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165" windowWidth="19440" windowHeight="9915"/>
  </bookViews>
  <sheets>
    <sheet name="Frontsheet" sheetId="16" r:id="rId1"/>
    <sheet name="Context" sheetId="17" r:id="rId2"/>
    <sheet name="T1DQ CCG" sheetId="1" r:id="rId3"/>
    <sheet name="T2Provider submissions" sheetId="4" r:id="rId4"/>
    <sheet name="T3 Q1 201415" sheetId="5" r:id="rId5"/>
    <sheet name="T4 Q2 201415" sheetId="7" r:id="rId6"/>
    <sheet name="T5 Q3 201415" sheetId="8" r:id="rId7"/>
    <sheet name="T6 Q4 201415" sheetId="9" r:id="rId8"/>
    <sheet name="T7 201415OT" sheetId="15" r:id="rId9"/>
    <sheet name="Data Quality" sheetId="18" r:id="rId10"/>
    <sheet name="Notes" sheetId="19" r:id="rId11"/>
    <sheet name="Validation" sheetId="20" r:id="rId12"/>
    <sheet name="Contacts" sheetId="21" r:id="rId13"/>
  </sheets>
  <externalReferences>
    <externalReference r:id="rId14"/>
    <externalReference r:id="rId15"/>
  </externalReferences>
  <definedNames>
    <definedName name="_xlnm._FilterDatabase" localSheetId="2" hidden="1">'T1DQ CCG'!$A$6:$BC$229</definedName>
    <definedName name="_xlnm._FilterDatabase" localSheetId="4" hidden="1">'T3 Q1 201415'!$AZ$5:$BB$218</definedName>
    <definedName name="_xlnm._FilterDatabase" localSheetId="5" hidden="1">'T4 Q2 201415'!$AZ$5:$BB$218</definedName>
    <definedName name="_xlnm._FilterDatabase" localSheetId="6" hidden="1">'T5 Q3 201415'!$AZ$5:$BB$218</definedName>
    <definedName name="_xlnm._FilterDatabase" localSheetId="7" hidden="1">'T6 Q4 201415'!$AZ$5:$BB$218</definedName>
    <definedName name="_xlnm._FilterDatabase" localSheetId="8" hidden="1">'T7 201415OT'!$AZ$5:$BB$218</definedName>
    <definedName name="_xlnm.Print_Area" localSheetId="12">Contacts!$A$1:$L$22</definedName>
    <definedName name="_xlnm.Print_Area" localSheetId="9">'Data Quality'!$A$1:$L$170</definedName>
    <definedName name="Recover" localSheetId="12">[1]Macro1!$A$45</definedName>
    <definedName name="Recover" localSheetId="1">[1]Macro1!$A$45</definedName>
    <definedName name="Recover" localSheetId="9">[1]Macro1!$A$45</definedName>
    <definedName name="Recover" localSheetId="0">[1]Macro1!$A$45</definedName>
    <definedName name="Recover" localSheetId="10">[1]Macro1!$A$45</definedName>
    <definedName name="Recover" localSheetId="11">[1]Macro1!$A$45</definedName>
    <definedName name="Recover">[2]Macro1!$A$45</definedName>
    <definedName name="TableName">"Dummy"</definedName>
  </definedNames>
  <calcPr calcId="145621"/>
</workbook>
</file>

<file path=xl/calcChain.xml><?xml version="1.0" encoding="utf-8"?>
<calcChain xmlns="http://schemas.openxmlformats.org/spreadsheetml/2006/main">
  <c r="BN6" i="15" l="1"/>
  <c r="CC6" i="15"/>
  <c r="DJ6" i="15"/>
  <c r="DY6" i="15"/>
  <c r="FF6" i="15"/>
  <c r="FU6" i="15"/>
  <c r="HB6" i="15"/>
  <c r="HQ6" i="15"/>
  <c r="BN7" i="15"/>
  <c r="CC7" i="15"/>
  <c r="DJ7" i="15"/>
  <c r="DY7" i="15"/>
  <c r="FF7" i="15"/>
  <c r="FU7" i="15"/>
  <c r="HB7" i="15"/>
  <c r="HQ7" i="15"/>
  <c r="BN8" i="15"/>
  <c r="CC8" i="15"/>
  <c r="DJ8" i="15"/>
  <c r="DY8" i="15"/>
  <c r="FF8" i="15"/>
  <c r="FU8" i="15"/>
  <c r="HB8" i="15"/>
  <c r="HQ8" i="15"/>
  <c r="BN9" i="15"/>
  <c r="CC9" i="15"/>
  <c r="DJ9" i="15"/>
  <c r="DY9" i="15"/>
  <c r="FF9" i="15"/>
  <c r="FU9" i="15"/>
  <c r="HB9" i="15"/>
  <c r="HQ9" i="15"/>
  <c r="BN10" i="15"/>
  <c r="CC10" i="15"/>
  <c r="DJ10" i="15"/>
  <c r="DY10" i="15"/>
  <c r="FF10" i="15"/>
  <c r="FU10" i="15"/>
  <c r="HB10" i="15"/>
  <c r="HQ10" i="15"/>
  <c r="BN11" i="15"/>
  <c r="CC11" i="15"/>
  <c r="DJ11" i="15"/>
  <c r="DY11" i="15"/>
  <c r="FF11" i="15"/>
  <c r="FU11" i="15"/>
  <c r="HB11" i="15"/>
  <c r="HQ11" i="15"/>
  <c r="BN12" i="15"/>
  <c r="CC12" i="15"/>
  <c r="DJ12" i="15"/>
  <c r="DY12" i="15"/>
  <c r="FF12" i="15"/>
  <c r="FU12" i="15"/>
  <c r="HB12" i="15"/>
  <c r="HQ12" i="15"/>
  <c r="BN13" i="15"/>
  <c r="CC13" i="15"/>
  <c r="DJ13" i="15"/>
  <c r="DY13" i="15"/>
  <c r="FF13" i="15"/>
  <c r="FU13" i="15"/>
  <c r="HB13" i="15"/>
  <c r="HQ13" i="15"/>
  <c r="BN14" i="15"/>
  <c r="CC14" i="15"/>
  <c r="DJ14" i="15"/>
  <c r="DY14" i="15"/>
  <c r="FF14" i="15"/>
  <c r="FU14" i="15"/>
  <c r="HB14" i="15"/>
  <c r="HQ14" i="15"/>
  <c r="BN15" i="15"/>
  <c r="CC15" i="15"/>
  <c r="DJ15" i="15"/>
  <c r="DY15" i="15"/>
  <c r="FF15" i="15"/>
  <c r="FU15" i="15"/>
  <c r="HB15" i="15"/>
  <c r="HQ15" i="15"/>
  <c r="BN16" i="15"/>
  <c r="CC16" i="15"/>
  <c r="DJ16" i="15"/>
  <c r="DY16" i="15"/>
  <c r="FF16" i="15"/>
  <c r="FU16" i="15"/>
  <c r="HB16" i="15"/>
  <c r="HQ16" i="15"/>
  <c r="BN17" i="15"/>
  <c r="CC17" i="15"/>
  <c r="DJ17" i="15"/>
  <c r="DY17" i="15"/>
  <c r="FF17" i="15"/>
  <c r="FU17" i="15"/>
  <c r="HB17" i="15"/>
  <c r="HQ17" i="15"/>
  <c r="BN18" i="15"/>
  <c r="CC18" i="15"/>
  <c r="DJ18" i="15"/>
  <c r="DY18" i="15"/>
  <c r="FF18" i="15"/>
  <c r="FU18" i="15"/>
  <c r="HB18" i="15"/>
  <c r="HQ18" i="15"/>
  <c r="BN19" i="15"/>
  <c r="CC19" i="15"/>
  <c r="DJ19" i="15"/>
  <c r="DY19" i="15"/>
  <c r="FF19" i="15"/>
  <c r="FU19" i="15"/>
  <c r="HB19" i="15"/>
  <c r="HQ19" i="15"/>
  <c r="BN20" i="15"/>
  <c r="CC20" i="15"/>
  <c r="DJ20" i="15"/>
  <c r="DY20" i="15"/>
  <c r="FF20" i="15"/>
  <c r="FU20" i="15"/>
  <c r="HB20" i="15"/>
  <c r="HQ20" i="15"/>
  <c r="BN21" i="15"/>
  <c r="CC21" i="15"/>
  <c r="DJ21" i="15"/>
  <c r="DY21" i="15"/>
  <c r="FF21" i="15"/>
  <c r="FU21" i="15"/>
  <c r="HB21" i="15"/>
  <c r="HQ21" i="15"/>
  <c r="BN22" i="15"/>
  <c r="CC22" i="15"/>
  <c r="DJ22" i="15"/>
  <c r="DY22" i="15"/>
  <c r="FF22" i="15"/>
  <c r="FU22" i="15"/>
  <c r="HB22" i="15"/>
  <c r="HQ22" i="15"/>
  <c r="BN23" i="15"/>
  <c r="CC23" i="15"/>
  <c r="DJ23" i="15"/>
  <c r="DY23" i="15"/>
  <c r="FF23" i="15"/>
  <c r="FU23" i="15"/>
  <c r="HB23" i="15"/>
  <c r="HQ23" i="15"/>
  <c r="BN24" i="15"/>
  <c r="CC24" i="15"/>
  <c r="DJ24" i="15"/>
  <c r="DY24" i="15"/>
  <c r="FF24" i="15"/>
  <c r="FU24" i="15"/>
  <c r="HB24" i="15"/>
  <c r="HQ24" i="15"/>
  <c r="BN25" i="15"/>
  <c r="CC25" i="15"/>
  <c r="DJ25" i="15"/>
  <c r="DY25" i="15"/>
  <c r="FF25" i="15"/>
  <c r="FU25" i="15"/>
  <c r="HB25" i="15"/>
  <c r="HQ25" i="15"/>
  <c r="BN26" i="15"/>
  <c r="CC26" i="15"/>
  <c r="DJ26" i="15"/>
  <c r="DY26" i="15"/>
  <c r="FF26" i="15"/>
  <c r="FU26" i="15"/>
  <c r="HB26" i="15"/>
  <c r="HQ26" i="15"/>
  <c r="BN27" i="15"/>
  <c r="CC27" i="15"/>
  <c r="DJ27" i="15"/>
  <c r="DY27" i="15"/>
  <c r="FF27" i="15"/>
  <c r="FU27" i="15"/>
  <c r="HB27" i="15"/>
  <c r="HQ27" i="15"/>
  <c r="BN28" i="15"/>
  <c r="CC28" i="15"/>
  <c r="DJ28" i="15"/>
  <c r="DY28" i="15"/>
  <c r="FF28" i="15"/>
  <c r="FU28" i="15"/>
  <c r="HB28" i="15"/>
  <c r="HQ28" i="15"/>
  <c r="BN29" i="15"/>
  <c r="CC29" i="15"/>
  <c r="DJ29" i="15"/>
  <c r="DY29" i="15"/>
  <c r="FF29" i="15"/>
  <c r="FU29" i="15"/>
  <c r="HB29" i="15"/>
  <c r="HQ29" i="15"/>
  <c r="BN30" i="15"/>
  <c r="CC30" i="15"/>
  <c r="DJ30" i="15"/>
  <c r="DY30" i="15"/>
  <c r="FF30" i="15"/>
  <c r="FU30" i="15"/>
  <c r="HB30" i="15"/>
  <c r="HQ30" i="15"/>
  <c r="BN31" i="15"/>
  <c r="CC31" i="15"/>
  <c r="DJ31" i="15"/>
  <c r="DY31" i="15"/>
  <c r="FF31" i="15"/>
  <c r="FU31" i="15"/>
  <c r="HB31" i="15"/>
  <c r="HQ31" i="15"/>
  <c r="BN32" i="15"/>
  <c r="CC32" i="15"/>
  <c r="DJ32" i="15"/>
  <c r="DY32" i="15"/>
  <c r="FF32" i="15"/>
  <c r="FU32" i="15"/>
  <c r="HB32" i="15"/>
  <c r="HQ32" i="15"/>
  <c r="BN33" i="15"/>
  <c r="CC33" i="15"/>
  <c r="DJ33" i="15"/>
  <c r="DY33" i="15"/>
  <c r="FF33" i="15"/>
  <c r="FU33" i="15"/>
  <c r="HB33" i="15"/>
  <c r="HQ33" i="15"/>
  <c r="BN34" i="15"/>
  <c r="CC34" i="15"/>
  <c r="DJ34" i="15"/>
  <c r="DY34" i="15"/>
  <c r="FF34" i="15"/>
  <c r="FU34" i="15"/>
  <c r="HB34" i="15"/>
  <c r="HQ34" i="15"/>
  <c r="BN35" i="15"/>
  <c r="CC35" i="15"/>
  <c r="DJ35" i="15"/>
  <c r="DY35" i="15"/>
  <c r="FF35" i="15"/>
  <c r="FU35" i="15"/>
  <c r="HB35" i="15"/>
  <c r="HQ35" i="15"/>
  <c r="BN36" i="15"/>
  <c r="CC36" i="15"/>
  <c r="DJ36" i="15"/>
  <c r="DY36" i="15"/>
  <c r="FF36" i="15"/>
  <c r="FU36" i="15"/>
  <c r="HB36" i="15"/>
  <c r="HQ36" i="15"/>
  <c r="BN37" i="15"/>
  <c r="CC37" i="15"/>
  <c r="DJ37" i="15"/>
  <c r="DY37" i="15"/>
  <c r="FF37" i="15"/>
  <c r="FU37" i="15"/>
  <c r="HB37" i="15"/>
  <c r="HQ37" i="15"/>
  <c r="BN38" i="15"/>
  <c r="CC38" i="15"/>
  <c r="DJ38" i="15"/>
  <c r="DY38" i="15"/>
  <c r="FF38" i="15"/>
  <c r="FU38" i="15"/>
  <c r="HB38" i="15"/>
  <c r="HQ38" i="15"/>
  <c r="BN39" i="15"/>
  <c r="CC39" i="15"/>
  <c r="DJ39" i="15"/>
  <c r="DY39" i="15"/>
  <c r="FF39" i="15"/>
  <c r="FU39" i="15"/>
  <c r="HB39" i="15"/>
  <c r="HQ39" i="15"/>
  <c r="BN40" i="15"/>
  <c r="CC40" i="15"/>
  <c r="DJ40" i="15"/>
  <c r="DY40" i="15"/>
  <c r="FF40" i="15"/>
  <c r="FU40" i="15"/>
  <c r="HB40" i="15"/>
  <c r="HQ40" i="15"/>
  <c r="BN41" i="15"/>
  <c r="CC41" i="15"/>
  <c r="DJ41" i="15"/>
  <c r="DY41" i="15"/>
  <c r="FF41" i="15"/>
  <c r="FU41" i="15"/>
  <c r="HB41" i="15"/>
  <c r="HQ41" i="15"/>
  <c r="BN42" i="15"/>
  <c r="CC42" i="15"/>
  <c r="DJ42" i="15"/>
  <c r="DY42" i="15"/>
  <c r="FF42" i="15"/>
  <c r="FU42" i="15"/>
  <c r="HB42" i="15"/>
  <c r="HQ42" i="15"/>
  <c r="BN43" i="15"/>
  <c r="CC43" i="15"/>
  <c r="DJ43" i="15"/>
  <c r="DY43" i="15"/>
  <c r="FF43" i="15"/>
  <c r="FU43" i="15"/>
  <c r="HB43" i="15"/>
  <c r="HQ43" i="15"/>
  <c r="BN44" i="15"/>
  <c r="CC44" i="15"/>
  <c r="DJ44" i="15"/>
  <c r="DY44" i="15"/>
  <c r="FF44" i="15"/>
  <c r="FU44" i="15"/>
  <c r="HB44" i="15"/>
  <c r="HQ44" i="15"/>
  <c r="BN45" i="15"/>
  <c r="CC45" i="15"/>
  <c r="DJ45" i="15"/>
  <c r="DY45" i="15"/>
  <c r="FF45" i="15"/>
  <c r="FU45" i="15"/>
  <c r="HB45" i="15"/>
  <c r="HQ45" i="15"/>
  <c r="BN46" i="15"/>
  <c r="CC46" i="15"/>
  <c r="DJ46" i="15"/>
  <c r="DY46" i="15"/>
  <c r="FF46" i="15"/>
  <c r="FU46" i="15"/>
  <c r="HB46" i="15"/>
  <c r="HQ46" i="15"/>
  <c r="BN47" i="15"/>
  <c r="CC47" i="15"/>
  <c r="DJ47" i="15"/>
  <c r="DY47" i="15"/>
  <c r="FF47" i="15"/>
  <c r="FU47" i="15"/>
  <c r="HB47" i="15"/>
  <c r="HQ47" i="15"/>
  <c r="BN48" i="15"/>
  <c r="CC48" i="15"/>
  <c r="DJ48" i="15"/>
  <c r="DY48" i="15"/>
  <c r="FF48" i="15"/>
  <c r="FU48" i="15"/>
  <c r="HB48" i="15"/>
  <c r="HQ48" i="15"/>
  <c r="BN49" i="15"/>
  <c r="CC49" i="15"/>
  <c r="DJ49" i="15"/>
  <c r="DY49" i="15"/>
  <c r="FF49" i="15"/>
  <c r="FU49" i="15"/>
  <c r="HB49" i="15"/>
  <c r="HQ49" i="15"/>
  <c r="BN50" i="15"/>
  <c r="CC50" i="15"/>
  <c r="DJ50" i="15"/>
  <c r="DY50" i="15"/>
  <c r="FF50" i="15"/>
  <c r="FU50" i="15"/>
  <c r="HB50" i="15"/>
  <c r="HQ50" i="15"/>
  <c r="BN51" i="15"/>
  <c r="CC51" i="15"/>
  <c r="DJ51" i="15"/>
  <c r="DY51" i="15"/>
  <c r="FF51" i="15"/>
  <c r="FU51" i="15"/>
  <c r="HB51" i="15"/>
  <c r="HQ51" i="15"/>
  <c r="BN52" i="15"/>
  <c r="CC52" i="15"/>
  <c r="DJ52" i="15"/>
  <c r="DY52" i="15"/>
  <c r="FF52" i="15"/>
  <c r="FU52" i="15"/>
  <c r="HB52" i="15"/>
  <c r="HQ52" i="15"/>
  <c r="BN53" i="15"/>
  <c r="CC53" i="15"/>
  <c r="DJ53" i="15"/>
  <c r="DY53" i="15"/>
  <c r="FF53" i="15"/>
  <c r="FU53" i="15"/>
  <c r="HB53" i="15"/>
  <c r="HQ53" i="15"/>
  <c r="BN54" i="15"/>
  <c r="CC54" i="15"/>
  <c r="DJ54" i="15"/>
  <c r="DY54" i="15"/>
  <c r="FF54" i="15"/>
  <c r="FU54" i="15"/>
  <c r="HB54" i="15"/>
  <c r="HQ54" i="15"/>
  <c r="BN55" i="15"/>
  <c r="CC55" i="15"/>
  <c r="DJ55" i="15"/>
  <c r="DY55" i="15"/>
  <c r="FF55" i="15"/>
  <c r="FU55" i="15"/>
  <c r="HB55" i="15"/>
  <c r="HQ55" i="15"/>
  <c r="BN56" i="15"/>
  <c r="CC56" i="15"/>
  <c r="DJ56" i="15"/>
  <c r="DY56" i="15"/>
  <c r="FF56" i="15"/>
  <c r="FU56" i="15"/>
  <c r="HB56" i="15"/>
  <c r="HQ56" i="15"/>
  <c r="BN57" i="15"/>
  <c r="CC57" i="15"/>
  <c r="DJ57" i="15"/>
  <c r="DY57" i="15"/>
  <c r="FF57" i="15"/>
  <c r="FU57" i="15"/>
  <c r="HB57" i="15"/>
  <c r="HQ57" i="15"/>
  <c r="BN58" i="15"/>
  <c r="CC58" i="15"/>
  <c r="DJ58" i="15"/>
  <c r="DY58" i="15"/>
  <c r="FF58" i="15"/>
  <c r="FU58" i="15"/>
  <c r="HB58" i="15"/>
  <c r="HQ58" i="15"/>
  <c r="BN59" i="15"/>
  <c r="CC59" i="15"/>
  <c r="DJ59" i="15"/>
  <c r="DY59" i="15"/>
  <c r="FF59" i="15"/>
  <c r="FU59" i="15"/>
  <c r="HB59" i="15"/>
  <c r="HQ59" i="15"/>
  <c r="BN60" i="15"/>
  <c r="CC60" i="15"/>
  <c r="DJ60" i="15"/>
  <c r="DY60" i="15"/>
  <c r="FF60" i="15"/>
  <c r="FU60" i="15"/>
  <c r="HB60" i="15"/>
  <c r="HQ60" i="15"/>
  <c r="BN61" i="15"/>
  <c r="CC61" i="15"/>
  <c r="DJ61" i="15"/>
  <c r="DY61" i="15"/>
  <c r="FF61" i="15"/>
  <c r="FU61" i="15"/>
  <c r="HB61" i="15"/>
  <c r="HQ61" i="15"/>
  <c r="BN62" i="15"/>
  <c r="CC62" i="15"/>
  <c r="DJ62" i="15"/>
  <c r="DY62" i="15"/>
  <c r="FF62" i="15"/>
  <c r="FU62" i="15"/>
  <c r="HB62" i="15"/>
  <c r="HQ62" i="15"/>
  <c r="BN63" i="15"/>
  <c r="CC63" i="15"/>
  <c r="DJ63" i="15"/>
  <c r="DY63" i="15"/>
  <c r="FF63" i="15"/>
  <c r="FU63" i="15"/>
  <c r="HB63" i="15"/>
  <c r="HQ63" i="15"/>
  <c r="BN64" i="15"/>
  <c r="CC64" i="15"/>
  <c r="DJ64" i="15"/>
  <c r="DY64" i="15"/>
  <c r="FF64" i="15"/>
  <c r="FU64" i="15"/>
  <c r="HB64" i="15"/>
  <c r="HQ64" i="15"/>
  <c r="BN65" i="15"/>
  <c r="CC65" i="15"/>
  <c r="DJ65" i="15"/>
  <c r="DY65" i="15"/>
  <c r="FF65" i="15"/>
  <c r="FU65" i="15"/>
  <c r="HB65" i="15"/>
  <c r="HQ65" i="15"/>
  <c r="BN66" i="15"/>
  <c r="CC66" i="15"/>
  <c r="DJ66" i="15"/>
  <c r="DY66" i="15"/>
  <c r="FF66" i="15"/>
  <c r="FU66" i="15"/>
  <c r="HB66" i="15"/>
  <c r="HQ66" i="15"/>
  <c r="BN67" i="15"/>
  <c r="CC67" i="15"/>
  <c r="DJ67" i="15"/>
  <c r="DY67" i="15"/>
  <c r="FF67" i="15"/>
  <c r="FU67" i="15"/>
  <c r="HB67" i="15"/>
  <c r="HQ67" i="15"/>
  <c r="BN68" i="15"/>
  <c r="CC68" i="15"/>
  <c r="DJ68" i="15"/>
  <c r="DY68" i="15"/>
  <c r="FF68" i="15"/>
  <c r="FU68" i="15"/>
  <c r="HB68" i="15"/>
  <c r="HQ68" i="15"/>
  <c r="BN69" i="15"/>
  <c r="CC69" i="15"/>
  <c r="DJ69" i="15"/>
  <c r="DY69" i="15"/>
  <c r="FF69" i="15"/>
  <c r="FU69" i="15"/>
  <c r="HB69" i="15"/>
  <c r="HQ69" i="15"/>
  <c r="BN70" i="15"/>
  <c r="CC70" i="15"/>
  <c r="DJ70" i="15"/>
  <c r="DY70" i="15"/>
  <c r="FF70" i="15"/>
  <c r="FU70" i="15"/>
  <c r="HB70" i="15"/>
  <c r="HQ70" i="15"/>
  <c r="BN71" i="15"/>
  <c r="CC71" i="15"/>
  <c r="DJ71" i="15"/>
  <c r="DY71" i="15"/>
  <c r="FF71" i="15"/>
  <c r="FU71" i="15"/>
  <c r="HB71" i="15"/>
  <c r="HQ71" i="15"/>
  <c r="BN72" i="15"/>
  <c r="CC72" i="15"/>
  <c r="DJ72" i="15"/>
  <c r="DY72" i="15"/>
  <c r="FF72" i="15"/>
  <c r="FU72" i="15"/>
  <c r="HB72" i="15"/>
  <c r="HQ72" i="15"/>
  <c r="BN73" i="15"/>
  <c r="CC73" i="15"/>
  <c r="DJ73" i="15"/>
  <c r="DY73" i="15"/>
  <c r="FF73" i="15"/>
  <c r="FU73" i="15"/>
  <c r="HB73" i="15"/>
  <c r="HQ73" i="15"/>
  <c r="BN74" i="15"/>
  <c r="CC74" i="15"/>
  <c r="DJ74" i="15"/>
  <c r="DY74" i="15"/>
  <c r="FF74" i="15"/>
  <c r="FU74" i="15"/>
  <c r="HB74" i="15"/>
  <c r="HQ74" i="15"/>
  <c r="BN75" i="15"/>
  <c r="CC75" i="15"/>
  <c r="DJ75" i="15"/>
  <c r="DY75" i="15"/>
  <c r="FF75" i="15"/>
  <c r="FU75" i="15"/>
  <c r="HB75" i="15"/>
  <c r="HQ75" i="15"/>
  <c r="BN76" i="15"/>
  <c r="CC76" i="15"/>
  <c r="DJ76" i="15"/>
  <c r="DY76" i="15"/>
  <c r="FF76" i="15"/>
  <c r="FU76" i="15"/>
  <c r="HB76" i="15"/>
  <c r="HQ76" i="15"/>
  <c r="BN77" i="15"/>
  <c r="CC77" i="15"/>
  <c r="DJ77" i="15"/>
  <c r="DY77" i="15"/>
  <c r="FF77" i="15"/>
  <c r="FU77" i="15"/>
  <c r="HB77" i="15"/>
  <c r="HQ77" i="15"/>
  <c r="BN78" i="15"/>
  <c r="CC78" i="15"/>
  <c r="DJ78" i="15"/>
  <c r="DY78" i="15"/>
  <c r="FF78" i="15"/>
  <c r="FU78" i="15"/>
  <c r="HB78" i="15"/>
  <c r="HQ78" i="15"/>
  <c r="BN79" i="15"/>
  <c r="CC79" i="15"/>
  <c r="DJ79" i="15"/>
  <c r="DY79" i="15"/>
  <c r="FF79" i="15"/>
  <c r="FU79" i="15"/>
  <c r="HB79" i="15"/>
  <c r="HQ79" i="15"/>
  <c r="BN80" i="15"/>
  <c r="CC80" i="15"/>
  <c r="DJ80" i="15"/>
  <c r="DY80" i="15"/>
  <c r="FF80" i="15"/>
  <c r="FU80" i="15"/>
  <c r="HB80" i="15"/>
  <c r="HQ80" i="15"/>
  <c r="BN81" i="15"/>
  <c r="CC81" i="15"/>
  <c r="DJ81" i="15"/>
  <c r="DY81" i="15"/>
  <c r="FF81" i="15"/>
  <c r="FU81" i="15"/>
  <c r="HB81" i="15"/>
  <c r="HQ81" i="15"/>
  <c r="BN82" i="15"/>
  <c r="CC82" i="15"/>
  <c r="DJ82" i="15"/>
  <c r="DY82" i="15"/>
  <c r="FF82" i="15"/>
  <c r="FU82" i="15"/>
  <c r="HB82" i="15"/>
  <c r="HQ82" i="15"/>
  <c r="BN83" i="15"/>
  <c r="CC83" i="15"/>
  <c r="DJ83" i="15"/>
  <c r="DY83" i="15"/>
  <c r="FF83" i="15"/>
  <c r="FU83" i="15"/>
  <c r="HB83" i="15"/>
  <c r="HQ83" i="15"/>
  <c r="BN84" i="15"/>
  <c r="CC84" i="15"/>
  <c r="DJ84" i="15"/>
  <c r="DY84" i="15"/>
  <c r="FF84" i="15"/>
  <c r="FU84" i="15"/>
  <c r="HB84" i="15"/>
  <c r="HQ84" i="15"/>
  <c r="BN85" i="15"/>
  <c r="CC85" i="15"/>
  <c r="DJ85" i="15"/>
  <c r="DY85" i="15"/>
  <c r="FF85" i="15"/>
  <c r="FU85" i="15"/>
  <c r="HB85" i="15"/>
  <c r="HQ85" i="15"/>
  <c r="BN86" i="15"/>
  <c r="CC86" i="15"/>
  <c r="DJ86" i="15"/>
  <c r="DY86" i="15"/>
  <c r="FF86" i="15"/>
  <c r="FU86" i="15"/>
  <c r="HB86" i="15"/>
  <c r="HQ86" i="15"/>
  <c r="BN87" i="15"/>
  <c r="CC87" i="15"/>
  <c r="DJ87" i="15"/>
  <c r="DY87" i="15"/>
  <c r="FF87" i="15"/>
  <c r="FU87" i="15"/>
  <c r="HB87" i="15"/>
  <c r="HQ87" i="15"/>
  <c r="BN88" i="15"/>
  <c r="CC88" i="15"/>
  <c r="DJ88" i="15"/>
  <c r="DY88" i="15"/>
  <c r="FF88" i="15"/>
  <c r="FU88" i="15"/>
  <c r="HB88" i="15"/>
  <c r="HQ88" i="15"/>
  <c r="BN89" i="15"/>
  <c r="CC89" i="15"/>
  <c r="DJ89" i="15"/>
  <c r="DY89" i="15"/>
  <c r="FF89" i="15"/>
  <c r="FU89" i="15"/>
  <c r="HB89" i="15"/>
  <c r="HQ89" i="15"/>
  <c r="BN90" i="15"/>
  <c r="CC90" i="15"/>
  <c r="DJ90" i="15"/>
  <c r="DY90" i="15"/>
  <c r="FF90" i="15"/>
  <c r="FU90" i="15"/>
  <c r="HB90" i="15"/>
  <c r="HQ90" i="15"/>
  <c r="BN91" i="15"/>
  <c r="CC91" i="15"/>
  <c r="DJ91" i="15"/>
  <c r="DY91" i="15"/>
  <c r="FF91" i="15"/>
  <c r="FU91" i="15"/>
  <c r="HB91" i="15"/>
  <c r="HQ91" i="15"/>
  <c r="BN92" i="15"/>
  <c r="CC92" i="15"/>
  <c r="DJ92" i="15"/>
  <c r="DY92" i="15"/>
  <c r="FF92" i="15"/>
  <c r="FU92" i="15"/>
  <c r="HB92" i="15"/>
  <c r="HQ92" i="15"/>
  <c r="BN93" i="15"/>
  <c r="CC93" i="15"/>
  <c r="DJ93" i="15"/>
  <c r="DY93" i="15"/>
  <c r="FF93" i="15"/>
  <c r="FU93" i="15"/>
  <c r="HB93" i="15"/>
  <c r="HQ93" i="15"/>
  <c r="BN94" i="15"/>
  <c r="CC94" i="15"/>
  <c r="DJ94" i="15"/>
  <c r="DY94" i="15"/>
  <c r="FF94" i="15"/>
  <c r="FU94" i="15"/>
  <c r="HB94" i="15"/>
  <c r="HQ94" i="15"/>
  <c r="BN95" i="15"/>
  <c r="CC95" i="15"/>
  <c r="DJ95" i="15"/>
  <c r="DY95" i="15"/>
  <c r="FF95" i="15"/>
  <c r="FU95" i="15"/>
  <c r="HB95" i="15"/>
  <c r="HQ95" i="15"/>
  <c r="BN96" i="15"/>
  <c r="CC96" i="15"/>
  <c r="DJ96" i="15"/>
  <c r="DY96" i="15"/>
  <c r="FF96" i="15"/>
  <c r="FU96" i="15"/>
  <c r="HB96" i="15"/>
  <c r="HQ96" i="15"/>
  <c r="BN97" i="15"/>
  <c r="CC97" i="15"/>
  <c r="DJ97" i="15"/>
  <c r="DY97" i="15"/>
  <c r="FF97" i="15"/>
  <c r="FU97" i="15"/>
  <c r="HB97" i="15"/>
  <c r="HQ97" i="15"/>
  <c r="BN98" i="15"/>
  <c r="CC98" i="15"/>
  <c r="DJ98" i="15"/>
  <c r="DY98" i="15"/>
  <c r="FF98" i="15"/>
  <c r="FU98" i="15"/>
  <c r="HB98" i="15"/>
  <c r="HQ98" i="15"/>
  <c r="BN99" i="15"/>
  <c r="CC99" i="15"/>
  <c r="DJ99" i="15"/>
  <c r="DY99" i="15"/>
  <c r="FF99" i="15"/>
  <c r="FU99" i="15"/>
  <c r="HB99" i="15"/>
  <c r="HQ99" i="15"/>
  <c r="BN100" i="15"/>
  <c r="CC100" i="15"/>
  <c r="DJ100" i="15"/>
  <c r="DY100" i="15"/>
  <c r="FF100" i="15"/>
  <c r="FU100" i="15"/>
  <c r="HB100" i="15"/>
  <c r="HQ100" i="15"/>
  <c r="BN101" i="15"/>
  <c r="CC101" i="15"/>
  <c r="DJ101" i="15"/>
  <c r="DY101" i="15"/>
  <c r="FF101" i="15"/>
  <c r="FU101" i="15"/>
  <c r="HB101" i="15"/>
  <c r="HQ101" i="15"/>
  <c r="BN102" i="15"/>
  <c r="CC102" i="15"/>
  <c r="DJ102" i="15"/>
  <c r="DY102" i="15"/>
  <c r="FF102" i="15"/>
  <c r="FU102" i="15"/>
  <c r="HB102" i="15"/>
  <c r="HQ102" i="15"/>
  <c r="BN103" i="15"/>
  <c r="CC103" i="15"/>
  <c r="DJ103" i="15"/>
  <c r="DY103" i="15"/>
  <c r="FF103" i="15"/>
  <c r="FU103" i="15"/>
  <c r="HB103" i="15"/>
  <c r="HQ103" i="15"/>
  <c r="BN104" i="15"/>
  <c r="CC104" i="15"/>
  <c r="DJ104" i="15"/>
  <c r="DY104" i="15"/>
  <c r="FF104" i="15"/>
  <c r="FU104" i="15"/>
  <c r="HB104" i="15"/>
  <c r="HQ104" i="15"/>
  <c r="BN105" i="15"/>
  <c r="CC105" i="15"/>
  <c r="DJ105" i="15"/>
  <c r="DY105" i="15"/>
  <c r="FF105" i="15"/>
  <c r="FU105" i="15"/>
  <c r="HB105" i="15"/>
  <c r="HQ105" i="15"/>
  <c r="BN106" i="15"/>
  <c r="CC106" i="15"/>
  <c r="DJ106" i="15"/>
  <c r="DY106" i="15"/>
  <c r="FF106" i="15"/>
  <c r="FU106" i="15"/>
  <c r="HB106" i="15"/>
  <c r="HQ106" i="15"/>
  <c r="BN107" i="15"/>
  <c r="CC107" i="15"/>
  <c r="DJ107" i="15"/>
  <c r="DY107" i="15"/>
  <c r="FF107" i="15"/>
  <c r="FU107" i="15"/>
  <c r="HB107" i="15"/>
  <c r="HQ107" i="15"/>
  <c r="BN108" i="15"/>
  <c r="CC108" i="15"/>
  <c r="DJ108" i="15"/>
  <c r="DY108" i="15"/>
  <c r="FF108" i="15"/>
  <c r="FU108" i="15"/>
  <c r="HB108" i="15"/>
  <c r="HQ108" i="15"/>
  <c r="BN109" i="15"/>
  <c r="CC109" i="15"/>
  <c r="DJ109" i="15"/>
  <c r="DY109" i="15"/>
  <c r="FF109" i="15"/>
  <c r="FU109" i="15"/>
  <c r="HB109" i="15"/>
  <c r="HQ109" i="15"/>
  <c r="BN110" i="15"/>
  <c r="CC110" i="15"/>
  <c r="DJ110" i="15"/>
  <c r="DY110" i="15"/>
  <c r="FF110" i="15"/>
  <c r="FU110" i="15"/>
  <c r="HB110" i="15"/>
  <c r="HQ110" i="15"/>
  <c r="BN111" i="15"/>
  <c r="CC111" i="15"/>
  <c r="DJ111" i="15"/>
  <c r="DY111" i="15"/>
  <c r="FF111" i="15"/>
  <c r="FU111" i="15"/>
  <c r="HB111" i="15"/>
  <c r="HQ111" i="15"/>
  <c r="BN112" i="15"/>
  <c r="CC112" i="15"/>
  <c r="DJ112" i="15"/>
  <c r="DY112" i="15"/>
  <c r="FF112" i="15"/>
  <c r="FU112" i="15"/>
  <c r="HB112" i="15"/>
  <c r="HQ112" i="15"/>
  <c r="BN113" i="15"/>
  <c r="CC113" i="15"/>
  <c r="DJ113" i="15"/>
  <c r="DY113" i="15"/>
  <c r="FF113" i="15"/>
  <c r="FU113" i="15"/>
  <c r="HB113" i="15"/>
  <c r="HQ113" i="15"/>
  <c r="BN114" i="15"/>
  <c r="CC114" i="15"/>
  <c r="DJ114" i="15"/>
  <c r="DY114" i="15"/>
  <c r="FF114" i="15"/>
  <c r="FU114" i="15"/>
  <c r="HB114" i="15"/>
  <c r="HQ114" i="15"/>
  <c r="BN115" i="15"/>
  <c r="CC115" i="15"/>
  <c r="DJ115" i="15"/>
  <c r="DY115" i="15"/>
  <c r="FF115" i="15"/>
  <c r="FU115" i="15"/>
  <c r="HB115" i="15"/>
  <c r="HQ115" i="15"/>
  <c r="BN116" i="15"/>
  <c r="CC116" i="15"/>
  <c r="DJ116" i="15"/>
  <c r="DY116" i="15"/>
  <c r="FF116" i="15"/>
  <c r="FU116" i="15"/>
  <c r="HB116" i="15"/>
  <c r="HQ116" i="15"/>
  <c r="BN117" i="15"/>
  <c r="CC117" i="15"/>
  <c r="DJ117" i="15"/>
  <c r="DY117" i="15"/>
  <c r="FF117" i="15"/>
  <c r="FU117" i="15"/>
  <c r="HB117" i="15"/>
  <c r="HQ117" i="15"/>
  <c r="BN118" i="15"/>
  <c r="CC118" i="15"/>
  <c r="DJ118" i="15"/>
  <c r="DY118" i="15"/>
  <c r="FF118" i="15"/>
  <c r="FU118" i="15"/>
  <c r="HB118" i="15"/>
  <c r="HQ118" i="15"/>
  <c r="BN119" i="15"/>
  <c r="CC119" i="15"/>
  <c r="DJ119" i="15"/>
  <c r="DY119" i="15"/>
  <c r="FF119" i="15"/>
  <c r="FU119" i="15"/>
  <c r="HB119" i="15"/>
  <c r="HQ119" i="15"/>
  <c r="BN120" i="15"/>
  <c r="CC120" i="15"/>
  <c r="DJ120" i="15"/>
  <c r="DY120" i="15"/>
  <c r="FF120" i="15"/>
  <c r="FU120" i="15"/>
  <c r="HB120" i="15"/>
  <c r="HQ120" i="15"/>
  <c r="BN121" i="15"/>
  <c r="CC121" i="15"/>
  <c r="DJ121" i="15"/>
  <c r="DY121" i="15"/>
  <c r="FF121" i="15"/>
  <c r="FU121" i="15"/>
  <c r="HB121" i="15"/>
  <c r="HQ121" i="15"/>
  <c r="BN122" i="15"/>
  <c r="CC122" i="15"/>
  <c r="DJ122" i="15"/>
  <c r="DY122" i="15"/>
  <c r="FF122" i="15"/>
  <c r="FU122" i="15"/>
  <c r="HB122" i="15"/>
  <c r="HQ122" i="15"/>
  <c r="BN123" i="15"/>
  <c r="CC123" i="15"/>
  <c r="DJ123" i="15"/>
  <c r="DY123" i="15"/>
  <c r="FF123" i="15"/>
  <c r="FU123" i="15"/>
  <c r="HB123" i="15"/>
  <c r="HQ123" i="15"/>
  <c r="BN124" i="15"/>
  <c r="CC124" i="15"/>
  <c r="DJ124" i="15"/>
  <c r="DY124" i="15"/>
  <c r="FF124" i="15"/>
  <c r="FU124" i="15"/>
  <c r="HB124" i="15"/>
  <c r="HQ124" i="15"/>
  <c r="BN125" i="15"/>
  <c r="CC125" i="15"/>
  <c r="DJ125" i="15"/>
  <c r="DY125" i="15"/>
  <c r="FF125" i="15"/>
  <c r="FU125" i="15"/>
  <c r="HB125" i="15"/>
  <c r="HQ125" i="15"/>
  <c r="BN126" i="15"/>
  <c r="CC126" i="15"/>
  <c r="DJ126" i="15"/>
  <c r="DY126" i="15"/>
  <c r="FF126" i="15"/>
  <c r="FU126" i="15"/>
  <c r="HB126" i="15"/>
  <c r="HQ126" i="15"/>
  <c r="BN127" i="15"/>
  <c r="CC127" i="15"/>
  <c r="DJ127" i="15"/>
  <c r="DY127" i="15"/>
  <c r="FF127" i="15"/>
  <c r="FU127" i="15"/>
  <c r="HB127" i="15"/>
  <c r="HQ127" i="15"/>
  <c r="BN128" i="15"/>
  <c r="CC128" i="15"/>
  <c r="DJ128" i="15"/>
  <c r="DY128" i="15"/>
  <c r="FF128" i="15"/>
  <c r="FU128" i="15"/>
  <c r="HB128" i="15"/>
  <c r="HQ128" i="15"/>
  <c r="BN129" i="15"/>
  <c r="CC129" i="15"/>
  <c r="DJ129" i="15"/>
  <c r="DY129" i="15"/>
  <c r="FF129" i="15"/>
  <c r="FU129" i="15"/>
  <c r="HB129" i="15"/>
  <c r="HQ129" i="15"/>
  <c r="BN130" i="15"/>
  <c r="CC130" i="15"/>
  <c r="DJ130" i="15"/>
  <c r="DY130" i="15"/>
  <c r="FF130" i="15"/>
  <c r="FU130" i="15"/>
  <c r="HB130" i="15"/>
  <c r="HQ130" i="15"/>
  <c r="BN131" i="15"/>
  <c r="CC131" i="15"/>
  <c r="DJ131" i="15"/>
  <c r="DY131" i="15"/>
  <c r="FF131" i="15"/>
  <c r="FU131" i="15"/>
  <c r="HB131" i="15"/>
  <c r="HQ131" i="15"/>
  <c r="BN132" i="15"/>
  <c r="CC132" i="15"/>
  <c r="DJ132" i="15"/>
  <c r="DY132" i="15"/>
  <c r="FF132" i="15"/>
  <c r="FU132" i="15"/>
  <c r="HB132" i="15"/>
  <c r="HQ132" i="15"/>
  <c r="BN133" i="15"/>
  <c r="CC133" i="15"/>
  <c r="DJ133" i="15"/>
  <c r="DY133" i="15"/>
  <c r="FF133" i="15"/>
  <c r="FU133" i="15"/>
  <c r="HB133" i="15"/>
  <c r="HQ133" i="15"/>
  <c r="BN134" i="15"/>
  <c r="CC134" i="15"/>
  <c r="DJ134" i="15"/>
  <c r="DY134" i="15"/>
  <c r="FF134" i="15"/>
  <c r="FU134" i="15"/>
  <c r="HB134" i="15"/>
  <c r="HQ134" i="15"/>
  <c r="BN135" i="15"/>
  <c r="CC135" i="15"/>
  <c r="DJ135" i="15"/>
  <c r="DY135" i="15"/>
  <c r="FF135" i="15"/>
  <c r="FU135" i="15"/>
  <c r="HB135" i="15"/>
  <c r="HQ135" i="15"/>
  <c r="BN136" i="15"/>
  <c r="CC136" i="15"/>
  <c r="DJ136" i="15"/>
  <c r="DY136" i="15"/>
  <c r="FF136" i="15"/>
  <c r="FU136" i="15"/>
  <c r="HB136" i="15"/>
  <c r="HQ136" i="15"/>
  <c r="BN137" i="15"/>
  <c r="CC137" i="15"/>
  <c r="DJ137" i="15"/>
  <c r="DY137" i="15"/>
  <c r="FF137" i="15"/>
  <c r="FU137" i="15"/>
  <c r="HB137" i="15"/>
  <c r="HQ137" i="15"/>
  <c r="BN138" i="15"/>
  <c r="CC138" i="15"/>
  <c r="DJ138" i="15"/>
  <c r="DY138" i="15"/>
  <c r="FF138" i="15"/>
  <c r="FU138" i="15"/>
  <c r="HB138" i="15"/>
  <c r="HQ138" i="15"/>
  <c r="BN139" i="15"/>
  <c r="CC139" i="15"/>
  <c r="DJ139" i="15"/>
  <c r="DY139" i="15"/>
  <c r="FF139" i="15"/>
  <c r="FU139" i="15"/>
  <c r="HB139" i="15"/>
  <c r="HQ139" i="15"/>
  <c r="BN140" i="15"/>
  <c r="CC140" i="15"/>
  <c r="DJ140" i="15"/>
  <c r="DY140" i="15"/>
  <c r="FF140" i="15"/>
  <c r="FU140" i="15"/>
  <c r="HB140" i="15"/>
  <c r="HQ140" i="15"/>
  <c r="BN141" i="15"/>
  <c r="CC141" i="15"/>
  <c r="DJ141" i="15"/>
  <c r="DY141" i="15"/>
  <c r="FF141" i="15"/>
  <c r="FU141" i="15"/>
  <c r="HB141" i="15"/>
  <c r="HQ141" i="15"/>
  <c r="BN142" i="15"/>
  <c r="CC142" i="15"/>
  <c r="DJ142" i="15"/>
  <c r="DY142" i="15"/>
  <c r="FF142" i="15"/>
  <c r="FU142" i="15"/>
  <c r="HB142" i="15"/>
  <c r="HQ142" i="15"/>
  <c r="BN143" i="15"/>
  <c r="CC143" i="15"/>
  <c r="DJ143" i="15"/>
  <c r="DY143" i="15"/>
  <c r="FF143" i="15"/>
  <c r="FU143" i="15"/>
  <c r="HB143" i="15"/>
  <c r="HQ143" i="15"/>
  <c r="BN144" i="15"/>
  <c r="CC144" i="15"/>
  <c r="DJ144" i="15"/>
  <c r="DY144" i="15"/>
  <c r="FF144" i="15"/>
  <c r="FU144" i="15"/>
  <c r="HB144" i="15"/>
  <c r="HQ144" i="15"/>
  <c r="BN145" i="15"/>
  <c r="CC145" i="15"/>
  <c r="DJ145" i="15"/>
  <c r="DY145" i="15"/>
  <c r="FF145" i="15"/>
  <c r="FU145" i="15"/>
  <c r="HB145" i="15"/>
  <c r="HQ145" i="15"/>
  <c r="BN146" i="15"/>
  <c r="CC146" i="15"/>
  <c r="DJ146" i="15"/>
  <c r="DY146" i="15"/>
  <c r="FF146" i="15"/>
  <c r="FU146" i="15"/>
  <c r="HB146" i="15"/>
  <c r="HQ146" i="15"/>
  <c r="BN147" i="15"/>
  <c r="CC147" i="15"/>
  <c r="DJ147" i="15"/>
  <c r="DY147" i="15"/>
  <c r="FF147" i="15"/>
  <c r="FU147" i="15"/>
  <c r="HB147" i="15"/>
  <c r="HQ147" i="15"/>
  <c r="BN148" i="15"/>
  <c r="CC148" i="15"/>
  <c r="DJ148" i="15"/>
  <c r="DY148" i="15"/>
  <c r="FF148" i="15"/>
  <c r="FU148" i="15"/>
  <c r="HB148" i="15"/>
  <c r="HQ148" i="15"/>
  <c r="BN149" i="15"/>
  <c r="CC149" i="15"/>
  <c r="DJ149" i="15"/>
  <c r="DY149" i="15"/>
  <c r="FF149" i="15"/>
  <c r="FU149" i="15"/>
  <c r="HB149" i="15"/>
  <c r="HQ149" i="15"/>
  <c r="BN150" i="15"/>
  <c r="CC150" i="15"/>
  <c r="DJ150" i="15"/>
  <c r="DY150" i="15"/>
  <c r="FF150" i="15"/>
  <c r="FU150" i="15"/>
  <c r="HB150" i="15"/>
  <c r="HQ150" i="15"/>
  <c r="BN151" i="15"/>
  <c r="CC151" i="15"/>
  <c r="DJ151" i="15"/>
  <c r="DY151" i="15"/>
  <c r="FF151" i="15"/>
  <c r="FU151" i="15"/>
  <c r="HB151" i="15"/>
  <c r="HQ151" i="15"/>
  <c r="BN152" i="15"/>
  <c r="CC152" i="15"/>
  <c r="DJ152" i="15"/>
  <c r="DY152" i="15"/>
  <c r="FF152" i="15"/>
  <c r="FU152" i="15"/>
  <c r="HB152" i="15"/>
  <c r="HQ152" i="15"/>
  <c r="BN153" i="15"/>
  <c r="CC153" i="15"/>
  <c r="DJ153" i="15"/>
  <c r="DY153" i="15"/>
  <c r="FF153" i="15"/>
  <c r="FU153" i="15"/>
  <c r="HB153" i="15"/>
  <c r="HQ153" i="15"/>
  <c r="BN154" i="15"/>
  <c r="CC154" i="15"/>
  <c r="DJ154" i="15"/>
  <c r="DY154" i="15"/>
  <c r="FF154" i="15"/>
  <c r="FU154" i="15"/>
  <c r="HB154" i="15"/>
  <c r="HQ154" i="15"/>
  <c r="BN155" i="15"/>
  <c r="CC155" i="15"/>
  <c r="DJ155" i="15"/>
  <c r="DY155" i="15"/>
  <c r="FF155" i="15"/>
  <c r="FU155" i="15"/>
  <c r="HB155" i="15"/>
  <c r="HQ155" i="15"/>
  <c r="BN156" i="15"/>
  <c r="CC156" i="15"/>
  <c r="DJ156" i="15"/>
  <c r="DY156" i="15"/>
  <c r="FF156" i="15"/>
  <c r="FU156" i="15"/>
  <c r="HB156" i="15"/>
  <c r="HQ156" i="15"/>
  <c r="BN157" i="15"/>
  <c r="CC157" i="15"/>
  <c r="DJ157" i="15"/>
  <c r="DY157" i="15"/>
  <c r="FF157" i="15"/>
  <c r="FU157" i="15"/>
  <c r="HB157" i="15"/>
  <c r="HQ157" i="15"/>
  <c r="BN158" i="15"/>
  <c r="CC158" i="15"/>
  <c r="DJ158" i="15"/>
  <c r="DY158" i="15"/>
  <c r="FF158" i="15"/>
  <c r="FU158" i="15"/>
  <c r="HB158" i="15"/>
  <c r="HQ158" i="15"/>
  <c r="BN159" i="15"/>
  <c r="CC159" i="15"/>
  <c r="DJ159" i="15"/>
  <c r="DY159" i="15"/>
  <c r="FF159" i="15"/>
  <c r="FU159" i="15"/>
  <c r="HB159" i="15"/>
  <c r="HQ159" i="15"/>
  <c r="BN160" i="15"/>
  <c r="CC160" i="15"/>
  <c r="DJ160" i="15"/>
  <c r="DY160" i="15"/>
  <c r="FF160" i="15"/>
  <c r="FU160" i="15"/>
  <c r="HB160" i="15"/>
  <c r="HQ160" i="15"/>
  <c r="BN161" i="15"/>
  <c r="CC161" i="15"/>
  <c r="DJ161" i="15"/>
  <c r="DY161" i="15"/>
  <c r="FF161" i="15"/>
  <c r="FU161" i="15"/>
  <c r="HB161" i="15"/>
  <c r="HQ161" i="15"/>
  <c r="BN162" i="15"/>
  <c r="CC162" i="15"/>
  <c r="DJ162" i="15"/>
  <c r="DY162" i="15"/>
  <c r="FF162" i="15"/>
  <c r="FU162" i="15"/>
  <c r="HB162" i="15"/>
  <c r="HQ162" i="15"/>
  <c r="BN163" i="15"/>
  <c r="CC163" i="15"/>
  <c r="DJ163" i="15"/>
  <c r="DY163" i="15"/>
  <c r="FF163" i="15"/>
  <c r="FU163" i="15"/>
  <c r="HB163" i="15"/>
  <c r="HQ163" i="15"/>
  <c r="BN164" i="15"/>
  <c r="CC164" i="15"/>
  <c r="DJ164" i="15"/>
  <c r="DY164" i="15"/>
  <c r="FF164" i="15"/>
  <c r="FU164" i="15"/>
  <c r="HB164" i="15"/>
  <c r="HQ164" i="15"/>
  <c r="BN165" i="15"/>
  <c r="CC165" i="15"/>
  <c r="DJ165" i="15"/>
  <c r="DY165" i="15"/>
  <c r="FF165" i="15"/>
  <c r="FU165" i="15"/>
  <c r="HB165" i="15"/>
  <c r="HQ165" i="15"/>
  <c r="BN166" i="15"/>
  <c r="CC166" i="15"/>
  <c r="DJ166" i="15"/>
  <c r="DY166" i="15"/>
  <c r="FF166" i="15"/>
  <c r="FU166" i="15"/>
  <c r="HB166" i="15"/>
  <c r="HQ166" i="15"/>
  <c r="BN167" i="15"/>
  <c r="CC167" i="15"/>
  <c r="DJ167" i="15"/>
  <c r="DY167" i="15"/>
  <c r="FF167" i="15"/>
  <c r="FU167" i="15"/>
  <c r="HB167" i="15"/>
  <c r="HQ167" i="15"/>
  <c r="BN168" i="15"/>
  <c r="CC168" i="15"/>
  <c r="DJ168" i="15"/>
  <c r="DY168" i="15"/>
  <c r="FF168" i="15"/>
  <c r="FU168" i="15"/>
  <c r="HB168" i="15"/>
  <c r="HQ168" i="15"/>
  <c r="BN169" i="15"/>
  <c r="CC169" i="15"/>
  <c r="DJ169" i="15"/>
  <c r="DY169" i="15"/>
  <c r="FF169" i="15"/>
  <c r="FU169" i="15"/>
  <c r="HB169" i="15"/>
  <c r="HQ169" i="15"/>
  <c r="BN170" i="15"/>
  <c r="CC170" i="15"/>
  <c r="DJ170" i="15"/>
  <c r="DY170" i="15"/>
  <c r="FF170" i="15"/>
  <c r="FU170" i="15"/>
  <c r="HB170" i="15"/>
  <c r="HQ170" i="15"/>
  <c r="BN171" i="15"/>
  <c r="CC171" i="15"/>
  <c r="DJ171" i="15"/>
  <c r="DY171" i="15"/>
  <c r="FF171" i="15"/>
  <c r="FU171" i="15"/>
  <c r="HB171" i="15"/>
  <c r="HQ171" i="15"/>
  <c r="BN172" i="15"/>
  <c r="CC172" i="15"/>
  <c r="DJ172" i="15"/>
  <c r="DY172" i="15"/>
  <c r="FF172" i="15"/>
  <c r="FU172" i="15"/>
  <c r="HB172" i="15"/>
  <c r="HQ172" i="15"/>
  <c r="BN173" i="15"/>
  <c r="CC173" i="15"/>
  <c r="DJ173" i="15"/>
  <c r="DY173" i="15"/>
  <c r="FF173" i="15"/>
  <c r="FU173" i="15"/>
  <c r="HB173" i="15"/>
  <c r="HQ173" i="15"/>
  <c r="BN174" i="15"/>
  <c r="CC174" i="15"/>
  <c r="DJ174" i="15"/>
  <c r="DY174" i="15"/>
  <c r="FF174" i="15"/>
  <c r="FU174" i="15"/>
  <c r="HB174" i="15"/>
  <c r="HQ174" i="15"/>
  <c r="BN175" i="15"/>
  <c r="CC175" i="15"/>
  <c r="DJ175" i="15"/>
  <c r="DY175" i="15"/>
  <c r="FF175" i="15"/>
  <c r="FU175" i="15"/>
  <c r="HB175" i="15"/>
  <c r="HQ175" i="15"/>
  <c r="BN176" i="15"/>
  <c r="CC176" i="15"/>
  <c r="DJ176" i="15"/>
  <c r="DY176" i="15"/>
  <c r="FF176" i="15"/>
  <c r="FU176" i="15"/>
  <c r="HB176" i="15"/>
  <c r="HQ176" i="15"/>
  <c r="BN177" i="15"/>
  <c r="CC177" i="15"/>
  <c r="DJ177" i="15"/>
  <c r="DY177" i="15"/>
  <c r="FF177" i="15"/>
  <c r="FU177" i="15"/>
  <c r="HB177" i="15"/>
  <c r="HQ177" i="15"/>
  <c r="BN178" i="15"/>
  <c r="CC178" i="15"/>
  <c r="DJ178" i="15"/>
  <c r="DY178" i="15"/>
  <c r="FF178" i="15"/>
  <c r="FU178" i="15"/>
  <c r="HB178" i="15"/>
  <c r="HQ178" i="15"/>
  <c r="BN179" i="15"/>
  <c r="CC179" i="15"/>
  <c r="DJ179" i="15"/>
  <c r="DY179" i="15"/>
  <c r="FF179" i="15"/>
  <c r="FU179" i="15"/>
  <c r="HB179" i="15"/>
  <c r="HQ179" i="15"/>
  <c r="BN180" i="15"/>
  <c r="CC180" i="15"/>
  <c r="DJ180" i="15"/>
  <c r="DY180" i="15"/>
  <c r="FF180" i="15"/>
  <c r="FU180" i="15"/>
  <c r="HB180" i="15"/>
  <c r="HQ180" i="15"/>
  <c r="BN181" i="15"/>
  <c r="CC181" i="15"/>
  <c r="DJ181" i="15"/>
  <c r="DY181" i="15"/>
  <c r="FF181" i="15"/>
  <c r="FU181" i="15"/>
  <c r="HB181" i="15"/>
  <c r="HQ181" i="15"/>
  <c r="BN182" i="15"/>
  <c r="CC182" i="15"/>
  <c r="DJ182" i="15"/>
  <c r="DY182" i="15"/>
  <c r="FF182" i="15"/>
  <c r="FU182" i="15"/>
  <c r="HB182" i="15"/>
  <c r="HQ182" i="15"/>
  <c r="BN183" i="15"/>
  <c r="CC183" i="15"/>
  <c r="DJ183" i="15"/>
  <c r="DY183" i="15"/>
  <c r="FF183" i="15"/>
  <c r="FU183" i="15"/>
  <c r="HB183" i="15"/>
  <c r="HQ183" i="15"/>
  <c r="BN184" i="15"/>
  <c r="CC184" i="15"/>
  <c r="DJ184" i="15"/>
  <c r="DY184" i="15"/>
  <c r="FF184" i="15"/>
  <c r="FU184" i="15"/>
  <c r="HB184" i="15"/>
  <c r="HQ184" i="15"/>
  <c r="BN185" i="15"/>
  <c r="CC185" i="15"/>
  <c r="DJ185" i="15"/>
  <c r="DY185" i="15"/>
  <c r="FF185" i="15"/>
  <c r="FU185" i="15"/>
  <c r="HB185" i="15"/>
  <c r="HQ185" i="15"/>
  <c r="BN186" i="15"/>
  <c r="CC186" i="15"/>
  <c r="DJ186" i="15"/>
  <c r="DY186" i="15"/>
  <c r="FF186" i="15"/>
  <c r="FU186" i="15"/>
  <c r="HB186" i="15"/>
  <c r="HQ186" i="15"/>
  <c r="BN187" i="15"/>
  <c r="CC187" i="15"/>
  <c r="DJ187" i="15"/>
  <c r="DY187" i="15"/>
  <c r="FF187" i="15"/>
  <c r="FU187" i="15"/>
  <c r="HB187" i="15"/>
  <c r="HQ187" i="15"/>
  <c r="BN188" i="15"/>
  <c r="CC188" i="15"/>
  <c r="DJ188" i="15"/>
  <c r="DY188" i="15"/>
  <c r="FF188" i="15"/>
  <c r="FU188" i="15"/>
  <c r="HB188" i="15"/>
  <c r="HQ188" i="15"/>
  <c r="BN189" i="15"/>
  <c r="CC189" i="15"/>
  <c r="DJ189" i="15"/>
  <c r="DY189" i="15"/>
  <c r="FF189" i="15"/>
  <c r="FU189" i="15"/>
  <c r="HB189" i="15"/>
  <c r="HQ189" i="15"/>
  <c r="BN190" i="15"/>
  <c r="CC190" i="15"/>
  <c r="DJ190" i="15"/>
  <c r="DY190" i="15"/>
  <c r="FF190" i="15"/>
  <c r="FU190" i="15"/>
  <c r="HB190" i="15"/>
  <c r="HQ190" i="15"/>
  <c r="BN191" i="15"/>
  <c r="CC191" i="15"/>
  <c r="DJ191" i="15"/>
  <c r="DY191" i="15"/>
  <c r="FF191" i="15"/>
  <c r="FU191" i="15"/>
  <c r="HB191" i="15"/>
  <c r="HQ191" i="15"/>
  <c r="BN192" i="15"/>
  <c r="CC192" i="15"/>
  <c r="DJ192" i="15"/>
  <c r="DY192" i="15"/>
  <c r="FF192" i="15"/>
  <c r="FU192" i="15"/>
  <c r="HB192" i="15"/>
  <c r="HQ192" i="15"/>
  <c r="BN193" i="15"/>
  <c r="CC193" i="15"/>
  <c r="DJ193" i="15"/>
  <c r="DY193" i="15"/>
  <c r="FF193" i="15"/>
  <c r="FU193" i="15"/>
  <c r="HB193" i="15"/>
  <c r="HQ193" i="15"/>
  <c r="BN194" i="15"/>
  <c r="CC194" i="15"/>
  <c r="DJ194" i="15"/>
  <c r="DY194" i="15"/>
  <c r="FF194" i="15"/>
  <c r="FU194" i="15"/>
  <c r="HB194" i="15"/>
  <c r="HQ194" i="15"/>
  <c r="BN195" i="15"/>
  <c r="CC195" i="15"/>
  <c r="DJ195" i="15"/>
  <c r="DY195" i="15"/>
  <c r="FF195" i="15"/>
  <c r="FU195" i="15"/>
  <c r="HB195" i="15"/>
  <c r="HQ195" i="15"/>
  <c r="BN196" i="15"/>
  <c r="CC196" i="15"/>
  <c r="DJ196" i="15"/>
  <c r="DY196" i="15"/>
  <c r="FF196" i="15"/>
  <c r="FU196" i="15"/>
  <c r="HB196" i="15"/>
  <c r="HQ196" i="15"/>
  <c r="BN197" i="15"/>
  <c r="CC197" i="15"/>
  <c r="DJ197" i="15"/>
  <c r="DY197" i="15"/>
  <c r="FF197" i="15"/>
  <c r="FU197" i="15"/>
  <c r="HB197" i="15"/>
  <c r="HQ197" i="15"/>
  <c r="BN198" i="15"/>
  <c r="CC198" i="15"/>
  <c r="DJ198" i="15"/>
  <c r="DY198" i="15"/>
  <c r="FF198" i="15"/>
  <c r="FU198" i="15"/>
  <c r="HB198" i="15"/>
  <c r="HQ198" i="15"/>
  <c r="BN199" i="15"/>
  <c r="CC199" i="15"/>
  <c r="DJ199" i="15"/>
  <c r="DY199" i="15"/>
  <c r="FF199" i="15"/>
  <c r="FU199" i="15"/>
  <c r="HB199" i="15"/>
  <c r="HQ199" i="15"/>
  <c r="BN200" i="15"/>
  <c r="CC200" i="15"/>
  <c r="DJ200" i="15"/>
  <c r="DY200" i="15"/>
  <c r="FF200" i="15"/>
  <c r="FU200" i="15"/>
  <c r="HB200" i="15"/>
  <c r="HQ200" i="15"/>
  <c r="BN201" i="15"/>
  <c r="CC201" i="15"/>
  <c r="DJ201" i="15"/>
  <c r="DY201" i="15"/>
  <c r="FF201" i="15"/>
  <c r="FU201" i="15"/>
  <c r="HB201" i="15"/>
  <c r="HQ201" i="15"/>
  <c r="BN202" i="15"/>
  <c r="CC202" i="15"/>
  <c r="DJ202" i="15"/>
  <c r="DY202" i="15"/>
  <c r="FF202" i="15"/>
  <c r="FU202" i="15"/>
  <c r="HB202" i="15"/>
  <c r="HQ202" i="15"/>
  <c r="BN203" i="15"/>
  <c r="CC203" i="15"/>
  <c r="DJ203" i="15"/>
  <c r="DY203" i="15"/>
  <c r="FF203" i="15"/>
  <c r="FU203" i="15"/>
  <c r="HB203" i="15"/>
  <c r="HQ203" i="15"/>
  <c r="BN204" i="15"/>
  <c r="CC204" i="15"/>
  <c r="DJ204" i="15"/>
  <c r="DY204" i="15"/>
  <c r="FF204" i="15"/>
  <c r="FU204" i="15"/>
  <c r="HB204" i="15"/>
  <c r="HQ204" i="15"/>
  <c r="BN205" i="15"/>
  <c r="CC205" i="15"/>
  <c r="DJ205" i="15"/>
  <c r="DY205" i="15"/>
  <c r="FF205" i="15"/>
  <c r="FU205" i="15"/>
  <c r="HB205" i="15"/>
  <c r="HQ205" i="15"/>
  <c r="BN206" i="15"/>
  <c r="CC206" i="15"/>
  <c r="DJ206" i="15"/>
  <c r="DY206" i="15"/>
  <c r="FF206" i="15"/>
  <c r="FU206" i="15"/>
  <c r="HB206" i="15"/>
  <c r="HQ206" i="15"/>
  <c r="BN207" i="15"/>
  <c r="CC207" i="15"/>
  <c r="DJ207" i="15"/>
  <c r="DY207" i="15"/>
  <c r="FF207" i="15"/>
  <c r="FU207" i="15"/>
  <c r="HB207" i="15"/>
  <c r="HQ207" i="15"/>
  <c r="BN208" i="15"/>
  <c r="CC208" i="15"/>
  <c r="DJ208" i="15"/>
  <c r="DY208" i="15"/>
  <c r="FF208" i="15"/>
  <c r="FU208" i="15"/>
  <c r="HB208" i="15"/>
  <c r="HQ208" i="15"/>
  <c r="BN209" i="15"/>
  <c r="CC209" i="15"/>
  <c r="DJ209" i="15"/>
  <c r="DY209" i="15"/>
  <c r="FF209" i="15"/>
  <c r="FU209" i="15"/>
  <c r="HB209" i="15"/>
  <c r="HQ209" i="15"/>
  <c r="BN210" i="15"/>
  <c r="CC210" i="15"/>
  <c r="DJ210" i="15"/>
  <c r="DY210" i="15"/>
  <c r="FF210" i="15"/>
  <c r="FU210" i="15"/>
  <c r="HB210" i="15"/>
  <c r="HQ210" i="15"/>
  <c r="BN211" i="15"/>
  <c r="CC211" i="15"/>
  <c r="DJ211" i="15"/>
  <c r="DY211" i="15"/>
  <c r="FF211" i="15"/>
  <c r="FU211" i="15"/>
  <c r="HB211" i="15"/>
  <c r="HQ211" i="15"/>
  <c r="BN212" i="15"/>
  <c r="CC212" i="15"/>
  <c r="DJ212" i="15"/>
  <c r="DY212" i="15"/>
  <c r="FF212" i="15"/>
  <c r="FU212" i="15"/>
  <c r="HB212" i="15"/>
  <c r="HQ212" i="15"/>
  <c r="BN213" i="15"/>
  <c r="CC213" i="15"/>
  <c r="DJ213" i="15"/>
  <c r="DY213" i="15"/>
  <c r="FF213" i="15"/>
  <c r="FU213" i="15"/>
  <c r="HB213" i="15"/>
  <c r="HQ213" i="15"/>
  <c r="BN214" i="15"/>
  <c r="CC214" i="15"/>
  <c r="DJ214" i="15"/>
  <c r="DY214" i="15"/>
  <c r="FF214" i="15"/>
  <c r="FU214" i="15"/>
  <c r="HB214" i="15"/>
  <c r="HQ214" i="15"/>
  <c r="BN215" i="15"/>
  <c r="CC215" i="15"/>
  <c r="DJ215" i="15"/>
  <c r="DY215" i="15"/>
  <c r="FF215" i="15"/>
  <c r="FU215" i="15"/>
  <c r="HB215" i="15"/>
  <c r="HQ215" i="15"/>
  <c r="BN216" i="15"/>
  <c r="CC216" i="15"/>
  <c r="DJ216" i="15"/>
  <c r="DY216" i="15"/>
  <c r="FF216" i="15"/>
  <c r="FU216" i="15"/>
  <c r="HB216" i="15"/>
  <c r="HQ216" i="15"/>
  <c r="BN217" i="15"/>
  <c r="CC217" i="15"/>
  <c r="DJ217" i="15"/>
  <c r="DY217" i="15"/>
  <c r="FF217" i="15"/>
  <c r="FU217" i="15"/>
  <c r="HB217" i="15"/>
  <c r="HQ217" i="15"/>
  <c r="BN218" i="15"/>
  <c r="CC218" i="15"/>
  <c r="DJ218" i="15"/>
  <c r="DY218" i="15"/>
  <c r="FF218" i="15"/>
  <c r="FU218" i="15"/>
  <c r="HB218" i="15"/>
  <c r="HQ218" i="15"/>
  <c r="BN219" i="15"/>
  <c r="CC219" i="15"/>
  <c r="DJ219" i="15"/>
  <c r="DY219" i="15"/>
  <c r="FF219" i="15"/>
  <c r="FU219" i="15"/>
  <c r="HB219" i="15"/>
  <c r="HQ219" i="15"/>
  <c r="HO219" i="15" l="1"/>
  <c r="HN219" i="15"/>
  <c r="HL219" i="15"/>
  <c r="HJ219" i="15"/>
  <c r="HH219" i="15"/>
  <c r="HF219" i="15"/>
  <c r="HD219" i="15"/>
  <c r="HO218" i="15"/>
  <c r="HN218" i="15"/>
  <c r="HL218" i="15"/>
  <c r="HJ218" i="15"/>
  <c r="HH218" i="15"/>
  <c r="HF218" i="15"/>
  <c r="HD218" i="15"/>
  <c r="HO217" i="15"/>
  <c r="HL217" i="15"/>
  <c r="HH217" i="15"/>
  <c r="HD217" i="15"/>
  <c r="HN216" i="15"/>
  <c r="HL216" i="15"/>
  <c r="HJ216" i="15"/>
  <c r="HH216" i="15"/>
  <c r="HF216" i="15"/>
  <c r="HD216" i="15"/>
  <c r="HO215" i="15"/>
  <c r="HN215" i="15"/>
  <c r="HL215" i="15"/>
  <c r="HJ215" i="15"/>
  <c r="HH215" i="15"/>
  <c r="HF215" i="15"/>
  <c r="HD215" i="15"/>
  <c r="HO214" i="15"/>
  <c r="HN214" i="15"/>
  <c r="HL214" i="15"/>
  <c r="HJ214" i="15"/>
  <c r="HH214" i="15"/>
  <c r="HF214" i="15"/>
  <c r="HD214" i="15"/>
  <c r="HO213" i="15"/>
  <c r="HL213" i="15"/>
  <c r="HH213" i="15"/>
  <c r="HD213" i="15"/>
  <c r="HN212" i="15"/>
  <c r="HL212" i="15"/>
  <c r="HJ212" i="15"/>
  <c r="HH212" i="15"/>
  <c r="HF212" i="15"/>
  <c r="HD212" i="15"/>
  <c r="HO211" i="15"/>
  <c r="HN211" i="15"/>
  <c r="HL211" i="15"/>
  <c r="HJ211" i="15"/>
  <c r="HH211" i="15"/>
  <c r="HF211" i="15"/>
  <c r="HD211" i="15"/>
  <c r="HO210" i="15"/>
  <c r="HN210" i="15"/>
  <c r="HL210" i="15"/>
  <c r="HJ210" i="15"/>
  <c r="HH210" i="15"/>
  <c r="HF210" i="15"/>
  <c r="HD210" i="15"/>
  <c r="HO209" i="15"/>
  <c r="HL209" i="15"/>
  <c r="HH209" i="15"/>
  <c r="HD209" i="15"/>
  <c r="HN208" i="15"/>
  <c r="HL208" i="15"/>
  <c r="HJ208" i="15"/>
  <c r="HH208" i="15"/>
  <c r="HF208" i="15"/>
  <c r="HD208" i="15"/>
  <c r="HO207" i="15"/>
  <c r="HN207" i="15"/>
  <c r="HL207" i="15"/>
  <c r="HJ207" i="15"/>
  <c r="HH207" i="15"/>
  <c r="HF207" i="15"/>
  <c r="HD207" i="15"/>
  <c r="HO206" i="15"/>
  <c r="HN206" i="15"/>
  <c r="HL206" i="15"/>
  <c r="HJ206" i="15"/>
  <c r="HH206" i="15"/>
  <c r="HF206" i="15"/>
  <c r="HD206" i="15"/>
  <c r="HO205" i="15"/>
  <c r="HL205" i="15"/>
  <c r="HH205" i="15"/>
  <c r="HD205" i="15"/>
  <c r="HN204" i="15"/>
  <c r="HL204" i="15"/>
  <c r="HJ204" i="15"/>
  <c r="HH204" i="15"/>
  <c r="HF204" i="15"/>
  <c r="HD204" i="15"/>
  <c r="HO203" i="15"/>
  <c r="HN203" i="15"/>
  <c r="HL203" i="15"/>
  <c r="HJ203" i="15"/>
  <c r="HH203" i="15"/>
  <c r="HF203" i="15"/>
  <c r="HD203" i="15"/>
  <c r="HO202" i="15"/>
  <c r="HN202" i="15"/>
  <c r="HL202" i="15"/>
  <c r="HJ202" i="15"/>
  <c r="HH202" i="15"/>
  <c r="HF202" i="15"/>
  <c r="HD202" i="15"/>
  <c r="HO201" i="15"/>
  <c r="HL201" i="15"/>
  <c r="HH201" i="15"/>
  <c r="HD201" i="15"/>
  <c r="HN200" i="15"/>
  <c r="HL200" i="15"/>
  <c r="HJ200" i="15"/>
  <c r="HH200" i="15"/>
  <c r="HF200" i="15"/>
  <c r="HD200" i="15"/>
  <c r="HO199" i="15"/>
  <c r="HN199" i="15"/>
  <c r="HL199" i="15"/>
  <c r="HJ199" i="15"/>
  <c r="HH199" i="15"/>
  <c r="HF199" i="15"/>
  <c r="HD199" i="15"/>
  <c r="HO198" i="15"/>
  <c r="HN198" i="15"/>
  <c r="HL198" i="15"/>
  <c r="HJ198" i="15"/>
  <c r="HH198" i="15"/>
  <c r="HF198" i="15"/>
  <c r="HD198" i="15"/>
  <c r="HO197" i="15"/>
  <c r="HL197" i="15"/>
  <c r="HH197" i="15"/>
  <c r="HD197" i="15"/>
  <c r="HN196" i="15"/>
  <c r="HL196" i="15"/>
  <c r="HJ196" i="15"/>
  <c r="HH196" i="15"/>
  <c r="HF196" i="15"/>
  <c r="HD196" i="15"/>
  <c r="HO195" i="15"/>
  <c r="HN195" i="15"/>
  <c r="HL195" i="15"/>
  <c r="HJ195" i="15"/>
  <c r="HH195" i="15"/>
  <c r="HF195" i="15"/>
  <c r="HD195" i="15"/>
  <c r="HO194" i="15"/>
  <c r="HN194" i="15"/>
  <c r="HL194" i="15"/>
  <c r="HJ194" i="15"/>
  <c r="HH194" i="15"/>
  <c r="HF194" i="15"/>
  <c r="HD194" i="15"/>
  <c r="HO193" i="15"/>
  <c r="HL193" i="15"/>
  <c r="HH193" i="15"/>
  <c r="HD193" i="15"/>
  <c r="HN192" i="15"/>
  <c r="HL192" i="15"/>
  <c r="HJ192" i="15"/>
  <c r="HH192" i="15"/>
  <c r="HF192" i="15"/>
  <c r="HD192" i="15"/>
  <c r="HO191" i="15"/>
  <c r="HN191" i="15"/>
  <c r="HL191" i="15"/>
  <c r="HJ191" i="15"/>
  <c r="HH191" i="15"/>
  <c r="HF191" i="15"/>
  <c r="HD191" i="15"/>
  <c r="HO190" i="15"/>
  <c r="HN190" i="15"/>
  <c r="HL190" i="15"/>
  <c r="HJ190" i="15"/>
  <c r="HH190" i="15"/>
  <c r="HF190" i="15"/>
  <c r="HD190" i="15"/>
  <c r="HO189" i="15"/>
  <c r="HL189" i="15"/>
  <c r="HH189" i="15"/>
  <c r="HD189" i="15"/>
  <c r="HN188" i="15"/>
  <c r="HL188" i="15"/>
  <c r="HJ188" i="15"/>
  <c r="HH188" i="15"/>
  <c r="HF188" i="15"/>
  <c r="HD188" i="15"/>
  <c r="HO187" i="15"/>
  <c r="HN187" i="15"/>
  <c r="HL187" i="15"/>
  <c r="HJ187" i="15"/>
  <c r="HH187" i="15"/>
  <c r="HF187" i="15"/>
  <c r="HD187" i="15"/>
  <c r="HO186" i="15"/>
  <c r="HN186" i="15"/>
  <c r="HL186" i="15"/>
  <c r="HJ186" i="15"/>
  <c r="HH186" i="15"/>
  <c r="HF186" i="15"/>
  <c r="HD186" i="15"/>
  <c r="HO185" i="15"/>
  <c r="HL185" i="15"/>
  <c r="HH185" i="15"/>
  <c r="HD185" i="15"/>
  <c r="HN184" i="15"/>
  <c r="HL184" i="15"/>
  <c r="HJ184" i="15"/>
  <c r="HH184" i="15"/>
  <c r="HF184" i="15"/>
  <c r="HD184" i="15"/>
  <c r="HO183" i="15"/>
  <c r="HN183" i="15"/>
  <c r="HL183" i="15"/>
  <c r="HJ183" i="15"/>
  <c r="HH183" i="15"/>
  <c r="HF183" i="15"/>
  <c r="HD183" i="15"/>
  <c r="HO182" i="15"/>
  <c r="HN182" i="15"/>
  <c r="HJ182" i="15"/>
  <c r="HF182" i="15"/>
  <c r="HO181" i="15"/>
  <c r="HL181" i="15"/>
  <c r="HH181" i="15"/>
  <c r="HD181" i="15"/>
  <c r="HN180" i="15"/>
  <c r="HJ180" i="15"/>
  <c r="HF180" i="15"/>
  <c r="HO179" i="15"/>
  <c r="HN179" i="15"/>
  <c r="HL179" i="15"/>
  <c r="HH179" i="15"/>
  <c r="HD179" i="15"/>
  <c r="HN178" i="15"/>
  <c r="HJ178" i="15"/>
  <c r="HF178" i="15"/>
  <c r="HO177" i="15"/>
  <c r="HL177" i="15"/>
  <c r="HH177" i="15"/>
  <c r="HD177" i="15"/>
  <c r="HN176" i="15"/>
  <c r="HJ176" i="15"/>
  <c r="HF176" i="15"/>
  <c r="HO175" i="15"/>
  <c r="HN175" i="15"/>
  <c r="HL175" i="15"/>
  <c r="HH175" i="15"/>
  <c r="HD175" i="15"/>
  <c r="HN174" i="15"/>
  <c r="HJ174" i="15"/>
  <c r="HF174" i="15"/>
  <c r="HO173" i="15"/>
  <c r="HL173" i="15"/>
  <c r="HH173" i="15"/>
  <c r="HD173" i="15"/>
  <c r="HN172" i="15"/>
  <c r="HJ172" i="15"/>
  <c r="HF172" i="15"/>
  <c r="HO171" i="15"/>
  <c r="HN171" i="15"/>
  <c r="HL171" i="15"/>
  <c r="HH171" i="15"/>
  <c r="HD171" i="15"/>
  <c r="HN170" i="15"/>
  <c r="HJ170" i="15"/>
  <c r="HF170" i="15"/>
  <c r="HO169" i="15"/>
  <c r="HL169" i="15"/>
  <c r="HH169" i="15"/>
  <c r="HD169" i="15"/>
  <c r="HN168" i="15"/>
  <c r="HJ168" i="15"/>
  <c r="HF168" i="15"/>
  <c r="HO167" i="15"/>
  <c r="HN167" i="15"/>
  <c r="HL167" i="15"/>
  <c r="HH167" i="15"/>
  <c r="HD167" i="15"/>
  <c r="HN166" i="15"/>
  <c r="HJ166" i="15"/>
  <c r="HF166" i="15"/>
  <c r="HO165" i="15"/>
  <c r="HL165" i="15"/>
  <c r="HH165" i="15"/>
  <c r="HD165" i="15"/>
  <c r="HN164" i="15"/>
  <c r="HJ164" i="15"/>
  <c r="HF164" i="15"/>
  <c r="HO163" i="15"/>
  <c r="HN163" i="15"/>
  <c r="HL163" i="15"/>
  <c r="HH163" i="15"/>
  <c r="HD163" i="15"/>
  <c r="HN162" i="15"/>
  <c r="HJ162" i="15"/>
  <c r="HF162" i="15"/>
  <c r="HO161" i="15"/>
  <c r="HL161" i="15"/>
  <c r="HH161" i="15"/>
  <c r="HD161" i="15"/>
  <c r="HN160" i="15"/>
  <c r="HJ160" i="15"/>
  <c r="HF160" i="15"/>
  <c r="HO159" i="15"/>
  <c r="HL159" i="15"/>
  <c r="HH159" i="15"/>
  <c r="HD159" i="15"/>
  <c r="HN158" i="15"/>
  <c r="HJ158" i="15"/>
  <c r="HF158" i="15"/>
  <c r="HO157" i="15"/>
  <c r="HL157" i="15"/>
  <c r="HH157" i="15"/>
  <c r="HD157" i="15"/>
  <c r="HN156" i="15"/>
  <c r="HJ156" i="15"/>
  <c r="HF156" i="15"/>
  <c r="HO155" i="15"/>
  <c r="HL155" i="15"/>
  <c r="HH155" i="15"/>
  <c r="HD155" i="15"/>
  <c r="HN154" i="15"/>
  <c r="HJ154" i="15"/>
  <c r="HF154" i="15"/>
  <c r="HO153" i="15"/>
  <c r="HL153" i="15"/>
  <c r="HH153" i="15"/>
  <c r="HD153" i="15"/>
  <c r="HN152" i="15"/>
  <c r="HJ152" i="15"/>
  <c r="HF152" i="15"/>
  <c r="HO151" i="15"/>
  <c r="HL151" i="15"/>
  <c r="HH151" i="15"/>
  <c r="HD151" i="15"/>
  <c r="HN150" i="15"/>
  <c r="HJ150" i="15"/>
  <c r="HF150" i="15"/>
  <c r="HO149" i="15"/>
  <c r="HL149" i="15"/>
  <c r="HH149" i="15"/>
  <c r="HD149" i="15"/>
  <c r="HN148" i="15"/>
  <c r="HJ148" i="15"/>
  <c r="HF148" i="15"/>
  <c r="HO147" i="15"/>
  <c r="HL147" i="15"/>
  <c r="HH147" i="15"/>
  <c r="HD147" i="15"/>
  <c r="HN146" i="15"/>
  <c r="HJ146" i="15"/>
  <c r="HF146" i="15"/>
  <c r="HO145" i="15"/>
  <c r="HL145" i="15"/>
  <c r="HH145" i="15"/>
  <c r="HD145" i="15"/>
  <c r="HN144" i="15"/>
  <c r="HJ144" i="15"/>
  <c r="HF144" i="15"/>
  <c r="HO143" i="15"/>
  <c r="HL143" i="15"/>
  <c r="HH143" i="15"/>
  <c r="HD143" i="15"/>
  <c r="HN142" i="15"/>
  <c r="HJ142" i="15"/>
  <c r="HF142" i="15"/>
  <c r="HO141" i="15"/>
  <c r="HL141" i="15"/>
  <c r="HH141" i="15"/>
  <c r="HD141" i="15"/>
  <c r="HN140" i="15"/>
  <c r="HJ140" i="15"/>
  <c r="HF140" i="15"/>
  <c r="HO139" i="15"/>
  <c r="HL139" i="15"/>
  <c r="HH139" i="15"/>
  <c r="HD139" i="15"/>
  <c r="HN138" i="15"/>
  <c r="HJ138" i="15"/>
  <c r="HF138" i="15"/>
  <c r="HO137" i="15"/>
  <c r="HL137" i="15"/>
  <c r="HH137" i="15"/>
  <c r="HD137" i="15"/>
  <c r="HN136" i="15"/>
  <c r="HJ136" i="15"/>
  <c r="HH136" i="15"/>
  <c r="HF136" i="15"/>
  <c r="HO135" i="15"/>
  <c r="HL135" i="15"/>
  <c r="HH135" i="15"/>
  <c r="HD135" i="15"/>
  <c r="HO134" i="15"/>
  <c r="HN134" i="15"/>
  <c r="HJ134" i="15"/>
  <c r="HF134" i="15"/>
  <c r="HO133" i="15"/>
  <c r="HL133" i="15"/>
  <c r="HH133" i="15"/>
  <c r="HF133" i="15"/>
  <c r="HD133" i="15"/>
  <c r="HN132" i="15"/>
  <c r="HJ132" i="15"/>
  <c r="HF132" i="15"/>
  <c r="HO131" i="15"/>
  <c r="HN131" i="15"/>
  <c r="HL131" i="15"/>
  <c r="HJ131" i="15"/>
  <c r="HH131" i="15"/>
  <c r="HF131" i="15"/>
  <c r="HD131" i="15"/>
  <c r="HO130" i="15"/>
  <c r="HN130" i="15"/>
  <c r="HJ130" i="15"/>
  <c r="HF130" i="15"/>
  <c r="HO129" i="15"/>
  <c r="HL129" i="15"/>
  <c r="HJ129" i="15"/>
  <c r="HH129" i="15"/>
  <c r="HD129" i="15"/>
  <c r="HN128" i="15"/>
  <c r="HJ128" i="15"/>
  <c r="HF128" i="15"/>
  <c r="HO127" i="15"/>
  <c r="HN127" i="15"/>
  <c r="HL127" i="15"/>
  <c r="HJ127" i="15"/>
  <c r="HH127" i="15"/>
  <c r="HF127" i="15"/>
  <c r="HD127" i="15"/>
  <c r="HO126" i="15"/>
  <c r="HN126" i="15"/>
  <c r="HJ126" i="15"/>
  <c r="HF126" i="15"/>
  <c r="HO125" i="15"/>
  <c r="HL125" i="15"/>
  <c r="HH125" i="15"/>
  <c r="HF125" i="15"/>
  <c r="HD125" i="15"/>
  <c r="HN124" i="15"/>
  <c r="HJ124" i="15"/>
  <c r="HF124" i="15"/>
  <c r="HO123" i="15"/>
  <c r="HN123" i="15"/>
  <c r="HL123" i="15"/>
  <c r="HJ123" i="15"/>
  <c r="HH123" i="15"/>
  <c r="HF123" i="15"/>
  <c r="HD123" i="15"/>
  <c r="HO122" i="15"/>
  <c r="HN122" i="15"/>
  <c r="HJ122" i="15"/>
  <c r="HF122" i="15"/>
  <c r="HO121" i="15"/>
  <c r="HL121" i="15"/>
  <c r="HJ121" i="15"/>
  <c r="HH121" i="15"/>
  <c r="HD121" i="15"/>
  <c r="HN120" i="15"/>
  <c r="HJ120" i="15"/>
  <c r="HF120" i="15"/>
  <c r="HO119" i="15"/>
  <c r="HN119" i="15"/>
  <c r="HL119" i="15"/>
  <c r="HJ119" i="15"/>
  <c r="HH119" i="15"/>
  <c r="HF119" i="15"/>
  <c r="HD119" i="15"/>
  <c r="HO118" i="15"/>
  <c r="HN118" i="15"/>
  <c r="HJ118" i="15"/>
  <c r="HF118" i="15"/>
  <c r="HO117" i="15"/>
  <c r="HL117" i="15"/>
  <c r="HH117" i="15"/>
  <c r="HF117" i="15"/>
  <c r="HD117" i="15"/>
  <c r="HN116" i="15"/>
  <c r="HJ116" i="15"/>
  <c r="HF116" i="15"/>
  <c r="HO115" i="15"/>
  <c r="HN115" i="15"/>
  <c r="HL115" i="15"/>
  <c r="HJ115" i="15"/>
  <c r="HH115" i="15"/>
  <c r="HF115" i="15"/>
  <c r="HD115" i="15"/>
  <c r="HO114" i="15"/>
  <c r="HN114" i="15"/>
  <c r="HJ114" i="15"/>
  <c r="HF114" i="15"/>
  <c r="HO113" i="15"/>
  <c r="HL113" i="15"/>
  <c r="HJ113" i="15"/>
  <c r="HH113" i="15"/>
  <c r="HD113" i="15"/>
  <c r="HN112" i="15"/>
  <c r="HJ112" i="15"/>
  <c r="HF112" i="15"/>
  <c r="HD112" i="15"/>
  <c r="HO111" i="15"/>
  <c r="HL111" i="15"/>
  <c r="HH111" i="15"/>
  <c r="HD111" i="15"/>
  <c r="HN110" i="15"/>
  <c r="HL110" i="15"/>
  <c r="HJ110" i="15"/>
  <c r="HF110" i="15"/>
  <c r="HO109" i="15"/>
  <c r="HN109" i="15"/>
  <c r="HL109" i="15"/>
  <c r="HJ109" i="15"/>
  <c r="HH109" i="15"/>
  <c r="HF109" i="15"/>
  <c r="HD109" i="15"/>
  <c r="HO108" i="15"/>
  <c r="HN108" i="15"/>
  <c r="HJ108" i="15"/>
  <c r="HF108" i="15"/>
  <c r="HD108" i="15"/>
  <c r="HO107" i="15"/>
  <c r="HL107" i="15"/>
  <c r="HH107" i="15"/>
  <c r="HD107" i="15"/>
  <c r="HN106" i="15"/>
  <c r="HL106" i="15"/>
  <c r="HJ106" i="15"/>
  <c r="HF106" i="15"/>
  <c r="HO105" i="15"/>
  <c r="HN105" i="15"/>
  <c r="HL105" i="15"/>
  <c r="HJ105" i="15"/>
  <c r="HH105" i="15"/>
  <c r="HF105" i="15"/>
  <c r="HD105" i="15"/>
  <c r="HO104" i="15"/>
  <c r="HN104" i="15"/>
  <c r="HJ104" i="15"/>
  <c r="HF104" i="15"/>
  <c r="HD104" i="15"/>
  <c r="HO103" i="15"/>
  <c r="HL103" i="15"/>
  <c r="HH103" i="15"/>
  <c r="HD103" i="15"/>
  <c r="HN102" i="15"/>
  <c r="HL102" i="15"/>
  <c r="HJ102" i="15"/>
  <c r="HF102" i="15"/>
  <c r="HO101" i="15"/>
  <c r="HN101" i="15"/>
  <c r="HL101" i="15"/>
  <c r="HJ101" i="15"/>
  <c r="HH101" i="15"/>
  <c r="HF101" i="15"/>
  <c r="HD101" i="15"/>
  <c r="HO100" i="15"/>
  <c r="HN100" i="15"/>
  <c r="HJ100" i="15"/>
  <c r="HF100" i="15"/>
  <c r="HO99" i="15"/>
  <c r="HN99" i="15"/>
  <c r="HL99" i="15"/>
  <c r="HH99" i="15"/>
  <c r="HD99" i="15"/>
  <c r="HO98" i="15"/>
  <c r="HN98" i="15"/>
  <c r="HJ98" i="15"/>
  <c r="HH98" i="15"/>
  <c r="HF98" i="15"/>
  <c r="HO97" i="15"/>
  <c r="HN97" i="15"/>
  <c r="HL97" i="15"/>
  <c r="HJ97" i="15"/>
  <c r="HH97" i="15"/>
  <c r="HF97" i="15"/>
  <c r="HD97" i="15"/>
  <c r="HO96" i="15"/>
  <c r="HN96" i="15"/>
  <c r="HJ96" i="15"/>
  <c r="HH96" i="15"/>
  <c r="HF96" i="15"/>
  <c r="HO95" i="15"/>
  <c r="HN95" i="15"/>
  <c r="HL95" i="15"/>
  <c r="HH95" i="15"/>
  <c r="HD95" i="15"/>
  <c r="HO94" i="15"/>
  <c r="HN94" i="15"/>
  <c r="HL94" i="15"/>
  <c r="HJ94" i="15"/>
  <c r="HF94" i="15"/>
  <c r="HO93" i="15"/>
  <c r="HN93" i="15"/>
  <c r="HL93" i="15"/>
  <c r="HJ93" i="15"/>
  <c r="HH93" i="15"/>
  <c r="HF93" i="15"/>
  <c r="HD93" i="15"/>
  <c r="HO92" i="15"/>
  <c r="HN92" i="15"/>
  <c r="HJ92" i="15"/>
  <c r="HF92" i="15"/>
  <c r="HO91" i="15"/>
  <c r="HL91" i="15"/>
  <c r="HH91" i="15"/>
  <c r="HD91" i="15"/>
  <c r="HN90" i="15"/>
  <c r="HL90" i="15"/>
  <c r="HJ90" i="15"/>
  <c r="HF90" i="15"/>
  <c r="HO89" i="15"/>
  <c r="HN89" i="15"/>
  <c r="HL89" i="15"/>
  <c r="HJ89" i="15"/>
  <c r="HH89" i="15"/>
  <c r="HF89" i="15"/>
  <c r="HD89" i="15"/>
  <c r="HO88" i="15"/>
  <c r="HN88" i="15"/>
  <c r="HJ88" i="15"/>
  <c r="HF88" i="15"/>
  <c r="HO87" i="15"/>
  <c r="HL87" i="15"/>
  <c r="HH87" i="15"/>
  <c r="HD87" i="15"/>
  <c r="HN86" i="15"/>
  <c r="HL86" i="15"/>
  <c r="HJ86" i="15"/>
  <c r="HF86" i="15"/>
  <c r="HO85" i="15"/>
  <c r="HN85" i="15"/>
  <c r="HL85" i="15"/>
  <c r="HJ85" i="15"/>
  <c r="HH85" i="15"/>
  <c r="HF85" i="15"/>
  <c r="HD85" i="15"/>
  <c r="HO84" i="15"/>
  <c r="HN84" i="15"/>
  <c r="HJ84" i="15"/>
  <c r="HF84" i="15"/>
  <c r="HO83" i="15"/>
  <c r="HL83" i="15"/>
  <c r="HH83" i="15"/>
  <c r="HD83" i="15"/>
  <c r="HN82" i="15"/>
  <c r="HL82" i="15"/>
  <c r="HJ82" i="15"/>
  <c r="HF82" i="15"/>
  <c r="HO81" i="15"/>
  <c r="HL81" i="15"/>
  <c r="HJ81" i="15"/>
  <c r="HH81" i="15"/>
  <c r="HF81" i="15"/>
  <c r="HD81" i="15"/>
  <c r="HO80" i="15"/>
  <c r="HN80" i="15"/>
  <c r="HJ80" i="15"/>
  <c r="HF80" i="15"/>
  <c r="HO79" i="15"/>
  <c r="HL79" i="15"/>
  <c r="HH79" i="15"/>
  <c r="HD79" i="15"/>
  <c r="HN78" i="15"/>
  <c r="HL78" i="15"/>
  <c r="HJ78" i="15"/>
  <c r="HF78" i="15"/>
  <c r="HO77" i="15"/>
  <c r="HL77" i="15"/>
  <c r="HJ77" i="15"/>
  <c r="HH77" i="15"/>
  <c r="HF77" i="15"/>
  <c r="HD77" i="15"/>
  <c r="HO76" i="15"/>
  <c r="HN76" i="15"/>
  <c r="HJ76" i="15"/>
  <c r="HF76" i="15"/>
  <c r="HO75" i="15"/>
  <c r="HL75" i="15"/>
  <c r="HH75" i="15"/>
  <c r="HD75" i="15"/>
  <c r="HN74" i="15"/>
  <c r="HL74" i="15"/>
  <c r="HJ74" i="15"/>
  <c r="HF74" i="15"/>
  <c r="HO73" i="15"/>
  <c r="HL73" i="15"/>
  <c r="HJ73" i="15"/>
  <c r="HH73" i="15"/>
  <c r="HF73" i="15"/>
  <c r="HD73" i="15"/>
  <c r="HO72" i="15"/>
  <c r="HN72" i="15"/>
  <c r="HJ72" i="15"/>
  <c r="HF72" i="15"/>
  <c r="HO71" i="15"/>
  <c r="HL71" i="15"/>
  <c r="HH71" i="15"/>
  <c r="HD71" i="15"/>
  <c r="HN70" i="15"/>
  <c r="HL70" i="15"/>
  <c r="HJ70" i="15"/>
  <c r="HF70" i="15"/>
  <c r="HO69" i="15"/>
  <c r="HL69" i="15"/>
  <c r="HJ69" i="15"/>
  <c r="HH69" i="15"/>
  <c r="HF69" i="15"/>
  <c r="HD69" i="15"/>
  <c r="HO68" i="15"/>
  <c r="HN68" i="15"/>
  <c r="HJ68" i="15"/>
  <c r="HF68" i="15"/>
  <c r="HO67" i="15"/>
  <c r="HL67" i="15"/>
  <c r="HH67" i="15"/>
  <c r="HD67" i="15"/>
  <c r="HN66" i="15"/>
  <c r="HL66" i="15"/>
  <c r="HJ66" i="15"/>
  <c r="HF66" i="15"/>
  <c r="HO65" i="15"/>
  <c r="HL65" i="15"/>
  <c r="HJ65" i="15"/>
  <c r="HH65" i="15"/>
  <c r="HF65" i="15"/>
  <c r="HD65" i="15"/>
  <c r="HO64" i="15"/>
  <c r="HN64" i="15"/>
  <c r="HJ64" i="15"/>
  <c r="HF64" i="15"/>
  <c r="HO63" i="15"/>
  <c r="HL63" i="15"/>
  <c r="HH63" i="15"/>
  <c r="HD63" i="15"/>
  <c r="HN62" i="15"/>
  <c r="HL62" i="15"/>
  <c r="HJ62" i="15"/>
  <c r="HF62" i="15"/>
  <c r="HO61" i="15"/>
  <c r="HL61" i="15"/>
  <c r="HJ61" i="15"/>
  <c r="HH61" i="15"/>
  <c r="HF61" i="15"/>
  <c r="HD61" i="15"/>
  <c r="HO60" i="15"/>
  <c r="HN60" i="15"/>
  <c r="HJ60" i="15"/>
  <c r="HF60" i="15"/>
  <c r="HO59" i="15"/>
  <c r="HL59" i="15"/>
  <c r="HH59" i="15"/>
  <c r="HD59" i="15"/>
  <c r="HN58" i="15"/>
  <c r="HL58" i="15"/>
  <c r="HJ58" i="15"/>
  <c r="HF58" i="15"/>
  <c r="HO57" i="15"/>
  <c r="HL57" i="15"/>
  <c r="HJ57" i="15"/>
  <c r="HH57" i="15"/>
  <c r="HF57" i="15"/>
  <c r="HD57" i="15"/>
  <c r="HO56" i="15"/>
  <c r="HN56" i="15"/>
  <c r="HJ56" i="15"/>
  <c r="HF56" i="15"/>
  <c r="HO55" i="15"/>
  <c r="HL55" i="15"/>
  <c r="HH55" i="15"/>
  <c r="HD55" i="15"/>
  <c r="HN54" i="15"/>
  <c r="HL54" i="15"/>
  <c r="HJ54" i="15"/>
  <c r="HF54" i="15"/>
  <c r="HO53" i="15"/>
  <c r="HL53" i="15"/>
  <c r="HJ53" i="15"/>
  <c r="HH53" i="15"/>
  <c r="HF53" i="15"/>
  <c r="HD53" i="15"/>
  <c r="HO52" i="15"/>
  <c r="HN52" i="15"/>
  <c r="HJ52" i="15"/>
  <c r="HF52" i="15"/>
  <c r="HO51" i="15"/>
  <c r="HL51" i="15"/>
  <c r="HH51" i="15"/>
  <c r="HD51" i="15"/>
  <c r="HN50" i="15"/>
  <c r="HL50" i="15"/>
  <c r="HJ50" i="15"/>
  <c r="HF50" i="15"/>
  <c r="HO49" i="15"/>
  <c r="HL49" i="15"/>
  <c r="HJ49" i="15"/>
  <c r="HH49" i="15"/>
  <c r="HF49" i="15"/>
  <c r="HD49" i="15"/>
  <c r="HO48" i="15"/>
  <c r="HN48" i="15"/>
  <c r="HJ48" i="15"/>
  <c r="HF48" i="15"/>
  <c r="HO47" i="15"/>
  <c r="HL47" i="15"/>
  <c r="HH47" i="15"/>
  <c r="HD47" i="15"/>
  <c r="HN46" i="15"/>
  <c r="HL46" i="15"/>
  <c r="HJ46" i="15"/>
  <c r="HH46" i="15"/>
  <c r="HF46" i="15"/>
  <c r="HD46" i="15"/>
  <c r="HO45" i="15"/>
  <c r="HL45" i="15"/>
  <c r="HH45" i="15"/>
  <c r="HD45" i="15"/>
  <c r="HN44" i="15"/>
  <c r="HJ44" i="15"/>
  <c r="HH44" i="15"/>
  <c r="HF44" i="15"/>
  <c r="HO43" i="15"/>
  <c r="HL43" i="15"/>
  <c r="HH43" i="15"/>
  <c r="HD43" i="15"/>
  <c r="HN42" i="15"/>
  <c r="HL42" i="15"/>
  <c r="HJ42" i="15"/>
  <c r="HH42" i="15"/>
  <c r="HF42" i="15"/>
  <c r="HD42" i="15"/>
  <c r="HO41" i="15"/>
  <c r="HL41" i="15"/>
  <c r="HH41" i="15"/>
  <c r="HD41" i="15"/>
  <c r="HN40" i="15"/>
  <c r="HJ40" i="15"/>
  <c r="HH40" i="15"/>
  <c r="HF40" i="15"/>
  <c r="HO39" i="15"/>
  <c r="HL39" i="15"/>
  <c r="HH39" i="15"/>
  <c r="HD39" i="15"/>
  <c r="HN38" i="15"/>
  <c r="HL38" i="15"/>
  <c r="HJ38" i="15"/>
  <c r="HF38" i="15"/>
  <c r="HD38" i="15"/>
  <c r="HO37" i="15"/>
  <c r="HL37" i="15"/>
  <c r="HH37" i="15"/>
  <c r="HD37" i="15"/>
  <c r="HN36" i="15"/>
  <c r="HJ36" i="15"/>
  <c r="HH36" i="15"/>
  <c r="HF36" i="15"/>
  <c r="HO35" i="15"/>
  <c r="HL35" i="15"/>
  <c r="HH35" i="15"/>
  <c r="HD35" i="15"/>
  <c r="HN34" i="15"/>
  <c r="HL34" i="15"/>
  <c r="HJ34" i="15"/>
  <c r="HF34" i="15"/>
  <c r="HD34" i="15"/>
  <c r="HO33" i="15"/>
  <c r="HL33" i="15"/>
  <c r="HH33" i="15"/>
  <c r="HD33" i="15"/>
  <c r="HN32" i="15"/>
  <c r="HJ32" i="15"/>
  <c r="HH32" i="15"/>
  <c r="HF32" i="15"/>
  <c r="HO31" i="15"/>
  <c r="HL31" i="15"/>
  <c r="HH31" i="15"/>
  <c r="HD31" i="15"/>
  <c r="HN30" i="15"/>
  <c r="HL30" i="15"/>
  <c r="HJ30" i="15"/>
  <c r="HF30" i="15"/>
  <c r="HD30" i="15"/>
  <c r="HO29" i="15"/>
  <c r="HL29" i="15"/>
  <c r="HH29" i="15"/>
  <c r="HD29" i="15"/>
  <c r="HN28" i="15"/>
  <c r="HJ28" i="15"/>
  <c r="HH28" i="15"/>
  <c r="HF28" i="15"/>
  <c r="HO27" i="15"/>
  <c r="HL27" i="15"/>
  <c r="HH27" i="15"/>
  <c r="HD27" i="15"/>
  <c r="HN26" i="15"/>
  <c r="HJ26" i="15"/>
  <c r="HH26" i="15"/>
  <c r="HF26" i="15"/>
  <c r="HO25" i="15"/>
  <c r="HL25" i="15"/>
  <c r="HH25" i="15"/>
  <c r="HD25" i="15"/>
  <c r="HN24" i="15"/>
  <c r="HJ24" i="15"/>
  <c r="HH24" i="15"/>
  <c r="HF24" i="15"/>
  <c r="HO23" i="15"/>
  <c r="HL23" i="15"/>
  <c r="HH23" i="15"/>
  <c r="HD23" i="15"/>
  <c r="HN22" i="15"/>
  <c r="HL22" i="15"/>
  <c r="HJ22" i="15"/>
  <c r="HF22" i="15"/>
  <c r="HD22" i="15"/>
  <c r="HO21" i="15"/>
  <c r="HL21" i="15"/>
  <c r="HH21" i="15"/>
  <c r="HD21" i="15"/>
  <c r="HN20" i="15"/>
  <c r="HJ20" i="15"/>
  <c r="HH20" i="15"/>
  <c r="HF20" i="15"/>
  <c r="HO19" i="15"/>
  <c r="HL19" i="15"/>
  <c r="HH19" i="15"/>
  <c r="HD19" i="15"/>
  <c r="HN18" i="15"/>
  <c r="HJ18" i="15"/>
  <c r="HF18" i="15"/>
  <c r="HO17" i="15"/>
  <c r="HL17" i="15"/>
  <c r="HH17" i="15"/>
  <c r="HD17" i="15"/>
  <c r="HN16" i="15"/>
  <c r="HJ16" i="15"/>
  <c r="HH16" i="15"/>
  <c r="HF16" i="15"/>
  <c r="HO15" i="15"/>
  <c r="HL15" i="15"/>
  <c r="HH15" i="15"/>
  <c r="HD15" i="15"/>
  <c r="HN14" i="15"/>
  <c r="HL14" i="15"/>
  <c r="HJ14" i="15"/>
  <c r="HF14" i="15"/>
  <c r="HO13" i="15"/>
  <c r="HL13" i="15"/>
  <c r="HH13" i="15"/>
  <c r="HD13" i="15"/>
  <c r="HN12" i="15"/>
  <c r="HJ12" i="15"/>
  <c r="HF12" i="15"/>
  <c r="HO11" i="15"/>
  <c r="HL11" i="15"/>
  <c r="HH11" i="15"/>
  <c r="HD11" i="15"/>
  <c r="HN10" i="15"/>
  <c r="HJ10" i="15"/>
  <c r="HH10" i="15"/>
  <c r="HF10" i="15"/>
  <c r="HO9" i="15"/>
  <c r="HL9" i="15"/>
  <c r="HH9" i="15"/>
  <c r="HD9" i="15"/>
  <c r="HN8" i="15"/>
  <c r="HJ8" i="15"/>
  <c r="HF8" i="15"/>
  <c r="HO7" i="15"/>
  <c r="HL7" i="15"/>
  <c r="HH7" i="15"/>
  <c r="HD7" i="15"/>
  <c r="HN6" i="15"/>
  <c r="HJ6" i="15"/>
  <c r="HF6" i="15"/>
  <c r="HD6" i="15"/>
  <c r="HP119" i="15"/>
  <c r="HP115" i="15"/>
  <c r="GZ219" i="15"/>
  <c r="GY219" i="15"/>
  <c r="GW219" i="15"/>
  <c r="GU219" i="15"/>
  <c r="GS219" i="15"/>
  <c r="GZ218" i="15"/>
  <c r="GW218" i="15"/>
  <c r="GU218" i="15"/>
  <c r="GS218" i="15"/>
  <c r="GZ217" i="15"/>
  <c r="GY217" i="15"/>
  <c r="GW217" i="15"/>
  <c r="GU217" i="15"/>
  <c r="GY216" i="15"/>
  <c r="GW216" i="15"/>
  <c r="GU216" i="15"/>
  <c r="GZ215" i="15"/>
  <c r="GY215" i="15"/>
  <c r="GS215" i="15"/>
  <c r="GZ214" i="15"/>
  <c r="GY214" i="15"/>
  <c r="GW214" i="15"/>
  <c r="GU214" i="15"/>
  <c r="GS214" i="15"/>
  <c r="GZ213" i="15"/>
  <c r="GY213" i="15"/>
  <c r="GW213" i="15"/>
  <c r="GU213" i="15"/>
  <c r="GS213" i="15"/>
  <c r="GY212" i="15"/>
  <c r="GW212" i="15"/>
  <c r="GU212" i="15"/>
  <c r="GZ211" i="15"/>
  <c r="GY211" i="15"/>
  <c r="GW211" i="15"/>
  <c r="GS211" i="15"/>
  <c r="GZ210" i="15"/>
  <c r="GY210" i="15"/>
  <c r="GW210" i="15"/>
  <c r="GU210" i="15"/>
  <c r="GS210" i="15"/>
  <c r="GZ209" i="15"/>
  <c r="GY209" i="15"/>
  <c r="GW209" i="15"/>
  <c r="GU209" i="15"/>
  <c r="GY208" i="15"/>
  <c r="GW208" i="15"/>
  <c r="GU208" i="15"/>
  <c r="GZ207" i="15"/>
  <c r="GY207" i="15"/>
  <c r="GS207" i="15"/>
  <c r="GZ206" i="15"/>
  <c r="GY206" i="15"/>
  <c r="GW206" i="15"/>
  <c r="GU206" i="15"/>
  <c r="GS206" i="15"/>
  <c r="GZ205" i="15"/>
  <c r="GY205" i="15"/>
  <c r="GW205" i="15"/>
  <c r="GU205" i="15"/>
  <c r="GS205" i="15"/>
  <c r="GY204" i="15"/>
  <c r="GW204" i="15"/>
  <c r="GU204" i="15"/>
  <c r="GZ203" i="15"/>
  <c r="GY203" i="15"/>
  <c r="GS203" i="15"/>
  <c r="GZ202" i="15"/>
  <c r="GY202" i="15"/>
  <c r="GW202" i="15"/>
  <c r="GU202" i="15"/>
  <c r="GS202" i="15"/>
  <c r="GZ201" i="15"/>
  <c r="GY201" i="15"/>
  <c r="GW201" i="15"/>
  <c r="GU201" i="15"/>
  <c r="GZ200" i="15"/>
  <c r="GY200" i="15"/>
  <c r="GW200" i="15"/>
  <c r="GU200" i="15"/>
  <c r="GZ199" i="15"/>
  <c r="GY199" i="15"/>
  <c r="GS199" i="15"/>
  <c r="GZ198" i="15"/>
  <c r="GY198" i="15"/>
  <c r="GW198" i="15"/>
  <c r="GU198" i="15"/>
  <c r="GS198" i="15"/>
  <c r="GZ197" i="15"/>
  <c r="GY197" i="15"/>
  <c r="GW197" i="15"/>
  <c r="GU197" i="15"/>
  <c r="GY196" i="15"/>
  <c r="GW196" i="15"/>
  <c r="GU196" i="15"/>
  <c r="GZ195" i="15"/>
  <c r="GY195" i="15"/>
  <c r="GS195" i="15"/>
  <c r="GZ194" i="15"/>
  <c r="GY194" i="15"/>
  <c r="GW194" i="15"/>
  <c r="GU194" i="15"/>
  <c r="GS194" i="15"/>
  <c r="GZ193" i="15"/>
  <c r="GY193" i="15"/>
  <c r="GW193" i="15"/>
  <c r="GU193" i="15"/>
  <c r="GZ192" i="15"/>
  <c r="GY192" i="15"/>
  <c r="GW192" i="15"/>
  <c r="GU192" i="15"/>
  <c r="GZ191" i="15"/>
  <c r="GY191" i="15"/>
  <c r="GS191" i="15"/>
  <c r="GZ190" i="15"/>
  <c r="GY190" i="15"/>
  <c r="GW190" i="15"/>
  <c r="GU190" i="15"/>
  <c r="GS190" i="15"/>
  <c r="GZ189" i="15"/>
  <c r="GY189" i="15"/>
  <c r="GW189" i="15"/>
  <c r="GU189" i="15"/>
  <c r="GY188" i="15"/>
  <c r="GW188" i="15"/>
  <c r="GU188" i="15"/>
  <c r="GZ187" i="15"/>
  <c r="GY187" i="15"/>
  <c r="GS187" i="15"/>
  <c r="GZ186" i="15"/>
  <c r="GY186" i="15"/>
  <c r="GW186" i="15"/>
  <c r="GU186" i="15"/>
  <c r="GS186" i="15"/>
  <c r="GZ185" i="15"/>
  <c r="GY185" i="15"/>
  <c r="GW185" i="15"/>
  <c r="GU185" i="15"/>
  <c r="GY184" i="15"/>
  <c r="GW184" i="15"/>
  <c r="GU184" i="15"/>
  <c r="GZ183" i="15"/>
  <c r="GY183" i="15"/>
  <c r="GS183" i="15"/>
  <c r="GZ182" i="15"/>
  <c r="GY182" i="15"/>
  <c r="GW182" i="15"/>
  <c r="GU182" i="15"/>
  <c r="GS182" i="15"/>
  <c r="GZ181" i="15"/>
  <c r="GY181" i="15"/>
  <c r="GW181" i="15"/>
  <c r="GU181" i="15"/>
  <c r="GY180" i="15"/>
  <c r="GW180" i="15"/>
  <c r="GU180" i="15"/>
  <c r="GZ179" i="15"/>
  <c r="GY179" i="15"/>
  <c r="GS179" i="15"/>
  <c r="GZ178" i="15"/>
  <c r="GY178" i="15"/>
  <c r="GW178" i="15"/>
  <c r="GU178" i="15"/>
  <c r="GS178" i="15"/>
  <c r="GZ177" i="15"/>
  <c r="GY177" i="15"/>
  <c r="GW177" i="15"/>
  <c r="GU177" i="15"/>
  <c r="GY176" i="15"/>
  <c r="GW176" i="15"/>
  <c r="GU176" i="15"/>
  <c r="GS176" i="15"/>
  <c r="GZ175" i="15"/>
  <c r="GY175" i="15"/>
  <c r="GS175" i="15"/>
  <c r="GZ174" i="15"/>
  <c r="GY174" i="15"/>
  <c r="GW174" i="15"/>
  <c r="GU174" i="15"/>
  <c r="GS174" i="15"/>
  <c r="GZ173" i="15"/>
  <c r="GY173" i="15"/>
  <c r="GW173" i="15"/>
  <c r="GU173" i="15"/>
  <c r="GY172" i="15"/>
  <c r="GW172" i="15"/>
  <c r="GU172" i="15"/>
  <c r="GZ171" i="15"/>
  <c r="GY171" i="15"/>
  <c r="GW171" i="15"/>
  <c r="GS171" i="15"/>
  <c r="GZ170" i="15"/>
  <c r="GY170" i="15"/>
  <c r="GW170" i="15"/>
  <c r="GU170" i="15"/>
  <c r="GS170" i="15"/>
  <c r="GZ169" i="15"/>
  <c r="GY169" i="15"/>
  <c r="GW169" i="15"/>
  <c r="GU169" i="15"/>
  <c r="GY168" i="15"/>
  <c r="GW168" i="15"/>
  <c r="GU168" i="15"/>
  <c r="GZ167" i="15"/>
  <c r="GY167" i="15"/>
  <c r="GS167" i="15"/>
  <c r="GZ166" i="15"/>
  <c r="GY166" i="15"/>
  <c r="GW166" i="15"/>
  <c r="GU166" i="15"/>
  <c r="GS166" i="15"/>
  <c r="GZ165" i="15"/>
  <c r="GY165" i="15"/>
  <c r="GW165" i="15"/>
  <c r="GU165" i="15"/>
  <c r="GY164" i="15"/>
  <c r="GW164" i="15"/>
  <c r="GU164" i="15"/>
  <c r="GZ163" i="15"/>
  <c r="GY163" i="15"/>
  <c r="GW163" i="15"/>
  <c r="GS163" i="15"/>
  <c r="GZ162" i="15"/>
  <c r="GY162" i="15"/>
  <c r="GW162" i="15"/>
  <c r="GU162" i="15"/>
  <c r="GS162" i="15"/>
  <c r="GZ161" i="15"/>
  <c r="GY161" i="15"/>
  <c r="GW161" i="15"/>
  <c r="GU161" i="15"/>
  <c r="GY160" i="15"/>
  <c r="GW160" i="15"/>
  <c r="GU160" i="15"/>
  <c r="GZ159" i="15"/>
  <c r="GY159" i="15"/>
  <c r="GS159" i="15"/>
  <c r="GZ158" i="15"/>
  <c r="GY158" i="15"/>
  <c r="GU158" i="15"/>
  <c r="GS158" i="15"/>
  <c r="GZ157" i="15"/>
  <c r="GY157" i="15"/>
  <c r="GW157" i="15"/>
  <c r="GU157" i="15"/>
  <c r="GY156" i="15"/>
  <c r="GW156" i="15"/>
  <c r="GU156" i="15"/>
  <c r="GZ155" i="15"/>
  <c r="GY155" i="15"/>
  <c r="GW155" i="15"/>
  <c r="GS155" i="15"/>
  <c r="GZ154" i="15"/>
  <c r="GY154" i="15"/>
  <c r="GU154" i="15"/>
  <c r="GS154" i="15"/>
  <c r="GZ153" i="15"/>
  <c r="GY153" i="15"/>
  <c r="GW153" i="15"/>
  <c r="GU153" i="15"/>
  <c r="GY152" i="15"/>
  <c r="GW152" i="15"/>
  <c r="GU152" i="15"/>
  <c r="GZ151" i="15"/>
  <c r="GY151" i="15"/>
  <c r="GS151" i="15"/>
  <c r="GZ150" i="15"/>
  <c r="GY150" i="15"/>
  <c r="GU150" i="15"/>
  <c r="GS150" i="15"/>
  <c r="GZ149" i="15"/>
  <c r="GY149" i="15"/>
  <c r="GW149" i="15"/>
  <c r="GU149" i="15"/>
  <c r="GS149" i="15"/>
  <c r="GY148" i="15"/>
  <c r="GW148" i="15"/>
  <c r="GU148" i="15"/>
  <c r="GZ147" i="15"/>
  <c r="GY147" i="15"/>
  <c r="GW147" i="15"/>
  <c r="GS147" i="15"/>
  <c r="GZ146" i="15"/>
  <c r="GY146" i="15"/>
  <c r="GU146" i="15"/>
  <c r="GS146" i="15"/>
  <c r="GZ145" i="15"/>
  <c r="GY145" i="15"/>
  <c r="GW145" i="15"/>
  <c r="GU145" i="15"/>
  <c r="GY144" i="15"/>
  <c r="GW144" i="15"/>
  <c r="GU144" i="15"/>
  <c r="GZ143" i="15"/>
  <c r="GY143" i="15"/>
  <c r="GS143" i="15"/>
  <c r="GZ142" i="15"/>
  <c r="GY142" i="15"/>
  <c r="GU142" i="15"/>
  <c r="GS142" i="15"/>
  <c r="GZ141" i="15"/>
  <c r="GY141" i="15"/>
  <c r="GW141" i="15"/>
  <c r="GU141" i="15"/>
  <c r="GS141" i="15"/>
  <c r="GY140" i="15"/>
  <c r="GW140" i="15"/>
  <c r="GU140" i="15"/>
  <c r="GZ139" i="15"/>
  <c r="GY139" i="15"/>
  <c r="GW139" i="15"/>
  <c r="GS139" i="15"/>
  <c r="GZ138" i="15"/>
  <c r="GY138" i="15"/>
  <c r="GU138" i="15"/>
  <c r="GS138" i="15"/>
  <c r="GZ137" i="15"/>
  <c r="GY137" i="15"/>
  <c r="GW137" i="15"/>
  <c r="GU137" i="15"/>
  <c r="GY136" i="15"/>
  <c r="GW136" i="15"/>
  <c r="GU136" i="15"/>
  <c r="GZ135" i="15"/>
  <c r="GY135" i="15"/>
  <c r="GS135" i="15"/>
  <c r="GZ134" i="15"/>
  <c r="GY134" i="15"/>
  <c r="GU134" i="15"/>
  <c r="GS134" i="15"/>
  <c r="GZ133" i="15"/>
  <c r="GY133" i="15"/>
  <c r="GW133" i="15"/>
  <c r="GU133" i="15"/>
  <c r="GS133" i="15"/>
  <c r="GZ132" i="15"/>
  <c r="GY132" i="15"/>
  <c r="GW132" i="15"/>
  <c r="GU132" i="15"/>
  <c r="GZ131" i="15"/>
  <c r="GY131" i="15"/>
  <c r="GS131" i="15"/>
  <c r="GZ130" i="15"/>
  <c r="GU130" i="15"/>
  <c r="GS130" i="15"/>
  <c r="GZ129" i="15"/>
  <c r="GY129" i="15"/>
  <c r="GW129" i="15"/>
  <c r="GU129" i="15"/>
  <c r="GZ128" i="15"/>
  <c r="GY128" i="15"/>
  <c r="GW128" i="15"/>
  <c r="GU128" i="15"/>
  <c r="GZ127" i="15"/>
  <c r="GY127" i="15"/>
  <c r="GS127" i="15"/>
  <c r="GZ126" i="15"/>
  <c r="GU126" i="15"/>
  <c r="GS126" i="15"/>
  <c r="GZ125" i="15"/>
  <c r="GY125" i="15"/>
  <c r="GW125" i="15"/>
  <c r="GU125" i="15"/>
  <c r="GS125" i="15"/>
  <c r="GZ124" i="15"/>
  <c r="GY124" i="15"/>
  <c r="GW124" i="15"/>
  <c r="GU124" i="15"/>
  <c r="GZ123" i="15"/>
  <c r="GY123" i="15"/>
  <c r="GS123" i="15"/>
  <c r="GZ122" i="15"/>
  <c r="GU122" i="15"/>
  <c r="GS122" i="15"/>
  <c r="GZ121" i="15"/>
  <c r="GY121" i="15"/>
  <c r="GW121" i="15"/>
  <c r="GU121" i="15"/>
  <c r="GZ120" i="15"/>
  <c r="GY120" i="15"/>
  <c r="GW120" i="15"/>
  <c r="GU120" i="15"/>
  <c r="GZ119" i="15"/>
  <c r="GY119" i="15"/>
  <c r="GS119" i="15"/>
  <c r="GZ118" i="15"/>
  <c r="GU118" i="15"/>
  <c r="GS118" i="15"/>
  <c r="GZ117" i="15"/>
  <c r="GY117" i="15"/>
  <c r="GW117" i="15"/>
  <c r="GU117" i="15"/>
  <c r="GS117" i="15"/>
  <c r="GZ116" i="15"/>
  <c r="GY116" i="15"/>
  <c r="GW116" i="15"/>
  <c r="GU116" i="15"/>
  <c r="GZ115" i="15"/>
  <c r="GY115" i="15"/>
  <c r="GS115" i="15"/>
  <c r="GZ114" i="15"/>
  <c r="GU114" i="15"/>
  <c r="GS114" i="15"/>
  <c r="GZ113" i="15"/>
  <c r="GY113" i="15"/>
  <c r="GW113" i="15"/>
  <c r="GU113" i="15"/>
  <c r="GZ112" i="15"/>
  <c r="GY112" i="15"/>
  <c r="GW112" i="15"/>
  <c r="GU112" i="15"/>
  <c r="GZ111" i="15"/>
  <c r="GY111" i="15"/>
  <c r="GS111" i="15"/>
  <c r="GZ110" i="15"/>
  <c r="GU110" i="15"/>
  <c r="GS110" i="15"/>
  <c r="GZ109" i="15"/>
  <c r="GY109" i="15"/>
  <c r="GW109" i="15"/>
  <c r="GU109" i="15"/>
  <c r="GS109" i="15"/>
  <c r="GZ108" i="15"/>
  <c r="GY108" i="15"/>
  <c r="GW108" i="15"/>
  <c r="GU108" i="15"/>
  <c r="GZ107" i="15"/>
  <c r="GY107" i="15"/>
  <c r="GS107" i="15"/>
  <c r="GZ106" i="15"/>
  <c r="GU106" i="15"/>
  <c r="GS106" i="15"/>
  <c r="GZ105" i="15"/>
  <c r="GY105" i="15"/>
  <c r="GW105" i="15"/>
  <c r="GU105" i="15"/>
  <c r="GZ104" i="15"/>
  <c r="GY104" i="15"/>
  <c r="GW104" i="15"/>
  <c r="GU104" i="15"/>
  <c r="GZ103" i="15"/>
  <c r="GY103" i="15"/>
  <c r="GS103" i="15"/>
  <c r="GZ102" i="15"/>
  <c r="GU102" i="15"/>
  <c r="GS102" i="15"/>
  <c r="GZ101" i="15"/>
  <c r="GY101" i="15"/>
  <c r="GW101" i="15"/>
  <c r="GU101" i="15"/>
  <c r="GS101" i="15"/>
  <c r="GZ100" i="15"/>
  <c r="GY100" i="15"/>
  <c r="GW100" i="15"/>
  <c r="GU100" i="15"/>
  <c r="GZ99" i="15"/>
  <c r="GY99" i="15"/>
  <c r="GW99" i="15"/>
  <c r="GS99" i="15"/>
  <c r="GZ98" i="15"/>
  <c r="GW98" i="15"/>
  <c r="GU98" i="15"/>
  <c r="GS98" i="15"/>
  <c r="GZ97" i="15"/>
  <c r="GY97" i="15"/>
  <c r="GW97" i="15"/>
  <c r="GU97" i="15"/>
  <c r="GZ96" i="15"/>
  <c r="GY96" i="15"/>
  <c r="GW96" i="15"/>
  <c r="GU96" i="15"/>
  <c r="GZ95" i="15"/>
  <c r="GY95" i="15"/>
  <c r="GS95" i="15"/>
  <c r="GZ94" i="15"/>
  <c r="GU94" i="15"/>
  <c r="GS94" i="15"/>
  <c r="GZ93" i="15"/>
  <c r="GY93" i="15"/>
  <c r="GW93" i="15"/>
  <c r="GU93" i="15"/>
  <c r="GS93" i="15"/>
  <c r="GZ92" i="15"/>
  <c r="GY92" i="15"/>
  <c r="GW92" i="15"/>
  <c r="GU92" i="15"/>
  <c r="GZ91" i="15"/>
  <c r="GY91" i="15"/>
  <c r="GW91" i="15"/>
  <c r="GU91" i="15"/>
  <c r="GS91" i="15"/>
  <c r="GZ90" i="15"/>
  <c r="GU90" i="15"/>
  <c r="GS90" i="15"/>
  <c r="GZ89" i="15"/>
  <c r="GY89" i="15"/>
  <c r="GW89" i="15"/>
  <c r="GU89" i="15"/>
  <c r="GZ88" i="15"/>
  <c r="GY88" i="15"/>
  <c r="GW88" i="15"/>
  <c r="GU88" i="15"/>
  <c r="GS88" i="15"/>
  <c r="GZ87" i="15"/>
  <c r="GY87" i="15"/>
  <c r="GS87" i="15"/>
  <c r="GZ86" i="15"/>
  <c r="GU86" i="15"/>
  <c r="GS86" i="15"/>
  <c r="GZ85" i="15"/>
  <c r="GY85" i="15"/>
  <c r="GW85" i="15"/>
  <c r="GU85" i="15"/>
  <c r="GS85" i="15"/>
  <c r="GY84" i="15"/>
  <c r="GW84" i="15"/>
  <c r="GU84" i="15"/>
  <c r="GZ83" i="15"/>
  <c r="GY83" i="15"/>
  <c r="GS83" i="15"/>
  <c r="GZ82" i="15"/>
  <c r="GY82" i="15"/>
  <c r="GU82" i="15"/>
  <c r="GS82" i="15"/>
  <c r="GZ81" i="15"/>
  <c r="GY81" i="15"/>
  <c r="GW81" i="15"/>
  <c r="GU81" i="15"/>
  <c r="GY80" i="15"/>
  <c r="GW80" i="15"/>
  <c r="GU80" i="15"/>
  <c r="GZ79" i="15"/>
  <c r="GY79" i="15"/>
  <c r="GS79" i="15"/>
  <c r="GZ78" i="15"/>
  <c r="GU78" i="15"/>
  <c r="GS78" i="15"/>
  <c r="GZ77" i="15"/>
  <c r="GY77" i="15"/>
  <c r="GW77" i="15"/>
  <c r="GU77" i="15"/>
  <c r="GS77" i="15"/>
  <c r="GY76" i="15"/>
  <c r="GW76" i="15"/>
  <c r="GU76" i="15"/>
  <c r="GZ75" i="15"/>
  <c r="GY75" i="15"/>
  <c r="GS75" i="15"/>
  <c r="GZ74" i="15"/>
  <c r="GY74" i="15"/>
  <c r="GU74" i="15"/>
  <c r="GS74" i="15"/>
  <c r="GZ73" i="15"/>
  <c r="GW73" i="15"/>
  <c r="GU73" i="15"/>
  <c r="GZ72" i="15"/>
  <c r="GY72" i="15"/>
  <c r="GW72" i="15"/>
  <c r="GU72" i="15"/>
  <c r="GZ71" i="15"/>
  <c r="GY71" i="15"/>
  <c r="GS71" i="15"/>
  <c r="GZ70" i="15"/>
  <c r="GU70" i="15"/>
  <c r="GS70" i="15"/>
  <c r="GZ69" i="15"/>
  <c r="GY69" i="15"/>
  <c r="GW69" i="15"/>
  <c r="GU69" i="15"/>
  <c r="GS69" i="15"/>
  <c r="GY68" i="15"/>
  <c r="GW68" i="15"/>
  <c r="GU68" i="15"/>
  <c r="GS68" i="15"/>
  <c r="GZ67" i="15"/>
  <c r="GY67" i="15"/>
  <c r="GS67" i="15"/>
  <c r="GZ66" i="15"/>
  <c r="GY66" i="15"/>
  <c r="GU66" i="15"/>
  <c r="GS66" i="15"/>
  <c r="GZ65" i="15"/>
  <c r="GW65" i="15"/>
  <c r="GU65" i="15"/>
  <c r="GY64" i="15"/>
  <c r="GW64" i="15"/>
  <c r="GU64" i="15"/>
  <c r="GZ63" i="15"/>
  <c r="GY63" i="15"/>
  <c r="GU63" i="15"/>
  <c r="GS63" i="15"/>
  <c r="GZ62" i="15"/>
  <c r="GU62" i="15"/>
  <c r="GS62" i="15"/>
  <c r="GZ61" i="15"/>
  <c r="GY61" i="15"/>
  <c r="GW61" i="15"/>
  <c r="GU61" i="15"/>
  <c r="GS61" i="15"/>
  <c r="GY60" i="15"/>
  <c r="GW60" i="15"/>
  <c r="GU60" i="15"/>
  <c r="GZ59" i="15"/>
  <c r="GY59" i="15"/>
  <c r="GS59" i="15"/>
  <c r="GZ58" i="15"/>
  <c r="GY58" i="15"/>
  <c r="GU58" i="15"/>
  <c r="GS58" i="15"/>
  <c r="GZ57" i="15"/>
  <c r="GW57" i="15"/>
  <c r="GU57" i="15"/>
  <c r="GY56" i="15"/>
  <c r="GW56" i="15"/>
  <c r="GU56" i="15"/>
  <c r="GZ55" i="15"/>
  <c r="GY55" i="15"/>
  <c r="GS55" i="15"/>
  <c r="GZ54" i="15"/>
  <c r="GU54" i="15"/>
  <c r="GS54" i="15"/>
  <c r="GZ53" i="15"/>
  <c r="GY53" i="15"/>
  <c r="GW53" i="15"/>
  <c r="GU53" i="15"/>
  <c r="GS53" i="15"/>
  <c r="GY52" i="15"/>
  <c r="GW52" i="15"/>
  <c r="GU52" i="15"/>
  <c r="GZ51" i="15"/>
  <c r="GY51" i="15"/>
  <c r="GS51" i="15"/>
  <c r="GZ50" i="15"/>
  <c r="GY50" i="15"/>
  <c r="GU50" i="15"/>
  <c r="GS50" i="15"/>
  <c r="GZ49" i="15"/>
  <c r="GY49" i="15"/>
  <c r="GW49" i="15"/>
  <c r="GU49" i="15"/>
  <c r="GY48" i="15"/>
  <c r="GW48" i="15"/>
  <c r="GU48" i="15"/>
  <c r="GZ47" i="15"/>
  <c r="GY47" i="15"/>
  <c r="GW47" i="15"/>
  <c r="GS47" i="15"/>
  <c r="GZ46" i="15"/>
  <c r="GY46" i="15"/>
  <c r="GU46" i="15"/>
  <c r="GS46" i="15"/>
  <c r="GZ45" i="15"/>
  <c r="GY45" i="15"/>
  <c r="GW45" i="15"/>
  <c r="GU45" i="15"/>
  <c r="GY44" i="15"/>
  <c r="GW44" i="15"/>
  <c r="GU44" i="15"/>
  <c r="GZ43" i="15"/>
  <c r="GY43" i="15"/>
  <c r="GW43" i="15"/>
  <c r="GS43" i="15"/>
  <c r="GZ42" i="15"/>
  <c r="GY42" i="15"/>
  <c r="GU42" i="15"/>
  <c r="GS42" i="15"/>
  <c r="GZ41" i="15"/>
  <c r="GY41" i="15"/>
  <c r="GW41" i="15"/>
  <c r="GU41" i="15"/>
  <c r="GY40" i="15"/>
  <c r="GW40" i="15"/>
  <c r="GU40" i="15"/>
  <c r="GZ39" i="15"/>
  <c r="GY39" i="15"/>
  <c r="GW39" i="15"/>
  <c r="GS39" i="15"/>
  <c r="GZ38" i="15"/>
  <c r="GY38" i="15"/>
  <c r="GU38" i="15"/>
  <c r="GS38" i="15"/>
  <c r="GZ37" i="15"/>
  <c r="GY37" i="15"/>
  <c r="GW37" i="15"/>
  <c r="GU37" i="15"/>
  <c r="GY36" i="15"/>
  <c r="GW36" i="15"/>
  <c r="GU36" i="15"/>
  <c r="GZ35" i="15"/>
  <c r="GY35" i="15"/>
  <c r="GW35" i="15"/>
  <c r="GS35" i="15"/>
  <c r="GZ34" i="15"/>
  <c r="GY34" i="15"/>
  <c r="GU34" i="15"/>
  <c r="GS34" i="15"/>
  <c r="GZ33" i="15"/>
  <c r="GY33" i="15"/>
  <c r="GW33" i="15"/>
  <c r="GU33" i="15"/>
  <c r="GY32" i="15"/>
  <c r="GW32" i="15"/>
  <c r="GU32" i="15"/>
  <c r="GZ31" i="15"/>
  <c r="GY31" i="15"/>
  <c r="GW31" i="15"/>
  <c r="GS31" i="15"/>
  <c r="GZ30" i="15"/>
  <c r="GY30" i="15"/>
  <c r="GU30" i="15"/>
  <c r="GS30" i="15"/>
  <c r="GZ29" i="15"/>
  <c r="GY29" i="15"/>
  <c r="GW29" i="15"/>
  <c r="GU29" i="15"/>
  <c r="GY28" i="15"/>
  <c r="GW28" i="15"/>
  <c r="GU28" i="15"/>
  <c r="GZ27" i="15"/>
  <c r="GY27" i="15"/>
  <c r="GW27" i="15"/>
  <c r="GS27" i="15"/>
  <c r="GZ26" i="15"/>
  <c r="GY26" i="15"/>
  <c r="GU26" i="15"/>
  <c r="GS26" i="15"/>
  <c r="GZ25" i="15"/>
  <c r="GY25" i="15"/>
  <c r="GW25" i="15"/>
  <c r="GU25" i="15"/>
  <c r="GY24" i="15"/>
  <c r="GW24" i="15"/>
  <c r="GU24" i="15"/>
  <c r="GZ23" i="15"/>
  <c r="GY23" i="15"/>
  <c r="GW23" i="15"/>
  <c r="GS23" i="15"/>
  <c r="GZ22" i="15"/>
  <c r="GY22" i="15"/>
  <c r="GU22" i="15"/>
  <c r="GS22" i="15"/>
  <c r="GZ21" i="15"/>
  <c r="GY21" i="15"/>
  <c r="GW21" i="15"/>
  <c r="GU21" i="15"/>
  <c r="GY20" i="15"/>
  <c r="GW20" i="15"/>
  <c r="GU20" i="15"/>
  <c r="GZ19" i="15"/>
  <c r="GY19" i="15"/>
  <c r="GW19" i="15"/>
  <c r="GS19" i="15"/>
  <c r="GZ18" i="15"/>
  <c r="GY18" i="15"/>
  <c r="GU18" i="15"/>
  <c r="GS18" i="15"/>
  <c r="GZ17" i="15"/>
  <c r="GY17" i="15"/>
  <c r="GW17" i="15"/>
  <c r="GU17" i="15"/>
  <c r="GY16" i="15"/>
  <c r="GW16" i="15"/>
  <c r="GU16" i="15"/>
  <c r="GZ15" i="15"/>
  <c r="GY15" i="15"/>
  <c r="GW15" i="15"/>
  <c r="GS15" i="15"/>
  <c r="GZ14" i="15"/>
  <c r="GY14" i="15"/>
  <c r="GU14" i="15"/>
  <c r="GS14" i="15"/>
  <c r="GZ13" i="15"/>
  <c r="GY13" i="15"/>
  <c r="GW13" i="15"/>
  <c r="GU13" i="15"/>
  <c r="GY12" i="15"/>
  <c r="GW12" i="15"/>
  <c r="GU12" i="15"/>
  <c r="GZ11" i="15"/>
  <c r="GY11" i="15"/>
  <c r="GW11" i="15"/>
  <c r="GS11" i="15"/>
  <c r="GZ10" i="15"/>
  <c r="GY10" i="15"/>
  <c r="GU10" i="15"/>
  <c r="GS10" i="15"/>
  <c r="GZ9" i="15"/>
  <c r="GY9" i="15"/>
  <c r="GW9" i="15"/>
  <c r="GU9" i="15"/>
  <c r="GY8" i="15"/>
  <c r="GW8" i="15"/>
  <c r="GU8" i="15"/>
  <c r="GS8" i="15"/>
  <c r="GZ7" i="15"/>
  <c r="GY7" i="15"/>
  <c r="GW7" i="15"/>
  <c r="GS7" i="15"/>
  <c r="GZ6" i="15"/>
  <c r="GY6" i="15"/>
  <c r="GU6" i="15"/>
  <c r="GS6" i="15"/>
  <c r="HA81" i="15"/>
  <c r="HA45" i="15"/>
  <c r="HA13" i="15"/>
  <c r="EY218" i="15"/>
  <c r="FC218" i="15"/>
  <c r="FS218" i="15"/>
  <c r="EW219" i="15"/>
  <c r="EY219" i="15"/>
  <c r="FA219" i="15"/>
  <c r="FC219" i="15"/>
  <c r="FH219" i="15"/>
  <c r="FJ219" i="15"/>
  <c r="FL219" i="15"/>
  <c r="FN219" i="15"/>
  <c r="FP219" i="15"/>
  <c r="FR219" i="15"/>
  <c r="FY219" i="15"/>
  <c r="GC219" i="15"/>
  <c r="IK219" i="15"/>
  <c r="II219" i="15"/>
  <c r="IE219" i="15"/>
  <c r="IC219" i="15"/>
  <c r="IA219" i="15"/>
  <c r="HW219" i="15"/>
  <c r="HU219" i="15"/>
  <c r="HS219" i="15"/>
  <c r="IK218" i="15"/>
  <c r="II218" i="15"/>
  <c r="IG218" i="15"/>
  <c r="IE218" i="15"/>
  <c r="IC218" i="15"/>
  <c r="IA218" i="15"/>
  <c r="HY218" i="15"/>
  <c r="HW218" i="15"/>
  <c r="HU218" i="15"/>
  <c r="HS218" i="15"/>
  <c r="IK217" i="15"/>
  <c r="II217" i="15"/>
  <c r="IG217" i="15"/>
  <c r="IE217" i="15"/>
  <c r="IC217" i="15"/>
  <c r="IA217" i="15"/>
  <c r="HY217" i="15"/>
  <c r="HW217" i="15"/>
  <c r="HU217" i="15"/>
  <c r="HS217" i="15"/>
  <c r="II216" i="15"/>
  <c r="IG216" i="15"/>
  <c r="IE216" i="15"/>
  <c r="IA216" i="15"/>
  <c r="HY216" i="15"/>
  <c r="HW216" i="15"/>
  <c r="HS216" i="15"/>
  <c r="IK215" i="15"/>
  <c r="II215" i="15"/>
  <c r="IC215" i="15"/>
  <c r="IA215" i="15"/>
  <c r="HU215" i="15"/>
  <c r="HS215" i="15"/>
  <c r="IK214" i="15"/>
  <c r="II214" i="15"/>
  <c r="IG214" i="15"/>
  <c r="IE214" i="15"/>
  <c r="IC214" i="15"/>
  <c r="IA214" i="15"/>
  <c r="HY214" i="15"/>
  <c r="HW214" i="15"/>
  <c r="HU214" i="15"/>
  <c r="HS214" i="15"/>
  <c r="IK213" i="15"/>
  <c r="II213" i="15"/>
  <c r="IG213" i="15"/>
  <c r="IE213" i="15"/>
  <c r="IC213" i="15"/>
  <c r="IA213" i="15"/>
  <c r="HY213" i="15"/>
  <c r="HW213" i="15"/>
  <c r="HU213" i="15"/>
  <c r="HS213" i="15"/>
  <c r="II212" i="15"/>
  <c r="IG212" i="15"/>
  <c r="IE212" i="15"/>
  <c r="IA212" i="15"/>
  <c r="HY212" i="15"/>
  <c r="HW212" i="15"/>
  <c r="HS212" i="15"/>
  <c r="IK211" i="15"/>
  <c r="II211" i="15"/>
  <c r="IC211" i="15"/>
  <c r="IA211" i="15"/>
  <c r="HU211" i="15"/>
  <c r="HS211" i="15"/>
  <c r="IK210" i="15"/>
  <c r="II210" i="15"/>
  <c r="IG210" i="15"/>
  <c r="IE210" i="15"/>
  <c r="IC210" i="15"/>
  <c r="IA210" i="15"/>
  <c r="HY210" i="15"/>
  <c r="HW210" i="15"/>
  <c r="HU210" i="15"/>
  <c r="HS210" i="15"/>
  <c r="IK209" i="15"/>
  <c r="II209" i="15"/>
  <c r="IG209" i="15"/>
  <c r="IE209" i="15"/>
  <c r="IC209" i="15"/>
  <c r="IA209" i="15"/>
  <c r="HY209" i="15"/>
  <c r="HW209" i="15"/>
  <c r="HU209" i="15"/>
  <c r="HS209" i="15"/>
  <c r="II208" i="15"/>
  <c r="IG208" i="15"/>
  <c r="IE208" i="15"/>
  <c r="IA208" i="15"/>
  <c r="HY208" i="15"/>
  <c r="HW208" i="15"/>
  <c r="HS208" i="15"/>
  <c r="IK207" i="15"/>
  <c r="II207" i="15"/>
  <c r="IC207" i="15"/>
  <c r="IA207" i="15"/>
  <c r="HW207" i="15"/>
  <c r="HU207" i="15"/>
  <c r="HS207" i="15"/>
  <c r="IK206" i="15"/>
  <c r="II206" i="15"/>
  <c r="IG206" i="15"/>
  <c r="IE206" i="15"/>
  <c r="IC206" i="15"/>
  <c r="IA206" i="15"/>
  <c r="HY206" i="15"/>
  <c r="HW206" i="15"/>
  <c r="HU206" i="15"/>
  <c r="HS206" i="15"/>
  <c r="IK205" i="15"/>
  <c r="II205" i="15"/>
  <c r="IG205" i="15"/>
  <c r="IE205" i="15"/>
  <c r="IC205" i="15"/>
  <c r="IA205" i="15"/>
  <c r="HY205" i="15"/>
  <c r="HW205" i="15"/>
  <c r="HU205" i="15"/>
  <c r="HS205" i="15"/>
  <c r="II204" i="15"/>
  <c r="IG204" i="15"/>
  <c r="IE204" i="15"/>
  <c r="IA204" i="15"/>
  <c r="HY204" i="15"/>
  <c r="HW204" i="15"/>
  <c r="HS204" i="15"/>
  <c r="IK203" i="15"/>
  <c r="II203" i="15"/>
  <c r="IC203" i="15"/>
  <c r="IA203" i="15"/>
  <c r="HU203" i="15"/>
  <c r="HS203" i="15"/>
  <c r="IK202" i="15"/>
  <c r="II202" i="15"/>
  <c r="IG202" i="15"/>
  <c r="IE202" i="15"/>
  <c r="IC202" i="15"/>
  <c r="IA202" i="15"/>
  <c r="HY202" i="15"/>
  <c r="HW202" i="15"/>
  <c r="HU202" i="15"/>
  <c r="HS202" i="15"/>
  <c r="IK201" i="15"/>
  <c r="II201" i="15"/>
  <c r="IG201" i="15"/>
  <c r="IE201" i="15"/>
  <c r="IC201" i="15"/>
  <c r="IA201" i="15"/>
  <c r="HY201" i="15"/>
  <c r="HW201" i="15"/>
  <c r="HU201" i="15"/>
  <c r="HS201" i="15"/>
  <c r="II200" i="15"/>
  <c r="IG200" i="15"/>
  <c r="IE200" i="15"/>
  <c r="IA200" i="15"/>
  <c r="HY200" i="15"/>
  <c r="HW200" i="15"/>
  <c r="HS200" i="15"/>
  <c r="IK199" i="15"/>
  <c r="II199" i="15"/>
  <c r="IE199" i="15"/>
  <c r="IC199" i="15"/>
  <c r="HW199" i="15"/>
  <c r="HU199" i="15"/>
  <c r="IK198" i="15"/>
  <c r="II198" i="15"/>
  <c r="IG198" i="15"/>
  <c r="IE198" i="15"/>
  <c r="IC198" i="15"/>
  <c r="IA198" i="15"/>
  <c r="HY198" i="15"/>
  <c r="HW198" i="15"/>
  <c r="HU198" i="15"/>
  <c r="HS198" i="15"/>
  <c r="IK197" i="15"/>
  <c r="II197" i="15"/>
  <c r="IG197" i="15"/>
  <c r="IE197" i="15"/>
  <c r="IC197" i="15"/>
  <c r="IA197" i="15"/>
  <c r="HY197" i="15"/>
  <c r="HW197" i="15"/>
  <c r="HU197" i="15"/>
  <c r="HS197" i="15"/>
  <c r="IK196" i="15"/>
  <c r="II196" i="15"/>
  <c r="IE196" i="15"/>
  <c r="IC196" i="15"/>
  <c r="HY196" i="15"/>
  <c r="HW196" i="15"/>
  <c r="HU196" i="15"/>
  <c r="IK195" i="15"/>
  <c r="II195" i="15"/>
  <c r="IE195" i="15"/>
  <c r="IC195" i="15"/>
  <c r="HW195" i="15"/>
  <c r="HU195" i="15"/>
  <c r="IK194" i="15"/>
  <c r="II194" i="15"/>
  <c r="IG194" i="15"/>
  <c r="IE194" i="15"/>
  <c r="IC194" i="15"/>
  <c r="IA194" i="15"/>
  <c r="HY194" i="15"/>
  <c r="HW194" i="15"/>
  <c r="HU194" i="15"/>
  <c r="HS194" i="15"/>
  <c r="IK193" i="15"/>
  <c r="II193" i="15"/>
  <c r="IG193" i="15"/>
  <c r="IE193" i="15"/>
  <c r="IC193" i="15"/>
  <c r="IA193" i="15"/>
  <c r="HY193" i="15"/>
  <c r="HW193" i="15"/>
  <c r="HU193" i="15"/>
  <c r="HS193" i="15"/>
  <c r="IK192" i="15"/>
  <c r="II192" i="15"/>
  <c r="IE192" i="15"/>
  <c r="IC192" i="15"/>
  <c r="HY192" i="15"/>
  <c r="HW192" i="15"/>
  <c r="HU192" i="15"/>
  <c r="IK191" i="15"/>
  <c r="II191" i="15"/>
  <c r="IE191" i="15"/>
  <c r="IC191" i="15"/>
  <c r="HW191" i="15"/>
  <c r="HU191" i="15"/>
  <c r="IK190" i="15"/>
  <c r="II190" i="15"/>
  <c r="IG190" i="15"/>
  <c r="IE190" i="15"/>
  <c r="IC190" i="15"/>
  <c r="IA190" i="15"/>
  <c r="HY190" i="15"/>
  <c r="HW190" i="15"/>
  <c r="HU190" i="15"/>
  <c r="HS190" i="15"/>
  <c r="IK189" i="15"/>
  <c r="II189" i="15"/>
  <c r="IG189" i="15"/>
  <c r="IE189" i="15"/>
  <c r="IC189" i="15"/>
  <c r="IA189" i="15"/>
  <c r="HY189" i="15"/>
  <c r="HW189" i="15"/>
  <c r="HU189" i="15"/>
  <c r="HS189" i="15"/>
  <c r="IK188" i="15"/>
  <c r="II188" i="15"/>
  <c r="IG188" i="15"/>
  <c r="IE188" i="15"/>
  <c r="IC188" i="15"/>
  <c r="HY188" i="15"/>
  <c r="HW188" i="15"/>
  <c r="HU188" i="15"/>
  <c r="IK187" i="15"/>
  <c r="II187" i="15"/>
  <c r="IE187" i="15"/>
  <c r="IC187" i="15"/>
  <c r="IA187" i="15"/>
  <c r="HW187" i="15"/>
  <c r="HU187" i="15"/>
  <c r="HS187" i="15"/>
  <c r="IK186" i="15"/>
  <c r="II186" i="15"/>
  <c r="IG186" i="15"/>
  <c r="IE186" i="15"/>
  <c r="IA186" i="15"/>
  <c r="HY186" i="15"/>
  <c r="HW186" i="15"/>
  <c r="HU186" i="15"/>
  <c r="HS186" i="15"/>
  <c r="IK185" i="15"/>
  <c r="II185" i="15"/>
  <c r="IG185" i="15"/>
  <c r="IE185" i="15"/>
  <c r="IC185" i="15"/>
  <c r="IA185" i="15"/>
  <c r="HY185" i="15"/>
  <c r="HW185" i="15"/>
  <c r="HU185" i="15"/>
  <c r="HS185" i="15"/>
  <c r="IK184" i="15"/>
  <c r="II184" i="15"/>
  <c r="IE184" i="15"/>
  <c r="IC184" i="15"/>
  <c r="IA184" i="15"/>
  <c r="HY184" i="15"/>
  <c r="HW184" i="15"/>
  <c r="HU184" i="15"/>
  <c r="HS184" i="15"/>
  <c r="IK183" i="15"/>
  <c r="II183" i="15"/>
  <c r="IE183" i="15"/>
  <c r="IC183" i="15"/>
  <c r="HW183" i="15"/>
  <c r="HU183" i="15"/>
  <c r="IK182" i="15"/>
  <c r="II182" i="15"/>
  <c r="IG182" i="15"/>
  <c r="IE182" i="15"/>
  <c r="IC182" i="15"/>
  <c r="IA182" i="15"/>
  <c r="HY182" i="15"/>
  <c r="HW182" i="15"/>
  <c r="HU182" i="15"/>
  <c r="HS182" i="15"/>
  <c r="IK181" i="15"/>
  <c r="II181" i="15"/>
  <c r="IG181" i="15"/>
  <c r="IE181" i="15"/>
  <c r="IC181" i="15"/>
  <c r="IA181" i="15"/>
  <c r="HY181" i="15"/>
  <c r="HW181" i="15"/>
  <c r="HU181" i="15"/>
  <c r="HS181" i="15"/>
  <c r="IK180" i="15"/>
  <c r="II180" i="15"/>
  <c r="IE180" i="15"/>
  <c r="IC180" i="15"/>
  <c r="HY180" i="15"/>
  <c r="HW180" i="15"/>
  <c r="HU180" i="15"/>
  <c r="IK179" i="15"/>
  <c r="II179" i="15"/>
  <c r="IE179" i="15"/>
  <c r="IC179" i="15"/>
  <c r="HW179" i="15"/>
  <c r="HU179" i="15"/>
  <c r="IK178" i="15"/>
  <c r="II178" i="15"/>
  <c r="IG178" i="15"/>
  <c r="IE178" i="15"/>
  <c r="IC178" i="15"/>
  <c r="IA178" i="15"/>
  <c r="HY178" i="15"/>
  <c r="HW178" i="15"/>
  <c r="HU178" i="15"/>
  <c r="HS178" i="15"/>
  <c r="IK177" i="15"/>
  <c r="II177" i="15"/>
  <c r="IG177" i="15"/>
  <c r="IE177" i="15"/>
  <c r="IC177" i="15"/>
  <c r="IA177" i="15"/>
  <c r="HY177" i="15"/>
  <c r="HW177" i="15"/>
  <c r="HU177" i="15"/>
  <c r="HS177" i="15"/>
  <c r="IK176" i="15"/>
  <c r="II176" i="15"/>
  <c r="IG176" i="15"/>
  <c r="IE176" i="15"/>
  <c r="IC176" i="15"/>
  <c r="HY176" i="15"/>
  <c r="HW176" i="15"/>
  <c r="HU176" i="15"/>
  <c r="IK175" i="15"/>
  <c r="II175" i="15"/>
  <c r="IE175" i="15"/>
  <c r="IC175" i="15"/>
  <c r="HW175" i="15"/>
  <c r="HU175" i="15"/>
  <c r="IK174" i="15"/>
  <c r="II174" i="15"/>
  <c r="IG174" i="15"/>
  <c r="IE174" i="15"/>
  <c r="IC174" i="15"/>
  <c r="IA174" i="15"/>
  <c r="HY174" i="15"/>
  <c r="HW174" i="15"/>
  <c r="HU174" i="15"/>
  <c r="IK173" i="15"/>
  <c r="II173" i="15"/>
  <c r="IG173" i="15"/>
  <c r="IE173" i="15"/>
  <c r="IC173" i="15"/>
  <c r="IA173" i="15"/>
  <c r="HY173" i="15"/>
  <c r="HW173" i="15"/>
  <c r="HU173" i="15"/>
  <c r="HS173" i="15"/>
  <c r="IK172" i="15"/>
  <c r="II172" i="15"/>
  <c r="IG172" i="15"/>
  <c r="IE172" i="15"/>
  <c r="IC172" i="15"/>
  <c r="HY172" i="15"/>
  <c r="HW172" i="15"/>
  <c r="HU172" i="15"/>
  <c r="IK171" i="15"/>
  <c r="II171" i="15"/>
  <c r="IE171" i="15"/>
  <c r="IC171" i="15"/>
  <c r="HW171" i="15"/>
  <c r="HU171" i="15"/>
  <c r="HS171" i="15"/>
  <c r="IK170" i="15"/>
  <c r="II170" i="15"/>
  <c r="IG170" i="15"/>
  <c r="IE170" i="15"/>
  <c r="IC170" i="15"/>
  <c r="IA170" i="15"/>
  <c r="HY170" i="15"/>
  <c r="HW170" i="15"/>
  <c r="HU170" i="15"/>
  <c r="HS170" i="15"/>
  <c r="IK169" i="15"/>
  <c r="II169" i="15"/>
  <c r="IG169" i="15"/>
  <c r="IE169" i="15"/>
  <c r="IC169" i="15"/>
  <c r="IA169" i="15"/>
  <c r="HY169" i="15"/>
  <c r="HW169" i="15"/>
  <c r="HU169" i="15"/>
  <c r="HS169" i="15"/>
  <c r="IK168" i="15"/>
  <c r="II168" i="15"/>
  <c r="IG168" i="15"/>
  <c r="IE168" i="15"/>
  <c r="IA168" i="15"/>
  <c r="HY168" i="15"/>
  <c r="HW168" i="15"/>
  <c r="HS168" i="15"/>
  <c r="IK167" i="15"/>
  <c r="II167" i="15"/>
  <c r="IE167" i="15"/>
  <c r="IC167" i="15"/>
  <c r="IA167" i="15"/>
  <c r="HW167" i="15"/>
  <c r="HU167" i="15"/>
  <c r="IK166" i="15"/>
  <c r="II166" i="15"/>
  <c r="IG166" i="15"/>
  <c r="IE166" i="15"/>
  <c r="IC166" i="15"/>
  <c r="IA166" i="15"/>
  <c r="HY166" i="15"/>
  <c r="HW166" i="15"/>
  <c r="HU166" i="15"/>
  <c r="IK165" i="15"/>
  <c r="II165" i="15"/>
  <c r="IG165" i="15"/>
  <c r="IE165" i="15"/>
  <c r="IC165" i="15"/>
  <c r="IA165" i="15"/>
  <c r="HY165" i="15"/>
  <c r="HW165" i="15"/>
  <c r="HU165" i="15"/>
  <c r="HS165" i="15"/>
  <c r="IK164" i="15"/>
  <c r="IG164" i="15"/>
  <c r="IE164" i="15"/>
  <c r="IA164" i="15"/>
  <c r="HY164" i="15"/>
  <c r="HW164" i="15"/>
  <c r="HS164" i="15"/>
  <c r="IK163" i="15"/>
  <c r="II163" i="15"/>
  <c r="IE163" i="15"/>
  <c r="IC163" i="15"/>
  <c r="HW163" i="15"/>
  <c r="HU163" i="15"/>
  <c r="HS163" i="15"/>
  <c r="IK162" i="15"/>
  <c r="II162" i="15"/>
  <c r="IG162" i="15"/>
  <c r="IE162" i="15"/>
  <c r="IC162" i="15"/>
  <c r="IA162" i="15"/>
  <c r="HY162" i="15"/>
  <c r="HW162" i="15"/>
  <c r="HU162" i="15"/>
  <c r="HS162" i="15"/>
  <c r="IK161" i="15"/>
  <c r="II161" i="15"/>
  <c r="IG161" i="15"/>
  <c r="IE161" i="15"/>
  <c r="IC161" i="15"/>
  <c r="IA161" i="15"/>
  <c r="HY161" i="15"/>
  <c r="HW161" i="15"/>
  <c r="HU161" i="15"/>
  <c r="HS161" i="15"/>
  <c r="IK160" i="15"/>
  <c r="II160" i="15"/>
  <c r="IG160" i="15"/>
  <c r="IE160" i="15"/>
  <c r="IA160" i="15"/>
  <c r="HY160" i="15"/>
  <c r="HW160" i="15"/>
  <c r="HS160" i="15"/>
  <c r="IK159" i="15"/>
  <c r="II159" i="15"/>
  <c r="IE159" i="15"/>
  <c r="IC159" i="15"/>
  <c r="IA159" i="15"/>
  <c r="HW159" i="15"/>
  <c r="HU159" i="15"/>
  <c r="IK158" i="15"/>
  <c r="II158" i="15"/>
  <c r="IG158" i="15"/>
  <c r="IE158" i="15"/>
  <c r="IC158" i="15"/>
  <c r="IA158" i="15"/>
  <c r="HY158" i="15"/>
  <c r="HW158" i="15"/>
  <c r="HS158" i="15"/>
  <c r="IK157" i="15"/>
  <c r="II157" i="15"/>
  <c r="IG157" i="15"/>
  <c r="IE157" i="15"/>
  <c r="IC157" i="15"/>
  <c r="IA157" i="15"/>
  <c r="HY157" i="15"/>
  <c r="HW157" i="15"/>
  <c r="HU157" i="15"/>
  <c r="HS157" i="15"/>
  <c r="IG156" i="15"/>
  <c r="IE156" i="15"/>
  <c r="IA156" i="15"/>
  <c r="HY156" i="15"/>
  <c r="HW156" i="15"/>
  <c r="HS156" i="15"/>
  <c r="IK155" i="15"/>
  <c r="II155" i="15"/>
  <c r="IE155" i="15"/>
  <c r="IC155" i="15"/>
  <c r="HW155" i="15"/>
  <c r="HU155" i="15"/>
  <c r="HS155" i="15"/>
  <c r="IK154" i="15"/>
  <c r="II154" i="15"/>
  <c r="IG154" i="15"/>
  <c r="IE154" i="15"/>
  <c r="IC154" i="15"/>
  <c r="IA154" i="15"/>
  <c r="HY154" i="15"/>
  <c r="HW154" i="15"/>
  <c r="HU154" i="15"/>
  <c r="IK153" i="15"/>
  <c r="II153" i="15"/>
  <c r="IG153" i="15"/>
  <c r="IE153" i="15"/>
  <c r="IC153" i="15"/>
  <c r="IA153" i="15"/>
  <c r="HY153" i="15"/>
  <c r="HW153" i="15"/>
  <c r="HU153" i="15"/>
  <c r="HS153" i="15"/>
  <c r="IK152" i="15"/>
  <c r="II152" i="15"/>
  <c r="IG152" i="15"/>
  <c r="IE152" i="15"/>
  <c r="IA152" i="15"/>
  <c r="HW152" i="15"/>
  <c r="HS152" i="15"/>
  <c r="IK151" i="15"/>
  <c r="II151" i="15"/>
  <c r="IE151" i="15"/>
  <c r="IC151" i="15"/>
  <c r="IA151" i="15"/>
  <c r="HW151" i="15"/>
  <c r="HU151" i="15"/>
  <c r="IK150" i="15"/>
  <c r="II150" i="15"/>
  <c r="IG150" i="15"/>
  <c r="IE150" i="15"/>
  <c r="IA150" i="15"/>
  <c r="HY150" i="15"/>
  <c r="HW150" i="15"/>
  <c r="HU150" i="15"/>
  <c r="HS150" i="15"/>
  <c r="IK149" i="15"/>
  <c r="II149" i="15"/>
  <c r="IG149" i="15"/>
  <c r="IE149" i="15"/>
  <c r="IC149" i="15"/>
  <c r="IA149" i="15"/>
  <c r="HY149" i="15"/>
  <c r="HW149" i="15"/>
  <c r="HU149" i="15"/>
  <c r="HS149" i="15"/>
  <c r="IK148" i="15"/>
  <c r="IG148" i="15"/>
  <c r="IE148" i="15"/>
  <c r="IA148" i="15"/>
  <c r="HW148" i="15"/>
  <c r="HS148" i="15"/>
  <c r="IK147" i="15"/>
  <c r="II147" i="15"/>
  <c r="IE147" i="15"/>
  <c r="IC147" i="15"/>
  <c r="HW147" i="15"/>
  <c r="HU147" i="15"/>
  <c r="HS147" i="15"/>
  <c r="IK146" i="15"/>
  <c r="II146" i="15"/>
  <c r="IG146" i="15"/>
  <c r="IE146" i="15"/>
  <c r="IC146" i="15"/>
  <c r="IA146" i="15"/>
  <c r="HY146" i="15"/>
  <c r="HW146" i="15"/>
  <c r="HU146" i="15"/>
  <c r="HS146" i="15"/>
  <c r="IK145" i="15"/>
  <c r="IG145" i="15"/>
  <c r="IE145" i="15"/>
  <c r="IC145" i="15"/>
  <c r="IA145" i="15"/>
  <c r="HY145" i="15"/>
  <c r="HW145" i="15"/>
  <c r="HU145" i="15"/>
  <c r="HS145" i="15"/>
  <c r="IK144" i="15"/>
  <c r="II144" i="15"/>
  <c r="IG144" i="15"/>
  <c r="IE144" i="15"/>
  <c r="IA144" i="15"/>
  <c r="HW144" i="15"/>
  <c r="HS144" i="15"/>
  <c r="IK143" i="15"/>
  <c r="II143" i="15"/>
  <c r="IE143" i="15"/>
  <c r="IC143" i="15"/>
  <c r="IA143" i="15"/>
  <c r="HW143" i="15"/>
  <c r="HU143" i="15"/>
  <c r="IK142" i="15"/>
  <c r="II142" i="15"/>
  <c r="IG142" i="15"/>
  <c r="IE142" i="15"/>
  <c r="IC142" i="15"/>
  <c r="IA142" i="15"/>
  <c r="HY142" i="15"/>
  <c r="HW142" i="15"/>
  <c r="HS142" i="15"/>
  <c r="IK141" i="15"/>
  <c r="II141" i="15"/>
  <c r="IG141" i="15"/>
  <c r="IE141" i="15"/>
  <c r="IC141" i="15"/>
  <c r="IA141" i="15"/>
  <c r="HY141" i="15"/>
  <c r="HW141" i="15"/>
  <c r="HU141" i="15"/>
  <c r="HS141" i="15"/>
  <c r="IK140" i="15"/>
  <c r="IG140" i="15"/>
  <c r="IE140" i="15"/>
  <c r="IA140" i="15"/>
  <c r="HY140" i="15"/>
  <c r="HW140" i="15"/>
  <c r="HS140" i="15"/>
  <c r="IK139" i="15"/>
  <c r="II139" i="15"/>
  <c r="IE139" i="15"/>
  <c r="IC139" i="15"/>
  <c r="HW139" i="15"/>
  <c r="HU139" i="15"/>
  <c r="HS139" i="15"/>
  <c r="IK138" i="15"/>
  <c r="II138" i="15"/>
  <c r="IG138" i="15"/>
  <c r="IE138" i="15"/>
  <c r="IC138" i="15"/>
  <c r="IA138" i="15"/>
  <c r="HY138" i="15"/>
  <c r="HW138" i="15"/>
  <c r="HS138" i="15"/>
  <c r="IK137" i="15"/>
  <c r="IG137" i="15"/>
  <c r="IE137" i="15"/>
  <c r="IC137" i="15"/>
  <c r="IA137" i="15"/>
  <c r="HY137" i="15"/>
  <c r="HW137" i="15"/>
  <c r="HU137" i="15"/>
  <c r="HS137" i="15"/>
  <c r="II136" i="15"/>
  <c r="IG136" i="15"/>
  <c r="IE136" i="15"/>
  <c r="IA136" i="15"/>
  <c r="HY136" i="15"/>
  <c r="HW136" i="15"/>
  <c r="HS136" i="15"/>
  <c r="IK135" i="15"/>
  <c r="II135" i="15"/>
  <c r="IE135" i="15"/>
  <c r="IC135" i="15"/>
  <c r="IA135" i="15"/>
  <c r="HW135" i="15"/>
  <c r="HU135" i="15"/>
  <c r="IK134" i="15"/>
  <c r="II134" i="15"/>
  <c r="IG134" i="15"/>
  <c r="IE134" i="15"/>
  <c r="IC134" i="15"/>
  <c r="IA134" i="15"/>
  <c r="HY134" i="15"/>
  <c r="HW134" i="15"/>
  <c r="HU134" i="15"/>
  <c r="HS134" i="15"/>
  <c r="IK133" i="15"/>
  <c r="II133" i="15"/>
  <c r="IG133" i="15"/>
  <c r="IE133" i="15"/>
  <c r="IC133" i="15"/>
  <c r="IA133" i="15"/>
  <c r="HY133" i="15"/>
  <c r="HW133" i="15"/>
  <c r="HU133" i="15"/>
  <c r="HS133" i="15"/>
  <c r="IG132" i="15"/>
  <c r="IE132" i="15"/>
  <c r="IA132" i="15"/>
  <c r="HY132" i="15"/>
  <c r="HW132" i="15"/>
  <c r="HS132" i="15"/>
  <c r="IK131" i="15"/>
  <c r="II131" i="15"/>
  <c r="IG131" i="15"/>
  <c r="IE131" i="15"/>
  <c r="IC131" i="15"/>
  <c r="HW131" i="15"/>
  <c r="HU131" i="15"/>
  <c r="IK130" i="15"/>
  <c r="II130" i="15"/>
  <c r="IG130" i="15"/>
  <c r="IE130" i="15"/>
  <c r="IA130" i="15"/>
  <c r="HY130" i="15"/>
  <c r="HW130" i="15"/>
  <c r="HU130" i="15"/>
  <c r="HS130" i="15"/>
  <c r="IK129" i="15"/>
  <c r="IG129" i="15"/>
  <c r="IE129" i="15"/>
  <c r="IC129" i="15"/>
  <c r="IA129" i="15"/>
  <c r="HY129" i="15"/>
  <c r="HW129" i="15"/>
  <c r="HU129" i="15"/>
  <c r="HS129" i="15"/>
  <c r="IK128" i="15"/>
  <c r="IG128" i="15"/>
  <c r="IE128" i="15"/>
  <c r="IA128" i="15"/>
  <c r="HW128" i="15"/>
  <c r="HS128" i="15"/>
  <c r="IK127" i="15"/>
  <c r="II127" i="15"/>
  <c r="IE127" i="15"/>
  <c r="IC127" i="15"/>
  <c r="HW127" i="15"/>
  <c r="HU127" i="15"/>
  <c r="IK126" i="15"/>
  <c r="IG126" i="15"/>
  <c r="IE126" i="15"/>
  <c r="IC126" i="15"/>
  <c r="IA126" i="15"/>
  <c r="HY126" i="15"/>
  <c r="HW126" i="15"/>
  <c r="HU126" i="15"/>
  <c r="HS126" i="15"/>
  <c r="IK125" i="15"/>
  <c r="II125" i="15"/>
  <c r="IG125" i="15"/>
  <c r="IE125" i="15"/>
  <c r="IC125" i="15"/>
  <c r="IA125" i="15"/>
  <c r="HY125" i="15"/>
  <c r="HW125" i="15"/>
  <c r="HU125" i="15"/>
  <c r="HS125" i="15"/>
  <c r="IK124" i="15"/>
  <c r="IG124" i="15"/>
  <c r="IE124" i="15"/>
  <c r="IA124" i="15"/>
  <c r="HY124" i="15"/>
  <c r="HS124" i="15"/>
  <c r="IK123" i="15"/>
  <c r="II123" i="15"/>
  <c r="IE123" i="15"/>
  <c r="IC123" i="15"/>
  <c r="IA123" i="15"/>
  <c r="HW123" i="15"/>
  <c r="HU123" i="15"/>
  <c r="IK122" i="15"/>
  <c r="II122" i="15"/>
  <c r="IG122" i="15"/>
  <c r="IE122" i="15"/>
  <c r="IC122" i="15"/>
  <c r="IA122" i="15"/>
  <c r="HY122" i="15"/>
  <c r="HW122" i="15"/>
  <c r="HU122" i="15"/>
  <c r="HS122" i="15"/>
  <c r="IK121" i="15"/>
  <c r="IG121" i="15"/>
  <c r="IE121" i="15"/>
  <c r="IC121" i="15"/>
  <c r="IA121" i="15"/>
  <c r="HY121" i="15"/>
  <c r="HW121" i="15"/>
  <c r="HU121" i="15"/>
  <c r="HS121" i="15"/>
  <c r="II120" i="15"/>
  <c r="IG120" i="15"/>
  <c r="IE120" i="15"/>
  <c r="IA120" i="15"/>
  <c r="HY120" i="15"/>
  <c r="HW120" i="15"/>
  <c r="HS120" i="15"/>
  <c r="IK119" i="15"/>
  <c r="II119" i="15"/>
  <c r="IE119" i="15"/>
  <c r="IC119" i="15"/>
  <c r="IA119" i="15"/>
  <c r="HW119" i="15"/>
  <c r="HU119" i="15"/>
  <c r="HS119" i="15"/>
  <c r="IK118" i="15"/>
  <c r="II118" i="15"/>
  <c r="IG118" i="15"/>
  <c r="IE118" i="15"/>
  <c r="IC118" i="15"/>
  <c r="IA118" i="15"/>
  <c r="HY118" i="15"/>
  <c r="HW118" i="15"/>
  <c r="HU118" i="15"/>
  <c r="HS118" i="15"/>
  <c r="IK117" i="15"/>
  <c r="II117" i="15"/>
  <c r="IG117" i="15"/>
  <c r="IE117" i="15"/>
  <c r="IC117" i="15"/>
  <c r="IA117" i="15"/>
  <c r="HY117" i="15"/>
  <c r="HW117" i="15"/>
  <c r="HU117" i="15"/>
  <c r="HS117" i="15"/>
  <c r="II116" i="15"/>
  <c r="IG116" i="15"/>
  <c r="IE116" i="15"/>
  <c r="IA116" i="15"/>
  <c r="HY116" i="15"/>
  <c r="HW116" i="15"/>
  <c r="HU116" i="15"/>
  <c r="HS116" i="15"/>
  <c r="IK115" i="15"/>
  <c r="II115" i="15"/>
  <c r="IG115" i="15"/>
  <c r="IE115" i="15"/>
  <c r="IC115" i="15"/>
  <c r="HW115" i="15"/>
  <c r="HU115" i="15"/>
  <c r="IK114" i="15"/>
  <c r="II114" i="15"/>
  <c r="IG114" i="15"/>
  <c r="IE114" i="15"/>
  <c r="IC114" i="15"/>
  <c r="IA114" i="15"/>
  <c r="HY114" i="15"/>
  <c r="HW114" i="15"/>
  <c r="HU114" i="15"/>
  <c r="HS114" i="15"/>
  <c r="IK113" i="15"/>
  <c r="IG113" i="15"/>
  <c r="IE113" i="15"/>
  <c r="IC113" i="15"/>
  <c r="IA113" i="15"/>
  <c r="HY113" i="15"/>
  <c r="HW113" i="15"/>
  <c r="HU113" i="15"/>
  <c r="HS113" i="15"/>
  <c r="IK112" i="15"/>
  <c r="II112" i="15"/>
  <c r="IG112" i="15"/>
  <c r="IE112" i="15"/>
  <c r="IA112" i="15"/>
  <c r="HW112" i="15"/>
  <c r="HS112" i="15"/>
  <c r="IK111" i="15"/>
  <c r="II111" i="15"/>
  <c r="IE111" i="15"/>
  <c r="IC111" i="15"/>
  <c r="HW111" i="15"/>
  <c r="HU111" i="15"/>
  <c r="IK110" i="15"/>
  <c r="II110" i="15"/>
  <c r="IG110" i="15"/>
  <c r="IE110" i="15"/>
  <c r="IC110" i="15"/>
  <c r="IA110" i="15"/>
  <c r="HY110" i="15"/>
  <c r="HW110" i="15"/>
  <c r="HU110" i="15"/>
  <c r="HS110" i="15"/>
  <c r="IK109" i="15"/>
  <c r="II109" i="15"/>
  <c r="IG109" i="15"/>
  <c r="IE109" i="15"/>
  <c r="IC109" i="15"/>
  <c r="IA109" i="15"/>
  <c r="HY109" i="15"/>
  <c r="HW109" i="15"/>
  <c r="HU109" i="15"/>
  <c r="HS109" i="15"/>
  <c r="IK108" i="15"/>
  <c r="IG108" i="15"/>
  <c r="IE108" i="15"/>
  <c r="IA108" i="15"/>
  <c r="HY108" i="15"/>
  <c r="HW108" i="15"/>
  <c r="HU108" i="15"/>
  <c r="HS108" i="15"/>
  <c r="IK107" i="15"/>
  <c r="II107" i="15"/>
  <c r="IG107" i="15"/>
  <c r="IE107" i="15"/>
  <c r="IC107" i="15"/>
  <c r="HW107" i="15"/>
  <c r="HU107" i="15"/>
  <c r="IK106" i="15"/>
  <c r="IG106" i="15"/>
  <c r="IE106" i="15"/>
  <c r="IC106" i="15"/>
  <c r="IA106" i="15"/>
  <c r="HY106" i="15"/>
  <c r="HW106" i="15"/>
  <c r="HU106" i="15"/>
  <c r="HS106" i="15"/>
  <c r="IK105" i="15"/>
  <c r="IG105" i="15"/>
  <c r="IE105" i="15"/>
  <c r="IC105" i="15"/>
  <c r="IA105" i="15"/>
  <c r="HY105" i="15"/>
  <c r="HW105" i="15"/>
  <c r="HU105" i="15"/>
  <c r="HS105" i="15"/>
  <c r="IK104" i="15"/>
  <c r="II104" i="15"/>
  <c r="IG104" i="15"/>
  <c r="IE104" i="15"/>
  <c r="IA104" i="15"/>
  <c r="HW104" i="15"/>
  <c r="HS104" i="15"/>
  <c r="IK103" i="15"/>
  <c r="II103" i="15"/>
  <c r="IE103" i="15"/>
  <c r="IC103" i="15"/>
  <c r="IA103" i="15"/>
  <c r="HW103" i="15"/>
  <c r="HU103" i="15"/>
  <c r="IK102" i="15"/>
  <c r="II102" i="15"/>
  <c r="IG102" i="15"/>
  <c r="IE102" i="15"/>
  <c r="IC102" i="15"/>
  <c r="HY102" i="15"/>
  <c r="HW102" i="15"/>
  <c r="HU102" i="15"/>
  <c r="HS102" i="15"/>
  <c r="IK101" i="15"/>
  <c r="II101" i="15"/>
  <c r="IG101" i="15"/>
  <c r="IE101" i="15"/>
  <c r="IC101" i="15"/>
  <c r="IA101" i="15"/>
  <c r="HY101" i="15"/>
  <c r="HW101" i="15"/>
  <c r="HU101" i="15"/>
  <c r="HS101" i="15"/>
  <c r="IK100" i="15"/>
  <c r="II100" i="15"/>
  <c r="IG100" i="15"/>
  <c r="IE100" i="15"/>
  <c r="IC100" i="15"/>
  <c r="IA100" i="15"/>
  <c r="HY100" i="15"/>
  <c r="HW100" i="15"/>
  <c r="HU100" i="15"/>
  <c r="HS100" i="15"/>
  <c r="IK99" i="15"/>
  <c r="II99" i="15"/>
  <c r="IC99" i="15"/>
  <c r="IA99" i="15"/>
  <c r="HU99" i="15"/>
  <c r="HS99" i="15"/>
  <c r="II98" i="15"/>
  <c r="IG98" i="15"/>
  <c r="IE98" i="15"/>
  <c r="IC98" i="15"/>
  <c r="IA98" i="15"/>
  <c r="HY98" i="15"/>
  <c r="HW98" i="15"/>
  <c r="HU98" i="15"/>
  <c r="HS98" i="15"/>
  <c r="IK97" i="15"/>
  <c r="II97" i="15"/>
  <c r="IG97" i="15"/>
  <c r="IE97" i="15"/>
  <c r="IC97" i="15"/>
  <c r="HY97" i="15"/>
  <c r="HW97" i="15"/>
  <c r="HU97" i="15"/>
  <c r="HS97" i="15"/>
  <c r="IK96" i="15"/>
  <c r="II96" i="15"/>
  <c r="IG96" i="15"/>
  <c r="IE96" i="15"/>
  <c r="IA96" i="15"/>
  <c r="HY96" i="15"/>
  <c r="HW96" i="15"/>
  <c r="HS96" i="15"/>
  <c r="IK95" i="15"/>
  <c r="II95" i="15"/>
  <c r="IG95" i="15"/>
  <c r="IC95" i="15"/>
  <c r="IA95" i="15"/>
  <c r="HY95" i="15"/>
  <c r="HU95" i="15"/>
  <c r="HS95" i="15"/>
  <c r="IK94" i="15"/>
  <c r="II94" i="15"/>
  <c r="IG94" i="15"/>
  <c r="IE94" i="15"/>
  <c r="IC94" i="15"/>
  <c r="IA94" i="15"/>
  <c r="HY94" i="15"/>
  <c r="HU94" i="15"/>
  <c r="HS94" i="15"/>
  <c r="IK93" i="15"/>
  <c r="II93" i="15"/>
  <c r="IG93" i="15"/>
  <c r="IE93" i="15"/>
  <c r="IC93" i="15"/>
  <c r="IA93" i="15"/>
  <c r="HY93" i="15"/>
  <c r="HW93" i="15"/>
  <c r="HU93" i="15"/>
  <c r="HS93" i="15"/>
  <c r="II92" i="15"/>
  <c r="IG92" i="15"/>
  <c r="IE92" i="15"/>
  <c r="IC92" i="15"/>
  <c r="IA92" i="15"/>
  <c r="HY92" i="15"/>
  <c r="HW92" i="15"/>
  <c r="HU92" i="15"/>
  <c r="HS92" i="15"/>
  <c r="IK91" i="15"/>
  <c r="II91" i="15"/>
  <c r="IC91" i="15"/>
  <c r="IA91" i="15"/>
  <c r="HU91" i="15"/>
  <c r="HS91" i="15"/>
  <c r="IK90" i="15"/>
  <c r="II90" i="15"/>
  <c r="IG90" i="15"/>
  <c r="IE90" i="15"/>
  <c r="IA90" i="15"/>
  <c r="HY90" i="15"/>
  <c r="HW90" i="15"/>
  <c r="HU90" i="15"/>
  <c r="HS90" i="15"/>
  <c r="IK89" i="15"/>
  <c r="II89" i="15"/>
  <c r="IG89" i="15"/>
  <c r="IE89" i="15"/>
  <c r="IC89" i="15"/>
  <c r="IA89" i="15"/>
  <c r="HY89" i="15"/>
  <c r="HW89" i="15"/>
  <c r="HU89" i="15"/>
  <c r="HS89" i="15"/>
  <c r="IK88" i="15"/>
  <c r="II88" i="15"/>
  <c r="IG88" i="15"/>
  <c r="IE88" i="15"/>
  <c r="IA88" i="15"/>
  <c r="HY88" i="15"/>
  <c r="HW88" i="15"/>
  <c r="HS88" i="15"/>
  <c r="IK87" i="15"/>
  <c r="II87" i="15"/>
  <c r="IG87" i="15"/>
  <c r="IC87" i="15"/>
  <c r="IA87" i="15"/>
  <c r="HY87" i="15"/>
  <c r="HU87" i="15"/>
  <c r="HS87" i="15"/>
  <c r="IK86" i="15"/>
  <c r="II86" i="15"/>
  <c r="IG86" i="15"/>
  <c r="IC86" i="15"/>
  <c r="IA86" i="15"/>
  <c r="HY86" i="15"/>
  <c r="HW86" i="15"/>
  <c r="HU86" i="15"/>
  <c r="HS86" i="15"/>
  <c r="IK85" i="15"/>
  <c r="II85" i="15"/>
  <c r="IG85" i="15"/>
  <c r="IE85" i="15"/>
  <c r="IC85" i="15"/>
  <c r="IA85" i="15"/>
  <c r="HY85" i="15"/>
  <c r="HW85" i="15"/>
  <c r="HU85" i="15"/>
  <c r="HS85" i="15"/>
  <c r="II84" i="15"/>
  <c r="IG84" i="15"/>
  <c r="IE84" i="15"/>
  <c r="IC84" i="15"/>
  <c r="IA84" i="15"/>
  <c r="HY84" i="15"/>
  <c r="HW84" i="15"/>
  <c r="HU84" i="15"/>
  <c r="HS84" i="15"/>
  <c r="IK83" i="15"/>
  <c r="II83" i="15"/>
  <c r="IC83" i="15"/>
  <c r="IA83" i="15"/>
  <c r="HU83" i="15"/>
  <c r="HS83" i="15"/>
  <c r="IK82" i="15"/>
  <c r="II82" i="15"/>
  <c r="IG82" i="15"/>
  <c r="IE82" i="15"/>
  <c r="IC82" i="15"/>
  <c r="IA82" i="15"/>
  <c r="HY82" i="15"/>
  <c r="HW82" i="15"/>
  <c r="HU82" i="15"/>
  <c r="HS82" i="15"/>
  <c r="IK81" i="15"/>
  <c r="II81" i="15"/>
  <c r="IG81" i="15"/>
  <c r="IE81" i="15"/>
  <c r="IC81" i="15"/>
  <c r="HY81" i="15"/>
  <c r="HW81" i="15"/>
  <c r="HU81" i="15"/>
  <c r="HS81" i="15"/>
  <c r="IK80" i="15"/>
  <c r="II80" i="15"/>
  <c r="IG80" i="15"/>
  <c r="IE80" i="15"/>
  <c r="IA80" i="15"/>
  <c r="HY80" i="15"/>
  <c r="HW80" i="15"/>
  <c r="HS80" i="15"/>
  <c r="IK79" i="15"/>
  <c r="II79" i="15"/>
  <c r="IG79" i="15"/>
  <c r="IC79" i="15"/>
  <c r="IA79" i="15"/>
  <c r="HY79" i="15"/>
  <c r="HU79" i="15"/>
  <c r="HS79" i="15"/>
  <c r="IK78" i="15"/>
  <c r="II78" i="15"/>
  <c r="IG78" i="15"/>
  <c r="IE78" i="15"/>
  <c r="IC78" i="15"/>
  <c r="IA78" i="15"/>
  <c r="HY78" i="15"/>
  <c r="HU78" i="15"/>
  <c r="HS78" i="15"/>
  <c r="IK77" i="15"/>
  <c r="II77" i="15"/>
  <c r="IG77" i="15"/>
  <c r="IE77" i="15"/>
  <c r="IC77" i="15"/>
  <c r="IA77" i="15"/>
  <c r="HY77" i="15"/>
  <c r="HW77" i="15"/>
  <c r="HU77" i="15"/>
  <c r="HS77" i="15"/>
  <c r="II76" i="15"/>
  <c r="IG76" i="15"/>
  <c r="IE76" i="15"/>
  <c r="IC76" i="15"/>
  <c r="IA76" i="15"/>
  <c r="HY76" i="15"/>
  <c r="HW76" i="15"/>
  <c r="HU76" i="15"/>
  <c r="HS76" i="15"/>
  <c r="IK75" i="15"/>
  <c r="II75" i="15"/>
  <c r="IC75" i="15"/>
  <c r="IA75" i="15"/>
  <c r="HU75" i="15"/>
  <c r="HS75" i="15"/>
  <c r="IK74" i="15"/>
  <c r="II74" i="15"/>
  <c r="IG74" i="15"/>
  <c r="IE74" i="15"/>
  <c r="IA74" i="15"/>
  <c r="HY74" i="15"/>
  <c r="HW74" i="15"/>
  <c r="HU74" i="15"/>
  <c r="HS74" i="15"/>
  <c r="IK73" i="15"/>
  <c r="II73" i="15"/>
  <c r="IG73" i="15"/>
  <c r="IE73" i="15"/>
  <c r="IC73" i="15"/>
  <c r="IA73" i="15"/>
  <c r="HY73" i="15"/>
  <c r="HW73" i="15"/>
  <c r="HU73" i="15"/>
  <c r="HS73" i="15"/>
  <c r="IK72" i="15"/>
  <c r="II72" i="15"/>
  <c r="IG72" i="15"/>
  <c r="IE72" i="15"/>
  <c r="IA72" i="15"/>
  <c r="HY72" i="15"/>
  <c r="HW72" i="15"/>
  <c r="HS72" i="15"/>
  <c r="IK71" i="15"/>
  <c r="II71" i="15"/>
  <c r="IG71" i="15"/>
  <c r="IC71" i="15"/>
  <c r="IA71" i="15"/>
  <c r="HY71" i="15"/>
  <c r="HU71" i="15"/>
  <c r="HS71" i="15"/>
  <c r="IK70" i="15"/>
  <c r="II70" i="15"/>
  <c r="IG70" i="15"/>
  <c r="IC70" i="15"/>
  <c r="IA70" i="15"/>
  <c r="HY70" i="15"/>
  <c r="HW70" i="15"/>
  <c r="HU70" i="15"/>
  <c r="HS70" i="15"/>
  <c r="IK69" i="15"/>
  <c r="II69" i="15"/>
  <c r="IG69" i="15"/>
  <c r="IE69" i="15"/>
  <c r="IC69" i="15"/>
  <c r="IA69" i="15"/>
  <c r="HY69" i="15"/>
  <c r="HW69" i="15"/>
  <c r="HU69" i="15"/>
  <c r="HS69" i="15"/>
  <c r="II68" i="15"/>
  <c r="IG68" i="15"/>
  <c r="IE68" i="15"/>
  <c r="IC68" i="15"/>
  <c r="IA68" i="15"/>
  <c r="HY68" i="15"/>
  <c r="HW68" i="15"/>
  <c r="HU68" i="15"/>
  <c r="HS68" i="15"/>
  <c r="IK67" i="15"/>
  <c r="II67" i="15"/>
  <c r="IC67" i="15"/>
  <c r="IA67" i="15"/>
  <c r="HU67" i="15"/>
  <c r="HS67" i="15"/>
  <c r="IK66" i="15"/>
  <c r="II66" i="15"/>
  <c r="IG66" i="15"/>
  <c r="IE66" i="15"/>
  <c r="IC66" i="15"/>
  <c r="IA66" i="15"/>
  <c r="HY66" i="15"/>
  <c r="HW66" i="15"/>
  <c r="HU66" i="15"/>
  <c r="HS66" i="15"/>
  <c r="IK65" i="15"/>
  <c r="II65" i="15"/>
  <c r="IG65" i="15"/>
  <c r="IE65" i="15"/>
  <c r="IC65" i="15"/>
  <c r="HY65" i="15"/>
  <c r="HW65" i="15"/>
  <c r="HU65" i="15"/>
  <c r="HS65" i="15"/>
  <c r="IK64" i="15"/>
  <c r="II64" i="15"/>
  <c r="IG64" i="15"/>
  <c r="IE64" i="15"/>
  <c r="IA64" i="15"/>
  <c r="HY64" i="15"/>
  <c r="HW64" i="15"/>
  <c r="HS64" i="15"/>
  <c r="IK63" i="15"/>
  <c r="II63" i="15"/>
  <c r="IG63" i="15"/>
  <c r="IC63" i="15"/>
  <c r="IA63" i="15"/>
  <c r="HY63" i="15"/>
  <c r="HU63" i="15"/>
  <c r="HS63" i="15"/>
  <c r="IK62" i="15"/>
  <c r="II62" i="15"/>
  <c r="IG62" i="15"/>
  <c r="IE62" i="15"/>
  <c r="IC62" i="15"/>
  <c r="IA62" i="15"/>
  <c r="HY62" i="15"/>
  <c r="HU62" i="15"/>
  <c r="HS62" i="15"/>
  <c r="IK61" i="15"/>
  <c r="II61" i="15"/>
  <c r="IG61" i="15"/>
  <c r="IE61" i="15"/>
  <c r="IC61" i="15"/>
  <c r="IA61" i="15"/>
  <c r="HY61" i="15"/>
  <c r="HW61" i="15"/>
  <c r="HU61" i="15"/>
  <c r="HS61" i="15"/>
  <c r="II60" i="15"/>
  <c r="IG60" i="15"/>
  <c r="IE60" i="15"/>
  <c r="IC60" i="15"/>
  <c r="IA60" i="15"/>
  <c r="HY60" i="15"/>
  <c r="HW60" i="15"/>
  <c r="HU60" i="15"/>
  <c r="HS60" i="15"/>
  <c r="IK59" i="15"/>
  <c r="II59" i="15"/>
  <c r="IC59" i="15"/>
  <c r="IA59" i="15"/>
  <c r="HU59" i="15"/>
  <c r="HS59" i="15"/>
  <c r="IK58" i="15"/>
  <c r="II58" i="15"/>
  <c r="IG58" i="15"/>
  <c r="IE58" i="15"/>
  <c r="IA58" i="15"/>
  <c r="HY58" i="15"/>
  <c r="HW58" i="15"/>
  <c r="HU58" i="15"/>
  <c r="HS58" i="15"/>
  <c r="IK57" i="15"/>
  <c r="II57" i="15"/>
  <c r="IG57" i="15"/>
  <c r="IE57" i="15"/>
  <c r="IC57" i="15"/>
  <c r="IA57" i="15"/>
  <c r="HY57" i="15"/>
  <c r="HW57" i="15"/>
  <c r="HU57" i="15"/>
  <c r="HS57" i="15"/>
  <c r="IK56" i="15"/>
  <c r="II56" i="15"/>
  <c r="IG56" i="15"/>
  <c r="IE56" i="15"/>
  <c r="IA56" i="15"/>
  <c r="HY56" i="15"/>
  <c r="HW56" i="15"/>
  <c r="HS56" i="15"/>
  <c r="IK55" i="15"/>
  <c r="II55" i="15"/>
  <c r="IC55" i="15"/>
  <c r="IA55" i="15"/>
  <c r="HU55" i="15"/>
  <c r="HS55" i="15"/>
  <c r="IK54" i="15"/>
  <c r="II54" i="15"/>
  <c r="IG54" i="15"/>
  <c r="IE54" i="15"/>
  <c r="IC54" i="15"/>
  <c r="HW54" i="15"/>
  <c r="HU54" i="15"/>
  <c r="HS54" i="15"/>
  <c r="IK53" i="15"/>
  <c r="II53" i="15"/>
  <c r="IG53" i="15"/>
  <c r="IE53" i="15"/>
  <c r="IC53" i="15"/>
  <c r="IA53" i="15"/>
  <c r="HY53" i="15"/>
  <c r="HW53" i="15"/>
  <c r="HU53" i="15"/>
  <c r="HS53" i="15"/>
  <c r="II52" i="15"/>
  <c r="IG52" i="15"/>
  <c r="IE52" i="15"/>
  <c r="IA52" i="15"/>
  <c r="HY52" i="15"/>
  <c r="HW52" i="15"/>
  <c r="HS52" i="15"/>
  <c r="IK51" i="15"/>
  <c r="II51" i="15"/>
  <c r="IC51" i="15"/>
  <c r="IA51" i="15"/>
  <c r="HW51" i="15"/>
  <c r="HU51" i="15"/>
  <c r="HS51" i="15"/>
  <c r="IK50" i="15"/>
  <c r="II50" i="15"/>
  <c r="IG50" i="15"/>
  <c r="IE50" i="15"/>
  <c r="IC50" i="15"/>
  <c r="IA50" i="15"/>
  <c r="HY50" i="15"/>
  <c r="HU50" i="15"/>
  <c r="HS50" i="15"/>
  <c r="IK49" i="15"/>
  <c r="II49" i="15"/>
  <c r="IG49" i="15"/>
  <c r="IE49" i="15"/>
  <c r="IA49" i="15"/>
  <c r="HY49" i="15"/>
  <c r="HW49" i="15"/>
  <c r="HU49" i="15"/>
  <c r="HS49" i="15"/>
  <c r="IG48" i="15"/>
  <c r="IE48" i="15"/>
  <c r="HY48" i="15"/>
  <c r="HW48" i="15"/>
  <c r="HS48" i="15"/>
  <c r="IK47" i="15"/>
  <c r="II47" i="15"/>
  <c r="IE47" i="15"/>
  <c r="IC47" i="15"/>
  <c r="IA47" i="15"/>
  <c r="HU47" i="15"/>
  <c r="HS47" i="15"/>
  <c r="IK46" i="15"/>
  <c r="II46" i="15"/>
  <c r="IG46" i="15"/>
  <c r="IC46" i="15"/>
  <c r="IA46" i="15"/>
  <c r="HY46" i="15"/>
  <c r="HW46" i="15"/>
  <c r="HU46" i="15"/>
  <c r="HS46" i="15"/>
  <c r="IK45" i="15"/>
  <c r="II45" i="15"/>
  <c r="IG45" i="15"/>
  <c r="IC45" i="15"/>
  <c r="IA45" i="15"/>
  <c r="HY45" i="15"/>
  <c r="HW45" i="15"/>
  <c r="HU45" i="15"/>
  <c r="HS45" i="15"/>
  <c r="II44" i="15"/>
  <c r="IG44" i="15"/>
  <c r="IE44" i="15"/>
  <c r="HY44" i="15"/>
  <c r="HW44" i="15"/>
  <c r="IK43" i="15"/>
  <c r="II43" i="15"/>
  <c r="IE43" i="15"/>
  <c r="IC43" i="15"/>
  <c r="IA43" i="15"/>
  <c r="HW43" i="15"/>
  <c r="HU43" i="15"/>
  <c r="HS43" i="15"/>
  <c r="IK42" i="15"/>
  <c r="II42" i="15"/>
  <c r="IG42" i="15"/>
  <c r="IE42" i="15"/>
  <c r="IC42" i="15"/>
  <c r="IA42" i="15"/>
  <c r="HY42" i="15"/>
  <c r="HU42" i="15"/>
  <c r="HS42" i="15"/>
  <c r="IK41" i="15"/>
  <c r="II41" i="15"/>
  <c r="IG41" i="15"/>
  <c r="IC41" i="15"/>
  <c r="IA41" i="15"/>
  <c r="HY41" i="15"/>
  <c r="HW41" i="15"/>
  <c r="HU41" i="15"/>
  <c r="HS41" i="15"/>
  <c r="IG40" i="15"/>
  <c r="IE40" i="15"/>
  <c r="HY40" i="15"/>
  <c r="HW40" i="15"/>
  <c r="HS40" i="15"/>
  <c r="IK39" i="15"/>
  <c r="II39" i="15"/>
  <c r="IC39" i="15"/>
  <c r="IA39" i="15"/>
  <c r="HU39" i="15"/>
  <c r="HS39" i="15"/>
  <c r="IK38" i="15"/>
  <c r="II38" i="15"/>
  <c r="IG38" i="15"/>
  <c r="IE38" i="15"/>
  <c r="IC38" i="15"/>
  <c r="IA38" i="15"/>
  <c r="HY38" i="15"/>
  <c r="HW38" i="15"/>
  <c r="HU38" i="15"/>
  <c r="HS38" i="15"/>
  <c r="IK37" i="15"/>
  <c r="II37" i="15"/>
  <c r="IG37" i="15"/>
  <c r="IE37" i="15"/>
  <c r="IC37" i="15"/>
  <c r="HY37" i="15"/>
  <c r="HW37" i="15"/>
  <c r="HU37" i="15"/>
  <c r="HS37" i="15"/>
  <c r="II36" i="15"/>
  <c r="IG36" i="15"/>
  <c r="IE36" i="15"/>
  <c r="HY36" i="15"/>
  <c r="HW36" i="15"/>
  <c r="IK35" i="15"/>
  <c r="II35" i="15"/>
  <c r="IC35" i="15"/>
  <c r="IA35" i="15"/>
  <c r="HW35" i="15"/>
  <c r="HU35" i="15"/>
  <c r="HS35" i="15"/>
  <c r="IK34" i="15"/>
  <c r="II34" i="15"/>
  <c r="IG34" i="15"/>
  <c r="IC34" i="15"/>
  <c r="IA34" i="15"/>
  <c r="HY34" i="15"/>
  <c r="HW34" i="15"/>
  <c r="HU34" i="15"/>
  <c r="HS34" i="15"/>
  <c r="IK33" i="15"/>
  <c r="II33" i="15"/>
  <c r="IG33" i="15"/>
  <c r="IE33" i="15"/>
  <c r="IC33" i="15"/>
  <c r="IA33" i="15"/>
  <c r="HY33" i="15"/>
  <c r="HW33" i="15"/>
  <c r="HU33" i="15"/>
  <c r="HS33" i="15"/>
  <c r="IG32" i="15"/>
  <c r="IE32" i="15"/>
  <c r="HY32" i="15"/>
  <c r="HW32" i="15"/>
  <c r="HS32" i="15"/>
  <c r="IK31" i="15"/>
  <c r="II31" i="15"/>
  <c r="IC31" i="15"/>
  <c r="IA31" i="15"/>
  <c r="HU31" i="15"/>
  <c r="HS31" i="15"/>
  <c r="IK30" i="15"/>
  <c r="II30" i="15"/>
  <c r="IG30" i="15"/>
  <c r="IE30" i="15"/>
  <c r="IC30" i="15"/>
  <c r="IA30" i="15"/>
  <c r="HW30" i="15"/>
  <c r="HU30" i="15"/>
  <c r="HS30" i="15"/>
  <c r="IK29" i="15"/>
  <c r="II29" i="15"/>
  <c r="IG29" i="15"/>
  <c r="IE29" i="15"/>
  <c r="IA29" i="15"/>
  <c r="HY29" i="15"/>
  <c r="HW29" i="15"/>
  <c r="HU29" i="15"/>
  <c r="HS29" i="15"/>
  <c r="II28" i="15"/>
  <c r="IG28" i="15"/>
  <c r="IE28" i="15"/>
  <c r="HY28" i="15"/>
  <c r="HW28" i="15"/>
  <c r="IK27" i="15"/>
  <c r="II27" i="15"/>
  <c r="IC27" i="15"/>
  <c r="IA27" i="15"/>
  <c r="HW27" i="15"/>
  <c r="HU27" i="15"/>
  <c r="HS27" i="15"/>
  <c r="IK26" i="15"/>
  <c r="II26" i="15"/>
  <c r="IE26" i="15"/>
  <c r="IC26" i="15"/>
  <c r="IA26" i="15"/>
  <c r="HY26" i="15"/>
  <c r="HW26" i="15"/>
  <c r="HU26" i="15"/>
  <c r="HS26" i="15"/>
  <c r="IK25" i="15"/>
  <c r="II25" i="15"/>
  <c r="IG25" i="15"/>
  <c r="IE25" i="15"/>
  <c r="IC25" i="15"/>
  <c r="IA25" i="15"/>
  <c r="HY25" i="15"/>
  <c r="HW25" i="15"/>
  <c r="HU25" i="15"/>
  <c r="HS25" i="15"/>
  <c r="IG24" i="15"/>
  <c r="IE24" i="15"/>
  <c r="HY24" i="15"/>
  <c r="HW24" i="15"/>
  <c r="HS24" i="15"/>
  <c r="IK23" i="15"/>
  <c r="II23" i="15"/>
  <c r="IC23" i="15"/>
  <c r="IA23" i="15"/>
  <c r="HU23" i="15"/>
  <c r="HS23" i="15"/>
  <c r="IK22" i="15"/>
  <c r="II22" i="15"/>
  <c r="IE22" i="15"/>
  <c r="IC22" i="15"/>
  <c r="IA22" i="15"/>
  <c r="HY22" i="15"/>
  <c r="HW22" i="15"/>
  <c r="HU22" i="15"/>
  <c r="HS22" i="15"/>
  <c r="IK21" i="15"/>
  <c r="II21" i="15"/>
  <c r="IE21" i="15"/>
  <c r="IC21" i="15"/>
  <c r="IA21" i="15"/>
  <c r="HW21" i="15"/>
  <c r="HU21" i="15"/>
  <c r="HS21" i="15"/>
  <c r="II20" i="15"/>
  <c r="IG20" i="15"/>
  <c r="IE20" i="15"/>
  <c r="HY20" i="15"/>
  <c r="HW20" i="15"/>
  <c r="IK19" i="15"/>
  <c r="II19" i="15"/>
  <c r="IE19" i="15"/>
  <c r="IC19" i="15"/>
  <c r="IA19" i="15"/>
  <c r="HW19" i="15"/>
  <c r="HU19" i="15"/>
  <c r="HS19" i="15"/>
  <c r="IK18" i="15"/>
  <c r="II18" i="15"/>
  <c r="IG18" i="15"/>
  <c r="IE18" i="15"/>
  <c r="IC18" i="15"/>
  <c r="HY18" i="15"/>
  <c r="HW18" i="15"/>
  <c r="HU18" i="15"/>
  <c r="HS18" i="15"/>
  <c r="II17" i="15"/>
  <c r="IG17" i="15"/>
  <c r="IE17" i="15"/>
  <c r="HY17" i="15"/>
  <c r="HW17" i="15"/>
  <c r="HS17" i="15"/>
  <c r="IK16" i="15"/>
  <c r="II16" i="15"/>
  <c r="IG16" i="15"/>
  <c r="IE16" i="15"/>
  <c r="IC16" i="15"/>
  <c r="IA16" i="15"/>
  <c r="HY16" i="15"/>
  <c r="HW16" i="15"/>
  <c r="HU16" i="15"/>
  <c r="HS16" i="15"/>
  <c r="IK15" i="15"/>
  <c r="II15" i="15"/>
  <c r="IG15" i="15"/>
  <c r="IE15" i="15"/>
  <c r="IC15" i="15"/>
  <c r="IA15" i="15"/>
  <c r="HW15" i="15"/>
  <c r="HU15" i="15"/>
  <c r="HS15" i="15"/>
  <c r="IK14" i="15"/>
  <c r="II14" i="15"/>
  <c r="IG14" i="15"/>
  <c r="IE14" i="15"/>
  <c r="IC14" i="15"/>
  <c r="HY14" i="15"/>
  <c r="HW14" i="15"/>
  <c r="HU14" i="15"/>
  <c r="HS14" i="15"/>
  <c r="IK13" i="15"/>
  <c r="II13" i="15"/>
  <c r="IG13" i="15"/>
  <c r="IE13" i="15"/>
  <c r="IC13" i="15"/>
  <c r="IA13" i="15"/>
  <c r="HY13" i="15"/>
  <c r="HW13" i="15"/>
  <c r="HU13" i="15"/>
  <c r="HS13" i="15"/>
  <c r="IK12" i="15"/>
  <c r="II12" i="15"/>
  <c r="IG12" i="15"/>
  <c r="IE12" i="15"/>
  <c r="IC12" i="15"/>
  <c r="IA12" i="15"/>
  <c r="HY12" i="15"/>
  <c r="HW12" i="15"/>
  <c r="HU12" i="15"/>
  <c r="HS12" i="15"/>
  <c r="IK11" i="15"/>
  <c r="II11" i="15"/>
  <c r="IG11" i="15"/>
  <c r="IE11" i="15"/>
  <c r="IC11" i="15"/>
  <c r="IA11" i="15"/>
  <c r="HY11" i="15"/>
  <c r="HW11" i="15"/>
  <c r="HU11" i="15"/>
  <c r="HS11" i="15"/>
  <c r="IK10" i="15"/>
  <c r="II10" i="15"/>
  <c r="IE10" i="15"/>
  <c r="IC10" i="15"/>
  <c r="IA10" i="15"/>
  <c r="HY10" i="15"/>
  <c r="HW10" i="15"/>
  <c r="HU10" i="15"/>
  <c r="HS10" i="15"/>
  <c r="IK9" i="15"/>
  <c r="II9" i="15"/>
  <c r="IG9" i="15"/>
  <c r="IE9" i="15"/>
  <c r="IC9" i="15"/>
  <c r="IA9" i="15"/>
  <c r="HY9" i="15"/>
  <c r="HW9" i="15"/>
  <c r="HU9" i="15"/>
  <c r="HS9" i="15"/>
  <c r="IK8" i="15"/>
  <c r="II8" i="15"/>
  <c r="IG8" i="15"/>
  <c r="IE8" i="15"/>
  <c r="IC8" i="15"/>
  <c r="HY8" i="15"/>
  <c r="HW8" i="15"/>
  <c r="HU8" i="15"/>
  <c r="IK7" i="15"/>
  <c r="II7" i="15"/>
  <c r="IG7" i="15"/>
  <c r="IC7" i="15"/>
  <c r="IA7" i="15"/>
  <c r="HY7" i="15"/>
  <c r="HU7" i="15"/>
  <c r="HS7" i="15"/>
  <c r="IK6" i="15"/>
  <c r="II6" i="15"/>
  <c r="IG6" i="15"/>
  <c r="IE6" i="15"/>
  <c r="IC6" i="15"/>
  <c r="IA6" i="15"/>
  <c r="HY6" i="15"/>
  <c r="HW6" i="15"/>
  <c r="HU6" i="15"/>
  <c r="HS6" i="15"/>
  <c r="GO217" i="15"/>
  <c r="GM217" i="15"/>
  <c r="GK217" i="15"/>
  <c r="GG217" i="15"/>
  <c r="GE217" i="15"/>
  <c r="GC217" i="15"/>
  <c r="FY217" i="15"/>
  <c r="FW217" i="15"/>
  <c r="GO216" i="15"/>
  <c r="GK216" i="15"/>
  <c r="GI216" i="15"/>
  <c r="GG216" i="15"/>
  <c r="GC216" i="15"/>
  <c r="GA216" i="15"/>
  <c r="FY216" i="15"/>
  <c r="GO215" i="15"/>
  <c r="GM215" i="15"/>
  <c r="GK215" i="15"/>
  <c r="GG215" i="15"/>
  <c r="GE215" i="15"/>
  <c r="GC215" i="15"/>
  <c r="FY215" i="15"/>
  <c r="FW215" i="15"/>
  <c r="GO214" i="15"/>
  <c r="GK214" i="15"/>
  <c r="GI214" i="15"/>
  <c r="GG214" i="15"/>
  <c r="GC214" i="15"/>
  <c r="GA214" i="15"/>
  <c r="FY214" i="15"/>
  <c r="GO213" i="15"/>
  <c r="GM213" i="15"/>
  <c r="GK213" i="15"/>
  <c r="GG213" i="15"/>
  <c r="GE213" i="15"/>
  <c r="GC213" i="15"/>
  <c r="FY213" i="15"/>
  <c r="FW213" i="15"/>
  <c r="GO212" i="15"/>
  <c r="GK212" i="15"/>
  <c r="GI212" i="15"/>
  <c r="GG212" i="15"/>
  <c r="GC212" i="15"/>
  <c r="GA212" i="15"/>
  <c r="FY212" i="15"/>
  <c r="GO211" i="15"/>
  <c r="GM211" i="15"/>
  <c r="GK211" i="15"/>
  <c r="GG211" i="15"/>
  <c r="GE211" i="15"/>
  <c r="GC211" i="15"/>
  <c r="FY211" i="15"/>
  <c r="FW211" i="15"/>
  <c r="GO210" i="15"/>
  <c r="GK210" i="15"/>
  <c r="GI210" i="15"/>
  <c r="GG210" i="15"/>
  <c r="GC210" i="15"/>
  <c r="GA210" i="15"/>
  <c r="FY210" i="15"/>
  <c r="GO209" i="15"/>
  <c r="GM209" i="15"/>
  <c r="GK209" i="15"/>
  <c r="GG209" i="15"/>
  <c r="GE209" i="15"/>
  <c r="GC209" i="15"/>
  <c r="FY209" i="15"/>
  <c r="FW209" i="15"/>
  <c r="GO208" i="15"/>
  <c r="GK208" i="15"/>
  <c r="GI208" i="15"/>
  <c r="GG208" i="15"/>
  <c r="GC208" i="15"/>
  <c r="GA208" i="15"/>
  <c r="FY208" i="15"/>
  <c r="GO207" i="15"/>
  <c r="GM207" i="15"/>
  <c r="GK207" i="15"/>
  <c r="GG207" i="15"/>
  <c r="GE207" i="15"/>
  <c r="GC207" i="15"/>
  <c r="FY207" i="15"/>
  <c r="FW207" i="15"/>
  <c r="GO206" i="15"/>
  <c r="GK206" i="15"/>
  <c r="GI206" i="15"/>
  <c r="GG206" i="15"/>
  <c r="GC206" i="15"/>
  <c r="GA206" i="15"/>
  <c r="FY206" i="15"/>
  <c r="GO205" i="15"/>
  <c r="GM205" i="15"/>
  <c r="GK205" i="15"/>
  <c r="GG205" i="15"/>
  <c r="GE205" i="15"/>
  <c r="GC205" i="15"/>
  <c r="FY205" i="15"/>
  <c r="FW205" i="15"/>
  <c r="GO204" i="15"/>
  <c r="GK204" i="15"/>
  <c r="GI204" i="15"/>
  <c r="GG204" i="15"/>
  <c r="GC204" i="15"/>
  <c r="GA204" i="15"/>
  <c r="FY204" i="15"/>
  <c r="GO203" i="15"/>
  <c r="GM203" i="15"/>
  <c r="GK203" i="15"/>
  <c r="GG203" i="15"/>
  <c r="GE203" i="15"/>
  <c r="GC203" i="15"/>
  <c r="FY203" i="15"/>
  <c r="FW203" i="15"/>
  <c r="GO202" i="15"/>
  <c r="GK202" i="15"/>
  <c r="GI202" i="15"/>
  <c r="GG202" i="15"/>
  <c r="GC202" i="15"/>
  <c r="GA202" i="15"/>
  <c r="FY202" i="15"/>
  <c r="GO201" i="15"/>
  <c r="GM201" i="15"/>
  <c r="GK201" i="15"/>
  <c r="GG201" i="15"/>
  <c r="GE201" i="15"/>
  <c r="GC201" i="15"/>
  <c r="FY201" i="15"/>
  <c r="FW201" i="15"/>
  <c r="GO200" i="15"/>
  <c r="GK200" i="15"/>
  <c r="GI200" i="15"/>
  <c r="GG200" i="15"/>
  <c r="GC200" i="15"/>
  <c r="GA200" i="15"/>
  <c r="FY200" i="15"/>
  <c r="GO199" i="15"/>
  <c r="GM199" i="15"/>
  <c r="GK199" i="15"/>
  <c r="GI199" i="15"/>
  <c r="GG199" i="15"/>
  <c r="GE199" i="15"/>
  <c r="GA199" i="15"/>
  <c r="FY199" i="15"/>
  <c r="FW199" i="15"/>
  <c r="GM198" i="15"/>
  <c r="GK198" i="15"/>
  <c r="GI198" i="15"/>
  <c r="GG198" i="15"/>
  <c r="GE198" i="15"/>
  <c r="GC198" i="15"/>
  <c r="FY198" i="15"/>
  <c r="FW198" i="15"/>
  <c r="GO197" i="15"/>
  <c r="GK197" i="15"/>
  <c r="GI197" i="15"/>
  <c r="GG197" i="15"/>
  <c r="GE197" i="15"/>
  <c r="GC197" i="15"/>
  <c r="GA197" i="15"/>
  <c r="FY197" i="15"/>
  <c r="FW197" i="15"/>
  <c r="GO196" i="15"/>
  <c r="GM196" i="15"/>
  <c r="GK196" i="15"/>
  <c r="GI196" i="15"/>
  <c r="GG196" i="15"/>
  <c r="GC196" i="15"/>
  <c r="GA196" i="15"/>
  <c r="FY196" i="15"/>
  <c r="GO195" i="15"/>
  <c r="GM195" i="15"/>
  <c r="GK195" i="15"/>
  <c r="GI195" i="15"/>
  <c r="GG195" i="15"/>
  <c r="GE195" i="15"/>
  <c r="GA195" i="15"/>
  <c r="FY195" i="15"/>
  <c r="FW195" i="15"/>
  <c r="GM194" i="15"/>
  <c r="GK194" i="15"/>
  <c r="GI194" i="15"/>
  <c r="GG194" i="15"/>
  <c r="GE194" i="15"/>
  <c r="GC194" i="15"/>
  <c r="FY194" i="15"/>
  <c r="FW194" i="15"/>
  <c r="GO193" i="15"/>
  <c r="GK193" i="15"/>
  <c r="GI193" i="15"/>
  <c r="GE193" i="15"/>
  <c r="GC193" i="15"/>
  <c r="GA193" i="15"/>
  <c r="FW193" i="15"/>
  <c r="GO192" i="15"/>
  <c r="GM192" i="15"/>
  <c r="GI192" i="15"/>
  <c r="GG192" i="15"/>
  <c r="GC192" i="15"/>
  <c r="GA192" i="15"/>
  <c r="FY192" i="15"/>
  <c r="GO191" i="15"/>
  <c r="GM191" i="15"/>
  <c r="GK191" i="15"/>
  <c r="GI191" i="15"/>
  <c r="GG191" i="15"/>
  <c r="GE191" i="15"/>
  <c r="GA191" i="15"/>
  <c r="FY191" i="15"/>
  <c r="FW191" i="15"/>
  <c r="GM190" i="15"/>
  <c r="GK190" i="15"/>
  <c r="GI190" i="15"/>
  <c r="GG190" i="15"/>
  <c r="GE190" i="15"/>
  <c r="GC190" i="15"/>
  <c r="FY190" i="15"/>
  <c r="FW190" i="15"/>
  <c r="GO189" i="15"/>
  <c r="GK189" i="15"/>
  <c r="GI189" i="15"/>
  <c r="GG189" i="15"/>
  <c r="GE189" i="15"/>
  <c r="GC189" i="15"/>
  <c r="GA189" i="15"/>
  <c r="FY189" i="15"/>
  <c r="FW189" i="15"/>
  <c r="GO188" i="15"/>
  <c r="GM188" i="15"/>
  <c r="GK188" i="15"/>
  <c r="GI188" i="15"/>
  <c r="GG188" i="15"/>
  <c r="GC188" i="15"/>
  <c r="GA188" i="15"/>
  <c r="FY188" i="15"/>
  <c r="GO187" i="15"/>
  <c r="GM187" i="15"/>
  <c r="GK187" i="15"/>
  <c r="GI187" i="15"/>
  <c r="GG187" i="15"/>
  <c r="GE187" i="15"/>
  <c r="GA187" i="15"/>
  <c r="FY187" i="15"/>
  <c r="FW187" i="15"/>
  <c r="GM186" i="15"/>
  <c r="GK186" i="15"/>
  <c r="GI186" i="15"/>
  <c r="GG186" i="15"/>
  <c r="GE186" i="15"/>
  <c r="GC186" i="15"/>
  <c r="FY186" i="15"/>
  <c r="FW186" i="15"/>
  <c r="GO185" i="15"/>
  <c r="GK185" i="15"/>
  <c r="GI185" i="15"/>
  <c r="GE185" i="15"/>
  <c r="GC185" i="15"/>
  <c r="GA185" i="15"/>
  <c r="FW185" i="15"/>
  <c r="GO184" i="15"/>
  <c r="GM184" i="15"/>
  <c r="GI184" i="15"/>
  <c r="GG184" i="15"/>
  <c r="GC184" i="15"/>
  <c r="GA184" i="15"/>
  <c r="FY184" i="15"/>
  <c r="GO183" i="15"/>
  <c r="GM183" i="15"/>
  <c r="GK183" i="15"/>
  <c r="GI183" i="15"/>
  <c r="GG183" i="15"/>
  <c r="GE183" i="15"/>
  <c r="GA183" i="15"/>
  <c r="FY183" i="15"/>
  <c r="FW183" i="15"/>
  <c r="GM182" i="15"/>
  <c r="GK182" i="15"/>
  <c r="GI182" i="15"/>
  <c r="GG182" i="15"/>
  <c r="GE182" i="15"/>
  <c r="GC182" i="15"/>
  <c r="FY182" i="15"/>
  <c r="FW182" i="15"/>
  <c r="GO181" i="15"/>
  <c r="GK181" i="15"/>
  <c r="GI181" i="15"/>
  <c r="GG181" i="15"/>
  <c r="GE181" i="15"/>
  <c r="GC181" i="15"/>
  <c r="GA181" i="15"/>
  <c r="FY181" i="15"/>
  <c r="FW181" i="15"/>
  <c r="GO180" i="15"/>
  <c r="GM180" i="15"/>
  <c r="GK180" i="15"/>
  <c r="GI180" i="15"/>
  <c r="GG180" i="15"/>
  <c r="GC180" i="15"/>
  <c r="GA180" i="15"/>
  <c r="FY180" i="15"/>
  <c r="GO179" i="15"/>
  <c r="GM179" i="15"/>
  <c r="GK179" i="15"/>
  <c r="GI179" i="15"/>
  <c r="GG179" i="15"/>
  <c r="GE179" i="15"/>
  <c r="GA179" i="15"/>
  <c r="FY179" i="15"/>
  <c r="FW179" i="15"/>
  <c r="GM178" i="15"/>
  <c r="GK178" i="15"/>
  <c r="GI178" i="15"/>
  <c r="GG178" i="15"/>
  <c r="GE178" i="15"/>
  <c r="GC178" i="15"/>
  <c r="FY178" i="15"/>
  <c r="FW178" i="15"/>
  <c r="GO177" i="15"/>
  <c r="GK177" i="15"/>
  <c r="GI177" i="15"/>
  <c r="GE177" i="15"/>
  <c r="GC177" i="15"/>
  <c r="GA177" i="15"/>
  <c r="FW177" i="15"/>
  <c r="GO176" i="15"/>
  <c r="GM176" i="15"/>
  <c r="GI176" i="15"/>
  <c r="GG176" i="15"/>
  <c r="GC176" i="15"/>
  <c r="GA176" i="15"/>
  <c r="FY176" i="15"/>
  <c r="GO175" i="15"/>
  <c r="GM175" i="15"/>
  <c r="GK175" i="15"/>
  <c r="GI175" i="15"/>
  <c r="GG175" i="15"/>
  <c r="GE175" i="15"/>
  <c r="GA175" i="15"/>
  <c r="FY175" i="15"/>
  <c r="FW175" i="15"/>
  <c r="GM174" i="15"/>
  <c r="GK174" i="15"/>
  <c r="GI174" i="15"/>
  <c r="GG174" i="15"/>
  <c r="GE174" i="15"/>
  <c r="GC174" i="15"/>
  <c r="FY174" i="15"/>
  <c r="FW174" i="15"/>
  <c r="GO173" i="15"/>
  <c r="GK173" i="15"/>
  <c r="GI173" i="15"/>
  <c r="GG173" i="15"/>
  <c r="GE173" i="15"/>
  <c r="GC173" i="15"/>
  <c r="GA173" i="15"/>
  <c r="FY173" i="15"/>
  <c r="FW173" i="15"/>
  <c r="GO172" i="15"/>
  <c r="GM172" i="15"/>
  <c r="GK172" i="15"/>
  <c r="GI172" i="15"/>
  <c r="GG172" i="15"/>
  <c r="GC172" i="15"/>
  <c r="GA172" i="15"/>
  <c r="FY172" i="15"/>
  <c r="GO171" i="15"/>
  <c r="GM171" i="15"/>
  <c r="GK171" i="15"/>
  <c r="GI171" i="15"/>
  <c r="GG171" i="15"/>
  <c r="GE171" i="15"/>
  <c r="GA171" i="15"/>
  <c r="FY171" i="15"/>
  <c r="FW171" i="15"/>
  <c r="GM170" i="15"/>
  <c r="GK170" i="15"/>
  <c r="GI170" i="15"/>
  <c r="GG170" i="15"/>
  <c r="GE170" i="15"/>
  <c r="GC170" i="15"/>
  <c r="FY170" i="15"/>
  <c r="FW170" i="15"/>
  <c r="GO169" i="15"/>
  <c r="GK169" i="15"/>
  <c r="GI169" i="15"/>
  <c r="GE169" i="15"/>
  <c r="GC169" i="15"/>
  <c r="GA169" i="15"/>
  <c r="FW169" i="15"/>
  <c r="GO168" i="15"/>
  <c r="GM168" i="15"/>
  <c r="GI168" i="15"/>
  <c r="GG168" i="15"/>
  <c r="GC168" i="15"/>
  <c r="GA168" i="15"/>
  <c r="FY168" i="15"/>
  <c r="GO167" i="15"/>
  <c r="GM167" i="15"/>
  <c r="GK167" i="15"/>
  <c r="GI167" i="15"/>
  <c r="GG167" i="15"/>
  <c r="GE167" i="15"/>
  <c r="GA167" i="15"/>
  <c r="FY167" i="15"/>
  <c r="FW167" i="15"/>
  <c r="GM166" i="15"/>
  <c r="GK166" i="15"/>
  <c r="GI166" i="15"/>
  <c r="GG166" i="15"/>
  <c r="GE166" i="15"/>
  <c r="GC166" i="15"/>
  <c r="FY166" i="15"/>
  <c r="FW166" i="15"/>
  <c r="GO165" i="15"/>
  <c r="GK165" i="15"/>
  <c r="GI165" i="15"/>
  <c r="GG165" i="15"/>
  <c r="GE165" i="15"/>
  <c r="GC165" i="15"/>
  <c r="GA165" i="15"/>
  <c r="FY165" i="15"/>
  <c r="FW165" i="15"/>
  <c r="GO164" i="15"/>
  <c r="GM164" i="15"/>
  <c r="GK164" i="15"/>
  <c r="GI164" i="15"/>
  <c r="GG164" i="15"/>
  <c r="GC164" i="15"/>
  <c r="GA164" i="15"/>
  <c r="FY164" i="15"/>
  <c r="GO163" i="15"/>
  <c r="GM163" i="15"/>
  <c r="GK163" i="15"/>
  <c r="GI163" i="15"/>
  <c r="GG163" i="15"/>
  <c r="GE163" i="15"/>
  <c r="GA163" i="15"/>
  <c r="FY163" i="15"/>
  <c r="FW163" i="15"/>
  <c r="GM162" i="15"/>
  <c r="GK162" i="15"/>
  <c r="GI162" i="15"/>
  <c r="GG162" i="15"/>
  <c r="GE162" i="15"/>
  <c r="GC162" i="15"/>
  <c r="FY162" i="15"/>
  <c r="FW162" i="15"/>
  <c r="GO161" i="15"/>
  <c r="GK161" i="15"/>
  <c r="GI161" i="15"/>
  <c r="GG161" i="15"/>
  <c r="GE161" i="15"/>
  <c r="GC161" i="15"/>
  <c r="GA161" i="15"/>
  <c r="FY161" i="15"/>
  <c r="FW161" i="15"/>
  <c r="GO160" i="15"/>
  <c r="GM160" i="15"/>
  <c r="GK160" i="15"/>
  <c r="GI160" i="15"/>
  <c r="GG160" i="15"/>
  <c r="GC160" i="15"/>
  <c r="GA160" i="15"/>
  <c r="FY160" i="15"/>
  <c r="GO159" i="15"/>
  <c r="GM159" i="15"/>
  <c r="GK159" i="15"/>
  <c r="GI159" i="15"/>
  <c r="GG159" i="15"/>
  <c r="GE159" i="15"/>
  <c r="GA159" i="15"/>
  <c r="FY159" i="15"/>
  <c r="FW159" i="15"/>
  <c r="GM158" i="15"/>
  <c r="GK158" i="15"/>
  <c r="GI158" i="15"/>
  <c r="GG158" i="15"/>
  <c r="GE158" i="15"/>
  <c r="GC158" i="15"/>
  <c r="FY158" i="15"/>
  <c r="FW158" i="15"/>
  <c r="GO157" i="15"/>
  <c r="GK157" i="15"/>
  <c r="GI157" i="15"/>
  <c r="GG157" i="15"/>
  <c r="GE157" i="15"/>
  <c r="GC157" i="15"/>
  <c r="GA157" i="15"/>
  <c r="FY157" i="15"/>
  <c r="FW157" i="15"/>
  <c r="GO156" i="15"/>
  <c r="GM156" i="15"/>
  <c r="GK156" i="15"/>
  <c r="GI156" i="15"/>
  <c r="GG156" i="15"/>
  <c r="GC156" i="15"/>
  <c r="GA156" i="15"/>
  <c r="FY156" i="15"/>
  <c r="GO155" i="15"/>
  <c r="GM155" i="15"/>
  <c r="GK155" i="15"/>
  <c r="GI155" i="15"/>
  <c r="GG155" i="15"/>
  <c r="GE155" i="15"/>
  <c r="GA155" i="15"/>
  <c r="FY155" i="15"/>
  <c r="FW155" i="15"/>
  <c r="GM154" i="15"/>
  <c r="GK154" i="15"/>
  <c r="GI154" i="15"/>
  <c r="GG154" i="15"/>
  <c r="GE154" i="15"/>
  <c r="GC154" i="15"/>
  <c r="FY154" i="15"/>
  <c r="FW154" i="15"/>
  <c r="GO153" i="15"/>
  <c r="GK153" i="15"/>
  <c r="GI153" i="15"/>
  <c r="GG153" i="15"/>
  <c r="GE153" i="15"/>
  <c r="GC153" i="15"/>
  <c r="GA153" i="15"/>
  <c r="FY153" i="15"/>
  <c r="FW153" i="15"/>
  <c r="GO152" i="15"/>
  <c r="GM152" i="15"/>
  <c r="GK152" i="15"/>
  <c r="GI152" i="15"/>
  <c r="GG152" i="15"/>
  <c r="GC152" i="15"/>
  <c r="GA152" i="15"/>
  <c r="FY152" i="15"/>
  <c r="GO151" i="15"/>
  <c r="GM151" i="15"/>
  <c r="GK151" i="15"/>
  <c r="GI151" i="15"/>
  <c r="GG151" i="15"/>
  <c r="GE151" i="15"/>
  <c r="GA151" i="15"/>
  <c r="FY151" i="15"/>
  <c r="FW151" i="15"/>
  <c r="GM150" i="15"/>
  <c r="GK150" i="15"/>
  <c r="GI150" i="15"/>
  <c r="GG150" i="15"/>
  <c r="GE150" i="15"/>
  <c r="GC150" i="15"/>
  <c r="FY150" i="15"/>
  <c r="FW150" i="15"/>
  <c r="GO149" i="15"/>
  <c r="GK149" i="15"/>
  <c r="GI149" i="15"/>
  <c r="GG149" i="15"/>
  <c r="GE149" i="15"/>
  <c r="GC149" i="15"/>
  <c r="GA149" i="15"/>
  <c r="FY149" i="15"/>
  <c r="FW149" i="15"/>
  <c r="GO148" i="15"/>
  <c r="GM148" i="15"/>
  <c r="GK148" i="15"/>
  <c r="GI148" i="15"/>
  <c r="GG148" i="15"/>
  <c r="GC148" i="15"/>
  <c r="GA148" i="15"/>
  <c r="FY148" i="15"/>
  <c r="GO147" i="15"/>
  <c r="GM147" i="15"/>
  <c r="GK147" i="15"/>
  <c r="GI147" i="15"/>
  <c r="GG147" i="15"/>
  <c r="GE147" i="15"/>
  <c r="GA147" i="15"/>
  <c r="FY147" i="15"/>
  <c r="FW147" i="15"/>
  <c r="GM146" i="15"/>
  <c r="GK146" i="15"/>
  <c r="GI146" i="15"/>
  <c r="GG146" i="15"/>
  <c r="GE146" i="15"/>
  <c r="GC146" i="15"/>
  <c r="FY146" i="15"/>
  <c r="FW146" i="15"/>
  <c r="GO145" i="15"/>
  <c r="GK145" i="15"/>
  <c r="GI145" i="15"/>
  <c r="GG145" i="15"/>
  <c r="GE145" i="15"/>
  <c r="GC145" i="15"/>
  <c r="GA145" i="15"/>
  <c r="FY145" i="15"/>
  <c r="FW145" i="15"/>
  <c r="GO144" i="15"/>
  <c r="GM144" i="15"/>
  <c r="GK144" i="15"/>
  <c r="GI144" i="15"/>
  <c r="GG144" i="15"/>
  <c r="GC144" i="15"/>
  <c r="GA144" i="15"/>
  <c r="FY144" i="15"/>
  <c r="GO143" i="15"/>
  <c r="GM143" i="15"/>
  <c r="GK143" i="15"/>
  <c r="GI143" i="15"/>
  <c r="GG143" i="15"/>
  <c r="GE143" i="15"/>
  <c r="GA143" i="15"/>
  <c r="FY143" i="15"/>
  <c r="FW143" i="15"/>
  <c r="GM142" i="15"/>
  <c r="GK142" i="15"/>
  <c r="GI142" i="15"/>
  <c r="GG142" i="15"/>
  <c r="GE142" i="15"/>
  <c r="GC142" i="15"/>
  <c r="FY142" i="15"/>
  <c r="FW142" i="15"/>
  <c r="GO141" i="15"/>
  <c r="GK141" i="15"/>
  <c r="GI141" i="15"/>
  <c r="GG141" i="15"/>
  <c r="GE141" i="15"/>
  <c r="GC141" i="15"/>
  <c r="GA141" i="15"/>
  <c r="FY141" i="15"/>
  <c r="FW141" i="15"/>
  <c r="GO140" i="15"/>
  <c r="GM140" i="15"/>
  <c r="GK140" i="15"/>
  <c r="GI140" i="15"/>
  <c r="GG140" i="15"/>
  <c r="GC140" i="15"/>
  <c r="GA140" i="15"/>
  <c r="FY140" i="15"/>
  <c r="GO139" i="15"/>
  <c r="GM139" i="15"/>
  <c r="GK139" i="15"/>
  <c r="GI139" i="15"/>
  <c r="GG139" i="15"/>
  <c r="GE139" i="15"/>
  <c r="GA139" i="15"/>
  <c r="FY139" i="15"/>
  <c r="FW139" i="15"/>
  <c r="GM138" i="15"/>
  <c r="GK138" i="15"/>
  <c r="GI138" i="15"/>
  <c r="GG138" i="15"/>
  <c r="GE138" i="15"/>
  <c r="GC138" i="15"/>
  <c r="FY138" i="15"/>
  <c r="FW138" i="15"/>
  <c r="GO137" i="15"/>
  <c r="GK137" i="15"/>
  <c r="GI137" i="15"/>
  <c r="GG137" i="15"/>
  <c r="GE137" i="15"/>
  <c r="GC137" i="15"/>
  <c r="GA137" i="15"/>
  <c r="FY137" i="15"/>
  <c r="FW137" i="15"/>
  <c r="GO136" i="15"/>
  <c r="GM136" i="15"/>
  <c r="GK136" i="15"/>
  <c r="GI136" i="15"/>
  <c r="GG136" i="15"/>
  <c r="GC136" i="15"/>
  <c r="GA136" i="15"/>
  <c r="FY136" i="15"/>
  <c r="GO135" i="15"/>
  <c r="GM135" i="15"/>
  <c r="GK135" i="15"/>
  <c r="GI135" i="15"/>
  <c r="GG135" i="15"/>
  <c r="GE135" i="15"/>
  <c r="GA135" i="15"/>
  <c r="FY135" i="15"/>
  <c r="FW135" i="15"/>
  <c r="GM134" i="15"/>
  <c r="GK134" i="15"/>
  <c r="GI134" i="15"/>
  <c r="GG134" i="15"/>
  <c r="GE134" i="15"/>
  <c r="GC134" i="15"/>
  <c r="FY134" i="15"/>
  <c r="FW134" i="15"/>
  <c r="GO133" i="15"/>
  <c r="GK133" i="15"/>
  <c r="GI133" i="15"/>
  <c r="GG133" i="15"/>
  <c r="GE133" i="15"/>
  <c r="GC133" i="15"/>
  <c r="GA133" i="15"/>
  <c r="FY133" i="15"/>
  <c r="FW133" i="15"/>
  <c r="GO132" i="15"/>
  <c r="GM132" i="15"/>
  <c r="GK132" i="15"/>
  <c r="GI132" i="15"/>
  <c r="GG132" i="15"/>
  <c r="GC132" i="15"/>
  <c r="GA132" i="15"/>
  <c r="FY132" i="15"/>
  <c r="GO131" i="15"/>
  <c r="GM131" i="15"/>
  <c r="GK131" i="15"/>
  <c r="GI131" i="15"/>
  <c r="GG131" i="15"/>
  <c r="GE131" i="15"/>
  <c r="GA131" i="15"/>
  <c r="FY131" i="15"/>
  <c r="FW131" i="15"/>
  <c r="GM130" i="15"/>
  <c r="GK130" i="15"/>
  <c r="GI130" i="15"/>
  <c r="GG130" i="15"/>
  <c r="GE130" i="15"/>
  <c r="GC130" i="15"/>
  <c r="FY130" i="15"/>
  <c r="FW130" i="15"/>
  <c r="GO129" i="15"/>
  <c r="GK129" i="15"/>
  <c r="GI129" i="15"/>
  <c r="GG129" i="15"/>
  <c r="GE129" i="15"/>
  <c r="GC129" i="15"/>
  <c r="GA129" i="15"/>
  <c r="FY129" i="15"/>
  <c r="FW129" i="15"/>
  <c r="GO128" i="15"/>
  <c r="GM128" i="15"/>
  <c r="GK128" i="15"/>
  <c r="GI128" i="15"/>
  <c r="GG128" i="15"/>
  <c r="GC128" i="15"/>
  <c r="GA128" i="15"/>
  <c r="FY128" i="15"/>
  <c r="GO127" i="15"/>
  <c r="GM127" i="15"/>
  <c r="GK127" i="15"/>
  <c r="GI127" i="15"/>
  <c r="GG127" i="15"/>
  <c r="GE127" i="15"/>
  <c r="GA127" i="15"/>
  <c r="FY127" i="15"/>
  <c r="FW127" i="15"/>
  <c r="GM126" i="15"/>
  <c r="GK126" i="15"/>
  <c r="GI126" i="15"/>
  <c r="GG126" i="15"/>
  <c r="GE126" i="15"/>
  <c r="GC126" i="15"/>
  <c r="FY126" i="15"/>
  <c r="FW126" i="15"/>
  <c r="GO125" i="15"/>
  <c r="GK125" i="15"/>
  <c r="GI125" i="15"/>
  <c r="GG125" i="15"/>
  <c r="GE125" i="15"/>
  <c r="GC125" i="15"/>
  <c r="GA125" i="15"/>
  <c r="FY125" i="15"/>
  <c r="FW125" i="15"/>
  <c r="GO124" i="15"/>
  <c r="GM124" i="15"/>
  <c r="GK124" i="15"/>
  <c r="GI124" i="15"/>
  <c r="GG124" i="15"/>
  <c r="GC124" i="15"/>
  <c r="GA124" i="15"/>
  <c r="FY124" i="15"/>
  <c r="GO123" i="15"/>
  <c r="GM123" i="15"/>
  <c r="GK123" i="15"/>
  <c r="GI123" i="15"/>
  <c r="GG123" i="15"/>
  <c r="GE123" i="15"/>
  <c r="GA123" i="15"/>
  <c r="FY123" i="15"/>
  <c r="FW123" i="15"/>
  <c r="GM122" i="15"/>
  <c r="GK122" i="15"/>
  <c r="GI122" i="15"/>
  <c r="GG122" i="15"/>
  <c r="GE122" i="15"/>
  <c r="GC122" i="15"/>
  <c r="FY122" i="15"/>
  <c r="FW122" i="15"/>
  <c r="GO121" i="15"/>
  <c r="GK121" i="15"/>
  <c r="GI121" i="15"/>
  <c r="GG121" i="15"/>
  <c r="GE121" i="15"/>
  <c r="GC121" i="15"/>
  <c r="GA121" i="15"/>
  <c r="FY121" i="15"/>
  <c r="FW121" i="15"/>
  <c r="GO120" i="15"/>
  <c r="GM120" i="15"/>
  <c r="GK120" i="15"/>
  <c r="GI120" i="15"/>
  <c r="GG120" i="15"/>
  <c r="GC120" i="15"/>
  <c r="GA120" i="15"/>
  <c r="FY120" i="15"/>
  <c r="GO119" i="15"/>
  <c r="GM119" i="15"/>
  <c r="GK119" i="15"/>
  <c r="GI119" i="15"/>
  <c r="GG119" i="15"/>
  <c r="GE119" i="15"/>
  <c r="GA119" i="15"/>
  <c r="FY119" i="15"/>
  <c r="FW119" i="15"/>
  <c r="GM118" i="15"/>
  <c r="GK118" i="15"/>
  <c r="GI118" i="15"/>
  <c r="GG118" i="15"/>
  <c r="GE118" i="15"/>
  <c r="GC118" i="15"/>
  <c r="FY118" i="15"/>
  <c r="FW118" i="15"/>
  <c r="GO117" i="15"/>
  <c r="GK117" i="15"/>
  <c r="GI117" i="15"/>
  <c r="GG117" i="15"/>
  <c r="GE117" i="15"/>
  <c r="GC117" i="15"/>
  <c r="GA117" i="15"/>
  <c r="FY117" i="15"/>
  <c r="FW117" i="15"/>
  <c r="GO116" i="15"/>
  <c r="GM116" i="15"/>
  <c r="GK116" i="15"/>
  <c r="GI116" i="15"/>
  <c r="GG116" i="15"/>
  <c r="GC116" i="15"/>
  <c r="GA116" i="15"/>
  <c r="FY116" i="15"/>
  <c r="GO115" i="15"/>
  <c r="GM115" i="15"/>
  <c r="GK115" i="15"/>
  <c r="GI115" i="15"/>
  <c r="GG115" i="15"/>
  <c r="GE115" i="15"/>
  <c r="GA115" i="15"/>
  <c r="FY115" i="15"/>
  <c r="FW115" i="15"/>
  <c r="GM114" i="15"/>
  <c r="GK114" i="15"/>
  <c r="GI114" i="15"/>
  <c r="GG114" i="15"/>
  <c r="GE114" i="15"/>
  <c r="GC114" i="15"/>
  <c r="FY114" i="15"/>
  <c r="FW114" i="15"/>
  <c r="GO113" i="15"/>
  <c r="GK113" i="15"/>
  <c r="GI113" i="15"/>
  <c r="GG113" i="15"/>
  <c r="GE113" i="15"/>
  <c r="GC113" i="15"/>
  <c r="GA113" i="15"/>
  <c r="FY113" i="15"/>
  <c r="FW113" i="15"/>
  <c r="GO112" i="15"/>
  <c r="GM112" i="15"/>
  <c r="GK112" i="15"/>
  <c r="GI112" i="15"/>
  <c r="GG112" i="15"/>
  <c r="GC112" i="15"/>
  <c r="GA112" i="15"/>
  <c r="FY112" i="15"/>
  <c r="GO111" i="15"/>
  <c r="GM111" i="15"/>
  <c r="GK111" i="15"/>
  <c r="GI111" i="15"/>
  <c r="GG111" i="15"/>
  <c r="GE111" i="15"/>
  <c r="GA111" i="15"/>
  <c r="FY111" i="15"/>
  <c r="FW111" i="15"/>
  <c r="GM110" i="15"/>
  <c r="GK110" i="15"/>
  <c r="GI110" i="15"/>
  <c r="GG110" i="15"/>
  <c r="GE110" i="15"/>
  <c r="GC110" i="15"/>
  <c r="FY110" i="15"/>
  <c r="FW110" i="15"/>
  <c r="GO109" i="15"/>
  <c r="GK109" i="15"/>
  <c r="GI109" i="15"/>
  <c r="GG109" i="15"/>
  <c r="GE109" i="15"/>
  <c r="GC109" i="15"/>
  <c r="GA109" i="15"/>
  <c r="FY109" i="15"/>
  <c r="FW109" i="15"/>
  <c r="GO108" i="15"/>
  <c r="GM108" i="15"/>
  <c r="GK108" i="15"/>
  <c r="GI108" i="15"/>
  <c r="GG108" i="15"/>
  <c r="GC108" i="15"/>
  <c r="GA108" i="15"/>
  <c r="FY108" i="15"/>
  <c r="GO107" i="15"/>
  <c r="GM107" i="15"/>
  <c r="GK107" i="15"/>
  <c r="GI107" i="15"/>
  <c r="GG107" i="15"/>
  <c r="GE107" i="15"/>
  <c r="GA107" i="15"/>
  <c r="FY107" i="15"/>
  <c r="FW107" i="15"/>
  <c r="GM106" i="15"/>
  <c r="GK106" i="15"/>
  <c r="GI106" i="15"/>
  <c r="GG106" i="15"/>
  <c r="GE106" i="15"/>
  <c r="GC106" i="15"/>
  <c r="FY106" i="15"/>
  <c r="FW106" i="15"/>
  <c r="GO105" i="15"/>
  <c r="GK105" i="15"/>
  <c r="GI105" i="15"/>
  <c r="GG105" i="15"/>
  <c r="GE105" i="15"/>
  <c r="GC105" i="15"/>
  <c r="GA105" i="15"/>
  <c r="FY105" i="15"/>
  <c r="FW105" i="15"/>
  <c r="GO104" i="15"/>
  <c r="GM104" i="15"/>
  <c r="GK104" i="15"/>
  <c r="GI104" i="15"/>
  <c r="GG104" i="15"/>
  <c r="GC104" i="15"/>
  <c r="GA104" i="15"/>
  <c r="FY104" i="15"/>
  <c r="GO103" i="15"/>
  <c r="GM103" i="15"/>
  <c r="GK103" i="15"/>
  <c r="GI103" i="15"/>
  <c r="GG103" i="15"/>
  <c r="GE103" i="15"/>
  <c r="GA103" i="15"/>
  <c r="FY103" i="15"/>
  <c r="FW103" i="15"/>
  <c r="GM102" i="15"/>
  <c r="GK102" i="15"/>
  <c r="GI102" i="15"/>
  <c r="GG102" i="15"/>
  <c r="GE102" i="15"/>
  <c r="GC102" i="15"/>
  <c r="FY102" i="15"/>
  <c r="FW102" i="15"/>
  <c r="GO101" i="15"/>
  <c r="GK101" i="15"/>
  <c r="GI101" i="15"/>
  <c r="GG101" i="15"/>
  <c r="GE101" i="15"/>
  <c r="GC101" i="15"/>
  <c r="GA101" i="15"/>
  <c r="FY101" i="15"/>
  <c r="FW101" i="15"/>
  <c r="GO100" i="15"/>
  <c r="GM100" i="15"/>
  <c r="GK100" i="15"/>
  <c r="GI100" i="15"/>
  <c r="GG100" i="15"/>
  <c r="GC100" i="15"/>
  <c r="GA100" i="15"/>
  <c r="FY100" i="15"/>
  <c r="GO99" i="15"/>
  <c r="GM99" i="15"/>
  <c r="GK99" i="15"/>
  <c r="GG99" i="15"/>
  <c r="GE99" i="15"/>
  <c r="GC99" i="15"/>
  <c r="FY99" i="15"/>
  <c r="FW99" i="15"/>
  <c r="GO98" i="15"/>
  <c r="GK98" i="15"/>
  <c r="GI98" i="15"/>
  <c r="GG98" i="15"/>
  <c r="GC98" i="15"/>
  <c r="GA98" i="15"/>
  <c r="FY98" i="15"/>
  <c r="GO97" i="15"/>
  <c r="GM97" i="15"/>
  <c r="GK97" i="15"/>
  <c r="GG97" i="15"/>
  <c r="GE97" i="15"/>
  <c r="GC97" i="15"/>
  <c r="FY97" i="15"/>
  <c r="FW97" i="15"/>
  <c r="GO96" i="15"/>
  <c r="GK96" i="15"/>
  <c r="GI96" i="15"/>
  <c r="GG96" i="15"/>
  <c r="GC96" i="15"/>
  <c r="GA96" i="15"/>
  <c r="FY96" i="15"/>
  <c r="GO95" i="15"/>
  <c r="GM95" i="15"/>
  <c r="GK95" i="15"/>
  <c r="GG95" i="15"/>
  <c r="GE95" i="15"/>
  <c r="GC95" i="15"/>
  <c r="FW95" i="15"/>
  <c r="GO94" i="15"/>
  <c r="GI94" i="15"/>
  <c r="GG94" i="15"/>
  <c r="GA94" i="15"/>
  <c r="FY94" i="15"/>
  <c r="GM93" i="15"/>
  <c r="GK93" i="15"/>
  <c r="GE93" i="15"/>
  <c r="GC93" i="15"/>
  <c r="GA93" i="15"/>
  <c r="FW93" i="15"/>
  <c r="GO92" i="15"/>
  <c r="GI92" i="15"/>
  <c r="GG92" i="15"/>
  <c r="GA92" i="15"/>
  <c r="FY92" i="15"/>
  <c r="GM91" i="15"/>
  <c r="GK91" i="15"/>
  <c r="GE91" i="15"/>
  <c r="GC91" i="15"/>
  <c r="GA91" i="15"/>
  <c r="FW91" i="15"/>
  <c r="GO90" i="15"/>
  <c r="GI90" i="15"/>
  <c r="GG90" i="15"/>
  <c r="GA90" i="15"/>
  <c r="FY90" i="15"/>
  <c r="GM89" i="15"/>
  <c r="GK89" i="15"/>
  <c r="GE89" i="15"/>
  <c r="GC89" i="15"/>
  <c r="GA89" i="15"/>
  <c r="FW89" i="15"/>
  <c r="GO88" i="15"/>
  <c r="GI88" i="15"/>
  <c r="GG88" i="15"/>
  <c r="GA88" i="15"/>
  <c r="FY88" i="15"/>
  <c r="GM87" i="15"/>
  <c r="GK87" i="15"/>
  <c r="GE87" i="15"/>
  <c r="GC87" i="15"/>
  <c r="FW87" i="15"/>
  <c r="GO86" i="15"/>
  <c r="GI86" i="15"/>
  <c r="GG86" i="15"/>
  <c r="GA86" i="15"/>
  <c r="FY86" i="15"/>
  <c r="GM85" i="15"/>
  <c r="GK85" i="15"/>
  <c r="GE85" i="15"/>
  <c r="GC85" i="15"/>
  <c r="FW85" i="15"/>
  <c r="GO84" i="15"/>
  <c r="GI84" i="15"/>
  <c r="GG84" i="15"/>
  <c r="GA84" i="15"/>
  <c r="FY84" i="15"/>
  <c r="GM83" i="15"/>
  <c r="GK83" i="15"/>
  <c r="GE83" i="15"/>
  <c r="GC83" i="15"/>
  <c r="FW83" i="15"/>
  <c r="GO82" i="15"/>
  <c r="GI82" i="15"/>
  <c r="GG82" i="15"/>
  <c r="GA82" i="15"/>
  <c r="FY82" i="15"/>
  <c r="GM81" i="15"/>
  <c r="GK81" i="15"/>
  <c r="GE81" i="15"/>
  <c r="GC81" i="15"/>
  <c r="GA81" i="15"/>
  <c r="FW81" i="15"/>
  <c r="GO80" i="15"/>
  <c r="GI80" i="15"/>
  <c r="GG80" i="15"/>
  <c r="GA80" i="15"/>
  <c r="FY80" i="15"/>
  <c r="GM79" i="15"/>
  <c r="GK79" i="15"/>
  <c r="GE79" i="15"/>
  <c r="GC79" i="15"/>
  <c r="FW79" i="15"/>
  <c r="GO78" i="15"/>
  <c r="GI78" i="15"/>
  <c r="GG78" i="15"/>
  <c r="GA78" i="15"/>
  <c r="FY78" i="15"/>
  <c r="FW78" i="15"/>
  <c r="GM77" i="15"/>
  <c r="GK77" i="15"/>
  <c r="GE77" i="15"/>
  <c r="GC77" i="15"/>
  <c r="FW77" i="15"/>
  <c r="GO76" i="15"/>
  <c r="GI76" i="15"/>
  <c r="GG76" i="15"/>
  <c r="GA76" i="15"/>
  <c r="FY76" i="15"/>
  <c r="GM75" i="15"/>
  <c r="GK75" i="15"/>
  <c r="GE75" i="15"/>
  <c r="GC75" i="15"/>
  <c r="FW75" i="15"/>
  <c r="GO74" i="15"/>
  <c r="GM74" i="15"/>
  <c r="GI74" i="15"/>
  <c r="GG74" i="15"/>
  <c r="GA74" i="15"/>
  <c r="FY74" i="15"/>
  <c r="GM73" i="15"/>
  <c r="GK73" i="15"/>
  <c r="GE73" i="15"/>
  <c r="GC73" i="15"/>
  <c r="FW73" i="15"/>
  <c r="GO72" i="15"/>
  <c r="GI72" i="15"/>
  <c r="GG72" i="15"/>
  <c r="GA72" i="15"/>
  <c r="FY72" i="15"/>
  <c r="GM71" i="15"/>
  <c r="GK71" i="15"/>
  <c r="GI71" i="15"/>
  <c r="GE71" i="15"/>
  <c r="GC71" i="15"/>
  <c r="FW71" i="15"/>
  <c r="GO70" i="15"/>
  <c r="GI70" i="15"/>
  <c r="GG70" i="15"/>
  <c r="GA70" i="15"/>
  <c r="FY70" i="15"/>
  <c r="GM69" i="15"/>
  <c r="GK69" i="15"/>
  <c r="GE69" i="15"/>
  <c r="GC69" i="15"/>
  <c r="FW69" i="15"/>
  <c r="GO68" i="15"/>
  <c r="GI68" i="15"/>
  <c r="GG68" i="15"/>
  <c r="GE68" i="15"/>
  <c r="GA68" i="15"/>
  <c r="FY68" i="15"/>
  <c r="GM67" i="15"/>
  <c r="GK67" i="15"/>
  <c r="GE67" i="15"/>
  <c r="GC67" i="15"/>
  <c r="FW67" i="15"/>
  <c r="GO66" i="15"/>
  <c r="GI66" i="15"/>
  <c r="GG66" i="15"/>
  <c r="GA66" i="15"/>
  <c r="FY66" i="15"/>
  <c r="GM65" i="15"/>
  <c r="GK65" i="15"/>
  <c r="GE65" i="15"/>
  <c r="GC65" i="15"/>
  <c r="GA65" i="15"/>
  <c r="FW65" i="15"/>
  <c r="GO64" i="15"/>
  <c r="GI64" i="15"/>
  <c r="GG64" i="15"/>
  <c r="GA64" i="15"/>
  <c r="FY64" i="15"/>
  <c r="GM63" i="15"/>
  <c r="GK63" i="15"/>
  <c r="GC63" i="15"/>
  <c r="FW63" i="15"/>
  <c r="GO62" i="15"/>
  <c r="GI62" i="15"/>
  <c r="GG62" i="15"/>
  <c r="GC62" i="15"/>
  <c r="GA62" i="15"/>
  <c r="FY62" i="15"/>
  <c r="GO61" i="15"/>
  <c r="GM61" i="15"/>
  <c r="GK61" i="15"/>
  <c r="GG61" i="15"/>
  <c r="GE61" i="15"/>
  <c r="GC61" i="15"/>
  <c r="FY61" i="15"/>
  <c r="FW61" i="15"/>
  <c r="GO60" i="15"/>
  <c r="GK60" i="15"/>
  <c r="GI60" i="15"/>
  <c r="GG60" i="15"/>
  <c r="GC60" i="15"/>
  <c r="GA60" i="15"/>
  <c r="FY60" i="15"/>
  <c r="GO59" i="15"/>
  <c r="GM59" i="15"/>
  <c r="GK59" i="15"/>
  <c r="GG59" i="15"/>
  <c r="GE59" i="15"/>
  <c r="GC59" i="15"/>
  <c r="FY59" i="15"/>
  <c r="FW59" i="15"/>
  <c r="GO58" i="15"/>
  <c r="GK58" i="15"/>
  <c r="GI58" i="15"/>
  <c r="GG58" i="15"/>
  <c r="GC58" i="15"/>
  <c r="GA58" i="15"/>
  <c r="FY58" i="15"/>
  <c r="GO57" i="15"/>
  <c r="GM57" i="15"/>
  <c r="GK57" i="15"/>
  <c r="GG57" i="15"/>
  <c r="GE57" i="15"/>
  <c r="GC57" i="15"/>
  <c r="FY57" i="15"/>
  <c r="FW57" i="15"/>
  <c r="GO56" i="15"/>
  <c r="GK56" i="15"/>
  <c r="GI56" i="15"/>
  <c r="GG56" i="15"/>
  <c r="GC56" i="15"/>
  <c r="GA56" i="15"/>
  <c r="FY56" i="15"/>
  <c r="GO55" i="15"/>
  <c r="GM55" i="15"/>
  <c r="GK55" i="15"/>
  <c r="GG55" i="15"/>
  <c r="GE55" i="15"/>
  <c r="GC55" i="15"/>
  <c r="FY55" i="15"/>
  <c r="FW55" i="15"/>
  <c r="GO54" i="15"/>
  <c r="GK54" i="15"/>
  <c r="GI54" i="15"/>
  <c r="GG54" i="15"/>
  <c r="GC54" i="15"/>
  <c r="GA54" i="15"/>
  <c r="FY54" i="15"/>
  <c r="GO53" i="15"/>
  <c r="GM53" i="15"/>
  <c r="GK53" i="15"/>
  <c r="GG53" i="15"/>
  <c r="GE53" i="15"/>
  <c r="GC53" i="15"/>
  <c r="FY53" i="15"/>
  <c r="FW53" i="15"/>
  <c r="GO52" i="15"/>
  <c r="GK52" i="15"/>
  <c r="GI52" i="15"/>
  <c r="GG52" i="15"/>
  <c r="GC52" i="15"/>
  <c r="GA52" i="15"/>
  <c r="FY52" i="15"/>
  <c r="GO51" i="15"/>
  <c r="GM51" i="15"/>
  <c r="GK51" i="15"/>
  <c r="GG51" i="15"/>
  <c r="GE51" i="15"/>
  <c r="GC51" i="15"/>
  <c r="FY51" i="15"/>
  <c r="FW51" i="15"/>
  <c r="GO50" i="15"/>
  <c r="GK50" i="15"/>
  <c r="GI50" i="15"/>
  <c r="GG50" i="15"/>
  <c r="GC50" i="15"/>
  <c r="GA50" i="15"/>
  <c r="FY50" i="15"/>
  <c r="GO49" i="15"/>
  <c r="GM49" i="15"/>
  <c r="GK49" i="15"/>
  <c r="GG49" i="15"/>
  <c r="GE49" i="15"/>
  <c r="GC49" i="15"/>
  <c r="FY49" i="15"/>
  <c r="FW49" i="15"/>
  <c r="GO48" i="15"/>
  <c r="GK48" i="15"/>
  <c r="GI48" i="15"/>
  <c r="GG48" i="15"/>
  <c r="GC48" i="15"/>
  <c r="GA48" i="15"/>
  <c r="FY48" i="15"/>
  <c r="GO47" i="15"/>
  <c r="GM47" i="15"/>
  <c r="GK47" i="15"/>
  <c r="GG47" i="15"/>
  <c r="GE47" i="15"/>
  <c r="GC47" i="15"/>
  <c r="FY47" i="15"/>
  <c r="FW47" i="15"/>
  <c r="GO46" i="15"/>
  <c r="GK46" i="15"/>
  <c r="GI46" i="15"/>
  <c r="GG46" i="15"/>
  <c r="GC46" i="15"/>
  <c r="GA46" i="15"/>
  <c r="FY46" i="15"/>
  <c r="GO45" i="15"/>
  <c r="GM45" i="15"/>
  <c r="GK45" i="15"/>
  <c r="GG45" i="15"/>
  <c r="GE45" i="15"/>
  <c r="GC45" i="15"/>
  <c r="FY45" i="15"/>
  <c r="FW45" i="15"/>
  <c r="GO44" i="15"/>
  <c r="GK44" i="15"/>
  <c r="GI44" i="15"/>
  <c r="GG44" i="15"/>
  <c r="GC44" i="15"/>
  <c r="GA44" i="15"/>
  <c r="FY44" i="15"/>
  <c r="GO43" i="15"/>
  <c r="GM43" i="15"/>
  <c r="GK43" i="15"/>
  <c r="GG43" i="15"/>
  <c r="GE43" i="15"/>
  <c r="GC43" i="15"/>
  <c r="FY43" i="15"/>
  <c r="FW43" i="15"/>
  <c r="GO42" i="15"/>
  <c r="GK42" i="15"/>
  <c r="GI42" i="15"/>
  <c r="GG42" i="15"/>
  <c r="GC42" i="15"/>
  <c r="GA42" i="15"/>
  <c r="FY42" i="15"/>
  <c r="GO41" i="15"/>
  <c r="GM41" i="15"/>
  <c r="GK41" i="15"/>
  <c r="GG41" i="15"/>
  <c r="GE41" i="15"/>
  <c r="GC41" i="15"/>
  <c r="FY41" i="15"/>
  <c r="FW41" i="15"/>
  <c r="GO40" i="15"/>
  <c r="GK40" i="15"/>
  <c r="GI40" i="15"/>
  <c r="GG40" i="15"/>
  <c r="GC40" i="15"/>
  <c r="GA40" i="15"/>
  <c r="FY40" i="15"/>
  <c r="GO39" i="15"/>
  <c r="GM39" i="15"/>
  <c r="GK39" i="15"/>
  <c r="GG39" i="15"/>
  <c r="GE39" i="15"/>
  <c r="GC39" i="15"/>
  <c r="FY39" i="15"/>
  <c r="FW39" i="15"/>
  <c r="GO38" i="15"/>
  <c r="GK38" i="15"/>
  <c r="GG38" i="15"/>
  <c r="GC38" i="15"/>
  <c r="FY38" i="15"/>
  <c r="GO37" i="15"/>
  <c r="GK37" i="15"/>
  <c r="GI37" i="15"/>
  <c r="GG37" i="15"/>
  <c r="GC37" i="15"/>
  <c r="FY37" i="15"/>
  <c r="GO36" i="15"/>
  <c r="GK36" i="15"/>
  <c r="GG36" i="15"/>
  <c r="GC36" i="15"/>
  <c r="FY36" i="15"/>
  <c r="GO35" i="15"/>
  <c r="GK35" i="15"/>
  <c r="GI35" i="15"/>
  <c r="GG35" i="15"/>
  <c r="GC35" i="15"/>
  <c r="FY35" i="15"/>
  <c r="GO34" i="15"/>
  <c r="GK34" i="15"/>
  <c r="GG34" i="15"/>
  <c r="GC34" i="15"/>
  <c r="FY34" i="15"/>
  <c r="GO33" i="15"/>
  <c r="GK33" i="15"/>
  <c r="GI33" i="15"/>
  <c r="GG33" i="15"/>
  <c r="GC33" i="15"/>
  <c r="FY33" i="15"/>
  <c r="GO32" i="15"/>
  <c r="GK32" i="15"/>
  <c r="GG32" i="15"/>
  <c r="GC32" i="15"/>
  <c r="FY32" i="15"/>
  <c r="GO31" i="15"/>
  <c r="GK31" i="15"/>
  <c r="GG31" i="15"/>
  <c r="GC31" i="15"/>
  <c r="FY31" i="15"/>
  <c r="GO30" i="15"/>
  <c r="GK30" i="15"/>
  <c r="GG30" i="15"/>
  <c r="GC30" i="15"/>
  <c r="FY30" i="15"/>
  <c r="GO29" i="15"/>
  <c r="GK29" i="15"/>
  <c r="GG29" i="15"/>
  <c r="GC29" i="15"/>
  <c r="FY29" i="15"/>
  <c r="GO28" i="15"/>
  <c r="GK28" i="15"/>
  <c r="GG28" i="15"/>
  <c r="GC28" i="15"/>
  <c r="FY28" i="15"/>
  <c r="GO27" i="15"/>
  <c r="GK27" i="15"/>
  <c r="GG27" i="15"/>
  <c r="GC27" i="15"/>
  <c r="FY27" i="15"/>
  <c r="GO26" i="15"/>
  <c r="GK26" i="15"/>
  <c r="GG26" i="15"/>
  <c r="GC26" i="15"/>
  <c r="FY26" i="15"/>
  <c r="GO25" i="15"/>
  <c r="GK25" i="15"/>
  <c r="GG25" i="15"/>
  <c r="GC25" i="15"/>
  <c r="FY25" i="15"/>
  <c r="GO24" i="15"/>
  <c r="GK24" i="15"/>
  <c r="GG24" i="15"/>
  <c r="GC24" i="15"/>
  <c r="FY24" i="15"/>
  <c r="GO23" i="15"/>
  <c r="GK23" i="15"/>
  <c r="GG23" i="15"/>
  <c r="GC23" i="15"/>
  <c r="FY23" i="15"/>
  <c r="GO22" i="15"/>
  <c r="GK22" i="15"/>
  <c r="GG22" i="15"/>
  <c r="GC22" i="15"/>
  <c r="FY22" i="15"/>
  <c r="GO21" i="15"/>
  <c r="GK21" i="15"/>
  <c r="GG21" i="15"/>
  <c r="GC21" i="15"/>
  <c r="FY21" i="15"/>
  <c r="GO20" i="15"/>
  <c r="GK20" i="15"/>
  <c r="GG20" i="15"/>
  <c r="GC20" i="15"/>
  <c r="FY20" i="15"/>
  <c r="GO19" i="15"/>
  <c r="GK19" i="15"/>
  <c r="GI19" i="15"/>
  <c r="GE19" i="15"/>
  <c r="GA19" i="15"/>
  <c r="FW19" i="15"/>
  <c r="GM18" i="15"/>
  <c r="GI18" i="15"/>
  <c r="GE18" i="15"/>
  <c r="GC18" i="15"/>
  <c r="GA18" i="15"/>
  <c r="FW18" i="15"/>
  <c r="GO17" i="15"/>
  <c r="GM17" i="15"/>
  <c r="GI17" i="15"/>
  <c r="GG17" i="15"/>
  <c r="GE17" i="15"/>
  <c r="GA17" i="15"/>
  <c r="FY17" i="15"/>
  <c r="FW17" i="15"/>
  <c r="GM16" i="15"/>
  <c r="GK16" i="15"/>
  <c r="GI16" i="15"/>
  <c r="GG16" i="15"/>
  <c r="GE16" i="15"/>
  <c r="GC16" i="15"/>
  <c r="GA16" i="15"/>
  <c r="FY16" i="15"/>
  <c r="FW16" i="15"/>
  <c r="GO15" i="15"/>
  <c r="GM15" i="15"/>
  <c r="GK15" i="15"/>
  <c r="GI15" i="15"/>
  <c r="GE15" i="15"/>
  <c r="GC15" i="15"/>
  <c r="GA15" i="15"/>
  <c r="FW15" i="15"/>
  <c r="GO14" i="15"/>
  <c r="GM14" i="15"/>
  <c r="GI14" i="15"/>
  <c r="GG14" i="15"/>
  <c r="GE14" i="15"/>
  <c r="GC14" i="15"/>
  <c r="FY14" i="15"/>
  <c r="FW14" i="15"/>
  <c r="GO13" i="15"/>
  <c r="GK13" i="15"/>
  <c r="GI13" i="15"/>
  <c r="GG13" i="15"/>
  <c r="GE13" i="15"/>
  <c r="GC13" i="15"/>
  <c r="GA13" i="15"/>
  <c r="FY13" i="15"/>
  <c r="FW13" i="15"/>
  <c r="GO12" i="15"/>
  <c r="GM12" i="15"/>
  <c r="GK12" i="15"/>
  <c r="GI12" i="15"/>
  <c r="GG12" i="15"/>
  <c r="GC12" i="15"/>
  <c r="FY12" i="15"/>
  <c r="GO11" i="15"/>
  <c r="GK11" i="15"/>
  <c r="GI11" i="15"/>
  <c r="GE11" i="15"/>
  <c r="GA11" i="15"/>
  <c r="FW11" i="15"/>
  <c r="GM10" i="15"/>
  <c r="GI10" i="15"/>
  <c r="GE10" i="15"/>
  <c r="GC10" i="15"/>
  <c r="GA10" i="15"/>
  <c r="FW10" i="15"/>
  <c r="GO9" i="15"/>
  <c r="GM9" i="15"/>
  <c r="GI9" i="15"/>
  <c r="GG9" i="15"/>
  <c r="GE9" i="15"/>
  <c r="GA9" i="15"/>
  <c r="FY9" i="15"/>
  <c r="FW9" i="15"/>
  <c r="GM8" i="15"/>
  <c r="GK8" i="15"/>
  <c r="GI8" i="15"/>
  <c r="GE8" i="15"/>
  <c r="GC8" i="15"/>
  <c r="GA8" i="15"/>
  <c r="FW8" i="15"/>
  <c r="GO7" i="15"/>
  <c r="GM7" i="15"/>
  <c r="GI7" i="15"/>
  <c r="GG7" i="15"/>
  <c r="GE7" i="15"/>
  <c r="GA7" i="15"/>
  <c r="FY7" i="15"/>
  <c r="FW7" i="15"/>
  <c r="GM6" i="15"/>
  <c r="GK6" i="15"/>
  <c r="GI6" i="15"/>
  <c r="GE6" i="15"/>
  <c r="GC6" i="15"/>
  <c r="GA6" i="15"/>
  <c r="FW6" i="15"/>
  <c r="FS217" i="15"/>
  <c r="FR217" i="15"/>
  <c r="FP217" i="15"/>
  <c r="FN217" i="15"/>
  <c r="FL217" i="15"/>
  <c r="FJ217" i="15"/>
  <c r="FH217" i="15"/>
  <c r="FS216" i="15"/>
  <c r="FR216" i="15"/>
  <c r="FN216" i="15"/>
  <c r="FL216" i="15"/>
  <c r="FJ216" i="15"/>
  <c r="FS215" i="15"/>
  <c r="FR215" i="15"/>
  <c r="FP215" i="15"/>
  <c r="FL215" i="15"/>
  <c r="FJ215" i="15"/>
  <c r="FH215" i="15"/>
  <c r="FR214" i="15"/>
  <c r="FP214" i="15"/>
  <c r="FN214" i="15"/>
  <c r="FJ214" i="15"/>
  <c r="FH214" i="15"/>
  <c r="FS213" i="15"/>
  <c r="FR213" i="15"/>
  <c r="FP213" i="15"/>
  <c r="FN213" i="15"/>
  <c r="FL213" i="15"/>
  <c r="FJ213" i="15"/>
  <c r="FH213" i="15"/>
  <c r="FS212" i="15"/>
  <c r="FR212" i="15"/>
  <c r="FN212" i="15"/>
  <c r="FL212" i="15"/>
  <c r="FJ212" i="15"/>
  <c r="FS211" i="15"/>
  <c r="FR211" i="15"/>
  <c r="FP211" i="15"/>
  <c r="FN211" i="15"/>
  <c r="FL211" i="15"/>
  <c r="FJ211" i="15"/>
  <c r="FH211" i="15"/>
  <c r="FS210" i="15"/>
  <c r="FR210" i="15"/>
  <c r="FP210" i="15"/>
  <c r="FN210" i="15"/>
  <c r="FL210" i="15"/>
  <c r="FJ210" i="15"/>
  <c r="FH210" i="15"/>
  <c r="FS209" i="15"/>
  <c r="FP209" i="15"/>
  <c r="FN209" i="15"/>
  <c r="FL209" i="15"/>
  <c r="FH209" i="15"/>
  <c r="FS208" i="15"/>
  <c r="FR208" i="15"/>
  <c r="FN208" i="15"/>
  <c r="FL208" i="15"/>
  <c r="FJ208" i="15"/>
  <c r="FS207" i="15"/>
  <c r="FR207" i="15"/>
  <c r="FP207" i="15"/>
  <c r="FL207" i="15"/>
  <c r="FJ207" i="15"/>
  <c r="FH207" i="15"/>
  <c r="FR206" i="15"/>
  <c r="FP206" i="15"/>
  <c r="FN206" i="15"/>
  <c r="FL206" i="15"/>
  <c r="FJ206" i="15"/>
  <c r="FH206" i="15"/>
  <c r="FS205" i="15"/>
  <c r="FR205" i="15"/>
  <c r="FP205" i="15"/>
  <c r="FN205" i="15"/>
  <c r="FL205" i="15"/>
  <c r="FH205" i="15"/>
  <c r="FS204" i="15"/>
  <c r="FR204" i="15"/>
  <c r="FP204" i="15"/>
  <c r="FN204" i="15"/>
  <c r="FL204" i="15"/>
  <c r="FJ204" i="15"/>
  <c r="FH204" i="15"/>
  <c r="FS203" i="15"/>
  <c r="FR203" i="15"/>
  <c r="FP203" i="15"/>
  <c r="FN203" i="15"/>
  <c r="FL203" i="15"/>
  <c r="FJ203" i="15"/>
  <c r="FH203" i="15"/>
  <c r="FS202" i="15"/>
  <c r="FR202" i="15"/>
  <c r="FP202" i="15"/>
  <c r="FN202" i="15"/>
  <c r="FL202" i="15"/>
  <c r="FJ202" i="15"/>
  <c r="FH202" i="15"/>
  <c r="FS201" i="15"/>
  <c r="FP201" i="15"/>
  <c r="FN201" i="15"/>
  <c r="FL201" i="15"/>
  <c r="FH201" i="15"/>
  <c r="FS200" i="15"/>
  <c r="FR200" i="15"/>
  <c r="FP200" i="15"/>
  <c r="FN200" i="15"/>
  <c r="FL200" i="15"/>
  <c r="FJ200" i="15"/>
  <c r="FH200" i="15"/>
  <c r="FS199" i="15"/>
  <c r="FR199" i="15"/>
  <c r="FP199" i="15"/>
  <c r="FL199" i="15"/>
  <c r="FJ199" i="15"/>
  <c r="FH199" i="15"/>
  <c r="FR198" i="15"/>
  <c r="FP198" i="15"/>
  <c r="FN198" i="15"/>
  <c r="FL198" i="15"/>
  <c r="FJ198" i="15"/>
  <c r="FH198" i="15"/>
  <c r="FS197" i="15"/>
  <c r="FR197" i="15"/>
  <c r="FP197" i="15"/>
  <c r="FN197" i="15"/>
  <c r="FL197" i="15"/>
  <c r="FJ197" i="15"/>
  <c r="FH197" i="15"/>
  <c r="FS196" i="15"/>
  <c r="FR196" i="15"/>
  <c r="FN196" i="15"/>
  <c r="FL196" i="15"/>
  <c r="FJ196" i="15"/>
  <c r="FS195" i="15"/>
  <c r="FR195" i="15"/>
  <c r="FP195" i="15"/>
  <c r="FN195" i="15"/>
  <c r="FL195" i="15"/>
  <c r="FJ195" i="15"/>
  <c r="FH195" i="15"/>
  <c r="FS194" i="15"/>
  <c r="FR194" i="15"/>
  <c r="FP194" i="15"/>
  <c r="FN194" i="15"/>
  <c r="FJ194" i="15"/>
  <c r="FH194" i="15"/>
  <c r="FS193" i="15"/>
  <c r="FP193" i="15"/>
  <c r="FN193" i="15"/>
  <c r="FL193" i="15"/>
  <c r="FH193" i="15"/>
  <c r="FS192" i="15"/>
  <c r="FR192" i="15"/>
  <c r="FP192" i="15"/>
  <c r="FN192" i="15"/>
  <c r="FL192" i="15"/>
  <c r="FJ192" i="15"/>
  <c r="FH192" i="15"/>
  <c r="FS191" i="15"/>
  <c r="FR191" i="15"/>
  <c r="FP191" i="15"/>
  <c r="FN191" i="15"/>
  <c r="FL191" i="15"/>
  <c r="FJ191" i="15"/>
  <c r="FH191" i="15"/>
  <c r="FS190" i="15"/>
  <c r="FR190" i="15"/>
  <c r="FP190" i="15"/>
  <c r="FN190" i="15"/>
  <c r="FJ190" i="15"/>
  <c r="FH190" i="15"/>
  <c r="FS189" i="15"/>
  <c r="FR189" i="15"/>
  <c r="FP189" i="15"/>
  <c r="FN189" i="15"/>
  <c r="FL189" i="15"/>
  <c r="FJ189" i="15"/>
  <c r="FH189" i="15"/>
  <c r="FS188" i="15"/>
  <c r="FR188" i="15"/>
  <c r="FP188" i="15"/>
  <c r="FN188" i="15"/>
  <c r="FL188" i="15"/>
  <c r="FJ188" i="15"/>
  <c r="FH188" i="15"/>
  <c r="FS187" i="15"/>
  <c r="FR187" i="15"/>
  <c r="FP187" i="15"/>
  <c r="FL187" i="15"/>
  <c r="FJ187" i="15"/>
  <c r="FH187" i="15"/>
  <c r="FR186" i="15"/>
  <c r="FP186" i="15"/>
  <c r="FN186" i="15"/>
  <c r="FL186" i="15"/>
  <c r="FJ186" i="15"/>
  <c r="FH186" i="15"/>
  <c r="FS185" i="15"/>
  <c r="FP185" i="15"/>
  <c r="FN185" i="15"/>
  <c r="FL185" i="15"/>
  <c r="FH185" i="15"/>
  <c r="FS184" i="15"/>
  <c r="FR184" i="15"/>
  <c r="FP184" i="15"/>
  <c r="FN184" i="15"/>
  <c r="FL184" i="15"/>
  <c r="FJ184" i="15"/>
  <c r="FH184" i="15"/>
  <c r="FS183" i="15"/>
  <c r="FR183" i="15"/>
  <c r="FP183" i="15"/>
  <c r="FL183" i="15"/>
  <c r="FJ183" i="15"/>
  <c r="FH183" i="15"/>
  <c r="FR182" i="15"/>
  <c r="FP182" i="15"/>
  <c r="FN182" i="15"/>
  <c r="FL182" i="15"/>
  <c r="FJ182" i="15"/>
  <c r="FH182" i="15"/>
  <c r="FS181" i="15"/>
  <c r="FR181" i="15"/>
  <c r="FP181" i="15"/>
  <c r="FN181" i="15"/>
  <c r="FL181" i="15"/>
  <c r="FJ181" i="15"/>
  <c r="FH181" i="15"/>
  <c r="FS180" i="15"/>
  <c r="FR180" i="15"/>
  <c r="FN180" i="15"/>
  <c r="FL180" i="15"/>
  <c r="FJ180" i="15"/>
  <c r="FS179" i="15"/>
  <c r="FR179" i="15"/>
  <c r="FP179" i="15"/>
  <c r="FN179" i="15"/>
  <c r="FL179" i="15"/>
  <c r="FJ179" i="15"/>
  <c r="FH179" i="15"/>
  <c r="FS178" i="15"/>
  <c r="FR178" i="15"/>
  <c r="FP178" i="15"/>
  <c r="FN178" i="15"/>
  <c r="FJ178" i="15"/>
  <c r="FH178" i="15"/>
  <c r="FS177" i="15"/>
  <c r="FR177" i="15"/>
  <c r="FP177" i="15"/>
  <c r="FN177" i="15"/>
  <c r="FL177" i="15"/>
  <c r="FJ177" i="15"/>
  <c r="FH177" i="15"/>
  <c r="FS176" i="15"/>
  <c r="FR176" i="15"/>
  <c r="FN176" i="15"/>
  <c r="FL176" i="15"/>
  <c r="FJ176" i="15"/>
  <c r="FS175" i="15"/>
  <c r="FR175" i="15"/>
  <c r="FP175" i="15"/>
  <c r="FN175" i="15"/>
  <c r="FL175" i="15"/>
  <c r="FJ175" i="15"/>
  <c r="FH175" i="15"/>
  <c r="FS174" i="15"/>
  <c r="FR174" i="15"/>
  <c r="FP174" i="15"/>
  <c r="FN174" i="15"/>
  <c r="FL174" i="15"/>
  <c r="FJ174" i="15"/>
  <c r="FH174" i="15"/>
  <c r="FS173" i="15"/>
  <c r="FR173" i="15"/>
  <c r="FP173" i="15"/>
  <c r="FN173" i="15"/>
  <c r="FL173" i="15"/>
  <c r="FH173" i="15"/>
  <c r="FS172" i="15"/>
  <c r="FR172" i="15"/>
  <c r="FP172" i="15"/>
  <c r="FN172" i="15"/>
  <c r="FL172" i="15"/>
  <c r="FJ172" i="15"/>
  <c r="FH172" i="15"/>
  <c r="FS171" i="15"/>
  <c r="FR171" i="15"/>
  <c r="FP171" i="15"/>
  <c r="FN171" i="15"/>
  <c r="FL171" i="15"/>
  <c r="FJ171" i="15"/>
  <c r="FH171" i="15"/>
  <c r="FS170" i="15"/>
  <c r="FR170" i="15"/>
  <c r="FP170" i="15"/>
  <c r="FN170" i="15"/>
  <c r="FJ170" i="15"/>
  <c r="FH170" i="15"/>
  <c r="FS169" i="15"/>
  <c r="FP169" i="15"/>
  <c r="FN169" i="15"/>
  <c r="FL169" i="15"/>
  <c r="FH169" i="15"/>
  <c r="FS168" i="15"/>
  <c r="FR168" i="15"/>
  <c r="FN168" i="15"/>
  <c r="FL168" i="15"/>
  <c r="FJ168" i="15"/>
  <c r="FS167" i="15"/>
  <c r="FR167" i="15"/>
  <c r="FP167" i="15"/>
  <c r="FN167" i="15"/>
  <c r="FL167" i="15"/>
  <c r="FJ167" i="15"/>
  <c r="FH167" i="15"/>
  <c r="FS166" i="15"/>
  <c r="FR166" i="15"/>
  <c r="FP166" i="15"/>
  <c r="FN166" i="15"/>
  <c r="FJ166" i="15"/>
  <c r="FH166" i="15"/>
  <c r="FS165" i="15"/>
  <c r="FP165" i="15"/>
  <c r="FN165" i="15"/>
  <c r="FL165" i="15"/>
  <c r="FH165" i="15"/>
  <c r="FS164" i="15"/>
  <c r="FR164" i="15"/>
  <c r="FN164" i="15"/>
  <c r="FL164" i="15"/>
  <c r="FJ164" i="15"/>
  <c r="FS163" i="15"/>
  <c r="FR163" i="15"/>
  <c r="FP163" i="15"/>
  <c r="FN163" i="15"/>
  <c r="FL163" i="15"/>
  <c r="FJ163" i="15"/>
  <c r="FH163" i="15"/>
  <c r="FS162" i="15"/>
  <c r="FR162" i="15"/>
  <c r="FP162" i="15"/>
  <c r="FN162" i="15"/>
  <c r="FJ162" i="15"/>
  <c r="FH162" i="15"/>
  <c r="FS161" i="15"/>
  <c r="FP161" i="15"/>
  <c r="FN161" i="15"/>
  <c r="FL161" i="15"/>
  <c r="FH161" i="15"/>
  <c r="FS160" i="15"/>
  <c r="FR160" i="15"/>
  <c r="FN160" i="15"/>
  <c r="FL160" i="15"/>
  <c r="FJ160" i="15"/>
  <c r="FS159" i="15"/>
  <c r="FR159" i="15"/>
  <c r="FP159" i="15"/>
  <c r="FL159" i="15"/>
  <c r="FJ159" i="15"/>
  <c r="FH159" i="15"/>
  <c r="FR158" i="15"/>
  <c r="FP158" i="15"/>
  <c r="FN158" i="15"/>
  <c r="FJ158" i="15"/>
  <c r="FH158" i="15"/>
  <c r="FS157" i="15"/>
  <c r="FP157" i="15"/>
  <c r="FN157" i="15"/>
  <c r="FL157" i="15"/>
  <c r="FH157" i="15"/>
  <c r="FS156" i="15"/>
  <c r="FR156" i="15"/>
  <c r="FN156" i="15"/>
  <c r="FL156" i="15"/>
  <c r="FJ156" i="15"/>
  <c r="FS155" i="15"/>
  <c r="FR155" i="15"/>
  <c r="FP155" i="15"/>
  <c r="FN155" i="15"/>
  <c r="FL155" i="15"/>
  <c r="FJ155" i="15"/>
  <c r="FH155" i="15"/>
  <c r="FS154" i="15"/>
  <c r="FR154" i="15"/>
  <c r="FP154" i="15"/>
  <c r="FN154" i="15"/>
  <c r="FJ154" i="15"/>
  <c r="FH154" i="15"/>
  <c r="FS153" i="15"/>
  <c r="FP153" i="15"/>
  <c r="FN153" i="15"/>
  <c r="FL153" i="15"/>
  <c r="FH153" i="15"/>
  <c r="FS152" i="15"/>
  <c r="FR152" i="15"/>
  <c r="FN152" i="15"/>
  <c r="FL152" i="15"/>
  <c r="FJ152" i="15"/>
  <c r="FS151" i="15"/>
  <c r="FR151" i="15"/>
  <c r="FP151" i="15"/>
  <c r="FL151" i="15"/>
  <c r="FJ151" i="15"/>
  <c r="FH151" i="15"/>
  <c r="FR150" i="15"/>
  <c r="FP150" i="15"/>
  <c r="FN150" i="15"/>
  <c r="FJ150" i="15"/>
  <c r="FH150" i="15"/>
  <c r="FS149" i="15"/>
  <c r="FP149" i="15"/>
  <c r="FN149" i="15"/>
  <c r="FL149" i="15"/>
  <c r="FH149" i="15"/>
  <c r="FS148" i="15"/>
  <c r="FR148" i="15"/>
  <c r="FN148" i="15"/>
  <c r="FL148" i="15"/>
  <c r="FJ148" i="15"/>
  <c r="FS147" i="15"/>
  <c r="FR147" i="15"/>
  <c r="FP147" i="15"/>
  <c r="FN147" i="15"/>
  <c r="FL147" i="15"/>
  <c r="FJ147" i="15"/>
  <c r="FH147" i="15"/>
  <c r="FS146" i="15"/>
  <c r="FR146" i="15"/>
  <c r="FP146" i="15"/>
  <c r="FN146" i="15"/>
  <c r="FJ146" i="15"/>
  <c r="FH146" i="15"/>
  <c r="FS145" i="15"/>
  <c r="FP145" i="15"/>
  <c r="FN145" i="15"/>
  <c r="FL145" i="15"/>
  <c r="FH145" i="15"/>
  <c r="FS144" i="15"/>
  <c r="FR144" i="15"/>
  <c r="FN144" i="15"/>
  <c r="FL144" i="15"/>
  <c r="FJ144" i="15"/>
  <c r="FS143" i="15"/>
  <c r="FR143" i="15"/>
  <c r="FP143" i="15"/>
  <c r="FL143" i="15"/>
  <c r="FJ143" i="15"/>
  <c r="FH143" i="15"/>
  <c r="FR142" i="15"/>
  <c r="FP142" i="15"/>
  <c r="FN142" i="15"/>
  <c r="FJ142" i="15"/>
  <c r="FH142" i="15"/>
  <c r="FS141" i="15"/>
  <c r="FP141" i="15"/>
  <c r="FN141" i="15"/>
  <c r="FL141" i="15"/>
  <c r="FH141" i="15"/>
  <c r="FS140" i="15"/>
  <c r="FR140" i="15"/>
  <c r="FN140" i="15"/>
  <c r="FL140" i="15"/>
  <c r="FJ140" i="15"/>
  <c r="FS139" i="15"/>
  <c r="FR139" i="15"/>
  <c r="FP139" i="15"/>
  <c r="FN139" i="15"/>
  <c r="FL139" i="15"/>
  <c r="FJ139" i="15"/>
  <c r="FH139" i="15"/>
  <c r="FS138" i="15"/>
  <c r="FR138" i="15"/>
  <c r="FP138" i="15"/>
  <c r="FN138" i="15"/>
  <c r="FJ138" i="15"/>
  <c r="FH138" i="15"/>
  <c r="FS137" i="15"/>
  <c r="FP137" i="15"/>
  <c r="FN137" i="15"/>
  <c r="FL137" i="15"/>
  <c r="FH137" i="15"/>
  <c r="FS136" i="15"/>
  <c r="FR136" i="15"/>
  <c r="FN136" i="15"/>
  <c r="FL136" i="15"/>
  <c r="FJ136" i="15"/>
  <c r="FS135" i="15"/>
  <c r="FR135" i="15"/>
  <c r="FP135" i="15"/>
  <c r="FL135" i="15"/>
  <c r="FJ135" i="15"/>
  <c r="FH135" i="15"/>
  <c r="FR134" i="15"/>
  <c r="FP134" i="15"/>
  <c r="FN134" i="15"/>
  <c r="FJ134" i="15"/>
  <c r="FH134" i="15"/>
  <c r="FS133" i="15"/>
  <c r="FP133" i="15"/>
  <c r="FN133" i="15"/>
  <c r="FL133" i="15"/>
  <c r="FH133" i="15"/>
  <c r="FS132" i="15"/>
  <c r="FR132" i="15"/>
  <c r="FN132" i="15"/>
  <c r="FL132" i="15"/>
  <c r="FJ132" i="15"/>
  <c r="FS131" i="15"/>
  <c r="FR131" i="15"/>
  <c r="FP131" i="15"/>
  <c r="FN131" i="15"/>
  <c r="FL131" i="15"/>
  <c r="FJ131" i="15"/>
  <c r="FH131" i="15"/>
  <c r="FS130" i="15"/>
  <c r="FR130" i="15"/>
  <c r="FP130" i="15"/>
  <c r="FN130" i="15"/>
  <c r="FJ130" i="15"/>
  <c r="FH130" i="15"/>
  <c r="FS129" i="15"/>
  <c r="FP129" i="15"/>
  <c r="FN129" i="15"/>
  <c r="FL129" i="15"/>
  <c r="FH129" i="15"/>
  <c r="FS128" i="15"/>
  <c r="FR128" i="15"/>
  <c r="FN128" i="15"/>
  <c r="FL128" i="15"/>
  <c r="FJ128" i="15"/>
  <c r="FS127" i="15"/>
  <c r="FR127" i="15"/>
  <c r="FP127" i="15"/>
  <c r="FL127" i="15"/>
  <c r="FJ127" i="15"/>
  <c r="FH127" i="15"/>
  <c r="FR126" i="15"/>
  <c r="FP126" i="15"/>
  <c r="FN126" i="15"/>
  <c r="FJ126" i="15"/>
  <c r="FH126" i="15"/>
  <c r="FS125" i="15"/>
  <c r="FP125" i="15"/>
  <c r="FN125" i="15"/>
  <c r="FL125" i="15"/>
  <c r="FH125" i="15"/>
  <c r="FS124" i="15"/>
  <c r="FR124" i="15"/>
  <c r="FN124" i="15"/>
  <c r="FL124" i="15"/>
  <c r="FJ124" i="15"/>
  <c r="FS123" i="15"/>
  <c r="FR123" i="15"/>
  <c r="FP123" i="15"/>
  <c r="FN123" i="15"/>
  <c r="FL123" i="15"/>
  <c r="FJ123" i="15"/>
  <c r="FH123" i="15"/>
  <c r="FS122" i="15"/>
  <c r="FR122" i="15"/>
  <c r="FP122" i="15"/>
  <c r="FN122" i="15"/>
  <c r="FJ122" i="15"/>
  <c r="FH122" i="15"/>
  <c r="FS121" i="15"/>
  <c r="FP121" i="15"/>
  <c r="FN121" i="15"/>
  <c r="FL121" i="15"/>
  <c r="FH121" i="15"/>
  <c r="FS120" i="15"/>
  <c r="FR120" i="15"/>
  <c r="FN120" i="15"/>
  <c r="FL120" i="15"/>
  <c r="FJ120" i="15"/>
  <c r="FS119" i="15"/>
  <c r="FR119" i="15"/>
  <c r="FP119" i="15"/>
  <c r="FL119" i="15"/>
  <c r="FJ119" i="15"/>
  <c r="FH119" i="15"/>
  <c r="FR118" i="15"/>
  <c r="FP118" i="15"/>
  <c r="FN118" i="15"/>
  <c r="FJ118" i="15"/>
  <c r="FH118" i="15"/>
  <c r="FS117" i="15"/>
  <c r="FP117" i="15"/>
  <c r="FN117" i="15"/>
  <c r="FL117" i="15"/>
  <c r="FH117" i="15"/>
  <c r="FS116" i="15"/>
  <c r="FR116" i="15"/>
  <c r="FN116" i="15"/>
  <c r="FL116" i="15"/>
  <c r="FJ116" i="15"/>
  <c r="FS115" i="15"/>
  <c r="FR115" i="15"/>
  <c r="FP115" i="15"/>
  <c r="FN115" i="15"/>
  <c r="FL115" i="15"/>
  <c r="FJ115" i="15"/>
  <c r="FH115" i="15"/>
  <c r="FS114" i="15"/>
  <c r="FR114" i="15"/>
  <c r="FP114" i="15"/>
  <c r="FN114" i="15"/>
  <c r="FJ114" i="15"/>
  <c r="FH114" i="15"/>
  <c r="FS113" i="15"/>
  <c r="FP113" i="15"/>
  <c r="FN113" i="15"/>
  <c r="FL113" i="15"/>
  <c r="FH113" i="15"/>
  <c r="FS112" i="15"/>
  <c r="FR112" i="15"/>
  <c r="FN112" i="15"/>
  <c r="FL112" i="15"/>
  <c r="FJ112" i="15"/>
  <c r="FS111" i="15"/>
  <c r="FR111" i="15"/>
  <c r="FP111" i="15"/>
  <c r="FL111" i="15"/>
  <c r="FJ111" i="15"/>
  <c r="FH111" i="15"/>
  <c r="FR110" i="15"/>
  <c r="FP110" i="15"/>
  <c r="FN110" i="15"/>
  <c r="FJ110" i="15"/>
  <c r="FH110" i="15"/>
  <c r="FS109" i="15"/>
  <c r="FP109" i="15"/>
  <c r="FN109" i="15"/>
  <c r="FL109" i="15"/>
  <c r="FH109" i="15"/>
  <c r="FS108" i="15"/>
  <c r="FR108" i="15"/>
  <c r="FN108" i="15"/>
  <c r="FL108" i="15"/>
  <c r="FJ108" i="15"/>
  <c r="FS107" i="15"/>
  <c r="FR107" i="15"/>
  <c r="FP107" i="15"/>
  <c r="FN107" i="15"/>
  <c r="FL107" i="15"/>
  <c r="FJ107" i="15"/>
  <c r="FH107" i="15"/>
  <c r="FS106" i="15"/>
  <c r="FR106" i="15"/>
  <c r="FP106" i="15"/>
  <c r="FN106" i="15"/>
  <c r="FJ106" i="15"/>
  <c r="FH106" i="15"/>
  <c r="FS105" i="15"/>
  <c r="FP105" i="15"/>
  <c r="FN105" i="15"/>
  <c r="FL105" i="15"/>
  <c r="FH105" i="15"/>
  <c r="FS104" i="15"/>
  <c r="FR104" i="15"/>
  <c r="FN104" i="15"/>
  <c r="FL104" i="15"/>
  <c r="FJ104" i="15"/>
  <c r="FS103" i="15"/>
  <c r="FR103" i="15"/>
  <c r="FP103" i="15"/>
  <c r="FL103" i="15"/>
  <c r="FJ103" i="15"/>
  <c r="FH103" i="15"/>
  <c r="FR102" i="15"/>
  <c r="FP102" i="15"/>
  <c r="FN102" i="15"/>
  <c r="FJ102" i="15"/>
  <c r="FH102" i="15"/>
  <c r="FS101" i="15"/>
  <c r="FP101" i="15"/>
  <c r="FN101" i="15"/>
  <c r="FL101" i="15"/>
  <c r="FH101" i="15"/>
  <c r="FS100" i="15"/>
  <c r="FR100" i="15"/>
  <c r="FN100" i="15"/>
  <c r="FL100" i="15"/>
  <c r="FJ100" i="15"/>
  <c r="FS99" i="15"/>
  <c r="FR99" i="15"/>
  <c r="FP99" i="15"/>
  <c r="FN99" i="15"/>
  <c r="FL99" i="15"/>
  <c r="FJ99" i="15"/>
  <c r="FH99" i="15"/>
  <c r="FS98" i="15"/>
  <c r="FR98" i="15"/>
  <c r="FP98" i="15"/>
  <c r="FN98" i="15"/>
  <c r="FJ98" i="15"/>
  <c r="FH98" i="15"/>
  <c r="FS97" i="15"/>
  <c r="FP97" i="15"/>
  <c r="FN97" i="15"/>
  <c r="FL97" i="15"/>
  <c r="FH97" i="15"/>
  <c r="FS96" i="15"/>
  <c r="FR96" i="15"/>
  <c r="FN96" i="15"/>
  <c r="FL96" i="15"/>
  <c r="FJ96" i="15"/>
  <c r="FS95" i="15"/>
  <c r="FP95" i="15"/>
  <c r="FL95" i="15"/>
  <c r="FH95" i="15"/>
  <c r="FS94" i="15"/>
  <c r="FR94" i="15"/>
  <c r="FP94" i="15"/>
  <c r="FN94" i="15"/>
  <c r="FJ94" i="15"/>
  <c r="FH94" i="15"/>
  <c r="FS93" i="15"/>
  <c r="FP93" i="15"/>
  <c r="FL93" i="15"/>
  <c r="FH93" i="15"/>
  <c r="FS92" i="15"/>
  <c r="FR92" i="15"/>
  <c r="FL92" i="15"/>
  <c r="FJ92" i="15"/>
  <c r="FS91" i="15"/>
  <c r="FR91" i="15"/>
  <c r="FP91" i="15"/>
  <c r="FN91" i="15"/>
  <c r="FL91" i="15"/>
  <c r="FH91" i="15"/>
  <c r="FR90" i="15"/>
  <c r="FP90" i="15"/>
  <c r="FN90" i="15"/>
  <c r="FH90" i="15"/>
  <c r="FS89" i="15"/>
  <c r="FP89" i="15"/>
  <c r="FN89" i="15"/>
  <c r="FL89" i="15"/>
  <c r="FH89" i="15"/>
  <c r="FS88" i="15"/>
  <c r="FR88" i="15"/>
  <c r="FJ88" i="15"/>
  <c r="FS87" i="15"/>
  <c r="FR87" i="15"/>
  <c r="FP87" i="15"/>
  <c r="FL87" i="15"/>
  <c r="FH87" i="15"/>
  <c r="FR86" i="15"/>
  <c r="FN86" i="15"/>
  <c r="FJ86" i="15"/>
  <c r="FS85" i="15"/>
  <c r="FP85" i="15"/>
  <c r="FN85" i="15"/>
  <c r="FL85" i="15"/>
  <c r="FS84" i="15"/>
  <c r="FR84" i="15"/>
  <c r="FL84" i="15"/>
  <c r="FJ84" i="15"/>
  <c r="FH84" i="15"/>
  <c r="FS83" i="15"/>
  <c r="FR83" i="15"/>
  <c r="FP83" i="15"/>
  <c r="FH83" i="15"/>
  <c r="FR82" i="15"/>
  <c r="FP82" i="15"/>
  <c r="FN82" i="15"/>
  <c r="FL82" i="15"/>
  <c r="FJ82" i="15"/>
  <c r="FH82" i="15"/>
  <c r="FS81" i="15"/>
  <c r="FN81" i="15"/>
  <c r="FL81" i="15"/>
  <c r="FH81" i="15"/>
  <c r="FR80" i="15"/>
  <c r="FP80" i="15"/>
  <c r="FL80" i="15"/>
  <c r="FJ80" i="15"/>
  <c r="FS79" i="15"/>
  <c r="FR79" i="15"/>
  <c r="FP79" i="15"/>
  <c r="FL79" i="15"/>
  <c r="FH79" i="15"/>
  <c r="FS78" i="15"/>
  <c r="FR78" i="15"/>
  <c r="FP78" i="15"/>
  <c r="FN78" i="15"/>
  <c r="FJ78" i="15"/>
  <c r="FH78" i="15"/>
  <c r="FS77" i="15"/>
  <c r="FP77" i="15"/>
  <c r="FL77" i="15"/>
  <c r="FH77" i="15"/>
  <c r="FS76" i="15"/>
  <c r="FR76" i="15"/>
  <c r="FL76" i="15"/>
  <c r="FJ76" i="15"/>
  <c r="FS75" i="15"/>
  <c r="FR75" i="15"/>
  <c r="FP75" i="15"/>
  <c r="FN75" i="15"/>
  <c r="FL75" i="15"/>
  <c r="FJ75" i="15"/>
  <c r="FH75" i="15"/>
  <c r="FS74" i="15"/>
  <c r="FR74" i="15"/>
  <c r="FP74" i="15"/>
  <c r="FN74" i="15"/>
  <c r="FJ74" i="15"/>
  <c r="FH74" i="15"/>
  <c r="FS73" i="15"/>
  <c r="FN73" i="15"/>
  <c r="FL73" i="15"/>
  <c r="FS72" i="15"/>
  <c r="FR72" i="15"/>
  <c r="FN72" i="15"/>
  <c r="FJ72" i="15"/>
  <c r="FS71" i="15"/>
  <c r="FR71" i="15"/>
  <c r="FP71" i="15"/>
  <c r="FN71" i="15"/>
  <c r="FL71" i="15"/>
  <c r="FJ71" i="15"/>
  <c r="FH71" i="15"/>
  <c r="FS70" i="15"/>
  <c r="FR70" i="15"/>
  <c r="FP70" i="15"/>
  <c r="FN70" i="15"/>
  <c r="FJ70" i="15"/>
  <c r="FH70" i="15"/>
  <c r="FS69" i="15"/>
  <c r="FN69" i="15"/>
  <c r="FL69" i="15"/>
  <c r="FS68" i="15"/>
  <c r="FR68" i="15"/>
  <c r="FN68" i="15"/>
  <c r="FJ68" i="15"/>
  <c r="FS67" i="15"/>
  <c r="FR67" i="15"/>
  <c r="FP67" i="15"/>
  <c r="FN67" i="15"/>
  <c r="FL67" i="15"/>
  <c r="FJ67" i="15"/>
  <c r="FH67" i="15"/>
  <c r="FS66" i="15"/>
  <c r="FR66" i="15"/>
  <c r="FP66" i="15"/>
  <c r="FN66" i="15"/>
  <c r="FJ66" i="15"/>
  <c r="FH66" i="15"/>
  <c r="FS65" i="15"/>
  <c r="FN65" i="15"/>
  <c r="FL65" i="15"/>
  <c r="FS64" i="15"/>
  <c r="FR64" i="15"/>
  <c r="FN64" i="15"/>
  <c r="FJ64" i="15"/>
  <c r="FS63" i="15"/>
  <c r="FR63" i="15"/>
  <c r="FP63" i="15"/>
  <c r="FN63" i="15"/>
  <c r="FL63" i="15"/>
  <c r="FJ63" i="15"/>
  <c r="FH63" i="15"/>
  <c r="FS62" i="15"/>
  <c r="FR62" i="15"/>
  <c r="FP62" i="15"/>
  <c r="FN62" i="15"/>
  <c r="FJ62" i="15"/>
  <c r="FH62" i="15"/>
  <c r="FS61" i="15"/>
  <c r="FN61" i="15"/>
  <c r="FL61" i="15"/>
  <c r="FS60" i="15"/>
  <c r="FR60" i="15"/>
  <c r="FN60" i="15"/>
  <c r="FJ60" i="15"/>
  <c r="FS59" i="15"/>
  <c r="FR59" i="15"/>
  <c r="FP59" i="15"/>
  <c r="FN59" i="15"/>
  <c r="FL59" i="15"/>
  <c r="FJ59" i="15"/>
  <c r="FH59" i="15"/>
  <c r="FS58" i="15"/>
  <c r="FR58" i="15"/>
  <c r="FP58" i="15"/>
  <c r="FN58" i="15"/>
  <c r="FJ58" i="15"/>
  <c r="FH58" i="15"/>
  <c r="FS57" i="15"/>
  <c r="FN57" i="15"/>
  <c r="FL57" i="15"/>
  <c r="FS56" i="15"/>
  <c r="FR56" i="15"/>
  <c r="FN56" i="15"/>
  <c r="FJ56" i="15"/>
  <c r="FS55" i="15"/>
  <c r="FR55" i="15"/>
  <c r="FP55" i="15"/>
  <c r="FN55" i="15"/>
  <c r="FL55" i="15"/>
  <c r="FJ55" i="15"/>
  <c r="FH55" i="15"/>
  <c r="FS54" i="15"/>
  <c r="FR54" i="15"/>
  <c r="FP54" i="15"/>
  <c r="FN54" i="15"/>
  <c r="FJ54" i="15"/>
  <c r="FH54" i="15"/>
  <c r="FS53" i="15"/>
  <c r="FN53" i="15"/>
  <c r="FL53" i="15"/>
  <c r="FS52" i="15"/>
  <c r="FR52" i="15"/>
  <c r="FN52" i="15"/>
  <c r="FJ52" i="15"/>
  <c r="FS51" i="15"/>
  <c r="FR51" i="15"/>
  <c r="FP51" i="15"/>
  <c r="FN51" i="15"/>
  <c r="FL51" i="15"/>
  <c r="FJ51" i="15"/>
  <c r="FH51" i="15"/>
  <c r="FS50" i="15"/>
  <c r="FR50" i="15"/>
  <c r="FP50" i="15"/>
  <c r="FN50" i="15"/>
  <c r="FJ50" i="15"/>
  <c r="FH50" i="15"/>
  <c r="FS49" i="15"/>
  <c r="FN49" i="15"/>
  <c r="FL49" i="15"/>
  <c r="FS48" i="15"/>
  <c r="FR48" i="15"/>
  <c r="FN48" i="15"/>
  <c r="FJ48" i="15"/>
  <c r="FS47" i="15"/>
  <c r="FR47" i="15"/>
  <c r="FP47" i="15"/>
  <c r="FN47" i="15"/>
  <c r="FL47" i="15"/>
  <c r="FJ47" i="15"/>
  <c r="FH47" i="15"/>
  <c r="FS46" i="15"/>
  <c r="FR46" i="15"/>
  <c r="FP46" i="15"/>
  <c r="FN46" i="15"/>
  <c r="FJ46" i="15"/>
  <c r="FH46" i="15"/>
  <c r="FS45" i="15"/>
  <c r="FN45" i="15"/>
  <c r="FL45" i="15"/>
  <c r="FS44" i="15"/>
  <c r="FR44" i="15"/>
  <c r="FN44" i="15"/>
  <c r="FJ44" i="15"/>
  <c r="FS43" i="15"/>
  <c r="FR43" i="15"/>
  <c r="FP43" i="15"/>
  <c r="FN43" i="15"/>
  <c r="FL43" i="15"/>
  <c r="FJ43" i="15"/>
  <c r="FH43" i="15"/>
  <c r="FS42" i="15"/>
  <c r="FR42" i="15"/>
  <c r="FP42" i="15"/>
  <c r="FN42" i="15"/>
  <c r="FJ42" i="15"/>
  <c r="FH42" i="15"/>
  <c r="FS41" i="15"/>
  <c r="FN41" i="15"/>
  <c r="FL41" i="15"/>
  <c r="FS40" i="15"/>
  <c r="FR40" i="15"/>
  <c r="FN40" i="15"/>
  <c r="FJ40" i="15"/>
  <c r="FS39" i="15"/>
  <c r="FR39" i="15"/>
  <c r="FP39" i="15"/>
  <c r="FN39" i="15"/>
  <c r="FL39" i="15"/>
  <c r="FJ39" i="15"/>
  <c r="FH39" i="15"/>
  <c r="FS38" i="15"/>
  <c r="FR38" i="15"/>
  <c r="FP38" i="15"/>
  <c r="FN38" i="15"/>
  <c r="FJ38" i="15"/>
  <c r="FH38" i="15"/>
  <c r="FS37" i="15"/>
  <c r="FN37" i="15"/>
  <c r="FL37" i="15"/>
  <c r="FS36" i="15"/>
  <c r="FR36" i="15"/>
  <c r="FN36" i="15"/>
  <c r="FJ36" i="15"/>
  <c r="FS35" i="15"/>
  <c r="FR35" i="15"/>
  <c r="FP35" i="15"/>
  <c r="FN35" i="15"/>
  <c r="FL35" i="15"/>
  <c r="FJ35" i="15"/>
  <c r="FH35" i="15"/>
  <c r="FS34" i="15"/>
  <c r="FR34" i="15"/>
  <c r="FP34" i="15"/>
  <c r="FN34" i="15"/>
  <c r="FJ34" i="15"/>
  <c r="FH34" i="15"/>
  <c r="FS33" i="15"/>
  <c r="FN33" i="15"/>
  <c r="FL33" i="15"/>
  <c r="FS32" i="15"/>
  <c r="FR32" i="15"/>
  <c r="FN32" i="15"/>
  <c r="FJ32" i="15"/>
  <c r="FS31" i="15"/>
  <c r="FR31" i="15"/>
  <c r="FP31" i="15"/>
  <c r="FN31" i="15"/>
  <c r="FL31" i="15"/>
  <c r="FJ31" i="15"/>
  <c r="FH31" i="15"/>
  <c r="FS30" i="15"/>
  <c r="FR30" i="15"/>
  <c r="FP30" i="15"/>
  <c r="FN30" i="15"/>
  <c r="FJ30" i="15"/>
  <c r="FH30" i="15"/>
  <c r="FS29" i="15"/>
  <c r="FN29" i="15"/>
  <c r="FL29" i="15"/>
  <c r="FS28" i="15"/>
  <c r="FR28" i="15"/>
  <c r="FN28" i="15"/>
  <c r="FJ28" i="15"/>
  <c r="FS27" i="15"/>
  <c r="FR27" i="15"/>
  <c r="FP27" i="15"/>
  <c r="FN27" i="15"/>
  <c r="FL27" i="15"/>
  <c r="FJ27" i="15"/>
  <c r="FH27" i="15"/>
  <c r="FS26" i="15"/>
  <c r="FR26" i="15"/>
  <c r="FP26" i="15"/>
  <c r="FN26" i="15"/>
  <c r="FJ26" i="15"/>
  <c r="FH26" i="15"/>
  <c r="FS25" i="15"/>
  <c r="FN25" i="15"/>
  <c r="FL25" i="15"/>
  <c r="FS24" i="15"/>
  <c r="FR24" i="15"/>
  <c r="FN24" i="15"/>
  <c r="FJ24" i="15"/>
  <c r="FS23" i="15"/>
  <c r="FR23" i="15"/>
  <c r="FP23" i="15"/>
  <c r="FN23" i="15"/>
  <c r="FL23" i="15"/>
  <c r="FJ23" i="15"/>
  <c r="FH23" i="15"/>
  <c r="FS22" i="15"/>
  <c r="FR22" i="15"/>
  <c r="FP22" i="15"/>
  <c r="FN22" i="15"/>
  <c r="FJ22" i="15"/>
  <c r="FH22" i="15"/>
  <c r="FS21" i="15"/>
  <c r="FN21" i="15"/>
  <c r="FL21" i="15"/>
  <c r="FS20" i="15"/>
  <c r="FR20" i="15"/>
  <c r="FN20" i="15"/>
  <c r="FJ20" i="15"/>
  <c r="FS19" i="15"/>
  <c r="FR19" i="15"/>
  <c r="FP19" i="15"/>
  <c r="FN19" i="15"/>
  <c r="FL19" i="15"/>
  <c r="FJ19" i="15"/>
  <c r="FH19" i="15"/>
  <c r="FS18" i="15"/>
  <c r="FR18" i="15"/>
  <c r="FP18" i="15"/>
  <c r="FN18" i="15"/>
  <c r="FJ18" i="15"/>
  <c r="FH18" i="15"/>
  <c r="FS17" i="15"/>
  <c r="FN17" i="15"/>
  <c r="FL17" i="15"/>
  <c r="FS16" i="15"/>
  <c r="FR16" i="15"/>
  <c r="FN16" i="15"/>
  <c r="FJ16" i="15"/>
  <c r="FS15" i="15"/>
  <c r="FR15" i="15"/>
  <c r="FP15" i="15"/>
  <c r="FN15" i="15"/>
  <c r="FL15" i="15"/>
  <c r="FJ15" i="15"/>
  <c r="FH15" i="15"/>
  <c r="FS14" i="15"/>
  <c r="FR14" i="15"/>
  <c r="FP14" i="15"/>
  <c r="FN14" i="15"/>
  <c r="FJ14" i="15"/>
  <c r="FH14" i="15"/>
  <c r="FS13" i="15"/>
  <c r="FN13" i="15"/>
  <c r="FL13" i="15"/>
  <c r="FS12" i="15"/>
  <c r="FR12" i="15"/>
  <c r="FN12" i="15"/>
  <c r="FJ12" i="15"/>
  <c r="FS11" i="15"/>
  <c r="FR11" i="15"/>
  <c r="FP11" i="15"/>
  <c r="FN11" i="15"/>
  <c r="FL11" i="15"/>
  <c r="FJ11" i="15"/>
  <c r="FH11" i="15"/>
  <c r="FS10" i="15"/>
  <c r="FR10" i="15"/>
  <c r="FP10" i="15"/>
  <c r="FN10" i="15"/>
  <c r="FJ10" i="15"/>
  <c r="FH10" i="15"/>
  <c r="FS9" i="15"/>
  <c r="FN9" i="15"/>
  <c r="FL9" i="15"/>
  <c r="FS8" i="15"/>
  <c r="FR8" i="15"/>
  <c r="FN8" i="15"/>
  <c r="FJ8" i="15"/>
  <c r="FS7" i="15"/>
  <c r="FR7" i="15"/>
  <c r="FP7" i="15"/>
  <c r="FN7" i="15"/>
  <c r="FL7" i="15"/>
  <c r="FJ7" i="15"/>
  <c r="FH7" i="15"/>
  <c r="FS6" i="15"/>
  <c r="FR6" i="15"/>
  <c r="FP6" i="15"/>
  <c r="FN6" i="15"/>
  <c r="FJ6" i="15"/>
  <c r="FH6" i="15"/>
  <c r="FT212" i="15"/>
  <c r="FT208" i="15"/>
  <c r="FT207" i="15"/>
  <c r="FT204" i="15"/>
  <c r="FT200" i="15"/>
  <c r="FT194" i="15"/>
  <c r="FT192" i="15"/>
  <c r="FT188" i="15"/>
  <c r="FT180" i="15"/>
  <c r="FT177" i="15"/>
  <c r="FT176" i="15"/>
  <c r="FT172" i="15"/>
  <c r="FT171" i="15"/>
  <c r="FT166" i="15"/>
  <c r="FT164" i="15"/>
  <c r="FT160" i="15"/>
  <c r="FT154" i="15"/>
  <c r="FT152" i="15"/>
  <c r="FT148" i="15"/>
  <c r="FT147" i="15"/>
  <c r="FT140" i="15"/>
  <c r="FT136" i="15"/>
  <c r="FT135" i="15"/>
  <c r="FT132" i="15"/>
  <c r="FT128" i="15"/>
  <c r="FT122" i="15"/>
  <c r="FT120" i="15"/>
  <c r="FT116" i="15"/>
  <c r="FT115" i="15"/>
  <c r="FT108" i="15"/>
  <c r="FT104" i="15"/>
  <c r="FT103" i="15"/>
  <c r="FT100" i="15"/>
  <c r="FT92" i="15"/>
  <c r="FT88" i="15"/>
  <c r="FT84" i="15"/>
  <c r="FD217" i="15"/>
  <c r="FC217" i="15"/>
  <c r="FA217" i="15"/>
  <c r="EY217" i="15"/>
  <c r="FC216" i="15"/>
  <c r="FA216" i="15"/>
  <c r="FD215" i="15"/>
  <c r="FC215" i="15"/>
  <c r="FA215" i="15"/>
  <c r="EY215" i="15"/>
  <c r="EW215" i="15"/>
  <c r="FD214" i="15"/>
  <c r="FC214" i="15"/>
  <c r="EY214" i="15"/>
  <c r="EW214" i="15"/>
  <c r="FD213" i="15"/>
  <c r="FC213" i="15"/>
  <c r="FA213" i="15"/>
  <c r="EY213" i="15"/>
  <c r="FC212" i="15"/>
  <c r="FA212" i="15"/>
  <c r="EY212" i="15"/>
  <c r="FD211" i="15"/>
  <c r="FC211" i="15"/>
  <c r="EW211" i="15"/>
  <c r="FD210" i="15"/>
  <c r="FC210" i="15"/>
  <c r="EY210" i="15"/>
  <c r="EW210" i="15"/>
  <c r="FD209" i="15"/>
  <c r="FC209" i="15"/>
  <c r="FA209" i="15"/>
  <c r="EY209" i="15"/>
  <c r="FC208" i="15"/>
  <c r="FA208" i="15"/>
  <c r="FD207" i="15"/>
  <c r="FC207" i="15"/>
  <c r="FA207" i="15"/>
  <c r="EW207" i="15"/>
  <c r="FD206" i="15"/>
  <c r="FC206" i="15"/>
  <c r="EY206" i="15"/>
  <c r="EW206" i="15"/>
  <c r="FD205" i="15"/>
  <c r="FC205" i="15"/>
  <c r="FA205" i="15"/>
  <c r="EY205" i="15"/>
  <c r="FC204" i="15"/>
  <c r="FA204" i="15"/>
  <c r="EY204" i="15"/>
  <c r="FD203" i="15"/>
  <c r="FC203" i="15"/>
  <c r="EW203" i="15"/>
  <c r="FD202" i="15"/>
  <c r="FC202" i="15"/>
  <c r="EY202" i="15"/>
  <c r="EW202" i="15"/>
  <c r="FD201" i="15"/>
  <c r="FC201" i="15"/>
  <c r="FA201" i="15"/>
  <c r="EY201" i="15"/>
  <c r="EW201" i="15"/>
  <c r="FC200" i="15"/>
  <c r="FA200" i="15"/>
  <c r="FD199" i="15"/>
  <c r="FC199" i="15"/>
  <c r="FA199" i="15"/>
  <c r="EW199" i="15"/>
  <c r="FD198" i="15"/>
  <c r="FC198" i="15"/>
  <c r="EY198" i="15"/>
  <c r="EW198" i="15"/>
  <c r="FD197" i="15"/>
  <c r="FC197" i="15"/>
  <c r="FA197" i="15"/>
  <c r="EY197" i="15"/>
  <c r="FC196" i="15"/>
  <c r="FA196" i="15"/>
  <c r="EY196" i="15"/>
  <c r="FD195" i="15"/>
  <c r="FC195" i="15"/>
  <c r="EW195" i="15"/>
  <c r="FD194" i="15"/>
  <c r="FC194" i="15"/>
  <c r="EY194" i="15"/>
  <c r="EW194" i="15"/>
  <c r="FD193" i="15"/>
  <c r="FC193" i="15"/>
  <c r="FA193" i="15"/>
  <c r="EY193" i="15"/>
  <c r="EW193" i="15"/>
  <c r="FC192" i="15"/>
  <c r="FA192" i="15"/>
  <c r="FD191" i="15"/>
  <c r="FC191" i="15"/>
  <c r="EW191" i="15"/>
  <c r="FD190" i="15"/>
  <c r="FC190" i="15"/>
  <c r="EY190" i="15"/>
  <c r="EW190" i="15"/>
  <c r="FD189" i="15"/>
  <c r="FC189" i="15"/>
  <c r="FA189" i="15"/>
  <c r="EY189" i="15"/>
  <c r="FC188" i="15"/>
  <c r="FA188" i="15"/>
  <c r="FD187" i="15"/>
  <c r="FC187" i="15"/>
  <c r="EW187" i="15"/>
  <c r="FD186" i="15"/>
  <c r="FC186" i="15"/>
  <c r="EY186" i="15"/>
  <c r="EW186" i="15"/>
  <c r="FD185" i="15"/>
  <c r="FC185" i="15"/>
  <c r="FA185" i="15"/>
  <c r="EY185" i="15"/>
  <c r="FC184" i="15"/>
  <c r="FA184" i="15"/>
  <c r="EY184" i="15"/>
  <c r="EW184" i="15"/>
  <c r="FD183" i="15"/>
  <c r="FC183" i="15"/>
  <c r="EW183" i="15"/>
  <c r="FD182" i="15"/>
  <c r="FC182" i="15"/>
  <c r="EY182" i="15"/>
  <c r="EW182" i="15"/>
  <c r="FD181" i="15"/>
  <c r="FC181" i="15"/>
  <c r="FA181" i="15"/>
  <c r="EY181" i="15"/>
  <c r="FC180" i="15"/>
  <c r="FA180" i="15"/>
  <c r="FD179" i="15"/>
  <c r="FC179" i="15"/>
  <c r="EW179" i="15"/>
  <c r="FD178" i="15"/>
  <c r="FC178" i="15"/>
  <c r="EY178" i="15"/>
  <c r="EW178" i="15"/>
  <c r="FD177" i="15"/>
  <c r="FC177" i="15"/>
  <c r="FA177" i="15"/>
  <c r="EY177" i="15"/>
  <c r="FC176" i="15"/>
  <c r="FA176" i="15"/>
  <c r="EY176" i="15"/>
  <c r="FD175" i="15"/>
  <c r="FC175" i="15"/>
  <c r="EW175" i="15"/>
  <c r="FD174" i="15"/>
  <c r="FC174" i="15"/>
  <c r="EY174" i="15"/>
  <c r="EW174" i="15"/>
  <c r="FD173" i="15"/>
  <c r="FC173" i="15"/>
  <c r="FA173" i="15"/>
  <c r="EY173" i="15"/>
  <c r="FC172" i="15"/>
  <c r="FA172" i="15"/>
  <c r="FD171" i="15"/>
  <c r="FC171" i="15"/>
  <c r="EW171" i="15"/>
  <c r="FD170" i="15"/>
  <c r="FC170" i="15"/>
  <c r="EY170" i="15"/>
  <c r="EW170" i="15"/>
  <c r="FD169" i="15"/>
  <c r="FC169" i="15"/>
  <c r="FA169" i="15"/>
  <c r="EY169" i="15"/>
  <c r="FC168" i="15"/>
  <c r="FA168" i="15"/>
  <c r="FD167" i="15"/>
  <c r="FC167" i="15"/>
  <c r="EW167" i="15"/>
  <c r="FD166" i="15"/>
  <c r="FC166" i="15"/>
  <c r="EY166" i="15"/>
  <c r="EW166" i="15"/>
  <c r="FD165" i="15"/>
  <c r="FC165" i="15"/>
  <c r="FA165" i="15"/>
  <c r="EY165" i="15"/>
  <c r="FC164" i="15"/>
  <c r="FA164" i="15"/>
  <c r="EW164" i="15"/>
  <c r="FD163" i="15"/>
  <c r="FC163" i="15"/>
  <c r="EW163" i="15"/>
  <c r="FD162" i="15"/>
  <c r="FC162" i="15"/>
  <c r="EY162" i="15"/>
  <c r="EW162" i="15"/>
  <c r="FD161" i="15"/>
  <c r="FC161" i="15"/>
  <c r="FA161" i="15"/>
  <c r="EY161" i="15"/>
  <c r="FC160" i="15"/>
  <c r="FA160" i="15"/>
  <c r="FD159" i="15"/>
  <c r="FC159" i="15"/>
  <c r="FA159" i="15"/>
  <c r="EW159" i="15"/>
  <c r="FD158" i="15"/>
  <c r="FC158" i="15"/>
  <c r="EY158" i="15"/>
  <c r="EW158" i="15"/>
  <c r="FD157" i="15"/>
  <c r="FC157" i="15"/>
  <c r="FA157" i="15"/>
  <c r="EY157" i="15"/>
  <c r="FC156" i="15"/>
  <c r="FA156" i="15"/>
  <c r="EY156" i="15"/>
  <c r="FD155" i="15"/>
  <c r="FC155" i="15"/>
  <c r="EW155" i="15"/>
  <c r="FD154" i="15"/>
  <c r="FC154" i="15"/>
  <c r="EY154" i="15"/>
  <c r="EW154" i="15"/>
  <c r="FD153" i="15"/>
  <c r="FC153" i="15"/>
  <c r="FA153" i="15"/>
  <c r="EY153" i="15"/>
  <c r="FC152" i="15"/>
  <c r="FA152" i="15"/>
  <c r="FD151" i="15"/>
  <c r="FC151" i="15"/>
  <c r="FA151" i="15"/>
  <c r="EY151" i="15"/>
  <c r="EW151" i="15"/>
  <c r="FD150" i="15"/>
  <c r="FC150" i="15"/>
  <c r="EY150" i="15"/>
  <c r="EW150" i="15"/>
  <c r="FD149" i="15"/>
  <c r="FC149" i="15"/>
  <c r="FA149" i="15"/>
  <c r="EY149" i="15"/>
  <c r="FC148" i="15"/>
  <c r="FA148" i="15"/>
  <c r="EY148" i="15"/>
  <c r="FD147" i="15"/>
  <c r="FC147" i="15"/>
  <c r="EW147" i="15"/>
  <c r="FD146" i="15"/>
  <c r="FC146" i="15"/>
  <c r="EY146" i="15"/>
  <c r="EW146" i="15"/>
  <c r="FD145" i="15"/>
  <c r="FC145" i="15"/>
  <c r="FA145" i="15"/>
  <c r="EY145" i="15"/>
  <c r="FC144" i="15"/>
  <c r="FA144" i="15"/>
  <c r="FD143" i="15"/>
  <c r="FC143" i="15"/>
  <c r="FA143" i="15"/>
  <c r="EW143" i="15"/>
  <c r="FD142" i="15"/>
  <c r="FC142" i="15"/>
  <c r="EY142" i="15"/>
  <c r="EW142" i="15"/>
  <c r="FD141" i="15"/>
  <c r="FC141" i="15"/>
  <c r="FA141" i="15"/>
  <c r="EY141" i="15"/>
  <c r="FC140" i="15"/>
  <c r="FA140" i="15"/>
  <c r="EY140" i="15"/>
  <c r="FD139" i="15"/>
  <c r="FC139" i="15"/>
  <c r="EW139" i="15"/>
  <c r="FD138" i="15"/>
  <c r="FC138" i="15"/>
  <c r="EY138" i="15"/>
  <c r="EW138" i="15"/>
  <c r="FD137" i="15"/>
  <c r="FC137" i="15"/>
  <c r="FA137" i="15"/>
  <c r="EY137" i="15"/>
  <c r="EW137" i="15"/>
  <c r="FC136" i="15"/>
  <c r="FA136" i="15"/>
  <c r="FD135" i="15"/>
  <c r="FC135" i="15"/>
  <c r="FA135" i="15"/>
  <c r="EW135" i="15"/>
  <c r="FD134" i="15"/>
  <c r="FC134" i="15"/>
  <c r="EY134" i="15"/>
  <c r="EW134" i="15"/>
  <c r="FD133" i="15"/>
  <c r="FC133" i="15"/>
  <c r="FA133" i="15"/>
  <c r="EY133" i="15"/>
  <c r="FC132" i="15"/>
  <c r="FA132" i="15"/>
  <c r="EY132" i="15"/>
  <c r="FD131" i="15"/>
  <c r="FC131" i="15"/>
  <c r="EW131" i="15"/>
  <c r="FD130" i="15"/>
  <c r="EY130" i="15"/>
  <c r="EW130" i="15"/>
  <c r="FD129" i="15"/>
  <c r="FC129" i="15"/>
  <c r="FA129" i="15"/>
  <c r="EY129" i="15"/>
  <c r="EW129" i="15"/>
  <c r="FC128" i="15"/>
  <c r="FA128" i="15"/>
  <c r="FD127" i="15"/>
  <c r="FC127" i="15"/>
  <c r="EW127" i="15"/>
  <c r="FD126" i="15"/>
  <c r="FC126" i="15"/>
  <c r="EY126" i="15"/>
  <c r="EW126" i="15"/>
  <c r="FD125" i="15"/>
  <c r="FA125" i="15"/>
  <c r="EY125" i="15"/>
  <c r="FC124" i="15"/>
  <c r="FA124" i="15"/>
  <c r="FD123" i="15"/>
  <c r="FC123" i="15"/>
  <c r="EW123" i="15"/>
  <c r="FD122" i="15"/>
  <c r="FC122" i="15"/>
  <c r="EY122" i="15"/>
  <c r="EW122" i="15"/>
  <c r="FD121" i="15"/>
  <c r="FC121" i="15"/>
  <c r="FA121" i="15"/>
  <c r="EY121" i="15"/>
  <c r="FC120" i="15"/>
  <c r="FA120" i="15"/>
  <c r="FD119" i="15"/>
  <c r="FC119" i="15"/>
  <c r="EW119" i="15"/>
  <c r="FD118" i="15"/>
  <c r="EY118" i="15"/>
  <c r="EW118" i="15"/>
  <c r="FD117" i="15"/>
  <c r="FC117" i="15"/>
  <c r="FA117" i="15"/>
  <c r="EY117" i="15"/>
  <c r="FC116" i="15"/>
  <c r="FA116" i="15"/>
  <c r="FD115" i="15"/>
  <c r="FC115" i="15"/>
  <c r="EW115" i="15"/>
  <c r="FD114" i="15"/>
  <c r="EY114" i="15"/>
  <c r="EW114" i="15"/>
  <c r="FD113" i="15"/>
  <c r="FC113" i="15"/>
  <c r="FA113" i="15"/>
  <c r="EY113" i="15"/>
  <c r="FC112" i="15"/>
  <c r="FA112" i="15"/>
  <c r="EY112" i="15"/>
  <c r="FD111" i="15"/>
  <c r="FC111" i="15"/>
  <c r="EW111" i="15"/>
  <c r="FD110" i="15"/>
  <c r="EY110" i="15"/>
  <c r="EW110" i="15"/>
  <c r="FD109" i="15"/>
  <c r="FC109" i="15"/>
  <c r="FA109" i="15"/>
  <c r="EY109" i="15"/>
  <c r="EW109" i="15"/>
  <c r="FC108" i="15"/>
  <c r="FA108" i="15"/>
  <c r="FD107" i="15"/>
  <c r="FC107" i="15"/>
  <c r="FA107" i="15"/>
  <c r="EW107" i="15"/>
  <c r="FD106" i="15"/>
  <c r="EY106" i="15"/>
  <c r="EW106" i="15"/>
  <c r="FD105" i="15"/>
  <c r="FC105" i="15"/>
  <c r="FA105" i="15"/>
  <c r="EY105" i="15"/>
  <c r="FC104" i="15"/>
  <c r="FA104" i="15"/>
  <c r="FD103" i="15"/>
  <c r="FC103" i="15"/>
  <c r="FA103" i="15"/>
  <c r="EW103" i="15"/>
  <c r="FD102" i="15"/>
  <c r="EY102" i="15"/>
  <c r="EW102" i="15"/>
  <c r="FD101" i="15"/>
  <c r="FC101" i="15"/>
  <c r="FA101" i="15"/>
  <c r="EY101" i="15"/>
  <c r="FC100" i="15"/>
  <c r="FA100" i="15"/>
  <c r="EY100" i="15"/>
  <c r="FD99" i="15"/>
  <c r="FC99" i="15"/>
  <c r="EW99" i="15"/>
  <c r="FD98" i="15"/>
  <c r="EY98" i="15"/>
  <c r="EW98" i="15"/>
  <c r="FD97" i="15"/>
  <c r="FC97" i="15"/>
  <c r="FA97" i="15"/>
  <c r="EY97" i="15"/>
  <c r="EW97" i="15"/>
  <c r="FC96" i="15"/>
  <c r="FA96" i="15"/>
  <c r="FD95" i="15"/>
  <c r="FC95" i="15"/>
  <c r="EW95" i="15"/>
  <c r="FD94" i="15"/>
  <c r="FC94" i="15"/>
  <c r="EY94" i="15"/>
  <c r="EW94" i="15"/>
  <c r="FD93" i="15"/>
  <c r="FA93" i="15"/>
  <c r="EY93" i="15"/>
  <c r="FC92" i="15"/>
  <c r="FA92" i="15"/>
  <c r="FD91" i="15"/>
  <c r="FC91" i="15"/>
  <c r="EW91" i="15"/>
  <c r="FD90" i="15"/>
  <c r="FC90" i="15"/>
  <c r="EY90" i="15"/>
  <c r="EW90" i="15"/>
  <c r="FD89" i="15"/>
  <c r="FC89" i="15"/>
  <c r="FA89" i="15"/>
  <c r="EY89" i="15"/>
  <c r="FC88" i="15"/>
  <c r="FA88" i="15"/>
  <c r="FD87" i="15"/>
  <c r="FC87" i="15"/>
  <c r="EW87" i="15"/>
  <c r="FD86" i="15"/>
  <c r="EY86" i="15"/>
  <c r="EW86" i="15"/>
  <c r="FD85" i="15"/>
  <c r="FC85" i="15"/>
  <c r="FA85" i="15"/>
  <c r="EY85" i="15"/>
  <c r="FD84" i="15"/>
  <c r="FC84" i="15"/>
  <c r="FA84" i="15"/>
  <c r="FD83" i="15"/>
  <c r="FC83" i="15"/>
  <c r="EW83" i="15"/>
  <c r="FD82" i="15"/>
  <c r="EY82" i="15"/>
  <c r="EW82" i="15"/>
  <c r="FD81" i="15"/>
  <c r="FC81" i="15"/>
  <c r="FA81" i="15"/>
  <c r="EY81" i="15"/>
  <c r="EW81" i="15"/>
  <c r="FD80" i="15"/>
  <c r="FC80" i="15"/>
  <c r="FA80" i="15"/>
  <c r="FD79" i="15"/>
  <c r="FC79" i="15"/>
  <c r="EW79" i="15"/>
  <c r="FD78" i="15"/>
  <c r="FC78" i="15"/>
  <c r="EY78" i="15"/>
  <c r="EW78" i="15"/>
  <c r="FD77" i="15"/>
  <c r="FA77" i="15"/>
  <c r="EY77" i="15"/>
  <c r="FD76" i="15"/>
  <c r="FC76" i="15"/>
  <c r="FA76" i="15"/>
  <c r="FD75" i="15"/>
  <c r="FC75" i="15"/>
  <c r="EW75" i="15"/>
  <c r="FD74" i="15"/>
  <c r="FC74" i="15"/>
  <c r="EY74" i="15"/>
  <c r="EW74" i="15"/>
  <c r="FD73" i="15"/>
  <c r="FA73" i="15"/>
  <c r="EY73" i="15"/>
  <c r="FD72" i="15"/>
  <c r="FC72" i="15"/>
  <c r="FA72" i="15"/>
  <c r="EY72" i="15"/>
  <c r="FD71" i="15"/>
  <c r="FC71" i="15"/>
  <c r="EW71" i="15"/>
  <c r="FD70" i="15"/>
  <c r="EY70" i="15"/>
  <c r="EW70" i="15"/>
  <c r="FD69" i="15"/>
  <c r="FC69" i="15"/>
  <c r="FA69" i="15"/>
  <c r="EY69" i="15"/>
  <c r="FD68" i="15"/>
  <c r="FC68" i="15"/>
  <c r="FA68" i="15"/>
  <c r="FD67" i="15"/>
  <c r="FC67" i="15"/>
  <c r="EW67" i="15"/>
  <c r="FD66" i="15"/>
  <c r="EY66" i="15"/>
  <c r="EW66" i="15"/>
  <c r="FD65" i="15"/>
  <c r="FC65" i="15"/>
  <c r="FA65" i="15"/>
  <c r="EY65" i="15"/>
  <c r="EW65" i="15"/>
  <c r="FD64" i="15"/>
  <c r="FC64" i="15"/>
  <c r="FA64" i="15"/>
  <c r="FD63" i="15"/>
  <c r="FC63" i="15"/>
  <c r="EW63" i="15"/>
  <c r="FD62" i="15"/>
  <c r="FC62" i="15"/>
  <c r="EY62" i="15"/>
  <c r="EW62" i="15"/>
  <c r="FD61" i="15"/>
  <c r="FA61" i="15"/>
  <c r="EY61" i="15"/>
  <c r="FD60" i="15"/>
  <c r="FC60" i="15"/>
  <c r="FA60" i="15"/>
  <c r="FD59" i="15"/>
  <c r="FC59" i="15"/>
  <c r="EW59" i="15"/>
  <c r="FD58" i="15"/>
  <c r="FC58" i="15"/>
  <c r="FA58" i="15"/>
  <c r="EY58" i="15"/>
  <c r="EW58" i="15"/>
  <c r="FD57" i="15"/>
  <c r="FA57" i="15"/>
  <c r="EY57" i="15"/>
  <c r="FD56" i="15"/>
  <c r="FC56" i="15"/>
  <c r="FA56" i="15"/>
  <c r="EY56" i="15"/>
  <c r="FD55" i="15"/>
  <c r="FC55" i="15"/>
  <c r="FA55" i="15"/>
  <c r="EW55" i="15"/>
  <c r="FD54" i="15"/>
  <c r="EY54" i="15"/>
  <c r="EW54" i="15"/>
  <c r="FD53" i="15"/>
  <c r="FC53" i="15"/>
  <c r="FA53" i="15"/>
  <c r="EY53" i="15"/>
  <c r="FD52" i="15"/>
  <c r="FC52" i="15"/>
  <c r="FA52" i="15"/>
  <c r="EY52" i="15"/>
  <c r="FD51" i="15"/>
  <c r="FC51" i="15"/>
  <c r="EW51" i="15"/>
  <c r="FD50" i="15"/>
  <c r="EY50" i="15"/>
  <c r="EW50" i="15"/>
  <c r="FD49" i="15"/>
  <c r="FC49" i="15"/>
  <c r="FA49" i="15"/>
  <c r="EY49" i="15"/>
  <c r="EW49" i="15"/>
  <c r="FD48" i="15"/>
  <c r="FC48" i="15"/>
  <c r="FA48" i="15"/>
  <c r="FD47" i="15"/>
  <c r="FC47" i="15"/>
  <c r="EW47" i="15"/>
  <c r="FD46" i="15"/>
  <c r="FC46" i="15"/>
  <c r="EY46" i="15"/>
  <c r="EW46" i="15"/>
  <c r="FD45" i="15"/>
  <c r="FA45" i="15"/>
  <c r="EY45" i="15"/>
  <c r="EW45" i="15"/>
  <c r="FD44" i="15"/>
  <c r="FC44" i="15"/>
  <c r="FA44" i="15"/>
  <c r="FD43" i="15"/>
  <c r="FC43" i="15"/>
  <c r="FA43" i="15"/>
  <c r="EW43" i="15"/>
  <c r="FD42" i="15"/>
  <c r="FC42" i="15"/>
  <c r="EY42" i="15"/>
  <c r="EW42" i="15"/>
  <c r="FD41" i="15"/>
  <c r="FA41" i="15"/>
  <c r="EY41" i="15"/>
  <c r="FD40" i="15"/>
  <c r="FC40" i="15"/>
  <c r="FA40" i="15"/>
  <c r="EY40" i="15"/>
  <c r="FD39" i="15"/>
  <c r="FC39" i="15"/>
  <c r="FA39" i="15"/>
  <c r="EY39" i="15"/>
  <c r="EW39" i="15"/>
  <c r="FD38" i="15"/>
  <c r="EY38" i="15"/>
  <c r="EW38" i="15"/>
  <c r="FD37" i="15"/>
  <c r="FC37" i="15"/>
  <c r="FA37" i="15"/>
  <c r="EY37" i="15"/>
  <c r="FD36" i="15"/>
  <c r="FC36" i="15"/>
  <c r="FA36" i="15"/>
  <c r="EY36" i="15"/>
  <c r="FD35" i="15"/>
  <c r="FC35" i="15"/>
  <c r="EW35" i="15"/>
  <c r="FD34" i="15"/>
  <c r="EY34" i="15"/>
  <c r="EW34" i="15"/>
  <c r="FD33" i="15"/>
  <c r="FC33" i="15"/>
  <c r="FA33" i="15"/>
  <c r="EY33" i="15"/>
  <c r="EW33" i="15"/>
  <c r="FD32" i="15"/>
  <c r="FC32" i="15"/>
  <c r="FA32" i="15"/>
  <c r="FD31" i="15"/>
  <c r="FC31" i="15"/>
  <c r="EW31" i="15"/>
  <c r="FD30" i="15"/>
  <c r="FC30" i="15"/>
  <c r="EY30" i="15"/>
  <c r="EW30" i="15"/>
  <c r="FD29" i="15"/>
  <c r="FA29" i="15"/>
  <c r="EY29" i="15"/>
  <c r="EW29" i="15"/>
  <c r="FD28" i="15"/>
  <c r="FC28" i="15"/>
  <c r="FA28" i="15"/>
  <c r="FD27" i="15"/>
  <c r="FC27" i="15"/>
  <c r="FA27" i="15"/>
  <c r="EW27" i="15"/>
  <c r="FD26" i="15"/>
  <c r="FC26" i="15"/>
  <c r="EY26" i="15"/>
  <c r="EW26" i="15"/>
  <c r="FD25" i="15"/>
  <c r="FA25" i="15"/>
  <c r="EY25" i="15"/>
  <c r="FD24" i="15"/>
  <c r="FC24" i="15"/>
  <c r="FA24" i="15"/>
  <c r="EY24" i="15"/>
  <c r="FD23" i="15"/>
  <c r="FC23" i="15"/>
  <c r="FA23" i="15"/>
  <c r="EY23" i="15"/>
  <c r="EW23" i="15"/>
  <c r="FD22" i="15"/>
  <c r="EY22" i="15"/>
  <c r="EW22" i="15"/>
  <c r="FD21" i="15"/>
  <c r="FC21" i="15"/>
  <c r="FA21" i="15"/>
  <c r="EY21" i="15"/>
  <c r="FC20" i="15"/>
  <c r="FA20" i="15"/>
  <c r="EY20" i="15"/>
  <c r="FD19" i="15"/>
  <c r="FC19" i="15"/>
  <c r="FA19" i="15"/>
  <c r="EW19" i="15"/>
  <c r="FD18" i="15"/>
  <c r="EY18" i="15"/>
  <c r="EW18" i="15"/>
  <c r="FD17" i="15"/>
  <c r="FC17" i="15"/>
  <c r="FA17" i="15"/>
  <c r="EY17" i="15"/>
  <c r="FC16" i="15"/>
  <c r="FA16" i="15"/>
  <c r="EY16" i="15"/>
  <c r="FD15" i="15"/>
  <c r="FC15" i="15"/>
  <c r="FA15" i="15"/>
  <c r="EW15" i="15"/>
  <c r="FD14" i="15"/>
  <c r="FA14" i="15"/>
  <c r="EY14" i="15"/>
  <c r="EW14" i="15"/>
  <c r="FD13" i="15"/>
  <c r="FC13" i="15"/>
  <c r="FA13" i="15"/>
  <c r="EY13" i="15"/>
  <c r="FC12" i="15"/>
  <c r="FA12" i="15"/>
  <c r="EY12" i="15"/>
  <c r="FD11" i="15"/>
  <c r="FC11" i="15"/>
  <c r="FA11" i="15"/>
  <c r="EW11" i="15"/>
  <c r="FD10" i="15"/>
  <c r="EY10" i="15"/>
  <c r="EW10" i="15"/>
  <c r="FD9" i="15"/>
  <c r="FC9" i="15"/>
  <c r="FA9" i="15"/>
  <c r="EY9" i="15"/>
  <c r="FC8" i="15"/>
  <c r="FA8" i="15"/>
  <c r="EY8" i="15"/>
  <c r="FD7" i="15"/>
  <c r="FC7" i="15"/>
  <c r="FA7" i="15"/>
  <c r="EY7" i="15"/>
  <c r="EW7" i="15"/>
  <c r="FD6" i="15"/>
  <c r="EY6" i="15"/>
  <c r="EW6" i="15"/>
  <c r="FE207" i="15"/>
  <c r="FE191" i="15"/>
  <c r="FE175" i="15"/>
  <c r="FE143" i="15"/>
  <c r="FE126" i="15"/>
  <c r="FE78" i="15"/>
  <c r="FE62" i="15"/>
  <c r="FE58" i="15"/>
  <c r="FE55" i="15"/>
  <c r="FE30" i="15"/>
  <c r="FE19" i="15"/>
  <c r="ES219" i="15"/>
  <c r="EQ219" i="15"/>
  <c r="EO219" i="15"/>
  <c r="EM219" i="15"/>
  <c r="EK219" i="15"/>
  <c r="EI219" i="15"/>
  <c r="EG219" i="15"/>
  <c r="EC219" i="15"/>
  <c r="EA219" i="15"/>
  <c r="ES218" i="15"/>
  <c r="EO218" i="15"/>
  <c r="EM218" i="15"/>
  <c r="EK218" i="15"/>
  <c r="EG218" i="15"/>
  <c r="EE218" i="15"/>
  <c r="EC218" i="15"/>
  <c r="ES217" i="15"/>
  <c r="EQ217" i="15"/>
  <c r="EO217" i="15"/>
  <c r="EM217" i="15"/>
  <c r="EK217" i="15"/>
  <c r="EI217" i="15"/>
  <c r="EG217" i="15"/>
  <c r="EC217" i="15"/>
  <c r="EA217" i="15"/>
  <c r="ES216" i="15"/>
  <c r="EO216" i="15"/>
  <c r="EM216" i="15"/>
  <c r="EK216" i="15"/>
  <c r="EG216" i="15"/>
  <c r="EE216" i="15"/>
  <c r="EC216" i="15"/>
  <c r="ES215" i="15"/>
  <c r="EQ215" i="15"/>
  <c r="EO215" i="15"/>
  <c r="EM215" i="15"/>
  <c r="EK215" i="15"/>
  <c r="EI215" i="15"/>
  <c r="EG215" i="15"/>
  <c r="EC215" i="15"/>
  <c r="EA215" i="15"/>
  <c r="ES214" i="15"/>
  <c r="EO214" i="15"/>
  <c r="EM214" i="15"/>
  <c r="EK214" i="15"/>
  <c r="EG214" i="15"/>
  <c r="EE214" i="15"/>
  <c r="EC214" i="15"/>
  <c r="ES213" i="15"/>
  <c r="EQ213" i="15"/>
  <c r="EO213" i="15"/>
  <c r="EM213" i="15"/>
  <c r="EK213" i="15"/>
  <c r="EI213" i="15"/>
  <c r="EG213" i="15"/>
  <c r="EC213" i="15"/>
  <c r="EA213" i="15"/>
  <c r="ES212" i="15"/>
  <c r="EO212" i="15"/>
  <c r="EM212" i="15"/>
  <c r="EK212" i="15"/>
  <c r="EG212" i="15"/>
  <c r="EE212" i="15"/>
  <c r="EC212" i="15"/>
  <c r="ES211" i="15"/>
  <c r="EQ211" i="15"/>
  <c r="EO211" i="15"/>
  <c r="EM211" i="15"/>
  <c r="EK211" i="15"/>
  <c r="EI211" i="15"/>
  <c r="EG211" i="15"/>
  <c r="EC211" i="15"/>
  <c r="EA211" i="15"/>
  <c r="ES210" i="15"/>
  <c r="EO210" i="15"/>
  <c r="EM210" i="15"/>
  <c r="EK210" i="15"/>
  <c r="EG210" i="15"/>
  <c r="EE210" i="15"/>
  <c r="EC210" i="15"/>
  <c r="ES209" i="15"/>
  <c r="EQ209" i="15"/>
  <c r="EO209" i="15"/>
  <c r="EK209" i="15"/>
  <c r="EI209" i="15"/>
  <c r="EG209" i="15"/>
  <c r="EC209" i="15"/>
  <c r="EA209" i="15"/>
  <c r="ES208" i="15"/>
  <c r="EO208" i="15"/>
  <c r="EM208" i="15"/>
  <c r="EK208" i="15"/>
  <c r="EG208" i="15"/>
  <c r="EE208" i="15"/>
  <c r="EC208" i="15"/>
  <c r="ES207" i="15"/>
  <c r="EQ207" i="15"/>
  <c r="EO207" i="15"/>
  <c r="EK207" i="15"/>
  <c r="EI207" i="15"/>
  <c r="EG207" i="15"/>
  <c r="EC207" i="15"/>
  <c r="EA207" i="15"/>
  <c r="ES206" i="15"/>
  <c r="EO206" i="15"/>
  <c r="EM206" i="15"/>
  <c r="EK206" i="15"/>
  <c r="EG206" i="15"/>
  <c r="EE206" i="15"/>
  <c r="EC206" i="15"/>
  <c r="ES205" i="15"/>
  <c r="EQ205" i="15"/>
  <c r="EO205" i="15"/>
  <c r="EK205" i="15"/>
  <c r="EI205" i="15"/>
  <c r="EG205" i="15"/>
  <c r="EC205" i="15"/>
  <c r="EA205" i="15"/>
  <c r="ES204" i="15"/>
  <c r="EO204" i="15"/>
  <c r="EM204" i="15"/>
  <c r="EK204" i="15"/>
  <c r="EG204" i="15"/>
  <c r="EE204" i="15"/>
  <c r="EC204" i="15"/>
  <c r="ES203" i="15"/>
  <c r="EQ203" i="15"/>
  <c r="EO203" i="15"/>
  <c r="EK203" i="15"/>
  <c r="EI203" i="15"/>
  <c r="EG203" i="15"/>
  <c r="EC203" i="15"/>
  <c r="EA203" i="15"/>
  <c r="ES202" i="15"/>
  <c r="EO202" i="15"/>
  <c r="EM202" i="15"/>
  <c r="EK202" i="15"/>
  <c r="EG202" i="15"/>
  <c r="EE202" i="15"/>
  <c r="EC202" i="15"/>
  <c r="ES201" i="15"/>
  <c r="EQ201" i="15"/>
  <c r="EO201" i="15"/>
  <c r="EK201" i="15"/>
  <c r="EI201" i="15"/>
  <c r="EG201" i="15"/>
  <c r="EC201" i="15"/>
  <c r="EA201" i="15"/>
  <c r="ES200" i="15"/>
  <c r="EO200" i="15"/>
  <c r="EM200" i="15"/>
  <c r="EK200" i="15"/>
  <c r="EG200" i="15"/>
  <c r="EE200" i="15"/>
  <c r="EC200" i="15"/>
  <c r="ES199" i="15"/>
  <c r="EQ199" i="15"/>
  <c r="EO199" i="15"/>
  <c r="EM199" i="15"/>
  <c r="EK199" i="15"/>
  <c r="EI199" i="15"/>
  <c r="EG199" i="15"/>
  <c r="EE199" i="15"/>
  <c r="EC199" i="15"/>
  <c r="EA199" i="15"/>
  <c r="ES198" i="15"/>
  <c r="EQ198" i="15"/>
  <c r="EO198" i="15"/>
  <c r="EM198" i="15"/>
  <c r="EK198" i="15"/>
  <c r="EI198" i="15"/>
  <c r="EG198" i="15"/>
  <c r="EC198" i="15"/>
  <c r="EA198" i="15"/>
  <c r="ES197" i="15"/>
  <c r="EO197" i="15"/>
  <c r="EM197" i="15"/>
  <c r="EK197" i="15"/>
  <c r="EI197" i="15"/>
  <c r="EG197" i="15"/>
  <c r="EE197" i="15"/>
  <c r="EC197" i="15"/>
  <c r="EA197" i="15"/>
  <c r="ES196" i="15"/>
  <c r="EQ196" i="15"/>
  <c r="EO196" i="15"/>
  <c r="EM196" i="15"/>
  <c r="EK196" i="15"/>
  <c r="EG196" i="15"/>
  <c r="EE196" i="15"/>
  <c r="EC196" i="15"/>
  <c r="ES195" i="15"/>
  <c r="EQ195" i="15"/>
  <c r="EO195" i="15"/>
  <c r="EM195" i="15"/>
  <c r="EK195" i="15"/>
  <c r="EI195" i="15"/>
  <c r="EG195" i="15"/>
  <c r="EE195" i="15"/>
  <c r="EC195" i="15"/>
  <c r="EA195" i="15"/>
  <c r="ES194" i="15"/>
  <c r="EQ194" i="15"/>
  <c r="EO194" i="15"/>
  <c r="EM194" i="15"/>
  <c r="EK194" i="15"/>
  <c r="EI194" i="15"/>
  <c r="EG194" i="15"/>
  <c r="EC194" i="15"/>
  <c r="EA194" i="15"/>
  <c r="ES193" i="15"/>
  <c r="EO193" i="15"/>
  <c r="EM193" i="15"/>
  <c r="EK193" i="15"/>
  <c r="EI193" i="15"/>
  <c r="EG193" i="15"/>
  <c r="EE193" i="15"/>
  <c r="EC193" i="15"/>
  <c r="EA193" i="15"/>
  <c r="ES192" i="15"/>
  <c r="EQ192" i="15"/>
  <c r="EO192" i="15"/>
  <c r="EM192" i="15"/>
  <c r="EK192" i="15"/>
  <c r="EG192" i="15"/>
  <c r="EE192" i="15"/>
  <c r="EC192" i="15"/>
  <c r="ES191" i="15"/>
  <c r="EQ191" i="15"/>
  <c r="EO191" i="15"/>
  <c r="EM191" i="15"/>
  <c r="EK191" i="15"/>
  <c r="EI191" i="15"/>
  <c r="EG191" i="15"/>
  <c r="EE191" i="15"/>
  <c r="EC191" i="15"/>
  <c r="EA191" i="15"/>
  <c r="ES190" i="15"/>
  <c r="EQ190" i="15"/>
  <c r="EO190" i="15"/>
  <c r="EM190" i="15"/>
  <c r="EK190" i="15"/>
  <c r="EI190" i="15"/>
  <c r="EG190" i="15"/>
  <c r="EC190" i="15"/>
  <c r="EA190" i="15"/>
  <c r="ES189" i="15"/>
  <c r="EO189" i="15"/>
  <c r="EM189" i="15"/>
  <c r="EK189" i="15"/>
  <c r="EI189" i="15"/>
  <c r="EG189" i="15"/>
  <c r="EE189" i="15"/>
  <c r="EC189" i="15"/>
  <c r="EA189" i="15"/>
  <c r="ES188" i="15"/>
  <c r="EQ188" i="15"/>
  <c r="EO188" i="15"/>
  <c r="EM188" i="15"/>
  <c r="EK188" i="15"/>
  <c r="EG188" i="15"/>
  <c r="EE188" i="15"/>
  <c r="EC188" i="15"/>
  <c r="ES187" i="15"/>
  <c r="EQ187" i="15"/>
  <c r="EO187" i="15"/>
  <c r="EM187" i="15"/>
  <c r="EK187" i="15"/>
  <c r="EI187" i="15"/>
  <c r="EG187" i="15"/>
  <c r="EE187" i="15"/>
  <c r="EC187" i="15"/>
  <c r="EA187" i="15"/>
  <c r="ES186" i="15"/>
  <c r="EQ186" i="15"/>
  <c r="EO186" i="15"/>
  <c r="EM186" i="15"/>
  <c r="EK186" i="15"/>
  <c r="EI186" i="15"/>
  <c r="EG186" i="15"/>
  <c r="EC186" i="15"/>
  <c r="EA186" i="15"/>
  <c r="ES185" i="15"/>
  <c r="EO185" i="15"/>
  <c r="EM185" i="15"/>
  <c r="EK185" i="15"/>
  <c r="EI185" i="15"/>
  <c r="EG185" i="15"/>
  <c r="EE185" i="15"/>
  <c r="EC185" i="15"/>
  <c r="EA185" i="15"/>
  <c r="ES184" i="15"/>
  <c r="EQ184" i="15"/>
  <c r="EO184" i="15"/>
  <c r="EM184" i="15"/>
  <c r="EK184" i="15"/>
  <c r="EG184" i="15"/>
  <c r="EE184" i="15"/>
  <c r="EC184" i="15"/>
  <c r="ES183" i="15"/>
  <c r="EQ183" i="15"/>
  <c r="EO183" i="15"/>
  <c r="EM183" i="15"/>
  <c r="EK183" i="15"/>
  <c r="EI183" i="15"/>
  <c r="EG183" i="15"/>
  <c r="EE183" i="15"/>
  <c r="EC183" i="15"/>
  <c r="EA183" i="15"/>
  <c r="ES182" i="15"/>
  <c r="EQ182" i="15"/>
  <c r="EO182" i="15"/>
  <c r="EM182" i="15"/>
  <c r="EK182" i="15"/>
  <c r="EI182" i="15"/>
  <c r="EG182" i="15"/>
  <c r="EC182" i="15"/>
  <c r="EA182" i="15"/>
  <c r="ES181" i="15"/>
  <c r="EO181" i="15"/>
  <c r="EM181" i="15"/>
  <c r="EK181" i="15"/>
  <c r="EI181" i="15"/>
  <c r="EG181" i="15"/>
  <c r="EE181" i="15"/>
  <c r="EC181" i="15"/>
  <c r="EA181" i="15"/>
  <c r="ES180" i="15"/>
  <c r="EQ180" i="15"/>
  <c r="EO180" i="15"/>
  <c r="EM180" i="15"/>
  <c r="EK180" i="15"/>
  <c r="EG180" i="15"/>
  <c r="EE180" i="15"/>
  <c r="EC180" i="15"/>
  <c r="ES179" i="15"/>
  <c r="EQ179" i="15"/>
  <c r="EO179" i="15"/>
  <c r="EM179" i="15"/>
  <c r="EK179" i="15"/>
  <c r="EI179" i="15"/>
  <c r="EG179" i="15"/>
  <c r="EE179" i="15"/>
  <c r="EC179" i="15"/>
  <c r="EA179" i="15"/>
  <c r="ES178" i="15"/>
  <c r="EQ178" i="15"/>
  <c r="EO178" i="15"/>
  <c r="EM178" i="15"/>
  <c r="EK178" i="15"/>
  <c r="EI178" i="15"/>
  <c r="EG178" i="15"/>
  <c r="EC178" i="15"/>
  <c r="EA178" i="15"/>
  <c r="ES177" i="15"/>
  <c r="EO177" i="15"/>
  <c r="EM177" i="15"/>
  <c r="EK177" i="15"/>
  <c r="EI177" i="15"/>
  <c r="EG177" i="15"/>
  <c r="EE177" i="15"/>
  <c r="EC177" i="15"/>
  <c r="EA177" i="15"/>
  <c r="ES176" i="15"/>
  <c r="EQ176" i="15"/>
  <c r="EO176" i="15"/>
  <c r="EM176" i="15"/>
  <c r="EK176" i="15"/>
  <c r="EG176" i="15"/>
  <c r="EE176" i="15"/>
  <c r="EC176" i="15"/>
  <c r="ES175" i="15"/>
  <c r="EQ175" i="15"/>
  <c r="EO175" i="15"/>
  <c r="EM175" i="15"/>
  <c r="EK175" i="15"/>
  <c r="EI175" i="15"/>
  <c r="EG175" i="15"/>
  <c r="EE175" i="15"/>
  <c r="EC175" i="15"/>
  <c r="EA175" i="15"/>
  <c r="ES174" i="15"/>
  <c r="EQ174" i="15"/>
  <c r="EO174" i="15"/>
  <c r="EM174" i="15"/>
  <c r="EK174" i="15"/>
  <c r="EI174" i="15"/>
  <c r="EG174" i="15"/>
  <c r="EC174" i="15"/>
  <c r="EA174" i="15"/>
  <c r="ES173" i="15"/>
  <c r="EO173" i="15"/>
  <c r="EM173" i="15"/>
  <c r="EK173" i="15"/>
  <c r="EI173" i="15"/>
  <c r="EG173" i="15"/>
  <c r="EE173" i="15"/>
  <c r="EC173" i="15"/>
  <c r="EA173" i="15"/>
  <c r="ES172" i="15"/>
  <c r="EQ172" i="15"/>
  <c r="EO172" i="15"/>
  <c r="EM172" i="15"/>
  <c r="EK172" i="15"/>
  <c r="EG172" i="15"/>
  <c r="EE172" i="15"/>
  <c r="EC172" i="15"/>
  <c r="ES171" i="15"/>
  <c r="EQ171" i="15"/>
  <c r="EO171" i="15"/>
  <c r="EM171" i="15"/>
  <c r="EK171" i="15"/>
  <c r="EI171" i="15"/>
  <c r="EG171" i="15"/>
  <c r="EE171" i="15"/>
  <c r="EC171" i="15"/>
  <c r="EA171" i="15"/>
  <c r="ES170" i="15"/>
  <c r="EQ170" i="15"/>
  <c r="EO170" i="15"/>
  <c r="EM170" i="15"/>
  <c r="EK170" i="15"/>
  <c r="EI170" i="15"/>
  <c r="EG170" i="15"/>
  <c r="EC170" i="15"/>
  <c r="EA170" i="15"/>
  <c r="ES169" i="15"/>
  <c r="EO169" i="15"/>
  <c r="EM169" i="15"/>
  <c r="EK169" i="15"/>
  <c r="EI169" i="15"/>
  <c r="EG169" i="15"/>
  <c r="EE169" i="15"/>
  <c r="EC169" i="15"/>
  <c r="EA169" i="15"/>
  <c r="ES168" i="15"/>
  <c r="EQ168" i="15"/>
  <c r="EO168" i="15"/>
  <c r="EM168" i="15"/>
  <c r="EK168" i="15"/>
  <c r="EG168" i="15"/>
  <c r="EE168" i="15"/>
  <c r="EC168" i="15"/>
  <c r="ES167" i="15"/>
  <c r="EQ167" i="15"/>
  <c r="EO167" i="15"/>
  <c r="EM167" i="15"/>
  <c r="EK167" i="15"/>
  <c r="EI167" i="15"/>
  <c r="EG167" i="15"/>
  <c r="EE167" i="15"/>
  <c r="EC167" i="15"/>
  <c r="EA167" i="15"/>
  <c r="ES166" i="15"/>
  <c r="EQ166" i="15"/>
  <c r="EO166" i="15"/>
  <c r="EM166" i="15"/>
  <c r="EK166" i="15"/>
  <c r="EI166" i="15"/>
  <c r="EG166" i="15"/>
  <c r="EC166" i="15"/>
  <c r="EA166" i="15"/>
  <c r="ES165" i="15"/>
  <c r="EO165" i="15"/>
  <c r="EM165" i="15"/>
  <c r="EK165" i="15"/>
  <c r="EI165" i="15"/>
  <c r="EG165" i="15"/>
  <c r="EE165" i="15"/>
  <c r="EC165" i="15"/>
  <c r="EA165" i="15"/>
  <c r="ES164" i="15"/>
  <c r="EQ164" i="15"/>
  <c r="EO164" i="15"/>
  <c r="EM164" i="15"/>
  <c r="EK164" i="15"/>
  <c r="EI164" i="15"/>
  <c r="EG164" i="15"/>
  <c r="EE164" i="15"/>
  <c r="EC164" i="15"/>
  <c r="EA164" i="15"/>
  <c r="ES163" i="15"/>
  <c r="EQ163" i="15"/>
  <c r="EO163" i="15"/>
  <c r="EM163" i="15"/>
  <c r="EK163" i="15"/>
  <c r="EI163" i="15"/>
  <c r="EG163" i="15"/>
  <c r="EE163" i="15"/>
  <c r="EC163" i="15"/>
  <c r="EA163" i="15"/>
  <c r="ES162" i="15"/>
  <c r="EQ162" i="15"/>
  <c r="EO162" i="15"/>
  <c r="EM162" i="15"/>
  <c r="EK162" i="15"/>
  <c r="EI162" i="15"/>
  <c r="EG162" i="15"/>
  <c r="EE162" i="15"/>
  <c r="EC162" i="15"/>
  <c r="EA162" i="15"/>
  <c r="ES161" i="15"/>
  <c r="EQ161" i="15"/>
  <c r="EO161" i="15"/>
  <c r="EM161" i="15"/>
  <c r="EK161" i="15"/>
  <c r="EI161" i="15"/>
  <c r="EG161" i="15"/>
  <c r="EE161" i="15"/>
  <c r="EC161" i="15"/>
  <c r="EA161" i="15"/>
  <c r="ES160" i="15"/>
  <c r="EQ160" i="15"/>
  <c r="EO160" i="15"/>
  <c r="EM160" i="15"/>
  <c r="EK160" i="15"/>
  <c r="EI160" i="15"/>
  <c r="EG160" i="15"/>
  <c r="EE160" i="15"/>
  <c r="EC160" i="15"/>
  <c r="EA160" i="15"/>
  <c r="ES159" i="15"/>
  <c r="EQ159" i="15"/>
  <c r="EO159" i="15"/>
  <c r="EM159" i="15"/>
  <c r="EK159" i="15"/>
  <c r="EI159" i="15"/>
  <c r="EG159" i="15"/>
  <c r="EE159" i="15"/>
  <c r="EC159" i="15"/>
  <c r="EA159" i="15"/>
  <c r="ES158" i="15"/>
  <c r="EQ158" i="15"/>
  <c r="EO158" i="15"/>
  <c r="EM158" i="15"/>
  <c r="EK158" i="15"/>
  <c r="EI158" i="15"/>
  <c r="EG158" i="15"/>
  <c r="EE158" i="15"/>
  <c r="EC158" i="15"/>
  <c r="EA158" i="15"/>
  <c r="ES157" i="15"/>
  <c r="EQ157" i="15"/>
  <c r="EO157" i="15"/>
  <c r="EM157" i="15"/>
  <c r="EK157" i="15"/>
  <c r="EI157" i="15"/>
  <c r="EG157" i="15"/>
  <c r="EE157" i="15"/>
  <c r="EC157" i="15"/>
  <c r="EA157" i="15"/>
  <c r="ES156" i="15"/>
  <c r="EQ156" i="15"/>
  <c r="EO156" i="15"/>
  <c r="EM156" i="15"/>
  <c r="EK156" i="15"/>
  <c r="EI156" i="15"/>
  <c r="EG156" i="15"/>
  <c r="EE156" i="15"/>
  <c r="EC156" i="15"/>
  <c r="EA156" i="15"/>
  <c r="ES155" i="15"/>
  <c r="EQ155" i="15"/>
  <c r="EO155" i="15"/>
  <c r="EM155" i="15"/>
  <c r="EK155" i="15"/>
  <c r="EI155" i="15"/>
  <c r="EG155" i="15"/>
  <c r="EE155" i="15"/>
  <c r="EC155" i="15"/>
  <c r="EA155" i="15"/>
  <c r="ES154" i="15"/>
  <c r="EQ154" i="15"/>
  <c r="EO154" i="15"/>
  <c r="EM154" i="15"/>
  <c r="EK154" i="15"/>
  <c r="EI154" i="15"/>
  <c r="EG154" i="15"/>
  <c r="EE154" i="15"/>
  <c r="EC154" i="15"/>
  <c r="EA154" i="15"/>
  <c r="ES153" i="15"/>
  <c r="EQ153" i="15"/>
  <c r="EO153" i="15"/>
  <c r="EM153" i="15"/>
  <c r="EK153" i="15"/>
  <c r="EI153" i="15"/>
  <c r="EG153" i="15"/>
  <c r="EE153" i="15"/>
  <c r="EC153" i="15"/>
  <c r="EA153" i="15"/>
  <c r="ES152" i="15"/>
  <c r="EQ152" i="15"/>
  <c r="EO152" i="15"/>
  <c r="EM152" i="15"/>
  <c r="EK152" i="15"/>
  <c r="EI152" i="15"/>
  <c r="EG152" i="15"/>
  <c r="EE152" i="15"/>
  <c r="EC152" i="15"/>
  <c r="EA152" i="15"/>
  <c r="ES151" i="15"/>
  <c r="EQ151" i="15"/>
  <c r="EO151" i="15"/>
  <c r="EM151" i="15"/>
  <c r="EK151" i="15"/>
  <c r="EI151" i="15"/>
  <c r="EG151" i="15"/>
  <c r="EE151" i="15"/>
  <c r="EC151" i="15"/>
  <c r="EA151" i="15"/>
  <c r="ES150" i="15"/>
  <c r="EQ150" i="15"/>
  <c r="EO150" i="15"/>
  <c r="EM150" i="15"/>
  <c r="EK150" i="15"/>
  <c r="EI150" i="15"/>
  <c r="EG150" i="15"/>
  <c r="EE150" i="15"/>
  <c r="EC150" i="15"/>
  <c r="EA150" i="15"/>
  <c r="ES149" i="15"/>
  <c r="EQ149" i="15"/>
  <c r="EO149" i="15"/>
  <c r="EM149" i="15"/>
  <c r="EK149" i="15"/>
  <c r="EI149" i="15"/>
  <c r="EG149" i="15"/>
  <c r="EE149" i="15"/>
  <c r="EC149" i="15"/>
  <c r="EA149" i="15"/>
  <c r="ES148" i="15"/>
  <c r="EQ148" i="15"/>
  <c r="EO148" i="15"/>
  <c r="EM148" i="15"/>
  <c r="EK148" i="15"/>
  <c r="EI148" i="15"/>
  <c r="EG148" i="15"/>
  <c r="EE148" i="15"/>
  <c r="EC148" i="15"/>
  <c r="EA148" i="15"/>
  <c r="ES147" i="15"/>
  <c r="EQ147" i="15"/>
  <c r="EO147" i="15"/>
  <c r="EM147" i="15"/>
  <c r="EK147" i="15"/>
  <c r="EI147" i="15"/>
  <c r="EG147" i="15"/>
  <c r="EE147" i="15"/>
  <c r="EC147" i="15"/>
  <c r="EA147" i="15"/>
  <c r="ES146" i="15"/>
  <c r="EQ146" i="15"/>
  <c r="EO146" i="15"/>
  <c r="EM146" i="15"/>
  <c r="EK146" i="15"/>
  <c r="EI146" i="15"/>
  <c r="EG146" i="15"/>
  <c r="EE146" i="15"/>
  <c r="EC146" i="15"/>
  <c r="EA146" i="15"/>
  <c r="ES145" i="15"/>
  <c r="EQ145" i="15"/>
  <c r="EO145" i="15"/>
  <c r="EM145" i="15"/>
  <c r="EK145" i="15"/>
  <c r="EI145" i="15"/>
  <c r="EG145" i="15"/>
  <c r="EE145" i="15"/>
  <c r="EC145" i="15"/>
  <c r="EA145" i="15"/>
  <c r="ES144" i="15"/>
  <c r="EQ144" i="15"/>
  <c r="EO144" i="15"/>
  <c r="EM144" i="15"/>
  <c r="EK144" i="15"/>
  <c r="EI144" i="15"/>
  <c r="EG144" i="15"/>
  <c r="EE144" i="15"/>
  <c r="EC144" i="15"/>
  <c r="EA144" i="15"/>
  <c r="ES143" i="15"/>
  <c r="EQ143" i="15"/>
  <c r="EO143" i="15"/>
  <c r="EM143" i="15"/>
  <c r="EK143" i="15"/>
  <c r="EI143" i="15"/>
  <c r="EG143" i="15"/>
  <c r="EE143" i="15"/>
  <c r="EC143" i="15"/>
  <c r="EA143" i="15"/>
  <c r="ES142" i="15"/>
  <c r="EQ142" i="15"/>
  <c r="EO142" i="15"/>
  <c r="EM142" i="15"/>
  <c r="EK142" i="15"/>
  <c r="EI142" i="15"/>
  <c r="EG142" i="15"/>
  <c r="EE142" i="15"/>
  <c r="EC142" i="15"/>
  <c r="EA142" i="15"/>
  <c r="ES141" i="15"/>
  <c r="EQ141" i="15"/>
  <c r="EO141" i="15"/>
  <c r="EM141" i="15"/>
  <c r="EK141" i="15"/>
  <c r="EI141" i="15"/>
  <c r="EG141" i="15"/>
  <c r="EE141" i="15"/>
  <c r="EC141" i="15"/>
  <c r="EA141" i="15"/>
  <c r="ES140" i="15"/>
  <c r="EQ140" i="15"/>
  <c r="EO140" i="15"/>
  <c r="EM140" i="15"/>
  <c r="EK140" i="15"/>
  <c r="EI140" i="15"/>
  <c r="EG140" i="15"/>
  <c r="EE140" i="15"/>
  <c r="EC140" i="15"/>
  <c r="EA140" i="15"/>
  <c r="ES139" i="15"/>
  <c r="EQ139" i="15"/>
  <c r="EO139" i="15"/>
  <c r="EM139" i="15"/>
  <c r="EK139" i="15"/>
  <c r="EI139" i="15"/>
  <c r="EG139" i="15"/>
  <c r="EE139" i="15"/>
  <c r="EC139" i="15"/>
  <c r="EA139" i="15"/>
  <c r="ES138" i="15"/>
  <c r="EQ138" i="15"/>
  <c r="EO138" i="15"/>
  <c r="EM138" i="15"/>
  <c r="EK138" i="15"/>
  <c r="EI138" i="15"/>
  <c r="EG138" i="15"/>
  <c r="EE138" i="15"/>
  <c r="EC138" i="15"/>
  <c r="EA138" i="15"/>
  <c r="ES137" i="15"/>
  <c r="EQ137" i="15"/>
  <c r="EO137" i="15"/>
  <c r="EM137" i="15"/>
  <c r="EK137" i="15"/>
  <c r="EI137" i="15"/>
  <c r="EG137" i="15"/>
  <c r="EE137" i="15"/>
  <c r="EC137" i="15"/>
  <c r="EA137" i="15"/>
  <c r="ES136" i="15"/>
  <c r="EQ136" i="15"/>
  <c r="EO136" i="15"/>
  <c r="EM136" i="15"/>
  <c r="EK136" i="15"/>
  <c r="EI136" i="15"/>
  <c r="EG136" i="15"/>
  <c r="EE136" i="15"/>
  <c r="EC136" i="15"/>
  <c r="EA136" i="15"/>
  <c r="ES135" i="15"/>
  <c r="EQ135" i="15"/>
  <c r="EO135" i="15"/>
  <c r="EM135" i="15"/>
  <c r="EK135" i="15"/>
  <c r="EI135" i="15"/>
  <c r="EG135" i="15"/>
  <c r="EE135" i="15"/>
  <c r="EC135" i="15"/>
  <c r="EA135" i="15"/>
  <c r="ES134" i="15"/>
  <c r="EQ134" i="15"/>
  <c r="EO134" i="15"/>
  <c r="EM134" i="15"/>
  <c r="EK134" i="15"/>
  <c r="EI134" i="15"/>
  <c r="EG134" i="15"/>
  <c r="EE134" i="15"/>
  <c r="EC134" i="15"/>
  <c r="EA134" i="15"/>
  <c r="ES133" i="15"/>
  <c r="EQ133" i="15"/>
  <c r="EO133" i="15"/>
  <c r="EM133" i="15"/>
  <c r="EK133" i="15"/>
  <c r="EI133" i="15"/>
  <c r="EG133" i="15"/>
  <c r="EE133" i="15"/>
  <c r="EC133" i="15"/>
  <c r="EA133" i="15"/>
  <c r="ES132" i="15"/>
  <c r="EQ132" i="15"/>
  <c r="EO132" i="15"/>
  <c r="EM132" i="15"/>
  <c r="EK132" i="15"/>
  <c r="EI132" i="15"/>
  <c r="EG132" i="15"/>
  <c r="EE132" i="15"/>
  <c r="EC132" i="15"/>
  <c r="EA132" i="15"/>
  <c r="ES131" i="15"/>
  <c r="EQ131" i="15"/>
  <c r="EO131" i="15"/>
  <c r="EM131" i="15"/>
  <c r="EK131" i="15"/>
  <c r="EI131" i="15"/>
  <c r="EG131" i="15"/>
  <c r="EE131" i="15"/>
  <c r="EC131" i="15"/>
  <c r="EA131" i="15"/>
  <c r="ES130" i="15"/>
  <c r="EQ130" i="15"/>
  <c r="EO130" i="15"/>
  <c r="EM130" i="15"/>
  <c r="EK130" i="15"/>
  <c r="EI130" i="15"/>
  <c r="EG130" i="15"/>
  <c r="EE130" i="15"/>
  <c r="EC130" i="15"/>
  <c r="EA130" i="15"/>
  <c r="ES129" i="15"/>
  <c r="EQ129" i="15"/>
  <c r="EO129" i="15"/>
  <c r="EM129" i="15"/>
  <c r="EK129" i="15"/>
  <c r="EI129" i="15"/>
  <c r="EG129" i="15"/>
  <c r="EE129" i="15"/>
  <c r="EC129" i="15"/>
  <c r="EA129" i="15"/>
  <c r="ES128" i="15"/>
  <c r="EQ128" i="15"/>
  <c r="EO128" i="15"/>
  <c r="EM128" i="15"/>
  <c r="EK128" i="15"/>
  <c r="EI128" i="15"/>
  <c r="EG128" i="15"/>
  <c r="EE128" i="15"/>
  <c r="EC128" i="15"/>
  <c r="EA128" i="15"/>
  <c r="ES127" i="15"/>
  <c r="EQ127" i="15"/>
  <c r="EO127" i="15"/>
  <c r="EM127" i="15"/>
  <c r="EK127" i="15"/>
  <c r="EI127" i="15"/>
  <c r="EG127" i="15"/>
  <c r="EE127" i="15"/>
  <c r="EC127" i="15"/>
  <c r="EA127" i="15"/>
  <c r="ES126" i="15"/>
  <c r="EQ126" i="15"/>
  <c r="EO126" i="15"/>
  <c r="EM126" i="15"/>
  <c r="EK126" i="15"/>
  <c r="EI126" i="15"/>
  <c r="EG126" i="15"/>
  <c r="EE126" i="15"/>
  <c r="EC126" i="15"/>
  <c r="EA126" i="15"/>
  <c r="ES125" i="15"/>
  <c r="EQ125" i="15"/>
  <c r="EO125" i="15"/>
  <c r="EM125" i="15"/>
  <c r="EK125" i="15"/>
  <c r="EI125" i="15"/>
  <c r="EG125" i="15"/>
  <c r="EE125" i="15"/>
  <c r="EC125" i="15"/>
  <c r="EA125" i="15"/>
  <c r="ES124" i="15"/>
  <c r="EQ124" i="15"/>
  <c r="EO124" i="15"/>
  <c r="EM124" i="15"/>
  <c r="EK124" i="15"/>
  <c r="EI124" i="15"/>
  <c r="EG124" i="15"/>
  <c r="EE124" i="15"/>
  <c r="EC124" i="15"/>
  <c r="EA124" i="15"/>
  <c r="ES123" i="15"/>
  <c r="EQ123" i="15"/>
  <c r="EO123" i="15"/>
  <c r="EM123" i="15"/>
  <c r="EK123" i="15"/>
  <c r="EI123" i="15"/>
  <c r="EG123" i="15"/>
  <c r="EE123" i="15"/>
  <c r="EC123" i="15"/>
  <c r="EA123" i="15"/>
  <c r="ES122" i="15"/>
  <c r="EQ122" i="15"/>
  <c r="EO122" i="15"/>
  <c r="EM122" i="15"/>
  <c r="EK122" i="15"/>
  <c r="EI122" i="15"/>
  <c r="EG122" i="15"/>
  <c r="EE122" i="15"/>
  <c r="EC122" i="15"/>
  <c r="EA122" i="15"/>
  <c r="ES121" i="15"/>
  <c r="EQ121" i="15"/>
  <c r="EO121" i="15"/>
  <c r="EM121" i="15"/>
  <c r="EK121" i="15"/>
  <c r="EI121" i="15"/>
  <c r="EG121" i="15"/>
  <c r="EE121" i="15"/>
  <c r="EC121" i="15"/>
  <c r="EA121" i="15"/>
  <c r="ES120" i="15"/>
  <c r="EQ120" i="15"/>
  <c r="EO120" i="15"/>
  <c r="EM120" i="15"/>
  <c r="EK120" i="15"/>
  <c r="EI120" i="15"/>
  <c r="EG120" i="15"/>
  <c r="EE120" i="15"/>
  <c r="EC120" i="15"/>
  <c r="EA120" i="15"/>
  <c r="ES119" i="15"/>
  <c r="EQ119" i="15"/>
  <c r="EO119" i="15"/>
  <c r="EM119" i="15"/>
  <c r="EK119" i="15"/>
  <c r="EI119" i="15"/>
  <c r="EG119" i="15"/>
  <c r="EE119" i="15"/>
  <c r="EC119" i="15"/>
  <c r="EA119" i="15"/>
  <c r="ES118" i="15"/>
  <c r="EQ118" i="15"/>
  <c r="EO118" i="15"/>
  <c r="EM118" i="15"/>
  <c r="EK118" i="15"/>
  <c r="EI118" i="15"/>
  <c r="EG118" i="15"/>
  <c r="EE118" i="15"/>
  <c r="EC118" i="15"/>
  <c r="EA118" i="15"/>
  <c r="ES117" i="15"/>
  <c r="EQ117" i="15"/>
  <c r="EO117" i="15"/>
  <c r="EM117" i="15"/>
  <c r="EK117" i="15"/>
  <c r="EI117" i="15"/>
  <c r="EG117" i="15"/>
  <c r="EE117" i="15"/>
  <c r="EC117" i="15"/>
  <c r="EA117" i="15"/>
  <c r="ES116" i="15"/>
  <c r="EQ116" i="15"/>
  <c r="EO116" i="15"/>
  <c r="EM116" i="15"/>
  <c r="EK116" i="15"/>
  <c r="EI116" i="15"/>
  <c r="EG116" i="15"/>
  <c r="EE116" i="15"/>
  <c r="EC116" i="15"/>
  <c r="EA116" i="15"/>
  <c r="ES115" i="15"/>
  <c r="EQ115" i="15"/>
  <c r="EO115" i="15"/>
  <c r="EM115" i="15"/>
  <c r="EK115" i="15"/>
  <c r="EI115" i="15"/>
  <c r="EG115" i="15"/>
  <c r="EE115" i="15"/>
  <c r="EC115" i="15"/>
  <c r="EA115" i="15"/>
  <c r="ES114" i="15"/>
  <c r="EQ114" i="15"/>
  <c r="EO114" i="15"/>
  <c r="EM114" i="15"/>
  <c r="EK114" i="15"/>
  <c r="EI114" i="15"/>
  <c r="EG114" i="15"/>
  <c r="EE114" i="15"/>
  <c r="EC114" i="15"/>
  <c r="EA114" i="15"/>
  <c r="ES113" i="15"/>
  <c r="EQ113" i="15"/>
  <c r="EO113" i="15"/>
  <c r="EM113" i="15"/>
  <c r="EK113" i="15"/>
  <c r="EI113" i="15"/>
  <c r="EG113" i="15"/>
  <c r="EE113" i="15"/>
  <c r="EC113" i="15"/>
  <c r="EA113" i="15"/>
  <c r="ES112" i="15"/>
  <c r="EQ112" i="15"/>
  <c r="EO112" i="15"/>
  <c r="EM112" i="15"/>
  <c r="EK112" i="15"/>
  <c r="EI112" i="15"/>
  <c r="EG112" i="15"/>
  <c r="EE112" i="15"/>
  <c r="EC112" i="15"/>
  <c r="EA112" i="15"/>
  <c r="ES111" i="15"/>
  <c r="EQ111" i="15"/>
  <c r="EO111" i="15"/>
  <c r="EM111" i="15"/>
  <c r="EK111" i="15"/>
  <c r="EI111" i="15"/>
  <c r="EG111" i="15"/>
  <c r="EE111" i="15"/>
  <c r="EC111" i="15"/>
  <c r="EA111" i="15"/>
  <c r="ES110" i="15"/>
  <c r="EQ110" i="15"/>
  <c r="EO110" i="15"/>
  <c r="EM110" i="15"/>
  <c r="EK110" i="15"/>
  <c r="EI110" i="15"/>
  <c r="EG110" i="15"/>
  <c r="EE110" i="15"/>
  <c r="EC110" i="15"/>
  <c r="EA110" i="15"/>
  <c r="ES109" i="15"/>
  <c r="EQ109" i="15"/>
  <c r="EO109" i="15"/>
  <c r="EM109" i="15"/>
  <c r="EK109" i="15"/>
  <c r="EI109" i="15"/>
  <c r="EG109" i="15"/>
  <c r="EE109" i="15"/>
  <c r="EC109" i="15"/>
  <c r="EA109" i="15"/>
  <c r="ES108" i="15"/>
  <c r="EQ108" i="15"/>
  <c r="EO108" i="15"/>
  <c r="EM108" i="15"/>
  <c r="EK108" i="15"/>
  <c r="EI108" i="15"/>
  <c r="EG108" i="15"/>
  <c r="EE108" i="15"/>
  <c r="EC108" i="15"/>
  <c r="EA108" i="15"/>
  <c r="ES107" i="15"/>
  <c r="EQ107" i="15"/>
  <c r="EO107" i="15"/>
  <c r="EM107" i="15"/>
  <c r="EK107" i="15"/>
  <c r="EI107" i="15"/>
  <c r="EG107" i="15"/>
  <c r="EE107" i="15"/>
  <c r="EC107" i="15"/>
  <c r="EA107" i="15"/>
  <c r="ES106" i="15"/>
  <c r="EQ106" i="15"/>
  <c r="EO106" i="15"/>
  <c r="EM106" i="15"/>
  <c r="EK106" i="15"/>
  <c r="EI106" i="15"/>
  <c r="EG106" i="15"/>
  <c r="EE106" i="15"/>
  <c r="EC106" i="15"/>
  <c r="EA106" i="15"/>
  <c r="ES105" i="15"/>
  <c r="EQ105" i="15"/>
  <c r="EO105" i="15"/>
  <c r="EM105" i="15"/>
  <c r="EK105" i="15"/>
  <c r="EI105" i="15"/>
  <c r="EG105" i="15"/>
  <c r="EE105" i="15"/>
  <c r="EC105" i="15"/>
  <c r="EA105" i="15"/>
  <c r="ES104" i="15"/>
  <c r="EQ104" i="15"/>
  <c r="EO104" i="15"/>
  <c r="EM104" i="15"/>
  <c r="EK104" i="15"/>
  <c r="EI104" i="15"/>
  <c r="EG104" i="15"/>
  <c r="EE104" i="15"/>
  <c r="EC104" i="15"/>
  <c r="ES103" i="15"/>
  <c r="EQ103" i="15"/>
  <c r="EO103" i="15"/>
  <c r="EM103" i="15"/>
  <c r="EK103" i="15"/>
  <c r="EI103" i="15"/>
  <c r="EG103" i="15"/>
  <c r="EE103" i="15"/>
  <c r="EC103" i="15"/>
  <c r="EA103" i="15"/>
  <c r="ES102" i="15"/>
  <c r="EQ102" i="15"/>
  <c r="EO102" i="15"/>
  <c r="EM102" i="15"/>
  <c r="EK102" i="15"/>
  <c r="EI102" i="15"/>
  <c r="EG102" i="15"/>
  <c r="EC102" i="15"/>
  <c r="EA102" i="15"/>
  <c r="ES101" i="15"/>
  <c r="EO101" i="15"/>
  <c r="EM101" i="15"/>
  <c r="EK101" i="15"/>
  <c r="EI101" i="15"/>
  <c r="EG101" i="15"/>
  <c r="EE101" i="15"/>
  <c r="EC101" i="15"/>
  <c r="EA101" i="15"/>
  <c r="ES100" i="15"/>
  <c r="EQ100" i="15"/>
  <c r="EO100" i="15"/>
  <c r="EM100" i="15"/>
  <c r="EK100" i="15"/>
  <c r="EG100" i="15"/>
  <c r="EE100" i="15"/>
  <c r="EC100" i="15"/>
  <c r="ES99" i="15"/>
  <c r="EQ99" i="15"/>
  <c r="EO99" i="15"/>
  <c r="EK99" i="15"/>
  <c r="EI99" i="15"/>
  <c r="EG99" i="15"/>
  <c r="EC99" i="15"/>
  <c r="EA99" i="15"/>
  <c r="ES98" i="15"/>
  <c r="EO98" i="15"/>
  <c r="EM98" i="15"/>
  <c r="EK98" i="15"/>
  <c r="EG98" i="15"/>
  <c r="EE98" i="15"/>
  <c r="EC98" i="15"/>
  <c r="ES97" i="15"/>
  <c r="EQ97" i="15"/>
  <c r="EO97" i="15"/>
  <c r="EK97" i="15"/>
  <c r="EI97" i="15"/>
  <c r="EG97" i="15"/>
  <c r="EC97" i="15"/>
  <c r="EA97" i="15"/>
  <c r="ES96" i="15"/>
  <c r="EO96" i="15"/>
  <c r="EM96" i="15"/>
  <c r="EK96" i="15"/>
  <c r="EG96" i="15"/>
  <c r="EE96" i="15"/>
  <c r="EC96" i="15"/>
  <c r="EO95" i="15"/>
  <c r="EI95" i="15"/>
  <c r="EG95" i="15"/>
  <c r="EE95" i="15"/>
  <c r="EA95" i="15"/>
  <c r="ES94" i="15"/>
  <c r="EM94" i="15"/>
  <c r="EK94" i="15"/>
  <c r="EC94" i="15"/>
  <c r="EQ93" i="15"/>
  <c r="EO93" i="15"/>
  <c r="EM93" i="15"/>
  <c r="EI93" i="15"/>
  <c r="EG93" i="15"/>
  <c r="EA93" i="15"/>
  <c r="ES92" i="15"/>
  <c r="EK92" i="15"/>
  <c r="EE92" i="15"/>
  <c r="EC92" i="15"/>
  <c r="EA92" i="15"/>
  <c r="EQ91" i="15"/>
  <c r="EO91" i="15"/>
  <c r="EI91" i="15"/>
  <c r="EG91" i="15"/>
  <c r="ES90" i="15"/>
  <c r="EM90" i="15"/>
  <c r="EK90" i="15"/>
  <c r="EI90" i="15"/>
  <c r="EE90" i="15"/>
  <c r="EC90" i="15"/>
  <c r="EQ89" i="15"/>
  <c r="EO89" i="15"/>
  <c r="EG89" i="15"/>
  <c r="EA89" i="15"/>
  <c r="ES88" i="15"/>
  <c r="EQ88" i="15"/>
  <c r="EM88" i="15"/>
  <c r="EK88" i="15"/>
  <c r="EE88" i="15"/>
  <c r="EC88" i="15"/>
  <c r="EO87" i="15"/>
  <c r="EI87" i="15"/>
  <c r="EG87" i="15"/>
  <c r="EE87" i="15"/>
  <c r="EA87" i="15"/>
  <c r="ES86" i="15"/>
  <c r="EM86" i="15"/>
  <c r="EK86" i="15"/>
  <c r="EC86" i="15"/>
  <c r="EQ85" i="15"/>
  <c r="EO85" i="15"/>
  <c r="EM85" i="15"/>
  <c r="EI85" i="15"/>
  <c r="EG85" i="15"/>
  <c r="EA85" i="15"/>
  <c r="ES84" i="15"/>
  <c r="EK84" i="15"/>
  <c r="EE84" i="15"/>
  <c r="EC84" i="15"/>
  <c r="EA84" i="15"/>
  <c r="EQ83" i="15"/>
  <c r="EO83" i="15"/>
  <c r="EI83" i="15"/>
  <c r="EG83" i="15"/>
  <c r="ES82" i="15"/>
  <c r="EM82" i="15"/>
  <c r="EK82" i="15"/>
  <c r="EI82" i="15"/>
  <c r="EE82" i="15"/>
  <c r="EC82" i="15"/>
  <c r="EQ81" i="15"/>
  <c r="EO81" i="15"/>
  <c r="EG81" i="15"/>
  <c r="EA81" i="15"/>
  <c r="ES80" i="15"/>
  <c r="EQ80" i="15"/>
  <c r="EM80" i="15"/>
  <c r="EK80" i="15"/>
  <c r="EE80" i="15"/>
  <c r="EC80" i="15"/>
  <c r="EO79" i="15"/>
  <c r="EI79" i="15"/>
  <c r="EG79" i="15"/>
  <c r="EE79" i="15"/>
  <c r="EA79" i="15"/>
  <c r="ES78" i="15"/>
  <c r="EM78" i="15"/>
  <c r="EK78" i="15"/>
  <c r="EC78" i="15"/>
  <c r="EQ77" i="15"/>
  <c r="EO77" i="15"/>
  <c r="EM77" i="15"/>
  <c r="EI77" i="15"/>
  <c r="EG77" i="15"/>
  <c r="EA77" i="15"/>
  <c r="ES76" i="15"/>
  <c r="EK76" i="15"/>
  <c r="EE76" i="15"/>
  <c r="EC76" i="15"/>
  <c r="EA76" i="15"/>
  <c r="EQ75" i="15"/>
  <c r="EO75" i="15"/>
  <c r="EI75" i="15"/>
  <c r="EG75" i="15"/>
  <c r="ES74" i="15"/>
  <c r="EM74" i="15"/>
  <c r="EK74" i="15"/>
  <c r="EI74" i="15"/>
  <c r="EE74" i="15"/>
  <c r="EC74" i="15"/>
  <c r="EQ73" i="15"/>
  <c r="EO73" i="15"/>
  <c r="EG73" i="15"/>
  <c r="EA73" i="15"/>
  <c r="ES72" i="15"/>
  <c r="EQ72" i="15"/>
  <c r="EM72" i="15"/>
  <c r="EK72" i="15"/>
  <c r="EE72" i="15"/>
  <c r="EC72" i="15"/>
  <c r="EO71" i="15"/>
  <c r="EI71" i="15"/>
  <c r="EG71" i="15"/>
  <c r="EE71" i="15"/>
  <c r="EA71" i="15"/>
  <c r="ES70" i="15"/>
  <c r="EM70" i="15"/>
  <c r="EK70" i="15"/>
  <c r="EC70" i="15"/>
  <c r="EQ69" i="15"/>
  <c r="EO69" i="15"/>
  <c r="EM69" i="15"/>
  <c r="EI69" i="15"/>
  <c r="EG69" i="15"/>
  <c r="EA69" i="15"/>
  <c r="ES68" i="15"/>
  <c r="EK68" i="15"/>
  <c r="EE68" i="15"/>
  <c r="EC68" i="15"/>
  <c r="EA68" i="15"/>
  <c r="EQ67" i="15"/>
  <c r="EO67" i="15"/>
  <c r="EI67" i="15"/>
  <c r="EG67" i="15"/>
  <c r="ES66" i="15"/>
  <c r="EM66" i="15"/>
  <c r="EK66" i="15"/>
  <c r="EI66" i="15"/>
  <c r="EE66" i="15"/>
  <c r="EC66" i="15"/>
  <c r="EQ65" i="15"/>
  <c r="EO65" i="15"/>
  <c r="EG65" i="15"/>
  <c r="EA65" i="15"/>
  <c r="ES64" i="15"/>
  <c r="EQ64" i="15"/>
  <c r="EM64" i="15"/>
  <c r="EK64" i="15"/>
  <c r="EE64" i="15"/>
  <c r="EC64" i="15"/>
  <c r="EO63" i="15"/>
  <c r="EI63" i="15"/>
  <c r="EG63" i="15"/>
  <c r="EE63" i="15"/>
  <c r="EC63" i="15"/>
  <c r="EA63" i="15"/>
  <c r="ES62" i="15"/>
  <c r="EQ62" i="15"/>
  <c r="EO62" i="15"/>
  <c r="EM62" i="15"/>
  <c r="EK62" i="15"/>
  <c r="EI62" i="15"/>
  <c r="EG62" i="15"/>
  <c r="EE62" i="15"/>
  <c r="EC62" i="15"/>
  <c r="EA62" i="15"/>
  <c r="ES61" i="15"/>
  <c r="EQ61" i="15"/>
  <c r="EO61" i="15"/>
  <c r="EM61" i="15"/>
  <c r="EK61" i="15"/>
  <c r="EI61" i="15"/>
  <c r="EG61" i="15"/>
  <c r="EE61" i="15"/>
  <c r="EC61" i="15"/>
  <c r="EA61" i="15"/>
  <c r="ES60" i="15"/>
  <c r="EQ60" i="15"/>
  <c r="EO60" i="15"/>
  <c r="EM60" i="15"/>
  <c r="EK60" i="15"/>
  <c r="EI60" i="15"/>
  <c r="EG60" i="15"/>
  <c r="EE60" i="15"/>
  <c r="EC60" i="15"/>
  <c r="EA60" i="15"/>
  <c r="ES59" i="15"/>
  <c r="EQ59" i="15"/>
  <c r="EO59" i="15"/>
  <c r="EM59" i="15"/>
  <c r="EK59" i="15"/>
  <c r="EI59" i="15"/>
  <c r="EG59" i="15"/>
  <c r="EE59" i="15"/>
  <c r="EC59" i="15"/>
  <c r="EA59" i="15"/>
  <c r="ES58" i="15"/>
  <c r="EQ58" i="15"/>
  <c r="EO58" i="15"/>
  <c r="EM58" i="15"/>
  <c r="EK58" i="15"/>
  <c r="EI58" i="15"/>
  <c r="EG58" i="15"/>
  <c r="EE58" i="15"/>
  <c r="EC58" i="15"/>
  <c r="EA58" i="15"/>
  <c r="ES57" i="15"/>
  <c r="EQ57" i="15"/>
  <c r="EO57" i="15"/>
  <c r="EM57" i="15"/>
  <c r="EK57" i="15"/>
  <c r="EI57" i="15"/>
  <c r="EG57" i="15"/>
  <c r="EE57" i="15"/>
  <c r="EC57" i="15"/>
  <c r="EA57" i="15"/>
  <c r="ES56" i="15"/>
  <c r="EQ56" i="15"/>
  <c r="EO56" i="15"/>
  <c r="EM56" i="15"/>
  <c r="EK56" i="15"/>
  <c r="EI56" i="15"/>
  <c r="EG56" i="15"/>
  <c r="EE56" i="15"/>
  <c r="EC56" i="15"/>
  <c r="EA56" i="15"/>
  <c r="ES55" i="15"/>
  <c r="EQ55" i="15"/>
  <c r="EO55" i="15"/>
  <c r="EM55" i="15"/>
  <c r="EK55" i="15"/>
  <c r="EI55" i="15"/>
  <c r="EG55" i="15"/>
  <c r="EE55" i="15"/>
  <c r="EC55" i="15"/>
  <c r="EA55" i="15"/>
  <c r="ES54" i="15"/>
  <c r="EQ54" i="15"/>
  <c r="EO54" i="15"/>
  <c r="EM54" i="15"/>
  <c r="EK54" i="15"/>
  <c r="EI54" i="15"/>
  <c r="EG54" i="15"/>
  <c r="EE54" i="15"/>
  <c r="EC54" i="15"/>
  <c r="EA54" i="15"/>
  <c r="ES53" i="15"/>
  <c r="EQ53" i="15"/>
  <c r="EO53" i="15"/>
  <c r="EM53" i="15"/>
  <c r="EK53" i="15"/>
  <c r="EI53" i="15"/>
  <c r="EG53" i="15"/>
  <c r="EE53" i="15"/>
  <c r="EC53" i="15"/>
  <c r="EA53" i="15"/>
  <c r="ES52" i="15"/>
  <c r="EQ52" i="15"/>
  <c r="EO52" i="15"/>
  <c r="EM52" i="15"/>
  <c r="EK52" i="15"/>
  <c r="EI52" i="15"/>
  <c r="EG52" i="15"/>
  <c r="EE52" i="15"/>
  <c r="EC52" i="15"/>
  <c r="EA52" i="15"/>
  <c r="ES51" i="15"/>
  <c r="EQ51" i="15"/>
  <c r="EO51" i="15"/>
  <c r="EM51" i="15"/>
  <c r="EK51" i="15"/>
  <c r="EI51" i="15"/>
  <c r="EG51" i="15"/>
  <c r="EE51" i="15"/>
  <c r="EC51" i="15"/>
  <c r="EA51" i="15"/>
  <c r="ES50" i="15"/>
  <c r="EQ50" i="15"/>
  <c r="EO50" i="15"/>
  <c r="EM50" i="15"/>
  <c r="EK50" i="15"/>
  <c r="EI50" i="15"/>
  <c r="EG50" i="15"/>
  <c r="EE50" i="15"/>
  <c r="EC50" i="15"/>
  <c r="EA50" i="15"/>
  <c r="ES49" i="15"/>
  <c r="EQ49" i="15"/>
  <c r="EO49" i="15"/>
  <c r="EM49" i="15"/>
  <c r="EK49" i="15"/>
  <c r="EI49" i="15"/>
  <c r="EG49" i="15"/>
  <c r="EE49" i="15"/>
  <c r="EC49" i="15"/>
  <c r="EA49" i="15"/>
  <c r="ES48" i="15"/>
  <c r="EQ48" i="15"/>
  <c r="EO48" i="15"/>
  <c r="EM48" i="15"/>
  <c r="EK48" i="15"/>
  <c r="EI48" i="15"/>
  <c r="EG48" i="15"/>
  <c r="EE48" i="15"/>
  <c r="EC48" i="15"/>
  <c r="EA48" i="15"/>
  <c r="ES47" i="15"/>
  <c r="EQ47" i="15"/>
  <c r="EO47" i="15"/>
  <c r="EM47" i="15"/>
  <c r="EK47" i="15"/>
  <c r="EI47" i="15"/>
  <c r="EG47" i="15"/>
  <c r="EE47" i="15"/>
  <c r="EC47" i="15"/>
  <c r="EA47" i="15"/>
  <c r="ES46" i="15"/>
  <c r="EQ46" i="15"/>
  <c r="EO46" i="15"/>
  <c r="EM46" i="15"/>
  <c r="EK46" i="15"/>
  <c r="EI46" i="15"/>
  <c r="EG46" i="15"/>
  <c r="EE46" i="15"/>
  <c r="EC46" i="15"/>
  <c r="EA46" i="15"/>
  <c r="ES45" i="15"/>
  <c r="EQ45" i="15"/>
  <c r="EO45" i="15"/>
  <c r="EM45" i="15"/>
  <c r="EK45" i="15"/>
  <c r="EI45" i="15"/>
  <c r="EG45" i="15"/>
  <c r="EE45" i="15"/>
  <c r="EC45" i="15"/>
  <c r="EA45" i="15"/>
  <c r="ES44" i="15"/>
  <c r="EQ44" i="15"/>
  <c r="EO44" i="15"/>
  <c r="EM44" i="15"/>
  <c r="EK44" i="15"/>
  <c r="EI44" i="15"/>
  <c r="EG44" i="15"/>
  <c r="EE44" i="15"/>
  <c r="EC44" i="15"/>
  <c r="EA44" i="15"/>
  <c r="ES43" i="15"/>
  <c r="EQ43" i="15"/>
  <c r="EO43" i="15"/>
  <c r="EM43" i="15"/>
  <c r="EK43" i="15"/>
  <c r="EI43" i="15"/>
  <c r="EG43" i="15"/>
  <c r="EE43" i="15"/>
  <c r="EC43" i="15"/>
  <c r="EA43" i="15"/>
  <c r="ES42" i="15"/>
  <c r="EQ42" i="15"/>
  <c r="EO42" i="15"/>
  <c r="EM42" i="15"/>
  <c r="EK42" i="15"/>
  <c r="EI42" i="15"/>
  <c r="EG42" i="15"/>
  <c r="EE42" i="15"/>
  <c r="EC42" i="15"/>
  <c r="EA42" i="15"/>
  <c r="ES41" i="15"/>
  <c r="EQ41" i="15"/>
  <c r="EO41" i="15"/>
  <c r="EM41" i="15"/>
  <c r="EK41" i="15"/>
  <c r="EI41" i="15"/>
  <c r="EG41" i="15"/>
  <c r="EE41" i="15"/>
  <c r="EC41" i="15"/>
  <c r="EA41" i="15"/>
  <c r="ES40" i="15"/>
  <c r="EQ40" i="15"/>
  <c r="EO40" i="15"/>
  <c r="EM40" i="15"/>
  <c r="EK40" i="15"/>
  <c r="EI40" i="15"/>
  <c r="EG40" i="15"/>
  <c r="EE40" i="15"/>
  <c r="EC40" i="15"/>
  <c r="EA40" i="15"/>
  <c r="ES39" i="15"/>
  <c r="EQ39" i="15"/>
  <c r="EO39" i="15"/>
  <c r="EM39" i="15"/>
  <c r="EK39" i="15"/>
  <c r="EI39" i="15"/>
  <c r="EG39" i="15"/>
  <c r="EE39" i="15"/>
  <c r="EC39" i="15"/>
  <c r="EA39" i="15"/>
  <c r="ES38" i="15"/>
  <c r="EQ38" i="15"/>
  <c r="EO38" i="15"/>
  <c r="EM38" i="15"/>
  <c r="EK38" i="15"/>
  <c r="EI38" i="15"/>
  <c r="EG38" i="15"/>
  <c r="EE38" i="15"/>
  <c r="EC38" i="15"/>
  <c r="EA38" i="15"/>
  <c r="ES37" i="15"/>
  <c r="EQ37" i="15"/>
  <c r="EO37" i="15"/>
  <c r="EM37" i="15"/>
  <c r="EK37" i="15"/>
  <c r="EI37" i="15"/>
  <c r="EG37" i="15"/>
  <c r="EE37" i="15"/>
  <c r="EC37" i="15"/>
  <c r="EA37" i="15"/>
  <c r="ES36" i="15"/>
  <c r="EQ36" i="15"/>
  <c r="EO36" i="15"/>
  <c r="EM36" i="15"/>
  <c r="EK36" i="15"/>
  <c r="EI36" i="15"/>
  <c r="EG36" i="15"/>
  <c r="EE36" i="15"/>
  <c r="EC36" i="15"/>
  <c r="EA36" i="15"/>
  <c r="ES35" i="15"/>
  <c r="EQ35" i="15"/>
  <c r="EO35" i="15"/>
  <c r="EM35" i="15"/>
  <c r="EK35" i="15"/>
  <c r="EI35" i="15"/>
  <c r="EG35" i="15"/>
  <c r="EE35" i="15"/>
  <c r="EC35" i="15"/>
  <c r="EA35" i="15"/>
  <c r="ES34" i="15"/>
  <c r="EQ34" i="15"/>
  <c r="EO34" i="15"/>
  <c r="EM34" i="15"/>
  <c r="EK34" i="15"/>
  <c r="EI34" i="15"/>
  <c r="EG34" i="15"/>
  <c r="EE34" i="15"/>
  <c r="EC34" i="15"/>
  <c r="EA34" i="15"/>
  <c r="ES33" i="15"/>
  <c r="EQ33" i="15"/>
  <c r="EO33" i="15"/>
  <c r="EM33" i="15"/>
  <c r="EK33" i="15"/>
  <c r="EI33" i="15"/>
  <c r="EG33" i="15"/>
  <c r="EE33" i="15"/>
  <c r="EC33" i="15"/>
  <c r="EA33" i="15"/>
  <c r="ES32" i="15"/>
  <c r="EQ32" i="15"/>
  <c r="EO32" i="15"/>
  <c r="EM32" i="15"/>
  <c r="EK32" i="15"/>
  <c r="EI32" i="15"/>
  <c r="EG32" i="15"/>
  <c r="EE32" i="15"/>
  <c r="EC32" i="15"/>
  <c r="EA32" i="15"/>
  <c r="ES31" i="15"/>
  <c r="EQ31" i="15"/>
  <c r="EO31" i="15"/>
  <c r="EM31" i="15"/>
  <c r="EK31" i="15"/>
  <c r="EI31" i="15"/>
  <c r="EG31" i="15"/>
  <c r="EE31" i="15"/>
  <c r="EC31" i="15"/>
  <c r="EA31" i="15"/>
  <c r="ES30" i="15"/>
  <c r="EQ30" i="15"/>
  <c r="EO30" i="15"/>
  <c r="EM30" i="15"/>
  <c r="EK30" i="15"/>
  <c r="EI30" i="15"/>
  <c r="EG30" i="15"/>
  <c r="EE30" i="15"/>
  <c r="EC30" i="15"/>
  <c r="EA30" i="15"/>
  <c r="ES29" i="15"/>
  <c r="EQ29" i="15"/>
  <c r="EO29" i="15"/>
  <c r="EM29" i="15"/>
  <c r="EK29" i="15"/>
  <c r="EI29" i="15"/>
  <c r="EG29" i="15"/>
  <c r="EE29" i="15"/>
  <c r="EC29" i="15"/>
  <c r="EA29" i="15"/>
  <c r="ES28" i="15"/>
  <c r="EQ28" i="15"/>
  <c r="EO28" i="15"/>
  <c r="EK28" i="15"/>
  <c r="EI28" i="15"/>
  <c r="EG28" i="15"/>
  <c r="EE28" i="15"/>
  <c r="EC28" i="15"/>
  <c r="EA28" i="15"/>
  <c r="ES27" i="15"/>
  <c r="EQ27" i="15"/>
  <c r="EO27" i="15"/>
  <c r="EK27" i="15"/>
  <c r="EI27" i="15"/>
  <c r="EG27" i="15"/>
  <c r="EE27" i="15"/>
  <c r="EC27" i="15"/>
  <c r="EA27" i="15"/>
  <c r="ES26" i="15"/>
  <c r="EQ26" i="15"/>
  <c r="EO26" i="15"/>
  <c r="EM26" i="15"/>
  <c r="EK26" i="15"/>
  <c r="EI26" i="15"/>
  <c r="EG26" i="15"/>
  <c r="EE26" i="15"/>
  <c r="EC26" i="15"/>
  <c r="EA26" i="15"/>
  <c r="ES25" i="15"/>
  <c r="EQ25" i="15"/>
  <c r="EO25" i="15"/>
  <c r="EK25" i="15"/>
  <c r="EI25" i="15"/>
  <c r="EG25" i="15"/>
  <c r="EE25" i="15"/>
  <c r="EC25" i="15"/>
  <c r="EA25" i="15"/>
  <c r="ES24" i="15"/>
  <c r="EQ24" i="15"/>
  <c r="EO24" i="15"/>
  <c r="EK24" i="15"/>
  <c r="EI24" i="15"/>
  <c r="EG24" i="15"/>
  <c r="EE24" i="15"/>
  <c r="EC24" i="15"/>
  <c r="EA24" i="15"/>
  <c r="ES23" i="15"/>
  <c r="EQ23" i="15"/>
  <c r="EO23" i="15"/>
  <c r="EK23" i="15"/>
  <c r="EI23" i="15"/>
  <c r="EG23" i="15"/>
  <c r="EE23" i="15"/>
  <c r="EC23" i="15"/>
  <c r="EA23" i="15"/>
  <c r="ES22" i="15"/>
  <c r="EQ22" i="15"/>
  <c r="EO22" i="15"/>
  <c r="EK22" i="15"/>
  <c r="EI22" i="15"/>
  <c r="EG22" i="15"/>
  <c r="EE22" i="15"/>
  <c r="EC22" i="15"/>
  <c r="EA22" i="15"/>
  <c r="ES21" i="15"/>
  <c r="EQ21" i="15"/>
  <c r="EO21" i="15"/>
  <c r="EM21" i="15"/>
  <c r="EK21" i="15"/>
  <c r="EI21" i="15"/>
  <c r="EG21" i="15"/>
  <c r="EE21" i="15"/>
  <c r="EC21" i="15"/>
  <c r="EA21" i="15"/>
  <c r="ES20" i="15"/>
  <c r="EQ20" i="15"/>
  <c r="EO20" i="15"/>
  <c r="EK20" i="15"/>
  <c r="EI20" i="15"/>
  <c r="EG20" i="15"/>
  <c r="EE20" i="15"/>
  <c r="EC20" i="15"/>
  <c r="EA20" i="15"/>
  <c r="ES19" i="15"/>
  <c r="EQ19" i="15"/>
  <c r="EO19" i="15"/>
  <c r="EM19" i="15"/>
  <c r="EK19" i="15"/>
  <c r="EI19" i="15"/>
  <c r="EC19" i="15"/>
  <c r="EA19" i="15"/>
  <c r="EO18" i="15"/>
  <c r="EM18" i="15"/>
  <c r="EI18" i="15"/>
  <c r="EG18" i="15"/>
  <c r="EE18" i="15"/>
  <c r="EA18" i="15"/>
  <c r="ES17" i="15"/>
  <c r="EQ17" i="15"/>
  <c r="EM17" i="15"/>
  <c r="EK17" i="15"/>
  <c r="EG17" i="15"/>
  <c r="EE17" i="15"/>
  <c r="EC17" i="15"/>
  <c r="ES16" i="15"/>
  <c r="EQ16" i="15"/>
  <c r="EO16" i="15"/>
  <c r="EM16" i="15"/>
  <c r="EK16" i="15"/>
  <c r="EI16" i="15"/>
  <c r="EE16" i="15"/>
  <c r="EC16" i="15"/>
  <c r="EA16" i="15"/>
  <c r="EQ15" i="15"/>
  <c r="EO15" i="15"/>
  <c r="EM15" i="15"/>
  <c r="EK15" i="15"/>
  <c r="EI15" i="15"/>
  <c r="EG15" i="15"/>
  <c r="EE15" i="15"/>
  <c r="EC15" i="15"/>
  <c r="EA15" i="15"/>
  <c r="ES14" i="15"/>
  <c r="EQ14" i="15"/>
  <c r="EO14" i="15"/>
  <c r="EM14" i="15"/>
  <c r="EK14" i="15"/>
  <c r="EI14" i="15"/>
  <c r="EG14" i="15"/>
  <c r="EE14" i="15"/>
  <c r="EC14" i="15"/>
  <c r="EA14" i="15"/>
  <c r="ES13" i="15"/>
  <c r="EQ13" i="15"/>
  <c r="EO13" i="15"/>
  <c r="EM13" i="15"/>
  <c r="EK13" i="15"/>
  <c r="EI13" i="15"/>
  <c r="EG13" i="15"/>
  <c r="EE13" i="15"/>
  <c r="EC13" i="15"/>
  <c r="EA13" i="15"/>
  <c r="ES12" i="15"/>
  <c r="EQ12" i="15"/>
  <c r="EO12" i="15"/>
  <c r="EM12" i="15"/>
  <c r="EK12" i="15"/>
  <c r="EI12" i="15"/>
  <c r="EG12" i="15"/>
  <c r="EE12" i="15"/>
  <c r="EC12" i="15"/>
  <c r="EA12" i="15"/>
  <c r="ES11" i="15"/>
  <c r="EQ11" i="15"/>
  <c r="EO11" i="15"/>
  <c r="EM11" i="15"/>
  <c r="EK11" i="15"/>
  <c r="EI11" i="15"/>
  <c r="EE11" i="15"/>
  <c r="EC11" i="15"/>
  <c r="EA11" i="15"/>
  <c r="EQ10" i="15"/>
  <c r="EO10" i="15"/>
  <c r="EM10" i="15"/>
  <c r="EI10" i="15"/>
  <c r="EG10" i="15"/>
  <c r="EE10" i="15"/>
  <c r="EA10" i="15"/>
  <c r="ES9" i="15"/>
  <c r="EQ9" i="15"/>
  <c r="EM9" i="15"/>
  <c r="EK9" i="15"/>
  <c r="EI9" i="15"/>
  <c r="EE9" i="15"/>
  <c r="EC9" i="15"/>
  <c r="EA9" i="15"/>
  <c r="EQ8" i="15"/>
  <c r="EO8" i="15"/>
  <c r="EM8" i="15"/>
  <c r="EI8" i="15"/>
  <c r="EG8" i="15"/>
  <c r="EE8" i="15"/>
  <c r="EA8" i="15"/>
  <c r="ES7" i="15"/>
  <c r="EQ7" i="15"/>
  <c r="EM7" i="15"/>
  <c r="EK7" i="15"/>
  <c r="EI7" i="15"/>
  <c r="EE7" i="15"/>
  <c r="EC7" i="15"/>
  <c r="EA7" i="15"/>
  <c r="EQ6" i="15"/>
  <c r="EO6" i="15"/>
  <c r="EM6" i="15"/>
  <c r="EI6" i="15"/>
  <c r="EG6" i="15"/>
  <c r="EE6" i="15"/>
  <c r="EA6" i="15"/>
  <c r="DW219" i="15"/>
  <c r="DT219" i="15"/>
  <c r="DR219" i="15"/>
  <c r="DL219" i="15"/>
  <c r="DV218" i="15"/>
  <c r="DT218" i="15"/>
  <c r="DR218" i="15"/>
  <c r="DP218" i="15"/>
  <c r="DN218" i="15"/>
  <c r="DL218" i="15"/>
  <c r="DW217" i="15"/>
  <c r="DT217" i="15"/>
  <c r="DP217" i="15"/>
  <c r="DL217" i="15"/>
  <c r="DV216" i="15"/>
  <c r="DT216" i="15"/>
  <c r="DR216" i="15"/>
  <c r="DP216" i="15"/>
  <c r="DN216" i="15"/>
  <c r="DL216" i="15"/>
  <c r="DW215" i="15"/>
  <c r="DT215" i="15"/>
  <c r="DP215" i="15"/>
  <c r="DL215" i="15"/>
  <c r="DV214" i="15"/>
  <c r="DT214" i="15"/>
  <c r="DR214" i="15"/>
  <c r="DP214" i="15"/>
  <c r="DN214" i="15"/>
  <c r="DL214" i="15"/>
  <c r="DW213" i="15"/>
  <c r="DT213" i="15"/>
  <c r="DP213" i="15"/>
  <c r="DL213" i="15"/>
  <c r="DV212" i="15"/>
  <c r="DT212" i="15"/>
  <c r="DR212" i="15"/>
  <c r="DP212" i="15"/>
  <c r="DN212" i="15"/>
  <c r="DL212" i="15"/>
  <c r="DW211" i="15"/>
  <c r="DT211" i="15"/>
  <c r="DP211" i="15"/>
  <c r="DL211" i="15"/>
  <c r="DV210" i="15"/>
  <c r="DT210" i="15"/>
  <c r="DR210" i="15"/>
  <c r="DP210" i="15"/>
  <c r="DN210" i="15"/>
  <c r="DL210" i="15"/>
  <c r="DW209" i="15"/>
  <c r="DT209" i="15"/>
  <c r="DP209" i="15"/>
  <c r="DL209" i="15"/>
  <c r="DV208" i="15"/>
  <c r="DT208" i="15"/>
  <c r="DR208" i="15"/>
  <c r="DP208" i="15"/>
  <c r="DN208" i="15"/>
  <c r="DL208" i="15"/>
  <c r="DW207" i="15"/>
  <c r="DT207" i="15"/>
  <c r="DP207" i="15"/>
  <c r="DL207" i="15"/>
  <c r="DV206" i="15"/>
  <c r="DT206" i="15"/>
  <c r="DR206" i="15"/>
  <c r="DP206" i="15"/>
  <c r="DN206" i="15"/>
  <c r="DL206" i="15"/>
  <c r="DW205" i="15"/>
  <c r="DT205" i="15"/>
  <c r="DP205" i="15"/>
  <c r="DL205" i="15"/>
  <c r="DV204" i="15"/>
  <c r="DT204" i="15"/>
  <c r="DR204" i="15"/>
  <c r="DP204" i="15"/>
  <c r="DN204" i="15"/>
  <c r="DL204" i="15"/>
  <c r="DW203" i="15"/>
  <c r="DT203" i="15"/>
  <c r="DP203" i="15"/>
  <c r="DL203" i="15"/>
  <c r="DV202" i="15"/>
  <c r="DT202" i="15"/>
  <c r="DR202" i="15"/>
  <c r="DP202" i="15"/>
  <c r="DN202" i="15"/>
  <c r="DL202" i="15"/>
  <c r="DW201" i="15"/>
  <c r="DT201" i="15"/>
  <c r="DP201" i="15"/>
  <c r="DL201" i="15"/>
  <c r="DV200" i="15"/>
  <c r="DT200" i="15"/>
  <c r="DR200" i="15"/>
  <c r="DP200" i="15"/>
  <c r="DN200" i="15"/>
  <c r="DL200" i="15"/>
  <c r="DW199" i="15"/>
  <c r="DT199" i="15"/>
  <c r="DP199" i="15"/>
  <c r="DL199" i="15"/>
  <c r="DV198" i="15"/>
  <c r="DT198" i="15"/>
  <c r="DR198" i="15"/>
  <c r="DP198" i="15"/>
  <c r="DN198" i="15"/>
  <c r="DL198" i="15"/>
  <c r="DW197" i="15"/>
  <c r="DT197" i="15"/>
  <c r="DP197" i="15"/>
  <c r="DL197" i="15"/>
  <c r="DV196" i="15"/>
  <c r="DT196" i="15"/>
  <c r="DR196" i="15"/>
  <c r="DP196" i="15"/>
  <c r="DN196" i="15"/>
  <c r="DL196" i="15"/>
  <c r="DW195" i="15"/>
  <c r="DT195" i="15"/>
  <c r="DP195" i="15"/>
  <c r="DL195" i="15"/>
  <c r="DV194" i="15"/>
  <c r="DT194" i="15"/>
  <c r="DR194" i="15"/>
  <c r="DP194" i="15"/>
  <c r="DN194" i="15"/>
  <c r="DL194" i="15"/>
  <c r="DW193" i="15"/>
  <c r="DT193" i="15"/>
  <c r="DP193" i="15"/>
  <c r="DL193" i="15"/>
  <c r="DV192" i="15"/>
  <c r="DT192" i="15"/>
  <c r="DR192" i="15"/>
  <c r="DP192" i="15"/>
  <c r="DN192" i="15"/>
  <c r="DL192" i="15"/>
  <c r="DW191" i="15"/>
  <c r="DT191" i="15"/>
  <c r="DP191" i="15"/>
  <c r="DL191" i="15"/>
  <c r="DV190" i="15"/>
  <c r="DT190" i="15"/>
  <c r="DR190" i="15"/>
  <c r="DP190" i="15"/>
  <c r="DN190" i="15"/>
  <c r="DL190" i="15"/>
  <c r="DW189" i="15"/>
  <c r="DT189" i="15"/>
  <c r="DP189" i="15"/>
  <c r="DL189" i="15"/>
  <c r="DV188" i="15"/>
  <c r="DT188" i="15"/>
  <c r="DR188" i="15"/>
  <c r="DP188" i="15"/>
  <c r="DN188" i="15"/>
  <c r="DL188" i="15"/>
  <c r="DW187" i="15"/>
  <c r="DT187" i="15"/>
  <c r="DP187" i="15"/>
  <c r="DL187" i="15"/>
  <c r="DV186" i="15"/>
  <c r="DT186" i="15"/>
  <c r="DR186" i="15"/>
  <c r="DP186" i="15"/>
  <c r="DN186" i="15"/>
  <c r="DL186" i="15"/>
  <c r="DW185" i="15"/>
  <c r="DT185" i="15"/>
  <c r="DP185" i="15"/>
  <c r="DL185" i="15"/>
  <c r="DV184" i="15"/>
  <c r="DT184" i="15"/>
  <c r="DR184" i="15"/>
  <c r="DP184" i="15"/>
  <c r="DN184" i="15"/>
  <c r="DL184" i="15"/>
  <c r="DW183" i="15"/>
  <c r="DT183" i="15"/>
  <c r="DP183" i="15"/>
  <c r="DL183" i="15"/>
  <c r="DV182" i="15"/>
  <c r="DT182" i="15"/>
  <c r="DR182" i="15"/>
  <c r="DP182" i="15"/>
  <c r="DN182" i="15"/>
  <c r="DL182" i="15"/>
  <c r="DW181" i="15"/>
  <c r="DT181" i="15"/>
  <c r="DP181" i="15"/>
  <c r="DL181" i="15"/>
  <c r="DV180" i="15"/>
  <c r="DT180" i="15"/>
  <c r="DR180" i="15"/>
  <c r="DP180" i="15"/>
  <c r="DN180" i="15"/>
  <c r="DL180" i="15"/>
  <c r="DW179" i="15"/>
  <c r="DT179" i="15"/>
  <c r="DP179" i="15"/>
  <c r="DL179" i="15"/>
  <c r="DV178" i="15"/>
  <c r="DT178" i="15"/>
  <c r="DR178" i="15"/>
  <c r="DP178" i="15"/>
  <c r="DN178" i="15"/>
  <c r="DL178" i="15"/>
  <c r="DW177" i="15"/>
  <c r="DT177" i="15"/>
  <c r="DP177" i="15"/>
  <c r="DL177" i="15"/>
  <c r="DV176" i="15"/>
  <c r="DT176" i="15"/>
  <c r="DR176" i="15"/>
  <c r="DP176" i="15"/>
  <c r="DN176" i="15"/>
  <c r="DL176" i="15"/>
  <c r="DW175" i="15"/>
  <c r="DT175" i="15"/>
  <c r="DP175" i="15"/>
  <c r="DL175" i="15"/>
  <c r="DV174" i="15"/>
  <c r="DT174" i="15"/>
  <c r="DR174" i="15"/>
  <c r="DP174" i="15"/>
  <c r="DN174" i="15"/>
  <c r="DL174" i="15"/>
  <c r="DW173" i="15"/>
  <c r="DT173" i="15"/>
  <c r="DP173" i="15"/>
  <c r="DL173" i="15"/>
  <c r="DV172" i="15"/>
  <c r="DT172" i="15"/>
  <c r="DR172" i="15"/>
  <c r="DP172" i="15"/>
  <c r="DN172" i="15"/>
  <c r="DL172" i="15"/>
  <c r="DW171" i="15"/>
  <c r="DT171" i="15"/>
  <c r="DP171" i="15"/>
  <c r="DL171" i="15"/>
  <c r="DV170" i="15"/>
  <c r="DT170" i="15"/>
  <c r="DR170" i="15"/>
  <c r="DP170" i="15"/>
  <c r="DN170" i="15"/>
  <c r="DL170" i="15"/>
  <c r="DW169" i="15"/>
  <c r="DT169" i="15"/>
  <c r="DP169" i="15"/>
  <c r="DL169" i="15"/>
  <c r="DV168" i="15"/>
  <c r="DT168" i="15"/>
  <c r="DR168" i="15"/>
  <c r="DP168" i="15"/>
  <c r="DN168" i="15"/>
  <c r="DL168" i="15"/>
  <c r="DW167" i="15"/>
  <c r="DT167" i="15"/>
  <c r="DP167" i="15"/>
  <c r="DL167" i="15"/>
  <c r="DV166" i="15"/>
  <c r="DT166" i="15"/>
  <c r="DR166" i="15"/>
  <c r="DP166" i="15"/>
  <c r="DN166" i="15"/>
  <c r="DL166" i="15"/>
  <c r="DW165" i="15"/>
  <c r="DT165" i="15"/>
  <c r="DP165" i="15"/>
  <c r="DL165" i="15"/>
  <c r="DV164" i="15"/>
  <c r="DT164" i="15"/>
  <c r="DR164" i="15"/>
  <c r="DP164" i="15"/>
  <c r="DN164" i="15"/>
  <c r="DL164" i="15"/>
  <c r="DW163" i="15"/>
  <c r="DT163" i="15"/>
  <c r="DP163" i="15"/>
  <c r="DL163" i="15"/>
  <c r="DV162" i="15"/>
  <c r="DT162" i="15"/>
  <c r="DR162" i="15"/>
  <c r="DP162" i="15"/>
  <c r="DN162" i="15"/>
  <c r="DL162" i="15"/>
  <c r="DW161" i="15"/>
  <c r="DT161" i="15"/>
  <c r="DP161" i="15"/>
  <c r="DL161" i="15"/>
  <c r="DV160" i="15"/>
  <c r="DT160" i="15"/>
  <c r="DR160" i="15"/>
  <c r="DP160" i="15"/>
  <c r="DN160" i="15"/>
  <c r="DL160" i="15"/>
  <c r="DW159" i="15"/>
  <c r="DT159" i="15"/>
  <c r="DP159" i="15"/>
  <c r="DL159" i="15"/>
  <c r="DV158" i="15"/>
  <c r="DT158" i="15"/>
  <c r="DR158" i="15"/>
  <c r="DP158" i="15"/>
  <c r="DN158" i="15"/>
  <c r="DL158" i="15"/>
  <c r="DW157" i="15"/>
  <c r="DT157" i="15"/>
  <c r="DP157" i="15"/>
  <c r="DL157" i="15"/>
  <c r="DV156" i="15"/>
  <c r="DT156" i="15"/>
  <c r="DR156" i="15"/>
  <c r="DP156" i="15"/>
  <c r="DN156" i="15"/>
  <c r="DL156" i="15"/>
  <c r="DW155" i="15"/>
  <c r="DT155" i="15"/>
  <c r="DP155" i="15"/>
  <c r="DL155" i="15"/>
  <c r="DV154" i="15"/>
  <c r="DT154" i="15"/>
  <c r="DR154" i="15"/>
  <c r="DP154" i="15"/>
  <c r="DN154" i="15"/>
  <c r="DL154" i="15"/>
  <c r="DW153" i="15"/>
  <c r="DT153" i="15"/>
  <c r="DP153" i="15"/>
  <c r="DL153" i="15"/>
  <c r="DV152" i="15"/>
  <c r="DT152" i="15"/>
  <c r="DR152" i="15"/>
  <c r="DP152" i="15"/>
  <c r="DN152" i="15"/>
  <c r="DL152" i="15"/>
  <c r="DW151" i="15"/>
  <c r="DT151" i="15"/>
  <c r="DP151" i="15"/>
  <c r="DL151" i="15"/>
  <c r="DV150" i="15"/>
  <c r="DT150" i="15"/>
  <c r="DR150" i="15"/>
  <c r="DP150" i="15"/>
  <c r="DN150" i="15"/>
  <c r="DL150" i="15"/>
  <c r="DW149" i="15"/>
  <c r="DT149" i="15"/>
  <c r="DP149" i="15"/>
  <c r="DL149" i="15"/>
  <c r="DV148" i="15"/>
  <c r="DT148" i="15"/>
  <c r="DR148" i="15"/>
  <c r="DP148" i="15"/>
  <c r="DN148" i="15"/>
  <c r="DL148" i="15"/>
  <c r="DW147" i="15"/>
  <c r="DT147" i="15"/>
  <c r="DP147" i="15"/>
  <c r="DL147" i="15"/>
  <c r="DV146" i="15"/>
  <c r="DT146" i="15"/>
  <c r="DR146" i="15"/>
  <c r="DP146" i="15"/>
  <c r="DN146" i="15"/>
  <c r="DL146" i="15"/>
  <c r="DW145" i="15"/>
  <c r="DT145" i="15"/>
  <c r="DP145" i="15"/>
  <c r="DL145" i="15"/>
  <c r="DV144" i="15"/>
  <c r="DT144" i="15"/>
  <c r="DR144" i="15"/>
  <c r="DP144" i="15"/>
  <c r="DN144" i="15"/>
  <c r="DL144" i="15"/>
  <c r="DW143" i="15"/>
  <c r="DT143" i="15"/>
  <c r="DP143" i="15"/>
  <c r="DL143" i="15"/>
  <c r="DV142" i="15"/>
  <c r="DT142" i="15"/>
  <c r="DR142" i="15"/>
  <c r="DP142" i="15"/>
  <c r="DN142" i="15"/>
  <c r="DL142" i="15"/>
  <c r="DW141" i="15"/>
  <c r="DT141" i="15"/>
  <c r="DP141" i="15"/>
  <c r="DL141" i="15"/>
  <c r="DV140" i="15"/>
  <c r="DT140" i="15"/>
  <c r="DR140" i="15"/>
  <c r="DP140" i="15"/>
  <c r="DN140" i="15"/>
  <c r="DL140" i="15"/>
  <c r="DW139" i="15"/>
  <c r="DT139" i="15"/>
  <c r="DP139" i="15"/>
  <c r="DL139" i="15"/>
  <c r="DV138" i="15"/>
  <c r="DT138" i="15"/>
  <c r="DR138" i="15"/>
  <c r="DP138" i="15"/>
  <c r="DN138" i="15"/>
  <c r="DL138" i="15"/>
  <c r="DW137" i="15"/>
  <c r="DT137" i="15"/>
  <c r="DP137" i="15"/>
  <c r="DL137" i="15"/>
  <c r="DV136" i="15"/>
  <c r="DT136" i="15"/>
  <c r="DR136" i="15"/>
  <c r="DP136" i="15"/>
  <c r="DN136" i="15"/>
  <c r="DL136" i="15"/>
  <c r="DW135" i="15"/>
  <c r="DT135" i="15"/>
  <c r="DR135" i="15"/>
  <c r="DP135" i="15"/>
  <c r="DN135" i="15"/>
  <c r="DL135" i="15"/>
  <c r="DW134" i="15"/>
  <c r="DV134" i="15"/>
  <c r="DR134" i="15"/>
  <c r="DN134" i="15"/>
  <c r="DW133" i="15"/>
  <c r="DT133" i="15"/>
  <c r="DP133" i="15"/>
  <c r="DL133" i="15"/>
  <c r="DV132" i="15"/>
  <c r="DR132" i="15"/>
  <c r="DN132" i="15"/>
  <c r="DW131" i="15"/>
  <c r="DV131" i="15"/>
  <c r="DT131" i="15"/>
  <c r="DR131" i="15"/>
  <c r="DP131" i="15"/>
  <c r="DN131" i="15"/>
  <c r="DL131" i="15"/>
  <c r="DW130" i="15"/>
  <c r="DV130" i="15"/>
  <c r="DR130" i="15"/>
  <c r="DN130" i="15"/>
  <c r="DW129" i="15"/>
  <c r="DT129" i="15"/>
  <c r="DP129" i="15"/>
  <c r="DL129" i="15"/>
  <c r="DV128" i="15"/>
  <c r="DR128" i="15"/>
  <c r="DN128" i="15"/>
  <c r="DW127" i="15"/>
  <c r="DV127" i="15"/>
  <c r="DT127" i="15"/>
  <c r="DR127" i="15"/>
  <c r="DP127" i="15"/>
  <c r="DN127" i="15"/>
  <c r="DL127" i="15"/>
  <c r="DW126" i="15"/>
  <c r="DV126" i="15"/>
  <c r="DR126" i="15"/>
  <c r="DN126" i="15"/>
  <c r="DW125" i="15"/>
  <c r="DT125" i="15"/>
  <c r="DP125" i="15"/>
  <c r="DL125" i="15"/>
  <c r="DV124" i="15"/>
  <c r="DR124" i="15"/>
  <c r="DN124" i="15"/>
  <c r="DW123" i="15"/>
  <c r="DV123" i="15"/>
  <c r="DT123" i="15"/>
  <c r="DR123" i="15"/>
  <c r="DP123" i="15"/>
  <c r="DN123" i="15"/>
  <c r="DL123" i="15"/>
  <c r="DW122" i="15"/>
  <c r="DV122" i="15"/>
  <c r="DR122" i="15"/>
  <c r="DN122" i="15"/>
  <c r="DW121" i="15"/>
  <c r="DT121" i="15"/>
  <c r="DP121" i="15"/>
  <c r="DL121" i="15"/>
  <c r="DV120" i="15"/>
  <c r="DR120" i="15"/>
  <c r="DN120" i="15"/>
  <c r="DW119" i="15"/>
  <c r="DV119" i="15"/>
  <c r="DT119" i="15"/>
  <c r="DR119" i="15"/>
  <c r="DP119" i="15"/>
  <c r="DN119" i="15"/>
  <c r="DL119" i="15"/>
  <c r="DW118" i="15"/>
  <c r="DV118" i="15"/>
  <c r="DR118" i="15"/>
  <c r="DN118" i="15"/>
  <c r="DW117" i="15"/>
  <c r="DT117" i="15"/>
  <c r="DP117" i="15"/>
  <c r="DL117" i="15"/>
  <c r="DV116" i="15"/>
  <c r="DR116" i="15"/>
  <c r="DN116" i="15"/>
  <c r="DW115" i="15"/>
  <c r="DV115" i="15"/>
  <c r="DT115" i="15"/>
  <c r="DR115" i="15"/>
  <c r="DP115" i="15"/>
  <c r="DN115" i="15"/>
  <c r="DL115" i="15"/>
  <c r="DW114" i="15"/>
  <c r="DV114" i="15"/>
  <c r="DR114" i="15"/>
  <c r="DN114" i="15"/>
  <c r="DW113" i="15"/>
  <c r="DT113" i="15"/>
  <c r="DP113" i="15"/>
  <c r="DL113" i="15"/>
  <c r="DV112" i="15"/>
  <c r="DR112" i="15"/>
  <c r="DN112" i="15"/>
  <c r="DW111" i="15"/>
  <c r="DV111" i="15"/>
  <c r="DT111" i="15"/>
  <c r="DR111" i="15"/>
  <c r="DP111" i="15"/>
  <c r="DN111" i="15"/>
  <c r="DL111" i="15"/>
  <c r="DW110" i="15"/>
  <c r="DV110" i="15"/>
  <c r="DR110" i="15"/>
  <c r="DN110" i="15"/>
  <c r="DW109" i="15"/>
  <c r="DT109" i="15"/>
  <c r="DP109" i="15"/>
  <c r="DL109" i="15"/>
  <c r="DV108" i="15"/>
  <c r="DR108" i="15"/>
  <c r="DN108" i="15"/>
  <c r="DW107" i="15"/>
  <c r="DV107" i="15"/>
  <c r="DT107" i="15"/>
  <c r="DR107" i="15"/>
  <c r="DP107" i="15"/>
  <c r="DN107" i="15"/>
  <c r="DL107" i="15"/>
  <c r="DW106" i="15"/>
  <c r="DV106" i="15"/>
  <c r="DR106" i="15"/>
  <c r="DN106" i="15"/>
  <c r="DW105" i="15"/>
  <c r="DT105" i="15"/>
  <c r="DP105" i="15"/>
  <c r="DL105" i="15"/>
  <c r="DV104" i="15"/>
  <c r="DR104" i="15"/>
  <c r="DN104" i="15"/>
  <c r="DW103" i="15"/>
  <c r="DV103" i="15"/>
  <c r="DT103" i="15"/>
  <c r="DR103" i="15"/>
  <c r="DP103" i="15"/>
  <c r="DN103" i="15"/>
  <c r="DL103" i="15"/>
  <c r="DW102" i="15"/>
  <c r="DV102" i="15"/>
  <c r="DR102" i="15"/>
  <c r="DN102" i="15"/>
  <c r="DW101" i="15"/>
  <c r="DT101" i="15"/>
  <c r="DP101" i="15"/>
  <c r="DL101" i="15"/>
  <c r="DV100" i="15"/>
  <c r="DR100" i="15"/>
  <c r="DN100" i="15"/>
  <c r="DW99" i="15"/>
  <c r="DV99" i="15"/>
  <c r="DT99" i="15"/>
  <c r="DR99" i="15"/>
  <c r="DP99" i="15"/>
  <c r="DN99" i="15"/>
  <c r="DL99" i="15"/>
  <c r="DW98" i="15"/>
  <c r="DV98" i="15"/>
  <c r="DR98" i="15"/>
  <c r="DN98" i="15"/>
  <c r="DW97" i="15"/>
  <c r="DT97" i="15"/>
  <c r="DP97" i="15"/>
  <c r="DL97" i="15"/>
  <c r="DV96" i="15"/>
  <c r="DR96" i="15"/>
  <c r="DN96" i="15"/>
  <c r="DW95" i="15"/>
  <c r="DV95" i="15"/>
  <c r="DT95" i="15"/>
  <c r="DR95" i="15"/>
  <c r="DP95" i="15"/>
  <c r="DN95" i="15"/>
  <c r="DL95" i="15"/>
  <c r="DW94" i="15"/>
  <c r="DV94" i="15"/>
  <c r="DR94" i="15"/>
  <c r="DN94" i="15"/>
  <c r="DW93" i="15"/>
  <c r="DT93" i="15"/>
  <c r="DP93" i="15"/>
  <c r="DL93" i="15"/>
  <c r="DV92" i="15"/>
  <c r="DR92" i="15"/>
  <c r="DN92" i="15"/>
  <c r="DW91" i="15"/>
  <c r="DV91" i="15"/>
  <c r="DT91" i="15"/>
  <c r="DR91" i="15"/>
  <c r="DP91" i="15"/>
  <c r="DN91" i="15"/>
  <c r="DL91" i="15"/>
  <c r="DW90" i="15"/>
  <c r="DV90" i="15"/>
  <c r="DR90" i="15"/>
  <c r="DN90" i="15"/>
  <c r="DW89" i="15"/>
  <c r="DT89" i="15"/>
  <c r="DP89" i="15"/>
  <c r="DL89" i="15"/>
  <c r="DV88" i="15"/>
  <c r="DR88" i="15"/>
  <c r="DN88" i="15"/>
  <c r="DW87" i="15"/>
  <c r="DV87" i="15"/>
  <c r="DT87" i="15"/>
  <c r="DR87" i="15"/>
  <c r="DP87" i="15"/>
  <c r="DN87" i="15"/>
  <c r="DL87" i="15"/>
  <c r="DW86" i="15"/>
  <c r="DV86" i="15"/>
  <c r="DR86" i="15"/>
  <c r="DN86" i="15"/>
  <c r="DW85" i="15"/>
  <c r="DT85" i="15"/>
  <c r="DP85" i="15"/>
  <c r="DL85" i="15"/>
  <c r="DV84" i="15"/>
  <c r="DR84" i="15"/>
  <c r="DN84" i="15"/>
  <c r="DW83" i="15"/>
  <c r="DV83" i="15"/>
  <c r="DT83" i="15"/>
  <c r="DR83" i="15"/>
  <c r="DP83" i="15"/>
  <c r="DN83" i="15"/>
  <c r="DL83" i="15"/>
  <c r="DW82" i="15"/>
  <c r="DV82" i="15"/>
  <c r="DR82" i="15"/>
  <c r="DN82" i="15"/>
  <c r="DW81" i="15"/>
  <c r="DT81" i="15"/>
  <c r="DP81" i="15"/>
  <c r="DL81" i="15"/>
  <c r="DV80" i="15"/>
  <c r="DR80" i="15"/>
  <c r="DN80" i="15"/>
  <c r="DW79" i="15"/>
  <c r="DV79" i="15"/>
  <c r="DT79" i="15"/>
  <c r="DR79" i="15"/>
  <c r="DP79" i="15"/>
  <c r="DN79" i="15"/>
  <c r="DL79" i="15"/>
  <c r="DW78" i="15"/>
  <c r="DV78" i="15"/>
  <c r="DR78" i="15"/>
  <c r="DN78" i="15"/>
  <c r="DW77" i="15"/>
  <c r="DT77" i="15"/>
  <c r="DP77" i="15"/>
  <c r="DL77" i="15"/>
  <c r="DV76" i="15"/>
  <c r="DR76" i="15"/>
  <c r="DN76" i="15"/>
  <c r="DW75" i="15"/>
  <c r="DV75" i="15"/>
  <c r="DT75" i="15"/>
  <c r="DR75" i="15"/>
  <c r="DP75" i="15"/>
  <c r="DN75" i="15"/>
  <c r="DL75" i="15"/>
  <c r="DW74" i="15"/>
  <c r="DV74" i="15"/>
  <c r="DR74" i="15"/>
  <c r="DN74" i="15"/>
  <c r="DW73" i="15"/>
  <c r="DT73" i="15"/>
  <c r="DP73" i="15"/>
  <c r="DL73" i="15"/>
  <c r="DV72" i="15"/>
  <c r="DR72" i="15"/>
  <c r="DN72" i="15"/>
  <c r="DW71" i="15"/>
  <c r="DV71" i="15"/>
  <c r="DT71" i="15"/>
  <c r="DR71" i="15"/>
  <c r="DP71" i="15"/>
  <c r="DN71" i="15"/>
  <c r="DL71" i="15"/>
  <c r="DW70" i="15"/>
  <c r="DV70" i="15"/>
  <c r="DR70" i="15"/>
  <c r="DN70" i="15"/>
  <c r="DW69" i="15"/>
  <c r="DT69" i="15"/>
  <c r="DP69" i="15"/>
  <c r="DL69" i="15"/>
  <c r="DV68" i="15"/>
  <c r="DR68" i="15"/>
  <c r="DN68" i="15"/>
  <c r="DW67" i="15"/>
  <c r="DV67" i="15"/>
  <c r="DT67" i="15"/>
  <c r="DR67" i="15"/>
  <c r="DP67" i="15"/>
  <c r="DN67" i="15"/>
  <c r="DL67" i="15"/>
  <c r="DW66" i="15"/>
  <c r="DV66" i="15"/>
  <c r="DR66" i="15"/>
  <c r="DN66" i="15"/>
  <c r="DW65" i="15"/>
  <c r="DT65" i="15"/>
  <c r="DP65" i="15"/>
  <c r="DL65" i="15"/>
  <c r="DV64" i="15"/>
  <c r="DR64" i="15"/>
  <c r="DN64" i="15"/>
  <c r="DW63" i="15"/>
  <c r="DV63" i="15"/>
  <c r="DT63" i="15"/>
  <c r="DR63" i="15"/>
  <c r="DP63" i="15"/>
  <c r="DN63" i="15"/>
  <c r="DL63" i="15"/>
  <c r="DW62" i="15"/>
  <c r="DV62" i="15"/>
  <c r="DR62" i="15"/>
  <c r="DN62" i="15"/>
  <c r="DW61" i="15"/>
  <c r="DT61" i="15"/>
  <c r="DP61" i="15"/>
  <c r="DL61" i="15"/>
  <c r="DV60" i="15"/>
  <c r="DR60" i="15"/>
  <c r="DN60" i="15"/>
  <c r="DW59" i="15"/>
  <c r="DV59" i="15"/>
  <c r="DT59" i="15"/>
  <c r="DR59" i="15"/>
  <c r="DP59" i="15"/>
  <c r="DN59" i="15"/>
  <c r="DL59" i="15"/>
  <c r="DW58" i="15"/>
  <c r="DV58" i="15"/>
  <c r="DR58" i="15"/>
  <c r="DN58" i="15"/>
  <c r="DW57" i="15"/>
  <c r="DT57" i="15"/>
  <c r="DP57" i="15"/>
  <c r="DL57" i="15"/>
  <c r="DV56" i="15"/>
  <c r="DR56" i="15"/>
  <c r="DN56" i="15"/>
  <c r="DW55" i="15"/>
  <c r="DV55" i="15"/>
  <c r="DT55" i="15"/>
  <c r="DR55" i="15"/>
  <c r="DP55" i="15"/>
  <c r="DN55" i="15"/>
  <c r="DL55" i="15"/>
  <c r="DW54" i="15"/>
  <c r="DV54" i="15"/>
  <c r="DR54" i="15"/>
  <c r="DN54" i="15"/>
  <c r="DW53" i="15"/>
  <c r="DT53" i="15"/>
  <c r="DP53" i="15"/>
  <c r="DL53" i="15"/>
  <c r="DV52" i="15"/>
  <c r="DR52" i="15"/>
  <c r="DN52" i="15"/>
  <c r="DW51" i="15"/>
  <c r="DV51" i="15"/>
  <c r="DT51" i="15"/>
  <c r="DR51" i="15"/>
  <c r="DP51" i="15"/>
  <c r="DN51" i="15"/>
  <c r="DL51" i="15"/>
  <c r="DW50" i="15"/>
  <c r="DV50" i="15"/>
  <c r="DR50" i="15"/>
  <c r="DN50" i="15"/>
  <c r="DW49" i="15"/>
  <c r="DV49" i="15"/>
  <c r="DT49" i="15"/>
  <c r="DR49" i="15"/>
  <c r="DP49" i="15"/>
  <c r="DN49" i="15"/>
  <c r="DL49" i="15"/>
  <c r="DW48" i="15"/>
  <c r="DV48" i="15"/>
  <c r="DR48" i="15"/>
  <c r="DN48" i="15"/>
  <c r="DL48" i="15"/>
  <c r="DW47" i="15"/>
  <c r="DT47" i="15"/>
  <c r="DP47" i="15"/>
  <c r="DL47" i="15"/>
  <c r="DV46" i="15"/>
  <c r="DT46" i="15"/>
  <c r="DR46" i="15"/>
  <c r="DN46" i="15"/>
  <c r="DW45" i="15"/>
  <c r="DV45" i="15"/>
  <c r="DT45" i="15"/>
  <c r="DR45" i="15"/>
  <c r="DP45" i="15"/>
  <c r="DN45" i="15"/>
  <c r="DL45" i="15"/>
  <c r="DW44" i="15"/>
  <c r="DV44" i="15"/>
  <c r="DR44" i="15"/>
  <c r="DN44" i="15"/>
  <c r="DL44" i="15"/>
  <c r="DW43" i="15"/>
  <c r="DT43" i="15"/>
  <c r="DP43" i="15"/>
  <c r="DL43" i="15"/>
  <c r="DV42" i="15"/>
  <c r="DT42" i="15"/>
  <c r="DR42" i="15"/>
  <c r="DN42" i="15"/>
  <c r="DW41" i="15"/>
  <c r="DV41" i="15"/>
  <c r="DT41" i="15"/>
  <c r="DR41" i="15"/>
  <c r="DP41" i="15"/>
  <c r="DN41" i="15"/>
  <c r="DL41" i="15"/>
  <c r="DW40" i="15"/>
  <c r="DV40" i="15"/>
  <c r="DR40" i="15"/>
  <c r="DN40" i="15"/>
  <c r="DL40" i="15"/>
  <c r="DW39" i="15"/>
  <c r="DP39" i="15"/>
  <c r="DL39" i="15"/>
  <c r="DV38" i="15"/>
  <c r="DT38" i="15"/>
  <c r="DN38" i="15"/>
  <c r="DW37" i="15"/>
  <c r="DV37" i="15"/>
  <c r="DT37" i="15"/>
  <c r="DR37" i="15"/>
  <c r="DN37" i="15"/>
  <c r="DL37" i="15"/>
  <c r="DW36" i="15"/>
  <c r="DV36" i="15"/>
  <c r="DR36" i="15"/>
  <c r="DN36" i="15"/>
  <c r="DL36" i="15"/>
  <c r="DW35" i="15"/>
  <c r="DP35" i="15"/>
  <c r="DL35" i="15"/>
  <c r="DV34" i="15"/>
  <c r="DT34" i="15"/>
  <c r="DN34" i="15"/>
  <c r="DW33" i="15"/>
  <c r="DV33" i="15"/>
  <c r="DT33" i="15"/>
  <c r="DR33" i="15"/>
  <c r="DN33" i="15"/>
  <c r="DL33" i="15"/>
  <c r="DW32" i="15"/>
  <c r="DV32" i="15"/>
  <c r="DR32" i="15"/>
  <c r="DN32" i="15"/>
  <c r="DL32" i="15"/>
  <c r="DW31" i="15"/>
  <c r="DP31" i="15"/>
  <c r="DL31" i="15"/>
  <c r="DV30" i="15"/>
  <c r="DT30" i="15"/>
  <c r="DN30" i="15"/>
  <c r="DW29" i="15"/>
  <c r="DV29" i="15"/>
  <c r="DT29" i="15"/>
  <c r="DR29" i="15"/>
  <c r="DN29" i="15"/>
  <c r="DL29" i="15"/>
  <c r="DW28" i="15"/>
  <c r="DV28" i="15"/>
  <c r="DR28" i="15"/>
  <c r="DN28" i="15"/>
  <c r="DL28" i="15"/>
  <c r="DW27" i="15"/>
  <c r="DP27" i="15"/>
  <c r="DL27" i="15"/>
  <c r="DV26" i="15"/>
  <c r="DT26" i="15"/>
  <c r="DN26" i="15"/>
  <c r="DW25" i="15"/>
  <c r="DV25" i="15"/>
  <c r="DT25" i="15"/>
  <c r="DR25" i="15"/>
  <c r="DN25" i="15"/>
  <c r="DL25" i="15"/>
  <c r="DW24" i="15"/>
  <c r="DV24" i="15"/>
  <c r="DR24" i="15"/>
  <c r="DN24" i="15"/>
  <c r="DL24" i="15"/>
  <c r="DW23" i="15"/>
  <c r="DP23" i="15"/>
  <c r="DL23" i="15"/>
  <c r="DV22" i="15"/>
  <c r="DT22" i="15"/>
  <c r="DN22" i="15"/>
  <c r="DW21" i="15"/>
  <c r="DV21" i="15"/>
  <c r="DT21" i="15"/>
  <c r="DR21" i="15"/>
  <c r="DN21" i="15"/>
  <c r="DL21" i="15"/>
  <c r="DW20" i="15"/>
  <c r="DV20" i="15"/>
  <c r="DR20" i="15"/>
  <c r="DN20" i="15"/>
  <c r="DL20" i="15"/>
  <c r="DW19" i="15"/>
  <c r="DP19" i="15"/>
  <c r="DL19" i="15"/>
  <c r="DV18" i="15"/>
  <c r="DT18" i="15"/>
  <c r="DN18" i="15"/>
  <c r="DW17" i="15"/>
  <c r="DV17" i="15"/>
  <c r="DT17" i="15"/>
  <c r="DR17" i="15"/>
  <c r="DN17" i="15"/>
  <c r="DL17" i="15"/>
  <c r="DW16" i="15"/>
  <c r="DV16" i="15"/>
  <c r="DR16" i="15"/>
  <c r="DN16" i="15"/>
  <c r="DL16" i="15"/>
  <c r="DW15" i="15"/>
  <c r="DP15" i="15"/>
  <c r="DL15" i="15"/>
  <c r="DV14" i="15"/>
  <c r="DT14" i="15"/>
  <c r="DN14" i="15"/>
  <c r="DW13" i="15"/>
  <c r="DV13" i="15"/>
  <c r="DT13" i="15"/>
  <c r="DR13" i="15"/>
  <c r="DN13" i="15"/>
  <c r="DL13" i="15"/>
  <c r="DW12" i="15"/>
  <c r="DV12" i="15"/>
  <c r="DR12" i="15"/>
  <c r="DN12" i="15"/>
  <c r="DL12" i="15"/>
  <c r="DW11" i="15"/>
  <c r="DP11" i="15"/>
  <c r="DL11" i="15"/>
  <c r="DV10" i="15"/>
  <c r="DT10" i="15"/>
  <c r="DN10" i="15"/>
  <c r="DW9" i="15"/>
  <c r="DV9" i="15"/>
  <c r="DT9" i="15"/>
  <c r="DR9" i="15"/>
  <c r="DN9" i="15"/>
  <c r="DL9" i="15"/>
  <c r="DW8" i="15"/>
  <c r="DV8" i="15"/>
  <c r="DR8" i="15"/>
  <c r="DN8" i="15"/>
  <c r="DL8" i="15"/>
  <c r="DW7" i="15"/>
  <c r="DP7" i="15"/>
  <c r="DL7" i="15"/>
  <c r="DV6" i="15"/>
  <c r="DT6" i="15"/>
  <c r="DN6" i="15"/>
  <c r="DX131" i="15"/>
  <c r="DX123" i="15"/>
  <c r="DX115" i="15"/>
  <c r="DX107" i="15"/>
  <c r="DX99" i="15"/>
  <c r="DX83" i="15"/>
  <c r="DX67" i="15"/>
  <c r="DX51" i="15"/>
  <c r="DH219" i="15"/>
  <c r="DG219" i="15"/>
  <c r="DE219" i="15"/>
  <c r="DC219" i="15"/>
  <c r="DA219" i="15"/>
  <c r="DH218" i="15"/>
  <c r="DG218" i="15"/>
  <c r="DE218" i="15"/>
  <c r="DC218" i="15"/>
  <c r="DA218" i="15"/>
  <c r="DH217" i="15"/>
  <c r="DE217" i="15"/>
  <c r="DC217" i="15"/>
  <c r="DA217" i="15"/>
  <c r="DG216" i="15"/>
  <c r="DE216" i="15"/>
  <c r="DH215" i="15"/>
  <c r="DG215" i="15"/>
  <c r="DE215" i="15"/>
  <c r="DA215" i="15"/>
  <c r="DH214" i="15"/>
  <c r="DG214" i="15"/>
  <c r="DE214" i="15"/>
  <c r="DC214" i="15"/>
  <c r="DA214" i="15"/>
  <c r="DH213" i="15"/>
  <c r="DE213" i="15"/>
  <c r="DC213" i="15"/>
  <c r="DA213" i="15"/>
  <c r="DG212" i="15"/>
  <c r="DE212" i="15"/>
  <c r="DH211" i="15"/>
  <c r="DG211" i="15"/>
  <c r="DE211" i="15"/>
  <c r="DA211" i="15"/>
  <c r="DH210" i="15"/>
  <c r="DG210" i="15"/>
  <c r="DE210" i="15"/>
  <c r="DC210" i="15"/>
  <c r="DA210" i="15"/>
  <c r="DH209" i="15"/>
  <c r="DE209" i="15"/>
  <c r="DC209" i="15"/>
  <c r="DA209" i="15"/>
  <c r="DG208" i="15"/>
  <c r="DE208" i="15"/>
  <c r="DH207" i="15"/>
  <c r="DG207" i="15"/>
  <c r="DE207" i="15"/>
  <c r="DA207" i="15"/>
  <c r="DH206" i="15"/>
  <c r="DG206" i="15"/>
  <c r="DE206" i="15"/>
  <c r="DC206" i="15"/>
  <c r="DA206" i="15"/>
  <c r="DH205" i="15"/>
  <c r="DE205" i="15"/>
  <c r="DC205" i="15"/>
  <c r="DA205" i="15"/>
  <c r="DG204" i="15"/>
  <c r="DE204" i="15"/>
  <c r="DH203" i="15"/>
  <c r="DG203" i="15"/>
  <c r="DE203" i="15"/>
  <c r="DA203" i="15"/>
  <c r="DH202" i="15"/>
  <c r="DG202" i="15"/>
  <c r="DE202" i="15"/>
  <c r="DC202" i="15"/>
  <c r="DA202" i="15"/>
  <c r="DH201" i="15"/>
  <c r="DE201" i="15"/>
  <c r="DC201" i="15"/>
  <c r="DA201" i="15"/>
  <c r="DG200" i="15"/>
  <c r="DE200" i="15"/>
  <c r="DH199" i="15"/>
  <c r="DG199" i="15"/>
  <c r="DE199" i="15"/>
  <c r="DA199" i="15"/>
  <c r="DH198" i="15"/>
  <c r="DG198" i="15"/>
  <c r="DE198" i="15"/>
  <c r="DC198" i="15"/>
  <c r="DA198" i="15"/>
  <c r="DH197" i="15"/>
  <c r="DE197" i="15"/>
  <c r="DC197" i="15"/>
  <c r="DA197" i="15"/>
  <c r="DG196" i="15"/>
  <c r="DE196" i="15"/>
  <c r="DH195" i="15"/>
  <c r="DG195" i="15"/>
  <c r="DE195" i="15"/>
  <c r="DA195" i="15"/>
  <c r="DH194" i="15"/>
  <c r="DG194" i="15"/>
  <c r="DE194" i="15"/>
  <c r="DC194" i="15"/>
  <c r="DA194" i="15"/>
  <c r="DH193" i="15"/>
  <c r="DE193" i="15"/>
  <c r="DC193" i="15"/>
  <c r="DA193" i="15"/>
  <c r="DG192" i="15"/>
  <c r="DE192" i="15"/>
  <c r="DH191" i="15"/>
  <c r="DG191" i="15"/>
  <c r="DE191" i="15"/>
  <c r="DA191" i="15"/>
  <c r="DH190" i="15"/>
  <c r="DG190" i="15"/>
  <c r="DE190" i="15"/>
  <c r="DC190" i="15"/>
  <c r="DA190" i="15"/>
  <c r="DH189" i="15"/>
  <c r="DE189" i="15"/>
  <c r="DC189" i="15"/>
  <c r="DA189" i="15"/>
  <c r="DG188" i="15"/>
  <c r="DE188" i="15"/>
  <c r="DH187" i="15"/>
  <c r="DG187" i="15"/>
  <c r="DE187" i="15"/>
  <c r="DA187" i="15"/>
  <c r="DH186" i="15"/>
  <c r="DG186" i="15"/>
  <c r="DE186" i="15"/>
  <c r="DC186" i="15"/>
  <c r="DA186" i="15"/>
  <c r="DH185" i="15"/>
  <c r="DE185" i="15"/>
  <c r="DC185" i="15"/>
  <c r="DA185" i="15"/>
  <c r="DG184" i="15"/>
  <c r="DE184" i="15"/>
  <c r="DH183" i="15"/>
  <c r="DG183" i="15"/>
  <c r="DE183" i="15"/>
  <c r="DA183" i="15"/>
  <c r="DH182" i="15"/>
  <c r="DG182" i="15"/>
  <c r="DE182" i="15"/>
  <c r="DC182" i="15"/>
  <c r="DA182" i="15"/>
  <c r="DH181" i="15"/>
  <c r="DE181" i="15"/>
  <c r="DC181" i="15"/>
  <c r="DA181" i="15"/>
  <c r="DG180" i="15"/>
  <c r="DE180" i="15"/>
  <c r="DH179" i="15"/>
  <c r="DG179" i="15"/>
  <c r="DE179" i="15"/>
  <c r="DA179" i="15"/>
  <c r="DH178" i="15"/>
  <c r="DG178" i="15"/>
  <c r="DE178" i="15"/>
  <c r="DC178" i="15"/>
  <c r="DA178" i="15"/>
  <c r="DH177" i="15"/>
  <c r="DE177" i="15"/>
  <c r="DC177" i="15"/>
  <c r="DA177" i="15"/>
  <c r="DG176" i="15"/>
  <c r="DE176" i="15"/>
  <c r="DH175" i="15"/>
  <c r="DG175" i="15"/>
  <c r="DE175" i="15"/>
  <c r="DA175" i="15"/>
  <c r="DH174" i="15"/>
  <c r="DG174" i="15"/>
  <c r="DE174" i="15"/>
  <c r="DC174" i="15"/>
  <c r="DA174" i="15"/>
  <c r="DH173" i="15"/>
  <c r="DE173" i="15"/>
  <c r="DC173" i="15"/>
  <c r="DA173" i="15"/>
  <c r="DG172" i="15"/>
  <c r="DE172" i="15"/>
  <c r="DH171" i="15"/>
  <c r="DG171" i="15"/>
  <c r="DE171" i="15"/>
  <c r="DA171" i="15"/>
  <c r="DH170" i="15"/>
  <c r="DG170" i="15"/>
  <c r="DE170" i="15"/>
  <c r="DC170" i="15"/>
  <c r="DA170" i="15"/>
  <c r="DH169" i="15"/>
  <c r="DE169" i="15"/>
  <c r="DC169" i="15"/>
  <c r="DA169" i="15"/>
  <c r="DG168" i="15"/>
  <c r="DE168" i="15"/>
  <c r="DH167" i="15"/>
  <c r="DG167" i="15"/>
  <c r="DE167" i="15"/>
  <c r="DA167" i="15"/>
  <c r="DH166" i="15"/>
  <c r="DG166" i="15"/>
  <c r="DE166" i="15"/>
  <c r="DC166" i="15"/>
  <c r="DA166" i="15"/>
  <c r="DH165" i="15"/>
  <c r="DG165" i="15"/>
  <c r="DE165" i="15"/>
  <c r="DC165" i="15"/>
  <c r="DA165" i="15"/>
  <c r="DG164" i="15"/>
  <c r="DE164" i="15"/>
  <c r="DH163" i="15"/>
  <c r="DG163" i="15"/>
  <c r="DE163" i="15"/>
  <c r="DA163" i="15"/>
  <c r="DH162" i="15"/>
  <c r="DG162" i="15"/>
  <c r="DE162" i="15"/>
  <c r="DC162" i="15"/>
  <c r="DA162" i="15"/>
  <c r="DH161" i="15"/>
  <c r="DE161" i="15"/>
  <c r="DC161" i="15"/>
  <c r="DA161" i="15"/>
  <c r="DG160" i="15"/>
  <c r="DE160" i="15"/>
  <c r="DH159" i="15"/>
  <c r="DG159" i="15"/>
  <c r="DE159" i="15"/>
  <c r="DA159" i="15"/>
  <c r="DH158" i="15"/>
  <c r="DG158" i="15"/>
  <c r="DE158" i="15"/>
  <c r="DC158" i="15"/>
  <c r="DA158" i="15"/>
  <c r="DH157" i="15"/>
  <c r="DE157" i="15"/>
  <c r="DC157" i="15"/>
  <c r="DA157" i="15"/>
  <c r="DG156" i="15"/>
  <c r="DE156" i="15"/>
  <c r="DH155" i="15"/>
  <c r="DG155" i="15"/>
  <c r="DE155" i="15"/>
  <c r="DA155" i="15"/>
  <c r="DH154" i="15"/>
  <c r="DE154" i="15"/>
  <c r="DC154" i="15"/>
  <c r="DA154" i="15"/>
  <c r="DG153" i="15"/>
  <c r="DE153" i="15"/>
  <c r="DC153" i="15"/>
  <c r="DA153" i="15"/>
  <c r="DG152" i="15"/>
  <c r="DE152" i="15"/>
  <c r="DH151" i="15"/>
  <c r="DG151" i="15"/>
  <c r="DE151" i="15"/>
  <c r="DA151" i="15"/>
  <c r="DH150" i="15"/>
  <c r="DG150" i="15"/>
  <c r="DE150" i="15"/>
  <c r="DC150" i="15"/>
  <c r="DA150" i="15"/>
  <c r="DH149" i="15"/>
  <c r="DG149" i="15"/>
  <c r="DE149" i="15"/>
  <c r="DC149" i="15"/>
  <c r="DA149" i="15"/>
  <c r="DG148" i="15"/>
  <c r="DE148" i="15"/>
  <c r="DH147" i="15"/>
  <c r="DG147" i="15"/>
  <c r="DA147" i="15"/>
  <c r="DH146" i="15"/>
  <c r="DG146" i="15"/>
  <c r="DE146" i="15"/>
  <c r="DC146" i="15"/>
  <c r="DA146" i="15"/>
  <c r="DH145" i="15"/>
  <c r="DE145" i="15"/>
  <c r="DC145" i="15"/>
  <c r="DA145" i="15"/>
  <c r="DG144" i="15"/>
  <c r="DE144" i="15"/>
  <c r="DH143" i="15"/>
  <c r="DG143" i="15"/>
  <c r="DE143" i="15"/>
  <c r="DA143" i="15"/>
  <c r="DH142" i="15"/>
  <c r="DG142" i="15"/>
  <c r="DE142" i="15"/>
  <c r="DC142" i="15"/>
  <c r="DA142" i="15"/>
  <c r="DH141" i="15"/>
  <c r="DE141" i="15"/>
  <c r="DC141" i="15"/>
  <c r="DA141" i="15"/>
  <c r="DG140" i="15"/>
  <c r="DE140" i="15"/>
  <c r="DH139" i="15"/>
  <c r="DG139" i="15"/>
  <c r="DE139" i="15"/>
  <c r="DA139" i="15"/>
  <c r="DH138" i="15"/>
  <c r="DE138" i="15"/>
  <c r="DC138" i="15"/>
  <c r="DA138" i="15"/>
  <c r="DG137" i="15"/>
  <c r="DE137" i="15"/>
  <c r="DC137" i="15"/>
  <c r="DA137" i="15"/>
  <c r="DG136" i="15"/>
  <c r="DE136" i="15"/>
  <c r="DH135" i="15"/>
  <c r="DG135" i="15"/>
  <c r="DA135" i="15"/>
  <c r="DH134" i="15"/>
  <c r="DE134" i="15"/>
  <c r="DC134" i="15"/>
  <c r="DA134" i="15"/>
  <c r="DH133" i="15"/>
  <c r="DG133" i="15"/>
  <c r="DE133" i="15"/>
  <c r="DC133" i="15"/>
  <c r="DA133" i="15"/>
  <c r="DG132" i="15"/>
  <c r="DE132" i="15"/>
  <c r="DC132" i="15"/>
  <c r="DH131" i="15"/>
  <c r="DG131" i="15"/>
  <c r="DE131" i="15"/>
  <c r="DA131" i="15"/>
  <c r="DH130" i="15"/>
  <c r="DE130" i="15"/>
  <c r="DC130" i="15"/>
  <c r="DA130" i="15"/>
  <c r="DH129" i="15"/>
  <c r="DG129" i="15"/>
  <c r="DE129" i="15"/>
  <c r="DC129" i="15"/>
  <c r="DA129" i="15"/>
  <c r="DG128" i="15"/>
  <c r="DE128" i="15"/>
  <c r="DC128" i="15"/>
  <c r="DH127" i="15"/>
  <c r="DG127" i="15"/>
  <c r="DA127" i="15"/>
  <c r="DH126" i="15"/>
  <c r="DE126" i="15"/>
  <c r="DC126" i="15"/>
  <c r="DA126" i="15"/>
  <c r="DH125" i="15"/>
  <c r="DG125" i="15"/>
  <c r="DE125" i="15"/>
  <c r="DC125" i="15"/>
  <c r="DA125" i="15"/>
  <c r="DG124" i="15"/>
  <c r="DE124" i="15"/>
  <c r="DH123" i="15"/>
  <c r="DG123" i="15"/>
  <c r="DE123" i="15"/>
  <c r="DA123" i="15"/>
  <c r="DH122" i="15"/>
  <c r="DE122" i="15"/>
  <c r="DC122" i="15"/>
  <c r="DA122" i="15"/>
  <c r="DH121" i="15"/>
  <c r="DG121" i="15"/>
  <c r="DE121" i="15"/>
  <c r="DC121" i="15"/>
  <c r="DA121" i="15"/>
  <c r="DG120" i="15"/>
  <c r="DE120" i="15"/>
  <c r="DH119" i="15"/>
  <c r="DG119" i="15"/>
  <c r="DA119" i="15"/>
  <c r="DH118" i="15"/>
  <c r="DE118" i="15"/>
  <c r="DC118" i="15"/>
  <c r="DA118" i="15"/>
  <c r="DH117" i="15"/>
  <c r="DG117" i="15"/>
  <c r="DE117" i="15"/>
  <c r="DC117" i="15"/>
  <c r="DA117" i="15"/>
  <c r="DG116" i="15"/>
  <c r="DE116" i="15"/>
  <c r="DH115" i="15"/>
  <c r="DG115" i="15"/>
  <c r="DE115" i="15"/>
  <c r="DA115" i="15"/>
  <c r="DH114" i="15"/>
  <c r="DE114" i="15"/>
  <c r="DC114" i="15"/>
  <c r="DA114" i="15"/>
  <c r="DH113" i="15"/>
  <c r="DG113" i="15"/>
  <c r="DE113" i="15"/>
  <c r="DC113" i="15"/>
  <c r="DA113" i="15"/>
  <c r="DG112" i="15"/>
  <c r="DE112" i="15"/>
  <c r="DC112" i="15"/>
  <c r="DH111" i="15"/>
  <c r="DG111" i="15"/>
  <c r="DA111" i="15"/>
  <c r="DH110" i="15"/>
  <c r="DE110" i="15"/>
  <c r="DC110" i="15"/>
  <c r="DA110" i="15"/>
  <c r="DH109" i="15"/>
  <c r="DG109" i="15"/>
  <c r="DE109" i="15"/>
  <c r="DC109" i="15"/>
  <c r="DA109" i="15"/>
  <c r="DG108" i="15"/>
  <c r="DE108" i="15"/>
  <c r="DH107" i="15"/>
  <c r="DG107" i="15"/>
  <c r="DE107" i="15"/>
  <c r="DA107" i="15"/>
  <c r="DH106" i="15"/>
  <c r="DE106" i="15"/>
  <c r="DC106" i="15"/>
  <c r="DA106" i="15"/>
  <c r="DH105" i="15"/>
  <c r="DG105" i="15"/>
  <c r="DE105" i="15"/>
  <c r="DC105" i="15"/>
  <c r="DA105" i="15"/>
  <c r="DG104" i="15"/>
  <c r="DE104" i="15"/>
  <c r="DH103" i="15"/>
  <c r="DG103" i="15"/>
  <c r="DA103" i="15"/>
  <c r="DH102" i="15"/>
  <c r="DE102" i="15"/>
  <c r="DC102" i="15"/>
  <c r="DA102" i="15"/>
  <c r="DH101" i="15"/>
  <c r="DG101" i="15"/>
  <c r="DE101" i="15"/>
  <c r="DC101" i="15"/>
  <c r="DA101" i="15"/>
  <c r="DG100" i="15"/>
  <c r="DE100" i="15"/>
  <c r="DH99" i="15"/>
  <c r="DG99" i="15"/>
  <c r="DE99" i="15"/>
  <c r="DA99" i="15"/>
  <c r="DH98" i="15"/>
  <c r="DE98" i="15"/>
  <c r="DC98" i="15"/>
  <c r="DA98" i="15"/>
  <c r="DH97" i="15"/>
  <c r="DG97" i="15"/>
  <c r="DE97" i="15"/>
  <c r="DC97" i="15"/>
  <c r="DA97" i="15"/>
  <c r="DG96" i="15"/>
  <c r="DE96" i="15"/>
  <c r="DC96" i="15"/>
  <c r="DH95" i="15"/>
  <c r="DG95" i="15"/>
  <c r="DA95" i="15"/>
  <c r="DH94" i="15"/>
  <c r="DE94" i="15"/>
  <c r="DC94" i="15"/>
  <c r="DA94" i="15"/>
  <c r="DH93" i="15"/>
  <c r="DG93" i="15"/>
  <c r="DE93" i="15"/>
  <c r="DC93" i="15"/>
  <c r="DA93" i="15"/>
  <c r="DG92" i="15"/>
  <c r="DE92" i="15"/>
  <c r="DH91" i="15"/>
  <c r="DG91" i="15"/>
  <c r="DE91" i="15"/>
  <c r="DA91" i="15"/>
  <c r="DH90" i="15"/>
  <c r="DE90" i="15"/>
  <c r="DC90" i="15"/>
  <c r="DA90" i="15"/>
  <c r="DH89" i="15"/>
  <c r="DG89" i="15"/>
  <c r="DE89" i="15"/>
  <c r="DC89" i="15"/>
  <c r="DA89" i="15"/>
  <c r="DG88" i="15"/>
  <c r="DE88" i="15"/>
  <c r="DH87" i="15"/>
  <c r="DG87" i="15"/>
  <c r="DA87" i="15"/>
  <c r="DH86" i="15"/>
  <c r="DE86" i="15"/>
  <c r="DC86" i="15"/>
  <c r="DA86" i="15"/>
  <c r="DH85" i="15"/>
  <c r="DG85" i="15"/>
  <c r="DE85" i="15"/>
  <c r="DC85" i="15"/>
  <c r="DA85" i="15"/>
  <c r="DG84" i="15"/>
  <c r="DE84" i="15"/>
  <c r="DH83" i="15"/>
  <c r="DG83" i="15"/>
  <c r="DE83" i="15"/>
  <c r="DA83" i="15"/>
  <c r="DH82" i="15"/>
  <c r="DE82" i="15"/>
  <c r="DC82" i="15"/>
  <c r="DA82" i="15"/>
  <c r="DH81" i="15"/>
  <c r="DG81" i="15"/>
  <c r="DE81" i="15"/>
  <c r="DC81" i="15"/>
  <c r="DA81" i="15"/>
  <c r="DG80" i="15"/>
  <c r="DE80" i="15"/>
  <c r="DC80" i="15"/>
  <c r="DH79" i="15"/>
  <c r="DG79" i="15"/>
  <c r="DA79" i="15"/>
  <c r="DH78" i="15"/>
  <c r="DG78" i="15"/>
  <c r="DE78" i="15"/>
  <c r="DC78" i="15"/>
  <c r="DA78" i="15"/>
  <c r="DH77" i="15"/>
  <c r="DG77" i="15"/>
  <c r="DE77" i="15"/>
  <c r="DC77" i="15"/>
  <c r="DA77" i="15"/>
  <c r="DG76" i="15"/>
  <c r="DE76" i="15"/>
  <c r="DH75" i="15"/>
  <c r="DG75" i="15"/>
  <c r="DA75" i="15"/>
  <c r="DH74" i="15"/>
  <c r="DG74" i="15"/>
  <c r="DE74" i="15"/>
  <c r="DC74" i="15"/>
  <c r="DA74" i="15"/>
  <c r="DG73" i="15"/>
  <c r="DE73" i="15"/>
  <c r="DC73" i="15"/>
  <c r="DA73" i="15"/>
  <c r="DG72" i="15"/>
  <c r="DE72" i="15"/>
  <c r="DC72" i="15"/>
  <c r="DH71" i="15"/>
  <c r="DG71" i="15"/>
  <c r="DA71" i="15"/>
  <c r="DH70" i="15"/>
  <c r="DE70" i="15"/>
  <c r="DC70" i="15"/>
  <c r="DA70" i="15"/>
  <c r="DH69" i="15"/>
  <c r="DG69" i="15"/>
  <c r="DE69" i="15"/>
  <c r="DC69" i="15"/>
  <c r="DA69" i="15"/>
  <c r="DG68" i="15"/>
  <c r="DE68" i="15"/>
  <c r="DH67" i="15"/>
  <c r="DG67" i="15"/>
  <c r="DE67" i="15"/>
  <c r="DA67" i="15"/>
  <c r="DH66" i="15"/>
  <c r="DE66" i="15"/>
  <c r="DC66" i="15"/>
  <c r="DA66" i="15"/>
  <c r="DH65" i="15"/>
  <c r="DG65" i="15"/>
  <c r="DE65" i="15"/>
  <c r="DC65" i="15"/>
  <c r="DA65" i="15"/>
  <c r="DG64" i="15"/>
  <c r="DE64" i="15"/>
  <c r="DH63" i="15"/>
  <c r="DG63" i="15"/>
  <c r="DE63" i="15"/>
  <c r="DC63" i="15"/>
  <c r="DA63" i="15"/>
  <c r="DH62" i="15"/>
  <c r="DE62" i="15"/>
  <c r="DC62" i="15"/>
  <c r="DA62" i="15"/>
  <c r="DH61" i="15"/>
  <c r="DG61" i="15"/>
  <c r="DE61" i="15"/>
  <c r="DC61" i="15"/>
  <c r="DA61" i="15"/>
  <c r="DG60" i="15"/>
  <c r="DE60" i="15"/>
  <c r="DH59" i="15"/>
  <c r="DG59" i="15"/>
  <c r="DA59" i="15"/>
  <c r="DH58" i="15"/>
  <c r="DE58" i="15"/>
  <c r="DC58" i="15"/>
  <c r="DA58" i="15"/>
  <c r="DH57" i="15"/>
  <c r="DG57" i="15"/>
  <c r="DE57" i="15"/>
  <c r="DC57" i="15"/>
  <c r="DA57" i="15"/>
  <c r="DG56" i="15"/>
  <c r="DE56" i="15"/>
  <c r="DC56" i="15"/>
  <c r="DH55" i="15"/>
  <c r="DG55" i="15"/>
  <c r="DA55" i="15"/>
  <c r="DH54" i="15"/>
  <c r="DE54" i="15"/>
  <c r="DC54" i="15"/>
  <c r="DA54" i="15"/>
  <c r="DH53" i="15"/>
  <c r="DG53" i="15"/>
  <c r="DE53" i="15"/>
  <c r="DC53" i="15"/>
  <c r="DA53" i="15"/>
  <c r="DG52" i="15"/>
  <c r="DE52" i="15"/>
  <c r="DH51" i="15"/>
  <c r="DG51" i="15"/>
  <c r="DE51" i="15"/>
  <c r="DA51" i="15"/>
  <c r="DH50" i="15"/>
  <c r="DE50" i="15"/>
  <c r="DC50" i="15"/>
  <c r="DA50" i="15"/>
  <c r="DH49" i="15"/>
  <c r="DG49" i="15"/>
  <c r="DE49" i="15"/>
  <c r="DC49" i="15"/>
  <c r="DA49" i="15"/>
  <c r="DG48" i="15"/>
  <c r="DE48" i="15"/>
  <c r="DH47" i="15"/>
  <c r="DG47" i="15"/>
  <c r="DE47" i="15"/>
  <c r="DC47" i="15"/>
  <c r="DA47" i="15"/>
  <c r="DH46" i="15"/>
  <c r="DE46" i="15"/>
  <c r="DC46" i="15"/>
  <c r="DA46" i="15"/>
  <c r="DH45" i="15"/>
  <c r="DG45" i="15"/>
  <c r="DE45" i="15"/>
  <c r="DC45" i="15"/>
  <c r="DA45" i="15"/>
  <c r="DG44" i="15"/>
  <c r="DE44" i="15"/>
  <c r="DH43" i="15"/>
  <c r="DG43" i="15"/>
  <c r="DA43" i="15"/>
  <c r="DH42" i="15"/>
  <c r="DE42" i="15"/>
  <c r="DC42" i="15"/>
  <c r="DA42" i="15"/>
  <c r="DH41" i="15"/>
  <c r="DG41" i="15"/>
  <c r="DE41" i="15"/>
  <c r="DC41" i="15"/>
  <c r="DA41" i="15"/>
  <c r="DG40" i="15"/>
  <c r="DE40" i="15"/>
  <c r="DC40" i="15"/>
  <c r="DH39" i="15"/>
  <c r="DG39" i="15"/>
  <c r="DA39" i="15"/>
  <c r="DH38" i="15"/>
  <c r="DE38" i="15"/>
  <c r="DC38" i="15"/>
  <c r="DA38" i="15"/>
  <c r="DH37" i="15"/>
  <c r="DG37" i="15"/>
  <c r="DE37" i="15"/>
  <c r="DC37" i="15"/>
  <c r="DA37" i="15"/>
  <c r="DG36" i="15"/>
  <c r="DE36" i="15"/>
  <c r="DH35" i="15"/>
  <c r="DG35" i="15"/>
  <c r="DE35" i="15"/>
  <c r="DA35" i="15"/>
  <c r="DH34" i="15"/>
  <c r="DE34" i="15"/>
  <c r="DC34" i="15"/>
  <c r="DA34" i="15"/>
  <c r="DH33" i="15"/>
  <c r="DG33" i="15"/>
  <c r="DE33" i="15"/>
  <c r="DC33" i="15"/>
  <c r="DA33" i="15"/>
  <c r="DG32" i="15"/>
  <c r="DE32" i="15"/>
  <c r="DH31" i="15"/>
  <c r="DG31" i="15"/>
  <c r="DE31" i="15"/>
  <c r="DC31" i="15"/>
  <c r="DA31" i="15"/>
  <c r="DH30" i="15"/>
  <c r="DE30" i="15"/>
  <c r="DC30" i="15"/>
  <c r="DA30" i="15"/>
  <c r="DH29" i="15"/>
  <c r="DG29" i="15"/>
  <c r="DE29" i="15"/>
  <c r="DC29" i="15"/>
  <c r="DA29" i="15"/>
  <c r="DG28" i="15"/>
  <c r="DE28" i="15"/>
  <c r="DH27" i="15"/>
  <c r="DG27" i="15"/>
  <c r="DA27" i="15"/>
  <c r="DH26" i="15"/>
  <c r="DE26" i="15"/>
  <c r="DC26" i="15"/>
  <c r="DA26" i="15"/>
  <c r="DH25" i="15"/>
  <c r="DG25" i="15"/>
  <c r="DE25" i="15"/>
  <c r="DC25" i="15"/>
  <c r="DA25" i="15"/>
  <c r="DG24" i="15"/>
  <c r="DE24" i="15"/>
  <c r="DC24" i="15"/>
  <c r="DH23" i="15"/>
  <c r="DG23" i="15"/>
  <c r="DA23" i="15"/>
  <c r="DH22" i="15"/>
  <c r="DE22" i="15"/>
  <c r="DC22" i="15"/>
  <c r="DA22" i="15"/>
  <c r="DH21" i="15"/>
  <c r="DG21" i="15"/>
  <c r="DE21" i="15"/>
  <c r="DC21" i="15"/>
  <c r="DA21" i="15"/>
  <c r="DG20" i="15"/>
  <c r="DE20" i="15"/>
  <c r="DH19" i="15"/>
  <c r="DG19" i="15"/>
  <c r="DE19" i="15"/>
  <c r="DA19" i="15"/>
  <c r="DH18" i="15"/>
  <c r="DE18" i="15"/>
  <c r="DC18" i="15"/>
  <c r="DA18" i="15"/>
  <c r="DH17" i="15"/>
  <c r="DG17" i="15"/>
  <c r="DE17" i="15"/>
  <c r="DC17" i="15"/>
  <c r="DA17" i="15"/>
  <c r="DG16" i="15"/>
  <c r="DE16" i="15"/>
  <c r="DH15" i="15"/>
  <c r="DG15" i="15"/>
  <c r="DE15" i="15"/>
  <c r="DC15" i="15"/>
  <c r="DA15" i="15"/>
  <c r="DH14" i="15"/>
  <c r="DE14" i="15"/>
  <c r="DC14" i="15"/>
  <c r="DA14" i="15"/>
  <c r="DH13" i="15"/>
  <c r="DG13" i="15"/>
  <c r="DE13" i="15"/>
  <c r="DC13" i="15"/>
  <c r="DA13" i="15"/>
  <c r="DG12" i="15"/>
  <c r="DE12" i="15"/>
  <c r="DH11" i="15"/>
  <c r="DG11" i="15"/>
  <c r="DA11" i="15"/>
  <c r="DH10" i="15"/>
  <c r="DE10" i="15"/>
  <c r="DC10" i="15"/>
  <c r="DA10" i="15"/>
  <c r="DH9" i="15"/>
  <c r="DG9" i="15"/>
  <c r="DE9" i="15"/>
  <c r="DC9" i="15"/>
  <c r="DA9" i="15"/>
  <c r="DG8" i="15"/>
  <c r="DE8" i="15"/>
  <c r="DC8" i="15"/>
  <c r="DA8" i="15"/>
  <c r="DH7" i="15"/>
  <c r="DG7" i="15"/>
  <c r="DA7" i="15"/>
  <c r="DH6" i="15"/>
  <c r="DC6" i="15"/>
  <c r="DA6" i="15"/>
  <c r="DI218" i="15"/>
  <c r="DI215" i="15"/>
  <c r="DI214" i="15"/>
  <c r="DI210" i="15"/>
  <c r="DI207" i="15"/>
  <c r="DI206" i="15"/>
  <c r="DI202" i="15"/>
  <c r="DI199" i="15"/>
  <c r="DI198" i="15"/>
  <c r="DI194" i="15"/>
  <c r="DI191" i="15"/>
  <c r="DI190" i="15"/>
  <c r="DI186" i="15"/>
  <c r="DI183" i="15"/>
  <c r="DI182" i="15"/>
  <c r="DI178" i="15"/>
  <c r="DI175" i="15"/>
  <c r="DI174" i="15"/>
  <c r="DI170" i="15"/>
  <c r="DI167" i="15"/>
  <c r="DI166" i="15"/>
  <c r="DI162" i="15"/>
  <c r="DI151" i="15"/>
  <c r="DI150" i="15"/>
  <c r="DI146" i="15"/>
  <c r="DI131" i="15"/>
  <c r="DI115" i="15"/>
  <c r="DI95" i="15"/>
  <c r="DI71" i="15"/>
  <c r="DI47" i="15"/>
  <c r="DI23" i="15"/>
  <c r="CE8" i="15"/>
  <c r="CG8" i="15"/>
  <c r="CI8" i="15"/>
  <c r="CK8" i="15"/>
  <c r="CM8" i="15"/>
  <c r="CO8" i="15"/>
  <c r="CQ8" i="15"/>
  <c r="CS8" i="15"/>
  <c r="CU8" i="15"/>
  <c r="CW8" i="15"/>
  <c r="CE10" i="15"/>
  <c r="CG10" i="15"/>
  <c r="CI10" i="15"/>
  <c r="CK10" i="15"/>
  <c r="CM10" i="15"/>
  <c r="CO10" i="15"/>
  <c r="CQ10" i="15"/>
  <c r="CS10" i="15"/>
  <c r="CU10" i="15"/>
  <c r="CW10" i="15"/>
  <c r="CE12" i="15"/>
  <c r="CG12" i="15"/>
  <c r="CI12" i="15"/>
  <c r="CK12" i="15"/>
  <c r="CM12" i="15"/>
  <c r="CO12" i="15"/>
  <c r="CQ12" i="15"/>
  <c r="CS12" i="15"/>
  <c r="CU12" i="15"/>
  <c r="CW12" i="15"/>
  <c r="CE14" i="15"/>
  <c r="CG14" i="15"/>
  <c r="CI14" i="15"/>
  <c r="CK14" i="15"/>
  <c r="CM14" i="15"/>
  <c r="CO14" i="15"/>
  <c r="CQ14" i="15"/>
  <c r="CS14" i="15"/>
  <c r="CU14" i="15"/>
  <c r="CW14" i="15"/>
  <c r="CE16" i="15"/>
  <c r="CG16" i="15"/>
  <c r="CI16" i="15"/>
  <c r="CK16" i="15"/>
  <c r="CM16" i="15"/>
  <c r="CO16" i="15"/>
  <c r="CQ16" i="15"/>
  <c r="CS16" i="15"/>
  <c r="CU16" i="15"/>
  <c r="CE18" i="15"/>
  <c r="CG18" i="15"/>
  <c r="CI18" i="15"/>
  <c r="CK18" i="15"/>
  <c r="CM18" i="15"/>
  <c r="CO18" i="15"/>
  <c r="CQ18" i="15"/>
  <c r="CS18" i="15"/>
  <c r="CU18" i="15"/>
  <c r="CW18" i="15"/>
  <c r="CE20" i="15"/>
  <c r="CG20" i="15"/>
  <c r="CI20" i="15"/>
  <c r="CK20" i="15"/>
  <c r="CM20" i="15"/>
  <c r="CO20" i="15"/>
  <c r="CQ20" i="15"/>
  <c r="CS20" i="15"/>
  <c r="CU20" i="15"/>
  <c r="CE22" i="15"/>
  <c r="CG22" i="15"/>
  <c r="CI22" i="15"/>
  <c r="CK22" i="15"/>
  <c r="CM22" i="15"/>
  <c r="CO22" i="15"/>
  <c r="CQ22" i="15"/>
  <c r="CS22" i="15"/>
  <c r="CU22" i="15"/>
  <c r="CW22" i="15"/>
  <c r="CE24" i="15"/>
  <c r="CG24" i="15"/>
  <c r="CI24" i="15"/>
  <c r="CK24" i="15"/>
  <c r="CM24" i="15"/>
  <c r="CQ24" i="15"/>
  <c r="CU24" i="15"/>
  <c r="CG25" i="15"/>
  <c r="CK25" i="15"/>
  <c r="CO25" i="15"/>
  <c r="CS25" i="15"/>
  <c r="CE26" i="15"/>
  <c r="CG26" i="15"/>
  <c r="CI26" i="15"/>
  <c r="CK26" i="15"/>
  <c r="CM26" i="15"/>
  <c r="CO26" i="15"/>
  <c r="CS26" i="15"/>
  <c r="CU26" i="15"/>
  <c r="CW26" i="15"/>
  <c r="CE27" i="15"/>
  <c r="CI27" i="15"/>
  <c r="CM27" i="15"/>
  <c r="CQ27" i="15"/>
  <c r="CE28" i="15"/>
  <c r="CG28" i="15"/>
  <c r="CI28" i="15"/>
  <c r="CK28" i="15"/>
  <c r="CM28" i="15"/>
  <c r="CO28" i="15"/>
  <c r="CQ28" i="15"/>
  <c r="CS28" i="15"/>
  <c r="CU28" i="15"/>
  <c r="CW28" i="15"/>
  <c r="CG29" i="15"/>
  <c r="CK29" i="15"/>
  <c r="CO29" i="15"/>
  <c r="CE30" i="15"/>
  <c r="CG30" i="15"/>
  <c r="CI30" i="15"/>
  <c r="CK30" i="15"/>
  <c r="CM30" i="15"/>
  <c r="CO30" i="15"/>
  <c r="CQ30" i="15"/>
  <c r="CS30" i="15"/>
  <c r="CU30" i="15"/>
  <c r="CW30" i="15"/>
  <c r="CE31" i="15"/>
  <c r="CI31" i="15"/>
  <c r="CM31" i="15"/>
  <c r="CE32" i="15"/>
  <c r="CG32" i="15"/>
  <c r="CI32" i="15"/>
  <c r="CK32" i="15"/>
  <c r="CM32" i="15"/>
  <c r="CO32" i="15"/>
  <c r="CQ32" i="15"/>
  <c r="CS32" i="15"/>
  <c r="CU32" i="15"/>
  <c r="CW32" i="15"/>
  <c r="CE34" i="15"/>
  <c r="CG34" i="15"/>
  <c r="CI34" i="15"/>
  <c r="CK34" i="15"/>
  <c r="CM34" i="15"/>
  <c r="CO34" i="15"/>
  <c r="CQ34" i="15"/>
  <c r="CS34" i="15"/>
  <c r="CU34" i="15"/>
  <c r="CW34" i="15"/>
  <c r="CE36" i="15"/>
  <c r="CG36" i="15"/>
  <c r="CI36" i="15"/>
  <c r="CK36" i="15"/>
  <c r="CM36" i="15"/>
  <c r="CO36" i="15"/>
  <c r="CQ36" i="15"/>
  <c r="CS36" i="15"/>
  <c r="CU36" i="15"/>
  <c r="CW36" i="15"/>
  <c r="CK37" i="15"/>
  <c r="CS37" i="15"/>
  <c r="CE38" i="15"/>
  <c r="CG38" i="15"/>
  <c r="CI38" i="15"/>
  <c r="CK38" i="15"/>
  <c r="CM38" i="15"/>
  <c r="CO38" i="15"/>
  <c r="CQ38" i="15"/>
  <c r="CS38" i="15"/>
  <c r="CU38" i="15"/>
  <c r="CW38" i="15"/>
  <c r="CI39" i="15"/>
  <c r="CQ39" i="15"/>
  <c r="CE41" i="15"/>
  <c r="CG41" i="15"/>
  <c r="CI41" i="15"/>
  <c r="CK41" i="15"/>
  <c r="CM41" i="15"/>
  <c r="CO41" i="15"/>
  <c r="CQ41" i="15"/>
  <c r="CS41" i="15"/>
  <c r="CU41" i="15"/>
  <c r="CW41" i="15"/>
  <c r="CE43" i="15"/>
  <c r="CG43" i="15"/>
  <c r="CI43" i="15"/>
  <c r="CK43" i="15"/>
  <c r="CM43" i="15"/>
  <c r="CO43" i="15"/>
  <c r="CQ43" i="15"/>
  <c r="CS43" i="15"/>
  <c r="CU43" i="15"/>
  <c r="CW43" i="15"/>
  <c r="CE45" i="15"/>
  <c r="CG45" i="15"/>
  <c r="CI45" i="15"/>
  <c r="CK45" i="15"/>
  <c r="CM45" i="15"/>
  <c r="CO45" i="15"/>
  <c r="CQ45" i="15"/>
  <c r="CS45" i="15"/>
  <c r="CU45" i="15"/>
  <c r="CW45" i="15"/>
  <c r="CE47" i="15"/>
  <c r="CG47" i="15"/>
  <c r="CI47" i="15"/>
  <c r="CK47" i="15"/>
  <c r="CM47" i="15"/>
  <c r="CO47" i="15"/>
  <c r="CQ47" i="15"/>
  <c r="CS47" i="15"/>
  <c r="CU47" i="15"/>
  <c r="CW47" i="15"/>
  <c r="CE49" i="15"/>
  <c r="CG49" i="15"/>
  <c r="CI49" i="15"/>
  <c r="CK49" i="15"/>
  <c r="CM49" i="15"/>
  <c r="CO49" i="15"/>
  <c r="CQ49" i="15"/>
  <c r="CS49" i="15"/>
  <c r="CU49" i="15"/>
  <c r="CW49" i="15"/>
  <c r="CE51" i="15"/>
  <c r="CG51" i="15"/>
  <c r="CI51" i="15"/>
  <c r="CK51" i="15"/>
  <c r="CM51" i="15"/>
  <c r="CO51" i="15"/>
  <c r="CQ51" i="15"/>
  <c r="CS51" i="15"/>
  <c r="CU51" i="15"/>
  <c r="CW51" i="15"/>
  <c r="CE53" i="15"/>
  <c r="CG53" i="15"/>
  <c r="CI53" i="15"/>
  <c r="CK53" i="15"/>
  <c r="CM53" i="15"/>
  <c r="CO53" i="15"/>
  <c r="CQ53" i="15"/>
  <c r="CS53" i="15"/>
  <c r="CU53" i="15"/>
  <c r="CW53" i="15"/>
  <c r="CE55" i="15"/>
  <c r="CG55" i="15"/>
  <c r="CI55" i="15"/>
  <c r="CK55" i="15"/>
  <c r="CM55" i="15"/>
  <c r="CO55" i="15"/>
  <c r="CQ55" i="15"/>
  <c r="CS55" i="15"/>
  <c r="CU55" i="15"/>
  <c r="CW55" i="15"/>
  <c r="CE57" i="15"/>
  <c r="CG57" i="15"/>
  <c r="CI57" i="15"/>
  <c r="CK57" i="15"/>
  <c r="CM57" i="15"/>
  <c r="CO57" i="15"/>
  <c r="CQ57" i="15"/>
  <c r="CS57" i="15"/>
  <c r="CU57" i="15"/>
  <c r="CW57" i="15"/>
  <c r="CE59" i="15"/>
  <c r="CG59" i="15"/>
  <c r="CI59" i="15"/>
  <c r="CK59" i="15"/>
  <c r="CM59" i="15"/>
  <c r="CO59" i="15"/>
  <c r="CQ59" i="15"/>
  <c r="CS59" i="15"/>
  <c r="CU59" i="15"/>
  <c r="CW59" i="15"/>
  <c r="CE61" i="15"/>
  <c r="CG61" i="15"/>
  <c r="CI61" i="15"/>
  <c r="CK61" i="15"/>
  <c r="CM61" i="15"/>
  <c r="CO61" i="15"/>
  <c r="CQ61" i="15"/>
  <c r="CS61" i="15"/>
  <c r="CU61" i="15"/>
  <c r="CW61" i="15"/>
  <c r="CE63" i="15"/>
  <c r="CG63" i="15"/>
  <c r="CI63" i="15"/>
  <c r="CK63" i="15"/>
  <c r="CM63" i="15"/>
  <c r="CO63" i="15"/>
  <c r="CQ63" i="15"/>
  <c r="CS63" i="15"/>
  <c r="CU63" i="15"/>
  <c r="CW63" i="15"/>
  <c r="CE65" i="15"/>
  <c r="CG65" i="15"/>
  <c r="CI65" i="15"/>
  <c r="CK65" i="15"/>
  <c r="CM65" i="15"/>
  <c r="CO65" i="15"/>
  <c r="CQ65" i="15"/>
  <c r="CS65" i="15"/>
  <c r="CU65" i="15"/>
  <c r="CW65" i="15"/>
  <c r="CE67" i="15"/>
  <c r="CG67" i="15"/>
  <c r="CI67" i="15"/>
  <c r="CK67" i="15"/>
  <c r="CM67" i="15"/>
  <c r="CO67" i="15"/>
  <c r="CQ67" i="15"/>
  <c r="CS67" i="15"/>
  <c r="CU67" i="15"/>
  <c r="CE68" i="15"/>
  <c r="CI68" i="15"/>
  <c r="CU68" i="15"/>
  <c r="CE69" i="15"/>
  <c r="CI69" i="15"/>
  <c r="CM69" i="15"/>
  <c r="CQ69" i="15"/>
  <c r="CU69" i="15"/>
  <c r="CE70" i="15"/>
  <c r="CG70" i="15"/>
  <c r="CK70" i="15"/>
  <c r="CO70" i="15"/>
  <c r="CS70" i="15"/>
  <c r="CW70" i="15"/>
  <c r="CG71" i="15"/>
  <c r="CK71" i="15"/>
  <c r="CO71" i="15"/>
  <c r="CS71" i="15"/>
  <c r="CW71" i="15"/>
  <c r="CE72" i="15"/>
  <c r="CI72" i="15"/>
  <c r="CM72" i="15"/>
  <c r="CE73" i="15"/>
  <c r="CI73" i="15"/>
  <c r="CM73" i="15"/>
  <c r="CQ73" i="15"/>
  <c r="CU73" i="15"/>
  <c r="CG74" i="15"/>
  <c r="CK74" i="15"/>
  <c r="CO74" i="15"/>
  <c r="CG75" i="15"/>
  <c r="CK75" i="15"/>
  <c r="CO75" i="15"/>
  <c r="CS75" i="15"/>
  <c r="CW75" i="15"/>
  <c r="CE77" i="15"/>
  <c r="CI77" i="15"/>
  <c r="CM77" i="15"/>
  <c r="CQ77" i="15"/>
  <c r="CU77" i="15"/>
  <c r="CG79" i="15"/>
  <c r="CK79" i="15"/>
  <c r="CO79" i="15"/>
  <c r="CS79" i="15"/>
  <c r="CW79" i="15"/>
  <c r="CE81" i="15"/>
  <c r="CI81" i="15"/>
  <c r="CM81" i="15"/>
  <c r="CQ81" i="15"/>
  <c r="CU81" i="15"/>
  <c r="CG83" i="15"/>
  <c r="CK83" i="15"/>
  <c r="CO83" i="15"/>
  <c r="CS83" i="15"/>
  <c r="CW83" i="15"/>
  <c r="CE85" i="15"/>
  <c r="CI85" i="15"/>
  <c r="CM85" i="15"/>
  <c r="CQ85" i="15"/>
  <c r="CU85" i="15"/>
  <c r="CG87" i="15"/>
  <c r="CK87" i="15"/>
  <c r="CO87" i="15"/>
  <c r="CS87" i="15"/>
  <c r="CW87" i="15"/>
  <c r="CE88" i="15"/>
  <c r="CE89" i="15"/>
  <c r="CI89" i="15"/>
  <c r="CM89" i="15"/>
  <c r="CQ89" i="15"/>
  <c r="CU89" i="15"/>
  <c r="CG90" i="15"/>
  <c r="CG91" i="15"/>
  <c r="CK91" i="15"/>
  <c r="CO91" i="15"/>
  <c r="CS91" i="15"/>
  <c r="CW91" i="15"/>
  <c r="CE92" i="15"/>
  <c r="CE93" i="15"/>
  <c r="CI93" i="15"/>
  <c r="CM93" i="15"/>
  <c r="CQ93" i="15"/>
  <c r="CU93" i="15"/>
  <c r="CE95" i="15"/>
  <c r="CG95" i="15"/>
  <c r="CK95" i="15"/>
  <c r="CO95" i="15"/>
  <c r="CS95" i="15"/>
  <c r="CW95" i="15"/>
  <c r="CE97" i="15"/>
  <c r="CG97" i="15"/>
  <c r="CI97" i="15"/>
  <c r="CM97" i="15"/>
  <c r="CQ97" i="15"/>
  <c r="CU97" i="15"/>
  <c r="CE99" i="15"/>
  <c r="CG99" i="15"/>
  <c r="CK99" i="15"/>
  <c r="CM99" i="15"/>
  <c r="CO99" i="15"/>
  <c r="CQ99" i="15"/>
  <c r="CS99" i="15"/>
  <c r="CU99" i="15"/>
  <c r="CW99" i="15"/>
  <c r="CE101" i="15"/>
  <c r="CI101" i="15"/>
  <c r="CM101" i="15"/>
  <c r="CE103" i="15"/>
  <c r="CG103" i="15"/>
  <c r="CI103" i="15"/>
  <c r="CK103" i="15"/>
  <c r="CM103" i="15"/>
  <c r="CO103" i="15"/>
  <c r="CQ103" i="15"/>
  <c r="CS103" i="15"/>
  <c r="CU103" i="15"/>
  <c r="CW103" i="15"/>
  <c r="CE105" i="15"/>
  <c r="CG105" i="15"/>
  <c r="CI105" i="15"/>
  <c r="CK105" i="15"/>
  <c r="CM105" i="15"/>
  <c r="CO105" i="15"/>
  <c r="CQ105" i="15"/>
  <c r="CS105" i="15"/>
  <c r="CU105" i="15"/>
  <c r="CW105" i="15"/>
  <c r="CE107" i="15"/>
  <c r="CG107" i="15"/>
  <c r="CI107" i="15"/>
  <c r="CK107" i="15"/>
  <c r="CM107" i="15"/>
  <c r="CO107" i="15"/>
  <c r="CQ107" i="15"/>
  <c r="CS107" i="15"/>
  <c r="CU107" i="15"/>
  <c r="CW107" i="15"/>
  <c r="CE109" i="15"/>
  <c r="CG109" i="15"/>
  <c r="CI109" i="15"/>
  <c r="CK109" i="15"/>
  <c r="CM109" i="15"/>
  <c r="CO109" i="15"/>
  <c r="CQ109" i="15"/>
  <c r="CS109" i="15"/>
  <c r="CU109" i="15"/>
  <c r="CW109" i="15"/>
  <c r="CE111" i="15"/>
  <c r="CG111" i="15"/>
  <c r="CI111" i="15"/>
  <c r="CK111" i="15"/>
  <c r="CM111" i="15"/>
  <c r="CO111" i="15"/>
  <c r="CS111" i="15"/>
  <c r="CW111" i="15"/>
  <c r="CE112" i="15"/>
  <c r="CG112" i="15"/>
  <c r="CI112" i="15"/>
  <c r="CM112" i="15"/>
  <c r="CQ112" i="15"/>
  <c r="CU112" i="15"/>
  <c r="CE113" i="15"/>
  <c r="CI113" i="15"/>
  <c r="CM113" i="15"/>
  <c r="CQ113" i="15"/>
  <c r="CU113" i="15"/>
  <c r="CE114" i="15"/>
  <c r="CG114" i="15"/>
  <c r="CK114" i="15"/>
  <c r="CO114" i="15"/>
  <c r="CS114" i="15"/>
  <c r="CW114" i="15"/>
  <c r="CG115" i="15"/>
  <c r="CK115" i="15"/>
  <c r="CO115" i="15"/>
  <c r="CS115" i="15"/>
  <c r="CW115" i="15"/>
  <c r="CE116" i="15"/>
  <c r="CG116" i="15"/>
  <c r="CI116" i="15"/>
  <c r="CM116" i="15"/>
  <c r="CQ116" i="15"/>
  <c r="CE117" i="15"/>
  <c r="CI117" i="15"/>
  <c r="CM117" i="15"/>
  <c r="CQ117" i="15"/>
  <c r="CU117" i="15"/>
  <c r="CG118" i="15"/>
  <c r="CK118" i="15"/>
  <c r="CE119" i="15"/>
  <c r="CG119" i="15"/>
  <c r="CI119" i="15"/>
  <c r="CK119" i="15"/>
  <c r="CM119" i="15"/>
  <c r="CO119" i="15"/>
  <c r="CS119" i="15"/>
  <c r="CW119" i="15"/>
  <c r="CE121" i="15"/>
  <c r="CG121" i="15"/>
  <c r="CI121" i="15"/>
  <c r="CK121" i="15"/>
  <c r="CM121" i="15"/>
  <c r="CO121" i="15"/>
  <c r="CQ121" i="15"/>
  <c r="CU121" i="15"/>
  <c r="CE123" i="15"/>
  <c r="CG123" i="15"/>
  <c r="CI123" i="15"/>
  <c r="CK123" i="15"/>
  <c r="CM123" i="15"/>
  <c r="CO123" i="15"/>
  <c r="CS123" i="15"/>
  <c r="CW123" i="15"/>
  <c r="CE125" i="15"/>
  <c r="CG125" i="15"/>
  <c r="CI125" i="15"/>
  <c r="CK125" i="15"/>
  <c r="CM125" i="15"/>
  <c r="CO125" i="15"/>
  <c r="CQ125" i="15"/>
  <c r="CU125" i="15"/>
  <c r="CE127" i="15"/>
  <c r="CG127" i="15"/>
  <c r="CI127" i="15"/>
  <c r="CK127" i="15"/>
  <c r="CM127" i="15"/>
  <c r="CO127" i="15"/>
  <c r="CS127" i="15"/>
  <c r="CW127" i="15"/>
  <c r="CE129" i="15"/>
  <c r="CG129" i="15"/>
  <c r="CI129" i="15"/>
  <c r="CK129" i="15"/>
  <c r="CM129" i="15"/>
  <c r="CO129" i="15"/>
  <c r="CQ129" i="15"/>
  <c r="CS129" i="15"/>
  <c r="CU129" i="15"/>
  <c r="CE131" i="15"/>
  <c r="CG131" i="15"/>
  <c r="CI131" i="15"/>
  <c r="CK131" i="15"/>
  <c r="CM131" i="15"/>
  <c r="CO131" i="15"/>
  <c r="CQ131" i="15"/>
  <c r="CS131" i="15"/>
  <c r="CW131" i="15"/>
  <c r="CE133" i="15"/>
  <c r="CG133" i="15"/>
  <c r="CI133" i="15"/>
  <c r="CK133" i="15"/>
  <c r="CM133" i="15"/>
  <c r="CO133" i="15"/>
  <c r="CQ133" i="15"/>
  <c r="CS133" i="15"/>
  <c r="CU133" i="15"/>
  <c r="CE135" i="15"/>
  <c r="CG135" i="15"/>
  <c r="CI135" i="15"/>
  <c r="CK135" i="15"/>
  <c r="CM135" i="15"/>
  <c r="CO135" i="15"/>
  <c r="CQ135" i="15"/>
  <c r="CS135" i="15"/>
  <c r="CW135" i="15"/>
  <c r="CE137" i="15"/>
  <c r="CG137" i="15"/>
  <c r="CI137" i="15"/>
  <c r="CK137" i="15"/>
  <c r="CM137" i="15"/>
  <c r="CO137" i="15"/>
  <c r="CQ137" i="15"/>
  <c r="CS137" i="15"/>
  <c r="CU137" i="15"/>
  <c r="CE139" i="15"/>
  <c r="CG139" i="15"/>
  <c r="CI139" i="15"/>
  <c r="CK139" i="15"/>
  <c r="CM139" i="15"/>
  <c r="CO139" i="15"/>
  <c r="CQ139" i="15"/>
  <c r="CS139" i="15"/>
  <c r="CW139" i="15"/>
  <c r="CE141" i="15"/>
  <c r="CG141" i="15"/>
  <c r="CI141" i="15"/>
  <c r="CK141" i="15"/>
  <c r="CM141" i="15"/>
  <c r="CO141" i="15"/>
  <c r="CQ141" i="15"/>
  <c r="CS141" i="15"/>
  <c r="CU141" i="15"/>
  <c r="CE143" i="15"/>
  <c r="CG143" i="15"/>
  <c r="CI143" i="15"/>
  <c r="CK143" i="15"/>
  <c r="CM143" i="15"/>
  <c r="CO143" i="15"/>
  <c r="CQ143" i="15"/>
  <c r="CS143" i="15"/>
  <c r="CW143" i="15"/>
  <c r="CE145" i="15"/>
  <c r="CG145" i="15"/>
  <c r="CI145" i="15"/>
  <c r="CK145" i="15"/>
  <c r="CM145" i="15"/>
  <c r="CO145" i="15"/>
  <c r="CQ145" i="15"/>
  <c r="CS145" i="15"/>
  <c r="CU145" i="15"/>
  <c r="CE147" i="15"/>
  <c r="CG147" i="15"/>
  <c r="CI147" i="15"/>
  <c r="CK147" i="15"/>
  <c r="CM147" i="15"/>
  <c r="CO147" i="15"/>
  <c r="CQ147" i="15"/>
  <c r="CS147" i="15"/>
  <c r="CU147" i="15"/>
  <c r="CW147" i="15"/>
  <c r="CE149" i="15"/>
  <c r="CG149" i="15"/>
  <c r="CI149" i="15"/>
  <c r="CK149" i="15"/>
  <c r="CM149" i="15"/>
  <c r="CO149" i="15"/>
  <c r="CQ149" i="15"/>
  <c r="CS149" i="15"/>
  <c r="CU149" i="15"/>
  <c r="CW149" i="15"/>
  <c r="CE151" i="15"/>
  <c r="CG151" i="15"/>
  <c r="CI151" i="15"/>
  <c r="CK151" i="15"/>
  <c r="CM151" i="15"/>
  <c r="CO151" i="15"/>
  <c r="CQ151" i="15"/>
  <c r="CS151" i="15"/>
  <c r="CU151" i="15"/>
  <c r="CW151" i="15"/>
  <c r="CE153" i="15"/>
  <c r="CG153" i="15"/>
  <c r="CI153" i="15"/>
  <c r="CK153" i="15"/>
  <c r="CM153" i="15"/>
  <c r="CO153" i="15"/>
  <c r="CQ153" i="15"/>
  <c r="CS153" i="15"/>
  <c r="CU153" i="15"/>
  <c r="CW153" i="15"/>
  <c r="CE155" i="15"/>
  <c r="CG155" i="15"/>
  <c r="CI155" i="15"/>
  <c r="CK155" i="15"/>
  <c r="CM155" i="15"/>
  <c r="CO155" i="15"/>
  <c r="CQ155" i="15"/>
  <c r="CS155" i="15"/>
  <c r="CU155" i="15"/>
  <c r="CW155" i="15"/>
  <c r="CE157" i="15"/>
  <c r="CG157" i="15"/>
  <c r="CI157" i="15"/>
  <c r="CK157" i="15"/>
  <c r="CM157" i="15"/>
  <c r="CO157" i="15"/>
  <c r="CQ157" i="15"/>
  <c r="CS157" i="15"/>
  <c r="CU157" i="15"/>
  <c r="CW157" i="15"/>
  <c r="CE159" i="15"/>
  <c r="CG159" i="15"/>
  <c r="CI159" i="15"/>
  <c r="CK159" i="15"/>
  <c r="CM159" i="15"/>
  <c r="CO159" i="15"/>
  <c r="CQ159" i="15"/>
  <c r="CS159" i="15"/>
  <c r="CU159" i="15"/>
  <c r="CW159" i="15"/>
  <c r="CE161" i="15"/>
  <c r="CG161" i="15"/>
  <c r="CI161" i="15"/>
  <c r="CK161" i="15"/>
  <c r="CM161" i="15"/>
  <c r="CO161" i="15"/>
  <c r="CQ161" i="15"/>
  <c r="CS161" i="15"/>
  <c r="CU161" i="15"/>
  <c r="CE163" i="15"/>
  <c r="CG163" i="15"/>
  <c r="CI163" i="15"/>
  <c r="CK163" i="15"/>
  <c r="CM163" i="15"/>
  <c r="CO163" i="15"/>
  <c r="CQ163" i="15"/>
  <c r="CS163" i="15"/>
  <c r="CW163" i="15"/>
  <c r="CE165" i="15"/>
  <c r="CG165" i="15"/>
  <c r="CI165" i="15"/>
  <c r="CK165" i="15"/>
  <c r="CM165" i="15"/>
  <c r="CO165" i="15"/>
  <c r="CQ165" i="15"/>
  <c r="CU165" i="15"/>
  <c r="CE167" i="15"/>
  <c r="CG167" i="15"/>
  <c r="CI167" i="15"/>
  <c r="CK167" i="15"/>
  <c r="CM167" i="15"/>
  <c r="CO167" i="15"/>
  <c r="CS167" i="15"/>
  <c r="CW167" i="15"/>
  <c r="CE169" i="15"/>
  <c r="CG169" i="15"/>
  <c r="CI169" i="15"/>
  <c r="CK169" i="15"/>
  <c r="CM169" i="15"/>
  <c r="CO169" i="15"/>
  <c r="CQ169" i="15"/>
  <c r="CS169" i="15"/>
  <c r="CU169" i="15"/>
  <c r="CE171" i="15"/>
  <c r="CG171" i="15"/>
  <c r="CI171" i="15"/>
  <c r="CK171" i="15"/>
  <c r="CM171" i="15"/>
  <c r="CO171" i="15"/>
  <c r="CQ171" i="15"/>
  <c r="CS171" i="15"/>
  <c r="CW171" i="15"/>
  <c r="CE173" i="15"/>
  <c r="CG173" i="15"/>
  <c r="CI173" i="15"/>
  <c r="CK173" i="15"/>
  <c r="CM173" i="15"/>
  <c r="CO173" i="15"/>
  <c r="CQ173" i="15"/>
  <c r="CS173" i="15"/>
  <c r="CU173" i="15"/>
  <c r="CW173" i="15"/>
  <c r="CE175" i="15"/>
  <c r="CG175" i="15"/>
  <c r="CI175" i="15"/>
  <c r="CK175" i="15"/>
  <c r="CM175" i="15"/>
  <c r="CO175" i="15"/>
  <c r="CQ175" i="15"/>
  <c r="CS175" i="15"/>
  <c r="CU175" i="15"/>
  <c r="CW175" i="15"/>
  <c r="CE177" i="15"/>
  <c r="CG177" i="15"/>
  <c r="CI177" i="15"/>
  <c r="CK177" i="15"/>
  <c r="CM177" i="15"/>
  <c r="CO177" i="15"/>
  <c r="CQ177" i="15"/>
  <c r="CS177" i="15"/>
  <c r="CU177" i="15"/>
  <c r="CW177" i="15"/>
  <c r="CE179" i="15"/>
  <c r="CG179" i="15"/>
  <c r="CI179" i="15"/>
  <c r="CK179" i="15"/>
  <c r="CM179" i="15"/>
  <c r="CO179" i="15"/>
  <c r="CQ179" i="15"/>
  <c r="CS179" i="15"/>
  <c r="CU179" i="15"/>
  <c r="CW179" i="15"/>
  <c r="CE181" i="15"/>
  <c r="CG181" i="15"/>
  <c r="CI181" i="15"/>
  <c r="CK181" i="15"/>
  <c r="CM181" i="15"/>
  <c r="CO181" i="15"/>
  <c r="CQ181" i="15"/>
  <c r="CS181" i="15"/>
  <c r="CU181" i="15"/>
  <c r="CW181" i="15"/>
  <c r="CE183" i="15"/>
  <c r="CG183" i="15"/>
  <c r="CI183" i="15"/>
  <c r="CK183" i="15"/>
  <c r="CM183" i="15"/>
  <c r="CO183" i="15"/>
  <c r="CQ183" i="15"/>
  <c r="CS183" i="15"/>
  <c r="CU183" i="15"/>
  <c r="CW183" i="15"/>
  <c r="CE185" i="15"/>
  <c r="CG185" i="15"/>
  <c r="CI185" i="15"/>
  <c r="CK185" i="15"/>
  <c r="CM185" i="15"/>
  <c r="CO185" i="15"/>
  <c r="CQ185" i="15"/>
  <c r="CS185" i="15"/>
  <c r="CU185" i="15"/>
  <c r="CW185" i="15"/>
  <c r="CE187" i="15"/>
  <c r="CG187" i="15"/>
  <c r="CI187" i="15"/>
  <c r="CK187" i="15"/>
  <c r="CM187" i="15"/>
  <c r="CO187" i="15"/>
  <c r="CQ187" i="15"/>
  <c r="CS187" i="15"/>
  <c r="CU187" i="15"/>
  <c r="CW187" i="15"/>
  <c r="CE189" i="15"/>
  <c r="CG189" i="15"/>
  <c r="CI189" i="15"/>
  <c r="CK189" i="15"/>
  <c r="CM189" i="15"/>
  <c r="CO189" i="15"/>
  <c r="CQ189" i="15"/>
  <c r="CS189" i="15"/>
  <c r="CU189" i="15"/>
  <c r="CW189" i="15"/>
  <c r="CE191" i="15"/>
  <c r="CG191" i="15"/>
  <c r="CI191" i="15"/>
  <c r="CK191" i="15"/>
  <c r="CM191" i="15"/>
  <c r="CO191" i="15"/>
  <c r="CQ191" i="15"/>
  <c r="CS191" i="15"/>
  <c r="CU191" i="15"/>
  <c r="CW191" i="15"/>
  <c r="CE193" i="15"/>
  <c r="CG193" i="15"/>
  <c r="CI193" i="15"/>
  <c r="CK193" i="15"/>
  <c r="CM193" i="15"/>
  <c r="CO193" i="15"/>
  <c r="CQ193" i="15"/>
  <c r="CS193" i="15"/>
  <c r="CU193" i="15"/>
  <c r="CW193" i="15"/>
  <c r="CE195" i="15"/>
  <c r="CG195" i="15"/>
  <c r="CI195" i="15"/>
  <c r="CK195" i="15"/>
  <c r="CM195" i="15"/>
  <c r="CO195" i="15"/>
  <c r="CQ195" i="15"/>
  <c r="CS195" i="15"/>
  <c r="CU195" i="15"/>
  <c r="CW195" i="15"/>
  <c r="CE197" i="15"/>
  <c r="CG197" i="15"/>
  <c r="CI197" i="15"/>
  <c r="CK197" i="15"/>
  <c r="CM197" i="15"/>
  <c r="CO197" i="15"/>
  <c r="CQ197" i="15"/>
  <c r="CS197" i="15"/>
  <c r="CU197" i="15"/>
  <c r="CW197" i="15"/>
  <c r="CE199" i="15"/>
  <c r="CG199" i="15"/>
  <c r="CI199" i="15"/>
  <c r="CK199" i="15"/>
  <c r="CM199" i="15"/>
  <c r="CO199" i="15"/>
  <c r="CQ199" i="15"/>
  <c r="CS199" i="15"/>
  <c r="CU199" i="15"/>
  <c r="CW199" i="15"/>
  <c r="CE201" i="15"/>
  <c r="CG201" i="15"/>
  <c r="CI201" i="15"/>
  <c r="CK201" i="15"/>
  <c r="CM201" i="15"/>
  <c r="CO201" i="15"/>
  <c r="CQ201" i="15"/>
  <c r="CS201" i="15"/>
  <c r="CU201" i="15"/>
  <c r="CW201" i="15"/>
  <c r="CE203" i="15"/>
  <c r="CG203" i="15"/>
  <c r="CI203" i="15"/>
  <c r="CK203" i="15"/>
  <c r="CM203" i="15"/>
  <c r="CO203" i="15"/>
  <c r="CQ203" i="15"/>
  <c r="CS203" i="15"/>
  <c r="CU203" i="15"/>
  <c r="CW203" i="15"/>
  <c r="CE205" i="15"/>
  <c r="CG205" i="15"/>
  <c r="CI205" i="15"/>
  <c r="CK205" i="15"/>
  <c r="CM205" i="15"/>
  <c r="CO205" i="15"/>
  <c r="CQ205" i="15"/>
  <c r="CS205" i="15"/>
  <c r="CU205" i="15"/>
  <c r="CW205" i="15"/>
  <c r="CE207" i="15"/>
  <c r="CG207" i="15"/>
  <c r="CI207" i="15"/>
  <c r="CK207" i="15"/>
  <c r="CM207" i="15"/>
  <c r="CO207" i="15"/>
  <c r="CQ207" i="15"/>
  <c r="CS207" i="15"/>
  <c r="CU207" i="15"/>
  <c r="CW207" i="15"/>
  <c r="CE209" i="15"/>
  <c r="CG209" i="15"/>
  <c r="CI209" i="15"/>
  <c r="CK209" i="15"/>
  <c r="CM209" i="15"/>
  <c r="CO209" i="15"/>
  <c r="CQ209" i="15"/>
  <c r="CS209" i="15"/>
  <c r="CU209" i="15"/>
  <c r="CW209" i="15"/>
  <c r="CE211" i="15"/>
  <c r="CG211" i="15"/>
  <c r="CI211" i="15"/>
  <c r="CK211" i="15"/>
  <c r="CM211" i="15"/>
  <c r="CO211" i="15"/>
  <c r="CQ211" i="15"/>
  <c r="CS211" i="15"/>
  <c r="CU211" i="15"/>
  <c r="CW211" i="15"/>
  <c r="CE213" i="15"/>
  <c r="CG213" i="15"/>
  <c r="CI213" i="15"/>
  <c r="CK213" i="15"/>
  <c r="CM213" i="15"/>
  <c r="CO213" i="15"/>
  <c r="CQ213" i="15"/>
  <c r="CS213" i="15"/>
  <c r="CU213" i="15"/>
  <c r="CW213" i="15"/>
  <c r="CE215" i="15"/>
  <c r="CG215" i="15"/>
  <c r="CI215" i="15"/>
  <c r="CK215" i="15"/>
  <c r="CM215" i="15"/>
  <c r="CO215" i="15"/>
  <c r="CS215" i="15"/>
  <c r="CE216" i="15"/>
  <c r="CG216" i="15"/>
  <c r="CE217" i="15"/>
  <c r="CG217" i="15"/>
  <c r="CI217" i="15"/>
  <c r="CK217" i="15"/>
  <c r="CM217" i="15"/>
  <c r="CO217" i="15"/>
  <c r="CQ217" i="15"/>
  <c r="CS217" i="15"/>
  <c r="CU217" i="15"/>
  <c r="CW217" i="15"/>
  <c r="CE219" i="15"/>
  <c r="CG219" i="15"/>
  <c r="CI219" i="15"/>
  <c r="CK219" i="15"/>
  <c r="CM219" i="15"/>
  <c r="CO219" i="15"/>
  <c r="CQ219" i="15"/>
  <c r="CS219" i="15"/>
  <c r="CU219" i="15"/>
  <c r="CW219" i="15"/>
  <c r="CW6" i="15"/>
  <c r="CU6" i="15"/>
  <c r="CS6" i="15"/>
  <c r="CQ6" i="15"/>
  <c r="CO6" i="15"/>
  <c r="CM6" i="15"/>
  <c r="CK6" i="15"/>
  <c r="CG6" i="15"/>
  <c r="CI6" i="15"/>
  <c r="CE6" i="15"/>
  <c r="BZ7" i="15"/>
  <c r="BZ8" i="15"/>
  <c r="BZ9" i="15"/>
  <c r="CA9" i="15"/>
  <c r="BZ10" i="15"/>
  <c r="BZ11" i="15"/>
  <c r="BZ12" i="15"/>
  <c r="BZ13" i="15"/>
  <c r="CA13" i="15"/>
  <c r="BZ14" i="15"/>
  <c r="BZ15" i="15"/>
  <c r="BZ16" i="15"/>
  <c r="BZ17" i="15"/>
  <c r="CA17" i="15"/>
  <c r="BZ18" i="15"/>
  <c r="BZ19" i="15"/>
  <c r="BZ20" i="15"/>
  <c r="BZ21" i="15"/>
  <c r="CA21" i="15"/>
  <c r="BZ22" i="15"/>
  <c r="BZ23" i="15"/>
  <c r="BZ24" i="15"/>
  <c r="BZ25" i="15"/>
  <c r="BZ26" i="15"/>
  <c r="CA26" i="15"/>
  <c r="CA27" i="15"/>
  <c r="BZ28" i="15"/>
  <c r="BZ29" i="15"/>
  <c r="BZ30" i="15"/>
  <c r="CA30" i="15"/>
  <c r="CA31" i="15"/>
  <c r="BZ32" i="15"/>
  <c r="BZ33" i="15"/>
  <c r="BZ34" i="15"/>
  <c r="CA34" i="15"/>
  <c r="BZ35" i="15"/>
  <c r="CA35" i="15"/>
  <c r="BZ36" i="15"/>
  <c r="BZ37" i="15"/>
  <c r="BZ38" i="15"/>
  <c r="CA38" i="15"/>
  <c r="BZ39" i="15"/>
  <c r="CA39" i="15"/>
  <c r="BZ40" i="15"/>
  <c r="BZ41" i="15"/>
  <c r="BZ42" i="15"/>
  <c r="CA42" i="15"/>
  <c r="BZ43" i="15"/>
  <c r="CA43" i="15"/>
  <c r="BZ44" i="15"/>
  <c r="BZ45" i="15"/>
  <c r="BZ46" i="15"/>
  <c r="CA46" i="15"/>
  <c r="BZ47" i="15"/>
  <c r="CA47" i="15"/>
  <c r="BZ48" i="15"/>
  <c r="BZ49" i="15"/>
  <c r="BZ50" i="15"/>
  <c r="CA50" i="15"/>
  <c r="BZ51" i="15"/>
  <c r="CA51" i="15"/>
  <c r="BZ52" i="15"/>
  <c r="BZ53" i="15"/>
  <c r="BZ54" i="15"/>
  <c r="CA54" i="15"/>
  <c r="BZ55" i="15"/>
  <c r="CA55" i="15"/>
  <c r="BZ56" i="15"/>
  <c r="BZ57" i="15"/>
  <c r="BZ58" i="15"/>
  <c r="CA58" i="15"/>
  <c r="BZ59" i="15"/>
  <c r="CA59" i="15"/>
  <c r="BZ60" i="15"/>
  <c r="BZ61" i="15"/>
  <c r="BZ62" i="15"/>
  <c r="CA62" i="15"/>
  <c r="BZ63" i="15"/>
  <c r="CA63" i="15"/>
  <c r="BZ64" i="15"/>
  <c r="BZ65" i="15"/>
  <c r="BZ66" i="15"/>
  <c r="CA66" i="15"/>
  <c r="BZ67" i="15"/>
  <c r="CA67" i="15"/>
  <c r="BZ68" i="15"/>
  <c r="BZ69" i="15"/>
  <c r="BZ70" i="15"/>
  <c r="CA70" i="15"/>
  <c r="BZ71" i="15"/>
  <c r="CA71" i="15"/>
  <c r="BZ72" i="15"/>
  <c r="BZ73" i="15"/>
  <c r="BZ74" i="15"/>
  <c r="CA74" i="15"/>
  <c r="BZ75" i="15"/>
  <c r="CA75" i="15"/>
  <c r="BZ76" i="15"/>
  <c r="BZ77" i="15"/>
  <c r="BZ78" i="15"/>
  <c r="CA78" i="15"/>
  <c r="BZ79" i="15"/>
  <c r="CA79" i="15"/>
  <c r="BZ80" i="15"/>
  <c r="BZ81" i="15"/>
  <c r="BZ82" i="15"/>
  <c r="CA82" i="15"/>
  <c r="BZ83" i="15"/>
  <c r="CA83" i="15"/>
  <c r="BZ84" i="15"/>
  <c r="BZ85" i="15"/>
  <c r="BZ86" i="15"/>
  <c r="CA86" i="15"/>
  <c r="BZ87" i="15"/>
  <c r="CA87" i="15"/>
  <c r="BZ88" i="15"/>
  <c r="BZ89" i="15"/>
  <c r="BZ90" i="15"/>
  <c r="CA90" i="15"/>
  <c r="BZ91" i="15"/>
  <c r="CA91" i="15"/>
  <c r="BZ92" i="15"/>
  <c r="BZ93" i="15"/>
  <c r="BZ94" i="15"/>
  <c r="CA94" i="15"/>
  <c r="BZ95" i="15"/>
  <c r="CA95" i="15"/>
  <c r="BZ96" i="15"/>
  <c r="BZ97" i="15"/>
  <c r="BZ98" i="15"/>
  <c r="CA98" i="15"/>
  <c r="BZ99" i="15"/>
  <c r="CA99" i="15"/>
  <c r="BZ100" i="15"/>
  <c r="BZ101" i="15"/>
  <c r="BZ102" i="15"/>
  <c r="BZ103" i="15"/>
  <c r="CA103" i="15"/>
  <c r="BZ104" i="15"/>
  <c r="BZ105" i="15"/>
  <c r="BZ106" i="15"/>
  <c r="BZ107" i="15"/>
  <c r="CA107" i="15"/>
  <c r="BZ108" i="15"/>
  <c r="BZ109" i="15"/>
  <c r="BZ110" i="15"/>
  <c r="BZ111" i="15"/>
  <c r="CA111" i="15"/>
  <c r="BZ112" i="15"/>
  <c r="BZ113" i="15"/>
  <c r="BZ114" i="15"/>
  <c r="BZ115" i="15"/>
  <c r="CA115" i="15"/>
  <c r="BZ116" i="15"/>
  <c r="BZ117" i="15"/>
  <c r="BZ118" i="15"/>
  <c r="BZ119" i="15"/>
  <c r="CA119" i="15"/>
  <c r="BZ120" i="15"/>
  <c r="BZ121" i="15"/>
  <c r="BZ122" i="15"/>
  <c r="BZ123" i="15"/>
  <c r="CA123" i="15"/>
  <c r="BZ124" i="15"/>
  <c r="BZ125" i="15"/>
  <c r="BZ126" i="15"/>
  <c r="BZ127" i="15"/>
  <c r="CA127" i="15"/>
  <c r="BZ128" i="15"/>
  <c r="BZ129" i="15"/>
  <c r="BZ130" i="15"/>
  <c r="BZ131" i="15"/>
  <c r="CA131" i="15"/>
  <c r="BZ132" i="15"/>
  <c r="BZ133" i="15"/>
  <c r="BZ134" i="15"/>
  <c r="BZ135" i="15"/>
  <c r="CA135" i="15"/>
  <c r="BZ136" i="15"/>
  <c r="BZ137" i="15"/>
  <c r="BZ138" i="15"/>
  <c r="BZ139" i="15"/>
  <c r="CA139" i="15"/>
  <c r="BZ140" i="15"/>
  <c r="BZ141" i="15"/>
  <c r="BZ142" i="15"/>
  <c r="BZ143" i="15"/>
  <c r="CA143" i="15"/>
  <c r="CA144" i="15"/>
  <c r="BZ145" i="15"/>
  <c r="BZ146" i="15"/>
  <c r="BZ147" i="15"/>
  <c r="CA147" i="15"/>
  <c r="CA148" i="15"/>
  <c r="BZ149" i="15"/>
  <c r="BZ150" i="15"/>
  <c r="BZ151" i="15"/>
  <c r="CA151" i="15"/>
  <c r="CA152" i="15"/>
  <c r="BZ153" i="15"/>
  <c r="BZ154" i="15"/>
  <c r="BZ155" i="15"/>
  <c r="CA155" i="15"/>
  <c r="CA156" i="15"/>
  <c r="BZ157" i="15"/>
  <c r="BZ158" i="15"/>
  <c r="BZ159" i="15"/>
  <c r="CA159" i="15"/>
  <c r="CA160" i="15"/>
  <c r="BZ161" i="15"/>
  <c r="BZ162" i="15"/>
  <c r="BZ163" i="15"/>
  <c r="CA163" i="15"/>
  <c r="CA164" i="15"/>
  <c r="BZ165" i="15"/>
  <c r="BZ166" i="15"/>
  <c r="BZ167" i="15"/>
  <c r="CA167" i="15"/>
  <c r="CA168" i="15"/>
  <c r="BZ169" i="15"/>
  <c r="BZ170" i="15"/>
  <c r="BZ171" i="15"/>
  <c r="CA171" i="15"/>
  <c r="CA172" i="15"/>
  <c r="BZ173" i="15"/>
  <c r="BZ174" i="15"/>
  <c r="BZ175" i="15"/>
  <c r="CA175" i="15"/>
  <c r="CA176" i="15"/>
  <c r="BZ177" i="15"/>
  <c r="BZ178" i="15"/>
  <c r="BZ179" i="15"/>
  <c r="CA179" i="15"/>
  <c r="CA180" i="15"/>
  <c r="BZ181" i="15"/>
  <c r="BZ182" i="15"/>
  <c r="BZ183" i="15"/>
  <c r="CA183" i="15"/>
  <c r="CA184" i="15"/>
  <c r="BZ185" i="15"/>
  <c r="BZ186" i="15"/>
  <c r="BZ187" i="15"/>
  <c r="CA187" i="15"/>
  <c r="CA188" i="15"/>
  <c r="BZ189" i="15"/>
  <c r="BZ190" i="15"/>
  <c r="BZ191" i="15"/>
  <c r="CA191" i="15"/>
  <c r="CA192" i="15"/>
  <c r="BZ193" i="15"/>
  <c r="BZ194" i="15"/>
  <c r="BZ195" i="15"/>
  <c r="CA195" i="15"/>
  <c r="CA196" i="15"/>
  <c r="BZ197" i="15"/>
  <c r="BZ198" i="15"/>
  <c r="BZ199" i="15"/>
  <c r="CA199" i="15"/>
  <c r="CA200" i="15"/>
  <c r="BZ201" i="15"/>
  <c r="BZ202" i="15"/>
  <c r="BZ203" i="15"/>
  <c r="CA203" i="15"/>
  <c r="CA204" i="15"/>
  <c r="BZ205" i="15"/>
  <c r="BZ206" i="15"/>
  <c r="BZ207" i="15"/>
  <c r="CA207" i="15"/>
  <c r="CA208" i="15"/>
  <c r="BZ209" i="15"/>
  <c r="BZ210" i="15"/>
  <c r="BZ211" i="15"/>
  <c r="CA211" i="15"/>
  <c r="CA212" i="15"/>
  <c r="BZ213" i="15"/>
  <c r="BZ214" i="15"/>
  <c r="BZ215" i="15"/>
  <c r="CA215" i="15"/>
  <c r="BZ216" i="15"/>
  <c r="BZ217" i="15"/>
  <c r="BZ218" i="15"/>
  <c r="BZ219" i="15"/>
  <c r="CA219" i="15"/>
  <c r="CA6" i="15"/>
  <c r="BZ6" i="15"/>
  <c r="BX178" i="15"/>
  <c r="BX180" i="15"/>
  <c r="BX6" i="15"/>
  <c r="BV176" i="15"/>
  <c r="BV178" i="15"/>
  <c r="BV180" i="15"/>
  <c r="BV6" i="15"/>
  <c r="BT178" i="15"/>
  <c r="BT180" i="15"/>
  <c r="BT6" i="15"/>
  <c r="BR7" i="15"/>
  <c r="BR8" i="15"/>
  <c r="BR9" i="15"/>
  <c r="BR10" i="15"/>
  <c r="BR11" i="15"/>
  <c r="BR12" i="15"/>
  <c r="BR13" i="15"/>
  <c r="BR14" i="15"/>
  <c r="BR15" i="15"/>
  <c r="BR16" i="15"/>
  <c r="BR17" i="15"/>
  <c r="BR18" i="15"/>
  <c r="BR19" i="15"/>
  <c r="BR20" i="15"/>
  <c r="BR21" i="15"/>
  <c r="BR22" i="15"/>
  <c r="BR23" i="15"/>
  <c r="BR24" i="15"/>
  <c r="BR25" i="15"/>
  <c r="BR26" i="15"/>
  <c r="BR27" i="15"/>
  <c r="BR28" i="15"/>
  <c r="BR29" i="15"/>
  <c r="BR30" i="15"/>
  <c r="BR31" i="15"/>
  <c r="BR32" i="15"/>
  <c r="BR33" i="15"/>
  <c r="BR34" i="15"/>
  <c r="BR35" i="15"/>
  <c r="BR36" i="15"/>
  <c r="BR37" i="15"/>
  <c r="BR38" i="15"/>
  <c r="BR39" i="15"/>
  <c r="BR40" i="15"/>
  <c r="BR41" i="15"/>
  <c r="BR42" i="15"/>
  <c r="BR43" i="15"/>
  <c r="BR44" i="15"/>
  <c r="BR45" i="15"/>
  <c r="BR46" i="15"/>
  <c r="BR47" i="15"/>
  <c r="BR48" i="15"/>
  <c r="BR49" i="15"/>
  <c r="BR50" i="15"/>
  <c r="BR51" i="15"/>
  <c r="BR52" i="15"/>
  <c r="BR53" i="15"/>
  <c r="BR54" i="15"/>
  <c r="BR55" i="15"/>
  <c r="BR56" i="15"/>
  <c r="BR57" i="15"/>
  <c r="BR58" i="15"/>
  <c r="BR59" i="15"/>
  <c r="BR60" i="15"/>
  <c r="BR61" i="15"/>
  <c r="BR62" i="15"/>
  <c r="BR63" i="15"/>
  <c r="BR64" i="15"/>
  <c r="BR65" i="15"/>
  <c r="BR66" i="15"/>
  <c r="BR67" i="15"/>
  <c r="BR68" i="15"/>
  <c r="BR69" i="15"/>
  <c r="BR70" i="15"/>
  <c r="BR71" i="15"/>
  <c r="BR72" i="15"/>
  <c r="BR73" i="15"/>
  <c r="BR74" i="15"/>
  <c r="BR75" i="15"/>
  <c r="BR76" i="15"/>
  <c r="BR77" i="15"/>
  <c r="BR78" i="15"/>
  <c r="BR79" i="15"/>
  <c r="BR80" i="15"/>
  <c r="BR81" i="15"/>
  <c r="BR82" i="15"/>
  <c r="BR83" i="15"/>
  <c r="BR84" i="15"/>
  <c r="BR85" i="15"/>
  <c r="BR86" i="15"/>
  <c r="BR87" i="15"/>
  <c r="BR88" i="15"/>
  <c r="BR89" i="15"/>
  <c r="BR90" i="15"/>
  <c r="BR91" i="15"/>
  <c r="BR92" i="15"/>
  <c r="BR93" i="15"/>
  <c r="BR94" i="15"/>
  <c r="BR95" i="15"/>
  <c r="BR96" i="15"/>
  <c r="BR97" i="15"/>
  <c r="BR98" i="15"/>
  <c r="BR99" i="15"/>
  <c r="BR100" i="15"/>
  <c r="BR101" i="15"/>
  <c r="BR102" i="15"/>
  <c r="BR103" i="15"/>
  <c r="BR104" i="15"/>
  <c r="BR105" i="15"/>
  <c r="BR106" i="15"/>
  <c r="BR107" i="15"/>
  <c r="BR108" i="15"/>
  <c r="BR109" i="15"/>
  <c r="BR110" i="15"/>
  <c r="BR111" i="15"/>
  <c r="BR112" i="15"/>
  <c r="BR113" i="15"/>
  <c r="BR114" i="15"/>
  <c r="BR115" i="15"/>
  <c r="BR116" i="15"/>
  <c r="BR117" i="15"/>
  <c r="BR118" i="15"/>
  <c r="BR119" i="15"/>
  <c r="BR120" i="15"/>
  <c r="BR121" i="15"/>
  <c r="BR122" i="15"/>
  <c r="BR123" i="15"/>
  <c r="BR124" i="15"/>
  <c r="BR125" i="15"/>
  <c r="BR126" i="15"/>
  <c r="BR127" i="15"/>
  <c r="BR128" i="15"/>
  <c r="BR129" i="15"/>
  <c r="BR130" i="15"/>
  <c r="BR131" i="15"/>
  <c r="BR132" i="15"/>
  <c r="BR133" i="15"/>
  <c r="BR134" i="15"/>
  <c r="BR135" i="15"/>
  <c r="BR136" i="15"/>
  <c r="BR137" i="15"/>
  <c r="BR138" i="15"/>
  <c r="BR139" i="15"/>
  <c r="BR140" i="15"/>
  <c r="BR141" i="15"/>
  <c r="BR142" i="15"/>
  <c r="BR143" i="15"/>
  <c r="BR144" i="15"/>
  <c r="BR145" i="15"/>
  <c r="BR146" i="15"/>
  <c r="BR147" i="15"/>
  <c r="BR148" i="15"/>
  <c r="BR149" i="15"/>
  <c r="BR150" i="15"/>
  <c r="BR151" i="15"/>
  <c r="BR152" i="15"/>
  <c r="BR153" i="15"/>
  <c r="BR154" i="15"/>
  <c r="BR155" i="15"/>
  <c r="BR156" i="15"/>
  <c r="BR157" i="15"/>
  <c r="BR158" i="15"/>
  <c r="BR159" i="15"/>
  <c r="BR160" i="15"/>
  <c r="BR161" i="15"/>
  <c r="BR162" i="15"/>
  <c r="BR163" i="15"/>
  <c r="BR164" i="15"/>
  <c r="BR165" i="15"/>
  <c r="BR166" i="15"/>
  <c r="BR167" i="15"/>
  <c r="BR168" i="15"/>
  <c r="BR169" i="15"/>
  <c r="BR170" i="15"/>
  <c r="BR171" i="15"/>
  <c r="BR172" i="15"/>
  <c r="BR173" i="15"/>
  <c r="BR174" i="15"/>
  <c r="BR175" i="15"/>
  <c r="BR176" i="15"/>
  <c r="BR177" i="15"/>
  <c r="BR178" i="15"/>
  <c r="BR179" i="15"/>
  <c r="BR180" i="15"/>
  <c r="BR181" i="15"/>
  <c r="BR182" i="15"/>
  <c r="BR183" i="15"/>
  <c r="BR184" i="15"/>
  <c r="BR185" i="15"/>
  <c r="BR186" i="15"/>
  <c r="BR187" i="15"/>
  <c r="BR188" i="15"/>
  <c r="BR189" i="15"/>
  <c r="BR190" i="15"/>
  <c r="BR191" i="15"/>
  <c r="BR192" i="15"/>
  <c r="BR193" i="15"/>
  <c r="BR194" i="15"/>
  <c r="BR195" i="15"/>
  <c r="BR196" i="15"/>
  <c r="BR197" i="15"/>
  <c r="BR198" i="15"/>
  <c r="BR199" i="15"/>
  <c r="BR200" i="15"/>
  <c r="BR201" i="15"/>
  <c r="BR202" i="15"/>
  <c r="BR203" i="15"/>
  <c r="BR204" i="15"/>
  <c r="BR205" i="15"/>
  <c r="BR206" i="15"/>
  <c r="BR207" i="15"/>
  <c r="BR208" i="15"/>
  <c r="BR209" i="15"/>
  <c r="BR210" i="15"/>
  <c r="BR211" i="15"/>
  <c r="BR212" i="15"/>
  <c r="BR213" i="15"/>
  <c r="BR214" i="15"/>
  <c r="BR215" i="15"/>
  <c r="BR216" i="15"/>
  <c r="BR217" i="15"/>
  <c r="BR218" i="15"/>
  <c r="BR219" i="15"/>
  <c r="BR6" i="15"/>
  <c r="BP7" i="15"/>
  <c r="BP8" i="15"/>
  <c r="BP9" i="15"/>
  <c r="BP10" i="15"/>
  <c r="BP11" i="15"/>
  <c r="BP12" i="15"/>
  <c r="BP13" i="15"/>
  <c r="BP14" i="15"/>
  <c r="BP15" i="15"/>
  <c r="BP16" i="15"/>
  <c r="BP17" i="15"/>
  <c r="BP18" i="15"/>
  <c r="BP19" i="15"/>
  <c r="BP20" i="15"/>
  <c r="BP21" i="15"/>
  <c r="BP22" i="15"/>
  <c r="BP23" i="15"/>
  <c r="BP24" i="15"/>
  <c r="BP25" i="15"/>
  <c r="BP26" i="15"/>
  <c r="BP27" i="15"/>
  <c r="BP28" i="15"/>
  <c r="BP29" i="15"/>
  <c r="BP30" i="15"/>
  <c r="BP31" i="15"/>
  <c r="BP32" i="15"/>
  <c r="BP33" i="15"/>
  <c r="BP34" i="15"/>
  <c r="BP35" i="15"/>
  <c r="BP36" i="15"/>
  <c r="BP37" i="15"/>
  <c r="BP38" i="15"/>
  <c r="BP39" i="15"/>
  <c r="BP40" i="15"/>
  <c r="BP41" i="15"/>
  <c r="BP42" i="15"/>
  <c r="BP43" i="15"/>
  <c r="BP44" i="15"/>
  <c r="BP45" i="15"/>
  <c r="BP46" i="15"/>
  <c r="BP47" i="15"/>
  <c r="BP48" i="15"/>
  <c r="BP49" i="15"/>
  <c r="BP50" i="15"/>
  <c r="BP51" i="15"/>
  <c r="BP52" i="15"/>
  <c r="BP53" i="15"/>
  <c r="BP54" i="15"/>
  <c r="BP55" i="15"/>
  <c r="BP56" i="15"/>
  <c r="BP57" i="15"/>
  <c r="BP58" i="15"/>
  <c r="BP59" i="15"/>
  <c r="BP60" i="15"/>
  <c r="BP61" i="15"/>
  <c r="BP62" i="15"/>
  <c r="BP63" i="15"/>
  <c r="BP64" i="15"/>
  <c r="BP65" i="15"/>
  <c r="BP66" i="15"/>
  <c r="BP67" i="15"/>
  <c r="BP68" i="15"/>
  <c r="BP69" i="15"/>
  <c r="BP70" i="15"/>
  <c r="BP71" i="15"/>
  <c r="BP72" i="15"/>
  <c r="BP73" i="15"/>
  <c r="BP74" i="15"/>
  <c r="BP75" i="15"/>
  <c r="BP76" i="15"/>
  <c r="BP77" i="15"/>
  <c r="BP78" i="15"/>
  <c r="BP79" i="15"/>
  <c r="BP80" i="15"/>
  <c r="BP81" i="15"/>
  <c r="BP82" i="15"/>
  <c r="BP83" i="15"/>
  <c r="BP84" i="15"/>
  <c r="BP85" i="15"/>
  <c r="BP86" i="15"/>
  <c r="BP87" i="15"/>
  <c r="BP88" i="15"/>
  <c r="BP89" i="15"/>
  <c r="BP90" i="15"/>
  <c r="BP91" i="15"/>
  <c r="BP92" i="15"/>
  <c r="BP93" i="15"/>
  <c r="BP94" i="15"/>
  <c r="BP95" i="15"/>
  <c r="BP96" i="15"/>
  <c r="BP97" i="15"/>
  <c r="BP98" i="15"/>
  <c r="BP99" i="15"/>
  <c r="BP100" i="15"/>
  <c r="BP101" i="15"/>
  <c r="BP102" i="15"/>
  <c r="BP103" i="15"/>
  <c r="BP104" i="15"/>
  <c r="BP105" i="15"/>
  <c r="BP106" i="15"/>
  <c r="BP107" i="15"/>
  <c r="BP108" i="15"/>
  <c r="BP109" i="15"/>
  <c r="BP110" i="15"/>
  <c r="BP111" i="15"/>
  <c r="BP112" i="15"/>
  <c r="BP113" i="15"/>
  <c r="BP114" i="15"/>
  <c r="BP115" i="15"/>
  <c r="BP116" i="15"/>
  <c r="BP117" i="15"/>
  <c r="BP118" i="15"/>
  <c r="BP119" i="15"/>
  <c r="BP120" i="15"/>
  <c r="BP121" i="15"/>
  <c r="BP122" i="15"/>
  <c r="BP123" i="15"/>
  <c r="BP124" i="15"/>
  <c r="BP125" i="15"/>
  <c r="BP126" i="15"/>
  <c r="BP127" i="15"/>
  <c r="BP128" i="15"/>
  <c r="BP129" i="15"/>
  <c r="BP130" i="15"/>
  <c r="BP131" i="15"/>
  <c r="BP132" i="15"/>
  <c r="BP133" i="15"/>
  <c r="BP134" i="15"/>
  <c r="BP135" i="15"/>
  <c r="BP136" i="15"/>
  <c r="BP137" i="15"/>
  <c r="BP138" i="15"/>
  <c r="BP139" i="15"/>
  <c r="BP140" i="15"/>
  <c r="BP141" i="15"/>
  <c r="BP142" i="15"/>
  <c r="BP143" i="15"/>
  <c r="BP144" i="15"/>
  <c r="BP145" i="15"/>
  <c r="BP146" i="15"/>
  <c r="BP147" i="15"/>
  <c r="BP148" i="15"/>
  <c r="BP149" i="15"/>
  <c r="BP150" i="15"/>
  <c r="BP151" i="15"/>
  <c r="BP152" i="15"/>
  <c r="BP153" i="15"/>
  <c r="BP154" i="15"/>
  <c r="BP155" i="15"/>
  <c r="BP156" i="15"/>
  <c r="BP157" i="15"/>
  <c r="BP158" i="15"/>
  <c r="BP159" i="15"/>
  <c r="BP160" i="15"/>
  <c r="BP161" i="15"/>
  <c r="BP162" i="15"/>
  <c r="BP163" i="15"/>
  <c r="BP164" i="15"/>
  <c r="BP165" i="15"/>
  <c r="BP166" i="15"/>
  <c r="BP167" i="15"/>
  <c r="BP168" i="15"/>
  <c r="BP169" i="15"/>
  <c r="BP170" i="15"/>
  <c r="BP171" i="15"/>
  <c r="BP172" i="15"/>
  <c r="BP173" i="15"/>
  <c r="BP174" i="15"/>
  <c r="BP175" i="15"/>
  <c r="BP176" i="15"/>
  <c r="BP177" i="15"/>
  <c r="BP178" i="15"/>
  <c r="BP179" i="15"/>
  <c r="BP180" i="15"/>
  <c r="BP181" i="15"/>
  <c r="BP182" i="15"/>
  <c r="BP183" i="15"/>
  <c r="BP184" i="15"/>
  <c r="BP185" i="15"/>
  <c r="BP186" i="15"/>
  <c r="BP187" i="15"/>
  <c r="BP188" i="15"/>
  <c r="BP189" i="15"/>
  <c r="BP190" i="15"/>
  <c r="BP191" i="15"/>
  <c r="BP192" i="15"/>
  <c r="BP193" i="15"/>
  <c r="BP194" i="15"/>
  <c r="BP195" i="15"/>
  <c r="BP196" i="15"/>
  <c r="BP197" i="15"/>
  <c r="BP198" i="15"/>
  <c r="BP199" i="15"/>
  <c r="BP200" i="15"/>
  <c r="BP201" i="15"/>
  <c r="BP202" i="15"/>
  <c r="BP203" i="15"/>
  <c r="BP204" i="15"/>
  <c r="BP205" i="15"/>
  <c r="BP206" i="15"/>
  <c r="BP207" i="15"/>
  <c r="BP208" i="15"/>
  <c r="BP209" i="15"/>
  <c r="BP210" i="15"/>
  <c r="BP211" i="15"/>
  <c r="BP212" i="15"/>
  <c r="BP213" i="15"/>
  <c r="BP214" i="15"/>
  <c r="BP215" i="15"/>
  <c r="BP216" i="15"/>
  <c r="BP217" i="15"/>
  <c r="BP218" i="15"/>
  <c r="BP219" i="15"/>
  <c r="BP6" i="15"/>
  <c r="BL7" i="15"/>
  <c r="BL8" i="15"/>
  <c r="BL9" i="15"/>
  <c r="BL10" i="15"/>
  <c r="BL11" i="15"/>
  <c r="BL12" i="15"/>
  <c r="BL13" i="15"/>
  <c r="BL14" i="15"/>
  <c r="BL15" i="15"/>
  <c r="BL16" i="15"/>
  <c r="BL17" i="15"/>
  <c r="BL18" i="15"/>
  <c r="BL19" i="15"/>
  <c r="BL20" i="15"/>
  <c r="BL21" i="15"/>
  <c r="BL22" i="15"/>
  <c r="BL23" i="15"/>
  <c r="BL24" i="15"/>
  <c r="BL25" i="15"/>
  <c r="BL26" i="15"/>
  <c r="BL27" i="15"/>
  <c r="BL28" i="15"/>
  <c r="BL29" i="15"/>
  <c r="BL30" i="15"/>
  <c r="BL31" i="15"/>
  <c r="BL32" i="15"/>
  <c r="BL33" i="15"/>
  <c r="BL34" i="15"/>
  <c r="BL35" i="15"/>
  <c r="BL36" i="15"/>
  <c r="BL37" i="15"/>
  <c r="BL38" i="15"/>
  <c r="BL39" i="15"/>
  <c r="BL40" i="15"/>
  <c r="BL41" i="15"/>
  <c r="BL42" i="15"/>
  <c r="BL43" i="15"/>
  <c r="BL44" i="15"/>
  <c r="BL45" i="15"/>
  <c r="BL46" i="15"/>
  <c r="BL47" i="15"/>
  <c r="BL48" i="15"/>
  <c r="BL49" i="15"/>
  <c r="BL50" i="15"/>
  <c r="BL51" i="15"/>
  <c r="BL52" i="15"/>
  <c r="BL53" i="15"/>
  <c r="BL54" i="15"/>
  <c r="BL55" i="15"/>
  <c r="BL56" i="15"/>
  <c r="BL57" i="15"/>
  <c r="BL58" i="15"/>
  <c r="BL59" i="15"/>
  <c r="BL60" i="15"/>
  <c r="BL61" i="15"/>
  <c r="BL62" i="15"/>
  <c r="BL63" i="15"/>
  <c r="BL64" i="15"/>
  <c r="BL65" i="15"/>
  <c r="BL66" i="15"/>
  <c r="BL67" i="15"/>
  <c r="BL68" i="15"/>
  <c r="BL69" i="15"/>
  <c r="BL70" i="15"/>
  <c r="BL71" i="15"/>
  <c r="BL72" i="15"/>
  <c r="BL73" i="15"/>
  <c r="BL74" i="15"/>
  <c r="BL75" i="15"/>
  <c r="BL76" i="15"/>
  <c r="BL77" i="15"/>
  <c r="BL78" i="15"/>
  <c r="BL79" i="15"/>
  <c r="BL80" i="15"/>
  <c r="BL81" i="15"/>
  <c r="BL82" i="15"/>
  <c r="BL83" i="15"/>
  <c r="BL84" i="15"/>
  <c r="BL85" i="15"/>
  <c r="BL86" i="15"/>
  <c r="BL87" i="15"/>
  <c r="BL88" i="15"/>
  <c r="BL89" i="15"/>
  <c r="BL90" i="15"/>
  <c r="BL91" i="15"/>
  <c r="BL92" i="15"/>
  <c r="BL93" i="15"/>
  <c r="BL94" i="15"/>
  <c r="BL95" i="15"/>
  <c r="BL96" i="15"/>
  <c r="BL97" i="15"/>
  <c r="BL98" i="15"/>
  <c r="BL99" i="15"/>
  <c r="BL100" i="15"/>
  <c r="BL101" i="15"/>
  <c r="BL102" i="15"/>
  <c r="BL103" i="15"/>
  <c r="BL104" i="15"/>
  <c r="BL105" i="15"/>
  <c r="BL106" i="15"/>
  <c r="BL107" i="15"/>
  <c r="BL108" i="15"/>
  <c r="BL109" i="15"/>
  <c r="BL110" i="15"/>
  <c r="BL111" i="15"/>
  <c r="BL112" i="15"/>
  <c r="BL113" i="15"/>
  <c r="BL114" i="15"/>
  <c r="BL115" i="15"/>
  <c r="BL116" i="15"/>
  <c r="BL117" i="15"/>
  <c r="BL118" i="15"/>
  <c r="BL119" i="15"/>
  <c r="BL120" i="15"/>
  <c r="BL121" i="15"/>
  <c r="BL122" i="15"/>
  <c r="BL123" i="15"/>
  <c r="BL124" i="15"/>
  <c r="BL125" i="15"/>
  <c r="BL126" i="15"/>
  <c r="BL127" i="15"/>
  <c r="BL128" i="15"/>
  <c r="BL129" i="15"/>
  <c r="BL130" i="15"/>
  <c r="BL131" i="15"/>
  <c r="BL132" i="15"/>
  <c r="BL133" i="15"/>
  <c r="BL134" i="15"/>
  <c r="BL135" i="15"/>
  <c r="BL136" i="15"/>
  <c r="BL137" i="15"/>
  <c r="BL138" i="15"/>
  <c r="BL139" i="15"/>
  <c r="BL140" i="15"/>
  <c r="BL141" i="15"/>
  <c r="BL142" i="15"/>
  <c r="BL143" i="15"/>
  <c r="BL144" i="15"/>
  <c r="BL145" i="15"/>
  <c r="BL146" i="15"/>
  <c r="BL147" i="15"/>
  <c r="BL148" i="15"/>
  <c r="BL149" i="15"/>
  <c r="BL150" i="15"/>
  <c r="BL151" i="15"/>
  <c r="BL152" i="15"/>
  <c r="BL153" i="15"/>
  <c r="BL154" i="15"/>
  <c r="BL155" i="15"/>
  <c r="BL156" i="15"/>
  <c r="BL157" i="15"/>
  <c r="BL158" i="15"/>
  <c r="BL159" i="15"/>
  <c r="BL160" i="15"/>
  <c r="BL161" i="15"/>
  <c r="BL162" i="15"/>
  <c r="BL163" i="15"/>
  <c r="BL164" i="15"/>
  <c r="BL165" i="15"/>
  <c r="BL166" i="15"/>
  <c r="BL167" i="15"/>
  <c r="BL168" i="15"/>
  <c r="BL169" i="15"/>
  <c r="BL170" i="15"/>
  <c r="BL171" i="15"/>
  <c r="BL172" i="15"/>
  <c r="BL173" i="15"/>
  <c r="BL174" i="15"/>
  <c r="BL175" i="15"/>
  <c r="BL176" i="15"/>
  <c r="BL177" i="15"/>
  <c r="BL178" i="15"/>
  <c r="BL179" i="15"/>
  <c r="BL180" i="15"/>
  <c r="BL181" i="15"/>
  <c r="BL182" i="15"/>
  <c r="BL183" i="15"/>
  <c r="BL184" i="15"/>
  <c r="BL185" i="15"/>
  <c r="BL186" i="15"/>
  <c r="BL187" i="15"/>
  <c r="BL188" i="15"/>
  <c r="BL189" i="15"/>
  <c r="BL190" i="15"/>
  <c r="BL191" i="15"/>
  <c r="BL192" i="15"/>
  <c r="BL193" i="15"/>
  <c r="BL194" i="15"/>
  <c r="BL195" i="15"/>
  <c r="BL196" i="15"/>
  <c r="BL197" i="15"/>
  <c r="BL198" i="15"/>
  <c r="BL199" i="15"/>
  <c r="BL200" i="15"/>
  <c r="BL201" i="15"/>
  <c r="BL202" i="15"/>
  <c r="BL203" i="15"/>
  <c r="BL204" i="15"/>
  <c r="BL205" i="15"/>
  <c r="BL206" i="15"/>
  <c r="BL207" i="15"/>
  <c r="BL208" i="15"/>
  <c r="BL209" i="15"/>
  <c r="BL210" i="15"/>
  <c r="BL211" i="15"/>
  <c r="BL212" i="15"/>
  <c r="BL213" i="15"/>
  <c r="BL214" i="15"/>
  <c r="BL215" i="15"/>
  <c r="BL216" i="15"/>
  <c r="BL217" i="15"/>
  <c r="BL218" i="15"/>
  <c r="BL219" i="15"/>
  <c r="BL6" i="15"/>
  <c r="BK7" i="15"/>
  <c r="BK8" i="15"/>
  <c r="BK9" i="15"/>
  <c r="BK10" i="15"/>
  <c r="BK11" i="15"/>
  <c r="BK12" i="15"/>
  <c r="BK13" i="15"/>
  <c r="BK14" i="15"/>
  <c r="BK15" i="15"/>
  <c r="BK16" i="15"/>
  <c r="BK17" i="15"/>
  <c r="BK18" i="15"/>
  <c r="BK19" i="15"/>
  <c r="BK20" i="15"/>
  <c r="BK21" i="15"/>
  <c r="BK22" i="15"/>
  <c r="BK23" i="15"/>
  <c r="BK24" i="15"/>
  <c r="BK25" i="15"/>
  <c r="BK26" i="15"/>
  <c r="BK27" i="15"/>
  <c r="BK28" i="15"/>
  <c r="BK29" i="15"/>
  <c r="BK30" i="15"/>
  <c r="BK31" i="15"/>
  <c r="BK32" i="15"/>
  <c r="BK33" i="15"/>
  <c r="BK34" i="15"/>
  <c r="BK35" i="15"/>
  <c r="BK36" i="15"/>
  <c r="BK37" i="15"/>
  <c r="BK38" i="15"/>
  <c r="BK39" i="15"/>
  <c r="BK40" i="15"/>
  <c r="BK41" i="15"/>
  <c r="BK42" i="15"/>
  <c r="BK43" i="15"/>
  <c r="BK44" i="15"/>
  <c r="BK45" i="15"/>
  <c r="BK46" i="15"/>
  <c r="BK47" i="15"/>
  <c r="BK48" i="15"/>
  <c r="BK49" i="15"/>
  <c r="BK50" i="15"/>
  <c r="BK51" i="15"/>
  <c r="BK52" i="15"/>
  <c r="BK53" i="15"/>
  <c r="BK54" i="15"/>
  <c r="BK55" i="15"/>
  <c r="BK56" i="15"/>
  <c r="BK57" i="15"/>
  <c r="BK58" i="15"/>
  <c r="BK59" i="15"/>
  <c r="BK60" i="15"/>
  <c r="BK61" i="15"/>
  <c r="BK62" i="15"/>
  <c r="BK63" i="15"/>
  <c r="BK64" i="15"/>
  <c r="BK65" i="15"/>
  <c r="BK66" i="15"/>
  <c r="BK67" i="15"/>
  <c r="BK68" i="15"/>
  <c r="BK69" i="15"/>
  <c r="BK70" i="15"/>
  <c r="BK71" i="15"/>
  <c r="BK72" i="15"/>
  <c r="BK73" i="15"/>
  <c r="BK74" i="15"/>
  <c r="BK75" i="15"/>
  <c r="BK76" i="15"/>
  <c r="BK77" i="15"/>
  <c r="BK78" i="15"/>
  <c r="BK79" i="15"/>
  <c r="BK80" i="15"/>
  <c r="BK81" i="15"/>
  <c r="BK82" i="15"/>
  <c r="BK83" i="15"/>
  <c r="BK84" i="15"/>
  <c r="BK85" i="15"/>
  <c r="BK86" i="15"/>
  <c r="BK87" i="15"/>
  <c r="BK88" i="15"/>
  <c r="BK89" i="15"/>
  <c r="BK90" i="15"/>
  <c r="BK91" i="15"/>
  <c r="BK92" i="15"/>
  <c r="BK93" i="15"/>
  <c r="BK94" i="15"/>
  <c r="BK95" i="15"/>
  <c r="BK96" i="15"/>
  <c r="BK97" i="15"/>
  <c r="BK98" i="15"/>
  <c r="BK99" i="15"/>
  <c r="BK100" i="15"/>
  <c r="BK101" i="15"/>
  <c r="BK102" i="15"/>
  <c r="BK103" i="15"/>
  <c r="BK104" i="15"/>
  <c r="BK105" i="15"/>
  <c r="BK106" i="15"/>
  <c r="BK107" i="15"/>
  <c r="BK108" i="15"/>
  <c r="BK109" i="15"/>
  <c r="BK110" i="15"/>
  <c r="BK111" i="15"/>
  <c r="BK112" i="15"/>
  <c r="BK113" i="15"/>
  <c r="BK114" i="15"/>
  <c r="BK115" i="15"/>
  <c r="BK116" i="15"/>
  <c r="BK117" i="15"/>
  <c r="BK118" i="15"/>
  <c r="BK119" i="15"/>
  <c r="BK120" i="15"/>
  <c r="BK121" i="15"/>
  <c r="BK122" i="15"/>
  <c r="BK123" i="15"/>
  <c r="BK124" i="15"/>
  <c r="BK125" i="15"/>
  <c r="BK126" i="15"/>
  <c r="BK127" i="15"/>
  <c r="BK128" i="15"/>
  <c r="BK129" i="15"/>
  <c r="BK130" i="15"/>
  <c r="BK131" i="15"/>
  <c r="BK132" i="15"/>
  <c r="BK133" i="15"/>
  <c r="BK134" i="15"/>
  <c r="BK135" i="15"/>
  <c r="BK136" i="15"/>
  <c r="BK137" i="15"/>
  <c r="BK138" i="15"/>
  <c r="BK139" i="15"/>
  <c r="BK140" i="15"/>
  <c r="BK141" i="15"/>
  <c r="BK142" i="15"/>
  <c r="BK143" i="15"/>
  <c r="BK144" i="15"/>
  <c r="BK145" i="15"/>
  <c r="BK146" i="15"/>
  <c r="BK147" i="15"/>
  <c r="BK148" i="15"/>
  <c r="BK149" i="15"/>
  <c r="BK150" i="15"/>
  <c r="BK151" i="15"/>
  <c r="BK152" i="15"/>
  <c r="BK153" i="15"/>
  <c r="BK154" i="15"/>
  <c r="BK155" i="15"/>
  <c r="BK156" i="15"/>
  <c r="BK157" i="15"/>
  <c r="BK158" i="15"/>
  <c r="BK159" i="15"/>
  <c r="BK160" i="15"/>
  <c r="BK161" i="15"/>
  <c r="BK162" i="15"/>
  <c r="BK163" i="15"/>
  <c r="BK164" i="15"/>
  <c r="BK165" i="15"/>
  <c r="BK166" i="15"/>
  <c r="BK167" i="15"/>
  <c r="BK168" i="15"/>
  <c r="BK169" i="15"/>
  <c r="BK170" i="15"/>
  <c r="BK171" i="15"/>
  <c r="BK172" i="15"/>
  <c r="BK173" i="15"/>
  <c r="BK174" i="15"/>
  <c r="BK175" i="15"/>
  <c r="BK176" i="15"/>
  <c r="BK177" i="15"/>
  <c r="BK178" i="15"/>
  <c r="BK179" i="15"/>
  <c r="BK180" i="15"/>
  <c r="BK181" i="15"/>
  <c r="BK182" i="15"/>
  <c r="BK183" i="15"/>
  <c r="BK184" i="15"/>
  <c r="BK185" i="15"/>
  <c r="BK186" i="15"/>
  <c r="BK187" i="15"/>
  <c r="BK188" i="15"/>
  <c r="BK189" i="15"/>
  <c r="BK190" i="15"/>
  <c r="BK191" i="15"/>
  <c r="BK192" i="15"/>
  <c r="BK193" i="15"/>
  <c r="BK194" i="15"/>
  <c r="BK195" i="15"/>
  <c r="BK196" i="15"/>
  <c r="BK197" i="15"/>
  <c r="BK198" i="15"/>
  <c r="BK199" i="15"/>
  <c r="BK200" i="15"/>
  <c r="BK201" i="15"/>
  <c r="BK202" i="15"/>
  <c r="BK203" i="15"/>
  <c r="BK204" i="15"/>
  <c r="BK205" i="15"/>
  <c r="BK206" i="15"/>
  <c r="BK207" i="15"/>
  <c r="BK208" i="15"/>
  <c r="BK209" i="15"/>
  <c r="BK210" i="15"/>
  <c r="BK211" i="15"/>
  <c r="BK212" i="15"/>
  <c r="BK213" i="15"/>
  <c r="BK214" i="15"/>
  <c r="BK215" i="15"/>
  <c r="BK216" i="15"/>
  <c r="BK217" i="15"/>
  <c r="BK218" i="15"/>
  <c r="BK219" i="15"/>
  <c r="BK6" i="15"/>
  <c r="BI7" i="15"/>
  <c r="BI8" i="15"/>
  <c r="BI9" i="15"/>
  <c r="BI10" i="15"/>
  <c r="BI11" i="15"/>
  <c r="BI12" i="15"/>
  <c r="BI13" i="15"/>
  <c r="BI14" i="15"/>
  <c r="BI15" i="15"/>
  <c r="BI16" i="15"/>
  <c r="BI17" i="15"/>
  <c r="BI18" i="15"/>
  <c r="BI19" i="15"/>
  <c r="BI20" i="15"/>
  <c r="BI21" i="15"/>
  <c r="BI22" i="15"/>
  <c r="BI23" i="15"/>
  <c r="BI24" i="15"/>
  <c r="BI25" i="15"/>
  <c r="BI26" i="15"/>
  <c r="BI27" i="15"/>
  <c r="BI28" i="15"/>
  <c r="BI29" i="15"/>
  <c r="BI30" i="15"/>
  <c r="BI31" i="15"/>
  <c r="BI32" i="15"/>
  <c r="BI33" i="15"/>
  <c r="BI34" i="15"/>
  <c r="BI35" i="15"/>
  <c r="BI36" i="15"/>
  <c r="BI37" i="15"/>
  <c r="BI38" i="15"/>
  <c r="BI39" i="15"/>
  <c r="BI40" i="15"/>
  <c r="BI41" i="15"/>
  <c r="BI42" i="15"/>
  <c r="BI43" i="15"/>
  <c r="BI44" i="15"/>
  <c r="BI45" i="15"/>
  <c r="BI46" i="15"/>
  <c r="BI47" i="15"/>
  <c r="BI48" i="15"/>
  <c r="BI49" i="15"/>
  <c r="BI50" i="15"/>
  <c r="BI51" i="15"/>
  <c r="BI52" i="15"/>
  <c r="BI53" i="15"/>
  <c r="BI54" i="15"/>
  <c r="BI55" i="15"/>
  <c r="BI56" i="15"/>
  <c r="BI57" i="15"/>
  <c r="BI58" i="15"/>
  <c r="BI59" i="15"/>
  <c r="BI60" i="15"/>
  <c r="BI61" i="15"/>
  <c r="BI62" i="15"/>
  <c r="BI63" i="15"/>
  <c r="BI64" i="15"/>
  <c r="BI65" i="15"/>
  <c r="BI66" i="15"/>
  <c r="BI67" i="15"/>
  <c r="BI68" i="15"/>
  <c r="BI69" i="15"/>
  <c r="BI70" i="15"/>
  <c r="BI71" i="15"/>
  <c r="BI72" i="15"/>
  <c r="BI73" i="15"/>
  <c r="BI74" i="15"/>
  <c r="BI75" i="15"/>
  <c r="BI76" i="15"/>
  <c r="BI77" i="15"/>
  <c r="BI78" i="15"/>
  <c r="BI79" i="15"/>
  <c r="BI80" i="15"/>
  <c r="BI81" i="15"/>
  <c r="BI82" i="15"/>
  <c r="BI83" i="15"/>
  <c r="BI84" i="15"/>
  <c r="BI85" i="15"/>
  <c r="BI86" i="15"/>
  <c r="BI87" i="15"/>
  <c r="BI88" i="15"/>
  <c r="BI89" i="15"/>
  <c r="BI90" i="15"/>
  <c r="BI91" i="15"/>
  <c r="BI92" i="15"/>
  <c r="BI93" i="15"/>
  <c r="BI94" i="15"/>
  <c r="BI95" i="15"/>
  <c r="BI96" i="15"/>
  <c r="BI97" i="15"/>
  <c r="BI98" i="15"/>
  <c r="BI99" i="15"/>
  <c r="BI100" i="15"/>
  <c r="BI101" i="15"/>
  <c r="BI102" i="15"/>
  <c r="BI103" i="15"/>
  <c r="BI104" i="15"/>
  <c r="BI105" i="15"/>
  <c r="BI106" i="15"/>
  <c r="BI107" i="15"/>
  <c r="BI108" i="15"/>
  <c r="BI109" i="15"/>
  <c r="BI110" i="15"/>
  <c r="BI111" i="15"/>
  <c r="BI112" i="15"/>
  <c r="BI113" i="15"/>
  <c r="BI114" i="15"/>
  <c r="BI115" i="15"/>
  <c r="BI116" i="15"/>
  <c r="BI117" i="15"/>
  <c r="BI118" i="15"/>
  <c r="BI119" i="15"/>
  <c r="BI120" i="15"/>
  <c r="BI121" i="15"/>
  <c r="BI122" i="15"/>
  <c r="BI123" i="15"/>
  <c r="BI124" i="15"/>
  <c r="BI125" i="15"/>
  <c r="BI126" i="15"/>
  <c r="BI127" i="15"/>
  <c r="BI128" i="15"/>
  <c r="BI129" i="15"/>
  <c r="BI130" i="15"/>
  <c r="BI131" i="15"/>
  <c r="BI132" i="15"/>
  <c r="BI133" i="15"/>
  <c r="BI134" i="15"/>
  <c r="BI135" i="15"/>
  <c r="BI136" i="15"/>
  <c r="BI137" i="15"/>
  <c r="BI138" i="15"/>
  <c r="BI139" i="15"/>
  <c r="BI140" i="15"/>
  <c r="BI141" i="15"/>
  <c r="BI142" i="15"/>
  <c r="BI143" i="15"/>
  <c r="BI144" i="15"/>
  <c r="BI145" i="15"/>
  <c r="BI146" i="15"/>
  <c r="BI147" i="15"/>
  <c r="BI148" i="15"/>
  <c r="BI149" i="15"/>
  <c r="BI150" i="15"/>
  <c r="BI151" i="15"/>
  <c r="BI152" i="15"/>
  <c r="BI153" i="15"/>
  <c r="BI154" i="15"/>
  <c r="BI155" i="15"/>
  <c r="BI156" i="15"/>
  <c r="BI157" i="15"/>
  <c r="BI158" i="15"/>
  <c r="BI159" i="15"/>
  <c r="BI160" i="15"/>
  <c r="BI161" i="15"/>
  <c r="BI162" i="15"/>
  <c r="BI163" i="15"/>
  <c r="BI164" i="15"/>
  <c r="BI165" i="15"/>
  <c r="BI166" i="15"/>
  <c r="BI167" i="15"/>
  <c r="BI168" i="15"/>
  <c r="BI169" i="15"/>
  <c r="BI170" i="15"/>
  <c r="BI171" i="15"/>
  <c r="BI172" i="15"/>
  <c r="BI173" i="15"/>
  <c r="BI174" i="15"/>
  <c r="BI175" i="15"/>
  <c r="BI176" i="15"/>
  <c r="BI177" i="15"/>
  <c r="BI178" i="15"/>
  <c r="BI179" i="15"/>
  <c r="BI180" i="15"/>
  <c r="BI181" i="15"/>
  <c r="BI182" i="15"/>
  <c r="BI183" i="15"/>
  <c r="BI184" i="15"/>
  <c r="BI185" i="15"/>
  <c r="BI186" i="15"/>
  <c r="BI187" i="15"/>
  <c r="BI188" i="15"/>
  <c r="BI189" i="15"/>
  <c r="BI190" i="15"/>
  <c r="BI191" i="15"/>
  <c r="BI192" i="15"/>
  <c r="BI193" i="15"/>
  <c r="BI194" i="15"/>
  <c r="BI195" i="15"/>
  <c r="BI196" i="15"/>
  <c r="BI197" i="15"/>
  <c r="BI198" i="15"/>
  <c r="BI199" i="15"/>
  <c r="BI200" i="15"/>
  <c r="BI201" i="15"/>
  <c r="BI202" i="15"/>
  <c r="BI203" i="15"/>
  <c r="BI204" i="15"/>
  <c r="BI205" i="15"/>
  <c r="BI206" i="15"/>
  <c r="BI207" i="15"/>
  <c r="BI208" i="15"/>
  <c r="BI209" i="15"/>
  <c r="BI210" i="15"/>
  <c r="BI211" i="15"/>
  <c r="BI212" i="15"/>
  <c r="BI213" i="15"/>
  <c r="BI214" i="15"/>
  <c r="BI215" i="15"/>
  <c r="BI216" i="15"/>
  <c r="BI217" i="15"/>
  <c r="BI218" i="15"/>
  <c r="BI219" i="15"/>
  <c r="BI6" i="15"/>
  <c r="BG7" i="15"/>
  <c r="BG8" i="15"/>
  <c r="BG9" i="15"/>
  <c r="BG10" i="15"/>
  <c r="BG11" i="15"/>
  <c r="BG12" i="15"/>
  <c r="BG13" i="15"/>
  <c r="BG14" i="15"/>
  <c r="BG15" i="15"/>
  <c r="BG16" i="15"/>
  <c r="BG17" i="15"/>
  <c r="BG18" i="15"/>
  <c r="BG19" i="15"/>
  <c r="BG20" i="15"/>
  <c r="BG21" i="15"/>
  <c r="BG22" i="15"/>
  <c r="BG23" i="15"/>
  <c r="BG24" i="15"/>
  <c r="BG25" i="15"/>
  <c r="BG26" i="15"/>
  <c r="BG27" i="15"/>
  <c r="BG28" i="15"/>
  <c r="BG29" i="15"/>
  <c r="BG30" i="15"/>
  <c r="BG31" i="15"/>
  <c r="BG32" i="15"/>
  <c r="BG33" i="15"/>
  <c r="BG34" i="15"/>
  <c r="BG35" i="15"/>
  <c r="BG36" i="15"/>
  <c r="BG37" i="15"/>
  <c r="BG38" i="15"/>
  <c r="BG39" i="15"/>
  <c r="BG40" i="15"/>
  <c r="BG41" i="15"/>
  <c r="BG42" i="15"/>
  <c r="BG43" i="15"/>
  <c r="BG44" i="15"/>
  <c r="BG45" i="15"/>
  <c r="BG46" i="15"/>
  <c r="BG47" i="15"/>
  <c r="BG48" i="15"/>
  <c r="BG49" i="15"/>
  <c r="BG50" i="15"/>
  <c r="BG51" i="15"/>
  <c r="BG52" i="15"/>
  <c r="BG53" i="15"/>
  <c r="BG54" i="15"/>
  <c r="BG55" i="15"/>
  <c r="BG56" i="15"/>
  <c r="BG57" i="15"/>
  <c r="BG58" i="15"/>
  <c r="BG59" i="15"/>
  <c r="BG60" i="15"/>
  <c r="BG61" i="15"/>
  <c r="BG62" i="15"/>
  <c r="BG63" i="15"/>
  <c r="BG64" i="15"/>
  <c r="BG65" i="15"/>
  <c r="BG66" i="15"/>
  <c r="BG67" i="15"/>
  <c r="BG68" i="15"/>
  <c r="BG69" i="15"/>
  <c r="BG70" i="15"/>
  <c r="BG71" i="15"/>
  <c r="BG72" i="15"/>
  <c r="BG73" i="15"/>
  <c r="BG74" i="15"/>
  <c r="BG75" i="15"/>
  <c r="BG76" i="15"/>
  <c r="BG77" i="15"/>
  <c r="BG78" i="15"/>
  <c r="BG79" i="15"/>
  <c r="BG80" i="15"/>
  <c r="BG81" i="15"/>
  <c r="BG82" i="15"/>
  <c r="BG83" i="15"/>
  <c r="BG84" i="15"/>
  <c r="BG85" i="15"/>
  <c r="BG86" i="15"/>
  <c r="BG87" i="15"/>
  <c r="BG88" i="15"/>
  <c r="BG89" i="15"/>
  <c r="BG90" i="15"/>
  <c r="BG91" i="15"/>
  <c r="BG92" i="15"/>
  <c r="BG93" i="15"/>
  <c r="BG94" i="15"/>
  <c r="BG95" i="15"/>
  <c r="BG96" i="15"/>
  <c r="BG97" i="15"/>
  <c r="BG98" i="15"/>
  <c r="BG99" i="15"/>
  <c r="BG100" i="15"/>
  <c r="BG101" i="15"/>
  <c r="BG102" i="15"/>
  <c r="BG103" i="15"/>
  <c r="BG104" i="15"/>
  <c r="BG105" i="15"/>
  <c r="BG106" i="15"/>
  <c r="BG107" i="15"/>
  <c r="BG108" i="15"/>
  <c r="BG109" i="15"/>
  <c r="BG110" i="15"/>
  <c r="BG111" i="15"/>
  <c r="BG112" i="15"/>
  <c r="BG113" i="15"/>
  <c r="BG114" i="15"/>
  <c r="BG115" i="15"/>
  <c r="BG116" i="15"/>
  <c r="BG117" i="15"/>
  <c r="BG118" i="15"/>
  <c r="BG119" i="15"/>
  <c r="BG120" i="15"/>
  <c r="BG121" i="15"/>
  <c r="BG122" i="15"/>
  <c r="BG123" i="15"/>
  <c r="BG124" i="15"/>
  <c r="BG125" i="15"/>
  <c r="BG126" i="15"/>
  <c r="BG127" i="15"/>
  <c r="BG128" i="15"/>
  <c r="BG129" i="15"/>
  <c r="BG130" i="15"/>
  <c r="BG131" i="15"/>
  <c r="BG132" i="15"/>
  <c r="BG133" i="15"/>
  <c r="BG134" i="15"/>
  <c r="BG135" i="15"/>
  <c r="BG136" i="15"/>
  <c r="BG137" i="15"/>
  <c r="BG138" i="15"/>
  <c r="BG139" i="15"/>
  <c r="BG140" i="15"/>
  <c r="BG141" i="15"/>
  <c r="BG142" i="15"/>
  <c r="BG143" i="15"/>
  <c r="BG144" i="15"/>
  <c r="BG145" i="15"/>
  <c r="BG146" i="15"/>
  <c r="BG147" i="15"/>
  <c r="BG148" i="15"/>
  <c r="BG149" i="15"/>
  <c r="BG150" i="15"/>
  <c r="BG151" i="15"/>
  <c r="BG152" i="15"/>
  <c r="BG153" i="15"/>
  <c r="BG154" i="15"/>
  <c r="BG155" i="15"/>
  <c r="BG156" i="15"/>
  <c r="BG157" i="15"/>
  <c r="BG158" i="15"/>
  <c r="BG159" i="15"/>
  <c r="BG160" i="15"/>
  <c r="BG161" i="15"/>
  <c r="BG162" i="15"/>
  <c r="BG163" i="15"/>
  <c r="BG164" i="15"/>
  <c r="BG165" i="15"/>
  <c r="BG166" i="15"/>
  <c r="BG167" i="15"/>
  <c r="BG168" i="15"/>
  <c r="BG169" i="15"/>
  <c r="BG170" i="15"/>
  <c r="BG171" i="15"/>
  <c r="BG172" i="15"/>
  <c r="BG173" i="15"/>
  <c r="BG174" i="15"/>
  <c r="BG175" i="15"/>
  <c r="BG176" i="15"/>
  <c r="BG177" i="15"/>
  <c r="BG178" i="15"/>
  <c r="BG179" i="15"/>
  <c r="BG180" i="15"/>
  <c r="BG181" i="15"/>
  <c r="BG182" i="15"/>
  <c r="BG183" i="15"/>
  <c r="BG184" i="15"/>
  <c r="BG185" i="15"/>
  <c r="BG186" i="15"/>
  <c r="BG187" i="15"/>
  <c r="BG188" i="15"/>
  <c r="BG189" i="15"/>
  <c r="BG190" i="15"/>
  <c r="BG191" i="15"/>
  <c r="BG192" i="15"/>
  <c r="BG193" i="15"/>
  <c r="BG194" i="15"/>
  <c r="BG195" i="15"/>
  <c r="BG196" i="15"/>
  <c r="BG197" i="15"/>
  <c r="BG198" i="15"/>
  <c r="BG199" i="15"/>
  <c r="BG200" i="15"/>
  <c r="BG201" i="15"/>
  <c r="BG202" i="15"/>
  <c r="BG203" i="15"/>
  <c r="BG204" i="15"/>
  <c r="BG205" i="15"/>
  <c r="BG206" i="15"/>
  <c r="BG207" i="15"/>
  <c r="BG208" i="15"/>
  <c r="BG209" i="15"/>
  <c r="BG210" i="15"/>
  <c r="BG211" i="15"/>
  <c r="BG212" i="15"/>
  <c r="BG213" i="15"/>
  <c r="BG214" i="15"/>
  <c r="BG215" i="15"/>
  <c r="BG216" i="15"/>
  <c r="BG217" i="15"/>
  <c r="BG218" i="15"/>
  <c r="BG219" i="15"/>
  <c r="BG6" i="15"/>
  <c r="BE7" i="15"/>
  <c r="BE8" i="15"/>
  <c r="BE9" i="15"/>
  <c r="BE10" i="15"/>
  <c r="BE11" i="15"/>
  <c r="BE12" i="15"/>
  <c r="BE13" i="15"/>
  <c r="BE14" i="15"/>
  <c r="BE15" i="15"/>
  <c r="BE16" i="15"/>
  <c r="BE17" i="15"/>
  <c r="BE18" i="15"/>
  <c r="BE19" i="15"/>
  <c r="BE20" i="15"/>
  <c r="BE21" i="15"/>
  <c r="BE22" i="15"/>
  <c r="BE23" i="15"/>
  <c r="BE24" i="15"/>
  <c r="BE25" i="15"/>
  <c r="BE26" i="15"/>
  <c r="BE27" i="15"/>
  <c r="BE28" i="15"/>
  <c r="BE29" i="15"/>
  <c r="BE30" i="15"/>
  <c r="BE31" i="15"/>
  <c r="BE32" i="15"/>
  <c r="BE33" i="15"/>
  <c r="BE34" i="15"/>
  <c r="BE35" i="15"/>
  <c r="BE36" i="15"/>
  <c r="BE37" i="15"/>
  <c r="BE38" i="15"/>
  <c r="BE39" i="15"/>
  <c r="BE40" i="15"/>
  <c r="BE41" i="15"/>
  <c r="BE42" i="15"/>
  <c r="BE43" i="15"/>
  <c r="BE44" i="15"/>
  <c r="BE45" i="15"/>
  <c r="BE46" i="15"/>
  <c r="BE47" i="15"/>
  <c r="BE48" i="15"/>
  <c r="BE49" i="15"/>
  <c r="BE50" i="15"/>
  <c r="BE51" i="15"/>
  <c r="BE52" i="15"/>
  <c r="BE53" i="15"/>
  <c r="BE54" i="15"/>
  <c r="BE55" i="15"/>
  <c r="BE56" i="15"/>
  <c r="BE57" i="15"/>
  <c r="BE58" i="15"/>
  <c r="BE59" i="15"/>
  <c r="BE60" i="15"/>
  <c r="BE61" i="15"/>
  <c r="BE62" i="15"/>
  <c r="BE63" i="15"/>
  <c r="BE64" i="15"/>
  <c r="BE65" i="15"/>
  <c r="BE66" i="15"/>
  <c r="BE67" i="15"/>
  <c r="BE68" i="15"/>
  <c r="BE69" i="15"/>
  <c r="BE70" i="15"/>
  <c r="BE71" i="15"/>
  <c r="BE72" i="15"/>
  <c r="BE73" i="15"/>
  <c r="BE74" i="15"/>
  <c r="BE75" i="15"/>
  <c r="BE76" i="15"/>
  <c r="BE77" i="15"/>
  <c r="BE78" i="15"/>
  <c r="BE79" i="15"/>
  <c r="BE80" i="15"/>
  <c r="BE81" i="15"/>
  <c r="BE82" i="15"/>
  <c r="BE83" i="15"/>
  <c r="BE84" i="15"/>
  <c r="BE85" i="15"/>
  <c r="BE86" i="15"/>
  <c r="BE87" i="15"/>
  <c r="BE88" i="15"/>
  <c r="BE89" i="15"/>
  <c r="BE90" i="15"/>
  <c r="BE91" i="15"/>
  <c r="BE92" i="15"/>
  <c r="BE93" i="15"/>
  <c r="BE94" i="15"/>
  <c r="BE95" i="15"/>
  <c r="BE96" i="15"/>
  <c r="BE97" i="15"/>
  <c r="BE98" i="15"/>
  <c r="BE99" i="15"/>
  <c r="BE100" i="15"/>
  <c r="BE101" i="15"/>
  <c r="BE102" i="15"/>
  <c r="BE103" i="15"/>
  <c r="BE104" i="15"/>
  <c r="BE105" i="15"/>
  <c r="BE106" i="15"/>
  <c r="BE107" i="15"/>
  <c r="BE108" i="15"/>
  <c r="BE109" i="15"/>
  <c r="BE110" i="15"/>
  <c r="BE111" i="15"/>
  <c r="BE112" i="15"/>
  <c r="BE113" i="15"/>
  <c r="BE114" i="15"/>
  <c r="BE115" i="15"/>
  <c r="BE116" i="15"/>
  <c r="BE117" i="15"/>
  <c r="BE118" i="15"/>
  <c r="BE119" i="15"/>
  <c r="BE120" i="15"/>
  <c r="BE121" i="15"/>
  <c r="BE122" i="15"/>
  <c r="BE123" i="15"/>
  <c r="BE124" i="15"/>
  <c r="BE125" i="15"/>
  <c r="BE126" i="15"/>
  <c r="BE127" i="15"/>
  <c r="BE128" i="15"/>
  <c r="BE129" i="15"/>
  <c r="BE130" i="15"/>
  <c r="BE131" i="15"/>
  <c r="BE132" i="15"/>
  <c r="BE133" i="15"/>
  <c r="BE134" i="15"/>
  <c r="BE135" i="15"/>
  <c r="BE136" i="15"/>
  <c r="BE137" i="15"/>
  <c r="BE138" i="15"/>
  <c r="BE139" i="15"/>
  <c r="BE140" i="15"/>
  <c r="BE141" i="15"/>
  <c r="BE142" i="15"/>
  <c r="BE143" i="15"/>
  <c r="BE144" i="15"/>
  <c r="BE145" i="15"/>
  <c r="BE146" i="15"/>
  <c r="BE147" i="15"/>
  <c r="BE148" i="15"/>
  <c r="BE149" i="15"/>
  <c r="BE150" i="15"/>
  <c r="BE151" i="15"/>
  <c r="BE152" i="15"/>
  <c r="BE153" i="15"/>
  <c r="BE154" i="15"/>
  <c r="BE155" i="15"/>
  <c r="BE156" i="15"/>
  <c r="BE157" i="15"/>
  <c r="BE158" i="15"/>
  <c r="BE159" i="15"/>
  <c r="BE160" i="15"/>
  <c r="BE161" i="15"/>
  <c r="BE162" i="15"/>
  <c r="BE163" i="15"/>
  <c r="BE164" i="15"/>
  <c r="BE165" i="15"/>
  <c r="BE166" i="15"/>
  <c r="BE167" i="15"/>
  <c r="BE168" i="15"/>
  <c r="BE169" i="15"/>
  <c r="BE170" i="15"/>
  <c r="BE171" i="15"/>
  <c r="BE172" i="15"/>
  <c r="BE173" i="15"/>
  <c r="BE174" i="15"/>
  <c r="BE175" i="15"/>
  <c r="BE176" i="15"/>
  <c r="BE177" i="15"/>
  <c r="BE178" i="15"/>
  <c r="BE179" i="15"/>
  <c r="BE180" i="15"/>
  <c r="BE181" i="15"/>
  <c r="BE182" i="15"/>
  <c r="BE183" i="15"/>
  <c r="BE184" i="15"/>
  <c r="BE185" i="15"/>
  <c r="BE186" i="15"/>
  <c r="BE187" i="15"/>
  <c r="BE188" i="15"/>
  <c r="BE189" i="15"/>
  <c r="BE190" i="15"/>
  <c r="BE191" i="15"/>
  <c r="BE192" i="15"/>
  <c r="BE193" i="15"/>
  <c r="BE194" i="15"/>
  <c r="BE195" i="15"/>
  <c r="BE196" i="15"/>
  <c r="BE197" i="15"/>
  <c r="BE198" i="15"/>
  <c r="BE199" i="15"/>
  <c r="BE200" i="15"/>
  <c r="BE201" i="15"/>
  <c r="BE202" i="15"/>
  <c r="BE203" i="15"/>
  <c r="BE204" i="15"/>
  <c r="BE205" i="15"/>
  <c r="BE206" i="15"/>
  <c r="BE207" i="15"/>
  <c r="BE208" i="15"/>
  <c r="BE209" i="15"/>
  <c r="BE210" i="15"/>
  <c r="BE211" i="15"/>
  <c r="BE212" i="15"/>
  <c r="BE213" i="15"/>
  <c r="BE214" i="15"/>
  <c r="BE215" i="15"/>
  <c r="BE216" i="15"/>
  <c r="BE217" i="15"/>
  <c r="BE218" i="15"/>
  <c r="BE219" i="15"/>
  <c r="BE6" i="15"/>
  <c r="HP68" i="15" l="1"/>
  <c r="HP100" i="15"/>
  <c r="HP131" i="15"/>
  <c r="HA66" i="15"/>
  <c r="HA187" i="15"/>
  <c r="HA55" i="15"/>
  <c r="HA83" i="15"/>
  <c r="HA200" i="15"/>
  <c r="HP52" i="15"/>
  <c r="HP108" i="15"/>
  <c r="HP123" i="15"/>
  <c r="HP182" i="15"/>
  <c r="HP126" i="15"/>
  <c r="HA155" i="15"/>
  <c r="HA203" i="15"/>
  <c r="HA29" i="15"/>
  <c r="HA67" i="15"/>
  <c r="HA171" i="15"/>
  <c r="HP84" i="15"/>
  <c r="HP118" i="15"/>
  <c r="HP127" i="15"/>
  <c r="DI7" i="15"/>
  <c r="DI51" i="15"/>
  <c r="DI75" i="15"/>
  <c r="DI103" i="15"/>
  <c r="DI139" i="15"/>
  <c r="DI147" i="15"/>
  <c r="DI155" i="15"/>
  <c r="DI163" i="15"/>
  <c r="DX41" i="15"/>
  <c r="DX54" i="15"/>
  <c r="DX70" i="15"/>
  <c r="DX86" i="15"/>
  <c r="DX102" i="15"/>
  <c r="DX110" i="15"/>
  <c r="DX118" i="15"/>
  <c r="DX126" i="15"/>
  <c r="DX134" i="15"/>
  <c r="CB135" i="15"/>
  <c r="CB42" i="15"/>
  <c r="DI19" i="15"/>
  <c r="DI43" i="15"/>
  <c r="DI63" i="15"/>
  <c r="DI91" i="15"/>
  <c r="DI111" i="15"/>
  <c r="DI127" i="15"/>
  <c r="DI143" i="15"/>
  <c r="DI159" i="15"/>
  <c r="DX49" i="15"/>
  <c r="DX62" i="15"/>
  <c r="DX78" i="15"/>
  <c r="DX94" i="15"/>
  <c r="DX106" i="15"/>
  <c r="DX114" i="15"/>
  <c r="DX122" i="15"/>
  <c r="DX130" i="15"/>
  <c r="FE74" i="15"/>
  <c r="FE122" i="15"/>
  <c r="FT107" i="15"/>
  <c r="FT114" i="15"/>
  <c r="FT127" i="15"/>
  <c r="FT139" i="15"/>
  <c r="FT146" i="15"/>
  <c r="FT159" i="15"/>
  <c r="FT170" i="15"/>
  <c r="FT175" i="15"/>
  <c r="FT179" i="15"/>
  <c r="FT187" i="15"/>
  <c r="FT199" i="15"/>
  <c r="FT211" i="15"/>
  <c r="HA9" i="15"/>
  <c r="HA25" i="15"/>
  <c r="HA41" i="15"/>
  <c r="HA58" i="15"/>
  <c r="HA74" i="15"/>
  <c r="HP48" i="15"/>
  <c r="HP64" i="15"/>
  <c r="HP80" i="15"/>
  <c r="HP96" i="15"/>
  <c r="HP105" i="15"/>
  <c r="HA17" i="15"/>
  <c r="HA33" i="15"/>
  <c r="HA49" i="15"/>
  <c r="HA82" i="15"/>
  <c r="HP56" i="15"/>
  <c r="HP72" i="15"/>
  <c r="HP88" i="15"/>
  <c r="HP101" i="15"/>
  <c r="HP109" i="15"/>
  <c r="DI27" i="15"/>
  <c r="DI119" i="15"/>
  <c r="FE89" i="15"/>
  <c r="FT111" i="15"/>
  <c r="FT123" i="15"/>
  <c r="FT130" i="15"/>
  <c r="FT143" i="15"/>
  <c r="FT155" i="15"/>
  <c r="FT162" i="15"/>
  <c r="FT167" i="15"/>
  <c r="FT183" i="15"/>
  <c r="FT190" i="15"/>
  <c r="FT195" i="15"/>
  <c r="FT202" i="15"/>
  <c r="FT215" i="15"/>
  <c r="CB199" i="15"/>
  <c r="CB74" i="15"/>
  <c r="CB9" i="15"/>
  <c r="DI11" i="15"/>
  <c r="DI31" i="15"/>
  <c r="DI55" i="15"/>
  <c r="DI79" i="15"/>
  <c r="DI107" i="15"/>
  <c r="DI123" i="15"/>
  <c r="DI142" i="15"/>
  <c r="DI149" i="15"/>
  <c r="DI158" i="15"/>
  <c r="DI165" i="15"/>
  <c r="DI171" i="15"/>
  <c r="DI179" i="15"/>
  <c r="DI187" i="15"/>
  <c r="DI195" i="15"/>
  <c r="DI203" i="15"/>
  <c r="DI211" i="15"/>
  <c r="DI219" i="15"/>
  <c r="DX45" i="15"/>
  <c r="DX59" i="15"/>
  <c r="DX75" i="15"/>
  <c r="DX91" i="15"/>
  <c r="DX103" i="15"/>
  <c r="DX111" i="15"/>
  <c r="DX119" i="15"/>
  <c r="DX127" i="15"/>
  <c r="FE39" i="15"/>
  <c r="FE71" i="15"/>
  <c r="FE121" i="15"/>
  <c r="FE159" i="15"/>
  <c r="FT76" i="15"/>
  <c r="FT96" i="15"/>
  <c r="FT106" i="15"/>
  <c r="FT112" i="15"/>
  <c r="FT119" i="15"/>
  <c r="FT124" i="15"/>
  <c r="FT131" i="15"/>
  <c r="FT138" i="15"/>
  <c r="FT144" i="15"/>
  <c r="FT151" i="15"/>
  <c r="FT156" i="15"/>
  <c r="FT163" i="15"/>
  <c r="FT168" i="15"/>
  <c r="FT174" i="15"/>
  <c r="FT178" i="15"/>
  <c r="FT184" i="15"/>
  <c r="FT191" i="15"/>
  <c r="FT196" i="15"/>
  <c r="FT203" i="15"/>
  <c r="FT210" i="15"/>
  <c r="FT216" i="15"/>
  <c r="HA21" i="15"/>
  <c r="HA37" i="15"/>
  <c r="HA72" i="15"/>
  <c r="HA192" i="15"/>
  <c r="HP60" i="15"/>
  <c r="HP76" i="15"/>
  <c r="HP92" i="15"/>
  <c r="HP104" i="15"/>
  <c r="HP114" i="15"/>
  <c r="HP122" i="15"/>
  <c r="HP130" i="15"/>
  <c r="CB183" i="15"/>
  <c r="CB119" i="15"/>
  <c r="CB98" i="15"/>
  <c r="CB66" i="15"/>
  <c r="CB34" i="15"/>
  <c r="FE27" i="15"/>
  <c r="CB167" i="15"/>
  <c r="CB103" i="15"/>
  <c r="CB90" i="15"/>
  <c r="CB58" i="15"/>
  <c r="FE7" i="15"/>
  <c r="CB215" i="15"/>
  <c r="CB151" i="15"/>
  <c r="CB82" i="15"/>
  <c r="CB50" i="15"/>
  <c r="FE15" i="15"/>
  <c r="BM217" i="15"/>
  <c r="BM213" i="15"/>
  <c r="BM209" i="15"/>
  <c r="BM205" i="15"/>
  <c r="BM201" i="15"/>
  <c r="BM197" i="15"/>
  <c r="BM193" i="15"/>
  <c r="BM189" i="15"/>
  <c r="BM185" i="15"/>
  <c r="BM181" i="15"/>
  <c r="BM177" i="15"/>
  <c r="BM173" i="15"/>
  <c r="BM169" i="15"/>
  <c r="BM165" i="15"/>
  <c r="BM161" i="15"/>
  <c r="BM157" i="15"/>
  <c r="BM153" i="15"/>
  <c r="BM149" i="15"/>
  <c r="BM145" i="15"/>
  <c r="BM141" i="15"/>
  <c r="BM137" i="15"/>
  <c r="BM133" i="15"/>
  <c r="BM129" i="15"/>
  <c r="BM125" i="15"/>
  <c r="BM121" i="15"/>
  <c r="BM117" i="15"/>
  <c r="BM113" i="15"/>
  <c r="BM109" i="15"/>
  <c r="BM105" i="15"/>
  <c r="BM101" i="15"/>
  <c r="BM97" i="15"/>
  <c r="BM93" i="15"/>
  <c r="BM89" i="15"/>
  <c r="BM85" i="15"/>
  <c r="BM81" i="15"/>
  <c r="BM77" i="15"/>
  <c r="BM73" i="15"/>
  <c r="BM69" i="15"/>
  <c r="BM65" i="15"/>
  <c r="BM61" i="15"/>
  <c r="BM57" i="15"/>
  <c r="BM53" i="15"/>
  <c r="BM49" i="15"/>
  <c r="BM45" i="15"/>
  <c r="BM41" i="15"/>
  <c r="BM37" i="15"/>
  <c r="BM33" i="15"/>
  <c r="BM29" i="15"/>
  <c r="BM25" i="15"/>
  <c r="BM21" i="15"/>
  <c r="BM17" i="15"/>
  <c r="BM13" i="15"/>
  <c r="BM9" i="15"/>
  <c r="BT218" i="15"/>
  <c r="BT214" i="15"/>
  <c r="BT210" i="15"/>
  <c r="BT206" i="15"/>
  <c r="BT202" i="15"/>
  <c r="BT198" i="15"/>
  <c r="BT194" i="15"/>
  <c r="BT190" i="15"/>
  <c r="BT186" i="15"/>
  <c r="BT182" i="15"/>
  <c r="BT179" i="15"/>
  <c r="BT176" i="15"/>
  <c r="BT172" i="15"/>
  <c r="BT168" i="15"/>
  <c r="BT164" i="15"/>
  <c r="BT160" i="15"/>
  <c r="BT156" i="15"/>
  <c r="BT152" i="15"/>
  <c r="BT148" i="15"/>
  <c r="BT144" i="15"/>
  <c r="BT140" i="15"/>
  <c r="BT136" i="15"/>
  <c r="BT132" i="15"/>
  <c r="BT128" i="15"/>
  <c r="BT124" i="15"/>
  <c r="BT120" i="15"/>
  <c r="BT116" i="15"/>
  <c r="BT112" i="15"/>
  <c r="BT108" i="15"/>
  <c r="BT104" i="15"/>
  <c r="BT100" i="15"/>
  <c r="BT96" i="15"/>
  <c r="BT92" i="15"/>
  <c r="BT88" i="15"/>
  <c r="BT84" i="15"/>
  <c r="BT80" i="15"/>
  <c r="BT76" i="15"/>
  <c r="BT72" i="15"/>
  <c r="BT68" i="15"/>
  <c r="BT64" i="15"/>
  <c r="BT60" i="15"/>
  <c r="BT56" i="15"/>
  <c r="BT52" i="15"/>
  <c r="BT48" i="15"/>
  <c r="BT44" i="15"/>
  <c r="BT40" i="15"/>
  <c r="BT36" i="15"/>
  <c r="BT32" i="15"/>
  <c r="BT28" i="15"/>
  <c r="BT24" i="15"/>
  <c r="BT20" i="15"/>
  <c r="BT16" i="15"/>
  <c r="BT12" i="15"/>
  <c r="BT8" i="15"/>
  <c r="BV219" i="15"/>
  <c r="BV215" i="15"/>
  <c r="BV211" i="15"/>
  <c r="BV207" i="15"/>
  <c r="BV203" i="15"/>
  <c r="BV199" i="15"/>
  <c r="BV195" i="15"/>
  <c r="BV191" i="15"/>
  <c r="BV187" i="15"/>
  <c r="BV183" i="15"/>
  <c r="BV177" i="15"/>
  <c r="BV174" i="15"/>
  <c r="BV170" i="15"/>
  <c r="BV166" i="15"/>
  <c r="BV162" i="15"/>
  <c r="BV158" i="15"/>
  <c r="BV154" i="15"/>
  <c r="BV150" i="15"/>
  <c r="BV146" i="15"/>
  <c r="BV142" i="15"/>
  <c r="BV138" i="15"/>
  <c r="BV134" i="15"/>
  <c r="BV130" i="15"/>
  <c r="BV126" i="15"/>
  <c r="BV122" i="15"/>
  <c r="BV118" i="15"/>
  <c r="BV114" i="15"/>
  <c r="BV110" i="15"/>
  <c r="BV106" i="15"/>
  <c r="BV102" i="15"/>
  <c r="BV98" i="15"/>
  <c r="BV94" i="15"/>
  <c r="BV90" i="15"/>
  <c r="BV86" i="15"/>
  <c r="BV82" i="15"/>
  <c r="BV78" i="15"/>
  <c r="BV74" i="15"/>
  <c r="BV70" i="15"/>
  <c r="BV66" i="15"/>
  <c r="BV62" i="15"/>
  <c r="BV58" i="15"/>
  <c r="BV54" i="15"/>
  <c r="BV50" i="15"/>
  <c r="BV46" i="15"/>
  <c r="BV42" i="15"/>
  <c r="BV38" i="15"/>
  <c r="BV34" i="15"/>
  <c r="BV30" i="15"/>
  <c r="BV26" i="15"/>
  <c r="BV22" i="15"/>
  <c r="BV18" i="15"/>
  <c r="BV14" i="15"/>
  <c r="BV10" i="15"/>
  <c r="BX217" i="15"/>
  <c r="BX213" i="15"/>
  <c r="BX209" i="15"/>
  <c r="BX205" i="15"/>
  <c r="BX201" i="15"/>
  <c r="BX197" i="15"/>
  <c r="BX193" i="15"/>
  <c r="BX189" i="15"/>
  <c r="BX185" i="15"/>
  <c r="BX181" i="15"/>
  <c r="BX175" i="15"/>
  <c r="BX171" i="15"/>
  <c r="BX167" i="15"/>
  <c r="BX163" i="15"/>
  <c r="BX159" i="15"/>
  <c r="BX155" i="15"/>
  <c r="BX151" i="15"/>
  <c r="BX147" i="15"/>
  <c r="BX143" i="15"/>
  <c r="BX139" i="15"/>
  <c r="BX135" i="15"/>
  <c r="BX131" i="15"/>
  <c r="BX127" i="15"/>
  <c r="BX123" i="15"/>
  <c r="BX119" i="15"/>
  <c r="BX115" i="15"/>
  <c r="BX111" i="15"/>
  <c r="BX107" i="15"/>
  <c r="BX103" i="15"/>
  <c r="BX99" i="15"/>
  <c r="BX95" i="15"/>
  <c r="BX91" i="15"/>
  <c r="BX87" i="15"/>
  <c r="BX83" i="15"/>
  <c r="BX79" i="15"/>
  <c r="BX75" i="15"/>
  <c r="BX71" i="15"/>
  <c r="BX67" i="15"/>
  <c r="BX63" i="15"/>
  <c r="BX59" i="15"/>
  <c r="BX55" i="15"/>
  <c r="BX51" i="15"/>
  <c r="BX47" i="15"/>
  <c r="BX43" i="15"/>
  <c r="BX39" i="15"/>
  <c r="BX35" i="15"/>
  <c r="BX31" i="15"/>
  <c r="BX27" i="15"/>
  <c r="BX23" i="15"/>
  <c r="BX19" i="15"/>
  <c r="BX15" i="15"/>
  <c r="BX11" i="15"/>
  <c r="BX7" i="15"/>
  <c r="CB219" i="15"/>
  <c r="CB214" i="15"/>
  <c r="CA214" i="15"/>
  <c r="CB205" i="15"/>
  <c r="CA205" i="15"/>
  <c r="CB203" i="15"/>
  <c r="CB200" i="15"/>
  <c r="BZ200" i="15"/>
  <c r="CB198" i="15"/>
  <c r="CA198" i="15"/>
  <c r="CB189" i="15"/>
  <c r="CA189" i="15"/>
  <c r="CB187" i="15"/>
  <c r="CB184" i="15"/>
  <c r="BZ184" i="15"/>
  <c r="CB182" i="15"/>
  <c r="CA182" i="15"/>
  <c r="CB173" i="15"/>
  <c r="CA173" i="15"/>
  <c r="CB171" i="15"/>
  <c r="CB168" i="15"/>
  <c r="BZ168" i="15"/>
  <c r="CB166" i="15"/>
  <c r="CA166" i="15"/>
  <c r="CB157" i="15"/>
  <c r="CA157" i="15"/>
  <c r="CB155" i="15"/>
  <c r="CB152" i="15"/>
  <c r="BZ152" i="15"/>
  <c r="CB150" i="15"/>
  <c r="CA150" i="15"/>
  <c r="CB141" i="15"/>
  <c r="CA141" i="15"/>
  <c r="CB139" i="15"/>
  <c r="CB134" i="15"/>
  <c r="CA134" i="15"/>
  <c r="CB132" i="15"/>
  <c r="CA132" i="15"/>
  <c r="CB125" i="15"/>
  <c r="CA125" i="15"/>
  <c r="CB123" i="15"/>
  <c r="CB118" i="15"/>
  <c r="CA118" i="15"/>
  <c r="CB116" i="15"/>
  <c r="CA116" i="15"/>
  <c r="CB109" i="15"/>
  <c r="CA109" i="15"/>
  <c r="CB107" i="15"/>
  <c r="CB102" i="15"/>
  <c r="CA102" i="15"/>
  <c r="CB100" i="15"/>
  <c r="CA100" i="15"/>
  <c r="CB97" i="15"/>
  <c r="CA97" i="15"/>
  <c r="CB95" i="15"/>
  <c r="CB92" i="15"/>
  <c r="CA92" i="15"/>
  <c r="CB89" i="15"/>
  <c r="CA89" i="15"/>
  <c r="CB87" i="15"/>
  <c r="CB84" i="15"/>
  <c r="CA84" i="15"/>
  <c r="CB81" i="15"/>
  <c r="CA81" i="15"/>
  <c r="CB79" i="15"/>
  <c r="CB76" i="15"/>
  <c r="CA76" i="15"/>
  <c r="CB73" i="15"/>
  <c r="CA73" i="15"/>
  <c r="CB71" i="15"/>
  <c r="CB68" i="15"/>
  <c r="CA68" i="15"/>
  <c r="CB65" i="15"/>
  <c r="CA65" i="15"/>
  <c r="CB63" i="15"/>
  <c r="CB60" i="15"/>
  <c r="CA60" i="15"/>
  <c r="CB57" i="15"/>
  <c r="CA57" i="15"/>
  <c r="CB55" i="15"/>
  <c r="CB52" i="15"/>
  <c r="CA52" i="15"/>
  <c r="CB49" i="15"/>
  <c r="CA49" i="15"/>
  <c r="CB47" i="15"/>
  <c r="CB44" i="15"/>
  <c r="CA44" i="15"/>
  <c r="CB41" i="15"/>
  <c r="CA41" i="15"/>
  <c r="CB39" i="15"/>
  <c r="CB36" i="15"/>
  <c r="CA36" i="15"/>
  <c r="CB33" i="15"/>
  <c r="CA33" i="15"/>
  <c r="CB24" i="15"/>
  <c r="CA24" i="15"/>
  <c r="CB22" i="15"/>
  <c r="CA22" i="15"/>
  <c r="CB15" i="15"/>
  <c r="CA15" i="15"/>
  <c r="CB13" i="15"/>
  <c r="CB8" i="15"/>
  <c r="CA8" i="15"/>
  <c r="CQ218" i="15"/>
  <c r="CI218" i="15"/>
  <c r="CQ216" i="15"/>
  <c r="CI216" i="15"/>
  <c r="CW214" i="15"/>
  <c r="CO214" i="15"/>
  <c r="CG214" i="15"/>
  <c r="CW212" i="15"/>
  <c r="CO212" i="15"/>
  <c r="CG212" i="15"/>
  <c r="CU210" i="15"/>
  <c r="CM210" i="15"/>
  <c r="CE210" i="15"/>
  <c r="CU208" i="15"/>
  <c r="CM208" i="15"/>
  <c r="CE208" i="15"/>
  <c r="CS206" i="15"/>
  <c r="CK206" i="15"/>
  <c r="CS204" i="15"/>
  <c r="CK204" i="15"/>
  <c r="CQ202" i="15"/>
  <c r="CI202" i="15"/>
  <c r="CQ200" i="15"/>
  <c r="CI200" i="15"/>
  <c r="CW198" i="15"/>
  <c r="CO198" i="15"/>
  <c r="CG198" i="15"/>
  <c r="CW196" i="15"/>
  <c r="CO196" i="15"/>
  <c r="CG196" i="15"/>
  <c r="CU194" i="15"/>
  <c r="CM194" i="15"/>
  <c r="CE194" i="15"/>
  <c r="CU192" i="15"/>
  <c r="CM192" i="15"/>
  <c r="CE192" i="15"/>
  <c r="CS190" i="15"/>
  <c r="CK190" i="15"/>
  <c r="CS188" i="15"/>
  <c r="CK188" i="15"/>
  <c r="CQ186" i="15"/>
  <c r="CI186" i="15"/>
  <c r="CQ184" i="15"/>
  <c r="CI184" i="15"/>
  <c r="CW182" i="15"/>
  <c r="CO182" i="15"/>
  <c r="CG182" i="15"/>
  <c r="CW180" i="15"/>
  <c r="CO180" i="15"/>
  <c r="CG180" i="15"/>
  <c r="CU178" i="15"/>
  <c r="CM178" i="15"/>
  <c r="CE178" i="15"/>
  <c r="CU176" i="15"/>
  <c r="CM176" i="15"/>
  <c r="CE176" i="15"/>
  <c r="CS174" i="15"/>
  <c r="CK174" i="15"/>
  <c r="CS172" i="15"/>
  <c r="CK172" i="15"/>
  <c r="CQ170" i="15"/>
  <c r="CI170" i="15"/>
  <c r="CW169" i="15"/>
  <c r="CW168" i="15"/>
  <c r="CO168" i="15"/>
  <c r="CG168" i="15"/>
  <c r="CQ167" i="15"/>
  <c r="CU166" i="15"/>
  <c r="CM166" i="15"/>
  <c r="CE166" i="15"/>
  <c r="CQ164" i="15"/>
  <c r="CI164" i="15"/>
  <c r="CW162" i="15"/>
  <c r="CO162" i="15"/>
  <c r="CG162" i="15"/>
  <c r="CU160" i="15"/>
  <c r="CM160" i="15"/>
  <c r="CE160" i="15"/>
  <c r="CU158" i="15"/>
  <c r="CM158" i="15"/>
  <c r="CE158" i="15"/>
  <c r="CU156" i="15"/>
  <c r="CM156" i="15"/>
  <c r="CE156" i="15"/>
  <c r="CU154" i="15"/>
  <c r="CM154" i="15"/>
  <c r="CE154" i="15"/>
  <c r="CU152" i="15"/>
  <c r="CM152" i="15"/>
  <c r="CE152" i="15"/>
  <c r="CQ150" i="15"/>
  <c r="CI150" i="15"/>
  <c r="CQ148" i="15"/>
  <c r="CI148" i="15"/>
  <c r="CW146" i="15"/>
  <c r="CO146" i="15"/>
  <c r="CG146" i="15"/>
  <c r="CU144" i="15"/>
  <c r="CM144" i="15"/>
  <c r="CE144" i="15"/>
  <c r="CU143" i="15"/>
  <c r="CS142" i="15"/>
  <c r="CK142" i="15"/>
  <c r="CQ140" i="15"/>
  <c r="CI140" i="15"/>
  <c r="CW138" i="15"/>
  <c r="CO138" i="15"/>
  <c r="CG138" i="15"/>
  <c r="CU136" i="15"/>
  <c r="CM136" i="15"/>
  <c r="CE136" i="15"/>
  <c r="CU135" i="15"/>
  <c r="CS134" i="15"/>
  <c r="CK134" i="15"/>
  <c r="CQ132" i="15"/>
  <c r="CI132" i="15"/>
  <c r="CW130" i="15"/>
  <c r="CO130" i="15"/>
  <c r="CG130" i="15"/>
  <c r="CU128" i="15"/>
  <c r="CM128" i="15"/>
  <c r="CE128" i="15"/>
  <c r="CU127" i="15"/>
  <c r="CS126" i="15"/>
  <c r="CK126" i="15"/>
  <c r="CS125" i="15"/>
  <c r="CW124" i="15"/>
  <c r="CO124" i="15"/>
  <c r="CG124" i="15"/>
  <c r="CQ123" i="15"/>
  <c r="CU122" i="15"/>
  <c r="CM122" i="15"/>
  <c r="CE122" i="15"/>
  <c r="CQ120" i="15"/>
  <c r="CI120" i="15"/>
  <c r="CW118" i="15"/>
  <c r="CO118" i="15"/>
  <c r="CI118" i="15"/>
  <c r="CS117" i="15"/>
  <c r="CI115" i="15"/>
  <c r="CI114" i="15"/>
  <c r="CO113" i="15"/>
  <c r="CS112" i="15"/>
  <c r="CK112" i="15"/>
  <c r="CU111" i="15"/>
  <c r="CS110" i="15"/>
  <c r="CK110" i="15"/>
  <c r="CS108" i="15"/>
  <c r="CK108" i="15"/>
  <c r="CQ106" i="15"/>
  <c r="CI106" i="15"/>
  <c r="CQ104" i="15"/>
  <c r="CI104" i="15"/>
  <c r="CW102" i="15"/>
  <c r="CO102" i="15"/>
  <c r="CG102" i="15"/>
  <c r="CU101" i="15"/>
  <c r="CQ100" i="15"/>
  <c r="CI100" i="15"/>
  <c r="CI99" i="15"/>
  <c r="CW98" i="15"/>
  <c r="CO98" i="15"/>
  <c r="CG98" i="15"/>
  <c r="CK97" i="15"/>
  <c r="CW96" i="15"/>
  <c r="CO96" i="15"/>
  <c r="CG96" i="15"/>
  <c r="CQ95" i="15"/>
  <c r="CU94" i="15"/>
  <c r="CM94" i="15"/>
  <c r="CE94" i="15"/>
  <c r="CO93" i="15"/>
  <c r="CS92" i="15"/>
  <c r="CK92" i="15"/>
  <c r="CI91" i="15"/>
  <c r="CQ90" i="15"/>
  <c r="CI90" i="15"/>
  <c r="CS89" i="15"/>
  <c r="CQ88" i="15"/>
  <c r="CI88" i="15"/>
  <c r="CM87" i="15"/>
  <c r="CW86" i="15"/>
  <c r="CO86" i="15"/>
  <c r="CG86" i="15"/>
  <c r="CK85" i="15"/>
  <c r="CU84" i="15"/>
  <c r="CM84" i="15"/>
  <c r="CE84" i="15"/>
  <c r="CU83" i="15"/>
  <c r="CE83" i="15"/>
  <c r="CS82" i="15"/>
  <c r="CK82" i="15"/>
  <c r="CS81" i="15"/>
  <c r="CQ80" i="15"/>
  <c r="CI80" i="15"/>
  <c r="CM79" i="15"/>
  <c r="CW78" i="15"/>
  <c r="CO78" i="15"/>
  <c r="CG78" i="15"/>
  <c r="CK77" i="15"/>
  <c r="CU76" i="15"/>
  <c r="CM76" i="15"/>
  <c r="CE76" i="15"/>
  <c r="CU75" i="15"/>
  <c r="CE75" i="15"/>
  <c r="CS74" i="15"/>
  <c r="CM74" i="15"/>
  <c r="CW73" i="15"/>
  <c r="CG73" i="15"/>
  <c r="CW72" i="15"/>
  <c r="CO72" i="15"/>
  <c r="CG72" i="15"/>
  <c r="CQ71" i="15"/>
  <c r="CQ70" i="15"/>
  <c r="CW69" i="15"/>
  <c r="CG69" i="15"/>
  <c r="CW68" i="15"/>
  <c r="CQ68" i="15"/>
  <c r="CQ66" i="15"/>
  <c r="CI66" i="15"/>
  <c r="CW64" i="15"/>
  <c r="CO64" i="15"/>
  <c r="CG64" i="15"/>
  <c r="CU62" i="15"/>
  <c r="CM62" i="15"/>
  <c r="CE62" i="15"/>
  <c r="CQ60" i="15"/>
  <c r="CI60" i="15"/>
  <c r="CQ58" i="15"/>
  <c r="CI58" i="15"/>
  <c r="CW56" i="15"/>
  <c r="CO56" i="15"/>
  <c r="CG56" i="15"/>
  <c r="CW54" i="15"/>
  <c r="CO54" i="15"/>
  <c r="CG54" i="15"/>
  <c r="CU52" i="15"/>
  <c r="CM52" i="15"/>
  <c r="CE52" i="15"/>
  <c r="CU50" i="15"/>
  <c r="CM50" i="15"/>
  <c r="CE50" i="15"/>
  <c r="CS48" i="15"/>
  <c r="CK48" i="15"/>
  <c r="CS46" i="15"/>
  <c r="CK46" i="15"/>
  <c r="CQ44" i="15"/>
  <c r="CI44" i="15"/>
  <c r="CQ42" i="15"/>
  <c r="CI42" i="15"/>
  <c r="CW40" i="15"/>
  <c r="CO40" i="15"/>
  <c r="CG40" i="15"/>
  <c r="CU39" i="15"/>
  <c r="CO39" i="15"/>
  <c r="CE37" i="15"/>
  <c r="CU35" i="15"/>
  <c r="CM35" i="15"/>
  <c r="CE35" i="15"/>
  <c r="CU33" i="15"/>
  <c r="CM33" i="15"/>
  <c r="CE33" i="15"/>
  <c r="CU31" i="15"/>
  <c r="CQ29" i="15"/>
  <c r="CW27" i="15"/>
  <c r="CK27" i="15"/>
  <c r="CW25" i="15"/>
  <c r="CQ25" i="15"/>
  <c r="CQ23" i="15"/>
  <c r="CI23" i="15"/>
  <c r="CQ21" i="15"/>
  <c r="CI21" i="15"/>
  <c r="CW20" i="15"/>
  <c r="CW19" i="15"/>
  <c r="CO19" i="15"/>
  <c r="CG19" i="15"/>
  <c r="CU17" i="15"/>
  <c r="CM17" i="15"/>
  <c r="CE17" i="15"/>
  <c r="CS15" i="15"/>
  <c r="CK15" i="15"/>
  <c r="CQ13" i="15"/>
  <c r="CI13" i="15"/>
  <c r="CQ11" i="15"/>
  <c r="CI11" i="15"/>
  <c r="CW9" i="15"/>
  <c r="CO9" i="15"/>
  <c r="CG9" i="15"/>
  <c r="CW7" i="15"/>
  <c r="CO7" i="15"/>
  <c r="CG7" i="15"/>
  <c r="DI15" i="15"/>
  <c r="DI39" i="15"/>
  <c r="DI67" i="15"/>
  <c r="DI83" i="15"/>
  <c r="DI87" i="15"/>
  <c r="DI99" i="15"/>
  <c r="DE6" i="15"/>
  <c r="DC7" i="15"/>
  <c r="DI8" i="15"/>
  <c r="DH8" i="15"/>
  <c r="DC11" i="15"/>
  <c r="DA12" i="15"/>
  <c r="DI12" i="15"/>
  <c r="DH12" i="15"/>
  <c r="DA16" i="15"/>
  <c r="DI16" i="15"/>
  <c r="DH16" i="15"/>
  <c r="DC19" i="15"/>
  <c r="DA20" i="15"/>
  <c r="DI20" i="15"/>
  <c r="DH20" i="15"/>
  <c r="DC23" i="15"/>
  <c r="DA24" i="15"/>
  <c r="DI24" i="15"/>
  <c r="DH24" i="15"/>
  <c r="DC27" i="15"/>
  <c r="DA28" i="15"/>
  <c r="DI28" i="15"/>
  <c r="DH28" i="15"/>
  <c r="DA32" i="15"/>
  <c r="DI32" i="15"/>
  <c r="DH32" i="15"/>
  <c r="DC35" i="15"/>
  <c r="DA36" i="15"/>
  <c r="DI36" i="15"/>
  <c r="DH36" i="15"/>
  <c r="DC39" i="15"/>
  <c r="DA40" i="15"/>
  <c r="DI40" i="15"/>
  <c r="DH40" i="15"/>
  <c r="DC43" i="15"/>
  <c r="DA44" i="15"/>
  <c r="DI44" i="15"/>
  <c r="DH44" i="15"/>
  <c r="DA48" i="15"/>
  <c r="DI48" i="15"/>
  <c r="DH48" i="15"/>
  <c r="DC51" i="15"/>
  <c r="DA52" i="15"/>
  <c r="DI52" i="15"/>
  <c r="DH52" i="15"/>
  <c r="DC55" i="15"/>
  <c r="DA56" i="15"/>
  <c r="DI56" i="15"/>
  <c r="DH56" i="15"/>
  <c r="DC59" i="15"/>
  <c r="DA60" i="15"/>
  <c r="DI60" i="15"/>
  <c r="DH60" i="15"/>
  <c r="DA64" i="15"/>
  <c r="DI64" i="15"/>
  <c r="DH64" i="15"/>
  <c r="DC67" i="15"/>
  <c r="DA68" i="15"/>
  <c r="DI68" i="15"/>
  <c r="DH68" i="15"/>
  <c r="DC71" i="15"/>
  <c r="DA72" i="15"/>
  <c r="DI72" i="15"/>
  <c r="DH72" i="15"/>
  <c r="DC75" i="15"/>
  <c r="DA76" i="15"/>
  <c r="DI76" i="15"/>
  <c r="DH76" i="15"/>
  <c r="DC79" i="15"/>
  <c r="DA80" i="15"/>
  <c r="DI80" i="15"/>
  <c r="DH80" i="15"/>
  <c r="DC83" i="15"/>
  <c r="DA84" i="15"/>
  <c r="DI84" i="15"/>
  <c r="DH84" i="15"/>
  <c r="DC87" i="15"/>
  <c r="DA88" i="15"/>
  <c r="DI88" i="15"/>
  <c r="DH88" i="15"/>
  <c r="DC91" i="15"/>
  <c r="DA92" i="15"/>
  <c r="DI92" i="15"/>
  <c r="DH92" i="15"/>
  <c r="DC95" i="15"/>
  <c r="DA96" i="15"/>
  <c r="DI96" i="15"/>
  <c r="DH96" i="15"/>
  <c r="DC99" i="15"/>
  <c r="DA100" i="15"/>
  <c r="DI100" i="15"/>
  <c r="DH100" i="15"/>
  <c r="DC103" i="15"/>
  <c r="DA104" i="15"/>
  <c r="DI104" i="15"/>
  <c r="DH104" i="15"/>
  <c r="DC107" i="15"/>
  <c r="DA108" i="15"/>
  <c r="DI108" i="15"/>
  <c r="DH108" i="15"/>
  <c r="BM6" i="15"/>
  <c r="BM216" i="15"/>
  <c r="BM212" i="15"/>
  <c r="BM208" i="15"/>
  <c r="BM204" i="15"/>
  <c r="BM200" i="15"/>
  <c r="BM196" i="15"/>
  <c r="BM192" i="15"/>
  <c r="BM188" i="15"/>
  <c r="BM184" i="15"/>
  <c r="BM180" i="15"/>
  <c r="BM176" i="15"/>
  <c r="BM172" i="15"/>
  <c r="BM168" i="15"/>
  <c r="BM164" i="15"/>
  <c r="BM160" i="15"/>
  <c r="BM156" i="15"/>
  <c r="BM152" i="15"/>
  <c r="BM148" i="15"/>
  <c r="BM144" i="15"/>
  <c r="BM140" i="15"/>
  <c r="BM136" i="15"/>
  <c r="BM132" i="15"/>
  <c r="BM128" i="15"/>
  <c r="BM124" i="15"/>
  <c r="BM120" i="15"/>
  <c r="BM116" i="15"/>
  <c r="BM112" i="15"/>
  <c r="BM108" i="15"/>
  <c r="BM104" i="15"/>
  <c r="BM100" i="15"/>
  <c r="BM96" i="15"/>
  <c r="BM92" i="15"/>
  <c r="BM88" i="15"/>
  <c r="BM84" i="15"/>
  <c r="BM80" i="15"/>
  <c r="BM76" i="15"/>
  <c r="BM72" i="15"/>
  <c r="BM68" i="15"/>
  <c r="BM64" i="15"/>
  <c r="BM60" i="15"/>
  <c r="BM56" i="15"/>
  <c r="BM52" i="15"/>
  <c r="BM48" i="15"/>
  <c r="BM44" i="15"/>
  <c r="BM40" i="15"/>
  <c r="BM36" i="15"/>
  <c r="BM32" i="15"/>
  <c r="BM28" i="15"/>
  <c r="BM24" i="15"/>
  <c r="BM20" i="15"/>
  <c r="BM16" i="15"/>
  <c r="BM12" i="15"/>
  <c r="BM8" i="15"/>
  <c r="BT217" i="15"/>
  <c r="BT213" i="15"/>
  <c r="BT209" i="15"/>
  <c r="BT205" i="15"/>
  <c r="BT201" i="15"/>
  <c r="BT197" i="15"/>
  <c r="BT193" i="15"/>
  <c r="BT189" i="15"/>
  <c r="BT185" i="15"/>
  <c r="BT181" i="15"/>
  <c r="BT175" i="15"/>
  <c r="BT171" i="15"/>
  <c r="BT167" i="15"/>
  <c r="BT163" i="15"/>
  <c r="BT159" i="15"/>
  <c r="BT155" i="15"/>
  <c r="BT151" i="15"/>
  <c r="BT147" i="15"/>
  <c r="BT143" i="15"/>
  <c r="BT139" i="15"/>
  <c r="BT135" i="15"/>
  <c r="BT131" i="15"/>
  <c r="BT127" i="15"/>
  <c r="BT123" i="15"/>
  <c r="BT119" i="15"/>
  <c r="BT115" i="15"/>
  <c r="BT111" i="15"/>
  <c r="BT107" i="15"/>
  <c r="BT103" i="15"/>
  <c r="BT99" i="15"/>
  <c r="BT95" i="15"/>
  <c r="BT91" i="15"/>
  <c r="BT87" i="15"/>
  <c r="BT83" i="15"/>
  <c r="BT79" i="15"/>
  <c r="BT75" i="15"/>
  <c r="BT71" i="15"/>
  <c r="BT67" i="15"/>
  <c r="BT63" i="15"/>
  <c r="BT59" i="15"/>
  <c r="BT55" i="15"/>
  <c r="BT51" i="15"/>
  <c r="BT47" i="15"/>
  <c r="BT43" i="15"/>
  <c r="BT39" i="15"/>
  <c r="BT35" i="15"/>
  <c r="BT31" i="15"/>
  <c r="BT27" i="15"/>
  <c r="BT23" i="15"/>
  <c r="BT19" i="15"/>
  <c r="BT15" i="15"/>
  <c r="BT11" i="15"/>
  <c r="BT7" i="15"/>
  <c r="BV218" i="15"/>
  <c r="BV214" i="15"/>
  <c r="BV210" i="15"/>
  <c r="BV206" i="15"/>
  <c r="BV202" i="15"/>
  <c r="BV198" i="15"/>
  <c r="BV194" i="15"/>
  <c r="BV190" i="15"/>
  <c r="BV186" i="15"/>
  <c r="BV182" i="15"/>
  <c r="BV179" i="15"/>
  <c r="BV173" i="15"/>
  <c r="BV169" i="15"/>
  <c r="BV165" i="15"/>
  <c r="BV161" i="15"/>
  <c r="BV157" i="15"/>
  <c r="BV153" i="15"/>
  <c r="BV149" i="15"/>
  <c r="BV145" i="15"/>
  <c r="BV141" i="15"/>
  <c r="BV137" i="15"/>
  <c r="BV133" i="15"/>
  <c r="BV129" i="15"/>
  <c r="BV125" i="15"/>
  <c r="BV121" i="15"/>
  <c r="BV117" i="15"/>
  <c r="BV113" i="15"/>
  <c r="BV109" i="15"/>
  <c r="BV105" i="15"/>
  <c r="BV101" i="15"/>
  <c r="BV97" i="15"/>
  <c r="BV93" i="15"/>
  <c r="BV89" i="15"/>
  <c r="BV85" i="15"/>
  <c r="BV81" i="15"/>
  <c r="BV77" i="15"/>
  <c r="BV73" i="15"/>
  <c r="BV69" i="15"/>
  <c r="BV65" i="15"/>
  <c r="BV61" i="15"/>
  <c r="BV57" i="15"/>
  <c r="BV53" i="15"/>
  <c r="BV49" i="15"/>
  <c r="BV45" i="15"/>
  <c r="BV41" i="15"/>
  <c r="BV37" i="15"/>
  <c r="BV33" i="15"/>
  <c r="BV29" i="15"/>
  <c r="BV25" i="15"/>
  <c r="BV21" i="15"/>
  <c r="BV17" i="15"/>
  <c r="BV13" i="15"/>
  <c r="BV9" i="15"/>
  <c r="BX216" i="15"/>
  <c r="BX212" i="15"/>
  <c r="BX208" i="15"/>
  <c r="BX204" i="15"/>
  <c r="BX200" i="15"/>
  <c r="BX196" i="15"/>
  <c r="BX192" i="15"/>
  <c r="BX188" i="15"/>
  <c r="BX184" i="15"/>
  <c r="BX174" i="15"/>
  <c r="BX170" i="15"/>
  <c r="BX166" i="15"/>
  <c r="BX162" i="15"/>
  <c r="BX158" i="15"/>
  <c r="BX154" i="15"/>
  <c r="BX150" i="15"/>
  <c r="BX146" i="15"/>
  <c r="BX142" i="15"/>
  <c r="BX138" i="15"/>
  <c r="BX134" i="15"/>
  <c r="BX130" i="15"/>
  <c r="BX126" i="15"/>
  <c r="BX122" i="15"/>
  <c r="BX118" i="15"/>
  <c r="BX114" i="15"/>
  <c r="BX110" i="15"/>
  <c r="BX106" i="15"/>
  <c r="BX102" i="15"/>
  <c r="BX98" i="15"/>
  <c r="BX94" i="15"/>
  <c r="BX90" i="15"/>
  <c r="BX86" i="15"/>
  <c r="BX82" i="15"/>
  <c r="BX78" i="15"/>
  <c r="BX74" i="15"/>
  <c r="BX70" i="15"/>
  <c r="BX66" i="15"/>
  <c r="BX62" i="15"/>
  <c r="BX58" i="15"/>
  <c r="BX54" i="15"/>
  <c r="BX50" i="15"/>
  <c r="BX46" i="15"/>
  <c r="BX42" i="15"/>
  <c r="BX38" i="15"/>
  <c r="BX34" i="15"/>
  <c r="BX30" i="15"/>
  <c r="BX26" i="15"/>
  <c r="BX22" i="15"/>
  <c r="BX18" i="15"/>
  <c r="BX14" i="15"/>
  <c r="BX10" i="15"/>
  <c r="CB217" i="15"/>
  <c r="CA217" i="15"/>
  <c r="CB212" i="15"/>
  <c r="BZ212" i="15"/>
  <c r="CB210" i="15"/>
  <c r="CA210" i="15"/>
  <c r="CB201" i="15"/>
  <c r="CA201" i="15"/>
  <c r="CB196" i="15"/>
  <c r="BZ196" i="15"/>
  <c r="CB194" i="15"/>
  <c r="CA194" i="15"/>
  <c r="CB185" i="15"/>
  <c r="CA185" i="15"/>
  <c r="CB180" i="15"/>
  <c r="BZ180" i="15"/>
  <c r="CB178" i="15"/>
  <c r="CA178" i="15"/>
  <c r="CB169" i="15"/>
  <c r="CA169" i="15"/>
  <c r="CB164" i="15"/>
  <c r="BZ164" i="15"/>
  <c r="CB162" i="15"/>
  <c r="CA162" i="15"/>
  <c r="CB153" i="15"/>
  <c r="CA153" i="15"/>
  <c r="CB148" i="15"/>
  <c r="BZ148" i="15"/>
  <c r="CB146" i="15"/>
  <c r="CA146" i="15"/>
  <c r="CB137" i="15"/>
  <c r="CA137" i="15"/>
  <c r="CB130" i="15"/>
  <c r="CA130" i="15"/>
  <c r="CB128" i="15"/>
  <c r="CA128" i="15"/>
  <c r="CB121" i="15"/>
  <c r="CA121" i="15"/>
  <c r="CB114" i="15"/>
  <c r="CA114" i="15"/>
  <c r="CB112" i="15"/>
  <c r="CA112" i="15"/>
  <c r="CB105" i="15"/>
  <c r="CA105" i="15"/>
  <c r="CB31" i="15"/>
  <c r="BZ31" i="15"/>
  <c r="CB29" i="15"/>
  <c r="CA29" i="15"/>
  <c r="CB20" i="15"/>
  <c r="CA20" i="15"/>
  <c r="CB18" i="15"/>
  <c r="CA18" i="15"/>
  <c r="CB11" i="15"/>
  <c r="CA11" i="15"/>
  <c r="CW218" i="15"/>
  <c r="CO218" i="15"/>
  <c r="CG218" i="15"/>
  <c r="CW216" i="15"/>
  <c r="CO216" i="15"/>
  <c r="CW215" i="15"/>
  <c r="CQ215" i="15"/>
  <c r="CU214" i="15"/>
  <c r="CM214" i="15"/>
  <c r="CE214" i="15"/>
  <c r="CU212" i="15"/>
  <c r="CM212" i="15"/>
  <c r="CE212" i="15"/>
  <c r="CS210" i="15"/>
  <c r="CK210" i="15"/>
  <c r="CS208" i="15"/>
  <c r="CK208" i="15"/>
  <c r="CQ206" i="15"/>
  <c r="CI206" i="15"/>
  <c r="CQ204" i="15"/>
  <c r="CI204" i="15"/>
  <c r="CW202" i="15"/>
  <c r="CO202" i="15"/>
  <c r="CG202" i="15"/>
  <c r="CW200" i="15"/>
  <c r="CO200" i="15"/>
  <c r="CG200" i="15"/>
  <c r="CU198" i="15"/>
  <c r="CM198" i="15"/>
  <c r="CE198" i="15"/>
  <c r="CU196" i="15"/>
  <c r="CM196" i="15"/>
  <c r="CE196" i="15"/>
  <c r="CS194" i="15"/>
  <c r="CK194" i="15"/>
  <c r="CS192" i="15"/>
  <c r="CK192" i="15"/>
  <c r="CQ190" i="15"/>
  <c r="CI190" i="15"/>
  <c r="CQ188" i="15"/>
  <c r="CI188" i="15"/>
  <c r="CW186" i="15"/>
  <c r="CO186" i="15"/>
  <c r="CG186" i="15"/>
  <c r="CW184" i="15"/>
  <c r="CO184" i="15"/>
  <c r="CG184" i="15"/>
  <c r="CU182" i="15"/>
  <c r="CM182" i="15"/>
  <c r="CE182" i="15"/>
  <c r="CU180" i="15"/>
  <c r="CM180" i="15"/>
  <c r="CE180" i="15"/>
  <c r="CS178" i="15"/>
  <c r="CK178" i="15"/>
  <c r="CS176" i="15"/>
  <c r="CK176" i="15"/>
  <c r="CQ174" i="15"/>
  <c r="CI174" i="15"/>
  <c r="CQ172" i="15"/>
  <c r="CI172" i="15"/>
  <c r="CW170" i="15"/>
  <c r="CO170" i="15"/>
  <c r="CG170" i="15"/>
  <c r="CU168" i="15"/>
  <c r="CM168" i="15"/>
  <c r="CE168" i="15"/>
  <c r="CU167" i="15"/>
  <c r="CS166" i="15"/>
  <c r="CK166" i="15"/>
  <c r="CS165" i="15"/>
  <c r="CW164" i="15"/>
  <c r="CO164" i="15"/>
  <c r="CG164" i="15"/>
  <c r="CU162" i="15"/>
  <c r="CM162" i="15"/>
  <c r="CE162" i="15"/>
  <c r="CS160" i="15"/>
  <c r="CK160" i="15"/>
  <c r="CS158" i="15"/>
  <c r="CK158" i="15"/>
  <c r="CS156" i="15"/>
  <c r="CK156" i="15"/>
  <c r="CS154" i="15"/>
  <c r="CK154" i="15"/>
  <c r="CS152" i="15"/>
  <c r="CK152" i="15"/>
  <c r="CW150" i="15"/>
  <c r="CO150" i="15"/>
  <c r="CG150" i="15"/>
  <c r="CW148" i="15"/>
  <c r="CO148" i="15"/>
  <c r="CG148" i="15"/>
  <c r="CU146" i="15"/>
  <c r="CM146" i="15"/>
  <c r="CE146" i="15"/>
  <c r="CS144" i="15"/>
  <c r="CK144" i="15"/>
  <c r="CQ142" i="15"/>
  <c r="CI142" i="15"/>
  <c r="CW141" i="15"/>
  <c r="CW140" i="15"/>
  <c r="CO140" i="15"/>
  <c r="CG140" i="15"/>
  <c r="CU138" i="15"/>
  <c r="CM138" i="15"/>
  <c r="CE138" i="15"/>
  <c r="CS136" i="15"/>
  <c r="CK136" i="15"/>
  <c r="CQ134" i="15"/>
  <c r="CI134" i="15"/>
  <c r="CW133" i="15"/>
  <c r="CW132" i="15"/>
  <c r="CO132" i="15"/>
  <c r="CG132" i="15"/>
  <c r="CU130" i="15"/>
  <c r="CM130" i="15"/>
  <c r="CE130" i="15"/>
  <c r="CS128" i="15"/>
  <c r="CK128" i="15"/>
  <c r="CQ126" i="15"/>
  <c r="CI126" i="15"/>
  <c r="CW125" i="15"/>
  <c r="CU124" i="15"/>
  <c r="CM124" i="15"/>
  <c r="CE124" i="15"/>
  <c r="CU123" i="15"/>
  <c r="CS122" i="15"/>
  <c r="CK122" i="15"/>
  <c r="CS121" i="15"/>
  <c r="CW120" i="15"/>
  <c r="CO120" i="15"/>
  <c r="CG120" i="15"/>
  <c r="CQ119" i="15"/>
  <c r="CU118" i="15"/>
  <c r="CM118" i="15"/>
  <c r="CW117" i="15"/>
  <c r="CG117" i="15"/>
  <c r="CW116" i="15"/>
  <c r="CO116" i="15"/>
  <c r="CM115" i="15"/>
  <c r="CM114" i="15"/>
  <c r="CS113" i="15"/>
  <c r="CQ110" i="15"/>
  <c r="CI110" i="15"/>
  <c r="CQ108" i="15"/>
  <c r="CI108" i="15"/>
  <c r="CW106" i="15"/>
  <c r="CO106" i="15"/>
  <c r="CG106" i="15"/>
  <c r="CW104" i="15"/>
  <c r="CO104" i="15"/>
  <c r="CG104" i="15"/>
  <c r="CU102" i="15"/>
  <c r="CM102" i="15"/>
  <c r="CE102" i="15"/>
  <c r="CS101" i="15"/>
  <c r="CG101" i="15"/>
  <c r="CW100" i="15"/>
  <c r="CO100" i="15"/>
  <c r="CG100" i="15"/>
  <c r="CU98" i="15"/>
  <c r="CM98" i="15"/>
  <c r="CE98" i="15"/>
  <c r="CO97" i="15"/>
  <c r="CU96" i="15"/>
  <c r="CM96" i="15"/>
  <c r="CE96" i="15"/>
  <c r="CU95" i="15"/>
  <c r="CS94" i="15"/>
  <c r="CK94" i="15"/>
  <c r="CS93" i="15"/>
  <c r="CQ92" i="15"/>
  <c r="CI92" i="15"/>
  <c r="CM91" i="15"/>
  <c r="CW90" i="15"/>
  <c r="CO90" i="15"/>
  <c r="CW89" i="15"/>
  <c r="CG89" i="15"/>
  <c r="CW88" i="15"/>
  <c r="CO88" i="15"/>
  <c r="CG88" i="15"/>
  <c r="CQ87" i="15"/>
  <c r="CU86" i="15"/>
  <c r="CM86" i="15"/>
  <c r="CE86" i="15"/>
  <c r="CO85" i="15"/>
  <c r="CS84" i="15"/>
  <c r="CK84" i="15"/>
  <c r="CI83" i="15"/>
  <c r="CQ82" i="15"/>
  <c r="CI82" i="15"/>
  <c r="CW81" i="15"/>
  <c r="CG81" i="15"/>
  <c r="CW80" i="15"/>
  <c r="CO80" i="15"/>
  <c r="CG80" i="15"/>
  <c r="CQ79" i="15"/>
  <c r="CU78" i="15"/>
  <c r="CM78" i="15"/>
  <c r="CE78" i="15"/>
  <c r="CO77" i="15"/>
  <c r="CS76" i="15"/>
  <c r="CK76" i="15"/>
  <c r="CI75" i="15"/>
  <c r="CQ74" i="15"/>
  <c r="CK73" i="15"/>
  <c r="CU72" i="15"/>
  <c r="CU71" i="15"/>
  <c r="CE71" i="15"/>
  <c r="CU70" i="15"/>
  <c r="CK69" i="15"/>
  <c r="CO68" i="15"/>
  <c r="CW66" i="15"/>
  <c r="CO66" i="15"/>
  <c r="CG66" i="15"/>
  <c r="CU64" i="15"/>
  <c r="CM64" i="15"/>
  <c r="CE64" i="15"/>
  <c r="CS62" i="15"/>
  <c r="CK62" i="15"/>
  <c r="CW60" i="15"/>
  <c r="CO60" i="15"/>
  <c r="CG60" i="15"/>
  <c r="CW58" i="15"/>
  <c r="CO58" i="15"/>
  <c r="CG58" i="15"/>
  <c r="CU56" i="15"/>
  <c r="CM56" i="15"/>
  <c r="CE56" i="15"/>
  <c r="CU54" i="15"/>
  <c r="CM54" i="15"/>
  <c r="CE54" i="15"/>
  <c r="CS52" i="15"/>
  <c r="CK52" i="15"/>
  <c r="CS50" i="15"/>
  <c r="CK50" i="15"/>
  <c r="CQ48" i="15"/>
  <c r="CI48" i="15"/>
  <c r="CQ46" i="15"/>
  <c r="CI46" i="15"/>
  <c r="CW44" i="15"/>
  <c r="CO44" i="15"/>
  <c r="CG44" i="15"/>
  <c r="CW42" i="15"/>
  <c r="CO42" i="15"/>
  <c r="CG42" i="15"/>
  <c r="CU40" i="15"/>
  <c r="CM40" i="15"/>
  <c r="CE40" i="15"/>
  <c r="CS39" i="15"/>
  <c r="CM39" i="15"/>
  <c r="CG39" i="15"/>
  <c r="CW37" i="15"/>
  <c r="CQ37" i="15"/>
  <c r="CS35" i="15"/>
  <c r="CK35" i="15"/>
  <c r="CS33" i="15"/>
  <c r="CK33" i="15"/>
  <c r="CS31" i="15"/>
  <c r="CG31" i="15"/>
  <c r="CW29" i="15"/>
  <c r="CE29" i="15"/>
  <c r="CU27" i="15"/>
  <c r="CO27" i="15"/>
  <c r="CU25" i="15"/>
  <c r="CE25" i="15"/>
  <c r="CO24" i="15"/>
  <c r="CW23" i="15"/>
  <c r="CO23" i="15"/>
  <c r="CG23" i="15"/>
  <c r="CW21" i="15"/>
  <c r="CO21" i="15"/>
  <c r="CG21" i="15"/>
  <c r="CU19" i="15"/>
  <c r="CM19" i="15"/>
  <c r="CE19" i="15"/>
  <c r="CS17" i="15"/>
  <c r="CK17" i="15"/>
  <c r="CQ15" i="15"/>
  <c r="CI15" i="15"/>
  <c r="CW13" i="15"/>
  <c r="CO13" i="15"/>
  <c r="CG13" i="15"/>
  <c r="CW11" i="15"/>
  <c r="CO11" i="15"/>
  <c r="CG11" i="15"/>
  <c r="CU9" i="15"/>
  <c r="CM9" i="15"/>
  <c r="CE9" i="15"/>
  <c r="CU7" i="15"/>
  <c r="CM7" i="15"/>
  <c r="CE7" i="15"/>
  <c r="DI6" i="15"/>
  <c r="DG6" i="15"/>
  <c r="DE7" i="15"/>
  <c r="DI10" i="15"/>
  <c r="DG10" i="15"/>
  <c r="DE11" i="15"/>
  <c r="DC12" i="15"/>
  <c r="DI14" i="15"/>
  <c r="DG14" i="15"/>
  <c r="DC16" i="15"/>
  <c r="DI18" i="15"/>
  <c r="DG18" i="15"/>
  <c r="DC20" i="15"/>
  <c r="DI22" i="15"/>
  <c r="DG22" i="15"/>
  <c r="DE23" i="15"/>
  <c r="DI26" i="15"/>
  <c r="DG26" i="15"/>
  <c r="DE27" i="15"/>
  <c r="DC28" i="15"/>
  <c r="DI30" i="15"/>
  <c r="DG30" i="15"/>
  <c r="DC32" i="15"/>
  <c r="DI34" i="15"/>
  <c r="DG34" i="15"/>
  <c r="DC36" i="15"/>
  <c r="DI38" i="15"/>
  <c r="DG38" i="15"/>
  <c r="DE39" i="15"/>
  <c r="DI42" i="15"/>
  <c r="DG42" i="15"/>
  <c r="DE43" i="15"/>
  <c r="DC44" i="15"/>
  <c r="DI46" i="15"/>
  <c r="DG46" i="15"/>
  <c r="DC48" i="15"/>
  <c r="DI50" i="15"/>
  <c r="DG50" i="15"/>
  <c r="DC52" i="15"/>
  <c r="DI54" i="15"/>
  <c r="DG54" i="15"/>
  <c r="DE55" i="15"/>
  <c r="DI58" i="15"/>
  <c r="DG58" i="15"/>
  <c r="DE59" i="15"/>
  <c r="DC60" i="15"/>
  <c r="DI62" i="15"/>
  <c r="DG62" i="15"/>
  <c r="DC64" i="15"/>
  <c r="DI66" i="15"/>
  <c r="DG66" i="15"/>
  <c r="DC68" i="15"/>
  <c r="DI70" i="15"/>
  <c r="DG70" i="15"/>
  <c r="DE71" i="15"/>
  <c r="DI73" i="15"/>
  <c r="DH73" i="15"/>
  <c r="DE75" i="15"/>
  <c r="DC76" i="15"/>
  <c r="DE79" i="15"/>
  <c r="DI82" i="15"/>
  <c r="DG82" i="15"/>
  <c r="DC84" i="15"/>
  <c r="DI86" i="15"/>
  <c r="DG86" i="15"/>
  <c r="DE87" i="15"/>
  <c r="DC88" i="15"/>
  <c r="DI90" i="15"/>
  <c r="DG90" i="15"/>
  <c r="DC92" i="15"/>
  <c r="DI94" i="15"/>
  <c r="DG94" i="15"/>
  <c r="DE95" i="15"/>
  <c r="DI98" i="15"/>
  <c r="DG98" i="15"/>
  <c r="DC100" i="15"/>
  <c r="DI102" i="15"/>
  <c r="DG102" i="15"/>
  <c r="DE103" i="15"/>
  <c r="DC104" i="15"/>
  <c r="DI106" i="15"/>
  <c r="DG106" i="15"/>
  <c r="DC108" i="15"/>
  <c r="DI110" i="15"/>
  <c r="DG110" i="15"/>
  <c r="DE111" i="15"/>
  <c r="DI114" i="15"/>
  <c r="DG114" i="15"/>
  <c r="DC116" i="15"/>
  <c r="DI118" i="15"/>
  <c r="DG118" i="15"/>
  <c r="DE119" i="15"/>
  <c r="DC120" i="15"/>
  <c r="DI122" i="15"/>
  <c r="DG122" i="15"/>
  <c r="DC124" i="15"/>
  <c r="DI126" i="15"/>
  <c r="DG126" i="15"/>
  <c r="DE127" i="15"/>
  <c r="DI130" i="15"/>
  <c r="DG130" i="15"/>
  <c r="DI134" i="15"/>
  <c r="DG134" i="15"/>
  <c r="DE135" i="15"/>
  <c r="DC136" i="15"/>
  <c r="DI137" i="15"/>
  <c r="DH137" i="15"/>
  <c r="DI138" i="15"/>
  <c r="DG138" i="15"/>
  <c r="DC140" i="15"/>
  <c r="DC144" i="15"/>
  <c r="DE147" i="15"/>
  <c r="DC148" i="15"/>
  <c r="DC152" i="15"/>
  <c r="DI153" i="15"/>
  <c r="DH153" i="15"/>
  <c r="DI154" i="15"/>
  <c r="DG154" i="15"/>
  <c r="DC156" i="15"/>
  <c r="DC160" i="15"/>
  <c r="DC164" i="15"/>
  <c r="DC168" i="15"/>
  <c r="DC172" i="15"/>
  <c r="DC176" i="15"/>
  <c r="DC180" i="15"/>
  <c r="DC184" i="15"/>
  <c r="DC188" i="15"/>
  <c r="DC192" i="15"/>
  <c r="DC196" i="15"/>
  <c r="DC200" i="15"/>
  <c r="DC204" i="15"/>
  <c r="DC208" i="15"/>
  <c r="DC212" i="15"/>
  <c r="DC216" i="15"/>
  <c r="BM219" i="15"/>
  <c r="BM215" i="15"/>
  <c r="BM211" i="15"/>
  <c r="BM207" i="15"/>
  <c r="BM203" i="15"/>
  <c r="BM199" i="15"/>
  <c r="BM195" i="15"/>
  <c r="BM191" i="15"/>
  <c r="BM187" i="15"/>
  <c r="BM183" i="15"/>
  <c r="BM179" i="15"/>
  <c r="BM175" i="15"/>
  <c r="BM171" i="15"/>
  <c r="BM167" i="15"/>
  <c r="BM163" i="15"/>
  <c r="BM159" i="15"/>
  <c r="BM155" i="15"/>
  <c r="BM151" i="15"/>
  <c r="BM147" i="15"/>
  <c r="BM143" i="15"/>
  <c r="BM139" i="15"/>
  <c r="BM135" i="15"/>
  <c r="BM131" i="15"/>
  <c r="BM127" i="15"/>
  <c r="BM123" i="15"/>
  <c r="BM119" i="15"/>
  <c r="BM115" i="15"/>
  <c r="BM111" i="15"/>
  <c r="BM107" i="15"/>
  <c r="BM103" i="15"/>
  <c r="BM99" i="15"/>
  <c r="BM95" i="15"/>
  <c r="BM91" i="15"/>
  <c r="BM87" i="15"/>
  <c r="BM83" i="15"/>
  <c r="BM79" i="15"/>
  <c r="BM75" i="15"/>
  <c r="BM71" i="15"/>
  <c r="BM67" i="15"/>
  <c r="BM63" i="15"/>
  <c r="BM59" i="15"/>
  <c r="BM55" i="15"/>
  <c r="BM51" i="15"/>
  <c r="BM47" i="15"/>
  <c r="BM43" i="15"/>
  <c r="BM39" i="15"/>
  <c r="BM35" i="15"/>
  <c r="BM31" i="15"/>
  <c r="BM27" i="15"/>
  <c r="BM23" i="15"/>
  <c r="BM19" i="15"/>
  <c r="BM15" i="15"/>
  <c r="BM11" i="15"/>
  <c r="BM7" i="15"/>
  <c r="BT216" i="15"/>
  <c r="BT212" i="15"/>
  <c r="BT208" i="15"/>
  <c r="BT204" i="15"/>
  <c r="BT200" i="15"/>
  <c r="BT196" i="15"/>
  <c r="BT192" i="15"/>
  <c r="BT188" i="15"/>
  <c r="BT184" i="15"/>
  <c r="BT174" i="15"/>
  <c r="BT170" i="15"/>
  <c r="BT166" i="15"/>
  <c r="BT162" i="15"/>
  <c r="BT158" i="15"/>
  <c r="BT154" i="15"/>
  <c r="BT150" i="15"/>
  <c r="BT146" i="15"/>
  <c r="BT142" i="15"/>
  <c r="BT138" i="15"/>
  <c r="BT134" i="15"/>
  <c r="BT130" i="15"/>
  <c r="BT126" i="15"/>
  <c r="BT122" i="15"/>
  <c r="BT118" i="15"/>
  <c r="BT114" i="15"/>
  <c r="BT110" i="15"/>
  <c r="BT106" i="15"/>
  <c r="BT102" i="15"/>
  <c r="BT98" i="15"/>
  <c r="BT94" i="15"/>
  <c r="BT90" i="15"/>
  <c r="BT86" i="15"/>
  <c r="BT82" i="15"/>
  <c r="BT78" i="15"/>
  <c r="BT74" i="15"/>
  <c r="BT70" i="15"/>
  <c r="BT66" i="15"/>
  <c r="BT62" i="15"/>
  <c r="BT58" i="15"/>
  <c r="BT54" i="15"/>
  <c r="BT50" i="15"/>
  <c r="BT46" i="15"/>
  <c r="BT42" i="15"/>
  <c r="BT38" i="15"/>
  <c r="BT34" i="15"/>
  <c r="BT30" i="15"/>
  <c r="BT26" i="15"/>
  <c r="BT22" i="15"/>
  <c r="BT18" i="15"/>
  <c r="BT14" i="15"/>
  <c r="BT10" i="15"/>
  <c r="BV217" i="15"/>
  <c r="BV213" i="15"/>
  <c r="BV209" i="15"/>
  <c r="BV205" i="15"/>
  <c r="BV201" i="15"/>
  <c r="BV197" i="15"/>
  <c r="BV193" i="15"/>
  <c r="BV189" i="15"/>
  <c r="BV185" i="15"/>
  <c r="BV181" i="15"/>
  <c r="BV172" i="15"/>
  <c r="BV168" i="15"/>
  <c r="BV164" i="15"/>
  <c r="BV160" i="15"/>
  <c r="BV156" i="15"/>
  <c r="BV152" i="15"/>
  <c r="BV148" i="15"/>
  <c r="BV144" i="15"/>
  <c r="BV140" i="15"/>
  <c r="BV136" i="15"/>
  <c r="BV132" i="15"/>
  <c r="BV128" i="15"/>
  <c r="BV124" i="15"/>
  <c r="BV120" i="15"/>
  <c r="BV116" i="15"/>
  <c r="BV112" i="15"/>
  <c r="BV108" i="15"/>
  <c r="BV104" i="15"/>
  <c r="BV100" i="15"/>
  <c r="BV96" i="15"/>
  <c r="BV92" i="15"/>
  <c r="BV88" i="15"/>
  <c r="BV84" i="15"/>
  <c r="BV80" i="15"/>
  <c r="BV76" i="15"/>
  <c r="BV72" i="15"/>
  <c r="BV68" i="15"/>
  <c r="BV64" i="15"/>
  <c r="BV60" i="15"/>
  <c r="BV56" i="15"/>
  <c r="BV52" i="15"/>
  <c r="BV48" i="15"/>
  <c r="BV44" i="15"/>
  <c r="BV40" i="15"/>
  <c r="BV36" i="15"/>
  <c r="BV32" i="15"/>
  <c r="BV28" i="15"/>
  <c r="BV24" i="15"/>
  <c r="BV20" i="15"/>
  <c r="BV16" i="15"/>
  <c r="BV12" i="15"/>
  <c r="BV8" i="15"/>
  <c r="BX219" i="15"/>
  <c r="BX215" i="15"/>
  <c r="BX211" i="15"/>
  <c r="BX207" i="15"/>
  <c r="BX203" i="15"/>
  <c r="BX199" i="15"/>
  <c r="BX195" i="15"/>
  <c r="BX191" i="15"/>
  <c r="BX187" i="15"/>
  <c r="BX183" i="15"/>
  <c r="BX177" i="15"/>
  <c r="BX173" i="15"/>
  <c r="BX169" i="15"/>
  <c r="BX165" i="15"/>
  <c r="BX161" i="15"/>
  <c r="BX157" i="15"/>
  <c r="BX153" i="15"/>
  <c r="BX149" i="15"/>
  <c r="BX145" i="15"/>
  <c r="BX141" i="15"/>
  <c r="BX137" i="15"/>
  <c r="BX133" i="15"/>
  <c r="BX129" i="15"/>
  <c r="BX125" i="15"/>
  <c r="BX121" i="15"/>
  <c r="BX117" i="15"/>
  <c r="BX113" i="15"/>
  <c r="BX109" i="15"/>
  <c r="BX105" i="15"/>
  <c r="BX101" i="15"/>
  <c r="BX97" i="15"/>
  <c r="BX93" i="15"/>
  <c r="BX89" i="15"/>
  <c r="BX85" i="15"/>
  <c r="BX81" i="15"/>
  <c r="BX77" i="15"/>
  <c r="BX73" i="15"/>
  <c r="BX69" i="15"/>
  <c r="BX65" i="15"/>
  <c r="BX61" i="15"/>
  <c r="BX57" i="15"/>
  <c r="BX53" i="15"/>
  <c r="BX49" i="15"/>
  <c r="BX45" i="15"/>
  <c r="BX41" i="15"/>
  <c r="BX37" i="15"/>
  <c r="BX33" i="15"/>
  <c r="BX29" i="15"/>
  <c r="BX25" i="15"/>
  <c r="BX21" i="15"/>
  <c r="BX17" i="15"/>
  <c r="BX13" i="15"/>
  <c r="BX9" i="15"/>
  <c r="CB213" i="15"/>
  <c r="CA213" i="15"/>
  <c r="CB211" i="15"/>
  <c r="CB208" i="15"/>
  <c r="BZ208" i="15"/>
  <c r="CB206" i="15"/>
  <c r="CA206" i="15"/>
  <c r="CB197" i="15"/>
  <c r="CA197" i="15"/>
  <c r="CB195" i="15"/>
  <c r="CB192" i="15"/>
  <c r="BZ192" i="15"/>
  <c r="CB190" i="15"/>
  <c r="CA190" i="15"/>
  <c r="CB181" i="15"/>
  <c r="CA181" i="15"/>
  <c r="CB179" i="15"/>
  <c r="CB176" i="15"/>
  <c r="BZ176" i="15"/>
  <c r="CB174" i="15"/>
  <c r="CA174" i="15"/>
  <c r="CB165" i="15"/>
  <c r="CA165" i="15"/>
  <c r="CB163" i="15"/>
  <c r="CB160" i="15"/>
  <c r="BZ160" i="15"/>
  <c r="CB158" i="15"/>
  <c r="CA158" i="15"/>
  <c r="CB149" i="15"/>
  <c r="CA149" i="15"/>
  <c r="CB147" i="15"/>
  <c r="CB144" i="15"/>
  <c r="BZ144" i="15"/>
  <c r="CB142" i="15"/>
  <c r="CA142" i="15"/>
  <c r="CB140" i="15"/>
  <c r="CA140" i="15"/>
  <c r="CB133" i="15"/>
  <c r="CA133" i="15"/>
  <c r="CB131" i="15"/>
  <c r="CB126" i="15"/>
  <c r="CA126" i="15"/>
  <c r="CB124" i="15"/>
  <c r="CA124" i="15"/>
  <c r="CB117" i="15"/>
  <c r="CA117" i="15"/>
  <c r="CB115" i="15"/>
  <c r="CB110" i="15"/>
  <c r="CA110" i="15"/>
  <c r="CB108" i="15"/>
  <c r="CA108" i="15"/>
  <c r="CB101" i="15"/>
  <c r="CA101" i="15"/>
  <c r="CB99" i="15"/>
  <c r="CB96" i="15"/>
  <c r="CA96" i="15"/>
  <c r="CB93" i="15"/>
  <c r="CA93" i="15"/>
  <c r="CB91" i="15"/>
  <c r="CB88" i="15"/>
  <c r="CA88" i="15"/>
  <c r="CB85" i="15"/>
  <c r="CA85" i="15"/>
  <c r="CB83" i="15"/>
  <c r="CB80" i="15"/>
  <c r="CA80" i="15"/>
  <c r="CB77" i="15"/>
  <c r="CA77" i="15"/>
  <c r="CB75" i="15"/>
  <c r="CB72" i="15"/>
  <c r="CA72" i="15"/>
  <c r="CB69" i="15"/>
  <c r="CA69" i="15"/>
  <c r="CB67" i="15"/>
  <c r="CB64" i="15"/>
  <c r="CA64" i="15"/>
  <c r="CB61" i="15"/>
  <c r="CA61" i="15"/>
  <c r="CB59" i="15"/>
  <c r="CB56" i="15"/>
  <c r="CA56" i="15"/>
  <c r="CB53" i="15"/>
  <c r="CA53" i="15"/>
  <c r="CB51" i="15"/>
  <c r="CB48" i="15"/>
  <c r="CA48" i="15"/>
  <c r="CB45" i="15"/>
  <c r="CA45" i="15"/>
  <c r="CB43" i="15"/>
  <c r="CB40" i="15"/>
  <c r="CA40" i="15"/>
  <c r="CB37" i="15"/>
  <c r="CA37" i="15"/>
  <c r="CB35" i="15"/>
  <c r="CB32" i="15"/>
  <c r="CA32" i="15"/>
  <c r="CB30" i="15"/>
  <c r="CB27" i="15"/>
  <c r="BZ27" i="15"/>
  <c r="CB25" i="15"/>
  <c r="CA25" i="15"/>
  <c r="CB23" i="15"/>
  <c r="CA23" i="15"/>
  <c r="CB21" i="15"/>
  <c r="CB16" i="15"/>
  <c r="CA16" i="15"/>
  <c r="CB14" i="15"/>
  <c r="CA14" i="15"/>
  <c r="CB7" i="15"/>
  <c r="CA7" i="15"/>
  <c r="CU218" i="15"/>
  <c r="CM218" i="15"/>
  <c r="CE218" i="15"/>
  <c r="CU216" i="15"/>
  <c r="CM216" i="15"/>
  <c r="CU215" i="15"/>
  <c r="CS214" i="15"/>
  <c r="CK214" i="15"/>
  <c r="CS212" i="15"/>
  <c r="CK212" i="15"/>
  <c r="CQ210" i="15"/>
  <c r="CI210" i="15"/>
  <c r="CQ208" i="15"/>
  <c r="CI208" i="15"/>
  <c r="CW206" i="15"/>
  <c r="CO206" i="15"/>
  <c r="CG206" i="15"/>
  <c r="CW204" i="15"/>
  <c r="CO204" i="15"/>
  <c r="CG204" i="15"/>
  <c r="CU202" i="15"/>
  <c r="CM202" i="15"/>
  <c r="CE202" i="15"/>
  <c r="CU200" i="15"/>
  <c r="CM200" i="15"/>
  <c r="CE200" i="15"/>
  <c r="CS198" i="15"/>
  <c r="CK198" i="15"/>
  <c r="CS196" i="15"/>
  <c r="CK196" i="15"/>
  <c r="CQ194" i="15"/>
  <c r="CI194" i="15"/>
  <c r="CQ192" i="15"/>
  <c r="CI192" i="15"/>
  <c r="CW190" i="15"/>
  <c r="CO190" i="15"/>
  <c r="CG190" i="15"/>
  <c r="CW188" i="15"/>
  <c r="CO188" i="15"/>
  <c r="CG188" i="15"/>
  <c r="CU186" i="15"/>
  <c r="CM186" i="15"/>
  <c r="CE186" i="15"/>
  <c r="CU184" i="15"/>
  <c r="CM184" i="15"/>
  <c r="CE184" i="15"/>
  <c r="CS182" i="15"/>
  <c r="CK182" i="15"/>
  <c r="CS180" i="15"/>
  <c r="CK180" i="15"/>
  <c r="CQ178" i="15"/>
  <c r="CI178" i="15"/>
  <c r="CQ176" i="15"/>
  <c r="CI176" i="15"/>
  <c r="CW174" i="15"/>
  <c r="CO174" i="15"/>
  <c r="CG174" i="15"/>
  <c r="CW172" i="15"/>
  <c r="CO172" i="15"/>
  <c r="CG172" i="15"/>
  <c r="CU170" i="15"/>
  <c r="CM170" i="15"/>
  <c r="CE170" i="15"/>
  <c r="CS168" i="15"/>
  <c r="CK168" i="15"/>
  <c r="CQ166" i="15"/>
  <c r="CI166" i="15"/>
  <c r="CW165" i="15"/>
  <c r="CU164" i="15"/>
  <c r="CM164" i="15"/>
  <c r="CE164" i="15"/>
  <c r="CU163" i="15"/>
  <c r="CS162" i="15"/>
  <c r="CK162" i="15"/>
  <c r="CQ160" i="15"/>
  <c r="CI160" i="15"/>
  <c r="CQ158" i="15"/>
  <c r="CI158" i="15"/>
  <c r="CQ156" i="15"/>
  <c r="CI156" i="15"/>
  <c r="CQ154" i="15"/>
  <c r="CI154" i="15"/>
  <c r="CQ152" i="15"/>
  <c r="CI152" i="15"/>
  <c r="CU150" i="15"/>
  <c r="CM150" i="15"/>
  <c r="CE150" i="15"/>
  <c r="CU148" i="15"/>
  <c r="CM148" i="15"/>
  <c r="CE148" i="15"/>
  <c r="CS146" i="15"/>
  <c r="CK146" i="15"/>
  <c r="CQ144" i="15"/>
  <c r="CI144" i="15"/>
  <c r="CW142" i="15"/>
  <c r="CO142" i="15"/>
  <c r="CG142" i="15"/>
  <c r="CU140" i="15"/>
  <c r="CM140" i="15"/>
  <c r="CE140" i="15"/>
  <c r="CU139" i="15"/>
  <c r="CS138" i="15"/>
  <c r="CK138" i="15"/>
  <c r="CQ136" i="15"/>
  <c r="CI136" i="15"/>
  <c r="CW134" i="15"/>
  <c r="CO134" i="15"/>
  <c r="CG134" i="15"/>
  <c r="CU132" i="15"/>
  <c r="CM132" i="15"/>
  <c r="CE132" i="15"/>
  <c r="CU131" i="15"/>
  <c r="CS130" i="15"/>
  <c r="CK130" i="15"/>
  <c r="CQ128" i="15"/>
  <c r="CI128" i="15"/>
  <c r="CW126" i="15"/>
  <c r="CO126" i="15"/>
  <c r="CG126" i="15"/>
  <c r="CS124" i="15"/>
  <c r="CK124" i="15"/>
  <c r="CQ122" i="15"/>
  <c r="CI122" i="15"/>
  <c r="CW121" i="15"/>
  <c r="CU120" i="15"/>
  <c r="CM120" i="15"/>
  <c r="CE120" i="15"/>
  <c r="CU119" i="15"/>
  <c r="CS118" i="15"/>
  <c r="CK117" i="15"/>
  <c r="CU116" i="15"/>
  <c r="CQ115" i="15"/>
  <c r="CQ114" i="15"/>
  <c r="CW113" i="15"/>
  <c r="CG113" i="15"/>
  <c r="CW112" i="15"/>
  <c r="CO112" i="15"/>
  <c r="CW110" i="15"/>
  <c r="CO110" i="15"/>
  <c r="CG110" i="15"/>
  <c r="CW108" i="15"/>
  <c r="CO108" i="15"/>
  <c r="CG108" i="15"/>
  <c r="CU106" i="15"/>
  <c r="CM106" i="15"/>
  <c r="CE106" i="15"/>
  <c r="CU104" i="15"/>
  <c r="CM104" i="15"/>
  <c r="CE104" i="15"/>
  <c r="CS102" i="15"/>
  <c r="CK102" i="15"/>
  <c r="CQ101" i="15"/>
  <c r="CK101" i="15"/>
  <c r="CU100" i="15"/>
  <c r="CM100" i="15"/>
  <c r="CE100" i="15"/>
  <c r="CS98" i="15"/>
  <c r="CK98" i="15"/>
  <c r="CS97" i="15"/>
  <c r="CS96" i="15"/>
  <c r="CK96" i="15"/>
  <c r="CI95" i="15"/>
  <c r="CQ94" i="15"/>
  <c r="CI94" i="15"/>
  <c r="CW93" i="15"/>
  <c r="CG93" i="15"/>
  <c r="CW92" i="15"/>
  <c r="CO92" i="15"/>
  <c r="CG92" i="15"/>
  <c r="CQ91" i="15"/>
  <c r="CU90" i="15"/>
  <c r="CM90" i="15"/>
  <c r="CK89" i="15"/>
  <c r="CU88" i="15"/>
  <c r="CM88" i="15"/>
  <c r="CU87" i="15"/>
  <c r="CE87" i="15"/>
  <c r="CS86" i="15"/>
  <c r="CK86" i="15"/>
  <c r="CS85" i="15"/>
  <c r="CQ84" i="15"/>
  <c r="CI84" i="15"/>
  <c r="CM83" i="15"/>
  <c r="CW82" i="15"/>
  <c r="CO82" i="15"/>
  <c r="CG82" i="15"/>
  <c r="CK81" i="15"/>
  <c r="CU80" i="15"/>
  <c r="CM80" i="15"/>
  <c r="CE80" i="15"/>
  <c r="CU79" i="15"/>
  <c r="CE79" i="15"/>
  <c r="CS78" i="15"/>
  <c r="CK78" i="15"/>
  <c r="CS77" i="15"/>
  <c r="CQ76" i="15"/>
  <c r="CI76" i="15"/>
  <c r="CM75" i="15"/>
  <c r="CW74" i="15"/>
  <c r="CE74" i="15"/>
  <c r="CO73" i="15"/>
  <c r="CS72" i="15"/>
  <c r="CK72" i="15"/>
  <c r="CI71" i="15"/>
  <c r="CI70" i="15"/>
  <c r="CO69" i="15"/>
  <c r="CM68" i="15"/>
  <c r="CG68" i="15"/>
  <c r="CW67" i="15"/>
  <c r="CU66" i="15"/>
  <c r="CM66" i="15"/>
  <c r="CE66" i="15"/>
  <c r="CS64" i="15"/>
  <c r="CK64" i="15"/>
  <c r="CQ62" i="15"/>
  <c r="CI62" i="15"/>
  <c r="CU60" i="15"/>
  <c r="CM60" i="15"/>
  <c r="CE60" i="15"/>
  <c r="CU58" i="15"/>
  <c r="CM58" i="15"/>
  <c r="CE58" i="15"/>
  <c r="CS56" i="15"/>
  <c r="CK56" i="15"/>
  <c r="CS54" i="15"/>
  <c r="CK54" i="15"/>
  <c r="CQ52" i="15"/>
  <c r="CI52" i="15"/>
  <c r="CQ50" i="15"/>
  <c r="CI50" i="15"/>
  <c r="CW48" i="15"/>
  <c r="CO48" i="15"/>
  <c r="CG48" i="15"/>
  <c r="CW46" i="15"/>
  <c r="CO46" i="15"/>
  <c r="CG46" i="15"/>
  <c r="CU44" i="15"/>
  <c r="CM44" i="15"/>
  <c r="CE44" i="15"/>
  <c r="CU42" i="15"/>
  <c r="CM42" i="15"/>
  <c r="CE42" i="15"/>
  <c r="CS40" i="15"/>
  <c r="CK40" i="15"/>
  <c r="CK39" i="15"/>
  <c r="CE39" i="15"/>
  <c r="CU37" i="15"/>
  <c r="CO37" i="15"/>
  <c r="CI37" i="15"/>
  <c r="CQ35" i="15"/>
  <c r="CI35" i="15"/>
  <c r="CQ33" i="15"/>
  <c r="CI33" i="15"/>
  <c r="CQ31" i="15"/>
  <c r="CK31" i="15"/>
  <c r="CU29" i="15"/>
  <c r="CI29" i="15"/>
  <c r="CS27" i="15"/>
  <c r="CI25" i="15"/>
  <c r="CS24" i="15"/>
  <c r="CU23" i="15"/>
  <c r="CM23" i="15"/>
  <c r="CE23" i="15"/>
  <c r="CU21" i="15"/>
  <c r="CM21" i="15"/>
  <c r="CE21" i="15"/>
  <c r="CS19" i="15"/>
  <c r="CK19" i="15"/>
  <c r="CQ17" i="15"/>
  <c r="CI17" i="15"/>
  <c r="CW16" i="15"/>
  <c r="CW15" i="15"/>
  <c r="CO15" i="15"/>
  <c r="CG15" i="15"/>
  <c r="CU13" i="15"/>
  <c r="CM13" i="15"/>
  <c r="CE13" i="15"/>
  <c r="CU11" i="15"/>
  <c r="CM11" i="15"/>
  <c r="CE11" i="15"/>
  <c r="CS9" i="15"/>
  <c r="CK9" i="15"/>
  <c r="CS7" i="15"/>
  <c r="CK7" i="15"/>
  <c r="DX9" i="15"/>
  <c r="DX13" i="15"/>
  <c r="DX17" i="15"/>
  <c r="DX21" i="15"/>
  <c r="DX25" i="15"/>
  <c r="DX29" i="15"/>
  <c r="DX33" i="15"/>
  <c r="DX37" i="15"/>
  <c r="BM218" i="15"/>
  <c r="BM214" i="15"/>
  <c r="BM210" i="15"/>
  <c r="BM206" i="15"/>
  <c r="BM202" i="15"/>
  <c r="BM198" i="15"/>
  <c r="BM194" i="15"/>
  <c r="BM190" i="15"/>
  <c r="BM186" i="15"/>
  <c r="BM182" i="15"/>
  <c r="BM178" i="15"/>
  <c r="BM174" i="15"/>
  <c r="BM170" i="15"/>
  <c r="BM166" i="15"/>
  <c r="BM162" i="15"/>
  <c r="BM158" i="15"/>
  <c r="BM154" i="15"/>
  <c r="BM150" i="15"/>
  <c r="BM146" i="15"/>
  <c r="BM142" i="15"/>
  <c r="BM138" i="15"/>
  <c r="BM134" i="15"/>
  <c r="BM130" i="15"/>
  <c r="BM126" i="15"/>
  <c r="BM122" i="15"/>
  <c r="BM118" i="15"/>
  <c r="BM114" i="15"/>
  <c r="BM110" i="15"/>
  <c r="BM106" i="15"/>
  <c r="BM102" i="15"/>
  <c r="BM98" i="15"/>
  <c r="BM94" i="15"/>
  <c r="BM90" i="15"/>
  <c r="BM86" i="15"/>
  <c r="BM82" i="15"/>
  <c r="BM78" i="15"/>
  <c r="BM74" i="15"/>
  <c r="BM70" i="15"/>
  <c r="BM66" i="15"/>
  <c r="BM62" i="15"/>
  <c r="BM58" i="15"/>
  <c r="BM54" i="15"/>
  <c r="BM50" i="15"/>
  <c r="BM46" i="15"/>
  <c r="BM42" i="15"/>
  <c r="BM38" i="15"/>
  <c r="BM34" i="15"/>
  <c r="BM30" i="15"/>
  <c r="BM26" i="15"/>
  <c r="BM22" i="15"/>
  <c r="BM18" i="15"/>
  <c r="BM14" i="15"/>
  <c r="BM10" i="15"/>
  <c r="BT219" i="15"/>
  <c r="BT215" i="15"/>
  <c r="BT211" i="15"/>
  <c r="BT207" i="15"/>
  <c r="BT203" i="15"/>
  <c r="BT199" i="15"/>
  <c r="BT195" i="15"/>
  <c r="BT191" i="15"/>
  <c r="BT187" i="15"/>
  <c r="BT183" i="15"/>
  <c r="BT177" i="15"/>
  <c r="BT173" i="15"/>
  <c r="BT169" i="15"/>
  <c r="BT165" i="15"/>
  <c r="BT161" i="15"/>
  <c r="BT157" i="15"/>
  <c r="BT153" i="15"/>
  <c r="BT149" i="15"/>
  <c r="BT145" i="15"/>
  <c r="BT141" i="15"/>
  <c r="BT137" i="15"/>
  <c r="BT133" i="15"/>
  <c r="BT129" i="15"/>
  <c r="BT125" i="15"/>
  <c r="BT121" i="15"/>
  <c r="BT117" i="15"/>
  <c r="BT113" i="15"/>
  <c r="BT109" i="15"/>
  <c r="BT105" i="15"/>
  <c r="BT101" i="15"/>
  <c r="BT97" i="15"/>
  <c r="BT93" i="15"/>
  <c r="BT89" i="15"/>
  <c r="BT85" i="15"/>
  <c r="BT81" i="15"/>
  <c r="BT77" i="15"/>
  <c r="BT73" i="15"/>
  <c r="BT69" i="15"/>
  <c r="BT65" i="15"/>
  <c r="BT61" i="15"/>
  <c r="BT57" i="15"/>
  <c r="BT53" i="15"/>
  <c r="BT49" i="15"/>
  <c r="BT45" i="15"/>
  <c r="BT41" i="15"/>
  <c r="BT37" i="15"/>
  <c r="BT33" i="15"/>
  <c r="BT29" i="15"/>
  <c r="BT25" i="15"/>
  <c r="BT21" i="15"/>
  <c r="BT17" i="15"/>
  <c r="BT13" i="15"/>
  <c r="BT9" i="15"/>
  <c r="BV216" i="15"/>
  <c r="BV212" i="15"/>
  <c r="BV208" i="15"/>
  <c r="BV204" i="15"/>
  <c r="BV200" i="15"/>
  <c r="BV196" i="15"/>
  <c r="BV192" i="15"/>
  <c r="BV188" i="15"/>
  <c r="BV184" i="15"/>
  <c r="BV175" i="15"/>
  <c r="BV171" i="15"/>
  <c r="BV167" i="15"/>
  <c r="BV163" i="15"/>
  <c r="BV159" i="15"/>
  <c r="BV155" i="15"/>
  <c r="BV151" i="15"/>
  <c r="BV147" i="15"/>
  <c r="BV143" i="15"/>
  <c r="BV139" i="15"/>
  <c r="BV135" i="15"/>
  <c r="BV131" i="15"/>
  <c r="BV127" i="15"/>
  <c r="BV123" i="15"/>
  <c r="BV119" i="15"/>
  <c r="BV115" i="15"/>
  <c r="BV111" i="15"/>
  <c r="BV107" i="15"/>
  <c r="BV103" i="15"/>
  <c r="BV99" i="15"/>
  <c r="BV95" i="15"/>
  <c r="BV91" i="15"/>
  <c r="BV87" i="15"/>
  <c r="BV83" i="15"/>
  <c r="BV79" i="15"/>
  <c r="BV75" i="15"/>
  <c r="BV71" i="15"/>
  <c r="BV67" i="15"/>
  <c r="BV63" i="15"/>
  <c r="BV59" i="15"/>
  <c r="BV55" i="15"/>
  <c r="BV51" i="15"/>
  <c r="BV47" i="15"/>
  <c r="BV43" i="15"/>
  <c r="BV39" i="15"/>
  <c r="BV35" i="15"/>
  <c r="BV31" i="15"/>
  <c r="BV27" i="15"/>
  <c r="BV23" i="15"/>
  <c r="BV19" i="15"/>
  <c r="BV15" i="15"/>
  <c r="BV11" i="15"/>
  <c r="BV7" i="15"/>
  <c r="BX218" i="15"/>
  <c r="BX214" i="15"/>
  <c r="BX210" i="15"/>
  <c r="BX206" i="15"/>
  <c r="BX202" i="15"/>
  <c r="BX198" i="15"/>
  <c r="BX194" i="15"/>
  <c r="BX190" i="15"/>
  <c r="BX186" i="15"/>
  <c r="BX182" i="15"/>
  <c r="BX179" i="15"/>
  <c r="BX176" i="15"/>
  <c r="BX172" i="15"/>
  <c r="BX168" i="15"/>
  <c r="BX164" i="15"/>
  <c r="BX160" i="15"/>
  <c r="BX156" i="15"/>
  <c r="BX152" i="15"/>
  <c r="BX148" i="15"/>
  <c r="BX144" i="15"/>
  <c r="BX140" i="15"/>
  <c r="BX136" i="15"/>
  <c r="BX132" i="15"/>
  <c r="BX128" i="15"/>
  <c r="BX124" i="15"/>
  <c r="BX120" i="15"/>
  <c r="BX116" i="15"/>
  <c r="BX112" i="15"/>
  <c r="BX108" i="15"/>
  <c r="BX104" i="15"/>
  <c r="BX100" i="15"/>
  <c r="BX96" i="15"/>
  <c r="BX92" i="15"/>
  <c r="BX88" i="15"/>
  <c r="BX84" i="15"/>
  <c r="BX80" i="15"/>
  <c r="BX76" i="15"/>
  <c r="BX72" i="15"/>
  <c r="BX68" i="15"/>
  <c r="BX64" i="15"/>
  <c r="BX60" i="15"/>
  <c r="BX56" i="15"/>
  <c r="BX52" i="15"/>
  <c r="BX48" i="15"/>
  <c r="BX44" i="15"/>
  <c r="BX40" i="15"/>
  <c r="BX36" i="15"/>
  <c r="BX32" i="15"/>
  <c r="BX28" i="15"/>
  <c r="BX24" i="15"/>
  <c r="BX20" i="15"/>
  <c r="BX16" i="15"/>
  <c r="BX12" i="15"/>
  <c r="BX8" i="15"/>
  <c r="CB6" i="15"/>
  <c r="CB218" i="15"/>
  <c r="CA218" i="15"/>
  <c r="CB216" i="15"/>
  <c r="CA216" i="15"/>
  <c r="CB209" i="15"/>
  <c r="CA209" i="15"/>
  <c r="CB207" i="15"/>
  <c r="CB204" i="15"/>
  <c r="BZ204" i="15"/>
  <c r="CB202" i="15"/>
  <c r="CA202" i="15"/>
  <c r="CB193" i="15"/>
  <c r="CA193" i="15"/>
  <c r="CB191" i="15"/>
  <c r="CB188" i="15"/>
  <c r="BZ188" i="15"/>
  <c r="CB186" i="15"/>
  <c r="CA186" i="15"/>
  <c r="CB177" i="15"/>
  <c r="CA177" i="15"/>
  <c r="CB175" i="15"/>
  <c r="CB172" i="15"/>
  <c r="BZ172" i="15"/>
  <c r="CB170" i="15"/>
  <c r="CA170" i="15"/>
  <c r="CB161" i="15"/>
  <c r="CA161" i="15"/>
  <c r="CB159" i="15"/>
  <c r="CB156" i="15"/>
  <c r="BZ156" i="15"/>
  <c r="CB154" i="15"/>
  <c r="CA154" i="15"/>
  <c r="CB145" i="15"/>
  <c r="CA145" i="15"/>
  <c r="CB143" i="15"/>
  <c r="CB138" i="15"/>
  <c r="CA138" i="15"/>
  <c r="CB136" i="15"/>
  <c r="CA136" i="15"/>
  <c r="CB129" i="15"/>
  <c r="CA129" i="15"/>
  <c r="CB127" i="15"/>
  <c r="CB122" i="15"/>
  <c r="CA122" i="15"/>
  <c r="CB120" i="15"/>
  <c r="CA120" i="15"/>
  <c r="CB113" i="15"/>
  <c r="CA113" i="15"/>
  <c r="CB111" i="15"/>
  <c r="CB106" i="15"/>
  <c r="CA106" i="15"/>
  <c r="CB104" i="15"/>
  <c r="CA104" i="15"/>
  <c r="CB94" i="15"/>
  <c r="CB86" i="15"/>
  <c r="CB78" i="15"/>
  <c r="CB70" i="15"/>
  <c r="CB62" i="15"/>
  <c r="CB54" i="15"/>
  <c r="CB46" i="15"/>
  <c r="CB38" i="15"/>
  <c r="CB28" i="15"/>
  <c r="CA28" i="15"/>
  <c r="CB26" i="15"/>
  <c r="CB19" i="15"/>
  <c r="CA19" i="15"/>
  <c r="CB17" i="15"/>
  <c r="CB12" i="15"/>
  <c r="CA12" i="15"/>
  <c r="CB10" i="15"/>
  <c r="CA10" i="15"/>
  <c r="CS218" i="15"/>
  <c r="CK218" i="15"/>
  <c r="CS216" i="15"/>
  <c r="CK216" i="15"/>
  <c r="CQ214" i="15"/>
  <c r="CI214" i="15"/>
  <c r="CQ212" i="15"/>
  <c r="CI212" i="15"/>
  <c r="CW210" i="15"/>
  <c r="CO210" i="15"/>
  <c r="CG210" i="15"/>
  <c r="CW208" i="15"/>
  <c r="CO208" i="15"/>
  <c r="CG208" i="15"/>
  <c r="CU206" i="15"/>
  <c r="CM206" i="15"/>
  <c r="CE206" i="15"/>
  <c r="CU204" i="15"/>
  <c r="CM204" i="15"/>
  <c r="CE204" i="15"/>
  <c r="CS202" i="15"/>
  <c r="CK202" i="15"/>
  <c r="CS200" i="15"/>
  <c r="CK200" i="15"/>
  <c r="CQ198" i="15"/>
  <c r="CI198" i="15"/>
  <c r="CQ196" i="15"/>
  <c r="CI196" i="15"/>
  <c r="CW194" i="15"/>
  <c r="CO194" i="15"/>
  <c r="CG194" i="15"/>
  <c r="CW192" i="15"/>
  <c r="CO192" i="15"/>
  <c r="CG192" i="15"/>
  <c r="CU190" i="15"/>
  <c r="CM190" i="15"/>
  <c r="CE190" i="15"/>
  <c r="CU188" i="15"/>
  <c r="CM188" i="15"/>
  <c r="CE188" i="15"/>
  <c r="CS186" i="15"/>
  <c r="CK186" i="15"/>
  <c r="CS184" i="15"/>
  <c r="CK184" i="15"/>
  <c r="CQ182" i="15"/>
  <c r="CI182" i="15"/>
  <c r="CQ180" i="15"/>
  <c r="CI180" i="15"/>
  <c r="CW178" i="15"/>
  <c r="CO178" i="15"/>
  <c r="CG178" i="15"/>
  <c r="CW176" i="15"/>
  <c r="CO176" i="15"/>
  <c r="CG176" i="15"/>
  <c r="CU174" i="15"/>
  <c r="CM174" i="15"/>
  <c r="CE174" i="15"/>
  <c r="CU172" i="15"/>
  <c r="CM172" i="15"/>
  <c r="CE172" i="15"/>
  <c r="CU171" i="15"/>
  <c r="CS170" i="15"/>
  <c r="CK170" i="15"/>
  <c r="CQ168" i="15"/>
  <c r="CI168" i="15"/>
  <c r="CW166" i="15"/>
  <c r="CO166" i="15"/>
  <c r="CG166" i="15"/>
  <c r="CS164" i="15"/>
  <c r="CK164" i="15"/>
  <c r="CQ162" i="15"/>
  <c r="CI162" i="15"/>
  <c r="CW161" i="15"/>
  <c r="CW160" i="15"/>
  <c r="CO160" i="15"/>
  <c r="CG160" i="15"/>
  <c r="CW158" i="15"/>
  <c r="CO158" i="15"/>
  <c r="CG158" i="15"/>
  <c r="CW156" i="15"/>
  <c r="CO156" i="15"/>
  <c r="CG156" i="15"/>
  <c r="CW154" i="15"/>
  <c r="CO154" i="15"/>
  <c r="CG154" i="15"/>
  <c r="CW152" i="15"/>
  <c r="CO152" i="15"/>
  <c r="CG152" i="15"/>
  <c r="CS150" i="15"/>
  <c r="CK150" i="15"/>
  <c r="CS148" i="15"/>
  <c r="CK148" i="15"/>
  <c r="CQ146" i="15"/>
  <c r="CI146" i="15"/>
  <c r="CW145" i="15"/>
  <c r="CW144" i="15"/>
  <c r="CO144" i="15"/>
  <c r="CG144" i="15"/>
  <c r="CU142" i="15"/>
  <c r="CM142" i="15"/>
  <c r="CE142" i="15"/>
  <c r="CS140" i="15"/>
  <c r="CK140" i="15"/>
  <c r="CQ138" i="15"/>
  <c r="CI138" i="15"/>
  <c r="CW137" i="15"/>
  <c r="CW136" i="15"/>
  <c r="CO136" i="15"/>
  <c r="CG136" i="15"/>
  <c r="CU134" i="15"/>
  <c r="CM134" i="15"/>
  <c r="CE134" i="15"/>
  <c r="CS132" i="15"/>
  <c r="CK132" i="15"/>
  <c r="CQ130" i="15"/>
  <c r="CI130" i="15"/>
  <c r="CW129" i="15"/>
  <c r="CW128" i="15"/>
  <c r="CO128" i="15"/>
  <c r="CG128" i="15"/>
  <c r="CQ127" i="15"/>
  <c r="CU126" i="15"/>
  <c r="CM126" i="15"/>
  <c r="CE126" i="15"/>
  <c r="CQ124" i="15"/>
  <c r="CI124" i="15"/>
  <c r="CW122" i="15"/>
  <c r="CO122" i="15"/>
  <c r="CG122" i="15"/>
  <c r="CS120" i="15"/>
  <c r="CK120" i="15"/>
  <c r="CQ118" i="15"/>
  <c r="CE118" i="15"/>
  <c r="CO117" i="15"/>
  <c r="CS116" i="15"/>
  <c r="CK116" i="15"/>
  <c r="CU115" i="15"/>
  <c r="CE115" i="15"/>
  <c r="CU114" i="15"/>
  <c r="CK113" i="15"/>
  <c r="CQ111" i="15"/>
  <c r="CU110" i="15"/>
  <c r="CM110" i="15"/>
  <c r="CE110" i="15"/>
  <c r="CU108" i="15"/>
  <c r="CM108" i="15"/>
  <c r="CE108" i="15"/>
  <c r="CS106" i="15"/>
  <c r="CK106" i="15"/>
  <c r="CS104" i="15"/>
  <c r="CK104" i="15"/>
  <c r="CQ102" i="15"/>
  <c r="CI102" i="15"/>
  <c r="CW101" i="15"/>
  <c r="CO101" i="15"/>
  <c r="CS100" i="15"/>
  <c r="CK100" i="15"/>
  <c r="CQ98" i="15"/>
  <c r="CI98" i="15"/>
  <c r="CW97" i="15"/>
  <c r="CQ96" i="15"/>
  <c r="CI96" i="15"/>
  <c r="CM95" i="15"/>
  <c r="CW94" i="15"/>
  <c r="CO94" i="15"/>
  <c r="CG94" i="15"/>
  <c r="CK93" i="15"/>
  <c r="CU92" i="15"/>
  <c r="CM92" i="15"/>
  <c r="CU91" i="15"/>
  <c r="CE91" i="15"/>
  <c r="CS90" i="15"/>
  <c r="CK90" i="15"/>
  <c r="CE90" i="15"/>
  <c r="CO89" i="15"/>
  <c r="CS88" i="15"/>
  <c r="CK88" i="15"/>
  <c r="CI87" i="15"/>
  <c r="CQ86" i="15"/>
  <c r="CI86" i="15"/>
  <c r="CW85" i="15"/>
  <c r="CG85" i="15"/>
  <c r="CW84" i="15"/>
  <c r="CO84" i="15"/>
  <c r="CG84" i="15"/>
  <c r="CQ83" i="15"/>
  <c r="CU82" i="15"/>
  <c r="CM82" i="15"/>
  <c r="CE82" i="15"/>
  <c r="CO81" i="15"/>
  <c r="CS80" i="15"/>
  <c r="CK80" i="15"/>
  <c r="CI79" i="15"/>
  <c r="CQ78" i="15"/>
  <c r="CI78" i="15"/>
  <c r="CW77" i="15"/>
  <c r="CG77" i="15"/>
  <c r="CW76" i="15"/>
  <c r="CO76" i="15"/>
  <c r="CG76" i="15"/>
  <c r="CQ75" i="15"/>
  <c r="CU74" i="15"/>
  <c r="CI74" i="15"/>
  <c r="CS73" i="15"/>
  <c r="CQ72" i="15"/>
  <c r="CM71" i="15"/>
  <c r="CM70" i="15"/>
  <c r="CS69" i="15"/>
  <c r="CS68" i="15"/>
  <c r="CK68" i="15"/>
  <c r="CS66" i="15"/>
  <c r="CK66" i="15"/>
  <c r="CQ64" i="15"/>
  <c r="CI64" i="15"/>
  <c r="CW62" i="15"/>
  <c r="CO62" i="15"/>
  <c r="CG62" i="15"/>
  <c r="CS60" i="15"/>
  <c r="CK60" i="15"/>
  <c r="CS58" i="15"/>
  <c r="CK58" i="15"/>
  <c r="CQ56" i="15"/>
  <c r="CI56" i="15"/>
  <c r="CQ54" i="15"/>
  <c r="CI54" i="15"/>
  <c r="CW52" i="15"/>
  <c r="CO52" i="15"/>
  <c r="CG52" i="15"/>
  <c r="CW50" i="15"/>
  <c r="CO50" i="15"/>
  <c r="CG50" i="15"/>
  <c r="CU48" i="15"/>
  <c r="CM48" i="15"/>
  <c r="CE48" i="15"/>
  <c r="CU46" i="15"/>
  <c r="CM46" i="15"/>
  <c r="CE46" i="15"/>
  <c r="CS44" i="15"/>
  <c r="CK44" i="15"/>
  <c r="CS42" i="15"/>
  <c r="CK42" i="15"/>
  <c r="CQ40" i="15"/>
  <c r="CI40" i="15"/>
  <c r="CW39" i="15"/>
  <c r="CM37" i="15"/>
  <c r="CG37" i="15"/>
  <c r="CW35" i="15"/>
  <c r="CO35" i="15"/>
  <c r="CG35" i="15"/>
  <c r="CW33" i="15"/>
  <c r="CO33" i="15"/>
  <c r="CG33" i="15"/>
  <c r="CW31" i="15"/>
  <c r="CO31" i="15"/>
  <c r="CS29" i="15"/>
  <c r="CM29" i="15"/>
  <c r="CG27" i="15"/>
  <c r="CQ26" i="15"/>
  <c r="CM25" i="15"/>
  <c r="CW24" i="15"/>
  <c r="CS23" i="15"/>
  <c r="CK23" i="15"/>
  <c r="CS21" i="15"/>
  <c r="CK21" i="15"/>
  <c r="CQ19" i="15"/>
  <c r="CI19" i="15"/>
  <c r="CW17" i="15"/>
  <c r="CO17" i="15"/>
  <c r="CG17" i="15"/>
  <c r="CU15" i="15"/>
  <c r="CM15" i="15"/>
  <c r="CE15" i="15"/>
  <c r="CS13" i="15"/>
  <c r="CK13" i="15"/>
  <c r="CS11" i="15"/>
  <c r="CK11" i="15"/>
  <c r="CQ9" i="15"/>
  <c r="CI9" i="15"/>
  <c r="CQ7" i="15"/>
  <c r="CI7" i="15"/>
  <c r="DI35" i="15"/>
  <c r="DI59" i="15"/>
  <c r="DR6" i="15"/>
  <c r="DT7" i="15"/>
  <c r="DP9" i="15"/>
  <c r="DR10" i="15"/>
  <c r="DT11" i="15"/>
  <c r="DP13" i="15"/>
  <c r="DR14" i="15"/>
  <c r="DT15" i="15"/>
  <c r="DP17" i="15"/>
  <c r="DR18" i="15"/>
  <c r="DT19" i="15"/>
  <c r="DP21" i="15"/>
  <c r="DR22" i="15"/>
  <c r="DT23" i="15"/>
  <c r="DP25" i="15"/>
  <c r="DR26" i="15"/>
  <c r="DT27" i="15"/>
  <c r="DP29" i="15"/>
  <c r="DR30" i="15"/>
  <c r="DT31" i="15"/>
  <c r="DP33" i="15"/>
  <c r="DR34" i="15"/>
  <c r="DT35" i="15"/>
  <c r="DP37" i="15"/>
  <c r="DR38" i="15"/>
  <c r="DT39" i="15"/>
  <c r="DL6" i="15"/>
  <c r="DN7" i="15"/>
  <c r="DX7" i="15"/>
  <c r="DV7" i="15"/>
  <c r="DP8" i="15"/>
  <c r="DL10" i="15"/>
  <c r="DN11" i="15"/>
  <c r="DX11" i="15"/>
  <c r="DV11" i="15"/>
  <c r="DP12" i="15"/>
  <c r="DL14" i="15"/>
  <c r="DN15" i="15"/>
  <c r="DX15" i="15"/>
  <c r="DV15" i="15"/>
  <c r="DP16" i="15"/>
  <c r="DL18" i="15"/>
  <c r="DN19" i="15"/>
  <c r="DX19" i="15"/>
  <c r="DV19" i="15"/>
  <c r="DP20" i="15"/>
  <c r="DL22" i="15"/>
  <c r="DN23" i="15"/>
  <c r="DX23" i="15"/>
  <c r="DV23" i="15"/>
  <c r="DP24" i="15"/>
  <c r="DL26" i="15"/>
  <c r="DN27" i="15"/>
  <c r="DX27" i="15"/>
  <c r="DV27" i="15"/>
  <c r="DP28" i="15"/>
  <c r="DL30" i="15"/>
  <c r="DN31" i="15"/>
  <c r="DX31" i="15"/>
  <c r="DV31" i="15"/>
  <c r="DP32" i="15"/>
  <c r="DL34" i="15"/>
  <c r="DN35" i="15"/>
  <c r="DX35" i="15"/>
  <c r="DV35" i="15"/>
  <c r="DP36" i="15"/>
  <c r="DL38" i="15"/>
  <c r="DN39" i="15"/>
  <c r="DX39" i="15"/>
  <c r="DV39" i="15"/>
  <c r="DP40" i="15"/>
  <c r="DL42" i="15"/>
  <c r="DN43" i="15"/>
  <c r="DX43" i="15"/>
  <c r="DV43" i="15"/>
  <c r="DP44" i="15"/>
  <c r="DL46" i="15"/>
  <c r="DN47" i="15"/>
  <c r="DX47" i="15"/>
  <c r="DV47" i="15"/>
  <c r="DP48" i="15"/>
  <c r="DL50" i="15"/>
  <c r="DT50" i="15"/>
  <c r="DP52" i="15"/>
  <c r="DX52" i="15"/>
  <c r="DW52" i="15"/>
  <c r="DR53" i="15"/>
  <c r="DL54" i="15"/>
  <c r="DT54" i="15"/>
  <c r="DP56" i="15"/>
  <c r="DX56" i="15"/>
  <c r="DW56" i="15"/>
  <c r="DR57" i="15"/>
  <c r="DL58" i="15"/>
  <c r="DT58" i="15"/>
  <c r="DP60" i="15"/>
  <c r="DX60" i="15"/>
  <c r="DW60" i="15"/>
  <c r="DR61" i="15"/>
  <c r="DL62" i="15"/>
  <c r="DT62" i="15"/>
  <c r="DP64" i="15"/>
  <c r="DX64" i="15"/>
  <c r="DW64" i="15"/>
  <c r="DR65" i="15"/>
  <c r="DL66" i="15"/>
  <c r="DT66" i="15"/>
  <c r="DP68" i="15"/>
  <c r="DX68" i="15"/>
  <c r="DW68" i="15"/>
  <c r="DR69" i="15"/>
  <c r="DL70" i="15"/>
  <c r="DT70" i="15"/>
  <c r="DP72" i="15"/>
  <c r="DX72" i="15"/>
  <c r="DW72" i="15"/>
  <c r="DR73" i="15"/>
  <c r="DL74" i="15"/>
  <c r="DT74" i="15"/>
  <c r="DP76" i="15"/>
  <c r="DX76" i="15"/>
  <c r="DW76" i="15"/>
  <c r="DR77" i="15"/>
  <c r="DL78" i="15"/>
  <c r="DT78" i="15"/>
  <c r="DP80" i="15"/>
  <c r="DX80" i="15"/>
  <c r="DW80" i="15"/>
  <c r="DR81" i="15"/>
  <c r="DL82" i="15"/>
  <c r="DT82" i="15"/>
  <c r="DP84" i="15"/>
  <c r="DX84" i="15"/>
  <c r="DW84" i="15"/>
  <c r="DR85" i="15"/>
  <c r="DL86" i="15"/>
  <c r="DT86" i="15"/>
  <c r="DP88" i="15"/>
  <c r="DX88" i="15"/>
  <c r="DW88" i="15"/>
  <c r="DR89" i="15"/>
  <c r="DL90" i="15"/>
  <c r="DT90" i="15"/>
  <c r="DP92" i="15"/>
  <c r="DX92" i="15"/>
  <c r="DW92" i="15"/>
  <c r="DR93" i="15"/>
  <c r="DL94" i="15"/>
  <c r="DT94" i="15"/>
  <c r="DP96" i="15"/>
  <c r="DX96" i="15"/>
  <c r="DW96" i="15"/>
  <c r="DR97" i="15"/>
  <c r="DL98" i="15"/>
  <c r="DT98" i="15"/>
  <c r="DP100" i="15"/>
  <c r="DX100" i="15"/>
  <c r="DW100" i="15"/>
  <c r="DR101" i="15"/>
  <c r="DL102" i="15"/>
  <c r="DT102" i="15"/>
  <c r="DP104" i="15"/>
  <c r="DX104" i="15"/>
  <c r="DW104" i="15"/>
  <c r="DR105" i="15"/>
  <c r="DL106" i="15"/>
  <c r="DT106" i="15"/>
  <c r="DP108" i="15"/>
  <c r="DX108" i="15"/>
  <c r="DW108" i="15"/>
  <c r="DR109" i="15"/>
  <c r="DL110" i="15"/>
  <c r="DT110" i="15"/>
  <c r="DP112" i="15"/>
  <c r="DX112" i="15"/>
  <c r="DW112" i="15"/>
  <c r="DR113" i="15"/>
  <c r="DL114" i="15"/>
  <c r="DT114" i="15"/>
  <c r="DP116" i="15"/>
  <c r="DX116" i="15"/>
  <c r="DW116" i="15"/>
  <c r="DR117" i="15"/>
  <c r="DL118" i="15"/>
  <c r="DT118" i="15"/>
  <c r="DP120" i="15"/>
  <c r="DX120" i="15"/>
  <c r="DW120" i="15"/>
  <c r="DR121" i="15"/>
  <c r="DL122" i="15"/>
  <c r="DT122" i="15"/>
  <c r="DP124" i="15"/>
  <c r="DX124" i="15"/>
  <c r="DW124" i="15"/>
  <c r="DR125" i="15"/>
  <c r="DL126" i="15"/>
  <c r="DT126" i="15"/>
  <c r="DP128" i="15"/>
  <c r="DX128" i="15"/>
  <c r="DW128" i="15"/>
  <c r="DR129" i="15"/>
  <c r="DL130" i="15"/>
  <c r="DT130" i="15"/>
  <c r="DP132" i="15"/>
  <c r="DX132" i="15"/>
  <c r="DW132" i="15"/>
  <c r="DR133" i="15"/>
  <c r="DL134" i="15"/>
  <c r="DT134" i="15"/>
  <c r="DX135" i="15"/>
  <c r="DV135" i="15"/>
  <c r="DX136" i="15"/>
  <c r="DW136" i="15"/>
  <c r="DR137" i="15"/>
  <c r="DN139" i="15"/>
  <c r="DX139" i="15"/>
  <c r="DV139" i="15"/>
  <c r="DX140" i="15"/>
  <c r="DW140" i="15"/>
  <c r="DR141" i="15"/>
  <c r="DN143" i="15"/>
  <c r="DX143" i="15"/>
  <c r="DV143" i="15"/>
  <c r="DX144" i="15"/>
  <c r="DW144" i="15"/>
  <c r="DR145" i="15"/>
  <c r="DN147" i="15"/>
  <c r="DX147" i="15"/>
  <c r="DV147" i="15"/>
  <c r="DX148" i="15"/>
  <c r="DW148" i="15"/>
  <c r="DR149" i="15"/>
  <c r="DN151" i="15"/>
  <c r="DX151" i="15"/>
  <c r="DV151" i="15"/>
  <c r="DX152" i="15"/>
  <c r="DW152" i="15"/>
  <c r="DR153" i="15"/>
  <c r="DN155" i="15"/>
  <c r="DX155" i="15"/>
  <c r="DV155" i="15"/>
  <c r="DX156" i="15"/>
  <c r="DW156" i="15"/>
  <c r="DR157" i="15"/>
  <c r="DN159" i="15"/>
  <c r="DX159" i="15"/>
  <c r="DV159" i="15"/>
  <c r="DX160" i="15"/>
  <c r="DW160" i="15"/>
  <c r="DR161" i="15"/>
  <c r="DN163" i="15"/>
  <c r="DX163" i="15"/>
  <c r="DV163" i="15"/>
  <c r="DX164" i="15"/>
  <c r="DW164" i="15"/>
  <c r="DR165" i="15"/>
  <c r="DN167" i="15"/>
  <c r="DX167" i="15"/>
  <c r="DV167" i="15"/>
  <c r="DX168" i="15"/>
  <c r="DW168" i="15"/>
  <c r="DR169" i="15"/>
  <c r="DN171" i="15"/>
  <c r="DX171" i="15"/>
  <c r="DV171" i="15"/>
  <c r="DX172" i="15"/>
  <c r="DW172" i="15"/>
  <c r="DR173" i="15"/>
  <c r="DN175" i="15"/>
  <c r="DX175" i="15"/>
  <c r="DV175" i="15"/>
  <c r="DX176" i="15"/>
  <c r="DW176" i="15"/>
  <c r="DR177" i="15"/>
  <c r="DN179" i="15"/>
  <c r="DX179" i="15"/>
  <c r="DV179" i="15"/>
  <c r="DX180" i="15"/>
  <c r="DW180" i="15"/>
  <c r="DR181" i="15"/>
  <c r="DN183" i="15"/>
  <c r="DX183" i="15"/>
  <c r="DV183" i="15"/>
  <c r="DX184" i="15"/>
  <c r="DW184" i="15"/>
  <c r="DR185" i="15"/>
  <c r="DN187" i="15"/>
  <c r="DX187" i="15"/>
  <c r="DV187" i="15"/>
  <c r="DX188" i="15"/>
  <c r="DW188" i="15"/>
  <c r="DR189" i="15"/>
  <c r="DN191" i="15"/>
  <c r="DX191" i="15"/>
  <c r="DV191" i="15"/>
  <c r="DX192" i="15"/>
  <c r="DW192" i="15"/>
  <c r="DR193" i="15"/>
  <c r="DN195" i="15"/>
  <c r="DX195" i="15"/>
  <c r="DV195" i="15"/>
  <c r="DX196" i="15"/>
  <c r="DW196" i="15"/>
  <c r="DR197" i="15"/>
  <c r="DN199" i="15"/>
  <c r="DX199" i="15"/>
  <c r="DV199" i="15"/>
  <c r="DX200" i="15"/>
  <c r="DW200" i="15"/>
  <c r="DR201" i="15"/>
  <c r="DN203" i="15"/>
  <c r="DX203" i="15"/>
  <c r="DV203" i="15"/>
  <c r="DX204" i="15"/>
  <c r="DW204" i="15"/>
  <c r="DR205" i="15"/>
  <c r="DN207" i="15"/>
  <c r="DX207" i="15"/>
  <c r="DV207" i="15"/>
  <c r="DX208" i="15"/>
  <c r="DW208" i="15"/>
  <c r="DR209" i="15"/>
  <c r="DN211" i="15"/>
  <c r="DX211" i="15"/>
  <c r="DV211" i="15"/>
  <c r="DX212" i="15"/>
  <c r="DW212" i="15"/>
  <c r="DR213" i="15"/>
  <c r="DN215" i="15"/>
  <c r="DX215" i="15"/>
  <c r="DV215" i="15"/>
  <c r="DX216" i="15"/>
  <c r="DW216" i="15"/>
  <c r="DR217" i="15"/>
  <c r="DN219" i="15"/>
  <c r="DX219" i="15"/>
  <c r="DV219" i="15"/>
  <c r="EC6" i="15"/>
  <c r="EK6" i="15"/>
  <c r="ES6" i="15"/>
  <c r="EG7" i="15"/>
  <c r="EO7" i="15"/>
  <c r="EC8" i="15"/>
  <c r="EK8" i="15"/>
  <c r="ES8" i="15"/>
  <c r="EG9" i="15"/>
  <c r="EO9" i="15"/>
  <c r="EC10" i="15"/>
  <c r="EK10" i="15"/>
  <c r="ES10" i="15"/>
  <c r="EG11" i="15"/>
  <c r="DX8" i="15"/>
  <c r="DX12" i="15"/>
  <c r="DX16" i="15"/>
  <c r="DX20" i="15"/>
  <c r="DX24" i="15"/>
  <c r="DX28" i="15"/>
  <c r="DX32" i="15"/>
  <c r="DX36" i="15"/>
  <c r="DX40" i="15"/>
  <c r="DX44" i="15"/>
  <c r="DX48" i="15"/>
  <c r="DP219" i="15"/>
  <c r="DC111" i="15"/>
  <c r="DA112" i="15"/>
  <c r="DI112" i="15"/>
  <c r="DH112" i="15"/>
  <c r="DC115" i="15"/>
  <c r="DA116" i="15"/>
  <c r="DI116" i="15"/>
  <c r="DH116" i="15"/>
  <c r="DC119" i="15"/>
  <c r="DA120" i="15"/>
  <c r="DI120" i="15"/>
  <c r="DH120" i="15"/>
  <c r="DC123" i="15"/>
  <c r="DA124" i="15"/>
  <c r="DI124" i="15"/>
  <c r="DH124" i="15"/>
  <c r="DC127" i="15"/>
  <c r="DA128" i="15"/>
  <c r="DI128" i="15"/>
  <c r="DH128" i="15"/>
  <c r="DC131" i="15"/>
  <c r="DA132" i="15"/>
  <c r="DI132" i="15"/>
  <c r="DH132" i="15"/>
  <c r="DC135" i="15"/>
  <c r="DA136" i="15"/>
  <c r="DI136" i="15"/>
  <c r="DH136" i="15"/>
  <c r="DC139" i="15"/>
  <c r="DA140" i="15"/>
  <c r="DI140" i="15"/>
  <c r="DH140" i="15"/>
  <c r="DI141" i="15"/>
  <c r="DG141" i="15"/>
  <c r="DC143" i="15"/>
  <c r="DA144" i="15"/>
  <c r="DI144" i="15"/>
  <c r="DH144" i="15"/>
  <c r="DI145" i="15"/>
  <c r="DG145" i="15"/>
  <c r="DC147" i="15"/>
  <c r="DA148" i="15"/>
  <c r="DI148" i="15"/>
  <c r="DH148" i="15"/>
  <c r="DC151" i="15"/>
  <c r="DA152" i="15"/>
  <c r="DI152" i="15"/>
  <c r="DH152" i="15"/>
  <c r="DC155" i="15"/>
  <c r="DA156" i="15"/>
  <c r="DI156" i="15"/>
  <c r="DH156" i="15"/>
  <c r="DI157" i="15"/>
  <c r="DG157" i="15"/>
  <c r="DC159" i="15"/>
  <c r="DA160" i="15"/>
  <c r="DI160" i="15"/>
  <c r="DH160" i="15"/>
  <c r="DI161" i="15"/>
  <c r="DG161" i="15"/>
  <c r="DC163" i="15"/>
  <c r="DA164" i="15"/>
  <c r="DI164" i="15"/>
  <c r="DH164" i="15"/>
  <c r="DC167" i="15"/>
  <c r="DA168" i="15"/>
  <c r="DI168" i="15"/>
  <c r="DH168" i="15"/>
  <c r="DI169" i="15"/>
  <c r="DG169" i="15"/>
  <c r="DC171" i="15"/>
  <c r="DA172" i="15"/>
  <c r="DI172" i="15"/>
  <c r="DH172" i="15"/>
  <c r="DI173" i="15"/>
  <c r="DG173" i="15"/>
  <c r="DC175" i="15"/>
  <c r="DA176" i="15"/>
  <c r="DI176" i="15"/>
  <c r="DH176" i="15"/>
  <c r="DI177" i="15"/>
  <c r="DG177" i="15"/>
  <c r="DC179" i="15"/>
  <c r="DA180" i="15"/>
  <c r="DI180" i="15"/>
  <c r="DH180" i="15"/>
  <c r="DI181" i="15"/>
  <c r="DG181" i="15"/>
  <c r="DC183" i="15"/>
  <c r="DA184" i="15"/>
  <c r="DI184" i="15"/>
  <c r="DH184" i="15"/>
  <c r="DI185" i="15"/>
  <c r="DG185" i="15"/>
  <c r="DC187" i="15"/>
  <c r="DA188" i="15"/>
  <c r="DI188" i="15"/>
  <c r="DH188" i="15"/>
  <c r="DI189" i="15"/>
  <c r="DG189" i="15"/>
  <c r="DC191" i="15"/>
  <c r="DA192" i="15"/>
  <c r="DI192" i="15"/>
  <c r="DH192" i="15"/>
  <c r="DI193" i="15"/>
  <c r="DG193" i="15"/>
  <c r="DC195" i="15"/>
  <c r="DA196" i="15"/>
  <c r="DI196" i="15"/>
  <c r="DH196" i="15"/>
  <c r="DI197" i="15"/>
  <c r="DG197" i="15"/>
  <c r="DC199" i="15"/>
  <c r="DA200" i="15"/>
  <c r="DI200" i="15"/>
  <c r="DH200" i="15"/>
  <c r="DI201" i="15"/>
  <c r="DG201" i="15"/>
  <c r="DC203" i="15"/>
  <c r="DA204" i="15"/>
  <c r="DI204" i="15"/>
  <c r="DH204" i="15"/>
  <c r="DI205" i="15"/>
  <c r="DG205" i="15"/>
  <c r="DC207" i="15"/>
  <c r="DA208" i="15"/>
  <c r="DI208" i="15"/>
  <c r="DH208" i="15"/>
  <c r="DI209" i="15"/>
  <c r="DG209" i="15"/>
  <c r="DC211" i="15"/>
  <c r="DA212" i="15"/>
  <c r="DI212" i="15"/>
  <c r="DH212" i="15"/>
  <c r="DI213" i="15"/>
  <c r="DG213" i="15"/>
  <c r="DC215" i="15"/>
  <c r="DA216" i="15"/>
  <c r="DI216" i="15"/>
  <c r="DH216" i="15"/>
  <c r="DI217" i="15"/>
  <c r="DG217" i="15"/>
  <c r="DX50" i="15"/>
  <c r="DX55" i="15"/>
  <c r="DX58" i="15"/>
  <c r="DX63" i="15"/>
  <c r="DX66" i="15"/>
  <c r="DX71" i="15"/>
  <c r="DX74" i="15"/>
  <c r="DX79" i="15"/>
  <c r="DX82" i="15"/>
  <c r="DX87" i="15"/>
  <c r="DX90" i="15"/>
  <c r="DX95" i="15"/>
  <c r="DX98" i="15"/>
  <c r="DP6" i="15"/>
  <c r="DX6" i="15"/>
  <c r="DW6" i="15"/>
  <c r="DR7" i="15"/>
  <c r="DT8" i="15"/>
  <c r="DP10" i="15"/>
  <c r="DX10" i="15"/>
  <c r="DW10" i="15"/>
  <c r="DR11" i="15"/>
  <c r="DT12" i="15"/>
  <c r="DP14" i="15"/>
  <c r="DX14" i="15"/>
  <c r="DW14" i="15"/>
  <c r="DR15" i="15"/>
  <c r="DT16" i="15"/>
  <c r="DP18" i="15"/>
  <c r="DX18" i="15"/>
  <c r="DW18" i="15"/>
  <c r="DR19" i="15"/>
  <c r="DT20" i="15"/>
  <c r="DP22" i="15"/>
  <c r="DX22" i="15"/>
  <c r="DW22" i="15"/>
  <c r="DR23" i="15"/>
  <c r="DT24" i="15"/>
  <c r="DP26" i="15"/>
  <c r="DX26" i="15"/>
  <c r="DW26" i="15"/>
  <c r="DR27" i="15"/>
  <c r="DT28" i="15"/>
  <c r="DP30" i="15"/>
  <c r="DX30" i="15"/>
  <c r="DW30" i="15"/>
  <c r="DR31" i="15"/>
  <c r="DT32" i="15"/>
  <c r="DP34" i="15"/>
  <c r="DX34" i="15"/>
  <c r="DW34" i="15"/>
  <c r="DR35" i="15"/>
  <c r="DT36" i="15"/>
  <c r="DP38" i="15"/>
  <c r="DX38" i="15"/>
  <c r="DW38" i="15"/>
  <c r="DR39" i="15"/>
  <c r="DT40" i="15"/>
  <c r="DP42" i="15"/>
  <c r="DX42" i="15"/>
  <c r="DW42" i="15"/>
  <c r="DR43" i="15"/>
  <c r="DT44" i="15"/>
  <c r="DP46" i="15"/>
  <c r="DX46" i="15"/>
  <c r="DW46" i="15"/>
  <c r="DR47" i="15"/>
  <c r="DT48" i="15"/>
  <c r="DP50" i="15"/>
  <c r="DL52" i="15"/>
  <c r="DT52" i="15"/>
  <c r="DN53" i="15"/>
  <c r="DX53" i="15"/>
  <c r="DV53" i="15"/>
  <c r="DP54" i="15"/>
  <c r="DL56" i="15"/>
  <c r="DT56" i="15"/>
  <c r="DN57" i="15"/>
  <c r="DX57" i="15"/>
  <c r="DV57" i="15"/>
  <c r="DP58" i="15"/>
  <c r="DL60" i="15"/>
  <c r="DT60" i="15"/>
  <c r="DN61" i="15"/>
  <c r="DX61" i="15"/>
  <c r="DV61" i="15"/>
  <c r="DP62" i="15"/>
  <c r="DL64" i="15"/>
  <c r="DT64" i="15"/>
  <c r="DN65" i="15"/>
  <c r="DX65" i="15"/>
  <c r="DV65" i="15"/>
  <c r="DP66" i="15"/>
  <c r="DL68" i="15"/>
  <c r="DT68" i="15"/>
  <c r="DN69" i="15"/>
  <c r="DX69" i="15"/>
  <c r="DV69" i="15"/>
  <c r="DP70" i="15"/>
  <c r="DL72" i="15"/>
  <c r="DT72" i="15"/>
  <c r="DN73" i="15"/>
  <c r="DX73" i="15"/>
  <c r="DV73" i="15"/>
  <c r="DP74" i="15"/>
  <c r="DL76" i="15"/>
  <c r="DT76" i="15"/>
  <c r="DN77" i="15"/>
  <c r="DX77" i="15"/>
  <c r="DV77" i="15"/>
  <c r="DP78" i="15"/>
  <c r="DL80" i="15"/>
  <c r="DT80" i="15"/>
  <c r="DN81" i="15"/>
  <c r="DX81" i="15"/>
  <c r="DV81" i="15"/>
  <c r="DP82" i="15"/>
  <c r="DL84" i="15"/>
  <c r="DT84" i="15"/>
  <c r="DN85" i="15"/>
  <c r="DX85" i="15"/>
  <c r="DV85" i="15"/>
  <c r="DP86" i="15"/>
  <c r="DL88" i="15"/>
  <c r="DT88" i="15"/>
  <c r="DN89" i="15"/>
  <c r="DX89" i="15"/>
  <c r="DV89" i="15"/>
  <c r="DP90" i="15"/>
  <c r="DL92" i="15"/>
  <c r="DT92" i="15"/>
  <c r="DN93" i="15"/>
  <c r="DX93" i="15"/>
  <c r="DV93" i="15"/>
  <c r="DP94" i="15"/>
  <c r="DL96" i="15"/>
  <c r="DT96" i="15"/>
  <c r="DN97" i="15"/>
  <c r="DX97" i="15"/>
  <c r="DV97" i="15"/>
  <c r="DP98" i="15"/>
  <c r="DL100" i="15"/>
  <c r="DT100" i="15"/>
  <c r="DN101" i="15"/>
  <c r="DX101" i="15"/>
  <c r="DV101" i="15"/>
  <c r="DP102" i="15"/>
  <c r="DL104" i="15"/>
  <c r="DT104" i="15"/>
  <c r="DN105" i="15"/>
  <c r="DX105" i="15"/>
  <c r="DV105" i="15"/>
  <c r="DP106" i="15"/>
  <c r="DL108" i="15"/>
  <c r="DT108" i="15"/>
  <c r="DN109" i="15"/>
  <c r="DX109" i="15"/>
  <c r="DV109" i="15"/>
  <c r="DP110" i="15"/>
  <c r="DL112" i="15"/>
  <c r="DT112" i="15"/>
  <c r="DN113" i="15"/>
  <c r="DX113" i="15"/>
  <c r="DV113" i="15"/>
  <c r="DP114" i="15"/>
  <c r="DL116" i="15"/>
  <c r="DT116" i="15"/>
  <c r="DN117" i="15"/>
  <c r="DX117" i="15"/>
  <c r="DV117" i="15"/>
  <c r="DP118" i="15"/>
  <c r="DL120" i="15"/>
  <c r="DT120" i="15"/>
  <c r="DN121" i="15"/>
  <c r="DX121" i="15"/>
  <c r="DV121" i="15"/>
  <c r="DP122" i="15"/>
  <c r="DL124" i="15"/>
  <c r="DT124" i="15"/>
  <c r="DN125" i="15"/>
  <c r="DX125" i="15"/>
  <c r="DV125" i="15"/>
  <c r="DP126" i="15"/>
  <c r="DL128" i="15"/>
  <c r="DT128" i="15"/>
  <c r="DN129" i="15"/>
  <c r="DX129" i="15"/>
  <c r="DV129" i="15"/>
  <c r="DP130" i="15"/>
  <c r="DL132" i="15"/>
  <c r="DT132" i="15"/>
  <c r="DN133" i="15"/>
  <c r="DX133" i="15"/>
  <c r="DV133" i="15"/>
  <c r="DP134" i="15"/>
  <c r="DN137" i="15"/>
  <c r="DX137" i="15"/>
  <c r="DV137" i="15"/>
  <c r="DX138" i="15"/>
  <c r="DW138" i="15"/>
  <c r="DR139" i="15"/>
  <c r="DN141" i="15"/>
  <c r="DX141" i="15"/>
  <c r="DV141" i="15"/>
  <c r="DX142" i="15"/>
  <c r="DW142" i="15"/>
  <c r="DR143" i="15"/>
  <c r="DN145" i="15"/>
  <c r="DX145" i="15"/>
  <c r="DV145" i="15"/>
  <c r="DX146" i="15"/>
  <c r="DW146" i="15"/>
  <c r="DR147" i="15"/>
  <c r="DN149" i="15"/>
  <c r="DX149" i="15"/>
  <c r="DV149" i="15"/>
  <c r="DX150" i="15"/>
  <c r="DW150" i="15"/>
  <c r="DR151" i="15"/>
  <c r="DN153" i="15"/>
  <c r="DX153" i="15"/>
  <c r="DV153" i="15"/>
  <c r="DX154" i="15"/>
  <c r="DW154" i="15"/>
  <c r="DR155" i="15"/>
  <c r="DN157" i="15"/>
  <c r="DX157" i="15"/>
  <c r="DV157" i="15"/>
  <c r="DX158" i="15"/>
  <c r="DW158" i="15"/>
  <c r="DR159" i="15"/>
  <c r="DN161" i="15"/>
  <c r="DX161" i="15"/>
  <c r="DV161" i="15"/>
  <c r="DX162" i="15"/>
  <c r="DW162" i="15"/>
  <c r="DR163" i="15"/>
  <c r="DN165" i="15"/>
  <c r="DX165" i="15"/>
  <c r="DV165" i="15"/>
  <c r="DX166" i="15"/>
  <c r="DW166" i="15"/>
  <c r="DR167" i="15"/>
  <c r="DN169" i="15"/>
  <c r="DX169" i="15"/>
  <c r="DV169" i="15"/>
  <c r="DX170" i="15"/>
  <c r="DW170" i="15"/>
  <c r="DR171" i="15"/>
  <c r="DN173" i="15"/>
  <c r="DX173" i="15"/>
  <c r="DV173" i="15"/>
  <c r="DX174" i="15"/>
  <c r="DW174" i="15"/>
  <c r="DR175" i="15"/>
  <c r="DN177" i="15"/>
  <c r="DX177" i="15"/>
  <c r="DV177" i="15"/>
  <c r="DX178" i="15"/>
  <c r="DW178" i="15"/>
  <c r="DR179" i="15"/>
  <c r="DN181" i="15"/>
  <c r="DX181" i="15"/>
  <c r="DV181" i="15"/>
  <c r="DX182" i="15"/>
  <c r="DW182" i="15"/>
  <c r="DR183" i="15"/>
  <c r="DN185" i="15"/>
  <c r="DX185" i="15"/>
  <c r="DV185" i="15"/>
  <c r="DX186" i="15"/>
  <c r="DW186" i="15"/>
  <c r="DR187" i="15"/>
  <c r="DN189" i="15"/>
  <c r="DX189" i="15"/>
  <c r="DV189" i="15"/>
  <c r="DX190" i="15"/>
  <c r="DW190" i="15"/>
  <c r="DR191" i="15"/>
  <c r="DN193" i="15"/>
  <c r="DX193" i="15"/>
  <c r="DV193" i="15"/>
  <c r="DX194" i="15"/>
  <c r="DW194" i="15"/>
  <c r="DR195" i="15"/>
  <c r="DN197" i="15"/>
  <c r="DX197" i="15"/>
  <c r="DV197" i="15"/>
  <c r="DX198" i="15"/>
  <c r="DW198" i="15"/>
  <c r="DR199" i="15"/>
  <c r="DN201" i="15"/>
  <c r="DX201" i="15"/>
  <c r="DV201" i="15"/>
  <c r="DX202" i="15"/>
  <c r="DW202" i="15"/>
  <c r="DR203" i="15"/>
  <c r="DN205" i="15"/>
  <c r="DX205" i="15"/>
  <c r="DV205" i="15"/>
  <c r="DX206" i="15"/>
  <c r="DW206" i="15"/>
  <c r="DR207" i="15"/>
  <c r="DN209" i="15"/>
  <c r="DX209" i="15"/>
  <c r="DV209" i="15"/>
  <c r="DX210" i="15"/>
  <c r="DW210" i="15"/>
  <c r="DR211" i="15"/>
  <c r="DN213" i="15"/>
  <c r="DX213" i="15"/>
  <c r="DV213" i="15"/>
  <c r="DX214" i="15"/>
  <c r="DW214" i="15"/>
  <c r="DR215" i="15"/>
  <c r="DN217" i="15"/>
  <c r="DX217" i="15"/>
  <c r="DV217" i="15"/>
  <c r="DX218" i="15"/>
  <c r="DW218" i="15"/>
  <c r="EO17" i="15"/>
  <c r="EC18" i="15"/>
  <c r="EK18" i="15"/>
  <c r="ES18" i="15"/>
  <c r="EG19" i="15"/>
  <c r="EM23" i="15"/>
  <c r="EM25" i="15"/>
  <c r="EM27" i="15"/>
  <c r="EM63" i="15"/>
  <c r="EA64" i="15"/>
  <c r="EI64" i="15"/>
  <c r="EE65" i="15"/>
  <c r="EM65" i="15"/>
  <c r="EA66" i="15"/>
  <c r="EQ66" i="15"/>
  <c r="EE67" i="15"/>
  <c r="EM67" i="15"/>
  <c r="EI68" i="15"/>
  <c r="EQ68" i="15"/>
  <c r="EE69" i="15"/>
  <c r="EA70" i="15"/>
  <c r="EI70" i="15"/>
  <c r="EQ70" i="15"/>
  <c r="EM71" i="15"/>
  <c r="EA72" i="15"/>
  <c r="EI72" i="15"/>
  <c r="EE73" i="15"/>
  <c r="EM73" i="15"/>
  <c r="EA74" i="15"/>
  <c r="EQ74" i="15"/>
  <c r="EE75" i="15"/>
  <c r="EM75" i="15"/>
  <c r="EI76" i="15"/>
  <c r="EQ76" i="15"/>
  <c r="EE77" i="15"/>
  <c r="EA78" i="15"/>
  <c r="EI78" i="15"/>
  <c r="EQ78" i="15"/>
  <c r="EM79" i="15"/>
  <c r="EA80" i="15"/>
  <c r="EI80" i="15"/>
  <c r="EE81" i="15"/>
  <c r="EM81" i="15"/>
  <c r="EA82" i="15"/>
  <c r="EQ82" i="15"/>
  <c r="EE83" i="15"/>
  <c r="EM83" i="15"/>
  <c r="EI84" i="15"/>
  <c r="EQ84" i="15"/>
  <c r="EE85" i="15"/>
  <c r="EA86" i="15"/>
  <c r="EI86" i="15"/>
  <c r="EQ86" i="15"/>
  <c r="EM87" i="15"/>
  <c r="EA88" i="15"/>
  <c r="EI88" i="15"/>
  <c r="EE89" i="15"/>
  <c r="EM89" i="15"/>
  <c r="EA90" i="15"/>
  <c r="EQ90" i="15"/>
  <c r="EE91" i="15"/>
  <c r="EM91" i="15"/>
  <c r="EI92" i="15"/>
  <c r="EQ92" i="15"/>
  <c r="EE93" i="15"/>
  <c r="EA94" i="15"/>
  <c r="EI94" i="15"/>
  <c r="EQ94" i="15"/>
  <c r="EM95" i="15"/>
  <c r="EA96" i="15"/>
  <c r="EI96" i="15"/>
  <c r="EQ96" i="15"/>
  <c r="EE97" i="15"/>
  <c r="EM97" i="15"/>
  <c r="EA98" i="15"/>
  <c r="EI98" i="15"/>
  <c r="EQ98" i="15"/>
  <c r="EE99" i="15"/>
  <c r="EM99" i="15"/>
  <c r="EA100" i="15"/>
  <c r="EI100" i="15"/>
  <c r="ES15" i="15"/>
  <c r="EG16" i="15"/>
  <c r="EA17" i="15"/>
  <c r="EI17" i="15"/>
  <c r="FE23" i="15"/>
  <c r="FE42" i="15"/>
  <c r="FE47" i="15"/>
  <c r="FE51" i="15"/>
  <c r="FE90" i="15"/>
  <c r="FA6" i="15"/>
  <c r="EW8" i="15"/>
  <c r="FE8" i="15"/>
  <c r="FD8" i="15"/>
  <c r="FA10" i="15"/>
  <c r="EY11" i="15"/>
  <c r="EW12" i="15"/>
  <c r="FE12" i="15"/>
  <c r="FD12" i="15"/>
  <c r="EY15" i="15"/>
  <c r="EW16" i="15"/>
  <c r="FE16" i="15"/>
  <c r="FD16" i="15"/>
  <c r="FA18" i="15"/>
  <c r="EY19" i="15"/>
  <c r="EW20" i="15"/>
  <c r="FE20" i="15"/>
  <c r="FD20" i="15"/>
  <c r="FA22" i="15"/>
  <c r="EW24" i="15"/>
  <c r="FE25" i="15"/>
  <c r="FC25" i="15"/>
  <c r="FA26" i="15"/>
  <c r="EY27" i="15"/>
  <c r="EW28" i="15"/>
  <c r="FE29" i="15"/>
  <c r="FC29" i="15"/>
  <c r="FA30" i="15"/>
  <c r="EY31" i="15"/>
  <c r="EW32" i="15"/>
  <c r="FA34" i="15"/>
  <c r="EY35" i="15"/>
  <c r="EW36" i="15"/>
  <c r="FA38" i="15"/>
  <c r="EW40" i="15"/>
  <c r="FE41" i="15"/>
  <c r="FC41" i="15"/>
  <c r="FA42" i="15"/>
  <c r="EY43" i="15"/>
  <c r="EW44" i="15"/>
  <c r="FE45" i="15"/>
  <c r="FC45" i="15"/>
  <c r="FA46" i="15"/>
  <c r="EY47" i="15"/>
  <c r="EW48" i="15"/>
  <c r="FA50" i="15"/>
  <c r="EY51" i="15"/>
  <c r="EW52" i="15"/>
  <c r="FA54" i="15"/>
  <c r="EY55" i="15"/>
  <c r="EW56" i="15"/>
  <c r="FE57" i="15"/>
  <c r="FC57" i="15"/>
  <c r="EY59" i="15"/>
  <c r="EW60" i="15"/>
  <c r="FE61" i="15"/>
  <c r="FC61" i="15"/>
  <c r="FA62" i="15"/>
  <c r="EY63" i="15"/>
  <c r="EW64" i="15"/>
  <c r="FA66" i="15"/>
  <c r="EY67" i="15"/>
  <c r="EW68" i="15"/>
  <c r="FA70" i="15"/>
  <c r="EY71" i="15"/>
  <c r="EW72" i="15"/>
  <c r="FE73" i="15"/>
  <c r="FC73" i="15"/>
  <c r="FA74" i="15"/>
  <c r="EY75" i="15"/>
  <c r="EW76" i="15"/>
  <c r="FE77" i="15"/>
  <c r="FC77" i="15"/>
  <c r="FA78" i="15"/>
  <c r="EY79" i="15"/>
  <c r="EW80" i="15"/>
  <c r="FA82" i="15"/>
  <c r="EY83" i="15"/>
  <c r="EW84" i="15"/>
  <c r="FA86" i="15"/>
  <c r="EY87" i="15"/>
  <c r="EW88" i="15"/>
  <c r="FE88" i="15"/>
  <c r="FD88" i="15"/>
  <c r="FA90" i="15"/>
  <c r="EY91" i="15"/>
  <c r="EW92" i="15"/>
  <c r="FE92" i="15"/>
  <c r="FD92" i="15"/>
  <c r="FE93" i="15"/>
  <c r="FC93" i="15"/>
  <c r="FA94" i="15"/>
  <c r="EY95" i="15"/>
  <c r="EW96" i="15"/>
  <c r="FE96" i="15"/>
  <c r="FD96" i="15"/>
  <c r="FA98" i="15"/>
  <c r="EY99" i="15"/>
  <c r="EW100" i="15"/>
  <c r="FE100" i="15"/>
  <c r="FD100" i="15"/>
  <c r="FA102" i="15"/>
  <c r="EY103" i="15"/>
  <c r="EW104" i="15"/>
  <c r="FE104" i="15"/>
  <c r="FD104" i="15"/>
  <c r="FA106" i="15"/>
  <c r="EY107" i="15"/>
  <c r="EW108" i="15"/>
  <c r="FE108" i="15"/>
  <c r="FD108" i="15"/>
  <c r="FA110" i="15"/>
  <c r="EY111" i="15"/>
  <c r="EW112" i="15"/>
  <c r="FE112" i="15"/>
  <c r="FD112" i="15"/>
  <c r="FA114" i="15"/>
  <c r="EY115" i="15"/>
  <c r="EW116" i="15"/>
  <c r="FE116" i="15"/>
  <c r="FD116" i="15"/>
  <c r="FA118" i="15"/>
  <c r="EY119" i="15"/>
  <c r="EW120" i="15"/>
  <c r="FE120" i="15"/>
  <c r="FD120" i="15"/>
  <c r="FA122" i="15"/>
  <c r="EY123" i="15"/>
  <c r="EW124" i="15"/>
  <c r="FE124" i="15"/>
  <c r="FD124" i="15"/>
  <c r="FE125" i="15"/>
  <c r="FC125" i="15"/>
  <c r="FA126" i="15"/>
  <c r="EY127" i="15"/>
  <c r="EW128" i="15"/>
  <c r="FE128" i="15"/>
  <c r="FD128" i="15"/>
  <c r="FA130" i="15"/>
  <c r="EY131" i="15"/>
  <c r="EW132" i="15"/>
  <c r="FE132" i="15"/>
  <c r="FD132" i="15"/>
  <c r="FA134" i="15"/>
  <c r="EY135" i="15"/>
  <c r="EW136" i="15"/>
  <c r="FE136" i="15"/>
  <c r="FD136" i="15"/>
  <c r="FA138" i="15"/>
  <c r="EY139" i="15"/>
  <c r="EW140" i="15"/>
  <c r="FE140" i="15"/>
  <c r="FD140" i="15"/>
  <c r="FA142" i="15"/>
  <c r="EY143" i="15"/>
  <c r="EW144" i="15"/>
  <c r="FE144" i="15"/>
  <c r="FD144" i="15"/>
  <c r="FA146" i="15"/>
  <c r="EY147" i="15"/>
  <c r="EW148" i="15"/>
  <c r="FE148" i="15"/>
  <c r="FD148" i="15"/>
  <c r="FA150" i="15"/>
  <c r="EW152" i="15"/>
  <c r="FE152" i="15"/>
  <c r="FD152" i="15"/>
  <c r="FA154" i="15"/>
  <c r="EY155" i="15"/>
  <c r="EW156" i="15"/>
  <c r="FE156" i="15"/>
  <c r="FD156" i="15"/>
  <c r="FA158" i="15"/>
  <c r="EY159" i="15"/>
  <c r="EW160" i="15"/>
  <c r="FE160" i="15"/>
  <c r="FD160" i="15"/>
  <c r="FA162" i="15"/>
  <c r="EY163" i="15"/>
  <c r="FE164" i="15"/>
  <c r="FD164" i="15"/>
  <c r="FA166" i="15"/>
  <c r="EY167" i="15"/>
  <c r="EW168" i="15"/>
  <c r="FE168" i="15"/>
  <c r="FD168" i="15"/>
  <c r="FA170" i="15"/>
  <c r="EY171" i="15"/>
  <c r="EW172" i="15"/>
  <c r="FE172" i="15"/>
  <c r="FD172" i="15"/>
  <c r="FA174" i="15"/>
  <c r="EY175" i="15"/>
  <c r="EW176" i="15"/>
  <c r="FE176" i="15"/>
  <c r="FD176" i="15"/>
  <c r="FA178" i="15"/>
  <c r="EY179" i="15"/>
  <c r="EW180" i="15"/>
  <c r="FE180" i="15"/>
  <c r="FD180" i="15"/>
  <c r="FA182" i="15"/>
  <c r="EY183" i="15"/>
  <c r="FE184" i="15"/>
  <c r="FD184" i="15"/>
  <c r="FA186" i="15"/>
  <c r="EY187" i="15"/>
  <c r="EW188" i="15"/>
  <c r="FE188" i="15"/>
  <c r="FD188" i="15"/>
  <c r="FA190" i="15"/>
  <c r="EY191" i="15"/>
  <c r="EW192" i="15"/>
  <c r="FE192" i="15"/>
  <c r="FD192" i="15"/>
  <c r="FA194" i="15"/>
  <c r="EY195" i="15"/>
  <c r="EW196" i="15"/>
  <c r="FE196" i="15"/>
  <c r="FD196" i="15"/>
  <c r="FA198" i="15"/>
  <c r="EY199" i="15"/>
  <c r="EW200" i="15"/>
  <c r="FE200" i="15"/>
  <c r="FD200" i="15"/>
  <c r="FA202" i="15"/>
  <c r="EY203" i="15"/>
  <c r="EW204" i="15"/>
  <c r="FE204" i="15"/>
  <c r="FD204" i="15"/>
  <c r="FA206" i="15"/>
  <c r="EY207" i="15"/>
  <c r="EW208" i="15"/>
  <c r="FE208" i="15"/>
  <c r="FD208" i="15"/>
  <c r="FA210" i="15"/>
  <c r="EY211" i="15"/>
  <c r="EW212" i="15"/>
  <c r="FE212" i="15"/>
  <c r="FD212" i="15"/>
  <c r="FA214" i="15"/>
  <c r="EW216" i="15"/>
  <c r="FE216" i="15"/>
  <c r="FD216" i="15"/>
  <c r="FT7" i="15"/>
  <c r="FT11" i="15"/>
  <c r="FT15" i="15"/>
  <c r="FT19" i="15"/>
  <c r="FT23" i="15"/>
  <c r="FT27" i="15"/>
  <c r="FT31" i="15"/>
  <c r="FT35" i="15"/>
  <c r="FT39" i="15"/>
  <c r="FT43" i="15"/>
  <c r="FT47" i="15"/>
  <c r="FT51" i="15"/>
  <c r="FT55" i="15"/>
  <c r="FT59" i="15"/>
  <c r="FT63" i="15"/>
  <c r="FT67" i="15"/>
  <c r="FT71" i="15"/>
  <c r="FT99" i="15"/>
  <c r="FL8" i="15"/>
  <c r="FL12" i="15"/>
  <c r="FL16" i="15"/>
  <c r="FL20" i="15"/>
  <c r="FL24" i="15"/>
  <c r="FL28" i="15"/>
  <c r="FL32" i="15"/>
  <c r="FL36" i="15"/>
  <c r="FL40" i="15"/>
  <c r="FL44" i="15"/>
  <c r="FL48" i="15"/>
  <c r="FL52" i="15"/>
  <c r="FL56" i="15"/>
  <c r="FL60" i="15"/>
  <c r="FL64" i="15"/>
  <c r="FL68" i="15"/>
  <c r="FL72" i="15"/>
  <c r="FN77" i="15"/>
  <c r="FJ79" i="15"/>
  <c r="FT80" i="15"/>
  <c r="FS80" i="15"/>
  <c r="FJ83" i="15"/>
  <c r="FH86" i="15"/>
  <c r="FP86" i="15"/>
  <c r="FJ87" i="15"/>
  <c r="FL88" i="15"/>
  <c r="FJ91" i="15"/>
  <c r="FN93" i="15"/>
  <c r="FJ95" i="15"/>
  <c r="FT95" i="15"/>
  <c r="FR95" i="15"/>
  <c r="EQ165" i="15"/>
  <c r="EE166" i="15"/>
  <c r="EA168" i="15"/>
  <c r="EI168" i="15"/>
  <c r="EQ169" i="15"/>
  <c r="EE170" i="15"/>
  <c r="EA172" i="15"/>
  <c r="EI172" i="15"/>
  <c r="EQ173" i="15"/>
  <c r="EE174" i="15"/>
  <c r="EA176" i="15"/>
  <c r="EI176" i="15"/>
  <c r="EQ177" i="15"/>
  <c r="EE178" i="15"/>
  <c r="EA180" i="15"/>
  <c r="EI180" i="15"/>
  <c r="EQ181" i="15"/>
  <c r="EE182" i="15"/>
  <c r="EA184" i="15"/>
  <c r="EI184" i="15"/>
  <c r="EQ185" i="15"/>
  <c r="EE186" i="15"/>
  <c r="EA188" i="15"/>
  <c r="EI188" i="15"/>
  <c r="EQ189" i="15"/>
  <c r="EE190" i="15"/>
  <c r="EA192" i="15"/>
  <c r="EI192" i="15"/>
  <c r="EQ193" i="15"/>
  <c r="EE194" i="15"/>
  <c r="EA196" i="15"/>
  <c r="EI196" i="15"/>
  <c r="EQ197" i="15"/>
  <c r="EE198" i="15"/>
  <c r="EA200" i="15"/>
  <c r="EI200" i="15"/>
  <c r="EQ200" i="15"/>
  <c r="EE201" i="15"/>
  <c r="EM201" i="15"/>
  <c r="EA202" i="15"/>
  <c r="EI202" i="15"/>
  <c r="EQ202" i="15"/>
  <c r="EE203" i="15"/>
  <c r="EM203" i="15"/>
  <c r="EA204" i="15"/>
  <c r="EI204" i="15"/>
  <c r="EQ204" i="15"/>
  <c r="EE205" i="15"/>
  <c r="EM205" i="15"/>
  <c r="EA206" i="15"/>
  <c r="EI206" i="15"/>
  <c r="EQ206" i="15"/>
  <c r="EE207" i="15"/>
  <c r="EM207" i="15"/>
  <c r="EA208" i="15"/>
  <c r="EI208" i="15"/>
  <c r="EQ208" i="15"/>
  <c r="EE209" i="15"/>
  <c r="EM209" i="15"/>
  <c r="EA210" i="15"/>
  <c r="EI210" i="15"/>
  <c r="EQ210" i="15"/>
  <c r="EE211" i="15"/>
  <c r="EA212" i="15"/>
  <c r="EI212" i="15"/>
  <c r="EQ212" i="15"/>
  <c r="EE213" i="15"/>
  <c r="EA214" i="15"/>
  <c r="EI214" i="15"/>
  <c r="EQ214" i="15"/>
  <c r="EE215" i="15"/>
  <c r="EA216" i="15"/>
  <c r="EI216" i="15"/>
  <c r="EQ216" i="15"/>
  <c r="EE217" i="15"/>
  <c r="EA218" i="15"/>
  <c r="EI218" i="15"/>
  <c r="EQ218" i="15"/>
  <c r="EE219" i="15"/>
  <c r="FE6" i="15"/>
  <c r="FC6" i="15"/>
  <c r="EW9" i="15"/>
  <c r="FE10" i="15"/>
  <c r="FC10" i="15"/>
  <c r="EW13" i="15"/>
  <c r="FE14" i="15"/>
  <c r="FC14" i="15"/>
  <c r="EW17" i="15"/>
  <c r="FE18" i="15"/>
  <c r="FC18" i="15"/>
  <c r="EW21" i="15"/>
  <c r="FE22" i="15"/>
  <c r="FC22" i="15"/>
  <c r="EW25" i="15"/>
  <c r="EY28" i="15"/>
  <c r="FA31" i="15"/>
  <c r="EY32" i="15"/>
  <c r="FE34" i="15"/>
  <c r="FC34" i="15"/>
  <c r="FA35" i="15"/>
  <c r="EW37" i="15"/>
  <c r="FE38" i="15"/>
  <c r="FC38" i="15"/>
  <c r="EW41" i="15"/>
  <c r="EY44" i="15"/>
  <c r="FA47" i="15"/>
  <c r="EY48" i="15"/>
  <c r="FE50" i="15"/>
  <c r="FC50" i="15"/>
  <c r="FA51" i="15"/>
  <c r="EW53" i="15"/>
  <c r="FE54" i="15"/>
  <c r="FC54" i="15"/>
  <c r="EW57" i="15"/>
  <c r="FA59" i="15"/>
  <c r="EY60" i="15"/>
  <c r="EW61" i="15"/>
  <c r="FA63" i="15"/>
  <c r="EY64" i="15"/>
  <c r="FE66" i="15"/>
  <c r="FC66" i="15"/>
  <c r="FA67" i="15"/>
  <c r="EY68" i="15"/>
  <c r="EW69" i="15"/>
  <c r="FE70" i="15"/>
  <c r="FC70" i="15"/>
  <c r="FA71" i="15"/>
  <c r="EW73" i="15"/>
  <c r="FA75" i="15"/>
  <c r="EY76" i="15"/>
  <c r="EW77" i="15"/>
  <c r="FA79" i="15"/>
  <c r="EY80" i="15"/>
  <c r="FE82" i="15"/>
  <c r="FC82" i="15"/>
  <c r="FA83" i="15"/>
  <c r="EY84" i="15"/>
  <c r="EW85" i="15"/>
  <c r="FE86" i="15"/>
  <c r="FC86" i="15"/>
  <c r="FA87" i="15"/>
  <c r="EY88" i="15"/>
  <c r="EW89" i="15"/>
  <c r="FA91" i="15"/>
  <c r="EY92" i="15"/>
  <c r="EW93" i="15"/>
  <c r="FA95" i="15"/>
  <c r="EY96" i="15"/>
  <c r="FE98" i="15"/>
  <c r="FC98" i="15"/>
  <c r="FA99" i="15"/>
  <c r="EW101" i="15"/>
  <c r="FE102" i="15"/>
  <c r="FC102" i="15"/>
  <c r="EY104" i="15"/>
  <c r="EW105" i="15"/>
  <c r="FE106" i="15"/>
  <c r="FC106" i="15"/>
  <c r="EY108" i="15"/>
  <c r="FE110" i="15"/>
  <c r="FC110" i="15"/>
  <c r="FA111" i="15"/>
  <c r="EW113" i="15"/>
  <c r="FE114" i="15"/>
  <c r="FC114" i="15"/>
  <c r="FA115" i="15"/>
  <c r="EY116" i="15"/>
  <c r="EW117" i="15"/>
  <c r="FE118" i="15"/>
  <c r="FC118" i="15"/>
  <c r="FA119" i="15"/>
  <c r="EY120" i="15"/>
  <c r="EW121" i="15"/>
  <c r="FA123" i="15"/>
  <c r="EY124" i="15"/>
  <c r="EW125" i="15"/>
  <c r="FA127" i="15"/>
  <c r="EY128" i="15"/>
  <c r="FE130" i="15"/>
  <c r="FC130" i="15"/>
  <c r="FA131" i="15"/>
  <c r="EW133" i="15"/>
  <c r="EY136" i="15"/>
  <c r="FA139" i="15"/>
  <c r="EW141" i="15"/>
  <c r="EY144" i="15"/>
  <c r="EW145" i="15"/>
  <c r="FA147" i="15"/>
  <c r="EW149" i="15"/>
  <c r="EY152" i="15"/>
  <c r="EW153" i="15"/>
  <c r="FA155" i="15"/>
  <c r="EW157" i="15"/>
  <c r="EY160" i="15"/>
  <c r="EW161" i="15"/>
  <c r="FA163" i="15"/>
  <c r="EY164" i="15"/>
  <c r="EW165" i="15"/>
  <c r="FA167" i="15"/>
  <c r="EY168" i="15"/>
  <c r="EW169" i="15"/>
  <c r="FA171" i="15"/>
  <c r="EY172" i="15"/>
  <c r="EW173" i="15"/>
  <c r="FA175" i="15"/>
  <c r="EW177" i="15"/>
  <c r="FA179" i="15"/>
  <c r="EY180" i="15"/>
  <c r="EW181" i="15"/>
  <c r="FA183" i="15"/>
  <c r="EW185" i="15"/>
  <c r="FA187" i="15"/>
  <c r="EY188" i="15"/>
  <c r="EW189" i="15"/>
  <c r="FA191" i="15"/>
  <c r="EY192" i="15"/>
  <c r="FA195" i="15"/>
  <c r="EW197" i="15"/>
  <c r="EY200" i="15"/>
  <c r="FA203" i="15"/>
  <c r="EW205" i="15"/>
  <c r="EY208" i="15"/>
  <c r="EW209" i="15"/>
  <c r="FA211" i="15"/>
  <c r="EW213" i="15"/>
  <c r="EY216" i="15"/>
  <c r="EW217" i="15"/>
  <c r="FH9" i="15"/>
  <c r="FP9" i="15"/>
  <c r="FH13" i="15"/>
  <c r="FP13" i="15"/>
  <c r="FH17" i="15"/>
  <c r="FP17" i="15"/>
  <c r="FH21" i="15"/>
  <c r="FP21" i="15"/>
  <c r="FH25" i="15"/>
  <c r="FP25" i="15"/>
  <c r="FH29" i="15"/>
  <c r="FP29" i="15"/>
  <c r="FH33" i="15"/>
  <c r="FP33" i="15"/>
  <c r="FH37" i="15"/>
  <c r="FP37" i="15"/>
  <c r="FH41" i="15"/>
  <c r="FP41" i="15"/>
  <c r="FH45" i="15"/>
  <c r="FP45" i="15"/>
  <c r="FH49" i="15"/>
  <c r="FP49" i="15"/>
  <c r="FH53" i="15"/>
  <c r="FP53" i="15"/>
  <c r="FH57" i="15"/>
  <c r="FP57" i="15"/>
  <c r="FH61" i="15"/>
  <c r="FP61" i="15"/>
  <c r="FH65" i="15"/>
  <c r="FP65" i="15"/>
  <c r="FH69" i="15"/>
  <c r="FP69" i="15"/>
  <c r="FH73" i="15"/>
  <c r="FP73" i="15"/>
  <c r="FN76" i="15"/>
  <c r="FN80" i="15"/>
  <c r="FP81" i="15"/>
  <c r="FL83" i="15"/>
  <c r="FN84" i="15"/>
  <c r="FH85" i="15"/>
  <c r="FN88" i="15"/>
  <c r="FJ90" i="15"/>
  <c r="FN92" i="15"/>
  <c r="EM20" i="15"/>
  <c r="EM22" i="15"/>
  <c r="EM24" i="15"/>
  <c r="EM28" i="15"/>
  <c r="EQ63" i="15"/>
  <c r="EI65" i="15"/>
  <c r="EA67" i="15"/>
  <c r="EM68" i="15"/>
  <c r="EE70" i="15"/>
  <c r="EQ71" i="15"/>
  <c r="EI73" i="15"/>
  <c r="EA75" i="15"/>
  <c r="EM76" i="15"/>
  <c r="EE78" i="15"/>
  <c r="EQ79" i="15"/>
  <c r="EI81" i="15"/>
  <c r="EA83" i="15"/>
  <c r="EM84" i="15"/>
  <c r="EE86" i="15"/>
  <c r="EQ87" i="15"/>
  <c r="EI89" i="15"/>
  <c r="EA91" i="15"/>
  <c r="EM92" i="15"/>
  <c r="EE94" i="15"/>
  <c r="EQ95" i="15"/>
  <c r="FE46" i="15"/>
  <c r="FT6" i="15"/>
  <c r="FT10" i="15"/>
  <c r="FT14" i="15"/>
  <c r="FT18" i="15"/>
  <c r="FT22" i="15"/>
  <c r="FT26" i="15"/>
  <c r="FT30" i="15"/>
  <c r="FT34" i="15"/>
  <c r="FT38" i="15"/>
  <c r="FT42" i="15"/>
  <c r="FT46" i="15"/>
  <c r="FT50" i="15"/>
  <c r="FT54" i="15"/>
  <c r="FT58" i="15"/>
  <c r="FT62" i="15"/>
  <c r="FT66" i="15"/>
  <c r="FT70" i="15"/>
  <c r="FT74" i="15"/>
  <c r="FT78" i="15"/>
  <c r="FT94" i="15"/>
  <c r="FT98" i="15"/>
  <c r="FL6" i="15"/>
  <c r="FH8" i="15"/>
  <c r="FP8" i="15"/>
  <c r="FJ9" i="15"/>
  <c r="FT9" i="15"/>
  <c r="FR9" i="15"/>
  <c r="FL10" i="15"/>
  <c r="FH12" i="15"/>
  <c r="FP12" i="15"/>
  <c r="FJ13" i="15"/>
  <c r="FT13" i="15"/>
  <c r="FR13" i="15"/>
  <c r="FL14" i="15"/>
  <c r="FH16" i="15"/>
  <c r="FP16" i="15"/>
  <c r="FJ17" i="15"/>
  <c r="FT17" i="15"/>
  <c r="FR17" i="15"/>
  <c r="FL18" i="15"/>
  <c r="FH20" i="15"/>
  <c r="FP20" i="15"/>
  <c r="FJ21" i="15"/>
  <c r="FT21" i="15"/>
  <c r="FR21" i="15"/>
  <c r="FL22" i="15"/>
  <c r="FH24" i="15"/>
  <c r="FP24" i="15"/>
  <c r="FJ25" i="15"/>
  <c r="FT25" i="15"/>
  <c r="FR25" i="15"/>
  <c r="FL26" i="15"/>
  <c r="FH28" i="15"/>
  <c r="FP28" i="15"/>
  <c r="FJ29" i="15"/>
  <c r="FT29" i="15"/>
  <c r="FR29" i="15"/>
  <c r="FL30" i="15"/>
  <c r="FH32" i="15"/>
  <c r="FP32" i="15"/>
  <c r="FJ33" i="15"/>
  <c r="FT33" i="15"/>
  <c r="FR33" i="15"/>
  <c r="FL34" i="15"/>
  <c r="FH36" i="15"/>
  <c r="FP36" i="15"/>
  <c r="FJ37" i="15"/>
  <c r="FT37" i="15"/>
  <c r="FR37" i="15"/>
  <c r="FL38" i="15"/>
  <c r="FH40" i="15"/>
  <c r="FP40" i="15"/>
  <c r="FJ41" i="15"/>
  <c r="FT41" i="15"/>
  <c r="FR41" i="15"/>
  <c r="FL42" i="15"/>
  <c r="FH44" i="15"/>
  <c r="FP44" i="15"/>
  <c r="FJ45" i="15"/>
  <c r="FT45" i="15"/>
  <c r="FR45" i="15"/>
  <c r="FL46" i="15"/>
  <c r="FH48" i="15"/>
  <c r="FP48" i="15"/>
  <c r="FJ49" i="15"/>
  <c r="FT49" i="15"/>
  <c r="FR49" i="15"/>
  <c r="FL50" i="15"/>
  <c r="FH52" i="15"/>
  <c r="FP52" i="15"/>
  <c r="FJ53" i="15"/>
  <c r="FT53" i="15"/>
  <c r="FR53" i="15"/>
  <c r="FL54" i="15"/>
  <c r="FH56" i="15"/>
  <c r="FP56" i="15"/>
  <c r="FJ57" i="15"/>
  <c r="FT57" i="15"/>
  <c r="FR57" i="15"/>
  <c r="FL58" i="15"/>
  <c r="FH60" i="15"/>
  <c r="FP60" i="15"/>
  <c r="FJ61" i="15"/>
  <c r="FT61" i="15"/>
  <c r="FR61" i="15"/>
  <c r="FL62" i="15"/>
  <c r="FH64" i="15"/>
  <c r="FP64" i="15"/>
  <c r="FJ65" i="15"/>
  <c r="FT65" i="15"/>
  <c r="FR65" i="15"/>
  <c r="FL66" i="15"/>
  <c r="FH68" i="15"/>
  <c r="FP68" i="15"/>
  <c r="FJ69" i="15"/>
  <c r="FT69" i="15"/>
  <c r="FR69" i="15"/>
  <c r="FL70" i="15"/>
  <c r="FH72" i="15"/>
  <c r="FP72" i="15"/>
  <c r="FJ73" i="15"/>
  <c r="FT73" i="15"/>
  <c r="FR73" i="15"/>
  <c r="FL74" i="15"/>
  <c r="FH76" i="15"/>
  <c r="FP76" i="15"/>
  <c r="FJ77" i="15"/>
  <c r="FT77" i="15"/>
  <c r="FR77" i="15"/>
  <c r="FL78" i="15"/>
  <c r="FN79" i="15"/>
  <c r="FH80" i="15"/>
  <c r="FJ81" i="15"/>
  <c r="FT81" i="15"/>
  <c r="FR81" i="15"/>
  <c r="FT82" i="15"/>
  <c r="FS82" i="15"/>
  <c r="FN83" i="15"/>
  <c r="FP84" i="15"/>
  <c r="FJ85" i="15"/>
  <c r="FT85" i="15"/>
  <c r="FR85" i="15"/>
  <c r="FL86" i="15"/>
  <c r="FT86" i="15"/>
  <c r="FS86" i="15"/>
  <c r="FN87" i="15"/>
  <c r="FH88" i="15"/>
  <c r="FP88" i="15"/>
  <c r="FJ89" i="15"/>
  <c r="FT89" i="15"/>
  <c r="FR89" i="15"/>
  <c r="FL90" i="15"/>
  <c r="FT90" i="15"/>
  <c r="FS90" i="15"/>
  <c r="FH92" i="15"/>
  <c r="FP92" i="15"/>
  <c r="FJ93" i="15"/>
  <c r="FT93" i="15"/>
  <c r="FR93" i="15"/>
  <c r="FL94" i="15"/>
  <c r="FN95" i="15"/>
  <c r="FH96" i="15"/>
  <c r="FP96" i="15"/>
  <c r="FJ97" i="15"/>
  <c r="FT97" i="15"/>
  <c r="FR97" i="15"/>
  <c r="FL98" i="15"/>
  <c r="FH100" i="15"/>
  <c r="FP100" i="15"/>
  <c r="FJ101" i="15"/>
  <c r="FT101" i="15"/>
  <c r="FR101" i="15"/>
  <c r="FL102" i="15"/>
  <c r="FT102" i="15"/>
  <c r="FS102" i="15"/>
  <c r="FN103" i="15"/>
  <c r="FH104" i="15"/>
  <c r="FP104" i="15"/>
  <c r="FJ105" i="15"/>
  <c r="FT105" i="15"/>
  <c r="FR105" i="15"/>
  <c r="FL106" i="15"/>
  <c r="FH108" i="15"/>
  <c r="FP108" i="15"/>
  <c r="FJ109" i="15"/>
  <c r="FT109" i="15"/>
  <c r="FR109" i="15"/>
  <c r="FL110" i="15"/>
  <c r="FT110" i="15"/>
  <c r="FS110" i="15"/>
  <c r="FN111" i="15"/>
  <c r="FH112" i="15"/>
  <c r="FP112" i="15"/>
  <c r="FJ113" i="15"/>
  <c r="FT113" i="15"/>
  <c r="FR113" i="15"/>
  <c r="FL114" i="15"/>
  <c r="FH116" i="15"/>
  <c r="FP116" i="15"/>
  <c r="FJ117" i="15"/>
  <c r="FT117" i="15"/>
  <c r="FR117" i="15"/>
  <c r="FL118" i="15"/>
  <c r="FT118" i="15"/>
  <c r="FS118" i="15"/>
  <c r="FN119" i="15"/>
  <c r="FH120" i="15"/>
  <c r="FP120" i="15"/>
  <c r="FJ121" i="15"/>
  <c r="FT121" i="15"/>
  <c r="FR121" i="15"/>
  <c r="FL122" i="15"/>
  <c r="FH124" i="15"/>
  <c r="FP124" i="15"/>
  <c r="FJ125" i="15"/>
  <c r="FT125" i="15"/>
  <c r="FR125" i="15"/>
  <c r="FL126" i="15"/>
  <c r="FT126" i="15"/>
  <c r="FS126" i="15"/>
  <c r="FN127" i="15"/>
  <c r="FH128" i="15"/>
  <c r="FP128" i="15"/>
  <c r="FJ129" i="15"/>
  <c r="FT129" i="15"/>
  <c r="FR129" i="15"/>
  <c r="FL130" i="15"/>
  <c r="FH132" i="15"/>
  <c r="FP132" i="15"/>
  <c r="FJ133" i="15"/>
  <c r="FT133" i="15"/>
  <c r="FR133" i="15"/>
  <c r="FL134" i="15"/>
  <c r="FT134" i="15"/>
  <c r="FS134" i="15"/>
  <c r="FN135" i="15"/>
  <c r="FH136" i="15"/>
  <c r="FP136" i="15"/>
  <c r="FJ137" i="15"/>
  <c r="FT137" i="15"/>
  <c r="FR137" i="15"/>
  <c r="FL138" i="15"/>
  <c r="FH140" i="15"/>
  <c r="FP140" i="15"/>
  <c r="FJ141" i="15"/>
  <c r="FT141" i="15"/>
  <c r="FR141" i="15"/>
  <c r="FL142" i="15"/>
  <c r="FT142" i="15"/>
  <c r="FS142" i="15"/>
  <c r="FN143" i="15"/>
  <c r="FH144" i="15"/>
  <c r="FP144" i="15"/>
  <c r="FJ145" i="15"/>
  <c r="FT145" i="15"/>
  <c r="FR145" i="15"/>
  <c r="FL146" i="15"/>
  <c r="FH148" i="15"/>
  <c r="FP148" i="15"/>
  <c r="FJ149" i="15"/>
  <c r="FT149" i="15"/>
  <c r="FR149" i="15"/>
  <c r="FL150" i="15"/>
  <c r="FT150" i="15"/>
  <c r="FS150" i="15"/>
  <c r="FN151" i="15"/>
  <c r="FH152" i="15"/>
  <c r="FP152" i="15"/>
  <c r="FJ153" i="15"/>
  <c r="FT153" i="15"/>
  <c r="FR153" i="15"/>
  <c r="FL154" i="15"/>
  <c r="FH156" i="15"/>
  <c r="FP156" i="15"/>
  <c r="FJ157" i="15"/>
  <c r="FT157" i="15"/>
  <c r="FR157" i="15"/>
  <c r="FL158" i="15"/>
  <c r="FT158" i="15"/>
  <c r="FS158" i="15"/>
  <c r="FN159" i="15"/>
  <c r="FH160" i="15"/>
  <c r="FP160" i="15"/>
  <c r="FJ161" i="15"/>
  <c r="FT161" i="15"/>
  <c r="FR161" i="15"/>
  <c r="FL162" i="15"/>
  <c r="FH164" i="15"/>
  <c r="FP164" i="15"/>
  <c r="FJ165" i="15"/>
  <c r="FT165" i="15"/>
  <c r="FR165" i="15"/>
  <c r="FL166" i="15"/>
  <c r="FH168" i="15"/>
  <c r="FP168" i="15"/>
  <c r="FJ169" i="15"/>
  <c r="FT169" i="15"/>
  <c r="FR169" i="15"/>
  <c r="FL170" i="15"/>
  <c r="FJ173" i="15"/>
  <c r="FH176" i="15"/>
  <c r="FP176" i="15"/>
  <c r="FL178" i="15"/>
  <c r="FH180" i="15"/>
  <c r="FP180" i="15"/>
  <c r="FT182" i="15"/>
  <c r="FS182" i="15"/>
  <c r="FN183" i="15"/>
  <c r="FJ185" i="15"/>
  <c r="FT185" i="15"/>
  <c r="FR185" i="15"/>
  <c r="FT186" i="15"/>
  <c r="FS186" i="15"/>
  <c r="FN187" i="15"/>
  <c r="FL190" i="15"/>
  <c r="FJ193" i="15"/>
  <c r="FT193" i="15"/>
  <c r="FR193" i="15"/>
  <c r="FL194" i="15"/>
  <c r="FH196" i="15"/>
  <c r="FP196" i="15"/>
  <c r="FT198" i="15"/>
  <c r="FS198" i="15"/>
  <c r="FN199" i="15"/>
  <c r="FJ201" i="15"/>
  <c r="FT201" i="15"/>
  <c r="FR201" i="15"/>
  <c r="FJ205" i="15"/>
  <c r="FT206" i="15"/>
  <c r="FS206" i="15"/>
  <c r="FN207" i="15"/>
  <c r="FH208" i="15"/>
  <c r="FP208" i="15"/>
  <c r="FJ209" i="15"/>
  <c r="FT209" i="15"/>
  <c r="FR209" i="15"/>
  <c r="FH212" i="15"/>
  <c r="FP212" i="15"/>
  <c r="FL214" i="15"/>
  <c r="EQ18" i="15"/>
  <c r="EE19" i="15"/>
  <c r="EK63" i="15"/>
  <c r="ES63" i="15"/>
  <c r="EG64" i="15"/>
  <c r="EO64" i="15"/>
  <c r="EC65" i="15"/>
  <c r="EK65" i="15"/>
  <c r="ES65" i="15"/>
  <c r="EG66" i="15"/>
  <c r="EO66" i="15"/>
  <c r="EC67" i="15"/>
  <c r="EK67" i="15"/>
  <c r="ES67" i="15"/>
  <c r="EG68" i="15"/>
  <c r="EO68" i="15"/>
  <c r="EC69" i="15"/>
  <c r="EK69" i="15"/>
  <c r="ES69" i="15"/>
  <c r="EG70" i="15"/>
  <c r="EO70" i="15"/>
  <c r="EC71" i="15"/>
  <c r="EK71" i="15"/>
  <c r="ES71" i="15"/>
  <c r="EG72" i="15"/>
  <c r="EO72" i="15"/>
  <c r="EC73" i="15"/>
  <c r="EK73" i="15"/>
  <c r="ES73" i="15"/>
  <c r="EG74" i="15"/>
  <c r="EO74" i="15"/>
  <c r="EC75" i="15"/>
  <c r="EK75" i="15"/>
  <c r="ES75" i="15"/>
  <c r="EG76" i="15"/>
  <c r="EO76" i="15"/>
  <c r="EC77" i="15"/>
  <c r="EK77" i="15"/>
  <c r="ES77" i="15"/>
  <c r="EG78" i="15"/>
  <c r="EO78" i="15"/>
  <c r="EC79" i="15"/>
  <c r="EK79" i="15"/>
  <c r="ES79" i="15"/>
  <c r="EG80" i="15"/>
  <c r="EO80" i="15"/>
  <c r="EC81" i="15"/>
  <c r="EK81" i="15"/>
  <c r="ES81" i="15"/>
  <c r="EG82" i="15"/>
  <c r="EO82" i="15"/>
  <c r="EC83" i="15"/>
  <c r="EK83" i="15"/>
  <c r="ES83" i="15"/>
  <c r="EG84" i="15"/>
  <c r="EO84" i="15"/>
  <c r="EC85" i="15"/>
  <c r="EK85" i="15"/>
  <c r="ES85" i="15"/>
  <c r="EG86" i="15"/>
  <c r="EO86" i="15"/>
  <c r="EC87" i="15"/>
  <c r="EK87" i="15"/>
  <c r="ES87" i="15"/>
  <c r="EG88" i="15"/>
  <c r="EO88" i="15"/>
  <c r="EC89" i="15"/>
  <c r="EK89" i="15"/>
  <c r="ES89" i="15"/>
  <c r="EG90" i="15"/>
  <c r="EO90" i="15"/>
  <c r="EC91" i="15"/>
  <c r="EK91" i="15"/>
  <c r="ES91" i="15"/>
  <c r="EG92" i="15"/>
  <c r="EO92" i="15"/>
  <c r="EC93" i="15"/>
  <c r="EK93" i="15"/>
  <c r="ES93" i="15"/>
  <c r="EG94" i="15"/>
  <c r="EO94" i="15"/>
  <c r="EC95" i="15"/>
  <c r="EK95" i="15"/>
  <c r="ES95" i="15"/>
  <c r="EQ101" i="15"/>
  <c r="EE102" i="15"/>
  <c r="EA104" i="15"/>
  <c r="FE11" i="15"/>
  <c r="FE26" i="15"/>
  <c r="FE31" i="15"/>
  <c r="FE35" i="15"/>
  <c r="FE43" i="15"/>
  <c r="FE59" i="15"/>
  <c r="FE63" i="15"/>
  <c r="FE67" i="15"/>
  <c r="FE75" i="15"/>
  <c r="FE79" i="15"/>
  <c r="FE83" i="15"/>
  <c r="FE94" i="15"/>
  <c r="FT8" i="15"/>
  <c r="FT12" i="15"/>
  <c r="FT16" i="15"/>
  <c r="FT20" i="15"/>
  <c r="FT24" i="15"/>
  <c r="FT28" i="15"/>
  <c r="FT32" i="15"/>
  <c r="FT36" i="15"/>
  <c r="FT40" i="15"/>
  <c r="FT44" i="15"/>
  <c r="FT48" i="15"/>
  <c r="FT52" i="15"/>
  <c r="FT56" i="15"/>
  <c r="FT60" i="15"/>
  <c r="FT64" i="15"/>
  <c r="FT68" i="15"/>
  <c r="FT72" i="15"/>
  <c r="GM101" i="15"/>
  <c r="GA102" i="15"/>
  <c r="GM109" i="15"/>
  <c r="GA110" i="15"/>
  <c r="GO114" i="15"/>
  <c r="GC115" i="15"/>
  <c r="FW116" i="15"/>
  <c r="GE116" i="15"/>
  <c r="GM125" i="15"/>
  <c r="GA126" i="15"/>
  <c r="GO130" i="15"/>
  <c r="GC131" i="15"/>
  <c r="FT214" i="15"/>
  <c r="FS214" i="15"/>
  <c r="FN215" i="15"/>
  <c r="FH216" i="15"/>
  <c r="FP216" i="15"/>
  <c r="GM11" i="15"/>
  <c r="GA12" i="15"/>
  <c r="GM13" i="15"/>
  <c r="GA14" i="15"/>
  <c r="GO16" i="15"/>
  <c r="GC17" i="15"/>
  <c r="GK17" i="15"/>
  <c r="FY18" i="15"/>
  <c r="GG18" i="15"/>
  <c r="GO18" i="15"/>
  <c r="GC19" i="15"/>
  <c r="FW20" i="15"/>
  <c r="GE20" i="15"/>
  <c r="GM20" i="15"/>
  <c r="GA21" i="15"/>
  <c r="GI21" i="15"/>
  <c r="FW22" i="15"/>
  <c r="GE22" i="15"/>
  <c r="GM22" i="15"/>
  <c r="GA23" i="15"/>
  <c r="GI23" i="15"/>
  <c r="FW24" i="15"/>
  <c r="GE24" i="15"/>
  <c r="GM24" i="15"/>
  <c r="GA25" i="15"/>
  <c r="GI25" i="15"/>
  <c r="FW26" i="15"/>
  <c r="GE26" i="15"/>
  <c r="GM26" i="15"/>
  <c r="GA27" i="15"/>
  <c r="GI27" i="15"/>
  <c r="FW28" i="15"/>
  <c r="GE28" i="15"/>
  <c r="GM28" i="15"/>
  <c r="GA29" i="15"/>
  <c r="GI29" i="15"/>
  <c r="FW30" i="15"/>
  <c r="GE30" i="15"/>
  <c r="GM30" i="15"/>
  <c r="GA31" i="15"/>
  <c r="GI31" i="15"/>
  <c r="FW32" i="15"/>
  <c r="GE32" i="15"/>
  <c r="GM32" i="15"/>
  <c r="GA33" i="15"/>
  <c r="FW34" i="15"/>
  <c r="GE34" i="15"/>
  <c r="GM34" i="15"/>
  <c r="GA35" i="15"/>
  <c r="FW36" i="15"/>
  <c r="GE36" i="15"/>
  <c r="GM36" i="15"/>
  <c r="GA37" i="15"/>
  <c r="FW38" i="15"/>
  <c r="GE38" i="15"/>
  <c r="GM38" i="15"/>
  <c r="GA39" i="15"/>
  <c r="GI39" i="15"/>
  <c r="FW40" i="15"/>
  <c r="GE40" i="15"/>
  <c r="GM40" i="15"/>
  <c r="GA41" i="15"/>
  <c r="GI41" i="15"/>
  <c r="FW42" i="15"/>
  <c r="GE42" i="15"/>
  <c r="GM42" i="15"/>
  <c r="GA43" i="15"/>
  <c r="GI43" i="15"/>
  <c r="FW44" i="15"/>
  <c r="GE44" i="15"/>
  <c r="GM44" i="15"/>
  <c r="GA45" i="15"/>
  <c r="GI45" i="15"/>
  <c r="FW46" i="15"/>
  <c r="GE46" i="15"/>
  <c r="GM46" i="15"/>
  <c r="GA47" i="15"/>
  <c r="GI47" i="15"/>
  <c r="FW48" i="15"/>
  <c r="GE48" i="15"/>
  <c r="GM48" i="15"/>
  <c r="GA49" i="15"/>
  <c r="GI49" i="15"/>
  <c r="FW50" i="15"/>
  <c r="GE50" i="15"/>
  <c r="GM50" i="15"/>
  <c r="GA51" i="15"/>
  <c r="GI51" i="15"/>
  <c r="FW52" i="15"/>
  <c r="GE52" i="15"/>
  <c r="GM52" i="15"/>
  <c r="GA53" i="15"/>
  <c r="GI53" i="15"/>
  <c r="FW54" i="15"/>
  <c r="GE54" i="15"/>
  <c r="GM54" i="15"/>
  <c r="GA55" i="15"/>
  <c r="GI55" i="15"/>
  <c r="FW56" i="15"/>
  <c r="GE56" i="15"/>
  <c r="GM56" i="15"/>
  <c r="GA57" i="15"/>
  <c r="GI57" i="15"/>
  <c r="FW58" i="15"/>
  <c r="GE58" i="15"/>
  <c r="GM58" i="15"/>
  <c r="GA59" i="15"/>
  <c r="GI59" i="15"/>
  <c r="FW60" i="15"/>
  <c r="GE60" i="15"/>
  <c r="GM60" i="15"/>
  <c r="GA61" i="15"/>
  <c r="GI61" i="15"/>
  <c r="FW62" i="15"/>
  <c r="GE62" i="15"/>
  <c r="GM62" i="15"/>
  <c r="GA63" i="15"/>
  <c r="GI63" i="15"/>
  <c r="FW64" i="15"/>
  <c r="GE64" i="15"/>
  <c r="GM64" i="15"/>
  <c r="GI65" i="15"/>
  <c r="FW66" i="15"/>
  <c r="GE66" i="15"/>
  <c r="GM66" i="15"/>
  <c r="GA67" i="15"/>
  <c r="GI67" i="15"/>
  <c r="FW68" i="15"/>
  <c r="GM68" i="15"/>
  <c r="GA69" i="15"/>
  <c r="GI69" i="15"/>
  <c r="FW70" i="15"/>
  <c r="GE70" i="15"/>
  <c r="GM70" i="15"/>
  <c r="GA71" i="15"/>
  <c r="FW72" i="15"/>
  <c r="GE72" i="15"/>
  <c r="GM72" i="15"/>
  <c r="GA73" i="15"/>
  <c r="GI73" i="15"/>
  <c r="FW74" i="15"/>
  <c r="GE74" i="15"/>
  <c r="GA75" i="15"/>
  <c r="GI75" i="15"/>
  <c r="FW76" i="15"/>
  <c r="GE76" i="15"/>
  <c r="GM76" i="15"/>
  <c r="GA77" i="15"/>
  <c r="GI77" i="15"/>
  <c r="GE78" i="15"/>
  <c r="GM78" i="15"/>
  <c r="GA79" i="15"/>
  <c r="GI79" i="15"/>
  <c r="FW80" i="15"/>
  <c r="GE80" i="15"/>
  <c r="GM80" i="15"/>
  <c r="GI81" i="15"/>
  <c r="FW82" i="15"/>
  <c r="GE82" i="15"/>
  <c r="GM82" i="15"/>
  <c r="GA83" i="15"/>
  <c r="GI83" i="15"/>
  <c r="FW84" i="15"/>
  <c r="GE84" i="15"/>
  <c r="GM84" i="15"/>
  <c r="GA85" i="15"/>
  <c r="GI85" i="15"/>
  <c r="FW86" i="15"/>
  <c r="GE86" i="15"/>
  <c r="GM86" i="15"/>
  <c r="GA87" i="15"/>
  <c r="GI87" i="15"/>
  <c r="FW88" i="15"/>
  <c r="GE88" i="15"/>
  <c r="GM88" i="15"/>
  <c r="GI89" i="15"/>
  <c r="FW90" i="15"/>
  <c r="GE90" i="15"/>
  <c r="GM90" i="15"/>
  <c r="GI91" i="15"/>
  <c r="FW92" i="15"/>
  <c r="GE92" i="15"/>
  <c r="GM92" i="15"/>
  <c r="GI93" i="15"/>
  <c r="FW94" i="15"/>
  <c r="GE94" i="15"/>
  <c r="GM94" i="15"/>
  <c r="GA95" i="15"/>
  <c r="GI95" i="15"/>
  <c r="FW96" i="15"/>
  <c r="GE96" i="15"/>
  <c r="GM96" i="15"/>
  <c r="GA97" i="15"/>
  <c r="GI97" i="15"/>
  <c r="FW98" i="15"/>
  <c r="GE98" i="15"/>
  <c r="GM98" i="15"/>
  <c r="GA99" i="15"/>
  <c r="GI99" i="15"/>
  <c r="FW100" i="15"/>
  <c r="GE100" i="15"/>
  <c r="GO106" i="15"/>
  <c r="GC107" i="15"/>
  <c r="FW108" i="15"/>
  <c r="GE108" i="15"/>
  <c r="GM113" i="15"/>
  <c r="GA114" i="15"/>
  <c r="GO118" i="15"/>
  <c r="GC119" i="15"/>
  <c r="FW120" i="15"/>
  <c r="GE120" i="15"/>
  <c r="GM129" i="15"/>
  <c r="GA130" i="15"/>
  <c r="GK10" i="15"/>
  <c r="FY11" i="15"/>
  <c r="GG11" i="15"/>
  <c r="GK14" i="15"/>
  <c r="FY15" i="15"/>
  <c r="GG15" i="15"/>
  <c r="GM105" i="15"/>
  <c r="GA106" i="15"/>
  <c r="GM117" i="15"/>
  <c r="GA118" i="15"/>
  <c r="GO122" i="15"/>
  <c r="GC123" i="15"/>
  <c r="FW124" i="15"/>
  <c r="GE124" i="15"/>
  <c r="FW12" i="15"/>
  <c r="GE12" i="15"/>
  <c r="GK18" i="15"/>
  <c r="FY19" i="15"/>
  <c r="GG19" i="15"/>
  <c r="GM19" i="15"/>
  <c r="GA20" i="15"/>
  <c r="GI20" i="15"/>
  <c r="FW21" i="15"/>
  <c r="GE21" i="15"/>
  <c r="GM21" i="15"/>
  <c r="GA22" i="15"/>
  <c r="GI22" i="15"/>
  <c r="FW23" i="15"/>
  <c r="GE23" i="15"/>
  <c r="GM23" i="15"/>
  <c r="GA24" i="15"/>
  <c r="GI24" i="15"/>
  <c r="FW25" i="15"/>
  <c r="GE25" i="15"/>
  <c r="GM25" i="15"/>
  <c r="GA26" i="15"/>
  <c r="GI26" i="15"/>
  <c r="FW27" i="15"/>
  <c r="GE27" i="15"/>
  <c r="GM27" i="15"/>
  <c r="GA28" i="15"/>
  <c r="GI28" i="15"/>
  <c r="FW29" i="15"/>
  <c r="GE29" i="15"/>
  <c r="GM29" i="15"/>
  <c r="GA30" i="15"/>
  <c r="GI30" i="15"/>
  <c r="FW31" i="15"/>
  <c r="GE31" i="15"/>
  <c r="GM31" i="15"/>
  <c r="GA32" i="15"/>
  <c r="GI32" i="15"/>
  <c r="FW33" i="15"/>
  <c r="GE33" i="15"/>
  <c r="GM33" i="15"/>
  <c r="GA34" i="15"/>
  <c r="GI34" i="15"/>
  <c r="FW35" i="15"/>
  <c r="GE35" i="15"/>
  <c r="GM35" i="15"/>
  <c r="GA36" i="15"/>
  <c r="GI36" i="15"/>
  <c r="FW37" i="15"/>
  <c r="GE37" i="15"/>
  <c r="GM37" i="15"/>
  <c r="GA38" i="15"/>
  <c r="GI38" i="15"/>
  <c r="GE63" i="15"/>
  <c r="GO102" i="15"/>
  <c r="GC103" i="15"/>
  <c r="FW104" i="15"/>
  <c r="GE104" i="15"/>
  <c r="GO110" i="15"/>
  <c r="GC111" i="15"/>
  <c r="FW112" i="15"/>
  <c r="GE112" i="15"/>
  <c r="GM121" i="15"/>
  <c r="GA122" i="15"/>
  <c r="GO126" i="15"/>
  <c r="GC127" i="15"/>
  <c r="FW128" i="15"/>
  <c r="GE128" i="15"/>
  <c r="FW132" i="15"/>
  <c r="GE132" i="15"/>
  <c r="GM133" i="15"/>
  <c r="GA134" i="15"/>
  <c r="GO134" i="15"/>
  <c r="GC135" i="15"/>
  <c r="FW136" i="15"/>
  <c r="GE136" i="15"/>
  <c r="GM137" i="15"/>
  <c r="GA138" i="15"/>
  <c r="GO138" i="15"/>
  <c r="GC139" i="15"/>
  <c r="FW140" i="15"/>
  <c r="GE140" i="15"/>
  <c r="GM141" i="15"/>
  <c r="GA142" i="15"/>
  <c r="GO142" i="15"/>
  <c r="GC143" i="15"/>
  <c r="FW144" i="15"/>
  <c r="GE144" i="15"/>
  <c r="GM145" i="15"/>
  <c r="GA146" i="15"/>
  <c r="GO146" i="15"/>
  <c r="GC147" i="15"/>
  <c r="FW148" i="15"/>
  <c r="GE148" i="15"/>
  <c r="GM149" i="15"/>
  <c r="GA150" i="15"/>
  <c r="GO150" i="15"/>
  <c r="GC151" i="15"/>
  <c r="FW152" i="15"/>
  <c r="GE152" i="15"/>
  <c r="GM153" i="15"/>
  <c r="GA154" i="15"/>
  <c r="GO154" i="15"/>
  <c r="GC155" i="15"/>
  <c r="FW156" i="15"/>
  <c r="GE156" i="15"/>
  <c r="GM157" i="15"/>
  <c r="GA158" i="15"/>
  <c r="GO158" i="15"/>
  <c r="GC159" i="15"/>
  <c r="FW160" i="15"/>
  <c r="GE160" i="15"/>
  <c r="GM161" i="15"/>
  <c r="GA162" i="15"/>
  <c r="GO162" i="15"/>
  <c r="GC163" i="15"/>
  <c r="FW164" i="15"/>
  <c r="GE164" i="15"/>
  <c r="GM165" i="15"/>
  <c r="GA166" i="15"/>
  <c r="GO166" i="15"/>
  <c r="GC167" i="15"/>
  <c r="FW168" i="15"/>
  <c r="GE168" i="15"/>
  <c r="GK168" i="15"/>
  <c r="FY169" i="15"/>
  <c r="GG169" i="15"/>
  <c r="GM169" i="15"/>
  <c r="GA170" i="15"/>
  <c r="GO170" i="15"/>
  <c r="GC171" i="15"/>
  <c r="FW172" i="15"/>
  <c r="GE172" i="15"/>
  <c r="GM173" i="15"/>
  <c r="GA174" i="15"/>
  <c r="GO174" i="15"/>
  <c r="GC175" i="15"/>
  <c r="FW176" i="15"/>
  <c r="GE176" i="15"/>
  <c r="GK176" i="15"/>
  <c r="FY177" i="15"/>
  <c r="GG177" i="15"/>
  <c r="GM177" i="15"/>
  <c r="GA178" i="15"/>
  <c r="GO178" i="15"/>
  <c r="GC179" i="15"/>
  <c r="FW180" i="15"/>
  <c r="GE180" i="15"/>
  <c r="GM181" i="15"/>
  <c r="GA182" i="15"/>
  <c r="GO182" i="15"/>
  <c r="GC183" i="15"/>
  <c r="FW184" i="15"/>
  <c r="GE184" i="15"/>
  <c r="GK184" i="15"/>
  <c r="FY185" i="15"/>
  <c r="GG185" i="15"/>
  <c r="GM185" i="15"/>
  <c r="GA186" i="15"/>
  <c r="GO186" i="15"/>
  <c r="GC187" i="15"/>
  <c r="FW188" i="15"/>
  <c r="GE188" i="15"/>
  <c r="GM189" i="15"/>
  <c r="GA190" i="15"/>
  <c r="GO190" i="15"/>
  <c r="GC191" i="15"/>
  <c r="FW192" i="15"/>
  <c r="GE192" i="15"/>
  <c r="GK192" i="15"/>
  <c r="FY193" i="15"/>
  <c r="GG193" i="15"/>
  <c r="GM193" i="15"/>
  <c r="GA194" i="15"/>
  <c r="GO194" i="15"/>
  <c r="GC195" i="15"/>
  <c r="FW196" i="15"/>
  <c r="GE196" i="15"/>
  <c r="GM197" i="15"/>
  <c r="GA198" i="15"/>
  <c r="GO198" i="15"/>
  <c r="GC199" i="15"/>
  <c r="FW200" i="15"/>
  <c r="GE200" i="15"/>
  <c r="GM200" i="15"/>
  <c r="GA201" i="15"/>
  <c r="GI201" i="15"/>
  <c r="FW202" i="15"/>
  <c r="GE202" i="15"/>
  <c r="GM202" i="15"/>
  <c r="GA203" i="15"/>
  <c r="GI203" i="15"/>
  <c r="FW204" i="15"/>
  <c r="GE204" i="15"/>
  <c r="GM204" i="15"/>
  <c r="GA205" i="15"/>
  <c r="GI205" i="15"/>
  <c r="FW206" i="15"/>
  <c r="GE206" i="15"/>
  <c r="GM206" i="15"/>
  <c r="GA207" i="15"/>
  <c r="GI207" i="15"/>
  <c r="FW208" i="15"/>
  <c r="GE208" i="15"/>
  <c r="GM208" i="15"/>
  <c r="GA209" i="15"/>
  <c r="GI209" i="15"/>
  <c r="FW210" i="15"/>
  <c r="GE210" i="15"/>
  <c r="GM210" i="15"/>
  <c r="GA211" i="15"/>
  <c r="GI211" i="15"/>
  <c r="FW212" i="15"/>
  <c r="GE212" i="15"/>
  <c r="GM212" i="15"/>
  <c r="GA213" i="15"/>
  <c r="GI213" i="15"/>
  <c r="FW214" i="15"/>
  <c r="GE214" i="15"/>
  <c r="GM214" i="15"/>
  <c r="GA215" i="15"/>
  <c r="GI215" i="15"/>
  <c r="FW216" i="15"/>
  <c r="GE216" i="15"/>
  <c r="GM216" i="15"/>
  <c r="GA217" i="15"/>
  <c r="GI217" i="15"/>
  <c r="HY15" i="15"/>
  <c r="IA18" i="15"/>
  <c r="IG22" i="15"/>
  <c r="IG26" i="15"/>
  <c r="IC29" i="15"/>
  <c r="HY30" i="15"/>
  <c r="IC49" i="15"/>
  <c r="HY54" i="15"/>
  <c r="HS103" i="15"/>
  <c r="IG103" i="15"/>
  <c r="HU104" i="15"/>
  <c r="IC104" i="15"/>
  <c r="II106" i="15"/>
  <c r="HS111" i="15"/>
  <c r="IA111" i="15"/>
  <c r="IG111" i="15"/>
  <c r="HU112" i="15"/>
  <c r="IC112" i="15"/>
  <c r="IG119" i="15"/>
  <c r="HU120" i="15"/>
  <c r="IC120" i="15"/>
  <c r="HS127" i="15"/>
  <c r="IA127" i="15"/>
  <c r="IG127" i="15"/>
  <c r="HU128" i="15"/>
  <c r="IC128" i="15"/>
  <c r="II128" i="15"/>
  <c r="HS135" i="15"/>
  <c r="IG135" i="15"/>
  <c r="HU136" i="15"/>
  <c r="IC136" i="15"/>
  <c r="HS143" i="15"/>
  <c r="IG143" i="15"/>
  <c r="HU144" i="15"/>
  <c r="IC144" i="15"/>
  <c r="IG155" i="15"/>
  <c r="HU156" i="15"/>
  <c r="IC156" i="15"/>
  <c r="II156" i="15"/>
  <c r="IA163" i="15"/>
  <c r="HY167" i="15"/>
  <c r="HS175" i="15"/>
  <c r="IA175" i="15"/>
  <c r="IG175" i="15"/>
  <c r="IG183" i="15"/>
  <c r="IC186" i="15"/>
  <c r="HY187" i="15"/>
  <c r="HS188" i="15"/>
  <c r="IG10" i="15"/>
  <c r="HY19" i="15"/>
  <c r="HS20" i="15"/>
  <c r="IA20" i="15"/>
  <c r="HW23" i="15"/>
  <c r="IE23" i="15"/>
  <c r="IA24" i="15"/>
  <c r="II24" i="15"/>
  <c r="IE27" i="15"/>
  <c r="HS28" i="15"/>
  <c r="IA28" i="15"/>
  <c r="HW31" i="15"/>
  <c r="IE31" i="15"/>
  <c r="IA32" i="15"/>
  <c r="II32" i="15"/>
  <c r="IE35" i="15"/>
  <c r="HS36" i="15"/>
  <c r="IA36" i="15"/>
  <c r="HW39" i="15"/>
  <c r="IE39" i="15"/>
  <c r="IA40" i="15"/>
  <c r="II40" i="15"/>
  <c r="IE41" i="15"/>
  <c r="HS44" i="15"/>
  <c r="IA44" i="15"/>
  <c r="IE45" i="15"/>
  <c r="HW47" i="15"/>
  <c r="IA48" i="15"/>
  <c r="II48" i="15"/>
  <c r="IE51" i="15"/>
  <c r="IA54" i="15"/>
  <c r="HW55" i="15"/>
  <c r="IE55" i="15"/>
  <c r="HW59" i="15"/>
  <c r="IE59" i="15"/>
  <c r="HW63" i="15"/>
  <c r="IE63" i="15"/>
  <c r="HW67" i="15"/>
  <c r="IE67" i="15"/>
  <c r="HW71" i="15"/>
  <c r="IE71" i="15"/>
  <c r="HW75" i="15"/>
  <c r="IE75" i="15"/>
  <c r="HW79" i="15"/>
  <c r="IE79" i="15"/>
  <c r="HW83" i="15"/>
  <c r="IE83" i="15"/>
  <c r="HW87" i="15"/>
  <c r="IE87" i="15"/>
  <c r="HW91" i="15"/>
  <c r="IE91" i="15"/>
  <c r="HW95" i="15"/>
  <c r="IE95" i="15"/>
  <c r="HW99" i="15"/>
  <c r="IE99" i="15"/>
  <c r="HY107" i="15"/>
  <c r="HY115" i="15"/>
  <c r="IK120" i="15"/>
  <c r="HY123" i="15"/>
  <c r="IC130" i="15"/>
  <c r="HY131" i="15"/>
  <c r="IK136" i="15"/>
  <c r="HU138" i="15"/>
  <c r="HY139" i="15"/>
  <c r="IG147" i="15"/>
  <c r="HU148" i="15"/>
  <c r="IC148" i="15"/>
  <c r="II148" i="15"/>
  <c r="HY152" i="15"/>
  <c r="IA155" i="15"/>
  <c r="IK156" i="15"/>
  <c r="HU158" i="15"/>
  <c r="HY159" i="15"/>
  <c r="HS167" i="15"/>
  <c r="IG167" i="15"/>
  <c r="HU168" i="15"/>
  <c r="IC168" i="15"/>
  <c r="HS183" i="15"/>
  <c r="IA183" i="15"/>
  <c r="HW7" i="15"/>
  <c r="IE7" i="15"/>
  <c r="HS8" i="15"/>
  <c r="IA8" i="15"/>
  <c r="IA17" i="15"/>
  <c r="IG19" i="15"/>
  <c r="HU20" i="15"/>
  <c r="IC20" i="15"/>
  <c r="IK20" i="15"/>
  <c r="HY21" i="15"/>
  <c r="IG21" i="15"/>
  <c r="HY23" i="15"/>
  <c r="IG23" i="15"/>
  <c r="HU24" i="15"/>
  <c r="IC24" i="15"/>
  <c r="IK24" i="15"/>
  <c r="HY27" i="15"/>
  <c r="IG27" i="15"/>
  <c r="HU28" i="15"/>
  <c r="IC28" i="15"/>
  <c r="IK28" i="15"/>
  <c r="HY31" i="15"/>
  <c r="IG31" i="15"/>
  <c r="HU32" i="15"/>
  <c r="IC32" i="15"/>
  <c r="IK32" i="15"/>
  <c r="HY35" i="15"/>
  <c r="IG35" i="15"/>
  <c r="HU36" i="15"/>
  <c r="IC36" i="15"/>
  <c r="IK36" i="15"/>
  <c r="HY39" i="15"/>
  <c r="IG39" i="15"/>
  <c r="HU40" i="15"/>
  <c r="IC40" i="15"/>
  <c r="IK40" i="15"/>
  <c r="HY43" i="15"/>
  <c r="IG43" i="15"/>
  <c r="HU44" i="15"/>
  <c r="IC44" i="15"/>
  <c r="IK44" i="15"/>
  <c r="HY47" i="15"/>
  <c r="IG47" i="15"/>
  <c r="HU48" i="15"/>
  <c r="IC48" i="15"/>
  <c r="IK48" i="15"/>
  <c r="HY51" i="15"/>
  <c r="IG51" i="15"/>
  <c r="HU52" i="15"/>
  <c r="IC52" i="15"/>
  <c r="IK52" i="15"/>
  <c r="HY55" i="15"/>
  <c r="IG55" i="15"/>
  <c r="HU56" i="15"/>
  <c r="IC56" i="15"/>
  <c r="IC58" i="15"/>
  <c r="HY59" i="15"/>
  <c r="IG59" i="15"/>
  <c r="IK60" i="15"/>
  <c r="HU64" i="15"/>
  <c r="IC64" i="15"/>
  <c r="HY67" i="15"/>
  <c r="IG67" i="15"/>
  <c r="IK68" i="15"/>
  <c r="HU72" i="15"/>
  <c r="IC72" i="15"/>
  <c r="IC74" i="15"/>
  <c r="HY75" i="15"/>
  <c r="IG75" i="15"/>
  <c r="IK76" i="15"/>
  <c r="HU80" i="15"/>
  <c r="IC80" i="15"/>
  <c r="HY83" i="15"/>
  <c r="IG83" i="15"/>
  <c r="IK84" i="15"/>
  <c r="HU88" i="15"/>
  <c r="IC88" i="15"/>
  <c r="IC90" i="15"/>
  <c r="HY91" i="15"/>
  <c r="IG91" i="15"/>
  <c r="IK92" i="15"/>
  <c r="HU96" i="15"/>
  <c r="IC96" i="15"/>
  <c r="IK98" i="15"/>
  <c r="HY99" i="15"/>
  <c r="IG99" i="15"/>
  <c r="IA102" i="15"/>
  <c r="HY104" i="15"/>
  <c r="II105" i="15"/>
  <c r="HS107" i="15"/>
  <c r="IA107" i="15"/>
  <c r="IC108" i="15"/>
  <c r="II108" i="15"/>
  <c r="HY112" i="15"/>
  <c r="II113" i="15"/>
  <c r="HS115" i="15"/>
  <c r="IA115" i="15"/>
  <c r="IC116" i="15"/>
  <c r="II121" i="15"/>
  <c r="HS123" i="15"/>
  <c r="IG123" i="15"/>
  <c r="HU124" i="15"/>
  <c r="IC124" i="15"/>
  <c r="II124" i="15"/>
  <c r="II126" i="15"/>
  <c r="HY128" i="15"/>
  <c r="II129" i="15"/>
  <c r="HS131" i="15"/>
  <c r="IA131" i="15"/>
  <c r="HU132" i="15"/>
  <c r="IC132" i="15"/>
  <c r="II132" i="15"/>
  <c r="II137" i="15"/>
  <c r="IA139" i="15"/>
  <c r="IG139" i="15"/>
  <c r="HU140" i="15"/>
  <c r="IC140" i="15"/>
  <c r="II140" i="15"/>
  <c r="HY144" i="15"/>
  <c r="II145" i="15"/>
  <c r="IA147" i="15"/>
  <c r="IC150" i="15"/>
  <c r="HY151" i="15"/>
  <c r="HS159" i="15"/>
  <c r="IG159" i="15"/>
  <c r="HU160" i="15"/>
  <c r="IC160" i="15"/>
  <c r="HY171" i="15"/>
  <c r="HS172" i="15"/>
  <c r="IA172" i="15"/>
  <c r="HS174" i="15"/>
  <c r="FY6" i="15"/>
  <c r="GG6" i="15"/>
  <c r="GO6" i="15"/>
  <c r="GC7" i="15"/>
  <c r="GK7" i="15"/>
  <c r="FY8" i="15"/>
  <c r="GG8" i="15"/>
  <c r="GO8" i="15"/>
  <c r="GC9" i="15"/>
  <c r="GK9" i="15"/>
  <c r="FY10" i="15"/>
  <c r="GG10" i="15"/>
  <c r="GO10" i="15"/>
  <c r="GC11" i="15"/>
  <c r="GK62" i="15"/>
  <c r="FY63" i="15"/>
  <c r="GG63" i="15"/>
  <c r="GO63" i="15"/>
  <c r="GC64" i="15"/>
  <c r="GK64" i="15"/>
  <c r="FY65" i="15"/>
  <c r="GG65" i="15"/>
  <c r="GO65" i="15"/>
  <c r="GC66" i="15"/>
  <c r="GK66" i="15"/>
  <c r="FY67" i="15"/>
  <c r="GG67" i="15"/>
  <c r="GO67" i="15"/>
  <c r="GC68" i="15"/>
  <c r="GK68" i="15"/>
  <c r="FY69" i="15"/>
  <c r="GG69" i="15"/>
  <c r="GO69" i="15"/>
  <c r="GC70" i="15"/>
  <c r="GK70" i="15"/>
  <c r="FY71" i="15"/>
  <c r="GG71" i="15"/>
  <c r="GO71" i="15"/>
  <c r="GC72" i="15"/>
  <c r="GK72" i="15"/>
  <c r="FY73" i="15"/>
  <c r="GG73" i="15"/>
  <c r="GO73" i="15"/>
  <c r="GC74" i="15"/>
  <c r="GK74" i="15"/>
  <c r="FY75" i="15"/>
  <c r="GG75" i="15"/>
  <c r="GO75" i="15"/>
  <c r="GC76" i="15"/>
  <c r="GK76" i="15"/>
  <c r="FY77" i="15"/>
  <c r="GG77" i="15"/>
  <c r="GO77" i="15"/>
  <c r="GC78" i="15"/>
  <c r="GK78" i="15"/>
  <c r="FY79" i="15"/>
  <c r="GG79" i="15"/>
  <c r="GO79" i="15"/>
  <c r="GC80" i="15"/>
  <c r="GK80" i="15"/>
  <c r="FY81" i="15"/>
  <c r="GG81" i="15"/>
  <c r="GO81" i="15"/>
  <c r="GC82" i="15"/>
  <c r="GK82" i="15"/>
  <c r="FY83" i="15"/>
  <c r="GG83" i="15"/>
  <c r="GO83" i="15"/>
  <c r="GC84" i="15"/>
  <c r="GK84" i="15"/>
  <c r="FY85" i="15"/>
  <c r="GG85" i="15"/>
  <c r="GO85" i="15"/>
  <c r="GC86" i="15"/>
  <c r="GK86" i="15"/>
  <c r="FY87" i="15"/>
  <c r="GG87" i="15"/>
  <c r="GO87" i="15"/>
  <c r="GC88" i="15"/>
  <c r="GK88" i="15"/>
  <c r="FY89" i="15"/>
  <c r="GG89" i="15"/>
  <c r="GO89" i="15"/>
  <c r="GC90" i="15"/>
  <c r="GK90" i="15"/>
  <c r="FY91" i="15"/>
  <c r="GG91" i="15"/>
  <c r="GO91" i="15"/>
  <c r="GC92" i="15"/>
  <c r="GK92" i="15"/>
  <c r="FY93" i="15"/>
  <c r="GG93" i="15"/>
  <c r="GO93" i="15"/>
  <c r="GC94" i="15"/>
  <c r="GK94" i="15"/>
  <c r="FY95" i="15"/>
  <c r="IA14" i="15"/>
  <c r="HU17" i="15"/>
  <c r="IC17" i="15"/>
  <c r="IK17" i="15"/>
  <c r="IE34" i="15"/>
  <c r="IA37" i="15"/>
  <c r="HW42" i="15"/>
  <c r="IE46" i="15"/>
  <c r="HW50" i="15"/>
  <c r="HW62" i="15"/>
  <c r="IA65" i="15"/>
  <c r="IE70" i="15"/>
  <c r="HW78" i="15"/>
  <c r="IA81" i="15"/>
  <c r="IE86" i="15"/>
  <c r="HW94" i="15"/>
  <c r="IA97" i="15"/>
  <c r="HY103" i="15"/>
  <c r="HY111" i="15"/>
  <c r="IK116" i="15"/>
  <c r="HY119" i="15"/>
  <c r="HW124" i="15"/>
  <c r="HY127" i="15"/>
  <c r="IK132" i="15"/>
  <c r="HY135" i="15"/>
  <c r="HU142" i="15"/>
  <c r="HY143" i="15"/>
  <c r="HY148" i="15"/>
  <c r="HS151" i="15"/>
  <c r="IG151" i="15"/>
  <c r="HU152" i="15"/>
  <c r="IC152" i="15"/>
  <c r="HS154" i="15"/>
  <c r="IG163" i="15"/>
  <c r="HU164" i="15"/>
  <c r="IC164" i="15"/>
  <c r="II164" i="15"/>
  <c r="HS166" i="15"/>
  <c r="IA171" i="15"/>
  <c r="IG171" i="15"/>
  <c r="HY175" i="15"/>
  <c r="HS176" i="15"/>
  <c r="IA176" i="15"/>
  <c r="IA188" i="15"/>
  <c r="IG192" i="15"/>
  <c r="HY199" i="15"/>
  <c r="HW203" i="15"/>
  <c r="IE203" i="15"/>
  <c r="IE207" i="15"/>
  <c r="HW211" i="15"/>
  <c r="IE211" i="15"/>
  <c r="HW215" i="15"/>
  <c r="IE215" i="15"/>
  <c r="GK219" i="15"/>
  <c r="FE219" i="15"/>
  <c r="FD219" i="15"/>
  <c r="GM218" i="15"/>
  <c r="GE218" i="15"/>
  <c r="FW218" i="15"/>
  <c r="FP218" i="15"/>
  <c r="FH218" i="15"/>
  <c r="FA218" i="15"/>
  <c r="IG180" i="15"/>
  <c r="IG187" i="15"/>
  <c r="HY191" i="15"/>
  <c r="HS192" i="15"/>
  <c r="IA192" i="15"/>
  <c r="IG196" i="15"/>
  <c r="HS199" i="15"/>
  <c r="IA199" i="15"/>
  <c r="IG199" i="15"/>
  <c r="HU200" i="15"/>
  <c r="IC200" i="15"/>
  <c r="IK200" i="15"/>
  <c r="HY203" i="15"/>
  <c r="IG203" i="15"/>
  <c r="HU204" i="15"/>
  <c r="IC204" i="15"/>
  <c r="IK204" i="15"/>
  <c r="HY207" i="15"/>
  <c r="IG207" i="15"/>
  <c r="HU208" i="15"/>
  <c r="IC208" i="15"/>
  <c r="IK208" i="15"/>
  <c r="HY211" i="15"/>
  <c r="IG211" i="15"/>
  <c r="HU212" i="15"/>
  <c r="IC212" i="15"/>
  <c r="IK212" i="15"/>
  <c r="HY215" i="15"/>
  <c r="IG215" i="15"/>
  <c r="HU216" i="15"/>
  <c r="IC216" i="15"/>
  <c r="IK216" i="15"/>
  <c r="HY219" i="15"/>
  <c r="IG219" i="15"/>
  <c r="GI219" i="15"/>
  <c r="FW219" i="15"/>
  <c r="GK218" i="15"/>
  <c r="GC218" i="15"/>
  <c r="FN218" i="15"/>
  <c r="HA51" i="15"/>
  <c r="HA79" i="15"/>
  <c r="GW6" i="15"/>
  <c r="GU7" i="15"/>
  <c r="HA8" i="15"/>
  <c r="GZ8" i="15"/>
  <c r="GW10" i="15"/>
  <c r="GU11" i="15"/>
  <c r="GS12" i="15"/>
  <c r="HA12" i="15"/>
  <c r="GZ12" i="15"/>
  <c r="GW14" i="15"/>
  <c r="GU15" i="15"/>
  <c r="GS16" i="15"/>
  <c r="HA16" i="15"/>
  <c r="GZ16" i="15"/>
  <c r="GW18" i="15"/>
  <c r="GU19" i="15"/>
  <c r="GS20" i="15"/>
  <c r="HA20" i="15"/>
  <c r="GZ20" i="15"/>
  <c r="GW22" i="15"/>
  <c r="GU23" i="15"/>
  <c r="GS24" i="15"/>
  <c r="HA24" i="15"/>
  <c r="GZ24" i="15"/>
  <c r="GW26" i="15"/>
  <c r="GU27" i="15"/>
  <c r="GS28" i="15"/>
  <c r="HA28" i="15"/>
  <c r="GZ28" i="15"/>
  <c r="GW30" i="15"/>
  <c r="GU31" i="15"/>
  <c r="GS32" i="15"/>
  <c r="HA32" i="15"/>
  <c r="GZ32" i="15"/>
  <c r="GW34" i="15"/>
  <c r="GU35" i="15"/>
  <c r="GS36" i="15"/>
  <c r="HA36" i="15"/>
  <c r="GZ36" i="15"/>
  <c r="GW38" i="15"/>
  <c r="GU39" i="15"/>
  <c r="GS40" i="15"/>
  <c r="HA40" i="15"/>
  <c r="GZ40" i="15"/>
  <c r="GW42" i="15"/>
  <c r="GU43" i="15"/>
  <c r="GS44" i="15"/>
  <c r="HA44" i="15"/>
  <c r="GZ44" i="15"/>
  <c r="GW46" i="15"/>
  <c r="GU47" i="15"/>
  <c r="GS48" i="15"/>
  <c r="HA48" i="15"/>
  <c r="GZ48" i="15"/>
  <c r="GW50" i="15"/>
  <c r="GU51" i="15"/>
  <c r="GS52" i="15"/>
  <c r="HA52" i="15"/>
  <c r="GZ52" i="15"/>
  <c r="GW54" i="15"/>
  <c r="GU55" i="15"/>
  <c r="GS56" i="15"/>
  <c r="HA56" i="15"/>
  <c r="GZ56" i="15"/>
  <c r="HA57" i="15"/>
  <c r="GY57" i="15"/>
  <c r="GW58" i="15"/>
  <c r="GU59" i="15"/>
  <c r="GS60" i="15"/>
  <c r="HA60" i="15"/>
  <c r="GZ60" i="15"/>
  <c r="GW62" i="15"/>
  <c r="GS64" i="15"/>
  <c r="HA64" i="15"/>
  <c r="GZ64" i="15"/>
  <c r="HA65" i="15"/>
  <c r="GY65" i="15"/>
  <c r="GW66" i="15"/>
  <c r="GU67" i="15"/>
  <c r="HA68" i="15"/>
  <c r="GZ68" i="15"/>
  <c r="GW70" i="15"/>
  <c r="GU71" i="15"/>
  <c r="GS72" i="15"/>
  <c r="HA73" i="15"/>
  <c r="GY73" i="15"/>
  <c r="GW74" i="15"/>
  <c r="GU75" i="15"/>
  <c r="GS76" i="15"/>
  <c r="HA76" i="15"/>
  <c r="GZ76" i="15"/>
  <c r="GW78" i="15"/>
  <c r="GU79" i="15"/>
  <c r="GS80" i="15"/>
  <c r="HA80" i="15"/>
  <c r="GZ80" i="15"/>
  <c r="GW82" i="15"/>
  <c r="GU83" i="15"/>
  <c r="GS84" i="15"/>
  <c r="HA84" i="15"/>
  <c r="GZ84" i="15"/>
  <c r="GW86" i="15"/>
  <c r="GU87" i="15"/>
  <c r="GW90" i="15"/>
  <c r="GS92" i="15"/>
  <c r="GW94" i="15"/>
  <c r="GU95" i="15"/>
  <c r="GS96" i="15"/>
  <c r="GU99" i="15"/>
  <c r="GS100" i="15"/>
  <c r="GW102" i="15"/>
  <c r="GU103" i="15"/>
  <c r="GS104" i="15"/>
  <c r="GW106" i="15"/>
  <c r="GU107" i="15"/>
  <c r="GS108" i="15"/>
  <c r="GW110" i="15"/>
  <c r="GU111" i="15"/>
  <c r="GS112" i="15"/>
  <c r="GW114" i="15"/>
  <c r="GU115" i="15"/>
  <c r="GS116" i="15"/>
  <c r="GW118" i="15"/>
  <c r="GU119" i="15"/>
  <c r="GS120" i="15"/>
  <c r="GW122" i="15"/>
  <c r="GU123" i="15"/>
  <c r="GS124" i="15"/>
  <c r="GW126" i="15"/>
  <c r="GU127" i="15"/>
  <c r="GS128" i="15"/>
  <c r="GW130" i="15"/>
  <c r="GU131" i="15"/>
  <c r="GS132" i="15"/>
  <c r="GW134" i="15"/>
  <c r="GU135" i="15"/>
  <c r="GS136" i="15"/>
  <c r="HA136" i="15"/>
  <c r="GZ136" i="15"/>
  <c r="GW138" i="15"/>
  <c r="GU139" i="15"/>
  <c r="GS140" i="15"/>
  <c r="HA140" i="15"/>
  <c r="GZ140" i="15"/>
  <c r="GW142" i="15"/>
  <c r="GU143" i="15"/>
  <c r="GS144" i="15"/>
  <c r="HA144" i="15"/>
  <c r="GZ144" i="15"/>
  <c r="GW146" i="15"/>
  <c r="GU147" i="15"/>
  <c r="GS148" i="15"/>
  <c r="HA148" i="15"/>
  <c r="GZ148" i="15"/>
  <c r="GW150" i="15"/>
  <c r="GU151" i="15"/>
  <c r="GS152" i="15"/>
  <c r="HA152" i="15"/>
  <c r="GZ152" i="15"/>
  <c r="GW154" i="15"/>
  <c r="GU155" i="15"/>
  <c r="GS156" i="15"/>
  <c r="HA156" i="15"/>
  <c r="GZ156" i="15"/>
  <c r="GW158" i="15"/>
  <c r="GU159" i="15"/>
  <c r="GS160" i="15"/>
  <c r="HA160" i="15"/>
  <c r="GZ160" i="15"/>
  <c r="GU163" i="15"/>
  <c r="GS164" i="15"/>
  <c r="HA164" i="15"/>
  <c r="GZ164" i="15"/>
  <c r="GU167" i="15"/>
  <c r="GS168" i="15"/>
  <c r="HA168" i="15"/>
  <c r="GZ168" i="15"/>
  <c r="GU171" i="15"/>
  <c r="GS172" i="15"/>
  <c r="HA172" i="15"/>
  <c r="GZ172" i="15"/>
  <c r="GU175" i="15"/>
  <c r="HA176" i="15"/>
  <c r="GZ176" i="15"/>
  <c r="GU179" i="15"/>
  <c r="GS180" i="15"/>
  <c r="HA180" i="15"/>
  <c r="GZ180" i="15"/>
  <c r="GU183" i="15"/>
  <c r="GS184" i="15"/>
  <c r="HA184" i="15"/>
  <c r="GZ184" i="15"/>
  <c r="GU187" i="15"/>
  <c r="GS188" i="15"/>
  <c r="HA188" i="15"/>
  <c r="GZ188" i="15"/>
  <c r="GU191" i="15"/>
  <c r="GS192" i="15"/>
  <c r="GU195" i="15"/>
  <c r="GS196" i="15"/>
  <c r="HA196" i="15"/>
  <c r="GZ196" i="15"/>
  <c r="GU199" i="15"/>
  <c r="GS200" i="15"/>
  <c r="HY179" i="15"/>
  <c r="HS180" i="15"/>
  <c r="IA180" i="15"/>
  <c r="IG184" i="15"/>
  <c r="HS191" i="15"/>
  <c r="IA191" i="15"/>
  <c r="IG191" i="15"/>
  <c r="HY195" i="15"/>
  <c r="HS196" i="15"/>
  <c r="IA196" i="15"/>
  <c r="GO219" i="15"/>
  <c r="GG219" i="15"/>
  <c r="GA219" i="15"/>
  <c r="GI218" i="15"/>
  <c r="GA218" i="15"/>
  <c r="FL218" i="15"/>
  <c r="FE218" i="15"/>
  <c r="FD218" i="15"/>
  <c r="HA7" i="15"/>
  <c r="HA11" i="15"/>
  <c r="HA15" i="15"/>
  <c r="HA19" i="15"/>
  <c r="HA23" i="15"/>
  <c r="HA27" i="15"/>
  <c r="HA31" i="15"/>
  <c r="HA35" i="15"/>
  <c r="HA39" i="15"/>
  <c r="HA43" i="15"/>
  <c r="HA47" i="15"/>
  <c r="HA59" i="15"/>
  <c r="HA63" i="15"/>
  <c r="HA75" i="15"/>
  <c r="GS9" i="15"/>
  <c r="GS13" i="15"/>
  <c r="GS17" i="15"/>
  <c r="GS21" i="15"/>
  <c r="GS25" i="15"/>
  <c r="GS29" i="15"/>
  <c r="GS33" i="15"/>
  <c r="GS37" i="15"/>
  <c r="GS41" i="15"/>
  <c r="GS45" i="15"/>
  <c r="GS49" i="15"/>
  <c r="GW51" i="15"/>
  <c r="HA54" i="15"/>
  <c r="GY54" i="15"/>
  <c r="GW55" i="15"/>
  <c r="GS57" i="15"/>
  <c r="GW59" i="15"/>
  <c r="HA62" i="15"/>
  <c r="GY62" i="15"/>
  <c r="GW63" i="15"/>
  <c r="GS65" i="15"/>
  <c r="GW67" i="15"/>
  <c r="HA70" i="15"/>
  <c r="GY70" i="15"/>
  <c r="GW71" i="15"/>
  <c r="GS73" i="15"/>
  <c r="GW75" i="15"/>
  <c r="HA78" i="15"/>
  <c r="GY78" i="15"/>
  <c r="GW79" i="15"/>
  <c r="GS81" i="15"/>
  <c r="GW83" i="15"/>
  <c r="HA86" i="15"/>
  <c r="GY86" i="15"/>
  <c r="GW87" i="15"/>
  <c r="GS89" i="15"/>
  <c r="HA90" i="15"/>
  <c r="GY90" i="15"/>
  <c r="HA94" i="15"/>
  <c r="GY94" i="15"/>
  <c r="GW95" i="15"/>
  <c r="GS97" i="15"/>
  <c r="HA98" i="15"/>
  <c r="GY98" i="15"/>
  <c r="HA102" i="15"/>
  <c r="GY102" i="15"/>
  <c r="GW103" i="15"/>
  <c r="GS105" i="15"/>
  <c r="HA106" i="15"/>
  <c r="GY106" i="15"/>
  <c r="GW107" i="15"/>
  <c r="HA110" i="15"/>
  <c r="GY110" i="15"/>
  <c r="GW111" i="15"/>
  <c r="GS113" i="15"/>
  <c r="HA114" i="15"/>
  <c r="GY114" i="15"/>
  <c r="GW115" i="15"/>
  <c r="HA118" i="15"/>
  <c r="GY118" i="15"/>
  <c r="GW119" i="15"/>
  <c r="GS121" i="15"/>
  <c r="HA122" i="15"/>
  <c r="GY122" i="15"/>
  <c r="GW123" i="15"/>
  <c r="HA126" i="15"/>
  <c r="GY126" i="15"/>
  <c r="GW127" i="15"/>
  <c r="GS129" i="15"/>
  <c r="HA130" i="15"/>
  <c r="GY130" i="15"/>
  <c r="GW131" i="15"/>
  <c r="GW135" i="15"/>
  <c r="GS137" i="15"/>
  <c r="GW143" i="15"/>
  <c r="GS145" i="15"/>
  <c r="GW151" i="15"/>
  <c r="GS153" i="15"/>
  <c r="GS157" i="15"/>
  <c r="GW159" i="15"/>
  <c r="GS161" i="15"/>
  <c r="GS165" i="15"/>
  <c r="GW167" i="15"/>
  <c r="GS169" i="15"/>
  <c r="GS173" i="15"/>
  <c r="GW175" i="15"/>
  <c r="GS177" i="15"/>
  <c r="HY147" i="15"/>
  <c r="HY155" i="15"/>
  <c r="HY163" i="15"/>
  <c r="HS179" i="15"/>
  <c r="IA179" i="15"/>
  <c r="IG179" i="15"/>
  <c r="HY183" i="15"/>
  <c r="HS195" i="15"/>
  <c r="IA195" i="15"/>
  <c r="IG195" i="15"/>
  <c r="GM219" i="15"/>
  <c r="GE219" i="15"/>
  <c r="FT219" i="15"/>
  <c r="FS219" i="15"/>
  <c r="GO218" i="15"/>
  <c r="GG218" i="15"/>
  <c r="FY218" i="15"/>
  <c r="FT218" i="15"/>
  <c r="FR218" i="15"/>
  <c r="FJ218" i="15"/>
  <c r="EW218" i="15"/>
  <c r="HA6" i="15"/>
  <c r="HA10" i="15"/>
  <c r="HA14" i="15"/>
  <c r="HA18" i="15"/>
  <c r="HA22" i="15"/>
  <c r="HA26" i="15"/>
  <c r="HA30" i="15"/>
  <c r="HA34" i="15"/>
  <c r="HA38" i="15"/>
  <c r="HA42" i="15"/>
  <c r="HA46" i="15"/>
  <c r="HA50" i="15"/>
  <c r="HA71" i="15"/>
  <c r="HH6" i="15"/>
  <c r="HP6" i="15"/>
  <c r="HO6" i="15"/>
  <c r="HJ7" i="15"/>
  <c r="HD8" i="15"/>
  <c r="HL8" i="15"/>
  <c r="HF9" i="15"/>
  <c r="HP9" i="15"/>
  <c r="HN9" i="15"/>
  <c r="HP10" i="15"/>
  <c r="HO10" i="15"/>
  <c r="HJ11" i="15"/>
  <c r="HD12" i="15"/>
  <c r="HL12" i="15"/>
  <c r="HF13" i="15"/>
  <c r="HP13" i="15"/>
  <c r="HN13" i="15"/>
  <c r="HH14" i="15"/>
  <c r="HP14" i="15"/>
  <c r="HO14" i="15"/>
  <c r="HJ15" i="15"/>
  <c r="HD16" i="15"/>
  <c r="HL16" i="15"/>
  <c r="HF17" i="15"/>
  <c r="HP17" i="15"/>
  <c r="HN17" i="15"/>
  <c r="HH18" i="15"/>
  <c r="HP18" i="15"/>
  <c r="HO18" i="15"/>
  <c r="HJ19" i="15"/>
  <c r="HD20" i="15"/>
  <c r="HL20" i="15"/>
  <c r="HF21" i="15"/>
  <c r="HP21" i="15"/>
  <c r="HN21" i="15"/>
  <c r="HH22" i="15"/>
  <c r="HP22" i="15"/>
  <c r="HO22" i="15"/>
  <c r="HJ23" i="15"/>
  <c r="HD24" i="15"/>
  <c r="HL24" i="15"/>
  <c r="HF25" i="15"/>
  <c r="HP25" i="15"/>
  <c r="HN25" i="15"/>
  <c r="HP26" i="15"/>
  <c r="HO26" i="15"/>
  <c r="HJ27" i="15"/>
  <c r="HD28" i="15"/>
  <c r="HL28" i="15"/>
  <c r="HF29" i="15"/>
  <c r="HP29" i="15"/>
  <c r="HN29" i="15"/>
  <c r="HH30" i="15"/>
  <c r="HP30" i="15"/>
  <c r="HO30" i="15"/>
  <c r="HJ31" i="15"/>
  <c r="HD32" i="15"/>
  <c r="HL32" i="15"/>
  <c r="HF33" i="15"/>
  <c r="HP33" i="15"/>
  <c r="HN33" i="15"/>
  <c r="HH34" i="15"/>
  <c r="HP34" i="15"/>
  <c r="HO34" i="15"/>
  <c r="HJ35" i="15"/>
  <c r="HD36" i="15"/>
  <c r="HL36" i="15"/>
  <c r="HF37" i="15"/>
  <c r="HP37" i="15"/>
  <c r="HN37" i="15"/>
  <c r="HH38" i="15"/>
  <c r="HP38" i="15"/>
  <c r="HO38" i="15"/>
  <c r="HJ39" i="15"/>
  <c r="HD40" i="15"/>
  <c r="HL40" i="15"/>
  <c r="HF41" i="15"/>
  <c r="HP41" i="15"/>
  <c r="HN41" i="15"/>
  <c r="HP42" i="15"/>
  <c r="HO42" i="15"/>
  <c r="HJ43" i="15"/>
  <c r="HD44" i="15"/>
  <c r="HL44" i="15"/>
  <c r="HF45" i="15"/>
  <c r="HP45" i="15"/>
  <c r="HN45" i="15"/>
  <c r="HP46" i="15"/>
  <c r="HO46" i="15"/>
  <c r="HJ47" i="15"/>
  <c r="HD48" i="15"/>
  <c r="HL48" i="15"/>
  <c r="HN49" i="15"/>
  <c r="HP49" i="15"/>
  <c r="HH50" i="15"/>
  <c r="HP50" i="15"/>
  <c r="HO50" i="15"/>
  <c r="HJ51" i="15"/>
  <c r="HD52" i="15"/>
  <c r="HL52" i="15"/>
  <c r="HN53" i="15"/>
  <c r="HP53" i="15"/>
  <c r="HH54" i="15"/>
  <c r="HP54" i="15"/>
  <c r="HO54" i="15"/>
  <c r="HJ55" i="15"/>
  <c r="HD56" i="15"/>
  <c r="HL56" i="15"/>
  <c r="HN57" i="15"/>
  <c r="HP57" i="15"/>
  <c r="HH58" i="15"/>
  <c r="HP58" i="15"/>
  <c r="HO58" i="15"/>
  <c r="HJ59" i="15"/>
  <c r="HD60" i="15"/>
  <c r="HL60" i="15"/>
  <c r="HN61" i="15"/>
  <c r="HP61" i="15"/>
  <c r="HH62" i="15"/>
  <c r="HP62" i="15"/>
  <c r="HO62" i="15"/>
  <c r="HJ63" i="15"/>
  <c r="HD64" i="15"/>
  <c r="HL64" i="15"/>
  <c r="HN65" i="15"/>
  <c r="HP65" i="15"/>
  <c r="HH66" i="15"/>
  <c r="HP66" i="15"/>
  <c r="HO66" i="15"/>
  <c r="HJ67" i="15"/>
  <c r="HD68" i="15"/>
  <c r="HL68" i="15"/>
  <c r="HN69" i="15"/>
  <c r="HP69" i="15"/>
  <c r="HH70" i="15"/>
  <c r="HP70" i="15"/>
  <c r="HO70" i="15"/>
  <c r="HJ71" i="15"/>
  <c r="HD72" i="15"/>
  <c r="HL72" i="15"/>
  <c r="HN73" i="15"/>
  <c r="HP73" i="15"/>
  <c r="HH74" i="15"/>
  <c r="HP74" i="15"/>
  <c r="HO74" i="15"/>
  <c r="HJ75" i="15"/>
  <c r="HD76" i="15"/>
  <c r="HL76" i="15"/>
  <c r="HN77" i="15"/>
  <c r="HP77" i="15"/>
  <c r="HH78" i="15"/>
  <c r="HP78" i="15"/>
  <c r="HO78" i="15"/>
  <c r="HJ79" i="15"/>
  <c r="HD80" i="15"/>
  <c r="HL80" i="15"/>
  <c r="HN81" i="15"/>
  <c r="HP81" i="15"/>
  <c r="HH82" i="15"/>
  <c r="HP82" i="15"/>
  <c r="HO82" i="15"/>
  <c r="HJ83" i="15"/>
  <c r="GU203" i="15"/>
  <c r="GS204" i="15"/>
  <c r="HA204" i="15"/>
  <c r="GZ204" i="15"/>
  <c r="GU207" i="15"/>
  <c r="GS208" i="15"/>
  <c r="HA208" i="15"/>
  <c r="GZ208" i="15"/>
  <c r="GU211" i="15"/>
  <c r="GS212" i="15"/>
  <c r="HA212" i="15"/>
  <c r="GZ212" i="15"/>
  <c r="GU215" i="15"/>
  <c r="GS216" i="15"/>
  <c r="HA216" i="15"/>
  <c r="GZ216" i="15"/>
  <c r="GW179" i="15"/>
  <c r="GS181" i="15"/>
  <c r="GW183" i="15"/>
  <c r="GS185" i="15"/>
  <c r="GW187" i="15"/>
  <c r="GS189" i="15"/>
  <c r="GW191" i="15"/>
  <c r="GS193" i="15"/>
  <c r="GW195" i="15"/>
  <c r="GS197" i="15"/>
  <c r="GW199" i="15"/>
  <c r="GS201" i="15"/>
  <c r="GW203" i="15"/>
  <c r="GW207" i="15"/>
  <c r="GS209" i="15"/>
  <c r="GW215" i="15"/>
  <c r="GS217" i="15"/>
  <c r="HA218" i="15"/>
  <c r="GY218" i="15"/>
  <c r="HL6" i="15"/>
  <c r="HF7" i="15"/>
  <c r="HP7" i="15"/>
  <c r="HN7" i="15"/>
  <c r="HH8" i="15"/>
  <c r="HP8" i="15"/>
  <c r="HO8" i="15"/>
  <c r="HJ9" i="15"/>
  <c r="HD10" i="15"/>
  <c r="HL10" i="15"/>
  <c r="HF11" i="15"/>
  <c r="HP11" i="15"/>
  <c r="HN11" i="15"/>
  <c r="HH12" i="15"/>
  <c r="HP12" i="15"/>
  <c r="HO12" i="15"/>
  <c r="HJ13" i="15"/>
  <c r="HD14" i="15"/>
  <c r="HF15" i="15"/>
  <c r="HP15" i="15"/>
  <c r="HN15" i="15"/>
  <c r="HD84" i="15"/>
  <c r="HL84" i="15"/>
  <c r="HH86" i="15"/>
  <c r="HP86" i="15"/>
  <c r="HO86" i="15"/>
  <c r="HJ87" i="15"/>
  <c r="HD88" i="15"/>
  <c r="HL88" i="15"/>
  <c r="HH90" i="15"/>
  <c r="HP90" i="15"/>
  <c r="HO90" i="15"/>
  <c r="HJ91" i="15"/>
  <c r="HD92" i="15"/>
  <c r="HL92" i="15"/>
  <c r="HH94" i="15"/>
  <c r="HJ95" i="15"/>
  <c r="HD96" i="15"/>
  <c r="HL96" i="15"/>
  <c r="HJ99" i="15"/>
  <c r="HD100" i="15"/>
  <c r="HL100" i="15"/>
  <c r="HP16" i="15"/>
  <c r="HO16" i="15"/>
  <c r="HJ17" i="15"/>
  <c r="HD18" i="15"/>
  <c r="HL18" i="15"/>
  <c r="HF19" i="15"/>
  <c r="HP19" i="15"/>
  <c r="HN19" i="15"/>
  <c r="HP20" i="15"/>
  <c r="HO20" i="15"/>
  <c r="HJ21" i="15"/>
  <c r="HF23" i="15"/>
  <c r="HP23" i="15"/>
  <c r="HN23" i="15"/>
  <c r="HP24" i="15"/>
  <c r="HO24" i="15"/>
  <c r="HJ25" i="15"/>
  <c r="HD26" i="15"/>
  <c r="HL26" i="15"/>
  <c r="HF27" i="15"/>
  <c r="HP27" i="15"/>
  <c r="HN27" i="15"/>
  <c r="HP28" i="15"/>
  <c r="HO28" i="15"/>
  <c r="HJ29" i="15"/>
  <c r="HF31" i="15"/>
  <c r="HP31" i="15"/>
  <c r="HN31" i="15"/>
  <c r="HP32" i="15"/>
  <c r="HO32" i="15"/>
  <c r="HP85" i="15"/>
  <c r="HP89" i="15"/>
  <c r="HP93" i="15"/>
  <c r="HP97" i="15"/>
  <c r="HH102" i="15"/>
  <c r="HP102" i="15"/>
  <c r="HO102" i="15"/>
  <c r="HJ103" i="15"/>
  <c r="HL104" i="15"/>
  <c r="HH106" i="15"/>
  <c r="HP106" i="15"/>
  <c r="HO106" i="15"/>
  <c r="HJ107" i="15"/>
  <c r="HL108" i="15"/>
  <c r="HH110" i="15"/>
  <c r="HP110" i="15"/>
  <c r="HO110" i="15"/>
  <c r="HJ111" i="15"/>
  <c r="HL112" i="15"/>
  <c r="HF113" i="15"/>
  <c r="HP113" i="15"/>
  <c r="HN113" i="15"/>
  <c r="HH114" i="15"/>
  <c r="HD116" i="15"/>
  <c r="HL116" i="15"/>
  <c r="HP117" i="15"/>
  <c r="HN117" i="15"/>
  <c r="HH118" i="15"/>
  <c r="HD120" i="15"/>
  <c r="HL120" i="15"/>
  <c r="HF121" i="15"/>
  <c r="HP121" i="15"/>
  <c r="HN121" i="15"/>
  <c r="HH122" i="15"/>
  <c r="HD124" i="15"/>
  <c r="HL124" i="15"/>
  <c r="HP125" i="15"/>
  <c r="HN125" i="15"/>
  <c r="HH126" i="15"/>
  <c r="HD128" i="15"/>
  <c r="HL128" i="15"/>
  <c r="HF129" i="15"/>
  <c r="HP129" i="15"/>
  <c r="HN129" i="15"/>
  <c r="HH130" i="15"/>
  <c r="HD132" i="15"/>
  <c r="HL132" i="15"/>
  <c r="HP133" i="15"/>
  <c r="HN133" i="15"/>
  <c r="HH134" i="15"/>
  <c r="HJ135" i="15"/>
  <c r="HD136" i="15"/>
  <c r="HL136" i="15"/>
  <c r="HF137" i="15"/>
  <c r="HP137" i="15"/>
  <c r="HN137" i="15"/>
  <c r="HH138" i="15"/>
  <c r="HP138" i="15"/>
  <c r="HO138" i="15"/>
  <c r="HJ139" i="15"/>
  <c r="HD140" i="15"/>
  <c r="HL140" i="15"/>
  <c r="HF141" i="15"/>
  <c r="HP141" i="15"/>
  <c r="HN141" i="15"/>
  <c r="HH142" i="15"/>
  <c r="HP142" i="15"/>
  <c r="HO142" i="15"/>
  <c r="HJ143" i="15"/>
  <c r="HD144" i="15"/>
  <c r="HL144" i="15"/>
  <c r="HF145" i="15"/>
  <c r="HP145" i="15"/>
  <c r="HN145" i="15"/>
  <c r="HH146" i="15"/>
  <c r="HP146" i="15"/>
  <c r="HO146" i="15"/>
  <c r="HJ147" i="15"/>
  <c r="HD148" i="15"/>
  <c r="HL148" i="15"/>
  <c r="HF149" i="15"/>
  <c r="HP149" i="15"/>
  <c r="HN149" i="15"/>
  <c r="HH150" i="15"/>
  <c r="HP150" i="15"/>
  <c r="HO150" i="15"/>
  <c r="HJ151" i="15"/>
  <c r="HD152" i="15"/>
  <c r="HL152" i="15"/>
  <c r="HF153" i="15"/>
  <c r="HP153" i="15"/>
  <c r="HN153" i="15"/>
  <c r="HH154" i="15"/>
  <c r="HP154" i="15"/>
  <c r="HO154" i="15"/>
  <c r="HJ155" i="15"/>
  <c r="HD156" i="15"/>
  <c r="HL156" i="15"/>
  <c r="HF157" i="15"/>
  <c r="HP157" i="15"/>
  <c r="HN157" i="15"/>
  <c r="HH158" i="15"/>
  <c r="HP158" i="15"/>
  <c r="HO158" i="15"/>
  <c r="HJ159" i="15"/>
  <c r="HD160" i="15"/>
  <c r="HL160" i="15"/>
  <c r="HF161" i="15"/>
  <c r="HP161" i="15"/>
  <c r="HN161" i="15"/>
  <c r="HH162" i="15"/>
  <c r="HP162" i="15"/>
  <c r="HO162" i="15"/>
  <c r="HJ163" i="15"/>
  <c r="HD164" i="15"/>
  <c r="HL164" i="15"/>
  <c r="HF165" i="15"/>
  <c r="HP165" i="15"/>
  <c r="HN165" i="15"/>
  <c r="HH166" i="15"/>
  <c r="HP166" i="15"/>
  <c r="HO166" i="15"/>
  <c r="HJ167" i="15"/>
  <c r="HD168" i="15"/>
  <c r="HL168" i="15"/>
  <c r="HF169" i="15"/>
  <c r="HP169" i="15"/>
  <c r="HN169" i="15"/>
  <c r="HH170" i="15"/>
  <c r="HP170" i="15"/>
  <c r="HO170" i="15"/>
  <c r="HJ171" i="15"/>
  <c r="HD172" i="15"/>
  <c r="HL172" i="15"/>
  <c r="HF173" i="15"/>
  <c r="HP173" i="15"/>
  <c r="HN173" i="15"/>
  <c r="HH174" i="15"/>
  <c r="HP174" i="15"/>
  <c r="HO174" i="15"/>
  <c r="HJ175" i="15"/>
  <c r="HD176" i="15"/>
  <c r="HL176" i="15"/>
  <c r="HF177" i="15"/>
  <c r="HP177" i="15"/>
  <c r="HN177" i="15"/>
  <c r="HH178" i="15"/>
  <c r="HP178" i="15"/>
  <c r="HO178" i="15"/>
  <c r="HJ179" i="15"/>
  <c r="HD180" i="15"/>
  <c r="HL180" i="15"/>
  <c r="HF181" i="15"/>
  <c r="HP181" i="15"/>
  <c r="HN181" i="15"/>
  <c r="HH182" i="15"/>
  <c r="HF185" i="15"/>
  <c r="HP185" i="15"/>
  <c r="HN185" i="15"/>
  <c r="HF189" i="15"/>
  <c r="HP189" i="15"/>
  <c r="HN189" i="15"/>
  <c r="HF193" i="15"/>
  <c r="HP193" i="15"/>
  <c r="HN193" i="15"/>
  <c r="HF197" i="15"/>
  <c r="HP197" i="15"/>
  <c r="HN197" i="15"/>
  <c r="HF201" i="15"/>
  <c r="HP201" i="15"/>
  <c r="HN201" i="15"/>
  <c r="HF205" i="15"/>
  <c r="HP205" i="15"/>
  <c r="HN205" i="15"/>
  <c r="HF209" i="15"/>
  <c r="HP209" i="15"/>
  <c r="HN209" i="15"/>
  <c r="HF213" i="15"/>
  <c r="HP213" i="15"/>
  <c r="HN213" i="15"/>
  <c r="HF217" i="15"/>
  <c r="HP217" i="15"/>
  <c r="HN217" i="15"/>
  <c r="HJ33" i="15"/>
  <c r="HF35" i="15"/>
  <c r="HP35" i="15"/>
  <c r="HN35" i="15"/>
  <c r="HP36" i="15"/>
  <c r="HO36" i="15"/>
  <c r="HJ37" i="15"/>
  <c r="HF39" i="15"/>
  <c r="HP39" i="15"/>
  <c r="HN39" i="15"/>
  <c r="HP40" i="15"/>
  <c r="HO40" i="15"/>
  <c r="HJ41" i="15"/>
  <c r="HF43" i="15"/>
  <c r="HP43" i="15"/>
  <c r="HN43" i="15"/>
  <c r="HP44" i="15"/>
  <c r="HO44" i="15"/>
  <c r="HJ45" i="15"/>
  <c r="HF47" i="15"/>
  <c r="HP47" i="15"/>
  <c r="HN47" i="15"/>
  <c r="HH48" i="15"/>
  <c r="HD50" i="15"/>
  <c r="HF51" i="15"/>
  <c r="HP51" i="15"/>
  <c r="HN51" i="15"/>
  <c r="HH52" i="15"/>
  <c r="HD54" i="15"/>
  <c r="HF55" i="15"/>
  <c r="HP55" i="15"/>
  <c r="HN55" i="15"/>
  <c r="HH56" i="15"/>
  <c r="HD58" i="15"/>
  <c r="HF59" i="15"/>
  <c r="HP59" i="15"/>
  <c r="HN59" i="15"/>
  <c r="HH60" i="15"/>
  <c r="HD62" i="15"/>
  <c r="HF63" i="15"/>
  <c r="HP63" i="15"/>
  <c r="HN63" i="15"/>
  <c r="HH64" i="15"/>
  <c r="HD66" i="15"/>
  <c r="HF67" i="15"/>
  <c r="HP67" i="15"/>
  <c r="HN67" i="15"/>
  <c r="HH68" i="15"/>
  <c r="HD70" i="15"/>
  <c r="HF71" i="15"/>
  <c r="HP71" i="15"/>
  <c r="HN71" i="15"/>
  <c r="HH72" i="15"/>
  <c r="HD74" i="15"/>
  <c r="HF75" i="15"/>
  <c r="HP75" i="15"/>
  <c r="HN75" i="15"/>
  <c r="HH76" i="15"/>
  <c r="HD78" i="15"/>
  <c r="HF79" i="15"/>
  <c r="HP79" i="15"/>
  <c r="HN79" i="15"/>
  <c r="HH80" i="15"/>
  <c r="HD82" i="15"/>
  <c r="HF83" i="15"/>
  <c r="HP83" i="15"/>
  <c r="HN83" i="15"/>
  <c r="HH84" i="15"/>
  <c r="HD86" i="15"/>
  <c r="HF87" i="15"/>
  <c r="HP87" i="15"/>
  <c r="HN87" i="15"/>
  <c r="HH88" i="15"/>
  <c r="HD90" i="15"/>
  <c r="HF91" i="15"/>
  <c r="HP91" i="15"/>
  <c r="HN91" i="15"/>
  <c r="HH92" i="15"/>
  <c r="HD94" i="15"/>
  <c r="HF95" i="15"/>
  <c r="HD98" i="15"/>
  <c r="HL98" i="15"/>
  <c r="HF99" i="15"/>
  <c r="HH100" i="15"/>
  <c r="HD102" i="15"/>
  <c r="HF103" i="15"/>
  <c r="HP103" i="15"/>
  <c r="HN103" i="15"/>
  <c r="HH104" i="15"/>
  <c r="HD106" i="15"/>
  <c r="HF107" i="15"/>
  <c r="HP107" i="15"/>
  <c r="HN107" i="15"/>
  <c r="HH108" i="15"/>
  <c r="HD110" i="15"/>
  <c r="HF111" i="15"/>
  <c r="HP111" i="15"/>
  <c r="HN111" i="15"/>
  <c r="HH112" i="15"/>
  <c r="HP112" i="15"/>
  <c r="HO112" i="15"/>
  <c r="HD114" i="15"/>
  <c r="HL114" i="15"/>
  <c r="HH116" i="15"/>
  <c r="HP116" i="15"/>
  <c r="HO116" i="15"/>
  <c r="HJ117" i="15"/>
  <c r="HD118" i="15"/>
  <c r="HL118" i="15"/>
  <c r="HH120" i="15"/>
  <c r="HP120" i="15"/>
  <c r="HO120" i="15"/>
  <c r="HD122" i="15"/>
  <c r="HL122" i="15"/>
  <c r="HH124" i="15"/>
  <c r="HP124" i="15"/>
  <c r="HO124" i="15"/>
  <c r="HJ125" i="15"/>
  <c r="HD126" i="15"/>
  <c r="HL126" i="15"/>
  <c r="HH128" i="15"/>
  <c r="HP128" i="15"/>
  <c r="HO128" i="15"/>
  <c r="HD130" i="15"/>
  <c r="HL130" i="15"/>
  <c r="HH132" i="15"/>
  <c r="HP132" i="15"/>
  <c r="HO132" i="15"/>
  <c r="HJ133" i="15"/>
  <c r="HD134" i="15"/>
  <c r="HL134" i="15"/>
  <c r="HF135" i="15"/>
  <c r="HP135" i="15"/>
  <c r="HN135" i="15"/>
  <c r="HP136" i="15"/>
  <c r="HO136" i="15"/>
  <c r="HJ137" i="15"/>
  <c r="HD138" i="15"/>
  <c r="HL138" i="15"/>
  <c r="HF139" i="15"/>
  <c r="HP139" i="15"/>
  <c r="HN139" i="15"/>
  <c r="HH140" i="15"/>
  <c r="HP140" i="15"/>
  <c r="HO140" i="15"/>
  <c r="HJ141" i="15"/>
  <c r="HD142" i="15"/>
  <c r="HL142" i="15"/>
  <c r="HF143" i="15"/>
  <c r="HP143" i="15"/>
  <c r="HN143" i="15"/>
  <c r="HH144" i="15"/>
  <c r="HP144" i="15"/>
  <c r="HO144" i="15"/>
  <c r="HJ145" i="15"/>
  <c r="HD146" i="15"/>
  <c r="HL146" i="15"/>
  <c r="HF147" i="15"/>
  <c r="HP147" i="15"/>
  <c r="HN147" i="15"/>
  <c r="HH148" i="15"/>
  <c r="HP148" i="15"/>
  <c r="HO148" i="15"/>
  <c r="HJ149" i="15"/>
  <c r="HD150" i="15"/>
  <c r="HL150" i="15"/>
  <c r="HF151" i="15"/>
  <c r="HP151" i="15"/>
  <c r="HN151" i="15"/>
  <c r="HH152" i="15"/>
  <c r="HP152" i="15"/>
  <c r="HO152" i="15"/>
  <c r="HJ153" i="15"/>
  <c r="HD154" i="15"/>
  <c r="HL154" i="15"/>
  <c r="HF155" i="15"/>
  <c r="HP155" i="15"/>
  <c r="HN155" i="15"/>
  <c r="HH156" i="15"/>
  <c r="HP156" i="15"/>
  <c r="HO156" i="15"/>
  <c r="HJ157" i="15"/>
  <c r="HD158" i="15"/>
  <c r="HL158" i="15"/>
  <c r="HF159" i="15"/>
  <c r="HP159" i="15"/>
  <c r="HN159" i="15"/>
  <c r="HH160" i="15"/>
  <c r="HP160" i="15"/>
  <c r="HO160" i="15"/>
  <c r="HJ161" i="15"/>
  <c r="HD162" i="15"/>
  <c r="HL162" i="15"/>
  <c r="HF163" i="15"/>
  <c r="HH164" i="15"/>
  <c r="HP164" i="15"/>
  <c r="HO164" i="15"/>
  <c r="HJ165" i="15"/>
  <c r="HD166" i="15"/>
  <c r="HL166" i="15"/>
  <c r="HF167" i="15"/>
  <c r="HH168" i="15"/>
  <c r="HP168" i="15"/>
  <c r="HO168" i="15"/>
  <c r="HJ169" i="15"/>
  <c r="HD170" i="15"/>
  <c r="HL170" i="15"/>
  <c r="HF171" i="15"/>
  <c r="HH172" i="15"/>
  <c r="HP172" i="15"/>
  <c r="HO172" i="15"/>
  <c r="HJ173" i="15"/>
  <c r="HD174" i="15"/>
  <c r="HL174" i="15"/>
  <c r="HF175" i="15"/>
  <c r="HH176" i="15"/>
  <c r="HP176" i="15"/>
  <c r="HO176" i="15"/>
  <c r="HJ177" i="15"/>
  <c r="HD178" i="15"/>
  <c r="HL178" i="15"/>
  <c r="HF179" i="15"/>
  <c r="HH180" i="15"/>
  <c r="HP180" i="15"/>
  <c r="HO180" i="15"/>
  <c r="HJ181" i="15"/>
  <c r="HD182" i="15"/>
  <c r="HL182" i="15"/>
  <c r="HP184" i="15"/>
  <c r="HO184" i="15"/>
  <c r="HJ185" i="15"/>
  <c r="HP188" i="15"/>
  <c r="HO188" i="15"/>
  <c r="HJ189" i="15"/>
  <c r="HP192" i="15"/>
  <c r="HO192" i="15"/>
  <c r="HJ193" i="15"/>
  <c r="HP196" i="15"/>
  <c r="HO196" i="15"/>
  <c r="HJ197" i="15"/>
  <c r="HP200" i="15"/>
  <c r="HO200" i="15"/>
  <c r="HJ201" i="15"/>
  <c r="HP204" i="15"/>
  <c r="HO204" i="15"/>
  <c r="HJ205" i="15"/>
  <c r="HP208" i="15"/>
  <c r="HO208" i="15"/>
  <c r="HJ209" i="15"/>
  <c r="HP212" i="15"/>
  <c r="HO212" i="15"/>
  <c r="HJ213" i="15"/>
  <c r="HP216" i="15"/>
  <c r="HO216" i="15"/>
  <c r="HJ217" i="15"/>
  <c r="HP94" i="15"/>
  <c r="HP99" i="15"/>
  <c r="HP95" i="15"/>
  <c r="HP98" i="15"/>
  <c r="HP134" i="15"/>
  <c r="HP163" i="15"/>
  <c r="HP171" i="15"/>
  <c r="HP179" i="15"/>
  <c r="HP186" i="15"/>
  <c r="HP190" i="15"/>
  <c r="HP194" i="15"/>
  <c r="HP198" i="15"/>
  <c r="HP202" i="15"/>
  <c r="HP206" i="15"/>
  <c r="HP210" i="15"/>
  <c r="HP214" i="15"/>
  <c r="HP218" i="15"/>
  <c r="HP167" i="15"/>
  <c r="HP175" i="15"/>
  <c r="HP183" i="15"/>
  <c r="HP187" i="15"/>
  <c r="HP191" i="15"/>
  <c r="HP195" i="15"/>
  <c r="HP199" i="15"/>
  <c r="HP203" i="15"/>
  <c r="HP207" i="15"/>
  <c r="HP211" i="15"/>
  <c r="HP215" i="15"/>
  <c r="HP219" i="15"/>
  <c r="HA53" i="15"/>
  <c r="HA61" i="15"/>
  <c r="HA69" i="15"/>
  <c r="HA77" i="15"/>
  <c r="HA85" i="15"/>
  <c r="HA89" i="15"/>
  <c r="HA97" i="15"/>
  <c r="HA101" i="15"/>
  <c r="HA117" i="15"/>
  <c r="HA125" i="15"/>
  <c r="HA141" i="15"/>
  <c r="HA149" i="15"/>
  <c r="HA157" i="15"/>
  <c r="HA185" i="15"/>
  <c r="HA201" i="15"/>
  <c r="HA213" i="15"/>
  <c r="HA93" i="15"/>
  <c r="HA109" i="15"/>
  <c r="HA133" i="15"/>
  <c r="HA165" i="15"/>
  <c r="HA177" i="15"/>
  <c r="HA193" i="15"/>
  <c r="HA205" i="15"/>
  <c r="HA121" i="15"/>
  <c r="HA129" i="15"/>
  <c r="HA137" i="15"/>
  <c r="HA153" i="15"/>
  <c r="HA189" i="15"/>
  <c r="HA197" i="15"/>
  <c r="HA209" i="15"/>
  <c r="HA105" i="15"/>
  <c r="HA113" i="15"/>
  <c r="HA145" i="15"/>
  <c r="HA161" i="15"/>
  <c r="HA169" i="15"/>
  <c r="HA173" i="15"/>
  <c r="HA181" i="15"/>
  <c r="HA217" i="15"/>
  <c r="HA124" i="15"/>
  <c r="HA128" i="15"/>
  <c r="HA132" i="15"/>
  <c r="HA143" i="15"/>
  <c r="HA159" i="15"/>
  <c r="HA191" i="15"/>
  <c r="HA87" i="15"/>
  <c r="HA91" i="15"/>
  <c r="HA95" i="15"/>
  <c r="HA99" i="15"/>
  <c r="HA103" i="15"/>
  <c r="HA107" i="15"/>
  <c r="HA111" i="15"/>
  <c r="HA115" i="15"/>
  <c r="HA119" i="15"/>
  <c r="HA123" i="15"/>
  <c r="HA127" i="15"/>
  <c r="HA131" i="15"/>
  <c r="HA134" i="15"/>
  <c r="HA138" i="15"/>
  <c r="HA147" i="15"/>
  <c r="HA163" i="15"/>
  <c r="HA179" i="15"/>
  <c r="HA195" i="15"/>
  <c r="HA211" i="15"/>
  <c r="HA88" i="15"/>
  <c r="HA92" i="15"/>
  <c r="HA96" i="15"/>
  <c r="HA100" i="15"/>
  <c r="HA104" i="15"/>
  <c r="HA108" i="15"/>
  <c r="HA112" i="15"/>
  <c r="HA116" i="15"/>
  <c r="HA120" i="15"/>
  <c r="HA175" i="15"/>
  <c r="HA207" i="15"/>
  <c r="HA151" i="15"/>
  <c r="HA167" i="15"/>
  <c r="HA183" i="15"/>
  <c r="HA199" i="15"/>
  <c r="HA215" i="15"/>
  <c r="HA142" i="15"/>
  <c r="HA146" i="15"/>
  <c r="HA150" i="15"/>
  <c r="HA154" i="15"/>
  <c r="HA158" i="15"/>
  <c r="HA162" i="15"/>
  <c r="HA166" i="15"/>
  <c r="HA170" i="15"/>
  <c r="HA174" i="15"/>
  <c r="HA178" i="15"/>
  <c r="HA182" i="15"/>
  <c r="HA186" i="15"/>
  <c r="HA190" i="15"/>
  <c r="HA194" i="15"/>
  <c r="HA198" i="15"/>
  <c r="HA202" i="15"/>
  <c r="HA206" i="15"/>
  <c r="HA210" i="15"/>
  <c r="HA214" i="15"/>
  <c r="HA135" i="15"/>
  <c r="HA139" i="15"/>
  <c r="HA219" i="15"/>
  <c r="FT75" i="15"/>
  <c r="FT79" i="15"/>
  <c r="FT83" i="15"/>
  <c r="FT87" i="15"/>
  <c r="FT91" i="15"/>
  <c r="FT173" i="15"/>
  <c r="FT189" i="15"/>
  <c r="FT205" i="15"/>
  <c r="FT217" i="15"/>
  <c r="FT181" i="15"/>
  <c r="FT197" i="15"/>
  <c r="FT213" i="15"/>
  <c r="FE9" i="15"/>
  <c r="FE13" i="15"/>
  <c r="FE17" i="15"/>
  <c r="FE21" i="15"/>
  <c r="FE33" i="15"/>
  <c r="FE37" i="15"/>
  <c r="FE49" i="15"/>
  <c r="FE53" i="15"/>
  <c r="FE105" i="15"/>
  <c r="FE109" i="15"/>
  <c r="FE137" i="15"/>
  <c r="FE145" i="15"/>
  <c r="FE153" i="15"/>
  <c r="FE165" i="15"/>
  <c r="FE173" i="15"/>
  <c r="FE181" i="15"/>
  <c r="FE189" i="15"/>
  <c r="FE193" i="15"/>
  <c r="FE201" i="15"/>
  <c r="FE209" i="15"/>
  <c r="FE217" i="15"/>
  <c r="FE65" i="15"/>
  <c r="FE69" i="15"/>
  <c r="FE133" i="15"/>
  <c r="FE149" i="15"/>
  <c r="FE161" i="15"/>
  <c r="FE177" i="15"/>
  <c r="FE213" i="15"/>
  <c r="FE81" i="15"/>
  <c r="FE85" i="15"/>
  <c r="FE97" i="15"/>
  <c r="FE101" i="15"/>
  <c r="FE113" i="15"/>
  <c r="FE117" i="15"/>
  <c r="FE129" i="15"/>
  <c r="FE141" i="15"/>
  <c r="FE157" i="15"/>
  <c r="FE169" i="15"/>
  <c r="FE185" i="15"/>
  <c r="FE197" i="15"/>
  <c r="FE205" i="15"/>
  <c r="FE91" i="15"/>
  <c r="FE99" i="15"/>
  <c r="FE103" i="15"/>
  <c r="FE115" i="15"/>
  <c r="FE119" i="15"/>
  <c r="FE123" i="15"/>
  <c r="FE127" i="15"/>
  <c r="FE131" i="15"/>
  <c r="FE134" i="15"/>
  <c r="FE138" i="15"/>
  <c r="FE147" i="15"/>
  <c r="FE163" i="15"/>
  <c r="FE179" i="15"/>
  <c r="FE151" i="15"/>
  <c r="FE167" i="15"/>
  <c r="FE183" i="15"/>
  <c r="FE199" i="15"/>
  <c r="FE215" i="15"/>
  <c r="FE87" i="15"/>
  <c r="FE95" i="15"/>
  <c r="FE107" i="15"/>
  <c r="FE111" i="15"/>
  <c r="FE195" i="15"/>
  <c r="FE24" i="15"/>
  <c r="FE28" i="15"/>
  <c r="FE32" i="15"/>
  <c r="FE36" i="15"/>
  <c r="FE40" i="15"/>
  <c r="FE44" i="15"/>
  <c r="FE48" i="15"/>
  <c r="FE52" i="15"/>
  <c r="FE56" i="15"/>
  <c r="FE60" i="15"/>
  <c r="FE64" i="15"/>
  <c r="FE68" i="15"/>
  <c r="FE72" i="15"/>
  <c r="FE76" i="15"/>
  <c r="FE80" i="15"/>
  <c r="FE84" i="15"/>
  <c r="FE155" i="15"/>
  <c r="FE171" i="15"/>
  <c r="FE187" i="15"/>
  <c r="FE203" i="15"/>
  <c r="FE211" i="15"/>
  <c r="FE142" i="15"/>
  <c r="FE146" i="15"/>
  <c r="FE150" i="15"/>
  <c r="FE154" i="15"/>
  <c r="FE158" i="15"/>
  <c r="FE162" i="15"/>
  <c r="FE166" i="15"/>
  <c r="FE170" i="15"/>
  <c r="FE174" i="15"/>
  <c r="FE178" i="15"/>
  <c r="FE182" i="15"/>
  <c r="FE186" i="15"/>
  <c r="FE190" i="15"/>
  <c r="FE194" i="15"/>
  <c r="FE198" i="15"/>
  <c r="FE202" i="15"/>
  <c r="FE206" i="15"/>
  <c r="FE210" i="15"/>
  <c r="FE214" i="15"/>
  <c r="FE135" i="15"/>
  <c r="FE139" i="15"/>
  <c r="DI81" i="15"/>
  <c r="DI85" i="15"/>
  <c r="DI89" i="15"/>
  <c r="DI97" i="15"/>
  <c r="DI101" i="15"/>
  <c r="DI105" i="15"/>
  <c r="DI113" i="15"/>
  <c r="DI117" i="15"/>
  <c r="DI121" i="15"/>
  <c r="DI125" i="15"/>
  <c r="DI129" i="15"/>
  <c r="DI133" i="15"/>
  <c r="DI9" i="15"/>
  <c r="DI77" i="15"/>
  <c r="DI93" i="15"/>
  <c r="DI109" i="15"/>
  <c r="DI13" i="15"/>
  <c r="DI17" i="15"/>
  <c r="DI21" i="15"/>
  <c r="DI25" i="15"/>
  <c r="DI29" i="15"/>
  <c r="DI33" i="15"/>
  <c r="DI37" i="15"/>
  <c r="DI41" i="15"/>
  <c r="DI45" i="15"/>
  <c r="DI49" i="15"/>
  <c r="DI53" i="15"/>
  <c r="DI57" i="15"/>
  <c r="DI61" i="15"/>
  <c r="DI65" i="15"/>
  <c r="DI69" i="15"/>
  <c r="DI74" i="15"/>
  <c r="DI78" i="15"/>
  <c r="DI135" i="15"/>
  <c r="CF216" i="15" l="1"/>
  <c r="CD216" i="15"/>
  <c r="CH216" i="15"/>
  <c r="CJ216" i="15"/>
  <c r="CN216" i="15"/>
  <c r="CP216" i="15"/>
  <c r="CT216" i="15"/>
  <c r="CR216" i="15"/>
  <c r="CV216" i="15"/>
  <c r="CX216" i="15"/>
  <c r="CL216" i="15"/>
  <c r="CD212" i="15"/>
  <c r="CX212" i="15"/>
  <c r="CH212" i="15"/>
  <c r="CV212" i="15"/>
  <c r="CF212" i="15"/>
  <c r="CT212" i="15"/>
  <c r="CR212" i="15"/>
  <c r="CP212" i="15"/>
  <c r="CN212" i="15"/>
  <c r="CL212" i="15"/>
  <c r="CJ212" i="15"/>
  <c r="CD208" i="15"/>
  <c r="CN208" i="15"/>
  <c r="CL208" i="15"/>
  <c r="CJ208" i="15"/>
  <c r="CP208" i="15"/>
  <c r="CV208" i="15"/>
  <c r="CF208" i="15"/>
  <c r="CT208" i="15"/>
  <c r="CR208" i="15"/>
  <c r="CX208" i="15"/>
  <c r="CH208" i="15"/>
  <c r="CD204" i="15"/>
  <c r="CL204" i="15"/>
  <c r="CJ204" i="15"/>
  <c r="CP204" i="15"/>
  <c r="CN204" i="15"/>
  <c r="CT204" i="15"/>
  <c r="CR204" i="15"/>
  <c r="CX204" i="15"/>
  <c r="CH204" i="15"/>
  <c r="CV204" i="15"/>
  <c r="CF204" i="15"/>
  <c r="CD200" i="15"/>
  <c r="CR200" i="15"/>
  <c r="CX200" i="15"/>
  <c r="CH200" i="15"/>
  <c r="CV200" i="15"/>
  <c r="CF200" i="15"/>
  <c r="CT200" i="15"/>
  <c r="CJ200" i="15"/>
  <c r="CP200" i="15"/>
  <c r="CN200" i="15"/>
  <c r="CL200" i="15"/>
  <c r="CD197" i="15"/>
  <c r="CH197" i="15"/>
  <c r="CL197" i="15"/>
  <c r="CP197" i="15"/>
  <c r="CT197" i="15"/>
  <c r="CX197" i="15"/>
  <c r="CF197" i="15"/>
  <c r="CJ197" i="15"/>
  <c r="CN197" i="15"/>
  <c r="CR197" i="15"/>
  <c r="CV197" i="15"/>
  <c r="CD193" i="15"/>
  <c r="CJ193" i="15"/>
  <c r="CL193" i="15"/>
  <c r="CV193" i="15"/>
  <c r="CF193" i="15"/>
  <c r="CX193" i="15"/>
  <c r="CH193" i="15"/>
  <c r="CR193" i="15"/>
  <c r="CT193" i="15"/>
  <c r="CN193" i="15"/>
  <c r="CP193" i="15"/>
  <c r="CD189" i="15"/>
  <c r="CF189" i="15"/>
  <c r="CJ189" i="15"/>
  <c r="CN189" i="15"/>
  <c r="CR189" i="15"/>
  <c r="CV189" i="15"/>
  <c r="CH189" i="15"/>
  <c r="CL189" i="15"/>
  <c r="CP189" i="15"/>
  <c r="CT189" i="15"/>
  <c r="CX189" i="15"/>
  <c r="CD185" i="15"/>
  <c r="CP185" i="15"/>
  <c r="CR185" i="15"/>
  <c r="CL185" i="15"/>
  <c r="CN185" i="15"/>
  <c r="CX185" i="15"/>
  <c r="CH185" i="15"/>
  <c r="CJ185" i="15"/>
  <c r="CT185" i="15"/>
  <c r="CV185" i="15"/>
  <c r="CF185" i="15"/>
  <c r="CD181" i="15"/>
  <c r="CH181" i="15"/>
  <c r="CL181" i="15"/>
  <c r="CP181" i="15"/>
  <c r="CT181" i="15"/>
  <c r="CX181" i="15"/>
  <c r="CF181" i="15"/>
  <c r="CJ181" i="15"/>
  <c r="CN181" i="15"/>
  <c r="CR181" i="15"/>
  <c r="CV181" i="15"/>
  <c r="CD177" i="15"/>
  <c r="CV177" i="15"/>
  <c r="CF177" i="15"/>
  <c r="CX177" i="15"/>
  <c r="CH177" i="15"/>
  <c r="CR177" i="15"/>
  <c r="CT177" i="15"/>
  <c r="CN177" i="15"/>
  <c r="CP177" i="15"/>
  <c r="CJ177" i="15"/>
  <c r="CL177" i="15"/>
  <c r="CD173" i="15"/>
  <c r="CF173" i="15"/>
  <c r="CJ173" i="15"/>
  <c r="CN173" i="15"/>
  <c r="CR173" i="15"/>
  <c r="CV173" i="15"/>
  <c r="CH173" i="15"/>
  <c r="CL173" i="15"/>
  <c r="CP173" i="15"/>
  <c r="CT173" i="15"/>
  <c r="CX173" i="15"/>
  <c r="CD170" i="15"/>
  <c r="CV170" i="15"/>
  <c r="CF170" i="15"/>
  <c r="CR170" i="15"/>
  <c r="CP170" i="15"/>
  <c r="CL170" i="15"/>
  <c r="CN170" i="15"/>
  <c r="CJ170" i="15"/>
  <c r="CX170" i="15"/>
  <c r="CH170" i="15"/>
  <c r="CT170" i="15"/>
  <c r="CD166" i="15"/>
  <c r="CV166" i="15"/>
  <c r="CF166" i="15"/>
  <c r="CT166" i="15"/>
  <c r="CJ166" i="15"/>
  <c r="CP166" i="15"/>
  <c r="CN166" i="15"/>
  <c r="CL166" i="15"/>
  <c r="CR166" i="15"/>
  <c r="CX166" i="15"/>
  <c r="CH166" i="15"/>
  <c r="CD162" i="15"/>
  <c r="CL162" i="15"/>
  <c r="CP162" i="15"/>
  <c r="CV162" i="15"/>
  <c r="CF162" i="15"/>
  <c r="CR162" i="15"/>
  <c r="CT162" i="15"/>
  <c r="CX162" i="15"/>
  <c r="CH162" i="15"/>
  <c r="CN162" i="15"/>
  <c r="CJ162" i="15"/>
  <c r="CD158" i="15"/>
  <c r="CV158" i="15"/>
  <c r="CF158" i="15"/>
  <c r="CL158" i="15"/>
  <c r="CJ158" i="15"/>
  <c r="CX158" i="15"/>
  <c r="CH158" i="15"/>
  <c r="CN158" i="15"/>
  <c r="CT158" i="15"/>
  <c r="CR158" i="15"/>
  <c r="CP158" i="15"/>
  <c r="CD154" i="15"/>
  <c r="CN154" i="15"/>
  <c r="CL154" i="15"/>
  <c r="CR154" i="15"/>
  <c r="CX154" i="15"/>
  <c r="CH154" i="15"/>
  <c r="CV154" i="15"/>
  <c r="CF154" i="15"/>
  <c r="CT154" i="15"/>
  <c r="CJ154" i="15"/>
  <c r="CP154" i="15"/>
  <c r="CD148" i="15"/>
  <c r="CR148" i="15"/>
  <c r="CX148" i="15"/>
  <c r="CH148" i="15"/>
  <c r="CN148" i="15"/>
  <c r="CT148" i="15"/>
  <c r="CJ148" i="15"/>
  <c r="CP148" i="15"/>
  <c r="CV148" i="15"/>
  <c r="CF148" i="15"/>
  <c r="CL148" i="15"/>
  <c r="CD144" i="15"/>
  <c r="CN144" i="15"/>
  <c r="CJ144" i="15"/>
  <c r="CT144" i="15"/>
  <c r="CP144" i="15"/>
  <c r="CV144" i="15"/>
  <c r="CF144" i="15"/>
  <c r="CR144" i="15"/>
  <c r="CL144" i="15"/>
  <c r="CX144" i="15"/>
  <c r="CH144" i="15"/>
  <c r="CD140" i="15"/>
  <c r="CJ140" i="15"/>
  <c r="CP140" i="15"/>
  <c r="CN140" i="15"/>
  <c r="CL140" i="15"/>
  <c r="CR140" i="15"/>
  <c r="CX140" i="15"/>
  <c r="CH140" i="15"/>
  <c r="CV140" i="15"/>
  <c r="CF140" i="15"/>
  <c r="CT140" i="15"/>
  <c r="CD136" i="15"/>
  <c r="CV136" i="15"/>
  <c r="CF136" i="15"/>
  <c r="CR136" i="15"/>
  <c r="CL136" i="15"/>
  <c r="CX136" i="15"/>
  <c r="CH136" i="15"/>
  <c r="CN136" i="15"/>
  <c r="CJ136" i="15"/>
  <c r="CT136" i="15"/>
  <c r="CP136" i="15"/>
  <c r="CD132" i="15"/>
  <c r="CR132" i="15"/>
  <c r="CX132" i="15"/>
  <c r="CH132" i="15"/>
  <c r="CV132" i="15"/>
  <c r="CF132" i="15"/>
  <c r="CT132" i="15"/>
  <c r="CJ132" i="15"/>
  <c r="CP132" i="15"/>
  <c r="CN132" i="15"/>
  <c r="CL132" i="15"/>
  <c r="CD128" i="15"/>
  <c r="CN128" i="15"/>
  <c r="CJ128" i="15"/>
  <c r="CT128" i="15"/>
  <c r="CP128" i="15"/>
  <c r="CV128" i="15"/>
  <c r="CF128" i="15"/>
  <c r="CR128" i="15"/>
  <c r="CL128" i="15"/>
  <c r="CX128" i="15"/>
  <c r="CH128" i="15"/>
  <c r="CD124" i="15"/>
  <c r="CX124" i="15"/>
  <c r="CH124" i="15"/>
  <c r="CN124" i="15"/>
  <c r="CL124" i="15"/>
  <c r="CR124" i="15"/>
  <c r="CP124" i="15"/>
  <c r="CV124" i="15"/>
  <c r="CF124" i="15"/>
  <c r="CT124" i="15"/>
  <c r="CJ124" i="15"/>
  <c r="CD120" i="15"/>
  <c r="CN120" i="15"/>
  <c r="CJ120" i="15"/>
  <c r="CX120" i="15"/>
  <c r="CH120" i="15"/>
  <c r="CL120" i="15"/>
  <c r="CV120" i="15"/>
  <c r="CF120" i="15"/>
  <c r="CR120" i="15"/>
  <c r="CP120" i="15"/>
  <c r="CT120" i="15"/>
  <c r="CF116" i="15"/>
  <c r="CD116" i="15"/>
  <c r="CH116" i="15"/>
  <c r="CX116" i="15"/>
  <c r="CT116" i="15"/>
  <c r="CV116" i="15"/>
  <c r="CP116" i="15"/>
  <c r="CL116" i="15"/>
  <c r="CR116" i="15"/>
  <c r="CN116" i="15"/>
  <c r="CJ116" i="15"/>
  <c r="CF112" i="15"/>
  <c r="CD112" i="15"/>
  <c r="CL112" i="15"/>
  <c r="CP112" i="15"/>
  <c r="CT112" i="15"/>
  <c r="CX112" i="15"/>
  <c r="CH112" i="15"/>
  <c r="CR112" i="15"/>
  <c r="CN112" i="15"/>
  <c r="CJ112" i="15"/>
  <c r="CV112" i="15"/>
  <c r="CD108" i="15"/>
  <c r="CL108" i="15"/>
  <c r="CX108" i="15"/>
  <c r="CH108" i="15"/>
  <c r="CJ108" i="15"/>
  <c r="CV108" i="15"/>
  <c r="CF108" i="15"/>
  <c r="CT108" i="15"/>
  <c r="CP108" i="15"/>
  <c r="CR108" i="15"/>
  <c r="CN108" i="15"/>
  <c r="CD104" i="15"/>
  <c r="CR104" i="15"/>
  <c r="CN104" i="15"/>
  <c r="CX104" i="15"/>
  <c r="CH104" i="15"/>
  <c r="CL104" i="15"/>
  <c r="CJ104" i="15"/>
  <c r="CV104" i="15"/>
  <c r="CF104" i="15"/>
  <c r="CP104" i="15"/>
  <c r="CT104" i="15"/>
  <c r="CD100" i="15"/>
  <c r="CN100" i="15"/>
  <c r="CJ100" i="15"/>
  <c r="CX100" i="15"/>
  <c r="CH100" i="15"/>
  <c r="CL100" i="15"/>
  <c r="CV100" i="15"/>
  <c r="CF100" i="15"/>
  <c r="CR100" i="15"/>
  <c r="CP100" i="15"/>
  <c r="CT100" i="15"/>
  <c r="CD96" i="15"/>
  <c r="CP96" i="15"/>
  <c r="CT96" i="15"/>
  <c r="CN96" i="15"/>
  <c r="CR96" i="15"/>
  <c r="CX96" i="15"/>
  <c r="CH96" i="15"/>
  <c r="CL96" i="15"/>
  <c r="CV96" i="15"/>
  <c r="CF96" i="15"/>
  <c r="CJ96" i="15"/>
  <c r="CF92" i="15"/>
  <c r="CD92" i="15"/>
  <c r="CT92" i="15"/>
  <c r="CX92" i="15"/>
  <c r="CH92" i="15"/>
  <c r="CR92" i="15"/>
  <c r="CN92" i="15"/>
  <c r="CL92" i="15"/>
  <c r="CP92" i="15"/>
  <c r="CJ92" i="15"/>
  <c r="CV92" i="15"/>
  <c r="CF88" i="15"/>
  <c r="CD88" i="15"/>
  <c r="CJ88" i="15"/>
  <c r="CP88" i="15"/>
  <c r="CV88" i="15"/>
  <c r="CL88" i="15"/>
  <c r="CR88" i="15"/>
  <c r="CX88" i="15"/>
  <c r="CH88" i="15"/>
  <c r="CN88" i="15"/>
  <c r="CT88" i="15"/>
  <c r="CD84" i="15"/>
  <c r="CV84" i="15"/>
  <c r="CF84" i="15"/>
  <c r="CL84" i="15"/>
  <c r="CR84" i="15"/>
  <c r="CX84" i="15"/>
  <c r="CH84" i="15"/>
  <c r="CN84" i="15"/>
  <c r="CT84" i="15"/>
  <c r="CJ84" i="15"/>
  <c r="CP84" i="15"/>
  <c r="CD80" i="15"/>
  <c r="CJ80" i="15"/>
  <c r="CX80" i="15"/>
  <c r="CH80" i="15"/>
  <c r="CN80" i="15"/>
  <c r="CT80" i="15"/>
  <c r="CR80" i="15"/>
  <c r="CP80" i="15"/>
  <c r="CV80" i="15"/>
  <c r="CF80" i="15"/>
  <c r="CL80" i="15"/>
  <c r="CD76" i="15"/>
  <c r="CV76" i="15"/>
  <c r="CF76" i="15"/>
  <c r="CT76" i="15"/>
  <c r="CR76" i="15"/>
  <c r="CP76" i="15"/>
  <c r="CN76" i="15"/>
  <c r="CL76" i="15"/>
  <c r="CJ76" i="15"/>
  <c r="CX76" i="15"/>
  <c r="CH76" i="15"/>
  <c r="CF72" i="15"/>
  <c r="CD72" i="15"/>
  <c r="CX72" i="15"/>
  <c r="CH72" i="15"/>
  <c r="CT72" i="15"/>
  <c r="CR72" i="15"/>
  <c r="CP72" i="15"/>
  <c r="CV72" i="15"/>
  <c r="CL72" i="15"/>
  <c r="CN72" i="15"/>
  <c r="CJ72" i="15"/>
  <c r="CD68" i="15"/>
  <c r="CF68" i="15"/>
  <c r="CV68" i="15"/>
  <c r="CR68" i="15"/>
  <c r="CH68" i="15"/>
  <c r="CP68" i="15"/>
  <c r="CT68" i="15"/>
  <c r="CX68" i="15"/>
  <c r="CJ68" i="15"/>
  <c r="CN68" i="15"/>
  <c r="CL68" i="15"/>
  <c r="CF65" i="15"/>
  <c r="CD65" i="15"/>
  <c r="CT65" i="15"/>
  <c r="CL65" i="15"/>
  <c r="CX65" i="15"/>
  <c r="CH65" i="15"/>
  <c r="CP65" i="15"/>
  <c r="CV65" i="15"/>
  <c r="CR65" i="15"/>
  <c r="CN65" i="15"/>
  <c r="CJ65" i="15"/>
  <c r="CP61" i="15"/>
  <c r="CD61" i="15"/>
  <c r="CH61" i="15"/>
  <c r="CT61" i="15"/>
  <c r="CX61" i="15"/>
  <c r="CL61" i="15"/>
  <c r="CF61" i="15"/>
  <c r="CV61" i="15"/>
  <c r="CJ61" i="15"/>
  <c r="CN61" i="15"/>
  <c r="CR61" i="15"/>
  <c r="CD58" i="15"/>
  <c r="CR58" i="15"/>
  <c r="CN58" i="15"/>
  <c r="CX58" i="15"/>
  <c r="CH58" i="15"/>
  <c r="CL58" i="15"/>
  <c r="CJ58" i="15"/>
  <c r="CV58" i="15"/>
  <c r="CF58" i="15"/>
  <c r="CP58" i="15"/>
  <c r="CT58" i="15"/>
  <c r="CD54" i="15"/>
  <c r="CX54" i="15"/>
  <c r="CH54" i="15"/>
  <c r="CV54" i="15"/>
  <c r="CF54" i="15"/>
  <c r="CT54" i="15"/>
  <c r="CJ54" i="15"/>
  <c r="CP54" i="15"/>
  <c r="CN54" i="15"/>
  <c r="CL54" i="15"/>
  <c r="CR54" i="15"/>
  <c r="CD51" i="15"/>
  <c r="CJ51" i="15"/>
  <c r="CP51" i="15"/>
  <c r="CV51" i="15"/>
  <c r="CF51" i="15"/>
  <c r="CL51" i="15"/>
  <c r="CR51" i="15"/>
  <c r="CX51" i="15"/>
  <c r="CH51" i="15"/>
  <c r="CN51" i="15"/>
  <c r="CT51" i="15"/>
  <c r="CD47" i="15"/>
  <c r="CF47" i="15"/>
  <c r="CJ47" i="15"/>
  <c r="CN47" i="15"/>
  <c r="CR47" i="15"/>
  <c r="CV47" i="15"/>
  <c r="CH47" i="15"/>
  <c r="CL47" i="15"/>
  <c r="CP47" i="15"/>
  <c r="CT47" i="15"/>
  <c r="CX47" i="15"/>
  <c r="CD43" i="15"/>
  <c r="CP43" i="15"/>
  <c r="CV43" i="15"/>
  <c r="CF43" i="15"/>
  <c r="CL43" i="15"/>
  <c r="CR43" i="15"/>
  <c r="CX43" i="15"/>
  <c r="CH43" i="15"/>
  <c r="CN43" i="15"/>
  <c r="CT43" i="15"/>
  <c r="CJ43" i="15"/>
  <c r="CD40" i="15"/>
  <c r="CT40" i="15"/>
  <c r="CX40" i="15"/>
  <c r="CH40" i="15"/>
  <c r="CN40" i="15"/>
  <c r="CJ40" i="15"/>
  <c r="CL40" i="15"/>
  <c r="CP40" i="15"/>
  <c r="CV40" i="15"/>
  <c r="CF40" i="15"/>
  <c r="CR40" i="15"/>
  <c r="CD36" i="15"/>
  <c r="CR36" i="15"/>
  <c r="CX36" i="15"/>
  <c r="CH36" i="15"/>
  <c r="CN36" i="15"/>
  <c r="CT36" i="15"/>
  <c r="CJ36" i="15"/>
  <c r="CP36" i="15"/>
  <c r="CV36" i="15"/>
  <c r="CF36" i="15"/>
  <c r="CL36" i="15"/>
  <c r="CD32" i="15"/>
  <c r="CJ32" i="15"/>
  <c r="CP32" i="15"/>
  <c r="CV32" i="15"/>
  <c r="CF32" i="15"/>
  <c r="CL32" i="15"/>
  <c r="CR32" i="15"/>
  <c r="CX32" i="15"/>
  <c r="CH32" i="15"/>
  <c r="CN32" i="15"/>
  <c r="CT32" i="15"/>
  <c r="CD28" i="15"/>
  <c r="CH28" i="15"/>
  <c r="CL28" i="15"/>
  <c r="CP28" i="15"/>
  <c r="CT28" i="15"/>
  <c r="CX28" i="15"/>
  <c r="CF28" i="15"/>
  <c r="CJ28" i="15"/>
  <c r="CN28" i="15"/>
  <c r="CR28" i="15"/>
  <c r="CV28" i="15"/>
  <c r="CD25" i="15"/>
  <c r="CH25" i="15"/>
  <c r="CP25" i="15"/>
  <c r="CT25" i="15"/>
  <c r="CX25" i="15"/>
  <c r="CL25" i="15"/>
  <c r="CF25" i="15"/>
  <c r="CJ25" i="15"/>
  <c r="CN25" i="15"/>
  <c r="CR25" i="15"/>
  <c r="CV25" i="15"/>
  <c r="CD21" i="15"/>
  <c r="CN21" i="15"/>
  <c r="CR21" i="15"/>
  <c r="CP21" i="15"/>
  <c r="CT21" i="15"/>
  <c r="CV21" i="15"/>
  <c r="CF21" i="15"/>
  <c r="CJ21" i="15"/>
  <c r="CX21" i="15"/>
  <c r="CH21" i="15"/>
  <c r="CL21" i="15"/>
  <c r="CD17" i="15"/>
  <c r="CR17" i="15"/>
  <c r="CV17" i="15"/>
  <c r="CF17" i="15"/>
  <c r="CL17" i="15"/>
  <c r="CX17" i="15"/>
  <c r="CH17" i="15"/>
  <c r="CJ17" i="15"/>
  <c r="CN17" i="15"/>
  <c r="CT17" i="15"/>
  <c r="CP17" i="15"/>
  <c r="CD13" i="15"/>
  <c r="CR13" i="15"/>
  <c r="CV13" i="15"/>
  <c r="CF13" i="15"/>
  <c r="CP13" i="15"/>
  <c r="CT13" i="15"/>
  <c r="CJ13" i="15"/>
  <c r="CN13" i="15"/>
  <c r="CX13" i="15"/>
  <c r="CH13" i="15"/>
  <c r="CL13" i="15"/>
  <c r="CD9" i="15"/>
  <c r="CT9" i="15"/>
  <c r="CP9" i="15"/>
  <c r="CN9" i="15"/>
  <c r="CR9" i="15"/>
  <c r="CL9" i="15"/>
  <c r="CX9" i="15"/>
  <c r="CH9" i="15"/>
  <c r="CV9" i="15"/>
  <c r="CF9" i="15"/>
  <c r="CJ9" i="15"/>
  <c r="HR215" i="15"/>
  <c r="ID215" i="15"/>
  <c r="IB215" i="15"/>
  <c r="IL215" i="15"/>
  <c r="HV215" i="15"/>
  <c r="IJ215" i="15"/>
  <c r="HT215" i="15"/>
  <c r="IF215" i="15"/>
  <c r="IH215" i="15"/>
  <c r="HX215" i="15"/>
  <c r="HZ215" i="15"/>
  <c r="HR211" i="15"/>
  <c r="IB211" i="15"/>
  <c r="IL211" i="15"/>
  <c r="HV211" i="15"/>
  <c r="IJ211" i="15"/>
  <c r="HT211" i="15"/>
  <c r="ID211" i="15"/>
  <c r="IF211" i="15"/>
  <c r="HZ211" i="15"/>
  <c r="HX211" i="15"/>
  <c r="IH211" i="15"/>
  <c r="HR207" i="15"/>
  <c r="IJ207" i="15"/>
  <c r="HV207" i="15"/>
  <c r="ID207" i="15"/>
  <c r="HT207" i="15"/>
  <c r="IB207" i="15"/>
  <c r="IL207" i="15"/>
  <c r="HX207" i="15"/>
  <c r="IF207" i="15"/>
  <c r="IH207" i="15"/>
  <c r="HZ207" i="15"/>
  <c r="HR203" i="15"/>
  <c r="ID203" i="15"/>
  <c r="IB203" i="15"/>
  <c r="IL203" i="15"/>
  <c r="HV203" i="15"/>
  <c r="IJ203" i="15"/>
  <c r="HT203" i="15"/>
  <c r="HX203" i="15"/>
  <c r="HZ203" i="15"/>
  <c r="IF203" i="15"/>
  <c r="IH203" i="15"/>
  <c r="HR196" i="15"/>
  <c r="IF196" i="15"/>
  <c r="HX196" i="15"/>
  <c r="IL196" i="15"/>
  <c r="HZ196" i="15"/>
  <c r="HT196" i="15"/>
  <c r="HV196" i="15"/>
  <c r="ID196" i="15"/>
  <c r="IH196" i="15"/>
  <c r="IB196" i="15"/>
  <c r="IJ196" i="15"/>
  <c r="HR192" i="15"/>
  <c r="IF192" i="15"/>
  <c r="HZ192" i="15"/>
  <c r="IL192" i="15"/>
  <c r="IH192" i="15"/>
  <c r="IB192" i="15"/>
  <c r="ID192" i="15"/>
  <c r="IJ192" i="15"/>
  <c r="HT192" i="15"/>
  <c r="HX192" i="15"/>
  <c r="HV192" i="15"/>
  <c r="HR188" i="15"/>
  <c r="IF188" i="15"/>
  <c r="IL188" i="15"/>
  <c r="HX188" i="15"/>
  <c r="HT188" i="15"/>
  <c r="HZ188" i="15"/>
  <c r="IH188" i="15"/>
  <c r="HV188" i="15"/>
  <c r="IB188" i="15"/>
  <c r="ID188" i="15"/>
  <c r="IJ188" i="15"/>
  <c r="HR184" i="15"/>
  <c r="IF184" i="15"/>
  <c r="HZ184" i="15"/>
  <c r="HX184" i="15"/>
  <c r="IL184" i="15"/>
  <c r="IB184" i="15"/>
  <c r="HV184" i="15"/>
  <c r="ID184" i="15"/>
  <c r="IH184" i="15"/>
  <c r="IJ184" i="15"/>
  <c r="HT184" i="15"/>
  <c r="HR180" i="15"/>
  <c r="IF180" i="15"/>
  <c r="HX180" i="15"/>
  <c r="IL180" i="15"/>
  <c r="HZ180" i="15"/>
  <c r="IH180" i="15"/>
  <c r="IB180" i="15"/>
  <c r="ID180" i="15"/>
  <c r="HT180" i="15"/>
  <c r="IJ180" i="15"/>
  <c r="HV180" i="15"/>
  <c r="HR176" i="15"/>
  <c r="IF176" i="15"/>
  <c r="IH176" i="15"/>
  <c r="HZ176" i="15"/>
  <c r="IL176" i="15"/>
  <c r="IB176" i="15"/>
  <c r="HV176" i="15"/>
  <c r="HT176" i="15"/>
  <c r="HX176" i="15"/>
  <c r="ID176" i="15"/>
  <c r="IJ176" i="15"/>
  <c r="HR169" i="15"/>
  <c r="IF169" i="15"/>
  <c r="IH169" i="15"/>
  <c r="IB169" i="15"/>
  <c r="HV169" i="15"/>
  <c r="HZ169" i="15"/>
  <c r="ID169" i="15"/>
  <c r="IL169" i="15"/>
  <c r="IJ169" i="15"/>
  <c r="HX169" i="15"/>
  <c r="HT169" i="15"/>
  <c r="HR165" i="15"/>
  <c r="IH165" i="15"/>
  <c r="HT165" i="15"/>
  <c r="ID165" i="15"/>
  <c r="IF165" i="15"/>
  <c r="IJ165" i="15"/>
  <c r="IB165" i="15"/>
  <c r="HX165" i="15"/>
  <c r="HZ165" i="15"/>
  <c r="HV165" i="15"/>
  <c r="IL165" i="15"/>
  <c r="HR161" i="15"/>
  <c r="IJ161" i="15"/>
  <c r="HT161" i="15"/>
  <c r="HZ161" i="15"/>
  <c r="ID161" i="15"/>
  <c r="IL161" i="15"/>
  <c r="IB161" i="15"/>
  <c r="HX161" i="15"/>
  <c r="IF161" i="15"/>
  <c r="IH161" i="15"/>
  <c r="HV161" i="15"/>
  <c r="HR157" i="15"/>
  <c r="IH157" i="15"/>
  <c r="HZ157" i="15"/>
  <c r="IL157" i="15"/>
  <c r="IJ157" i="15"/>
  <c r="IF157" i="15"/>
  <c r="HT157" i="15"/>
  <c r="HV157" i="15"/>
  <c r="IB157" i="15"/>
  <c r="HX157" i="15"/>
  <c r="ID157" i="15"/>
  <c r="HR153" i="15"/>
  <c r="IB153" i="15"/>
  <c r="HX153" i="15"/>
  <c r="IF153" i="15"/>
  <c r="HZ153" i="15"/>
  <c r="IL153" i="15"/>
  <c r="HV153" i="15"/>
  <c r="IH153" i="15"/>
  <c r="ID153" i="15"/>
  <c r="HT153" i="15"/>
  <c r="IJ153" i="15"/>
  <c r="HR147" i="15"/>
  <c r="IF147" i="15"/>
  <c r="ID147" i="15"/>
  <c r="HX147" i="15"/>
  <c r="IL147" i="15"/>
  <c r="HV147" i="15"/>
  <c r="IJ147" i="15"/>
  <c r="HT147" i="15"/>
  <c r="IH147" i="15"/>
  <c r="IB147" i="15"/>
  <c r="HZ147" i="15"/>
  <c r="HR143" i="15"/>
  <c r="IF143" i="15"/>
  <c r="IB143" i="15"/>
  <c r="IL143" i="15"/>
  <c r="HX143" i="15"/>
  <c r="IJ143" i="15"/>
  <c r="HV143" i="15"/>
  <c r="ID143" i="15"/>
  <c r="HT143" i="15"/>
  <c r="IH143" i="15"/>
  <c r="HZ143" i="15"/>
  <c r="HR139" i="15"/>
  <c r="ID139" i="15"/>
  <c r="HX139" i="15"/>
  <c r="IF139" i="15"/>
  <c r="IL139" i="15"/>
  <c r="HV139" i="15"/>
  <c r="IJ139" i="15"/>
  <c r="HT139" i="15"/>
  <c r="IB139" i="15"/>
  <c r="HZ139" i="15"/>
  <c r="IH139" i="15"/>
  <c r="HR135" i="15"/>
  <c r="IF135" i="15"/>
  <c r="IL135" i="15"/>
  <c r="HX135" i="15"/>
  <c r="IJ135" i="15"/>
  <c r="HV135" i="15"/>
  <c r="ID135" i="15"/>
  <c r="IB135" i="15"/>
  <c r="HT135" i="15"/>
  <c r="IH135" i="15"/>
  <c r="HZ135" i="15"/>
  <c r="HR131" i="15"/>
  <c r="ID131" i="15"/>
  <c r="IL131" i="15"/>
  <c r="HX131" i="15"/>
  <c r="IF131" i="15"/>
  <c r="IJ131" i="15"/>
  <c r="HV131" i="15"/>
  <c r="IH131" i="15"/>
  <c r="HZ131" i="15"/>
  <c r="HT131" i="15"/>
  <c r="IB131" i="15"/>
  <c r="HR127" i="15"/>
  <c r="IF127" i="15"/>
  <c r="IJ127" i="15"/>
  <c r="ID127" i="15"/>
  <c r="HX127" i="15"/>
  <c r="IL127" i="15"/>
  <c r="HV127" i="15"/>
  <c r="HT127" i="15"/>
  <c r="IH127" i="15"/>
  <c r="IB127" i="15"/>
  <c r="HZ127" i="15"/>
  <c r="HR123" i="15"/>
  <c r="IJ123" i="15"/>
  <c r="HV123" i="15"/>
  <c r="ID123" i="15"/>
  <c r="IF123" i="15"/>
  <c r="IB123" i="15"/>
  <c r="IL123" i="15"/>
  <c r="HX123" i="15"/>
  <c r="HZ123" i="15"/>
  <c r="HT123" i="15"/>
  <c r="IH123" i="15"/>
  <c r="HR119" i="15"/>
  <c r="IF119" i="15"/>
  <c r="IB119" i="15"/>
  <c r="IL119" i="15"/>
  <c r="HX119" i="15"/>
  <c r="IJ119" i="15"/>
  <c r="HV119" i="15"/>
  <c r="ID119" i="15"/>
  <c r="HT119" i="15"/>
  <c r="IH119" i="15"/>
  <c r="HZ119" i="15"/>
  <c r="HR115" i="15"/>
  <c r="IL115" i="15"/>
  <c r="HX115" i="15"/>
  <c r="IJ115" i="15"/>
  <c r="HV115" i="15"/>
  <c r="IF115" i="15"/>
  <c r="IH115" i="15"/>
  <c r="ID115" i="15"/>
  <c r="HZ115" i="15"/>
  <c r="HT115" i="15"/>
  <c r="IB115" i="15"/>
  <c r="HR111" i="15"/>
  <c r="IF111" i="15"/>
  <c r="IL111" i="15"/>
  <c r="HV111" i="15"/>
  <c r="IJ111" i="15"/>
  <c r="ID111" i="15"/>
  <c r="HX111" i="15"/>
  <c r="HT111" i="15"/>
  <c r="IH111" i="15"/>
  <c r="IB111" i="15"/>
  <c r="HZ111" i="15"/>
  <c r="HR107" i="15"/>
  <c r="ID107" i="15"/>
  <c r="IL107" i="15"/>
  <c r="HX107" i="15"/>
  <c r="IF107" i="15"/>
  <c r="IJ107" i="15"/>
  <c r="HV107" i="15"/>
  <c r="IH107" i="15"/>
  <c r="HT107" i="15"/>
  <c r="HZ107" i="15"/>
  <c r="IB107" i="15"/>
  <c r="HR103" i="15"/>
  <c r="IF103" i="15"/>
  <c r="IB103" i="15"/>
  <c r="IL103" i="15"/>
  <c r="HX103" i="15"/>
  <c r="IJ103" i="15"/>
  <c r="HV103" i="15"/>
  <c r="ID103" i="15"/>
  <c r="IH103" i="15"/>
  <c r="HT103" i="15"/>
  <c r="HZ103" i="15"/>
  <c r="HR99" i="15"/>
  <c r="IB99" i="15"/>
  <c r="IL99" i="15"/>
  <c r="HV99" i="15"/>
  <c r="IJ99" i="15"/>
  <c r="HT99" i="15"/>
  <c r="ID99" i="15"/>
  <c r="IF99" i="15"/>
  <c r="IH99" i="15"/>
  <c r="HX99" i="15"/>
  <c r="HZ99" i="15"/>
  <c r="HR95" i="15"/>
  <c r="IB95" i="15"/>
  <c r="IJ95" i="15"/>
  <c r="HZ95" i="15"/>
  <c r="IH95" i="15"/>
  <c r="ID95" i="15"/>
  <c r="HT95" i="15"/>
  <c r="HV95" i="15"/>
  <c r="IF95" i="15"/>
  <c r="HX95" i="15"/>
  <c r="IL95" i="15"/>
  <c r="HR91" i="15"/>
  <c r="IJ91" i="15"/>
  <c r="HT91" i="15"/>
  <c r="IB91" i="15"/>
  <c r="HV91" i="15"/>
  <c r="IF91" i="15"/>
  <c r="IH91" i="15"/>
  <c r="IL91" i="15"/>
  <c r="ID91" i="15"/>
  <c r="HX91" i="15"/>
  <c r="HZ91" i="15"/>
  <c r="HR87" i="15"/>
  <c r="IB87" i="15"/>
  <c r="IJ87" i="15"/>
  <c r="HZ87" i="15"/>
  <c r="IH87" i="15"/>
  <c r="ID87" i="15"/>
  <c r="HT87" i="15"/>
  <c r="IF87" i="15"/>
  <c r="IL87" i="15"/>
  <c r="HV87" i="15"/>
  <c r="HX87" i="15"/>
  <c r="HR83" i="15"/>
  <c r="IJ83" i="15"/>
  <c r="HT83" i="15"/>
  <c r="ID83" i="15"/>
  <c r="IB83" i="15"/>
  <c r="IL83" i="15"/>
  <c r="HV83" i="15"/>
  <c r="IF83" i="15"/>
  <c r="IH83" i="15"/>
  <c r="HX83" i="15"/>
  <c r="HZ83" i="15"/>
  <c r="HR79" i="15"/>
  <c r="HT79" i="15"/>
  <c r="IL79" i="15"/>
  <c r="IB79" i="15"/>
  <c r="IJ79" i="15"/>
  <c r="HZ79" i="15"/>
  <c r="IH79" i="15"/>
  <c r="HV79" i="15"/>
  <c r="IF79" i="15"/>
  <c r="ID79" i="15"/>
  <c r="HX79" i="15"/>
  <c r="HR75" i="15"/>
  <c r="IB75" i="15"/>
  <c r="IL75" i="15"/>
  <c r="HV75" i="15"/>
  <c r="IJ75" i="15"/>
  <c r="HT75" i="15"/>
  <c r="ID75" i="15"/>
  <c r="IF75" i="15"/>
  <c r="HZ75" i="15"/>
  <c r="HX75" i="15"/>
  <c r="IH75" i="15"/>
  <c r="HR71" i="15"/>
  <c r="HT71" i="15"/>
  <c r="IL71" i="15"/>
  <c r="IB71" i="15"/>
  <c r="IJ71" i="15"/>
  <c r="HZ71" i="15"/>
  <c r="IH71" i="15"/>
  <c r="HV71" i="15"/>
  <c r="IF71" i="15"/>
  <c r="ID71" i="15"/>
  <c r="HX71" i="15"/>
  <c r="HR64" i="15"/>
  <c r="IL64" i="15"/>
  <c r="HX64" i="15"/>
  <c r="IF64" i="15"/>
  <c r="HZ64" i="15"/>
  <c r="IB64" i="15"/>
  <c r="HV64" i="15"/>
  <c r="IJ64" i="15"/>
  <c r="IH64" i="15"/>
  <c r="ID64" i="15"/>
  <c r="HT64" i="15"/>
  <c r="HR60" i="15"/>
  <c r="HX60" i="15"/>
  <c r="IF60" i="15"/>
  <c r="HV60" i="15"/>
  <c r="ID60" i="15"/>
  <c r="HZ60" i="15"/>
  <c r="HT60" i="15"/>
  <c r="IH60" i="15"/>
  <c r="IB60" i="15"/>
  <c r="IJ60" i="15"/>
  <c r="IL60" i="15"/>
  <c r="HR57" i="15"/>
  <c r="HT57" i="15"/>
  <c r="ID57" i="15"/>
  <c r="IB57" i="15"/>
  <c r="HZ57" i="15"/>
  <c r="IF57" i="15"/>
  <c r="IH57" i="15"/>
  <c r="IJ57" i="15"/>
  <c r="IL57" i="15"/>
  <c r="HV57" i="15"/>
  <c r="HX57" i="15"/>
  <c r="HR53" i="15"/>
  <c r="IL53" i="15"/>
  <c r="IB53" i="15"/>
  <c r="IJ53" i="15"/>
  <c r="IF53" i="15"/>
  <c r="HZ53" i="15"/>
  <c r="ID53" i="15"/>
  <c r="HV53" i="15"/>
  <c r="HT53" i="15"/>
  <c r="IH53" i="15"/>
  <c r="HX53" i="15"/>
  <c r="HR50" i="15"/>
  <c r="HZ50" i="15"/>
  <c r="HT50" i="15"/>
  <c r="HX50" i="15"/>
  <c r="IB50" i="15"/>
  <c r="HV50" i="15"/>
  <c r="IJ50" i="15"/>
  <c r="ID50" i="15"/>
  <c r="IF50" i="15"/>
  <c r="IH50" i="15"/>
  <c r="IL50" i="15"/>
  <c r="HR46" i="15"/>
  <c r="HT46" i="15"/>
  <c r="HV46" i="15"/>
  <c r="HZ46" i="15"/>
  <c r="IJ46" i="15"/>
  <c r="ID46" i="15"/>
  <c r="IB46" i="15"/>
  <c r="IH46" i="15"/>
  <c r="HX46" i="15"/>
  <c r="IL46" i="15"/>
  <c r="IF46" i="15"/>
  <c r="HR42" i="15"/>
  <c r="IB42" i="15"/>
  <c r="ID42" i="15"/>
  <c r="HX42" i="15"/>
  <c r="IF42" i="15"/>
  <c r="IH42" i="15"/>
  <c r="IJ42" i="15"/>
  <c r="IL42" i="15"/>
  <c r="HZ42" i="15"/>
  <c r="HT42" i="15"/>
  <c r="HV42" i="15"/>
  <c r="HR39" i="15"/>
  <c r="IB39" i="15"/>
  <c r="IL39" i="15"/>
  <c r="HV39" i="15"/>
  <c r="IJ39" i="15"/>
  <c r="HT39" i="15"/>
  <c r="ID39" i="15"/>
  <c r="HX39" i="15"/>
  <c r="HZ39" i="15"/>
  <c r="IF39" i="15"/>
  <c r="IH39" i="15"/>
  <c r="HR35" i="15"/>
  <c r="IB35" i="15"/>
  <c r="IL35" i="15"/>
  <c r="HX35" i="15"/>
  <c r="IJ35" i="15"/>
  <c r="ID35" i="15"/>
  <c r="HT35" i="15"/>
  <c r="HV35" i="15"/>
  <c r="IH35" i="15"/>
  <c r="IF35" i="15"/>
  <c r="HZ35" i="15"/>
  <c r="HR31" i="15"/>
  <c r="IB31" i="15"/>
  <c r="IJ31" i="15"/>
  <c r="HT31" i="15"/>
  <c r="HV31" i="15"/>
  <c r="IL31" i="15"/>
  <c r="IF31" i="15"/>
  <c r="HZ31" i="15"/>
  <c r="HX31" i="15"/>
  <c r="IH31" i="15"/>
  <c r="ID31" i="15"/>
  <c r="HR24" i="15"/>
  <c r="HX24" i="15"/>
  <c r="HT24" i="15"/>
  <c r="IF24" i="15"/>
  <c r="IH24" i="15"/>
  <c r="IB24" i="15"/>
  <c r="HV24" i="15"/>
  <c r="IL24" i="15"/>
  <c r="HZ24" i="15"/>
  <c r="IJ24" i="15"/>
  <c r="ID24" i="15"/>
  <c r="HR20" i="15"/>
  <c r="IJ20" i="15"/>
  <c r="HX20" i="15"/>
  <c r="IF20" i="15"/>
  <c r="IH20" i="15"/>
  <c r="HZ20" i="15"/>
  <c r="HT20" i="15"/>
  <c r="ID20" i="15"/>
  <c r="IB20" i="15"/>
  <c r="HV20" i="15"/>
  <c r="IL20" i="15"/>
  <c r="HR16" i="15"/>
  <c r="IB16" i="15"/>
  <c r="HT16" i="15"/>
  <c r="IF16" i="15"/>
  <c r="IL16" i="15"/>
  <c r="HZ16" i="15"/>
  <c r="HX16" i="15"/>
  <c r="ID16" i="15"/>
  <c r="HV16" i="15"/>
  <c r="IJ16" i="15"/>
  <c r="IH16" i="15"/>
  <c r="HR12" i="15"/>
  <c r="IJ12" i="15"/>
  <c r="HZ12" i="15"/>
  <c r="IF12" i="15"/>
  <c r="ID12" i="15"/>
  <c r="HV12" i="15"/>
  <c r="IH12" i="15"/>
  <c r="HX12" i="15"/>
  <c r="HT12" i="15"/>
  <c r="IB12" i="15"/>
  <c r="IL12" i="15"/>
  <c r="HR8" i="15"/>
  <c r="HV8" i="15"/>
  <c r="IL8" i="15"/>
  <c r="ID8" i="15"/>
  <c r="HZ8" i="15"/>
  <c r="IH8" i="15"/>
  <c r="HX8" i="15"/>
  <c r="IJ8" i="15"/>
  <c r="IB8" i="15"/>
  <c r="HT8" i="15"/>
  <c r="IF8" i="15"/>
  <c r="CF215" i="15"/>
  <c r="CD215" i="15"/>
  <c r="CT215" i="15"/>
  <c r="CL215" i="15"/>
  <c r="CP215" i="15"/>
  <c r="CR215" i="15"/>
  <c r="CH215" i="15"/>
  <c r="CV215" i="15"/>
  <c r="CX215" i="15"/>
  <c r="CN215" i="15"/>
  <c r="CJ215" i="15"/>
  <c r="CF211" i="15"/>
  <c r="CD211" i="15"/>
  <c r="CH211" i="15"/>
  <c r="CX211" i="15"/>
  <c r="CP211" i="15"/>
  <c r="CT211" i="15"/>
  <c r="CL211" i="15"/>
  <c r="CR211" i="15"/>
  <c r="CN211" i="15"/>
  <c r="CJ211" i="15"/>
  <c r="CV211" i="15"/>
  <c r="CF207" i="15"/>
  <c r="CD207" i="15"/>
  <c r="CL207" i="15"/>
  <c r="CT207" i="15"/>
  <c r="CH207" i="15"/>
  <c r="CP207" i="15"/>
  <c r="CX207" i="15"/>
  <c r="CR207" i="15"/>
  <c r="CN207" i="15"/>
  <c r="CJ207" i="15"/>
  <c r="CV207" i="15"/>
  <c r="CF203" i="15"/>
  <c r="CD203" i="15"/>
  <c r="CP203" i="15"/>
  <c r="CH203" i="15"/>
  <c r="CX203" i="15"/>
  <c r="CL203" i="15"/>
  <c r="CT203" i="15"/>
  <c r="CR203" i="15"/>
  <c r="CN203" i="15"/>
  <c r="CJ203" i="15"/>
  <c r="CV203" i="15"/>
  <c r="CD196" i="15"/>
  <c r="CX196" i="15"/>
  <c r="CH196" i="15"/>
  <c r="CT196" i="15"/>
  <c r="CV196" i="15"/>
  <c r="CF196" i="15"/>
  <c r="CR196" i="15"/>
  <c r="CP196" i="15"/>
  <c r="CL196" i="15"/>
  <c r="CN196" i="15"/>
  <c r="CJ196" i="15"/>
  <c r="CD192" i="15"/>
  <c r="CN192" i="15"/>
  <c r="CJ192" i="15"/>
  <c r="CL192" i="15"/>
  <c r="CP192" i="15"/>
  <c r="CV192" i="15"/>
  <c r="CF192" i="15"/>
  <c r="CR192" i="15"/>
  <c r="CT192" i="15"/>
  <c r="CX192" i="15"/>
  <c r="CH192" i="15"/>
  <c r="CD188" i="15"/>
  <c r="CP188" i="15"/>
  <c r="CT188" i="15"/>
  <c r="CJ188" i="15"/>
  <c r="CN188" i="15"/>
  <c r="CX188" i="15"/>
  <c r="CH188" i="15"/>
  <c r="CL188" i="15"/>
  <c r="CR188" i="15"/>
  <c r="CV188" i="15"/>
  <c r="CF188" i="15"/>
  <c r="CD184" i="15"/>
  <c r="CV184" i="15"/>
  <c r="CF184" i="15"/>
  <c r="CJ184" i="15"/>
  <c r="CX184" i="15"/>
  <c r="CH184" i="15"/>
  <c r="CT184" i="15"/>
  <c r="CN184" i="15"/>
  <c r="CR184" i="15"/>
  <c r="CP184" i="15"/>
  <c r="CL184" i="15"/>
  <c r="CD180" i="15"/>
  <c r="CP180" i="15"/>
  <c r="CV180" i="15"/>
  <c r="CF180" i="15"/>
  <c r="CL180" i="15"/>
  <c r="CR180" i="15"/>
  <c r="CX180" i="15"/>
  <c r="CH180" i="15"/>
  <c r="CN180" i="15"/>
  <c r="CT180" i="15"/>
  <c r="CJ180" i="15"/>
  <c r="CD176" i="15"/>
  <c r="CV176" i="15"/>
  <c r="CF176" i="15"/>
  <c r="CL176" i="15"/>
  <c r="CR176" i="15"/>
  <c r="CP176" i="15"/>
  <c r="CN176" i="15"/>
  <c r="CT176" i="15"/>
  <c r="CJ176" i="15"/>
  <c r="CX176" i="15"/>
  <c r="CH176" i="15"/>
  <c r="CD169" i="15"/>
  <c r="CH169" i="15"/>
  <c r="CL169" i="15"/>
  <c r="CP169" i="15"/>
  <c r="CT169" i="15"/>
  <c r="CF169" i="15"/>
  <c r="CJ169" i="15"/>
  <c r="CN169" i="15"/>
  <c r="CR169" i="15"/>
  <c r="CV169" i="15"/>
  <c r="CX169" i="15"/>
  <c r="CD165" i="15"/>
  <c r="CV165" i="15"/>
  <c r="CH165" i="15"/>
  <c r="CF165" i="15"/>
  <c r="CT165" i="15"/>
  <c r="CR165" i="15"/>
  <c r="CP165" i="15"/>
  <c r="CN165" i="15"/>
  <c r="CL165" i="15"/>
  <c r="CX165" i="15"/>
  <c r="CJ165" i="15"/>
  <c r="CD161" i="15"/>
  <c r="CJ161" i="15"/>
  <c r="CL161" i="15"/>
  <c r="CV161" i="15"/>
  <c r="CF161" i="15"/>
  <c r="CH161" i="15"/>
  <c r="CX161" i="15"/>
  <c r="CR161" i="15"/>
  <c r="CT161" i="15"/>
  <c r="CN161" i="15"/>
  <c r="CP161" i="15"/>
  <c r="CD157" i="15"/>
  <c r="CR157" i="15"/>
  <c r="CT157" i="15"/>
  <c r="CN157" i="15"/>
  <c r="CP157" i="15"/>
  <c r="CJ157" i="15"/>
  <c r="CL157" i="15"/>
  <c r="CV157" i="15"/>
  <c r="CF157" i="15"/>
  <c r="CX157" i="15"/>
  <c r="CH157" i="15"/>
  <c r="CD153" i="15"/>
  <c r="CJ153" i="15"/>
  <c r="CL153" i="15"/>
  <c r="CV153" i="15"/>
  <c r="CF153" i="15"/>
  <c r="CX153" i="15"/>
  <c r="CH153" i="15"/>
  <c r="CR153" i="15"/>
  <c r="CT153" i="15"/>
  <c r="CN153" i="15"/>
  <c r="CP153" i="15"/>
  <c r="CF147" i="15"/>
  <c r="CD147" i="15"/>
  <c r="CT147" i="15"/>
  <c r="CL147" i="15"/>
  <c r="CX147" i="15"/>
  <c r="CP147" i="15"/>
  <c r="CH147" i="15"/>
  <c r="CN147" i="15"/>
  <c r="CJ147" i="15"/>
  <c r="CV147" i="15"/>
  <c r="CR147" i="15"/>
  <c r="CF143" i="15"/>
  <c r="CD143" i="15"/>
  <c r="CL143" i="15"/>
  <c r="CT143" i="15"/>
  <c r="CV143" i="15"/>
  <c r="CP143" i="15"/>
  <c r="CX143" i="15"/>
  <c r="CH143" i="15"/>
  <c r="CJ143" i="15"/>
  <c r="CR143" i="15"/>
  <c r="CN143" i="15"/>
  <c r="CF139" i="15"/>
  <c r="CD139" i="15"/>
  <c r="CT139" i="15"/>
  <c r="CL139" i="15"/>
  <c r="CH139" i="15"/>
  <c r="CV139" i="15"/>
  <c r="CX139" i="15"/>
  <c r="CP139" i="15"/>
  <c r="CR139" i="15"/>
  <c r="CN139" i="15"/>
  <c r="CJ139" i="15"/>
  <c r="CF135" i="15"/>
  <c r="CD135" i="15"/>
  <c r="CL135" i="15"/>
  <c r="CT135" i="15"/>
  <c r="CP135" i="15"/>
  <c r="CX135" i="15"/>
  <c r="CH135" i="15"/>
  <c r="CV135" i="15"/>
  <c r="CR135" i="15"/>
  <c r="CN135" i="15"/>
  <c r="CJ135" i="15"/>
  <c r="CF131" i="15"/>
  <c r="CD131" i="15"/>
  <c r="CT131" i="15"/>
  <c r="CL131" i="15"/>
  <c r="CX131" i="15"/>
  <c r="CP131" i="15"/>
  <c r="CH131" i="15"/>
  <c r="CV131" i="15"/>
  <c r="CN131" i="15"/>
  <c r="CJ131" i="15"/>
  <c r="CR131" i="15"/>
  <c r="CF127" i="15"/>
  <c r="CD127" i="15"/>
  <c r="CL127" i="15"/>
  <c r="CT127" i="15"/>
  <c r="CV127" i="15"/>
  <c r="CR127" i="15"/>
  <c r="CP127" i="15"/>
  <c r="CX127" i="15"/>
  <c r="CH127" i="15"/>
  <c r="CN127" i="15"/>
  <c r="CJ127" i="15"/>
  <c r="CF123" i="15"/>
  <c r="CD123" i="15"/>
  <c r="CH123" i="15"/>
  <c r="CX123" i="15"/>
  <c r="CP123" i="15"/>
  <c r="CL123" i="15"/>
  <c r="CV123" i="15"/>
  <c r="CR123" i="15"/>
  <c r="CT123" i="15"/>
  <c r="CN123" i="15"/>
  <c r="CJ123" i="15"/>
  <c r="CF119" i="15"/>
  <c r="CD119" i="15"/>
  <c r="CT119" i="15"/>
  <c r="CL119" i="15"/>
  <c r="CH119" i="15"/>
  <c r="CV119" i="15"/>
  <c r="CP119" i="15"/>
  <c r="CX119" i="15"/>
  <c r="CR119" i="15"/>
  <c r="CN119" i="15"/>
  <c r="CJ119" i="15"/>
  <c r="CD115" i="15"/>
  <c r="CP115" i="15"/>
  <c r="CH115" i="15"/>
  <c r="CX115" i="15"/>
  <c r="CR115" i="15"/>
  <c r="CN115" i="15"/>
  <c r="CV115" i="15"/>
  <c r="CT115" i="15"/>
  <c r="CL115" i="15"/>
  <c r="CJ115" i="15"/>
  <c r="CF115" i="15"/>
  <c r="CF111" i="15"/>
  <c r="CD111" i="15"/>
  <c r="CL111" i="15"/>
  <c r="CT111" i="15"/>
  <c r="CX111" i="15"/>
  <c r="CP111" i="15"/>
  <c r="CH111" i="15"/>
  <c r="CR111" i="15"/>
  <c r="CV111" i="15"/>
  <c r="CN111" i="15"/>
  <c r="CJ111" i="15"/>
  <c r="CF107" i="15"/>
  <c r="CD107" i="15"/>
  <c r="CP107" i="15"/>
  <c r="CH107" i="15"/>
  <c r="CX107" i="15"/>
  <c r="CT107" i="15"/>
  <c r="CL107" i="15"/>
  <c r="CN107" i="15"/>
  <c r="CJ107" i="15"/>
  <c r="CV107" i="15"/>
  <c r="CR107" i="15"/>
  <c r="CF103" i="15"/>
  <c r="CD103" i="15"/>
  <c r="CT103" i="15"/>
  <c r="CL103" i="15"/>
  <c r="CX103" i="15"/>
  <c r="CP103" i="15"/>
  <c r="CH103" i="15"/>
  <c r="CN103" i="15"/>
  <c r="CJ103" i="15"/>
  <c r="CV103" i="15"/>
  <c r="CR103" i="15"/>
  <c r="CF99" i="15"/>
  <c r="CD99" i="15"/>
  <c r="CT99" i="15"/>
  <c r="CJ99" i="15"/>
  <c r="CN99" i="15"/>
  <c r="CV99" i="15"/>
  <c r="CH99" i="15"/>
  <c r="CP99" i="15"/>
  <c r="CR99" i="15"/>
  <c r="CX99" i="15"/>
  <c r="CL99" i="15"/>
  <c r="CF95" i="15"/>
  <c r="CD95" i="15"/>
  <c r="CH95" i="15"/>
  <c r="CX95" i="15"/>
  <c r="CP95" i="15"/>
  <c r="CR95" i="15"/>
  <c r="CT95" i="15"/>
  <c r="CV95" i="15"/>
  <c r="CJ95" i="15"/>
  <c r="CN95" i="15"/>
  <c r="CL95" i="15"/>
  <c r="CD91" i="15"/>
  <c r="CP91" i="15"/>
  <c r="CH91" i="15"/>
  <c r="CX91" i="15"/>
  <c r="CT91" i="15"/>
  <c r="CL91" i="15"/>
  <c r="CJ91" i="15"/>
  <c r="CN91" i="15"/>
  <c r="CF91" i="15"/>
  <c r="CR91" i="15"/>
  <c r="CV91" i="15"/>
  <c r="CD87" i="15"/>
  <c r="CT87" i="15"/>
  <c r="CL87" i="15"/>
  <c r="CF87" i="15"/>
  <c r="CH87" i="15"/>
  <c r="CR87" i="15"/>
  <c r="CV87" i="15"/>
  <c r="CX87" i="15"/>
  <c r="CN87" i="15"/>
  <c r="CP87" i="15"/>
  <c r="CJ87" i="15"/>
  <c r="CD83" i="15"/>
  <c r="CL83" i="15"/>
  <c r="CT83" i="15"/>
  <c r="CP83" i="15"/>
  <c r="CH83" i="15"/>
  <c r="CF83" i="15"/>
  <c r="CX83" i="15"/>
  <c r="CV83" i="15"/>
  <c r="CN83" i="15"/>
  <c r="CJ83" i="15"/>
  <c r="CR83" i="15"/>
  <c r="CD79" i="15"/>
  <c r="CT79" i="15"/>
  <c r="CL79" i="15"/>
  <c r="CF79" i="15"/>
  <c r="CH79" i="15"/>
  <c r="CV79" i="15"/>
  <c r="CJ79" i="15"/>
  <c r="CX79" i="15"/>
  <c r="CN79" i="15"/>
  <c r="CR79" i="15"/>
  <c r="CP79" i="15"/>
  <c r="CD75" i="15"/>
  <c r="CL75" i="15"/>
  <c r="CT75" i="15"/>
  <c r="CP75" i="15"/>
  <c r="CH75" i="15"/>
  <c r="CF75" i="15"/>
  <c r="CJ75" i="15"/>
  <c r="CX75" i="15"/>
  <c r="CR75" i="15"/>
  <c r="CV75" i="15"/>
  <c r="CN75" i="15"/>
  <c r="CD71" i="15"/>
  <c r="CH71" i="15"/>
  <c r="CX71" i="15"/>
  <c r="CP71" i="15"/>
  <c r="CL71" i="15"/>
  <c r="CV71" i="15"/>
  <c r="CT71" i="15"/>
  <c r="CJ71" i="15"/>
  <c r="CR71" i="15"/>
  <c r="CF71" i="15"/>
  <c r="CN71" i="15"/>
  <c r="CD64" i="15"/>
  <c r="CP64" i="15"/>
  <c r="CT64" i="15"/>
  <c r="CV64" i="15"/>
  <c r="CF64" i="15"/>
  <c r="CR64" i="15"/>
  <c r="CX64" i="15"/>
  <c r="CH64" i="15"/>
  <c r="CL64" i="15"/>
  <c r="CN64" i="15"/>
  <c r="CJ64" i="15"/>
  <c r="CD60" i="15"/>
  <c r="CJ60" i="15"/>
  <c r="CP60" i="15"/>
  <c r="CN60" i="15"/>
  <c r="CL60" i="15"/>
  <c r="CR60" i="15"/>
  <c r="CX60" i="15"/>
  <c r="CH60" i="15"/>
  <c r="CV60" i="15"/>
  <c r="CF60" i="15"/>
  <c r="CT60" i="15"/>
  <c r="CF57" i="15"/>
  <c r="CD57" i="15"/>
  <c r="CT57" i="15"/>
  <c r="CL57" i="15"/>
  <c r="CX57" i="15"/>
  <c r="CP57" i="15"/>
  <c r="CH57" i="15"/>
  <c r="CR57" i="15"/>
  <c r="CN57" i="15"/>
  <c r="CJ57" i="15"/>
  <c r="CV57" i="15"/>
  <c r="CF53" i="15"/>
  <c r="CD53" i="15"/>
  <c r="CH53" i="15"/>
  <c r="CX53" i="15"/>
  <c r="CP53" i="15"/>
  <c r="CT53" i="15"/>
  <c r="CL53" i="15"/>
  <c r="CR53" i="15"/>
  <c r="CN53" i="15"/>
  <c r="CJ53" i="15"/>
  <c r="CV53" i="15"/>
  <c r="CD50" i="15"/>
  <c r="CN50" i="15"/>
  <c r="CL50" i="15"/>
  <c r="CJ50" i="15"/>
  <c r="CX50" i="15"/>
  <c r="CH50" i="15"/>
  <c r="CV50" i="15"/>
  <c r="CF50" i="15"/>
  <c r="CT50" i="15"/>
  <c r="CR50" i="15"/>
  <c r="CP50" i="15"/>
  <c r="CD46" i="15"/>
  <c r="CT46" i="15"/>
  <c r="CJ46" i="15"/>
  <c r="CP46" i="15"/>
  <c r="CV46" i="15"/>
  <c r="CF46" i="15"/>
  <c r="CL46" i="15"/>
  <c r="CR46" i="15"/>
  <c r="CX46" i="15"/>
  <c r="CH46" i="15"/>
  <c r="CN46" i="15"/>
  <c r="CD42" i="15"/>
  <c r="CJ42" i="15"/>
  <c r="CX42" i="15"/>
  <c r="CH42" i="15"/>
  <c r="CV42" i="15"/>
  <c r="CF42" i="15"/>
  <c r="CL42" i="15"/>
  <c r="CR42" i="15"/>
  <c r="CP42" i="15"/>
  <c r="CN42" i="15"/>
  <c r="CT42" i="15"/>
  <c r="CD39" i="15"/>
  <c r="CJ39" i="15"/>
  <c r="CR39" i="15"/>
  <c r="CP39" i="15"/>
  <c r="CT39" i="15"/>
  <c r="CH39" i="15"/>
  <c r="CL39" i="15"/>
  <c r="CV39" i="15"/>
  <c r="CN39" i="15"/>
  <c r="CF39" i="15"/>
  <c r="CX39" i="15"/>
  <c r="CD35" i="15"/>
  <c r="CV35" i="15"/>
  <c r="CF35" i="15"/>
  <c r="CL35" i="15"/>
  <c r="CR35" i="15"/>
  <c r="CX35" i="15"/>
  <c r="CH35" i="15"/>
  <c r="CN35" i="15"/>
  <c r="CT35" i="15"/>
  <c r="CJ35" i="15"/>
  <c r="CP35" i="15"/>
  <c r="CD31" i="15"/>
  <c r="CJ31" i="15"/>
  <c r="CN31" i="15"/>
  <c r="CH31" i="15"/>
  <c r="CL31" i="15"/>
  <c r="CX31" i="15"/>
  <c r="CV31" i="15"/>
  <c r="CT31" i="15"/>
  <c r="CR31" i="15"/>
  <c r="CF31" i="15"/>
  <c r="CP31" i="15"/>
  <c r="CD24" i="15"/>
  <c r="CR24" i="15"/>
  <c r="CH24" i="15"/>
  <c r="CN24" i="15"/>
  <c r="CV24" i="15"/>
  <c r="CJ24" i="15"/>
  <c r="CL24" i="15"/>
  <c r="CP24" i="15"/>
  <c r="CT24" i="15"/>
  <c r="CF24" i="15"/>
  <c r="CX24" i="15"/>
  <c r="CD20" i="15"/>
  <c r="CH20" i="15"/>
  <c r="CL20" i="15"/>
  <c r="CP20" i="15"/>
  <c r="CT20" i="15"/>
  <c r="CF20" i="15"/>
  <c r="CJ20" i="15"/>
  <c r="CN20" i="15"/>
  <c r="CR20" i="15"/>
  <c r="CV20" i="15"/>
  <c r="CX20" i="15"/>
  <c r="CD16" i="15"/>
  <c r="CF16" i="15"/>
  <c r="CJ16" i="15"/>
  <c r="CN16" i="15"/>
  <c r="CR16" i="15"/>
  <c r="CV16" i="15"/>
  <c r="CH16" i="15"/>
  <c r="CL16" i="15"/>
  <c r="CP16" i="15"/>
  <c r="CT16" i="15"/>
  <c r="CX16" i="15"/>
  <c r="CD12" i="15"/>
  <c r="CF12" i="15"/>
  <c r="CJ12" i="15"/>
  <c r="CN12" i="15"/>
  <c r="CR12" i="15"/>
  <c r="CV12" i="15"/>
  <c r="CX12" i="15"/>
  <c r="CH12" i="15"/>
  <c r="CT12" i="15"/>
  <c r="CP12" i="15"/>
  <c r="CL12" i="15"/>
  <c r="CD8" i="15"/>
  <c r="CH8" i="15"/>
  <c r="CL8" i="15"/>
  <c r="CP8" i="15"/>
  <c r="CT8" i="15"/>
  <c r="CX8" i="15"/>
  <c r="CF8" i="15"/>
  <c r="CJ8" i="15"/>
  <c r="CN8" i="15"/>
  <c r="CR8" i="15"/>
  <c r="CV8" i="15"/>
  <c r="HR218" i="15"/>
  <c r="IF218" i="15"/>
  <c r="HT218" i="15"/>
  <c r="IL218" i="15"/>
  <c r="HZ218" i="15"/>
  <c r="IB218" i="15"/>
  <c r="IH218" i="15"/>
  <c r="IJ218" i="15"/>
  <c r="HV218" i="15"/>
  <c r="HX218" i="15"/>
  <c r="ID218" i="15"/>
  <c r="HR214" i="15"/>
  <c r="HX214" i="15"/>
  <c r="IB214" i="15"/>
  <c r="IJ214" i="15"/>
  <c r="HV214" i="15"/>
  <c r="IH214" i="15"/>
  <c r="ID214" i="15"/>
  <c r="HZ214" i="15"/>
  <c r="IF214" i="15"/>
  <c r="HT214" i="15"/>
  <c r="IL214" i="15"/>
  <c r="HR210" i="15"/>
  <c r="IH210" i="15"/>
  <c r="IJ210" i="15"/>
  <c r="HV210" i="15"/>
  <c r="HT210" i="15"/>
  <c r="ID210" i="15"/>
  <c r="IF210" i="15"/>
  <c r="IL210" i="15"/>
  <c r="HZ210" i="15"/>
  <c r="HX210" i="15"/>
  <c r="IB210" i="15"/>
  <c r="HR206" i="15"/>
  <c r="IJ206" i="15"/>
  <c r="ID206" i="15"/>
  <c r="HZ206" i="15"/>
  <c r="IL206" i="15"/>
  <c r="IF206" i="15"/>
  <c r="IH206" i="15"/>
  <c r="HT206" i="15"/>
  <c r="HX206" i="15"/>
  <c r="IB206" i="15"/>
  <c r="HV206" i="15"/>
  <c r="HR202" i="15"/>
  <c r="IF202" i="15"/>
  <c r="HZ202" i="15"/>
  <c r="IL202" i="15"/>
  <c r="IH202" i="15"/>
  <c r="HT202" i="15"/>
  <c r="HX202" i="15"/>
  <c r="IB202" i="15"/>
  <c r="HV202" i="15"/>
  <c r="IJ202" i="15"/>
  <c r="ID202" i="15"/>
  <c r="HR199" i="15"/>
  <c r="IF199" i="15"/>
  <c r="HX199" i="15"/>
  <c r="IL199" i="15"/>
  <c r="HV199" i="15"/>
  <c r="IJ199" i="15"/>
  <c r="ID199" i="15"/>
  <c r="HT199" i="15"/>
  <c r="IH199" i="15"/>
  <c r="HZ199" i="15"/>
  <c r="IB199" i="15"/>
  <c r="HR195" i="15"/>
  <c r="IF195" i="15"/>
  <c r="HX195" i="15"/>
  <c r="IL195" i="15"/>
  <c r="HV195" i="15"/>
  <c r="IJ195" i="15"/>
  <c r="ID195" i="15"/>
  <c r="HT195" i="15"/>
  <c r="IH195" i="15"/>
  <c r="HZ195" i="15"/>
  <c r="IB195" i="15"/>
  <c r="HR191" i="15"/>
  <c r="IF191" i="15"/>
  <c r="HX191" i="15"/>
  <c r="IL191" i="15"/>
  <c r="HV191" i="15"/>
  <c r="IJ191" i="15"/>
  <c r="ID191" i="15"/>
  <c r="HZ191" i="15"/>
  <c r="HT191" i="15"/>
  <c r="IH191" i="15"/>
  <c r="IB191" i="15"/>
  <c r="HR187" i="15"/>
  <c r="IL187" i="15"/>
  <c r="HX187" i="15"/>
  <c r="IJ187" i="15"/>
  <c r="HV187" i="15"/>
  <c r="ID187" i="15"/>
  <c r="HT187" i="15"/>
  <c r="IF187" i="15"/>
  <c r="IB187" i="15"/>
  <c r="HZ187" i="15"/>
  <c r="IH187" i="15"/>
  <c r="HR183" i="15"/>
  <c r="IF183" i="15"/>
  <c r="IJ183" i="15"/>
  <c r="ID183" i="15"/>
  <c r="HX183" i="15"/>
  <c r="IL183" i="15"/>
  <c r="HV183" i="15"/>
  <c r="IH183" i="15"/>
  <c r="IB183" i="15"/>
  <c r="HT183" i="15"/>
  <c r="HZ183" i="15"/>
  <c r="HR179" i="15"/>
  <c r="IF179" i="15"/>
  <c r="HX179" i="15"/>
  <c r="IL179" i="15"/>
  <c r="HV179" i="15"/>
  <c r="IJ179" i="15"/>
  <c r="ID179" i="15"/>
  <c r="HZ179" i="15"/>
  <c r="HT179" i="15"/>
  <c r="IH179" i="15"/>
  <c r="IB179" i="15"/>
  <c r="HR175" i="15"/>
  <c r="IF175" i="15"/>
  <c r="ID175" i="15"/>
  <c r="HX175" i="15"/>
  <c r="IL175" i="15"/>
  <c r="HV175" i="15"/>
  <c r="IJ175" i="15"/>
  <c r="HT175" i="15"/>
  <c r="IH175" i="15"/>
  <c r="IB175" i="15"/>
  <c r="HZ175" i="15"/>
  <c r="HR172" i="15"/>
  <c r="IF172" i="15"/>
  <c r="IL172" i="15"/>
  <c r="HX172" i="15"/>
  <c r="HV172" i="15"/>
  <c r="IB172" i="15"/>
  <c r="HZ172" i="15"/>
  <c r="ID172" i="15"/>
  <c r="IH172" i="15"/>
  <c r="IJ172" i="15"/>
  <c r="HT172" i="15"/>
  <c r="HR168" i="15"/>
  <c r="IF168" i="15"/>
  <c r="HT168" i="15"/>
  <c r="IL168" i="15"/>
  <c r="IJ168" i="15"/>
  <c r="HZ168" i="15"/>
  <c r="ID168" i="15"/>
  <c r="HX168" i="15"/>
  <c r="IB168" i="15"/>
  <c r="HV168" i="15"/>
  <c r="IH168" i="15"/>
  <c r="HR164" i="15"/>
  <c r="IL164" i="15"/>
  <c r="HZ164" i="15"/>
  <c r="IF164" i="15"/>
  <c r="HX164" i="15"/>
  <c r="HV164" i="15"/>
  <c r="IJ164" i="15"/>
  <c r="IH164" i="15"/>
  <c r="ID164" i="15"/>
  <c r="HT164" i="15"/>
  <c r="IB164" i="15"/>
  <c r="HR160" i="15"/>
  <c r="IB160" i="15"/>
  <c r="HZ160" i="15"/>
  <c r="IF160" i="15"/>
  <c r="IJ160" i="15"/>
  <c r="HX160" i="15"/>
  <c r="HT160" i="15"/>
  <c r="HV160" i="15"/>
  <c r="IH160" i="15"/>
  <c r="ID160" i="15"/>
  <c r="IL160" i="15"/>
  <c r="HR156" i="15"/>
  <c r="IF156" i="15"/>
  <c r="HZ156" i="15"/>
  <c r="HX156" i="15"/>
  <c r="ID156" i="15"/>
  <c r="HV156" i="15"/>
  <c r="IJ156" i="15"/>
  <c r="IB156" i="15"/>
  <c r="IH156" i="15"/>
  <c r="IL156" i="15"/>
  <c r="HT156" i="15"/>
  <c r="HR152" i="15"/>
  <c r="IL152" i="15"/>
  <c r="IF152" i="15"/>
  <c r="IJ152" i="15"/>
  <c r="HX152" i="15"/>
  <c r="HV152" i="15"/>
  <c r="HT152" i="15"/>
  <c r="HZ152" i="15"/>
  <c r="ID152" i="15"/>
  <c r="IB152" i="15"/>
  <c r="IH152" i="15"/>
  <c r="HR150" i="15"/>
  <c r="IF150" i="15"/>
  <c r="HZ150" i="15"/>
  <c r="IL150" i="15"/>
  <c r="HV150" i="15"/>
  <c r="ID150" i="15"/>
  <c r="IH150" i="15"/>
  <c r="IJ150" i="15"/>
  <c r="HT150" i="15"/>
  <c r="IB150" i="15"/>
  <c r="HX150" i="15"/>
  <c r="HR146" i="15"/>
  <c r="ID146" i="15"/>
  <c r="HT146" i="15"/>
  <c r="IF146" i="15"/>
  <c r="IB146" i="15"/>
  <c r="HZ146" i="15"/>
  <c r="HV146" i="15"/>
  <c r="IH146" i="15"/>
  <c r="IJ146" i="15"/>
  <c r="HX146" i="15"/>
  <c r="IL146" i="15"/>
  <c r="HR142" i="15"/>
  <c r="HT142" i="15"/>
  <c r="IF142" i="15"/>
  <c r="IJ142" i="15"/>
  <c r="HX142" i="15"/>
  <c r="ID142" i="15"/>
  <c r="IL142" i="15"/>
  <c r="HV142" i="15"/>
  <c r="IH142" i="15"/>
  <c r="IB142" i="15"/>
  <c r="HZ142" i="15"/>
  <c r="HR138" i="15"/>
  <c r="ID138" i="15"/>
  <c r="IJ138" i="15"/>
  <c r="HT138" i="15"/>
  <c r="IL138" i="15"/>
  <c r="HZ138" i="15"/>
  <c r="IF138" i="15"/>
  <c r="HV138" i="15"/>
  <c r="IH138" i="15"/>
  <c r="HX138" i="15"/>
  <c r="IB138" i="15"/>
  <c r="HR134" i="15"/>
  <c r="IJ134" i="15"/>
  <c r="HT134" i="15"/>
  <c r="IH134" i="15"/>
  <c r="HV134" i="15"/>
  <c r="IF134" i="15"/>
  <c r="HZ134" i="15"/>
  <c r="IB134" i="15"/>
  <c r="ID134" i="15"/>
  <c r="IL134" i="15"/>
  <c r="HX134" i="15"/>
  <c r="HR130" i="15"/>
  <c r="ID130" i="15"/>
  <c r="IB130" i="15"/>
  <c r="IH130" i="15"/>
  <c r="HV130" i="15"/>
  <c r="HX130" i="15"/>
  <c r="IL130" i="15"/>
  <c r="HT130" i="15"/>
  <c r="IJ130" i="15"/>
  <c r="IF130" i="15"/>
  <c r="HZ130" i="15"/>
  <c r="HR126" i="15"/>
  <c r="IJ126" i="15"/>
  <c r="IB126" i="15"/>
  <c r="IL126" i="15"/>
  <c r="HZ126" i="15"/>
  <c r="HV126" i="15"/>
  <c r="IH126" i="15"/>
  <c r="HX126" i="15"/>
  <c r="ID126" i="15"/>
  <c r="IF126" i="15"/>
  <c r="HT126" i="15"/>
  <c r="HR122" i="15"/>
  <c r="IH122" i="15"/>
  <c r="HX122" i="15"/>
  <c r="IJ122" i="15"/>
  <c r="HT122" i="15"/>
  <c r="HV122" i="15"/>
  <c r="IB122" i="15"/>
  <c r="ID122" i="15"/>
  <c r="HZ122" i="15"/>
  <c r="IL122" i="15"/>
  <c r="IF122" i="15"/>
  <c r="HR118" i="15"/>
  <c r="IF118" i="15"/>
  <c r="HV118" i="15"/>
  <c r="ID118" i="15"/>
  <c r="HZ118" i="15"/>
  <c r="IL118" i="15"/>
  <c r="HT118" i="15"/>
  <c r="IJ118" i="15"/>
  <c r="IH118" i="15"/>
  <c r="IB118" i="15"/>
  <c r="HX118" i="15"/>
  <c r="HR114" i="15"/>
  <c r="HT114" i="15"/>
  <c r="IF114" i="15"/>
  <c r="ID114" i="15"/>
  <c r="IH114" i="15"/>
  <c r="IB114" i="15"/>
  <c r="IJ114" i="15"/>
  <c r="HZ114" i="15"/>
  <c r="HV114" i="15"/>
  <c r="HX114" i="15"/>
  <c r="IL114" i="15"/>
  <c r="HR110" i="15"/>
  <c r="HV110" i="15"/>
  <c r="IF110" i="15"/>
  <c r="IB110" i="15"/>
  <c r="HT110" i="15"/>
  <c r="HX110" i="15"/>
  <c r="HZ110" i="15"/>
  <c r="ID110" i="15"/>
  <c r="IJ110" i="15"/>
  <c r="IL110" i="15"/>
  <c r="IH110" i="15"/>
  <c r="HR106" i="15"/>
  <c r="HT106" i="15"/>
  <c r="IJ106" i="15"/>
  <c r="IH106" i="15"/>
  <c r="IL106" i="15"/>
  <c r="HV106" i="15"/>
  <c r="IF106" i="15"/>
  <c r="IB106" i="15"/>
  <c r="HX106" i="15"/>
  <c r="HZ106" i="15"/>
  <c r="ID106" i="15"/>
  <c r="HR102" i="15"/>
  <c r="IB102" i="15"/>
  <c r="IF102" i="15"/>
  <c r="IH102" i="15"/>
  <c r="HV102" i="15"/>
  <c r="ID102" i="15"/>
  <c r="IJ102" i="15"/>
  <c r="HT102" i="15"/>
  <c r="HZ102" i="15"/>
  <c r="IL102" i="15"/>
  <c r="HX102" i="15"/>
  <c r="HR98" i="15"/>
  <c r="HX98" i="15"/>
  <c r="IF98" i="15"/>
  <c r="IB98" i="15"/>
  <c r="IJ98" i="15"/>
  <c r="IL98" i="15"/>
  <c r="IH98" i="15"/>
  <c r="HZ98" i="15"/>
  <c r="ID98" i="15"/>
  <c r="HT98" i="15"/>
  <c r="HV98" i="15"/>
  <c r="HR94" i="15"/>
  <c r="IF94" i="15"/>
  <c r="IJ94" i="15"/>
  <c r="ID94" i="15"/>
  <c r="HZ94" i="15"/>
  <c r="IL94" i="15"/>
  <c r="IH94" i="15"/>
  <c r="HV94" i="15"/>
  <c r="HT94" i="15"/>
  <c r="HX94" i="15"/>
  <c r="IB94" i="15"/>
  <c r="HR90" i="15"/>
  <c r="IH90" i="15"/>
  <c r="IL90" i="15"/>
  <c r="HX90" i="15"/>
  <c r="HZ90" i="15"/>
  <c r="IF90" i="15"/>
  <c r="HT90" i="15"/>
  <c r="ID90" i="15"/>
  <c r="IB90" i="15"/>
  <c r="HV90" i="15"/>
  <c r="IJ90" i="15"/>
  <c r="HR86" i="15"/>
  <c r="HZ86" i="15"/>
  <c r="IH86" i="15"/>
  <c r="HV86" i="15"/>
  <c r="HT86" i="15"/>
  <c r="IL86" i="15"/>
  <c r="IF86" i="15"/>
  <c r="IB86" i="15"/>
  <c r="IJ86" i="15"/>
  <c r="HX86" i="15"/>
  <c r="ID86" i="15"/>
  <c r="HR82" i="15"/>
  <c r="IL82" i="15"/>
  <c r="IB82" i="15"/>
  <c r="IH82" i="15"/>
  <c r="IJ82" i="15"/>
  <c r="HV82" i="15"/>
  <c r="HX82" i="15"/>
  <c r="IF82" i="15"/>
  <c r="HZ82" i="15"/>
  <c r="ID82" i="15"/>
  <c r="HT82" i="15"/>
  <c r="HR78" i="15"/>
  <c r="IF78" i="15"/>
  <c r="IJ78" i="15"/>
  <c r="HX78" i="15"/>
  <c r="HZ78" i="15"/>
  <c r="IH78" i="15"/>
  <c r="HV78" i="15"/>
  <c r="HT78" i="15"/>
  <c r="ID78" i="15"/>
  <c r="IB78" i="15"/>
  <c r="IL78" i="15"/>
  <c r="HR74" i="15"/>
  <c r="ID74" i="15"/>
  <c r="IH74" i="15"/>
  <c r="HV74" i="15"/>
  <c r="HZ74" i="15"/>
  <c r="IF74" i="15"/>
  <c r="HT74" i="15"/>
  <c r="IB74" i="15"/>
  <c r="HX74" i="15"/>
  <c r="IL74" i="15"/>
  <c r="IJ74" i="15"/>
  <c r="HR70" i="15"/>
  <c r="IH70" i="15"/>
  <c r="HV70" i="15"/>
  <c r="HT70" i="15"/>
  <c r="IB70" i="15"/>
  <c r="ID70" i="15"/>
  <c r="HZ70" i="15"/>
  <c r="IJ70" i="15"/>
  <c r="IL70" i="15"/>
  <c r="IF70" i="15"/>
  <c r="HX70" i="15"/>
  <c r="HR67" i="15"/>
  <c r="IJ67" i="15"/>
  <c r="HT67" i="15"/>
  <c r="IB67" i="15"/>
  <c r="IF67" i="15"/>
  <c r="HZ67" i="15"/>
  <c r="HV67" i="15"/>
  <c r="IL67" i="15"/>
  <c r="ID67" i="15"/>
  <c r="HX67" i="15"/>
  <c r="IH67" i="15"/>
  <c r="HR63" i="15"/>
  <c r="ID63" i="15"/>
  <c r="HT63" i="15"/>
  <c r="IB63" i="15"/>
  <c r="IJ63" i="15"/>
  <c r="HZ63" i="15"/>
  <c r="IL63" i="15"/>
  <c r="IF63" i="15"/>
  <c r="HV63" i="15"/>
  <c r="HX63" i="15"/>
  <c r="IH63" i="15"/>
  <c r="HR56" i="15"/>
  <c r="IL56" i="15"/>
  <c r="HX56" i="15"/>
  <c r="HT56" i="15"/>
  <c r="IF56" i="15"/>
  <c r="HV56" i="15"/>
  <c r="IH56" i="15"/>
  <c r="HZ56" i="15"/>
  <c r="IB56" i="15"/>
  <c r="ID56" i="15"/>
  <c r="IJ56" i="15"/>
  <c r="HR52" i="15"/>
  <c r="IJ52" i="15"/>
  <c r="HX52" i="15"/>
  <c r="IF52" i="15"/>
  <c r="IH52" i="15"/>
  <c r="HZ52" i="15"/>
  <c r="HT52" i="15"/>
  <c r="ID52" i="15"/>
  <c r="IB52" i="15"/>
  <c r="HV52" i="15"/>
  <c r="IL52" i="15"/>
  <c r="HR49" i="15"/>
  <c r="IB49" i="15"/>
  <c r="IL49" i="15"/>
  <c r="HV49" i="15"/>
  <c r="IJ49" i="15"/>
  <c r="HT49" i="15"/>
  <c r="IF49" i="15"/>
  <c r="ID49" i="15"/>
  <c r="IH49" i="15"/>
  <c r="HX49" i="15"/>
  <c r="HZ49" i="15"/>
  <c r="HR45" i="15"/>
  <c r="IB45" i="15"/>
  <c r="HT45" i="15"/>
  <c r="IJ45" i="15"/>
  <c r="ID45" i="15"/>
  <c r="IF45" i="15"/>
  <c r="IL45" i="15"/>
  <c r="HZ45" i="15"/>
  <c r="HV45" i="15"/>
  <c r="HX45" i="15"/>
  <c r="IH45" i="15"/>
  <c r="HR41" i="15"/>
  <c r="IJ41" i="15"/>
  <c r="ID41" i="15"/>
  <c r="IB41" i="15"/>
  <c r="IL41" i="15"/>
  <c r="HV41" i="15"/>
  <c r="IF41" i="15"/>
  <c r="HT41" i="15"/>
  <c r="HZ41" i="15"/>
  <c r="HX41" i="15"/>
  <c r="IH41" i="15"/>
  <c r="HR38" i="15"/>
  <c r="HZ38" i="15"/>
  <c r="IB38" i="15"/>
  <c r="HT38" i="15"/>
  <c r="IL38" i="15"/>
  <c r="IH38" i="15"/>
  <c r="IF38" i="15"/>
  <c r="IJ38" i="15"/>
  <c r="HX38" i="15"/>
  <c r="HV38" i="15"/>
  <c r="ID38" i="15"/>
  <c r="HR34" i="15"/>
  <c r="IH34" i="15"/>
  <c r="IB34" i="15"/>
  <c r="IF34" i="15"/>
  <c r="IJ34" i="15"/>
  <c r="HV34" i="15"/>
  <c r="ID34" i="15"/>
  <c r="HX34" i="15"/>
  <c r="HZ34" i="15"/>
  <c r="HT34" i="15"/>
  <c r="IL34" i="15"/>
  <c r="HR30" i="15"/>
  <c r="HZ30" i="15"/>
  <c r="HT30" i="15"/>
  <c r="HV30" i="15"/>
  <c r="IH30" i="15"/>
  <c r="IJ30" i="15"/>
  <c r="ID30" i="15"/>
  <c r="HX30" i="15"/>
  <c r="IB30" i="15"/>
  <c r="IL30" i="15"/>
  <c r="IF30" i="15"/>
  <c r="HR27" i="15"/>
  <c r="HT27" i="15"/>
  <c r="IB27" i="15"/>
  <c r="HX27" i="15"/>
  <c r="IJ27" i="15"/>
  <c r="HV27" i="15"/>
  <c r="IL27" i="15"/>
  <c r="ID27" i="15"/>
  <c r="IF27" i="15"/>
  <c r="IH27" i="15"/>
  <c r="HZ27" i="15"/>
  <c r="HR23" i="15"/>
  <c r="IJ23" i="15"/>
  <c r="HT23" i="15"/>
  <c r="IB23" i="15"/>
  <c r="IL23" i="15"/>
  <c r="HV23" i="15"/>
  <c r="HX23" i="15"/>
  <c r="ID23" i="15"/>
  <c r="HZ23" i="15"/>
  <c r="IF23" i="15"/>
  <c r="IH23" i="15"/>
  <c r="HR19" i="15"/>
  <c r="ID19" i="15"/>
  <c r="IB19" i="15"/>
  <c r="IF19" i="15"/>
  <c r="IJ19" i="15"/>
  <c r="HV19" i="15"/>
  <c r="HX19" i="15"/>
  <c r="IL19" i="15"/>
  <c r="IH19" i="15"/>
  <c r="HZ19" i="15"/>
  <c r="HT19" i="15"/>
  <c r="HR15" i="15"/>
  <c r="IL15" i="15"/>
  <c r="IB15" i="15"/>
  <c r="IJ15" i="15"/>
  <c r="HX15" i="15"/>
  <c r="IH15" i="15"/>
  <c r="HV15" i="15"/>
  <c r="HZ15" i="15"/>
  <c r="HT15" i="15"/>
  <c r="ID15" i="15"/>
  <c r="IF15" i="15"/>
  <c r="HR11" i="15"/>
  <c r="IL11" i="15"/>
  <c r="HZ11" i="15"/>
  <c r="IH11" i="15"/>
  <c r="HX11" i="15"/>
  <c r="IJ11" i="15"/>
  <c r="IF11" i="15"/>
  <c r="HT11" i="15"/>
  <c r="IB11" i="15"/>
  <c r="HV11" i="15"/>
  <c r="ID11" i="15"/>
  <c r="HR7" i="15"/>
  <c r="IL7" i="15"/>
  <c r="HZ7" i="15"/>
  <c r="IH7" i="15"/>
  <c r="HV7" i="15"/>
  <c r="IJ7" i="15"/>
  <c r="IF7" i="15"/>
  <c r="HT7" i="15"/>
  <c r="ID7" i="15"/>
  <c r="IB7" i="15"/>
  <c r="HX7" i="15"/>
  <c r="GT219" i="15"/>
  <c r="GR219" i="15"/>
  <c r="GX219" i="15"/>
  <c r="GV219" i="15"/>
  <c r="CD218" i="15"/>
  <c r="CR218" i="15"/>
  <c r="CX218" i="15"/>
  <c r="CH218" i="15"/>
  <c r="CN218" i="15"/>
  <c r="CT218" i="15"/>
  <c r="CJ218" i="15"/>
  <c r="CP218" i="15"/>
  <c r="CV218" i="15"/>
  <c r="CF218" i="15"/>
  <c r="CL218" i="15"/>
  <c r="CD214" i="15"/>
  <c r="CP214" i="15"/>
  <c r="CN214" i="15"/>
  <c r="CT214" i="15"/>
  <c r="CR214" i="15"/>
  <c r="CX214" i="15"/>
  <c r="CH214" i="15"/>
  <c r="CV214" i="15"/>
  <c r="CF214" i="15"/>
  <c r="CL214" i="15"/>
  <c r="CJ214" i="15"/>
  <c r="CD210" i="15"/>
  <c r="CV210" i="15"/>
  <c r="CF210" i="15"/>
  <c r="CJ210" i="15"/>
  <c r="CL210" i="15"/>
  <c r="CX210" i="15"/>
  <c r="CH210" i="15"/>
  <c r="CN210" i="15"/>
  <c r="CR210" i="15"/>
  <c r="CT210" i="15"/>
  <c r="CP210" i="15"/>
  <c r="CD206" i="15"/>
  <c r="CL206" i="15"/>
  <c r="CJ206" i="15"/>
  <c r="CX206" i="15"/>
  <c r="CH206" i="15"/>
  <c r="CV206" i="15"/>
  <c r="CF206" i="15"/>
  <c r="CT206" i="15"/>
  <c r="CR206" i="15"/>
  <c r="CP206" i="15"/>
  <c r="CN206" i="15"/>
  <c r="CD202" i="15"/>
  <c r="CN202" i="15"/>
  <c r="CJ202" i="15"/>
  <c r="CP202" i="15"/>
  <c r="CT202" i="15"/>
  <c r="CV202" i="15"/>
  <c r="CF202" i="15"/>
  <c r="CR202" i="15"/>
  <c r="CX202" i="15"/>
  <c r="CH202" i="15"/>
  <c r="CL202" i="15"/>
  <c r="CF199" i="15"/>
  <c r="CD199" i="15"/>
  <c r="CT199" i="15"/>
  <c r="CL199" i="15"/>
  <c r="CX199" i="15"/>
  <c r="CH199" i="15"/>
  <c r="CP199" i="15"/>
  <c r="CR199" i="15"/>
  <c r="CN199" i="15"/>
  <c r="CJ199" i="15"/>
  <c r="CV199" i="15"/>
  <c r="CF195" i="15"/>
  <c r="CD195" i="15"/>
  <c r="CH195" i="15"/>
  <c r="CX195" i="15"/>
  <c r="CP195" i="15"/>
  <c r="CT195" i="15"/>
  <c r="CL195" i="15"/>
  <c r="CR195" i="15"/>
  <c r="CN195" i="15"/>
  <c r="CJ195" i="15"/>
  <c r="CV195" i="15"/>
  <c r="CF191" i="15"/>
  <c r="CD191" i="15"/>
  <c r="CL191" i="15"/>
  <c r="CT191" i="15"/>
  <c r="CP191" i="15"/>
  <c r="CX191" i="15"/>
  <c r="CH191" i="15"/>
  <c r="CR191" i="15"/>
  <c r="CN191" i="15"/>
  <c r="CJ191" i="15"/>
  <c r="CV191" i="15"/>
  <c r="CF187" i="15"/>
  <c r="CD187" i="15"/>
  <c r="CP187" i="15"/>
  <c r="CH187" i="15"/>
  <c r="CX187" i="15"/>
  <c r="CL187" i="15"/>
  <c r="CT187" i="15"/>
  <c r="CR187" i="15"/>
  <c r="CN187" i="15"/>
  <c r="CJ187" i="15"/>
  <c r="CV187" i="15"/>
  <c r="CF183" i="15"/>
  <c r="CD183" i="15"/>
  <c r="CT183" i="15"/>
  <c r="CL183" i="15"/>
  <c r="CH183" i="15"/>
  <c r="CP183" i="15"/>
  <c r="CX183" i="15"/>
  <c r="CR183" i="15"/>
  <c r="CN183" i="15"/>
  <c r="CJ183" i="15"/>
  <c r="CV183" i="15"/>
  <c r="CF179" i="15"/>
  <c r="CD179" i="15"/>
  <c r="CH179" i="15"/>
  <c r="CX179" i="15"/>
  <c r="CP179" i="15"/>
  <c r="CL179" i="15"/>
  <c r="CT179" i="15"/>
  <c r="CR179" i="15"/>
  <c r="CN179" i="15"/>
  <c r="CJ179" i="15"/>
  <c r="CV179" i="15"/>
  <c r="CF175" i="15"/>
  <c r="CD175" i="15"/>
  <c r="CL175" i="15"/>
  <c r="CT175" i="15"/>
  <c r="CX175" i="15"/>
  <c r="CH175" i="15"/>
  <c r="CP175" i="15"/>
  <c r="CR175" i="15"/>
  <c r="CN175" i="15"/>
  <c r="CJ175" i="15"/>
  <c r="CV175" i="15"/>
  <c r="CD172" i="15"/>
  <c r="CT172" i="15"/>
  <c r="CJ172" i="15"/>
  <c r="CX172" i="15"/>
  <c r="CH172" i="15"/>
  <c r="CN172" i="15"/>
  <c r="CL172" i="15"/>
  <c r="CR172" i="15"/>
  <c r="CP172" i="15"/>
  <c r="CV172" i="15"/>
  <c r="CF172" i="15"/>
  <c r="CD168" i="15"/>
  <c r="CL168" i="15"/>
  <c r="CP168" i="15"/>
  <c r="CV168" i="15"/>
  <c r="CF168" i="15"/>
  <c r="CJ168" i="15"/>
  <c r="CT168" i="15"/>
  <c r="CX168" i="15"/>
  <c r="CH168" i="15"/>
  <c r="CN168" i="15"/>
  <c r="CR168" i="15"/>
  <c r="CD164" i="15"/>
  <c r="CR164" i="15"/>
  <c r="CP164" i="15"/>
  <c r="CV164" i="15"/>
  <c r="CF164" i="15"/>
  <c r="CT164" i="15"/>
  <c r="CJ164" i="15"/>
  <c r="CX164" i="15"/>
  <c r="CH164" i="15"/>
  <c r="CN164" i="15"/>
  <c r="CL164" i="15"/>
  <c r="CD160" i="15"/>
  <c r="CN160" i="15"/>
  <c r="CJ160" i="15"/>
  <c r="CL160" i="15"/>
  <c r="CP160" i="15"/>
  <c r="CV160" i="15"/>
  <c r="CF160" i="15"/>
  <c r="CR160" i="15"/>
  <c r="CT160" i="15"/>
  <c r="CX160" i="15"/>
  <c r="CH160" i="15"/>
  <c r="CD156" i="15"/>
  <c r="CV156" i="15"/>
  <c r="CF156" i="15"/>
  <c r="CR156" i="15"/>
  <c r="CL156" i="15"/>
  <c r="CP156" i="15"/>
  <c r="CN156" i="15"/>
  <c r="CJ156" i="15"/>
  <c r="CT156" i="15"/>
  <c r="CX156" i="15"/>
  <c r="CH156" i="15"/>
  <c r="CD152" i="15"/>
  <c r="CN152" i="15"/>
  <c r="CJ152" i="15"/>
  <c r="CL152" i="15"/>
  <c r="CP152" i="15"/>
  <c r="CV152" i="15"/>
  <c r="CF152" i="15"/>
  <c r="CR152" i="15"/>
  <c r="CT152" i="15"/>
  <c r="CX152" i="15"/>
  <c r="CH152" i="15"/>
  <c r="CD150" i="15"/>
  <c r="CR150" i="15"/>
  <c r="CV150" i="15"/>
  <c r="CF150" i="15"/>
  <c r="CP150" i="15"/>
  <c r="CT150" i="15"/>
  <c r="CJ150" i="15"/>
  <c r="CN150" i="15"/>
  <c r="CX150" i="15"/>
  <c r="CH150" i="15"/>
  <c r="CL150" i="15"/>
  <c r="CD146" i="15"/>
  <c r="CL146" i="15"/>
  <c r="CP146" i="15"/>
  <c r="CN146" i="15"/>
  <c r="CR146" i="15"/>
  <c r="CT146" i="15"/>
  <c r="CX146" i="15"/>
  <c r="CH146" i="15"/>
  <c r="CV146" i="15"/>
  <c r="CF146" i="15"/>
  <c r="CJ146" i="15"/>
  <c r="CD142" i="15"/>
  <c r="CX142" i="15"/>
  <c r="CH142" i="15"/>
  <c r="CL142" i="15"/>
  <c r="CR142" i="15"/>
  <c r="CV142" i="15"/>
  <c r="CF142" i="15"/>
  <c r="CP142" i="15"/>
  <c r="CT142" i="15"/>
  <c r="CJ142" i="15"/>
  <c r="CN142" i="15"/>
  <c r="CD138" i="15"/>
  <c r="CT138" i="15"/>
  <c r="CX138" i="15"/>
  <c r="CH138" i="15"/>
  <c r="CV138" i="15"/>
  <c r="CF138" i="15"/>
  <c r="CJ138" i="15"/>
  <c r="CL138" i="15"/>
  <c r="CP138" i="15"/>
  <c r="CN138" i="15"/>
  <c r="CR138" i="15"/>
  <c r="CD134" i="15"/>
  <c r="CP134" i="15"/>
  <c r="CT134" i="15"/>
  <c r="CJ134" i="15"/>
  <c r="CN134" i="15"/>
  <c r="CX134" i="15"/>
  <c r="CH134" i="15"/>
  <c r="CL134" i="15"/>
  <c r="CR134" i="15"/>
  <c r="CV134" i="15"/>
  <c r="CF134" i="15"/>
  <c r="CD130" i="15"/>
  <c r="CL130" i="15"/>
  <c r="CP130" i="15"/>
  <c r="CN130" i="15"/>
  <c r="CR130" i="15"/>
  <c r="CT130" i="15"/>
  <c r="CX130" i="15"/>
  <c r="CH130" i="15"/>
  <c r="CV130" i="15"/>
  <c r="CF130" i="15"/>
  <c r="CJ130" i="15"/>
  <c r="CD126" i="15"/>
  <c r="CX126" i="15"/>
  <c r="CH126" i="15"/>
  <c r="CL126" i="15"/>
  <c r="CR126" i="15"/>
  <c r="CN126" i="15"/>
  <c r="CP126" i="15"/>
  <c r="CT126" i="15"/>
  <c r="CJ126" i="15"/>
  <c r="CV126" i="15"/>
  <c r="CF126" i="15"/>
  <c r="CD122" i="15"/>
  <c r="CN122" i="15"/>
  <c r="CR122" i="15"/>
  <c r="CL122" i="15"/>
  <c r="CX122" i="15"/>
  <c r="CH122" i="15"/>
  <c r="CV122" i="15"/>
  <c r="CF122" i="15"/>
  <c r="CJ122" i="15"/>
  <c r="CT122" i="15"/>
  <c r="CP122" i="15"/>
  <c r="CD118" i="15"/>
  <c r="CH118" i="15"/>
  <c r="CX118" i="15"/>
  <c r="CJ118" i="15"/>
  <c r="CV118" i="15"/>
  <c r="CL118" i="15"/>
  <c r="CF118" i="15"/>
  <c r="CP118" i="15"/>
  <c r="CN118" i="15"/>
  <c r="CT118" i="15"/>
  <c r="CR118" i="15"/>
  <c r="CD114" i="15"/>
  <c r="CF114" i="15"/>
  <c r="CP114" i="15"/>
  <c r="CH114" i="15"/>
  <c r="CX114" i="15"/>
  <c r="CT114" i="15"/>
  <c r="CL114" i="15"/>
  <c r="CV114" i="15"/>
  <c r="CJ114" i="15"/>
  <c r="CN114" i="15"/>
  <c r="CR114" i="15"/>
  <c r="CD110" i="15"/>
  <c r="CL110" i="15"/>
  <c r="CP110" i="15"/>
  <c r="CJ110" i="15"/>
  <c r="CN110" i="15"/>
  <c r="CT110" i="15"/>
  <c r="CX110" i="15"/>
  <c r="CH110" i="15"/>
  <c r="CR110" i="15"/>
  <c r="CV110" i="15"/>
  <c r="CF110" i="15"/>
  <c r="CD106" i="15"/>
  <c r="CJ106" i="15"/>
  <c r="CP106" i="15"/>
  <c r="CN106" i="15"/>
  <c r="CL106" i="15"/>
  <c r="CR106" i="15"/>
  <c r="CX106" i="15"/>
  <c r="CH106" i="15"/>
  <c r="CV106" i="15"/>
  <c r="CF106" i="15"/>
  <c r="CT106" i="15"/>
  <c r="CD102" i="15"/>
  <c r="CP102" i="15"/>
  <c r="CN102" i="15"/>
  <c r="CT102" i="15"/>
  <c r="CJ102" i="15"/>
  <c r="CX102" i="15"/>
  <c r="CH102" i="15"/>
  <c r="CV102" i="15"/>
  <c r="CF102" i="15"/>
  <c r="CL102" i="15"/>
  <c r="CR102" i="15"/>
  <c r="CD98" i="15"/>
  <c r="CX98" i="15"/>
  <c r="CH98" i="15"/>
  <c r="CN98" i="15"/>
  <c r="CT98" i="15"/>
  <c r="CJ98" i="15"/>
  <c r="CP98" i="15"/>
  <c r="CV98" i="15"/>
  <c r="CF98" i="15"/>
  <c r="CL98" i="15"/>
  <c r="CR98" i="15"/>
  <c r="CD94" i="15"/>
  <c r="CN94" i="15"/>
  <c r="CL94" i="15"/>
  <c r="CJ94" i="15"/>
  <c r="CP94" i="15"/>
  <c r="CV94" i="15"/>
  <c r="CF94" i="15"/>
  <c r="CT94" i="15"/>
  <c r="CR94" i="15"/>
  <c r="CX94" i="15"/>
  <c r="CH94" i="15"/>
  <c r="CD90" i="15"/>
  <c r="CH90" i="15"/>
  <c r="CJ90" i="15"/>
  <c r="CP90" i="15"/>
  <c r="CV90" i="15"/>
  <c r="CL90" i="15"/>
  <c r="CR90" i="15"/>
  <c r="CX90" i="15"/>
  <c r="CN90" i="15"/>
  <c r="CT90" i="15"/>
  <c r="CF90" i="15"/>
  <c r="CD86" i="15"/>
  <c r="CP86" i="15"/>
  <c r="CL86" i="15"/>
  <c r="CN86" i="15"/>
  <c r="CR86" i="15"/>
  <c r="CX86" i="15"/>
  <c r="CH86" i="15"/>
  <c r="CT86" i="15"/>
  <c r="CV86" i="15"/>
  <c r="CF86" i="15"/>
  <c r="CJ86" i="15"/>
  <c r="CD82" i="15"/>
  <c r="CL82" i="15"/>
  <c r="CR82" i="15"/>
  <c r="CX82" i="15"/>
  <c r="CH82" i="15"/>
  <c r="CV82" i="15"/>
  <c r="CF82" i="15"/>
  <c r="CT82" i="15"/>
  <c r="CJ82" i="15"/>
  <c r="CP82" i="15"/>
  <c r="CN82" i="15"/>
  <c r="CD78" i="15"/>
  <c r="CP78" i="15"/>
  <c r="CL78" i="15"/>
  <c r="CV78" i="15"/>
  <c r="CF78" i="15"/>
  <c r="CJ78" i="15"/>
  <c r="CX78" i="15"/>
  <c r="CH78" i="15"/>
  <c r="CT78" i="15"/>
  <c r="CN78" i="15"/>
  <c r="CR78" i="15"/>
  <c r="CD74" i="15"/>
  <c r="CL74" i="15"/>
  <c r="CF74" i="15"/>
  <c r="CN74" i="15"/>
  <c r="CX74" i="15"/>
  <c r="CJ74" i="15"/>
  <c r="CT74" i="15"/>
  <c r="CH74" i="15"/>
  <c r="CR74" i="15"/>
  <c r="CP74" i="15"/>
  <c r="CV74" i="15"/>
  <c r="CD70" i="15"/>
  <c r="CH70" i="15"/>
  <c r="CX70" i="15"/>
  <c r="CF70" i="15"/>
  <c r="CP70" i="15"/>
  <c r="CL70" i="15"/>
  <c r="CT70" i="15"/>
  <c r="CV70" i="15"/>
  <c r="CJ70" i="15"/>
  <c r="CN70" i="15"/>
  <c r="CR70" i="15"/>
  <c r="CF67" i="15"/>
  <c r="CD67" i="15"/>
  <c r="CP67" i="15"/>
  <c r="CH67" i="15"/>
  <c r="CL67" i="15"/>
  <c r="CX67" i="15"/>
  <c r="CT67" i="15"/>
  <c r="CV67" i="15"/>
  <c r="CR67" i="15"/>
  <c r="CN67" i="15"/>
  <c r="CJ67" i="15"/>
  <c r="CF63" i="15"/>
  <c r="CD63" i="15"/>
  <c r="CH63" i="15"/>
  <c r="CX63" i="15"/>
  <c r="CP63" i="15"/>
  <c r="CL63" i="15"/>
  <c r="CT63" i="15"/>
  <c r="CV63" i="15"/>
  <c r="CR63" i="15"/>
  <c r="CN63" i="15"/>
  <c r="CJ63" i="15"/>
  <c r="CD56" i="15"/>
  <c r="CP56" i="15"/>
  <c r="CN56" i="15"/>
  <c r="CT56" i="15"/>
  <c r="CJ56" i="15"/>
  <c r="CX56" i="15"/>
  <c r="CH56" i="15"/>
  <c r="CV56" i="15"/>
  <c r="CF56" i="15"/>
  <c r="CL56" i="15"/>
  <c r="CR56" i="15"/>
  <c r="CD52" i="15"/>
  <c r="CJ52" i="15"/>
  <c r="CN52" i="15"/>
  <c r="CL52" i="15"/>
  <c r="CP52" i="15"/>
  <c r="CR52" i="15"/>
  <c r="CV52" i="15"/>
  <c r="CF52" i="15"/>
  <c r="CT52" i="15"/>
  <c r="CX52" i="15"/>
  <c r="CH52" i="15"/>
  <c r="CF49" i="15"/>
  <c r="CD49" i="15"/>
  <c r="CL49" i="15"/>
  <c r="CT49" i="15"/>
  <c r="CP49" i="15"/>
  <c r="CH49" i="15"/>
  <c r="CX49" i="15"/>
  <c r="CR49" i="15"/>
  <c r="CN49" i="15"/>
  <c r="CJ49" i="15"/>
  <c r="CV49" i="15"/>
  <c r="CF45" i="15"/>
  <c r="CD45" i="15"/>
  <c r="CP45" i="15"/>
  <c r="CH45" i="15"/>
  <c r="CX45" i="15"/>
  <c r="CT45" i="15"/>
  <c r="CL45" i="15"/>
  <c r="CR45" i="15"/>
  <c r="CN45" i="15"/>
  <c r="CJ45" i="15"/>
  <c r="CV45" i="15"/>
  <c r="CF41" i="15"/>
  <c r="CD41" i="15"/>
  <c r="CT41" i="15"/>
  <c r="CL41" i="15"/>
  <c r="CH41" i="15"/>
  <c r="CX41" i="15"/>
  <c r="CP41" i="15"/>
  <c r="CR41" i="15"/>
  <c r="CN41" i="15"/>
  <c r="CJ41" i="15"/>
  <c r="CV41" i="15"/>
  <c r="CD38" i="15"/>
  <c r="CT38" i="15"/>
  <c r="CJ38" i="15"/>
  <c r="CP38" i="15"/>
  <c r="CV38" i="15"/>
  <c r="CF38" i="15"/>
  <c r="CL38" i="15"/>
  <c r="CR38" i="15"/>
  <c r="CX38" i="15"/>
  <c r="CH38" i="15"/>
  <c r="CN38" i="15"/>
  <c r="CD34" i="15"/>
  <c r="CN34" i="15"/>
  <c r="CL34" i="15"/>
  <c r="CJ34" i="15"/>
  <c r="CX34" i="15"/>
  <c r="CH34" i="15"/>
  <c r="CV34" i="15"/>
  <c r="CF34" i="15"/>
  <c r="CT34" i="15"/>
  <c r="CR34" i="15"/>
  <c r="CP34" i="15"/>
  <c r="CP30" i="15"/>
  <c r="CD30" i="15"/>
  <c r="CT30" i="15"/>
  <c r="CR30" i="15"/>
  <c r="CX30" i="15"/>
  <c r="CF30" i="15"/>
  <c r="CV30" i="15"/>
  <c r="CH30" i="15"/>
  <c r="CJ30" i="15"/>
  <c r="CL30" i="15"/>
  <c r="CN30" i="15"/>
  <c r="CD27" i="15"/>
  <c r="CR27" i="15"/>
  <c r="CJ27" i="15"/>
  <c r="CX27" i="15"/>
  <c r="CF27" i="15"/>
  <c r="CT27" i="15"/>
  <c r="CP27" i="15"/>
  <c r="CH27" i="15"/>
  <c r="CL27" i="15"/>
  <c r="CN27" i="15"/>
  <c r="CV27" i="15"/>
  <c r="CD23" i="15"/>
  <c r="CV23" i="15"/>
  <c r="CF23" i="15"/>
  <c r="CR23" i="15"/>
  <c r="CX23" i="15"/>
  <c r="CH23" i="15"/>
  <c r="CT23" i="15"/>
  <c r="CN23" i="15"/>
  <c r="CJ23" i="15"/>
  <c r="CP23" i="15"/>
  <c r="CL23" i="15"/>
  <c r="CD19" i="15"/>
  <c r="CT19" i="15"/>
  <c r="CP19" i="15"/>
  <c r="CV19" i="15"/>
  <c r="CF19" i="15"/>
  <c r="CR19" i="15"/>
  <c r="CL19" i="15"/>
  <c r="CX19" i="15"/>
  <c r="CH19" i="15"/>
  <c r="CN19" i="15"/>
  <c r="CJ19" i="15"/>
  <c r="CD15" i="15"/>
  <c r="CP15" i="15"/>
  <c r="CL15" i="15"/>
  <c r="CJ15" i="15"/>
  <c r="CN15" i="15"/>
  <c r="CX15" i="15"/>
  <c r="CH15" i="15"/>
  <c r="CT15" i="15"/>
  <c r="CR15" i="15"/>
  <c r="CV15" i="15"/>
  <c r="CF15" i="15"/>
  <c r="CD11" i="15"/>
  <c r="CN11" i="15"/>
  <c r="CR11" i="15"/>
  <c r="CX11" i="15"/>
  <c r="CH11" i="15"/>
  <c r="CT11" i="15"/>
  <c r="CV11" i="15"/>
  <c r="CF11" i="15"/>
  <c r="CJ11" i="15"/>
  <c r="CP11" i="15"/>
  <c r="CL11" i="15"/>
  <c r="CD7" i="15"/>
  <c r="CT7" i="15"/>
  <c r="CX7" i="15"/>
  <c r="CH7" i="15"/>
  <c r="CV7" i="15"/>
  <c r="CF7" i="15"/>
  <c r="CR7" i="15"/>
  <c r="CL7" i="15"/>
  <c r="CP7" i="15"/>
  <c r="CN7" i="15"/>
  <c r="CJ7" i="15"/>
  <c r="HR217" i="15"/>
  <c r="ID217" i="15"/>
  <c r="IB217" i="15"/>
  <c r="IL217" i="15"/>
  <c r="HZ217" i="15"/>
  <c r="HV217" i="15"/>
  <c r="IH217" i="15"/>
  <c r="HT217" i="15"/>
  <c r="HX217" i="15"/>
  <c r="IJ217" i="15"/>
  <c r="IF217" i="15"/>
  <c r="HR213" i="15"/>
  <c r="IJ213" i="15"/>
  <c r="ID213" i="15"/>
  <c r="IL213" i="15"/>
  <c r="IH213" i="15"/>
  <c r="HV213" i="15"/>
  <c r="HX213" i="15"/>
  <c r="IB213" i="15"/>
  <c r="IF213" i="15"/>
  <c r="HT213" i="15"/>
  <c r="HZ213" i="15"/>
  <c r="HR209" i="15"/>
  <c r="HT209" i="15"/>
  <c r="IL209" i="15"/>
  <c r="IB209" i="15"/>
  <c r="HV209" i="15"/>
  <c r="IJ209" i="15"/>
  <c r="HX209" i="15"/>
  <c r="ID209" i="15"/>
  <c r="IF209" i="15"/>
  <c r="HZ209" i="15"/>
  <c r="IH209" i="15"/>
  <c r="HR205" i="15"/>
  <c r="IL205" i="15"/>
  <c r="IJ205" i="15"/>
  <c r="IB205" i="15"/>
  <c r="HX205" i="15"/>
  <c r="HV205" i="15"/>
  <c r="IF205" i="15"/>
  <c r="HZ205" i="15"/>
  <c r="IH205" i="15"/>
  <c r="ID205" i="15"/>
  <c r="HT205" i="15"/>
  <c r="HR201" i="15"/>
  <c r="IB201" i="15"/>
  <c r="HV201" i="15"/>
  <c r="HT201" i="15"/>
  <c r="IF201" i="15"/>
  <c r="HZ201" i="15"/>
  <c r="IJ201" i="15"/>
  <c r="IH201" i="15"/>
  <c r="ID201" i="15"/>
  <c r="IL201" i="15"/>
  <c r="HX201" i="15"/>
  <c r="HR198" i="15"/>
  <c r="HV198" i="15"/>
  <c r="IF198" i="15"/>
  <c r="HT198" i="15"/>
  <c r="ID198" i="15"/>
  <c r="IJ198" i="15"/>
  <c r="HX198" i="15"/>
  <c r="IH198" i="15"/>
  <c r="IL198" i="15"/>
  <c r="IB198" i="15"/>
  <c r="HZ198" i="15"/>
  <c r="HR194" i="15"/>
  <c r="IJ194" i="15"/>
  <c r="HX194" i="15"/>
  <c r="HZ194" i="15"/>
  <c r="HV194" i="15"/>
  <c r="HT194" i="15"/>
  <c r="IL194" i="15"/>
  <c r="IF194" i="15"/>
  <c r="IH194" i="15"/>
  <c r="ID194" i="15"/>
  <c r="IB194" i="15"/>
  <c r="HR190" i="15"/>
  <c r="HV190" i="15"/>
  <c r="IF190" i="15"/>
  <c r="ID190" i="15"/>
  <c r="IL190" i="15"/>
  <c r="IB190" i="15"/>
  <c r="IH190" i="15"/>
  <c r="HZ190" i="15"/>
  <c r="HT190" i="15"/>
  <c r="IJ190" i="15"/>
  <c r="HX190" i="15"/>
  <c r="HR186" i="15"/>
  <c r="ID186" i="15"/>
  <c r="IH186" i="15"/>
  <c r="HT186" i="15"/>
  <c r="HV186" i="15"/>
  <c r="IB186" i="15"/>
  <c r="HX186" i="15"/>
  <c r="HZ186" i="15"/>
  <c r="IF186" i="15"/>
  <c r="IJ186" i="15"/>
  <c r="IL186" i="15"/>
  <c r="HR182" i="15"/>
  <c r="IJ182" i="15"/>
  <c r="IF182" i="15"/>
  <c r="HT182" i="15"/>
  <c r="IB182" i="15"/>
  <c r="IH182" i="15"/>
  <c r="ID182" i="15"/>
  <c r="HX182" i="15"/>
  <c r="HV182" i="15"/>
  <c r="IL182" i="15"/>
  <c r="HZ182" i="15"/>
  <c r="HR178" i="15"/>
  <c r="IF178" i="15"/>
  <c r="IH178" i="15"/>
  <c r="IJ178" i="15"/>
  <c r="HZ178" i="15"/>
  <c r="IB178" i="15"/>
  <c r="HT178" i="15"/>
  <c r="HX178" i="15"/>
  <c r="ID178" i="15"/>
  <c r="IL178" i="15"/>
  <c r="HV178" i="15"/>
  <c r="HR174" i="15"/>
  <c r="HT174" i="15"/>
  <c r="HV174" i="15"/>
  <c r="HX174" i="15"/>
  <c r="ID174" i="15"/>
  <c r="IL174" i="15"/>
  <c r="HZ174" i="15"/>
  <c r="IF174" i="15"/>
  <c r="IB174" i="15"/>
  <c r="IJ174" i="15"/>
  <c r="IH174" i="15"/>
  <c r="HR171" i="15"/>
  <c r="ID171" i="15"/>
  <c r="IF171" i="15"/>
  <c r="HX171" i="15"/>
  <c r="IL171" i="15"/>
  <c r="HV171" i="15"/>
  <c r="IJ171" i="15"/>
  <c r="HT171" i="15"/>
  <c r="IB171" i="15"/>
  <c r="HZ171" i="15"/>
  <c r="IH171" i="15"/>
  <c r="HR167" i="15"/>
  <c r="IB167" i="15"/>
  <c r="IL167" i="15"/>
  <c r="HX167" i="15"/>
  <c r="IJ167" i="15"/>
  <c r="HV167" i="15"/>
  <c r="IF167" i="15"/>
  <c r="ID167" i="15"/>
  <c r="HZ167" i="15"/>
  <c r="IH167" i="15"/>
  <c r="HT167" i="15"/>
  <c r="HR163" i="15"/>
  <c r="IF163" i="15"/>
  <c r="IJ163" i="15"/>
  <c r="HT163" i="15"/>
  <c r="ID163" i="15"/>
  <c r="HX163" i="15"/>
  <c r="IL163" i="15"/>
  <c r="HV163" i="15"/>
  <c r="IB163" i="15"/>
  <c r="IH163" i="15"/>
  <c r="HZ163" i="15"/>
  <c r="HR159" i="15"/>
  <c r="ID159" i="15"/>
  <c r="IB159" i="15"/>
  <c r="IF159" i="15"/>
  <c r="IL159" i="15"/>
  <c r="HX159" i="15"/>
  <c r="IJ159" i="15"/>
  <c r="HV159" i="15"/>
  <c r="HZ159" i="15"/>
  <c r="HT159" i="15"/>
  <c r="IH159" i="15"/>
  <c r="HR155" i="15"/>
  <c r="IF155" i="15"/>
  <c r="IJ155" i="15"/>
  <c r="HT155" i="15"/>
  <c r="ID155" i="15"/>
  <c r="HX155" i="15"/>
  <c r="IL155" i="15"/>
  <c r="HV155" i="15"/>
  <c r="IH155" i="15"/>
  <c r="HZ155" i="15"/>
  <c r="IB155" i="15"/>
  <c r="HR151" i="15"/>
  <c r="IL151" i="15"/>
  <c r="HX151" i="15"/>
  <c r="IF151" i="15"/>
  <c r="IJ151" i="15"/>
  <c r="HV151" i="15"/>
  <c r="ID151" i="15"/>
  <c r="IB151" i="15"/>
  <c r="HT151" i="15"/>
  <c r="IH151" i="15"/>
  <c r="HZ151" i="15"/>
  <c r="HR149" i="15"/>
  <c r="IB149" i="15"/>
  <c r="HZ149" i="15"/>
  <c r="IH149" i="15"/>
  <c r="HV149" i="15"/>
  <c r="ID149" i="15"/>
  <c r="IF149" i="15"/>
  <c r="IJ149" i="15"/>
  <c r="HX149" i="15"/>
  <c r="HT149" i="15"/>
  <c r="IL149" i="15"/>
  <c r="HR145" i="15"/>
  <c r="IB145" i="15"/>
  <c r="HZ145" i="15"/>
  <c r="HX145" i="15"/>
  <c r="ID145" i="15"/>
  <c r="IL145" i="15"/>
  <c r="IJ145" i="15"/>
  <c r="IF145" i="15"/>
  <c r="IH145" i="15"/>
  <c r="HT145" i="15"/>
  <c r="HV145" i="15"/>
  <c r="HR141" i="15"/>
  <c r="HZ141" i="15"/>
  <c r="IJ141" i="15"/>
  <c r="IF141" i="15"/>
  <c r="IH141" i="15"/>
  <c r="HV141" i="15"/>
  <c r="HX141" i="15"/>
  <c r="HT141" i="15"/>
  <c r="ID141" i="15"/>
  <c r="IL141" i="15"/>
  <c r="IB141" i="15"/>
  <c r="HR137" i="15"/>
  <c r="HX137" i="15"/>
  <c r="IB137" i="15"/>
  <c r="HV137" i="15"/>
  <c r="IF137" i="15"/>
  <c r="HZ137" i="15"/>
  <c r="ID137" i="15"/>
  <c r="IH137" i="15"/>
  <c r="IJ137" i="15"/>
  <c r="HT137" i="15"/>
  <c r="IL137" i="15"/>
  <c r="HR133" i="15"/>
  <c r="IH133" i="15"/>
  <c r="HT133" i="15"/>
  <c r="HX133" i="15"/>
  <c r="IL133" i="15"/>
  <c r="IF133" i="15"/>
  <c r="IJ133" i="15"/>
  <c r="HV133" i="15"/>
  <c r="HZ133" i="15"/>
  <c r="IB133" i="15"/>
  <c r="ID133" i="15"/>
  <c r="HR129" i="15"/>
  <c r="IB129" i="15"/>
  <c r="IF129" i="15"/>
  <c r="HV129" i="15"/>
  <c r="HX129" i="15"/>
  <c r="HT129" i="15"/>
  <c r="IH129" i="15"/>
  <c r="ID129" i="15"/>
  <c r="IL129" i="15"/>
  <c r="IJ129" i="15"/>
  <c r="HZ129" i="15"/>
  <c r="HR125" i="15"/>
  <c r="IB125" i="15"/>
  <c r="IF125" i="15"/>
  <c r="IJ125" i="15"/>
  <c r="ID125" i="15"/>
  <c r="IH125" i="15"/>
  <c r="HZ125" i="15"/>
  <c r="HX125" i="15"/>
  <c r="HT125" i="15"/>
  <c r="HV125" i="15"/>
  <c r="IL125" i="15"/>
  <c r="HR121" i="15"/>
  <c r="HZ121" i="15"/>
  <c r="IF121" i="15"/>
  <c r="HX121" i="15"/>
  <c r="IH121" i="15"/>
  <c r="IL121" i="15"/>
  <c r="IB121" i="15"/>
  <c r="HV121" i="15"/>
  <c r="IJ121" i="15"/>
  <c r="HT121" i="15"/>
  <c r="ID121" i="15"/>
  <c r="HR117" i="15"/>
  <c r="IH117" i="15"/>
  <c r="HZ117" i="15"/>
  <c r="HV117" i="15"/>
  <c r="IL117" i="15"/>
  <c r="IB117" i="15"/>
  <c r="ID117" i="15"/>
  <c r="HT117" i="15"/>
  <c r="IJ117" i="15"/>
  <c r="IF117" i="15"/>
  <c r="HX117" i="15"/>
  <c r="HR113" i="15"/>
  <c r="HT113" i="15"/>
  <c r="HZ113" i="15"/>
  <c r="IL113" i="15"/>
  <c r="ID113" i="15"/>
  <c r="IH113" i="15"/>
  <c r="HX113" i="15"/>
  <c r="IJ113" i="15"/>
  <c r="IF113" i="15"/>
  <c r="IB113" i="15"/>
  <c r="HV113" i="15"/>
  <c r="HR109" i="15"/>
  <c r="HT109" i="15"/>
  <c r="IH109" i="15"/>
  <c r="HZ109" i="15"/>
  <c r="IJ109" i="15"/>
  <c r="IL109" i="15"/>
  <c r="HV109" i="15"/>
  <c r="IF109" i="15"/>
  <c r="ID109" i="15"/>
  <c r="IB109" i="15"/>
  <c r="HX109" i="15"/>
  <c r="HR105" i="15"/>
  <c r="HZ105" i="15"/>
  <c r="HT105" i="15"/>
  <c r="IF105" i="15"/>
  <c r="HV105" i="15"/>
  <c r="HX105" i="15"/>
  <c r="IH105" i="15"/>
  <c r="ID105" i="15"/>
  <c r="IL105" i="15"/>
  <c r="IJ105" i="15"/>
  <c r="IB105" i="15"/>
  <c r="HR101" i="15"/>
  <c r="IH101" i="15"/>
  <c r="HX101" i="15"/>
  <c r="IL101" i="15"/>
  <c r="HT101" i="15"/>
  <c r="IB101" i="15"/>
  <c r="IF101" i="15"/>
  <c r="IJ101" i="15"/>
  <c r="HV101" i="15"/>
  <c r="HZ101" i="15"/>
  <c r="ID101" i="15"/>
  <c r="HR97" i="15"/>
  <c r="HZ97" i="15"/>
  <c r="IL97" i="15"/>
  <c r="ID97" i="15"/>
  <c r="IB97" i="15"/>
  <c r="HX97" i="15"/>
  <c r="HV97" i="15"/>
  <c r="HT97" i="15"/>
  <c r="IF97" i="15"/>
  <c r="IH97" i="15"/>
  <c r="IJ97" i="15"/>
  <c r="HR93" i="15"/>
  <c r="IB93" i="15"/>
  <c r="IL93" i="15"/>
  <c r="HV93" i="15"/>
  <c r="IJ93" i="15"/>
  <c r="ID93" i="15"/>
  <c r="IH93" i="15"/>
  <c r="HX93" i="15"/>
  <c r="HT93" i="15"/>
  <c r="IF93" i="15"/>
  <c r="HZ93" i="15"/>
  <c r="HR89" i="15"/>
  <c r="IB89" i="15"/>
  <c r="HZ89" i="15"/>
  <c r="HT89" i="15"/>
  <c r="ID89" i="15"/>
  <c r="IF89" i="15"/>
  <c r="IL89" i="15"/>
  <c r="IH89" i="15"/>
  <c r="IJ89" i="15"/>
  <c r="HV89" i="15"/>
  <c r="HX89" i="15"/>
  <c r="HR85" i="15"/>
  <c r="IJ85" i="15"/>
  <c r="HT85" i="15"/>
  <c r="IH85" i="15"/>
  <c r="HV85" i="15"/>
  <c r="IL85" i="15"/>
  <c r="IB85" i="15"/>
  <c r="ID85" i="15"/>
  <c r="HX85" i="15"/>
  <c r="HZ85" i="15"/>
  <c r="IF85" i="15"/>
  <c r="HR81" i="15"/>
  <c r="HZ81" i="15"/>
  <c r="IJ81" i="15"/>
  <c r="HT81" i="15"/>
  <c r="HV81" i="15"/>
  <c r="ID81" i="15"/>
  <c r="IH81" i="15"/>
  <c r="IL81" i="15"/>
  <c r="HX81" i="15"/>
  <c r="IF81" i="15"/>
  <c r="IB81" i="15"/>
  <c r="HR77" i="15"/>
  <c r="IB77" i="15"/>
  <c r="IJ77" i="15"/>
  <c r="HX77" i="15"/>
  <c r="ID77" i="15"/>
  <c r="IF77" i="15"/>
  <c r="HZ77" i="15"/>
  <c r="HV77" i="15"/>
  <c r="IH77" i="15"/>
  <c r="IL77" i="15"/>
  <c r="HT77" i="15"/>
  <c r="HR73" i="15"/>
  <c r="IB73" i="15"/>
  <c r="HZ73" i="15"/>
  <c r="IL73" i="15"/>
  <c r="HT73" i="15"/>
  <c r="IJ73" i="15"/>
  <c r="IF73" i="15"/>
  <c r="HV73" i="15"/>
  <c r="ID73" i="15"/>
  <c r="HX73" i="15"/>
  <c r="IH73" i="15"/>
  <c r="HR69" i="15"/>
  <c r="IJ69" i="15"/>
  <c r="HT69" i="15"/>
  <c r="IH69" i="15"/>
  <c r="ID69" i="15"/>
  <c r="HV69" i="15"/>
  <c r="HZ69" i="15"/>
  <c r="IL69" i="15"/>
  <c r="HX69" i="15"/>
  <c r="IB69" i="15"/>
  <c r="IF69" i="15"/>
  <c r="HR66" i="15"/>
  <c r="IL66" i="15"/>
  <c r="HX66" i="15"/>
  <c r="IB66" i="15"/>
  <c r="IJ66" i="15"/>
  <c r="IF66" i="15"/>
  <c r="IH66" i="15"/>
  <c r="HZ66" i="15"/>
  <c r="ID66" i="15"/>
  <c r="HT66" i="15"/>
  <c r="HV66" i="15"/>
  <c r="HR62" i="15"/>
  <c r="IF62" i="15"/>
  <c r="IJ62" i="15"/>
  <c r="ID62" i="15"/>
  <c r="HZ62" i="15"/>
  <c r="IL62" i="15"/>
  <c r="IH62" i="15"/>
  <c r="HV62" i="15"/>
  <c r="HT62" i="15"/>
  <c r="HX62" i="15"/>
  <c r="IB62" i="15"/>
  <c r="HR59" i="15"/>
  <c r="IB59" i="15"/>
  <c r="IJ59" i="15"/>
  <c r="HT59" i="15"/>
  <c r="IL59" i="15"/>
  <c r="ID59" i="15"/>
  <c r="IF59" i="15"/>
  <c r="IH59" i="15"/>
  <c r="HV59" i="15"/>
  <c r="HX59" i="15"/>
  <c r="HZ59" i="15"/>
  <c r="HR55" i="15"/>
  <c r="IJ55" i="15"/>
  <c r="HT55" i="15"/>
  <c r="ID55" i="15"/>
  <c r="IB55" i="15"/>
  <c r="IL55" i="15"/>
  <c r="HV55" i="15"/>
  <c r="IF55" i="15"/>
  <c r="HZ55" i="15"/>
  <c r="HX55" i="15"/>
  <c r="IH55" i="15"/>
  <c r="HR48" i="15"/>
  <c r="IF48" i="15"/>
  <c r="HZ48" i="15"/>
  <c r="HX48" i="15"/>
  <c r="IH48" i="15"/>
  <c r="HT48" i="15"/>
  <c r="IJ48" i="15"/>
  <c r="HV48" i="15"/>
  <c r="IL48" i="15"/>
  <c r="IB48" i="15"/>
  <c r="ID48" i="15"/>
  <c r="HR44" i="15"/>
  <c r="IF44" i="15"/>
  <c r="IJ44" i="15"/>
  <c r="HX44" i="15"/>
  <c r="HZ44" i="15"/>
  <c r="IB44" i="15"/>
  <c r="ID44" i="15"/>
  <c r="HT44" i="15"/>
  <c r="HV44" i="15"/>
  <c r="IL44" i="15"/>
  <c r="IH44" i="15"/>
  <c r="HR37" i="15"/>
  <c r="IJ37" i="15"/>
  <c r="ID37" i="15"/>
  <c r="IL37" i="15"/>
  <c r="HT37" i="15"/>
  <c r="HZ37" i="15"/>
  <c r="HV37" i="15"/>
  <c r="IH37" i="15"/>
  <c r="HX37" i="15"/>
  <c r="IB37" i="15"/>
  <c r="IF37" i="15"/>
  <c r="HR33" i="15"/>
  <c r="HT33" i="15"/>
  <c r="IF33" i="15"/>
  <c r="IB33" i="15"/>
  <c r="IL33" i="15"/>
  <c r="IH33" i="15"/>
  <c r="IJ33" i="15"/>
  <c r="HX33" i="15"/>
  <c r="ID33" i="15"/>
  <c r="HV33" i="15"/>
  <c r="HZ33" i="15"/>
  <c r="HR29" i="15"/>
  <c r="HT29" i="15"/>
  <c r="IJ29" i="15"/>
  <c r="IB29" i="15"/>
  <c r="HV29" i="15"/>
  <c r="ID29" i="15"/>
  <c r="IL29" i="15"/>
  <c r="HX29" i="15"/>
  <c r="HZ29" i="15"/>
  <c r="IF29" i="15"/>
  <c r="IH29" i="15"/>
  <c r="HR26" i="15"/>
  <c r="IH26" i="15"/>
  <c r="IB26" i="15"/>
  <c r="ID26" i="15"/>
  <c r="HX26" i="15"/>
  <c r="HZ26" i="15"/>
  <c r="IJ26" i="15"/>
  <c r="IL26" i="15"/>
  <c r="IF26" i="15"/>
  <c r="HT26" i="15"/>
  <c r="HV26" i="15"/>
  <c r="HR22" i="15"/>
  <c r="IH22" i="15"/>
  <c r="HX22" i="15"/>
  <c r="HZ22" i="15"/>
  <c r="HT22" i="15"/>
  <c r="IL22" i="15"/>
  <c r="IF22" i="15"/>
  <c r="IJ22" i="15"/>
  <c r="HV22" i="15"/>
  <c r="IB22" i="15"/>
  <c r="ID22" i="15"/>
  <c r="HR18" i="15"/>
  <c r="IB18" i="15"/>
  <c r="HT18" i="15"/>
  <c r="HZ18" i="15"/>
  <c r="IH18" i="15"/>
  <c r="HX18" i="15"/>
  <c r="IF18" i="15"/>
  <c r="IL18" i="15"/>
  <c r="IJ18" i="15"/>
  <c r="HV18" i="15"/>
  <c r="ID18" i="15"/>
  <c r="HR14" i="15"/>
  <c r="HX14" i="15"/>
  <c r="IB14" i="15"/>
  <c r="IF14" i="15"/>
  <c r="HT14" i="15"/>
  <c r="IJ14" i="15"/>
  <c r="ID14" i="15"/>
  <c r="HV14" i="15"/>
  <c r="IL14" i="15"/>
  <c r="HZ14" i="15"/>
  <c r="IH14" i="15"/>
  <c r="HR10" i="15"/>
  <c r="HZ10" i="15"/>
  <c r="IB10" i="15"/>
  <c r="HT10" i="15"/>
  <c r="HX10" i="15"/>
  <c r="ID10" i="15"/>
  <c r="IH10" i="15"/>
  <c r="HV10" i="15"/>
  <c r="IL10" i="15"/>
  <c r="IF10" i="15"/>
  <c r="IJ10" i="15"/>
  <c r="HC219" i="15"/>
  <c r="HI219" i="15"/>
  <c r="HM219" i="15"/>
  <c r="HE219" i="15"/>
  <c r="HK219" i="15"/>
  <c r="HG219" i="15"/>
  <c r="CD217" i="15"/>
  <c r="CL217" i="15"/>
  <c r="CJ217" i="15"/>
  <c r="CX217" i="15"/>
  <c r="CH217" i="15"/>
  <c r="CV217" i="15"/>
  <c r="CF217" i="15"/>
  <c r="CT217" i="15"/>
  <c r="CR217" i="15"/>
  <c r="CP217" i="15"/>
  <c r="CN217" i="15"/>
  <c r="CD213" i="15"/>
  <c r="CH213" i="15"/>
  <c r="CL213" i="15"/>
  <c r="CP213" i="15"/>
  <c r="CT213" i="15"/>
  <c r="CX213" i="15"/>
  <c r="CF213" i="15"/>
  <c r="CJ213" i="15"/>
  <c r="CN213" i="15"/>
  <c r="CR213" i="15"/>
  <c r="CV213" i="15"/>
  <c r="CD209" i="15"/>
  <c r="CN209" i="15"/>
  <c r="CP209" i="15"/>
  <c r="CJ209" i="15"/>
  <c r="CL209" i="15"/>
  <c r="CV209" i="15"/>
  <c r="CF209" i="15"/>
  <c r="CX209" i="15"/>
  <c r="CH209" i="15"/>
  <c r="CR209" i="15"/>
  <c r="CT209" i="15"/>
  <c r="CD205" i="15"/>
  <c r="CF205" i="15"/>
  <c r="CJ205" i="15"/>
  <c r="CN205" i="15"/>
  <c r="CR205" i="15"/>
  <c r="CV205" i="15"/>
  <c r="CH205" i="15"/>
  <c r="CL205" i="15"/>
  <c r="CP205" i="15"/>
  <c r="CT205" i="15"/>
  <c r="CX205" i="15"/>
  <c r="CD201" i="15"/>
  <c r="CT201" i="15"/>
  <c r="CV201" i="15"/>
  <c r="CF201" i="15"/>
  <c r="CP201" i="15"/>
  <c r="CR201" i="15"/>
  <c r="CL201" i="15"/>
  <c r="CN201" i="15"/>
  <c r="CX201" i="15"/>
  <c r="CH201" i="15"/>
  <c r="CJ201" i="15"/>
  <c r="CD198" i="15"/>
  <c r="CP198" i="15"/>
  <c r="CT198" i="15"/>
  <c r="CN198" i="15"/>
  <c r="CR198" i="15"/>
  <c r="CX198" i="15"/>
  <c r="CH198" i="15"/>
  <c r="CL198" i="15"/>
  <c r="CV198" i="15"/>
  <c r="CF198" i="15"/>
  <c r="CJ198" i="15"/>
  <c r="CD194" i="15"/>
  <c r="CN194" i="15"/>
  <c r="CL194" i="15"/>
  <c r="CR194" i="15"/>
  <c r="CX194" i="15"/>
  <c r="CH194" i="15"/>
  <c r="CV194" i="15"/>
  <c r="CF194" i="15"/>
  <c r="CT194" i="15"/>
  <c r="CJ194" i="15"/>
  <c r="CP194" i="15"/>
  <c r="CD190" i="15"/>
  <c r="CX190" i="15"/>
  <c r="CH190" i="15"/>
  <c r="CT190" i="15"/>
  <c r="CJ190" i="15"/>
  <c r="CV190" i="15"/>
  <c r="CF190" i="15"/>
  <c r="CP190" i="15"/>
  <c r="CL190" i="15"/>
  <c r="CR190" i="15"/>
  <c r="CN190" i="15"/>
  <c r="CD186" i="15"/>
  <c r="CJ186" i="15"/>
  <c r="CP186" i="15"/>
  <c r="CV186" i="15"/>
  <c r="CF186" i="15"/>
  <c r="CT186" i="15"/>
  <c r="CR186" i="15"/>
  <c r="CX186" i="15"/>
  <c r="CH186" i="15"/>
  <c r="CN186" i="15"/>
  <c r="CL186" i="15"/>
  <c r="CD182" i="15"/>
  <c r="CX182" i="15"/>
  <c r="CH182" i="15"/>
  <c r="CN182" i="15"/>
  <c r="CL182" i="15"/>
  <c r="CR182" i="15"/>
  <c r="CP182" i="15"/>
  <c r="CV182" i="15"/>
  <c r="CF182" i="15"/>
  <c r="CT182" i="15"/>
  <c r="CJ182" i="15"/>
  <c r="CD178" i="15"/>
  <c r="CN178" i="15"/>
  <c r="CR178" i="15"/>
  <c r="CL178" i="15"/>
  <c r="CX178" i="15"/>
  <c r="CH178" i="15"/>
  <c r="CV178" i="15"/>
  <c r="CF178" i="15"/>
  <c r="CJ178" i="15"/>
  <c r="CT178" i="15"/>
  <c r="CP178" i="15"/>
  <c r="CD174" i="15"/>
  <c r="CT174" i="15"/>
  <c r="CJ174" i="15"/>
  <c r="CP174" i="15"/>
  <c r="CV174" i="15"/>
  <c r="CF174" i="15"/>
  <c r="CL174" i="15"/>
  <c r="CR174" i="15"/>
  <c r="CX174" i="15"/>
  <c r="CH174" i="15"/>
  <c r="CN174" i="15"/>
  <c r="CF171" i="15"/>
  <c r="CD171" i="15"/>
  <c r="CP171" i="15"/>
  <c r="CH171" i="15"/>
  <c r="CX171" i="15"/>
  <c r="CT171" i="15"/>
  <c r="CV171" i="15"/>
  <c r="CL171" i="15"/>
  <c r="CN171" i="15"/>
  <c r="CJ171" i="15"/>
  <c r="CR171" i="15"/>
  <c r="CF167" i="15"/>
  <c r="CD167" i="15"/>
  <c r="CH167" i="15"/>
  <c r="CX167" i="15"/>
  <c r="CP167" i="15"/>
  <c r="CR167" i="15"/>
  <c r="CT167" i="15"/>
  <c r="CL167" i="15"/>
  <c r="CV167" i="15"/>
  <c r="CN167" i="15"/>
  <c r="CJ167" i="15"/>
  <c r="CF163" i="15"/>
  <c r="CD163" i="15"/>
  <c r="CT163" i="15"/>
  <c r="CL163" i="15"/>
  <c r="CX163" i="15"/>
  <c r="CP163" i="15"/>
  <c r="CH163" i="15"/>
  <c r="CV163" i="15"/>
  <c r="CR163" i="15"/>
  <c r="CN163" i="15"/>
  <c r="CJ163" i="15"/>
  <c r="CD159" i="15"/>
  <c r="CV159" i="15"/>
  <c r="CF159" i="15"/>
  <c r="CP159" i="15"/>
  <c r="CR159" i="15"/>
  <c r="CL159" i="15"/>
  <c r="CN159" i="15"/>
  <c r="CX159" i="15"/>
  <c r="CH159" i="15"/>
  <c r="CJ159" i="15"/>
  <c r="CT159" i="15"/>
  <c r="CD155" i="15"/>
  <c r="CN155" i="15"/>
  <c r="CX155" i="15"/>
  <c r="CH155" i="15"/>
  <c r="CJ155" i="15"/>
  <c r="CT155" i="15"/>
  <c r="CV155" i="15"/>
  <c r="CF155" i="15"/>
  <c r="CP155" i="15"/>
  <c r="CR155" i="15"/>
  <c r="CL155" i="15"/>
  <c r="CP151" i="15"/>
  <c r="CD151" i="15"/>
  <c r="CV151" i="15"/>
  <c r="CH151" i="15"/>
  <c r="CR151" i="15"/>
  <c r="CL151" i="15"/>
  <c r="CT151" i="15"/>
  <c r="CF151" i="15"/>
  <c r="CJ151" i="15"/>
  <c r="CX151" i="15"/>
  <c r="CN151" i="15"/>
  <c r="CD149" i="15"/>
  <c r="CX149" i="15"/>
  <c r="CH149" i="15"/>
  <c r="CN149" i="15"/>
  <c r="CT149" i="15"/>
  <c r="CJ149" i="15"/>
  <c r="CP149" i="15"/>
  <c r="CV149" i="15"/>
  <c r="CF149" i="15"/>
  <c r="CL149" i="15"/>
  <c r="CR149" i="15"/>
  <c r="CD145" i="15"/>
  <c r="CJ145" i="15"/>
  <c r="CL145" i="15"/>
  <c r="CV145" i="15"/>
  <c r="CF145" i="15"/>
  <c r="CH145" i="15"/>
  <c r="CX145" i="15"/>
  <c r="CR145" i="15"/>
  <c r="CT145" i="15"/>
  <c r="CN145" i="15"/>
  <c r="CP145" i="15"/>
  <c r="CD141" i="15"/>
  <c r="CP141" i="15"/>
  <c r="CN141" i="15"/>
  <c r="CL141" i="15"/>
  <c r="CX141" i="15"/>
  <c r="CJ141" i="15"/>
  <c r="CH141" i="15"/>
  <c r="CV141" i="15"/>
  <c r="CF141" i="15"/>
  <c r="CT141" i="15"/>
  <c r="CR141" i="15"/>
  <c r="CD137" i="15"/>
  <c r="CR137" i="15"/>
  <c r="CT137" i="15"/>
  <c r="CN137" i="15"/>
  <c r="CP137" i="15"/>
  <c r="CJ137" i="15"/>
  <c r="CL137" i="15"/>
  <c r="CV137" i="15"/>
  <c r="CF137" i="15"/>
  <c r="CH137" i="15"/>
  <c r="CX137" i="15"/>
  <c r="CD133" i="15"/>
  <c r="CH133" i="15"/>
  <c r="CV133" i="15"/>
  <c r="CF133" i="15"/>
  <c r="CT133" i="15"/>
  <c r="CR133" i="15"/>
  <c r="CP133" i="15"/>
  <c r="CN133" i="15"/>
  <c r="CL133" i="15"/>
  <c r="CX133" i="15"/>
  <c r="CJ133" i="15"/>
  <c r="CD129" i="15"/>
  <c r="CJ129" i="15"/>
  <c r="CL129" i="15"/>
  <c r="CV129" i="15"/>
  <c r="CF129" i="15"/>
  <c r="CH129" i="15"/>
  <c r="CX129" i="15"/>
  <c r="CR129" i="15"/>
  <c r="CT129" i="15"/>
  <c r="CN129" i="15"/>
  <c r="CP129" i="15"/>
  <c r="CD125" i="15"/>
  <c r="CH125" i="15"/>
  <c r="CL125" i="15"/>
  <c r="CP125" i="15"/>
  <c r="CF125" i="15"/>
  <c r="CJ125" i="15"/>
  <c r="CN125" i="15"/>
  <c r="CR125" i="15"/>
  <c r="CX125" i="15"/>
  <c r="CV125" i="15"/>
  <c r="CT125" i="15"/>
  <c r="CD121" i="15"/>
  <c r="CV121" i="15"/>
  <c r="CP121" i="15"/>
  <c r="CX121" i="15"/>
  <c r="CJ121" i="15"/>
  <c r="CL121" i="15"/>
  <c r="CF121" i="15"/>
  <c r="CH121" i="15"/>
  <c r="CR121" i="15"/>
  <c r="CT121" i="15"/>
  <c r="CN121" i="15"/>
  <c r="CD117" i="15"/>
  <c r="CJ117" i="15"/>
  <c r="CR117" i="15"/>
  <c r="CN117" i="15"/>
  <c r="CX117" i="15"/>
  <c r="CF117" i="15"/>
  <c r="CV117" i="15"/>
  <c r="CT117" i="15"/>
  <c r="CH117" i="15"/>
  <c r="CL117" i="15"/>
  <c r="CP117" i="15"/>
  <c r="CD113" i="15"/>
  <c r="CF113" i="15"/>
  <c r="CV113" i="15"/>
  <c r="CN113" i="15"/>
  <c r="CP113" i="15"/>
  <c r="CR113" i="15"/>
  <c r="CT113" i="15"/>
  <c r="CH113" i="15"/>
  <c r="CJ113" i="15"/>
  <c r="CX113" i="15"/>
  <c r="CL113" i="15"/>
  <c r="CD109" i="15"/>
  <c r="CF109" i="15"/>
  <c r="CJ109" i="15"/>
  <c r="CN109" i="15"/>
  <c r="CR109" i="15"/>
  <c r="CV109" i="15"/>
  <c r="CH109" i="15"/>
  <c r="CL109" i="15"/>
  <c r="CP109" i="15"/>
  <c r="CT109" i="15"/>
  <c r="CX109" i="15"/>
  <c r="CD105" i="15"/>
  <c r="CT105" i="15"/>
  <c r="CJ105" i="15"/>
  <c r="CP105" i="15"/>
  <c r="CV105" i="15"/>
  <c r="CF105" i="15"/>
  <c r="CL105" i="15"/>
  <c r="CR105" i="15"/>
  <c r="CX105" i="15"/>
  <c r="CH105" i="15"/>
  <c r="CN105" i="15"/>
  <c r="CD101" i="15"/>
  <c r="CJ101" i="15"/>
  <c r="CV101" i="15"/>
  <c r="CT101" i="15"/>
  <c r="CR101" i="15"/>
  <c r="CF101" i="15"/>
  <c r="CP101" i="15"/>
  <c r="CN101" i="15"/>
  <c r="CH101" i="15"/>
  <c r="CL101" i="15"/>
  <c r="CX101" i="15"/>
  <c r="CD97" i="15"/>
  <c r="CH97" i="15"/>
  <c r="CR97" i="15"/>
  <c r="CF97" i="15"/>
  <c r="CJ97" i="15"/>
  <c r="CL97" i="15"/>
  <c r="CP97" i="15"/>
  <c r="CT97" i="15"/>
  <c r="CV97" i="15"/>
  <c r="CN97" i="15"/>
  <c r="CX97" i="15"/>
  <c r="CD93" i="15"/>
  <c r="CF93" i="15"/>
  <c r="CV93" i="15"/>
  <c r="CN93" i="15"/>
  <c r="CP93" i="15"/>
  <c r="CR93" i="15"/>
  <c r="CL93" i="15"/>
  <c r="CH93" i="15"/>
  <c r="CJ93" i="15"/>
  <c r="CT93" i="15"/>
  <c r="CX93" i="15"/>
  <c r="CD89" i="15"/>
  <c r="CJ89" i="15"/>
  <c r="CR89" i="15"/>
  <c r="CF89" i="15"/>
  <c r="CN89" i="15"/>
  <c r="CH89" i="15"/>
  <c r="CV89" i="15"/>
  <c r="CP89" i="15"/>
  <c r="CL89" i="15"/>
  <c r="CT89" i="15"/>
  <c r="CX89" i="15"/>
  <c r="CD85" i="15"/>
  <c r="CR85" i="15"/>
  <c r="CJ85" i="15"/>
  <c r="CV85" i="15"/>
  <c r="CN85" i="15"/>
  <c r="CL85" i="15"/>
  <c r="CP85" i="15"/>
  <c r="CX85" i="15"/>
  <c r="CT85" i="15"/>
  <c r="CF85" i="15"/>
  <c r="CH85" i="15"/>
  <c r="CD81" i="15"/>
  <c r="CJ81" i="15"/>
  <c r="CR81" i="15"/>
  <c r="CL81" i="15"/>
  <c r="CN81" i="15"/>
  <c r="CX81" i="15"/>
  <c r="CF81" i="15"/>
  <c r="CT81" i="15"/>
  <c r="CH81" i="15"/>
  <c r="CV81" i="15"/>
  <c r="CP81" i="15"/>
  <c r="CD77" i="15"/>
  <c r="CR77" i="15"/>
  <c r="CJ77" i="15"/>
  <c r="CV77" i="15"/>
  <c r="CN77" i="15"/>
  <c r="CL77" i="15"/>
  <c r="CH77" i="15"/>
  <c r="CT77" i="15"/>
  <c r="CF77" i="15"/>
  <c r="CP77" i="15"/>
  <c r="CX77" i="15"/>
  <c r="CD73" i="15"/>
  <c r="CN73" i="15"/>
  <c r="CF73" i="15"/>
  <c r="CV73" i="15"/>
  <c r="CX73" i="15"/>
  <c r="CJ73" i="15"/>
  <c r="CL73" i="15"/>
  <c r="CR73" i="15"/>
  <c r="CP73" i="15"/>
  <c r="CH73" i="15"/>
  <c r="CT73" i="15"/>
  <c r="CD69" i="15"/>
  <c r="CN69" i="15"/>
  <c r="CF69" i="15"/>
  <c r="CV69" i="15"/>
  <c r="CH69" i="15"/>
  <c r="CX69" i="15"/>
  <c r="CJ69" i="15"/>
  <c r="CR69" i="15"/>
  <c r="CL69" i="15"/>
  <c r="CP69" i="15"/>
  <c r="CT69" i="15"/>
  <c r="CD66" i="15"/>
  <c r="CR66" i="15"/>
  <c r="CP66" i="15"/>
  <c r="CV66" i="15"/>
  <c r="CF66" i="15"/>
  <c r="CT66" i="15"/>
  <c r="CJ66" i="15"/>
  <c r="CX66" i="15"/>
  <c r="CH66" i="15"/>
  <c r="CN66" i="15"/>
  <c r="CL66" i="15"/>
  <c r="CD62" i="15"/>
  <c r="CV62" i="15"/>
  <c r="CF62" i="15"/>
  <c r="CL62" i="15"/>
  <c r="CR62" i="15"/>
  <c r="CX62" i="15"/>
  <c r="CH62" i="15"/>
  <c r="CN62" i="15"/>
  <c r="CT62" i="15"/>
  <c r="CJ62" i="15"/>
  <c r="CP62" i="15"/>
  <c r="CD59" i="15"/>
  <c r="CT59" i="15"/>
  <c r="CJ59" i="15"/>
  <c r="CP59" i="15"/>
  <c r="CV59" i="15"/>
  <c r="CF59" i="15"/>
  <c r="CL59" i="15"/>
  <c r="CR59" i="15"/>
  <c r="CX59" i="15"/>
  <c r="CH59" i="15"/>
  <c r="CN59" i="15"/>
  <c r="CD55" i="15"/>
  <c r="CH55" i="15"/>
  <c r="CL55" i="15"/>
  <c r="CP55" i="15"/>
  <c r="CT55" i="15"/>
  <c r="CX55" i="15"/>
  <c r="CF55" i="15"/>
  <c r="CJ55" i="15"/>
  <c r="CN55" i="15"/>
  <c r="CR55" i="15"/>
  <c r="CV55" i="15"/>
  <c r="CD48" i="15"/>
  <c r="CT48" i="15"/>
  <c r="CJ48" i="15"/>
  <c r="CX48" i="15"/>
  <c r="CH48" i="15"/>
  <c r="CN48" i="15"/>
  <c r="CL48" i="15"/>
  <c r="CR48" i="15"/>
  <c r="CP48" i="15"/>
  <c r="CV48" i="15"/>
  <c r="CF48" i="15"/>
  <c r="CD44" i="15"/>
  <c r="CJ44" i="15"/>
  <c r="CN44" i="15"/>
  <c r="CP44" i="15"/>
  <c r="CL44" i="15"/>
  <c r="CR44" i="15"/>
  <c r="CV44" i="15"/>
  <c r="CF44" i="15"/>
  <c r="CX44" i="15"/>
  <c r="CH44" i="15"/>
  <c r="CT44" i="15"/>
  <c r="CD37" i="15"/>
  <c r="CT37" i="15"/>
  <c r="CL37" i="15"/>
  <c r="CP37" i="15"/>
  <c r="CF37" i="15"/>
  <c r="CR37" i="15"/>
  <c r="CN37" i="15"/>
  <c r="CV37" i="15"/>
  <c r="CJ37" i="15"/>
  <c r="CX37" i="15"/>
  <c r="CH37" i="15"/>
  <c r="CD33" i="15"/>
  <c r="CJ33" i="15"/>
  <c r="CN33" i="15"/>
  <c r="CL33" i="15"/>
  <c r="CP33" i="15"/>
  <c r="CR33" i="15"/>
  <c r="CV33" i="15"/>
  <c r="CF33" i="15"/>
  <c r="CT33" i="15"/>
  <c r="CX33" i="15"/>
  <c r="CH33" i="15"/>
  <c r="CD29" i="15"/>
  <c r="CH29" i="15"/>
  <c r="CP29" i="15"/>
  <c r="CV29" i="15"/>
  <c r="CR29" i="15"/>
  <c r="CF29" i="15"/>
  <c r="CT29" i="15"/>
  <c r="CJ29" i="15"/>
  <c r="CL29" i="15"/>
  <c r="CX29" i="15"/>
  <c r="CN29" i="15"/>
  <c r="CP26" i="15"/>
  <c r="CD26" i="15"/>
  <c r="CT26" i="15"/>
  <c r="CL26" i="15"/>
  <c r="CR26" i="15"/>
  <c r="CF26" i="15"/>
  <c r="CX26" i="15"/>
  <c r="CJ26" i="15"/>
  <c r="CH26" i="15"/>
  <c r="CN26" i="15"/>
  <c r="CV26" i="15"/>
  <c r="CP22" i="15"/>
  <c r="CD22" i="15"/>
  <c r="CL22" i="15"/>
  <c r="CT22" i="15"/>
  <c r="CV22" i="15"/>
  <c r="CJ22" i="15"/>
  <c r="CN22" i="15"/>
  <c r="CR22" i="15"/>
  <c r="CX22" i="15"/>
  <c r="CF22" i="15"/>
  <c r="CH22" i="15"/>
  <c r="CP18" i="15"/>
  <c r="CD18" i="15"/>
  <c r="CT18" i="15"/>
  <c r="CV18" i="15"/>
  <c r="CN18" i="15"/>
  <c r="CX18" i="15"/>
  <c r="CR18" i="15"/>
  <c r="CH18" i="15"/>
  <c r="CF18" i="15"/>
  <c r="CL18" i="15"/>
  <c r="CJ18" i="15"/>
  <c r="CF14" i="15"/>
  <c r="CD14" i="15"/>
  <c r="CP14" i="15"/>
  <c r="CL14" i="15"/>
  <c r="CH14" i="15"/>
  <c r="CX14" i="15"/>
  <c r="CT14" i="15"/>
  <c r="CN14" i="15"/>
  <c r="CJ14" i="15"/>
  <c r="CV14" i="15"/>
  <c r="CR14" i="15"/>
  <c r="CF10" i="15"/>
  <c r="CD10" i="15"/>
  <c r="CT10" i="15"/>
  <c r="CP10" i="15"/>
  <c r="CL10" i="15"/>
  <c r="CX10" i="15"/>
  <c r="CH10" i="15"/>
  <c r="CN10" i="15"/>
  <c r="CJ10" i="15"/>
  <c r="CV10" i="15"/>
  <c r="CR10" i="15"/>
  <c r="HR219" i="15"/>
  <c r="IF219" i="15"/>
  <c r="HT219" i="15"/>
  <c r="ID219" i="15"/>
  <c r="IL219" i="15"/>
  <c r="IB219" i="15"/>
  <c r="IJ219" i="15"/>
  <c r="HV219" i="15"/>
  <c r="HZ219" i="15"/>
  <c r="IH219" i="15"/>
  <c r="HX219" i="15"/>
  <c r="HR216" i="15"/>
  <c r="IF216" i="15"/>
  <c r="HZ216" i="15"/>
  <c r="ID216" i="15"/>
  <c r="HT216" i="15"/>
  <c r="HV216" i="15"/>
  <c r="IL216" i="15"/>
  <c r="IB216" i="15"/>
  <c r="IH216" i="15"/>
  <c r="HX216" i="15"/>
  <c r="IJ216" i="15"/>
  <c r="HR212" i="15"/>
  <c r="IH212" i="15"/>
  <c r="HX212" i="15"/>
  <c r="IF212" i="15"/>
  <c r="HZ212" i="15"/>
  <c r="HV212" i="15"/>
  <c r="IL212" i="15"/>
  <c r="IJ212" i="15"/>
  <c r="ID212" i="15"/>
  <c r="HT212" i="15"/>
  <c r="IB212" i="15"/>
  <c r="HR208" i="15"/>
  <c r="IH208" i="15"/>
  <c r="HZ208" i="15"/>
  <c r="HX208" i="15"/>
  <c r="ID208" i="15"/>
  <c r="IB208" i="15"/>
  <c r="IJ208" i="15"/>
  <c r="HV208" i="15"/>
  <c r="IL208" i="15"/>
  <c r="IF208" i="15"/>
  <c r="HT208" i="15"/>
  <c r="HR204" i="15"/>
  <c r="IF204" i="15"/>
  <c r="HZ204" i="15"/>
  <c r="HV204" i="15"/>
  <c r="IL204" i="15"/>
  <c r="HX204" i="15"/>
  <c r="HT204" i="15"/>
  <c r="IH204" i="15"/>
  <c r="IB204" i="15"/>
  <c r="ID204" i="15"/>
  <c r="IJ204" i="15"/>
  <c r="HR200" i="15"/>
  <c r="HZ200" i="15"/>
  <c r="IF200" i="15"/>
  <c r="IB200" i="15"/>
  <c r="ID200" i="15"/>
  <c r="HX200" i="15"/>
  <c r="IH200" i="15"/>
  <c r="HV200" i="15"/>
  <c r="IL200" i="15"/>
  <c r="HT200" i="15"/>
  <c r="IJ200" i="15"/>
  <c r="HR197" i="15"/>
  <c r="IF197" i="15"/>
  <c r="HZ197" i="15"/>
  <c r="IJ197" i="15"/>
  <c r="HT197" i="15"/>
  <c r="HX197" i="15"/>
  <c r="IH197" i="15"/>
  <c r="HV197" i="15"/>
  <c r="IL197" i="15"/>
  <c r="IB197" i="15"/>
  <c r="ID197" i="15"/>
  <c r="HR193" i="15"/>
  <c r="HT193" i="15"/>
  <c r="HZ193" i="15"/>
  <c r="IB193" i="15"/>
  <c r="HV193" i="15"/>
  <c r="IF193" i="15"/>
  <c r="ID193" i="15"/>
  <c r="HX193" i="15"/>
  <c r="IH193" i="15"/>
  <c r="IJ193" i="15"/>
  <c r="IL193" i="15"/>
  <c r="HR189" i="15"/>
  <c r="IF189" i="15"/>
  <c r="HV189" i="15"/>
  <c r="IL189" i="15"/>
  <c r="HT189" i="15"/>
  <c r="ID189" i="15"/>
  <c r="IH189" i="15"/>
  <c r="IJ189" i="15"/>
  <c r="IB189" i="15"/>
  <c r="HZ189" i="15"/>
  <c r="HX189" i="15"/>
  <c r="HR185" i="15"/>
  <c r="IB185" i="15"/>
  <c r="IH185" i="15"/>
  <c r="HZ185" i="15"/>
  <c r="HV185" i="15"/>
  <c r="HX185" i="15"/>
  <c r="HT185" i="15"/>
  <c r="ID185" i="15"/>
  <c r="IL185" i="15"/>
  <c r="IF185" i="15"/>
  <c r="IJ185" i="15"/>
  <c r="HR181" i="15"/>
  <c r="IB181" i="15"/>
  <c r="HZ181" i="15"/>
  <c r="IH181" i="15"/>
  <c r="ID181" i="15"/>
  <c r="IF181" i="15"/>
  <c r="IJ181" i="15"/>
  <c r="HX181" i="15"/>
  <c r="HT181" i="15"/>
  <c r="IL181" i="15"/>
  <c r="HV181" i="15"/>
  <c r="HR177" i="15"/>
  <c r="IH177" i="15"/>
  <c r="IF177" i="15"/>
  <c r="IJ177" i="15"/>
  <c r="HZ177" i="15"/>
  <c r="HT177" i="15"/>
  <c r="HV177" i="15"/>
  <c r="HX177" i="15"/>
  <c r="IB177" i="15"/>
  <c r="ID177" i="15"/>
  <c r="IL177" i="15"/>
  <c r="HR173" i="15"/>
  <c r="IH173" i="15"/>
  <c r="HZ173" i="15"/>
  <c r="IL173" i="15"/>
  <c r="IB173" i="15"/>
  <c r="HV173" i="15"/>
  <c r="HT173" i="15"/>
  <c r="ID173" i="15"/>
  <c r="IF173" i="15"/>
  <c r="IJ173" i="15"/>
  <c r="HX173" i="15"/>
  <c r="HR170" i="15"/>
  <c r="IF170" i="15"/>
  <c r="IB170" i="15"/>
  <c r="HV170" i="15"/>
  <c r="IL170" i="15"/>
  <c r="IH170" i="15"/>
  <c r="HT170" i="15"/>
  <c r="IJ170" i="15"/>
  <c r="HZ170" i="15"/>
  <c r="ID170" i="15"/>
  <c r="HX170" i="15"/>
  <c r="HR166" i="15"/>
  <c r="IB166" i="15"/>
  <c r="HZ166" i="15"/>
  <c r="ID166" i="15"/>
  <c r="IH166" i="15"/>
  <c r="HV166" i="15"/>
  <c r="IJ166" i="15"/>
  <c r="HX166" i="15"/>
  <c r="HT166" i="15"/>
  <c r="IF166" i="15"/>
  <c r="IL166" i="15"/>
  <c r="HR162" i="15"/>
  <c r="ID162" i="15"/>
  <c r="IH162" i="15"/>
  <c r="IF162" i="15"/>
  <c r="IB162" i="15"/>
  <c r="HX162" i="15"/>
  <c r="HZ162" i="15"/>
  <c r="IJ162" i="15"/>
  <c r="IL162" i="15"/>
  <c r="HV162" i="15"/>
  <c r="HT162" i="15"/>
  <c r="HR158" i="15"/>
  <c r="HV158" i="15"/>
  <c r="IH158" i="15"/>
  <c r="HT158" i="15"/>
  <c r="HZ158" i="15"/>
  <c r="HX158" i="15"/>
  <c r="ID158" i="15"/>
  <c r="IL158" i="15"/>
  <c r="IF158" i="15"/>
  <c r="IB158" i="15"/>
  <c r="IJ158" i="15"/>
  <c r="HR154" i="15"/>
  <c r="IH154" i="15"/>
  <c r="HX154" i="15"/>
  <c r="HT154" i="15"/>
  <c r="IB154" i="15"/>
  <c r="IL154" i="15"/>
  <c r="ID154" i="15"/>
  <c r="HV154" i="15"/>
  <c r="IJ154" i="15"/>
  <c r="HZ154" i="15"/>
  <c r="IF154" i="15"/>
  <c r="HR148" i="15"/>
  <c r="IF148" i="15"/>
  <c r="IL148" i="15"/>
  <c r="HX148" i="15"/>
  <c r="HT148" i="15"/>
  <c r="ID148" i="15"/>
  <c r="IB148" i="15"/>
  <c r="IH148" i="15"/>
  <c r="HV148" i="15"/>
  <c r="IJ148" i="15"/>
  <c r="HZ148" i="15"/>
  <c r="HR144" i="15"/>
  <c r="HX144" i="15"/>
  <c r="IF144" i="15"/>
  <c r="IL144" i="15"/>
  <c r="IJ144" i="15"/>
  <c r="HV144" i="15"/>
  <c r="ID144" i="15"/>
  <c r="HZ144" i="15"/>
  <c r="IH144" i="15"/>
  <c r="HT144" i="15"/>
  <c r="IB144" i="15"/>
  <c r="HR140" i="15"/>
  <c r="HZ140" i="15"/>
  <c r="HX140" i="15"/>
  <c r="IF140" i="15"/>
  <c r="IL140" i="15"/>
  <c r="HV140" i="15"/>
  <c r="IJ140" i="15"/>
  <c r="HT140" i="15"/>
  <c r="IB140" i="15"/>
  <c r="ID140" i="15"/>
  <c r="IH140" i="15"/>
  <c r="HR136" i="15"/>
  <c r="IF136" i="15"/>
  <c r="IJ136" i="15"/>
  <c r="HZ136" i="15"/>
  <c r="HX136" i="15"/>
  <c r="HV136" i="15"/>
  <c r="ID136" i="15"/>
  <c r="IL136" i="15"/>
  <c r="IB136" i="15"/>
  <c r="IH136" i="15"/>
  <c r="HT136" i="15"/>
  <c r="HR132" i="15"/>
  <c r="HX132" i="15"/>
  <c r="IF132" i="15"/>
  <c r="HZ132" i="15"/>
  <c r="IH132" i="15"/>
  <c r="HV132" i="15"/>
  <c r="IJ132" i="15"/>
  <c r="HT132" i="15"/>
  <c r="ID132" i="15"/>
  <c r="IL132" i="15"/>
  <c r="IB132" i="15"/>
  <c r="HR128" i="15"/>
  <c r="IL128" i="15"/>
  <c r="IF128" i="15"/>
  <c r="HX128" i="15"/>
  <c r="HT128" i="15"/>
  <c r="ID128" i="15"/>
  <c r="HV128" i="15"/>
  <c r="IJ128" i="15"/>
  <c r="HZ128" i="15"/>
  <c r="IB128" i="15"/>
  <c r="IH128" i="15"/>
  <c r="HR124" i="15"/>
  <c r="IL124" i="15"/>
  <c r="HZ124" i="15"/>
  <c r="IF124" i="15"/>
  <c r="IB124" i="15"/>
  <c r="HV124" i="15"/>
  <c r="IJ124" i="15"/>
  <c r="IH124" i="15"/>
  <c r="ID124" i="15"/>
  <c r="HX124" i="15"/>
  <c r="HT124" i="15"/>
  <c r="HR120" i="15"/>
  <c r="HX120" i="15"/>
  <c r="IF120" i="15"/>
  <c r="IJ120" i="15"/>
  <c r="HZ120" i="15"/>
  <c r="HV120" i="15"/>
  <c r="ID120" i="15"/>
  <c r="IL120" i="15"/>
  <c r="IB120" i="15"/>
  <c r="IH120" i="15"/>
  <c r="HT120" i="15"/>
  <c r="HR116" i="15"/>
  <c r="IJ116" i="15"/>
  <c r="HZ116" i="15"/>
  <c r="IF116" i="15"/>
  <c r="HX116" i="15"/>
  <c r="HT116" i="15"/>
  <c r="ID116" i="15"/>
  <c r="IB116" i="15"/>
  <c r="HV116" i="15"/>
  <c r="IH116" i="15"/>
  <c r="IL116" i="15"/>
  <c r="HR112" i="15"/>
  <c r="IF112" i="15"/>
  <c r="IL112" i="15"/>
  <c r="IJ112" i="15"/>
  <c r="HX112" i="15"/>
  <c r="ID112" i="15"/>
  <c r="HV112" i="15"/>
  <c r="HT112" i="15"/>
  <c r="IB112" i="15"/>
  <c r="HZ112" i="15"/>
  <c r="IH112" i="15"/>
  <c r="HR108" i="15"/>
  <c r="HV108" i="15"/>
  <c r="IL108" i="15"/>
  <c r="HZ108" i="15"/>
  <c r="IF108" i="15"/>
  <c r="HX108" i="15"/>
  <c r="HT108" i="15"/>
  <c r="ID108" i="15"/>
  <c r="IB108" i="15"/>
  <c r="IJ108" i="15"/>
  <c r="IH108" i="15"/>
  <c r="HR104" i="15"/>
  <c r="HX104" i="15"/>
  <c r="IF104" i="15"/>
  <c r="IL104" i="15"/>
  <c r="IJ104" i="15"/>
  <c r="ID104" i="15"/>
  <c r="HV104" i="15"/>
  <c r="HT104" i="15"/>
  <c r="HZ104" i="15"/>
  <c r="IB104" i="15"/>
  <c r="IH104" i="15"/>
  <c r="HR100" i="15"/>
  <c r="ID100" i="15"/>
  <c r="IF100" i="15"/>
  <c r="IL100" i="15"/>
  <c r="HX100" i="15"/>
  <c r="IH100" i="15"/>
  <c r="HV100" i="15"/>
  <c r="HT100" i="15"/>
  <c r="HZ100" i="15"/>
  <c r="IJ100" i="15"/>
  <c r="IB100" i="15"/>
  <c r="HR96" i="15"/>
  <c r="IF96" i="15"/>
  <c r="IL96" i="15"/>
  <c r="HX96" i="15"/>
  <c r="IH96" i="15"/>
  <c r="IB96" i="15"/>
  <c r="HZ96" i="15"/>
  <c r="HV96" i="15"/>
  <c r="IJ96" i="15"/>
  <c r="ID96" i="15"/>
  <c r="HT96" i="15"/>
  <c r="HR92" i="15"/>
  <c r="HZ92" i="15"/>
  <c r="HX92" i="15"/>
  <c r="IF92" i="15"/>
  <c r="HV92" i="15"/>
  <c r="HT92" i="15"/>
  <c r="IB92" i="15"/>
  <c r="ID92" i="15"/>
  <c r="IJ92" i="15"/>
  <c r="IH92" i="15"/>
  <c r="IL92" i="15"/>
  <c r="HR88" i="15"/>
  <c r="IF88" i="15"/>
  <c r="IL88" i="15"/>
  <c r="HX88" i="15"/>
  <c r="HZ88" i="15"/>
  <c r="HV88" i="15"/>
  <c r="HT88" i="15"/>
  <c r="IB88" i="15"/>
  <c r="ID88" i="15"/>
  <c r="IH88" i="15"/>
  <c r="IJ88" i="15"/>
  <c r="HR84" i="15"/>
  <c r="IH84" i="15"/>
  <c r="HX84" i="15"/>
  <c r="IF84" i="15"/>
  <c r="HV84" i="15"/>
  <c r="ID84" i="15"/>
  <c r="IJ84" i="15"/>
  <c r="HZ84" i="15"/>
  <c r="HT84" i="15"/>
  <c r="IL84" i="15"/>
  <c r="IB84" i="15"/>
  <c r="HR80" i="15"/>
  <c r="HX80" i="15"/>
  <c r="IH80" i="15"/>
  <c r="IF80" i="15"/>
  <c r="HZ80" i="15"/>
  <c r="IB80" i="15"/>
  <c r="ID80" i="15"/>
  <c r="IJ80" i="15"/>
  <c r="HV80" i="15"/>
  <c r="IL80" i="15"/>
  <c r="HT80" i="15"/>
  <c r="HR76" i="15"/>
  <c r="IF76" i="15"/>
  <c r="ID76" i="15"/>
  <c r="IH76" i="15"/>
  <c r="HX76" i="15"/>
  <c r="HV76" i="15"/>
  <c r="HT76" i="15"/>
  <c r="HZ76" i="15"/>
  <c r="IL76" i="15"/>
  <c r="IB76" i="15"/>
  <c r="IJ76" i="15"/>
  <c r="HR72" i="15"/>
  <c r="HX72" i="15"/>
  <c r="IH72" i="15"/>
  <c r="IF72" i="15"/>
  <c r="HZ72" i="15"/>
  <c r="ID72" i="15"/>
  <c r="HT72" i="15"/>
  <c r="IL72" i="15"/>
  <c r="IB72" i="15"/>
  <c r="HV72" i="15"/>
  <c r="IJ72" i="15"/>
  <c r="HR68" i="15"/>
  <c r="HZ68" i="15"/>
  <c r="HX68" i="15"/>
  <c r="IF68" i="15"/>
  <c r="HV68" i="15"/>
  <c r="IH68" i="15"/>
  <c r="IJ68" i="15"/>
  <c r="IL68" i="15"/>
  <c r="HT68" i="15"/>
  <c r="ID68" i="15"/>
  <c r="IB68" i="15"/>
  <c r="HR65" i="15"/>
  <c r="IJ65" i="15"/>
  <c r="HT65" i="15"/>
  <c r="ID65" i="15"/>
  <c r="HZ65" i="15"/>
  <c r="IL65" i="15"/>
  <c r="HV65" i="15"/>
  <c r="IB65" i="15"/>
  <c r="HX65" i="15"/>
  <c r="IF65" i="15"/>
  <c r="IH65" i="15"/>
  <c r="HR61" i="15"/>
  <c r="IJ61" i="15"/>
  <c r="ID61" i="15"/>
  <c r="IB61" i="15"/>
  <c r="IL61" i="15"/>
  <c r="HV61" i="15"/>
  <c r="IH61" i="15"/>
  <c r="HX61" i="15"/>
  <c r="HT61" i="15"/>
  <c r="IF61" i="15"/>
  <c r="HZ61" i="15"/>
  <c r="HR58" i="15"/>
  <c r="IH58" i="15"/>
  <c r="IL58" i="15"/>
  <c r="HZ58" i="15"/>
  <c r="IF58" i="15"/>
  <c r="HT58" i="15"/>
  <c r="ID58" i="15"/>
  <c r="HX58" i="15"/>
  <c r="IB58" i="15"/>
  <c r="HV58" i="15"/>
  <c r="IJ58" i="15"/>
  <c r="HR54" i="15"/>
  <c r="HZ54" i="15"/>
  <c r="IF54" i="15"/>
  <c r="IH54" i="15"/>
  <c r="IL54" i="15"/>
  <c r="HT54" i="15"/>
  <c r="IB54" i="15"/>
  <c r="IJ54" i="15"/>
  <c r="HV54" i="15"/>
  <c r="HX54" i="15"/>
  <c r="ID54" i="15"/>
  <c r="HR51" i="15"/>
  <c r="HT51" i="15"/>
  <c r="IB51" i="15"/>
  <c r="HX51" i="15"/>
  <c r="IJ51" i="15"/>
  <c r="HV51" i="15"/>
  <c r="IH51" i="15"/>
  <c r="IL51" i="15"/>
  <c r="IF51" i="15"/>
  <c r="HZ51" i="15"/>
  <c r="ID51" i="15"/>
  <c r="HR47" i="15"/>
  <c r="IJ47" i="15"/>
  <c r="HT47" i="15"/>
  <c r="IB47" i="15"/>
  <c r="HX47" i="15"/>
  <c r="HZ47" i="15"/>
  <c r="HV47" i="15"/>
  <c r="IF47" i="15"/>
  <c r="ID47" i="15"/>
  <c r="IL47" i="15"/>
  <c r="IH47" i="15"/>
  <c r="HR43" i="15"/>
  <c r="HX43" i="15"/>
  <c r="IJ43" i="15"/>
  <c r="HV43" i="15"/>
  <c r="HT43" i="15"/>
  <c r="IB43" i="15"/>
  <c r="IH43" i="15"/>
  <c r="IL43" i="15"/>
  <c r="IF43" i="15"/>
  <c r="ID43" i="15"/>
  <c r="HZ43" i="15"/>
  <c r="HR40" i="15"/>
  <c r="HT40" i="15"/>
  <c r="IF40" i="15"/>
  <c r="HX40" i="15"/>
  <c r="IB40" i="15"/>
  <c r="HV40" i="15"/>
  <c r="IL40" i="15"/>
  <c r="IH40" i="15"/>
  <c r="HZ40" i="15"/>
  <c r="IJ40" i="15"/>
  <c r="ID40" i="15"/>
  <c r="HR36" i="15"/>
  <c r="IJ36" i="15"/>
  <c r="HX36" i="15"/>
  <c r="IH36" i="15"/>
  <c r="IF36" i="15"/>
  <c r="HZ36" i="15"/>
  <c r="HT36" i="15"/>
  <c r="ID36" i="15"/>
  <c r="IB36" i="15"/>
  <c r="HV36" i="15"/>
  <c r="IL36" i="15"/>
  <c r="HR32" i="15"/>
  <c r="HX32" i="15"/>
  <c r="HT32" i="15"/>
  <c r="IF32" i="15"/>
  <c r="HZ32" i="15"/>
  <c r="IJ32" i="15"/>
  <c r="HV32" i="15"/>
  <c r="IL32" i="15"/>
  <c r="IH32" i="15"/>
  <c r="IB32" i="15"/>
  <c r="ID32" i="15"/>
  <c r="HR28" i="15"/>
  <c r="IJ28" i="15"/>
  <c r="HX28" i="15"/>
  <c r="IF28" i="15"/>
  <c r="IH28" i="15"/>
  <c r="IB28" i="15"/>
  <c r="ID28" i="15"/>
  <c r="HZ28" i="15"/>
  <c r="HT28" i="15"/>
  <c r="HV28" i="15"/>
  <c r="IL28" i="15"/>
  <c r="HR25" i="15"/>
  <c r="IJ25" i="15"/>
  <c r="HT25" i="15"/>
  <c r="IF25" i="15"/>
  <c r="ID25" i="15"/>
  <c r="IL25" i="15"/>
  <c r="IB25" i="15"/>
  <c r="HZ25" i="15"/>
  <c r="HX25" i="15"/>
  <c r="IH25" i="15"/>
  <c r="HV25" i="15"/>
  <c r="HR21" i="15"/>
  <c r="IB21" i="15"/>
  <c r="ID21" i="15"/>
  <c r="IL21" i="15"/>
  <c r="HZ21" i="15"/>
  <c r="HV21" i="15"/>
  <c r="IJ21" i="15"/>
  <c r="HX21" i="15"/>
  <c r="IH21" i="15"/>
  <c r="HT21" i="15"/>
  <c r="IF21" i="15"/>
  <c r="HR17" i="15"/>
  <c r="IH17" i="15"/>
  <c r="HZ17" i="15"/>
  <c r="HX17" i="15"/>
  <c r="IB17" i="15"/>
  <c r="ID17" i="15"/>
  <c r="HT17" i="15"/>
  <c r="HV17" i="15"/>
  <c r="IL17" i="15"/>
  <c r="IF17" i="15"/>
  <c r="IJ17" i="15"/>
  <c r="HR13" i="15"/>
  <c r="IJ13" i="15"/>
  <c r="HX13" i="15"/>
  <c r="IH13" i="15"/>
  <c r="HV13" i="15"/>
  <c r="IL13" i="15"/>
  <c r="IB13" i="15"/>
  <c r="HT13" i="15"/>
  <c r="IF13" i="15"/>
  <c r="HZ13" i="15"/>
  <c r="ID13" i="15"/>
  <c r="HR9" i="15"/>
  <c r="HZ9" i="15"/>
  <c r="IH9" i="15"/>
  <c r="HX9" i="15"/>
  <c r="IJ9" i="15"/>
  <c r="IB9" i="15"/>
  <c r="HT9" i="15"/>
  <c r="ID9" i="15"/>
  <c r="IF9" i="15"/>
  <c r="HV9" i="15"/>
  <c r="IL9" i="15"/>
  <c r="CF219" i="15" l="1"/>
  <c r="CD219" i="15"/>
  <c r="CP219" i="15"/>
  <c r="CH219" i="15"/>
  <c r="CX219" i="15"/>
  <c r="CL219" i="15"/>
  <c r="CT219" i="15"/>
  <c r="CJ219" i="15"/>
  <c r="CV219" i="15"/>
  <c r="CR219" i="15"/>
  <c r="CN219" i="15"/>
  <c r="HR6" i="15" l="1"/>
  <c r="ID6" i="15"/>
  <c r="IL6" i="15"/>
  <c r="HZ6" i="15"/>
  <c r="IH6" i="15"/>
  <c r="IF6" i="15"/>
  <c r="HV6" i="15"/>
  <c r="HX6" i="15"/>
  <c r="HT6" i="15"/>
  <c r="IB6" i="15"/>
  <c r="IJ6" i="15"/>
  <c r="GR6" i="15"/>
  <c r="GT6" i="15"/>
  <c r="GV6" i="15"/>
  <c r="GX6" i="15"/>
  <c r="GR7" i="15"/>
  <c r="GX7" i="15"/>
  <c r="GT7" i="15"/>
  <c r="GV7" i="15"/>
  <c r="BA7" i="1"/>
  <c r="GT74" i="15" l="1"/>
  <c r="GR74" i="15"/>
  <c r="GX74" i="15"/>
  <c r="GV74" i="15"/>
  <c r="GR156" i="15"/>
  <c r="GX156" i="15"/>
  <c r="GV156" i="15"/>
  <c r="GT156" i="15"/>
  <c r="GR207" i="15"/>
  <c r="GT207" i="15"/>
  <c r="GV207" i="15"/>
  <c r="GX207" i="15"/>
  <c r="GV198" i="15"/>
  <c r="GR198" i="15"/>
  <c r="GT198" i="15"/>
  <c r="GX198" i="15"/>
  <c r="GX196" i="15"/>
  <c r="GR196" i="15"/>
  <c r="GV196" i="15"/>
  <c r="GT196" i="15"/>
  <c r="GT194" i="15"/>
  <c r="GR194" i="15"/>
  <c r="GV194" i="15"/>
  <c r="GX194" i="15"/>
  <c r="GR201" i="15"/>
  <c r="GX201" i="15"/>
  <c r="GV201" i="15"/>
  <c r="GT201" i="15"/>
  <c r="GR100" i="15"/>
  <c r="GX100" i="15"/>
  <c r="GT100" i="15"/>
  <c r="GV100" i="15"/>
  <c r="GV186" i="15"/>
  <c r="GR186" i="15"/>
  <c r="GT186" i="15"/>
  <c r="GX186" i="15"/>
  <c r="GR183" i="15"/>
  <c r="GT183" i="15"/>
  <c r="GX183" i="15"/>
  <c r="GV183" i="15"/>
  <c r="GR180" i="15"/>
  <c r="GX180" i="15"/>
  <c r="GV180" i="15"/>
  <c r="GT180" i="15"/>
  <c r="GT94" i="15"/>
  <c r="GR94" i="15"/>
  <c r="GX94" i="15"/>
  <c r="GV94" i="15"/>
  <c r="GR147" i="15"/>
  <c r="GX147" i="15"/>
  <c r="GT147" i="15"/>
  <c r="GV147" i="15"/>
  <c r="GR143" i="15"/>
  <c r="GT143" i="15"/>
  <c r="GV143" i="15"/>
  <c r="GX143" i="15"/>
  <c r="GR139" i="15"/>
  <c r="GT139" i="15"/>
  <c r="GX139" i="15"/>
  <c r="GV139" i="15"/>
  <c r="GR135" i="15"/>
  <c r="GT135" i="15"/>
  <c r="GV135" i="15"/>
  <c r="GX135" i="15"/>
  <c r="GR131" i="15"/>
  <c r="GT131" i="15"/>
  <c r="GV131" i="15"/>
  <c r="GX131" i="15"/>
  <c r="GR127" i="15"/>
  <c r="GT127" i="15"/>
  <c r="GV127" i="15"/>
  <c r="GX127" i="15"/>
  <c r="GR123" i="15"/>
  <c r="GT123" i="15"/>
  <c r="GX123" i="15"/>
  <c r="GV123" i="15"/>
  <c r="GR119" i="15"/>
  <c r="GT119" i="15"/>
  <c r="GV119" i="15"/>
  <c r="GX119" i="15"/>
  <c r="GT70" i="15"/>
  <c r="GR70" i="15"/>
  <c r="GV70" i="15"/>
  <c r="GX70" i="15"/>
  <c r="GR69" i="15"/>
  <c r="GV69" i="15"/>
  <c r="GT69" i="15"/>
  <c r="GX69" i="15"/>
  <c r="GV62" i="15"/>
  <c r="GR62" i="15"/>
  <c r="GT62" i="15"/>
  <c r="GX62" i="15"/>
  <c r="GV90" i="15"/>
  <c r="GR90" i="15"/>
  <c r="GT90" i="15"/>
  <c r="GX90" i="15"/>
  <c r="GX172" i="15"/>
  <c r="GR172" i="15"/>
  <c r="GT172" i="15"/>
  <c r="GV172" i="15"/>
  <c r="GT10" i="15"/>
  <c r="GR10" i="15"/>
  <c r="GX10" i="15"/>
  <c r="GV10" i="15"/>
  <c r="GR19" i="15"/>
  <c r="GX19" i="15"/>
  <c r="GT19" i="15"/>
  <c r="GV19" i="15"/>
  <c r="GT166" i="15"/>
  <c r="GR166" i="15"/>
  <c r="GV166" i="15"/>
  <c r="GX166" i="15"/>
  <c r="GR117" i="15"/>
  <c r="GX117" i="15"/>
  <c r="GV117" i="15"/>
  <c r="GT117" i="15"/>
  <c r="GR49" i="15"/>
  <c r="GV49" i="15"/>
  <c r="GX49" i="15"/>
  <c r="GT49" i="15"/>
  <c r="GR45" i="15"/>
  <c r="GV45" i="15"/>
  <c r="GX45" i="15"/>
  <c r="GT45" i="15"/>
  <c r="GR115" i="15"/>
  <c r="GT115" i="15"/>
  <c r="GV115" i="15"/>
  <c r="GX115" i="15"/>
  <c r="GR113" i="15"/>
  <c r="GV113" i="15"/>
  <c r="GX113" i="15"/>
  <c r="GT113" i="15"/>
  <c r="GR164" i="15"/>
  <c r="GX164" i="15"/>
  <c r="GT164" i="15"/>
  <c r="GV164" i="15"/>
  <c r="GV162" i="15"/>
  <c r="GR162" i="15"/>
  <c r="GT162" i="15"/>
  <c r="GX162" i="15"/>
  <c r="GX160" i="15"/>
  <c r="GR160" i="15"/>
  <c r="GV160" i="15"/>
  <c r="GT160" i="15"/>
  <c r="GV214" i="15"/>
  <c r="GR214" i="15"/>
  <c r="GT214" i="15"/>
  <c r="GX214" i="15"/>
  <c r="GR212" i="15"/>
  <c r="GX212" i="15"/>
  <c r="GT212" i="15"/>
  <c r="GV212" i="15"/>
  <c r="GR173" i="15"/>
  <c r="GX173" i="15"/>
  <c r="GV173" i="15"/>
  <c r="GT173" i="15"/>
  <c r="GR109" i="15"/>
  <c r="GV109" i="15"/>
  <c r="GT109" i="15"/>
  <c r="GX109" i="15"/>
  <c r="GR85" i="15"/>
  <c r="GV85" i="15"/>
  <c r="GT85" i="15"/>
  <c r="GX85" i="15"/>
  <c r="GT154" i="15"/>
  <c r="GR154" i="15"/>
  <c r="GV154" i="15"/>
  <c r="GX154" i="15"/>
  <c r="GR81" i="15"/>
  <c r="GV81" i="15"/>
  <c r="GT81" i="15"/>
  <c r="GX81" i="15"/>
  <c r="GX80" i="15"/>
  <c r="GR80" i="15"/>
  <c r="GT80" i="15"/>
  <c r="GV80" i="15"/>
  <c r="GX28" i="15"/>
  <c r="GR28" i="15"/>
  <c r="GT28" i="15"/>
  <c r="GV28" i="15"/>
  <c r="GR77" i="15"/>
  <c r="GV77" i="15"/>
  <c r="GT77" i="15"/>
  <c r="GX77" i="15"/>
  <c r="GR103" i="15"/>
  <c r="GV103" i="15"/>
  <c r="GT103" i="15"/>
  <c r="GX103" i="15"/>
  <c r="GR37" i="15"/>
  <c r="GV37" i="15"/>
  <c r="GX37" i="15"/>
  <c r="GT37" i="15"/>
  <c r="GR35" i="15"/>
  <c r="GX35" i="15"/>
  <c r="GT35" i="15"/>
  <c r="GV35" i="15"/>
  <c r="HC54" i="15"/>
  <c r="HK54" i="15"/>
  <c r="HG54" i="15"/>
  <c r="HM54" i="15"/>
  <c r="HE54" i="15"/>
  <c r="HI54" i="15"/>
  <c r="HC189" i="15"/>
  <c r="HE189" i="15"/>
  <c r="HM189" i="15"/>
  <c r="HI189" i="15"/>
  <c r="HK189" i="15"/>
  <c r="HG189" i="15"/>
  <c r="HC73" i="15"/>
  <c r="HI73" i="15"/>
  <c r="HK73" i="15"/>
  <c r="HE73" i="15"/>
  <c r="HM73" i="15"/>
  <c r="HG73" i="15"/>
  <c r="HC156" i="15"/>
  <c r="HG156" i="15"/>
  <c r="HK156" i="15"/>
  <c r="HI156" i="15"/>
  <c r="HE156" i="15"/>
  <c r="HM156" i="15"/>
  <c r="HC26" i="15"/>
  <c r="HK26" i="15"/>
  <c r="HG26" i="15"/>
  <c r="HI26" i="15"/>
  <c r="HM26" i="15"/>
  <c r="HE26" i="15"/>
  <c r="HC207" i="15"/>
  <c r="HM207" i="15"/>
  <c r="HE207" i="15"/>
  <c r="HI207" i="15"/>
  <c r="HG207" i="15"/>
  <c r="HK207" i="15"/>
  <c r="HC198" i="15"/>
  <c r="HG198" i="15"/>
  <c r="HK198" i="15"/>
  <c r="HI198" i="15"/>
  <c r="HM198" i="15"/>
  <c r="HE198" i="15"/>
  <c r="HC196" i="15"/>
  <c r="HG196" i="15"/>
  <c r="HK196" i="15"/>
  <c r="HI196" i="15"/>
  <c r="HE196" i="15"/>
  <c r="HM196" i="15"/>
  <c r="HC194" i="15"/>
  <c r="HK194" i="15"/>
  <c r="HG194" i="15"/>
  <c r="HE194" i="15"/>
  <c r="HM194" i="15"/>
  <c r="HI194" i="15"/>
  <c r="HC201" i="15"/>
  <c r="HM201" i="15"/>
  <c r="HE201" i="15"/>
  <c r="HI201" i="15"/>
  <c r="HK201" i="15"/>
  <c r="HG201" i="15"/>
  <c r="HC100" i="15"/>
  <c r="HG100" i="15"/>
  <c r="HK100" i="15"/>
  <c r="HM100" i="15"/>
  <c r="HI100" i="15"/>
  <c r="HE100" i="15"/>
  <c r="HC186" i="15"/>
  <c r="HK186" i="15"/>
  <c r="HG186" i="15"/>
  <c r="HM186" i="15"/>
  <c r="HE186" i="15"/>
  <c r="HI186" i="15"/>
  <c r="HC183" i="15"/>
  <c r="HM183" i="15"/>
  <c r="HE183" i="15"/>
  <c r="HI183" i="15"/>
  <c r="HG183" i="15"/>
  <c r="HK183" i="15"/>
  <c r="HC180" i="15"/>
  <c r="HG180" i="15"/>
  <c r="HK180" i="15"/>
  <c r="HE180" i="15"/>
  <c r="HI180" i="15"/>
  <c r="HM180" i="15"/>
  <c r="HC94" i="15"/>
  <c r="HK94" i="15"/>
  <c r="HG94" i="15"/>
  <c r="HI94" i="15"/>
  <c r="HE94" i="15"/>
  <c r="HM94" i="15"/>
  <c r="HC147" i="15"/>
  <c r="HI147" i="15"/>
  <c r="HE147" i="15"/>
  <c r="HM147" i="15"/>
  <c r="HG147" i="15"/>
  <c r="HK147" i="15"/>
  <c r="HC143" i="15"/>
  <c r="HI143" i="15"/>
  <c r="HM143" i="15"/>
  <c r="HE143" i="15"/>
  <c r="HK143" i="15"/>
  <c r="HG143" i="15"/>
  <c r="HC139" i="15"/>
  <c r="HI139" i="15"/>
  <c r="HE139" i="15"/>
  <c r="HM139" i="15"/>
  <c r="HG139" i="15"/>
  <c r="HK139" i="15"/>
  <c r="HC135" i="15"/>
  <c r="HM135" i="15"/>
  <c r="HE135" i="15"/>
  <c r="HI135" i="15"/>
  <c r="HG135" i="15"/>
  <c r="HK135" i="15"/>
  <c r="HC131" i="15"/>
  <c r="HM131" i="15"/>
  <c r="HE131" i="15"/>
  <c r="HI131" i="15"/>
  <c r="HG131" i="15"/>
  <c r="HK131" i="15"/>
  <c r="HC127" i="15"/>
  <c r="HK127" i="15"/>
  <c r="HG127" i="15"/>
  <c r="HI127" i="15"/>
  <c r="HM127" i="15"/>
  <c r="HE127" i="15"/>
  <c r="HC123" i="15"/>
  <c r="HI123" i="15"/>
  <c r="HM123" i="15"/>
  <c r="HE123" i="15"/>
  <c r="HK123" i="15"/>
  <c r="HG123" i="15"/>
  <c r="HC119" i="15"/>
  <c r="HK119" i="15"/>
  <c r="HM119" i="15"/>
  <c r="HG119" i="15"/>
  <c r="HI119" i="15"/>
  <c r="HE119" i="15"/>
  <c r="HC70" i="15"/>
  <c r="HK70" i="15"/>
  <c r="HG70" i="15"/>
  <c r="HM70" i="15"/>
  <c r="HE70" i="15"/>
  <c r="HI70" i="15"/>
  <c r="HC69" i="15"/>
  <c r="HI69" i="15"/>
  <c r="HK69" i="15"/>
  <c r="HG69" i="15"/>
  <c r="HE69" i="15"/>
  <c r="HM69" i="15"/>
  <c r="HC62" i="15"/>
  <c r="HK62" i="15"/>
  <c r="HG62" i="15"/>
  <c r="HE62" i="15"/>
  <c r="HI62" i="15"/>
  <c r="HM62" i="15"/>
  <c r="HC90" i="15"/>
  <c r="HK90" i="15"/>
  <c r="HG90" i="15"/>
  <c r="HE90" i="15"/>
  <c r="HI90" i="15"/>
  <c r="HM90" i="15"/>
  <c r="HC172" i="15"/>
  <c r="HG172" i="15"/>
  <c r="HK172" i="15"/>
  <c r="HE172" i="15"/>
  <c r="HI172" i="15"/>
  <c r="HM172" i="15"/>
  <c r="HC10" i="15"/>
  <c r="HG10" i="15"/>
  <c r="HK10" i="15"/>
  <c r="HI10" i="15"/>
  <c r="HM10" i="15"/>
  <c r="HE10" i="15"/>
  <c r="HC19" i="15"/>
  <c r="HE19" i="15"/>
  <c r="HM19" i="15"/>
  <c r="HI19" i="15"/>
  <c r="HG19" i="15"/>
  <c r="HK19" i="15"/>
  <c r="HC7" i="15"/>
  <c r="HM7" i="15"/>
  <c r="HE7" i="15"/>
  <c r="HG7" i="15"/>
  <c r="HK7" i="15"/>
  <c r="HI7" i="15"/>
  <c r="HC165" i="15"/>
  <c r="HM165" i="15"/>
  <c r="HE165" i="15"/>
  <c r="HI165" i="15"/>
  <c r="HG165" i="15"/>
  <c r="HK165" i="15"/>
  <c r="HC116" i="15"/>
  <c r="HG116" i="15"/>
  <c r="HK116" i="15"/>
  <c r="HE116" i="15"/>
  <c r="HI116" i="15"/>
  <c r="HM116" i="15"/>
  <c r="HC47" i="15"/>
  <c r="HI47" i="15"/>
  <c r="HM47" i="15"/>
  <c r="HE47" i="15"/>
  <c r="HK47" i="15"/>
  <c r="HG47" i="15"/>
  <c r="HC88" i="15"/>
  <c r="HG88" i="15"/>
  <c r="HK88" i="15"/>
  <c r="HM88" i="15"/>
  <c r="HI88" i="15"/>
  <c r="HE88" i="15"/>
  <c r="HC43" i="15"/>
  <c r="HI43" i="15"/>
  <c r="HE43" i="15"/>
  <c r="HM43" i="15"/>
  <c r="HK43" i="15"/>
  <c r="HG43" i="15"/>
  <c r="HC112" i="15"/>
  <c r="HG112" i="15"/>
  <c r="HK112" i="15"/>
  <c r="HM112" i="15"/>
  <c r="HI112" i="15"/>
  <c r="HE112" i="15"/>
  <c r="HC163" i="15"/>
  <c r="HI163" i="15"/>
  <c r="HE163" i="15"/>
  <c r="HM163" i="15"/>
  <c r="HG163" i="15"/>
  <c r="HK163" i="15"/>
  <c r="HC161" i="15"/>
  <c r="HE161" i="15"/>
  <c r="HM161" i="15"/>
  <c r="HI161" i="15"/>
  <c r="HK161" i="15"/>
  <c r="HG161" i="15"/>
  <c r="HC158" i="15"/>
  <c r="HK158" i="15"/>
  <c r="HG158" i="15"/>
  <c r="HM158" i="15"/>
  <c r="HI158" i="15"/>
  <c r="HE158" i="15"/>
  <c r="HC175" i="15"/>
  <c r="HI175" i="15"/>
  <c r="HM175" i="15"/>
  <c r="HE175" i="15"/>
  <c r="HG175" i="15"/>
  <c r="HK175" i="15"/>
  <c r="HC210" i="15"/>
  <c r="HK210" i="15"/>
  <c r="HG210" i="15"/>
  <c r="HE210" i="15"/>
  <c r="HM210" i="15"/>
  <c r="HI210" i="15"/>
  <c r="HC110" i="15"/>
  <c r="HK110" i="15"/>
  <c r="HG110" i="15"/>
  <c r="HE110" i="15"/>
  <c r="HM110" i="15"/>
  <c r="HI110" i="15"/>
  <c r="HC31" i="15"/>
  <c r="HE31" i="15"/>
  <c r="HM31" i="15"/>
  <c r="HG31" i="15"/>
  <c r="HI31" i="15"/>
  <c r="HK31" i="15"/>
  <c r="HC155" i="15"/>
  <c r="HI155" i="15"/>
  <c r="HE155" i="15"/>
  <c r="HM155" i="15"/>
  <c r="HG155" i="15"/>
  <c r="HK155" i="15"/>
  <c r="HC29" i="15"/>
  <c r="HI29" i="15"/>
  <c r="HE29" i="15"/>
  <c r="HM29" i="15"/>
  <c r="HG29" i="15"/>
  <c r="HK29" i="15"/>
  <c r="HC152" i="15"/>
  <c r="HG152" i="15"/>
  <c r="HK152" i="15"/>
  <c r="HM152" i="15"/>
  <c r="HI152" i="15"/>
  <c r="HE152" i="15"/>
  <c r="HC107" i="15"/>
  <c r="HI107" i="15"/>
  <c r="HM107" i="15"/>
  <c r="HE107" i="15"/>
  <c r="HG107" i="15"/>
  <c r="HK107" i="15"/>
  <c r="HC78" i="15"/>
  <c r="HK78" i="15"/>
  <c r="HG78" i="15"/>
  <c r="HE78" i="15"/>
  <c r="HI78" i="15"/>
  <c r="HM78" i="15"/>
  <c r="HC75" i="15"/>
  <c r="HI75" i="15"/>
  <c r="HM75" i="15"/>
  <c r="HE75" i="15"/>
  <c r="HK75" i="15"/>
  <c r="HG75" i="15"/>
  <c r="HC38" i="15"/>
  <c r="HM38" i="15"/>
  <c r="HG38" i="15"/>
  <c r="HK38" i="15"/>
  <c r="HE38" i="15"/>
  <c r="HI38" i="15"/>
  <c r="HC57" i="15"/>
  <c r="HI57" i="15"/>
  <c r="HK57" i="15"/>
  <c r="HE57" i="15"/>
  <c r="HG57" i="15"/>
  <c r="HM57" i="15"/>
  <c r="GR189" i="15"/>
  <c r="GV189" i="15"/>
  <c r="GX189" i="15"/>
  <c r="GT189" i="15"/>
  <c r="GT26" i="15"/>
  <c r="GR26" i="15"/>
  <c r="GX26" i="15"/>
  <c r="GV26" i="15"/>
  <c r="GV102" i="15"/>
  <c r="GR102" i="15"/>
  <c r="GT102" i="15"/>
  <c r="GX102" i="15"/>
  <c r="GX72" i="15"/>
  <c r="GR72" i="15"/>
  <c r="GT72" i="15"/>
  <c r="GV72" i="15"/>
  <c r="GR23" i="15"/>
  <c r="GX23" i="15"/>
  <c r="GT23" i="15"/>
  <c r="GV23" i="15"/>
  <c r="GR33" i="15"/>
  <c r="GV33" i="15"/>
  <c r="GX33" i="15"/>
  <c r="GT33" i="15"/>
  <c r="GR25" i="15"/>
  <c r="GV25" i="15"/>
  <c r="GX25" i="15"/>
  <c r="GT25" i="15"/>
  <c r="GX24" i="15"/>
  <c r="GR24" i="15"/>
  <c r="GT24" i="15"/>
  <c r="GV24" i="15"/>
  <c r="GV206" i="15"/>
  <c r="GR206" i="15"/>
  <c r="GX206" i="15"/>
  <c r="GT206" i="15"/>
  <c r="GX204" i="15"/>
  <c r="GR204" i="15"/>
  <c r="GV204" i="15"/>
  <c r="GT204" i="15"/>
  <c r="GR193" i="15"/>
  <c r="GX193" i="15"/>
  <c r="GV193" i="15"/>
  <c r="GT193" i="15"/>
  <c r="GX200" i="15"/>
  <c r="GR200" i="15"/>
  <c r="GV200" i="15"/>
  <c r="GT200" i="15"/>
  <c r="GR99" i="15"/>
  <c r="GX99" i="15"/>
  <c r="GV99" i="15"/>
  <c r="GT99" i="15"/>
  <c r="GR185" i="15"/>
  <c r="GX185" i="15"/>
  <c r="GV185" i="15"/>
  <c r="GT185" i="15"/>
  <c r="GX182" i="15"/>
  <c r="GR182" i="15"/>
  <c r="GT182" i="15"/>
  <c r="GV182" i="15"/>
  <c r="GR179" i="15"/>
  <c r="GT179" i="15"/>
  <c r="GV179" i="15"/>
  <c r="GX179" i="15"/>
  <c r="GV150" i="15"/>
  <c r="GR150" i="15"/>
  <c r="GT150" i="15"/>
  <c r="GX150" i="15"/>
  <c r="GV146" i="15"/>
  <c r="GR146" i="15"/>
  <c r="GT146" i="15"/>
  <c r="GX146" i="15"/>
  <c r="GT142" i="15"/>
  <c r="GR142" i="15"/>
  <c r="GV142" i="15"/>
  <c r="GX142" i="15"/>
  <c r="GT138" i="15"/>
  <c r="GR138" i="15"/>
  <c r="GV138" i="15"/>
  <c r="GX138" i="15"/>
  <c r="GV134" i="15"/>
  <c r="GR134" i="15"/>
  <c r="GT134" i="15"/>
  <c r="GX134" i="15"/>
  <c r="GT130" i="15"/>
  <c r="GR130" i="15"/>
  <c r="GV130" i="15"/>
  <c r="GX130" i="15"/>
  <c r="GV126" i="15"/>
  <c r="GR126" i="15"/>
  <c r="GT126" i="15"/>
  <c r="GX126" i="15"/>
  <c r="GT122" i="15"/>
  <c r="GR122" i="15"/>
  <c r="GV122" i="15"/>
  <c r="GX122" i="15"/>
  <c r="GR67" i="15"/>
  <c r="GV67" i="15"/>
  <c r="GT67" i="15"/>
  <c r="GX67" i="15"/>
  <c r="GR65" i="15"/>
  <c r="GV65" i="15"/>
  <c r="GX65" i="15"/>
  <c r="GT65" i="15"/>
  <c r="GX68" i="15"/>
  <c r="GR68" i="15"/>
  <c r="GV68" i="15"/>
  <c r="GT68" i="15"/>
  <c r="GR61" i="15"/>
  <c r="GV61" i="15"/>
  <c r="GT61" i="15"/>
  <c r="GX61" i="15"/>
  <c r="GX12" i="15"/>
  <c r="GR12" i="15"/>
  <c r="GT12" i="15"/>
  <c r="GV12" i="15"/>
  <c r="GR171" i="15"/>
  <c r="GX171" i="15"/>
  <c r="GT171" i="15"/>
  <c r="GV171" i="15"/>
  <c r="GR169" i="15"/>
  <c r="GX169" i="15"/>
  <c r="GV169" i="15"/>
  <c r="GT169" i="15"/>
  <c r="GR9" i="15"/>
  <c r="GV9" i="15"/>
  <c r="GX9" i="15"/>
  <c r="GT9" i="15"/>
  <c r="GT18" i="15"/>
  <c r="GR18" i="15"/>
  <c r="GX18" i="15"/>
  <c r="GV18" i="15"/>
  <c r="GR51" i="15"/>
  <c r="GT51" i="15"/>
  <c r="GV51" i="15"/>
  <c r="GX51" i="15"/>
  <c r="GX48" i="15"/>
  <c r="GR48" i="15"/>
  <c r="GT48" i="15"/>
  <c r="GV48" i="15"/>
  <c r="GR89" i="15"/>
  <c r="GV89" i="15"/>
  <c r="GX89" i="15"/>
  <c r="GT89" i="15"/>
  <c r="GT114" i="15"/>
  <c r="GR114" i="15"/>
  <c r="GV114" i="15"/>
  <c r="GX114" i="15"/>
  <c r="GR87" i="15"/>
  <c r="GT87" i="15"/>
  <c r="GV87" i="15"/>
  <c r="GX87" i="15"/>
  <c r="GR177" i="15"/>
  <c r="GX177" i="15"/>
  <c r="GV177" i="15"/>
  <c r="GT177" i="15"/>
  <c r="GR217" i="15"/>
  <c r="GX217" i="15"/>
  <c r="GV217" i="15"/>
  <c r="GT217" i="15"/>
  <c r="GR159" i="15"/>
  <c r="GT159" i="15"/>
  <c r="GV159" i="15"/>
  <c r="GX159" i="15"/>
  <c r="GR157" i="15"/>
  <c r="GX157" i="15"/>
  <c r="GV157" i="15"/>
  <c r="GT157" i="15"/>
  <c r="GR211" i="15"/>
  <c r="GX211" i="15"/>
  <c r="GT211" i="15"/>
  <c r="GV211" i="15"/>
  <c r="GR209" i="15"/>
  <c r="GX209" i="15"/>
  <c r="GV209" i="15"/>
  <c r="GT209" i="15"/>
  <c r="GX32" i="15"/>
  <c r="GR32" i="15"/>
  <c r="GT32" i="15"/>
  <c r="GV32" i="15"/>
  <c r="GX84" i="15"/>
  <c r="GR84" i="15"/>
  <c r="GV84" i="15"/>
  <c r="GT84" i="15"/>
  <c r="GR153" i="15"/>
  <c r="GV153" i="15"/>
  <c r="GX153" i="15"/>
  <c r="GT153" i="15"/>
  <c r="GR108" i="15"/>
  <c r="GX108" i="15"/>
  <c r="GT108" i="15"/>
  <c r="GV108" i="15"/>
  <c r="GR151" i="15"/>
  <c r="GT151" i="15"/>
  <c r="GV151" i="15"/>
  <c r="GX151" i="15"/>
  <c r="GT106" i="15"/>
  <c r="GR106" i="15"/>
  <c r="GX106" i="15"/>
  <c r="GV106" i="15"/>
  <c r="GX76" i="15"/>
  <c r="GR76" i="15"/>
  <c r="GT76" i="15"/>
  <c r="GV76" i="15"/>
  <c r="GR39" i="15"/>
  <c r="GX39" i="15"/>
  <c r="GT39" i="15"/>
  <c r="GV39" i="15"/>
  <c r="GV58" i="15"/>
  <c r="GR58" i="15"/>
  <c r="GT58" i="15"/>
  <c r="GX58" i="15"/>
  <c r="GT34" i="15"/>
  <c r="GR34" i="15"/>
  <c r="GX34" i="15"/>
  <c r="GV34" i="15"/>
  <c r="HC53" i="15"/>
  <c r="HI53" i="15"/>
  <c r="HK53" i="15"/>
  <c r="HG53" i="15"/>
  <c r="HE53" i="15"/>
  <c r="HM53" i="15"/>
  <c r="HC102" i="15"/>
  <c r="HK102" i="15"/>
  <c r="HG102" i="15"/>
  <c r="HE102" i="15"/>
  <c r="HM102" i="15"/>
  <c r="HI102" i="15"/>
  <c r="HC72" i="15"/>
  <c r="HG72" i="15"/>
  <c r="HK72" i="15"/>
  <c r="HE72" i="15"/>
  <c r="HM72" i="15"/>
  <c r="HI72" i="15"/>
  <c r="HC23" i="15"/>
  <c r="HM23" i="15"/>
  <c r="HE23" i="15"/>
  <c r="HK23" i="15"/>
  <c r="HG23" i="15"/>
  <c r="HI23" i="15"/>
  <c r="HC33" i="15"/>
  <c r="HE33" i="15"/>
  <c r="HM33" i="15"/>
  <c r="HI33" i="15"/>
  <c r="HG33" i="15"/>
  <c r="HK33" i="15"/>
  <c r="HC25" i="15"/>
  <c r="HI25" i="15"/>
  <c r="HE25" i="15"/>
  <c r="HM25" i="15"/>
  <c r="HG25" i="15"/>
  <c r="HK25" i="15"/>
  <c r="HC24" i="15"/>
  <c r="HG24" i="15"/>
  <c r="HM24" i="15"/>
  <c r="HK24" i="15"/>
  <c r="HE24" i="15"/>
  <c r="HI24" i="15"/>
  <c r="HC206" i="15"/>
  <c r="HG206" i="15"/>
  <c r="HK206" i="15"/>
  <c r="HI206" i="15"/>
  <c r="HM206" i="15"/>
  <c r="HE206" i="15"/>
  <c r="HC204" i="15"/>
  <c r="HG204" i="15"/>
  <c r="HK204" i="15"/>
  <c r="HI204" i="15"/>
  <c r="HM204" i="15"/>
  <c r="HE204" i="15"/>
  <c r="HC193" i="15"/>
  <c r="HM193" i="15"/>
  <c r="HE193" i="15"/>
  <c r="HI193" i="15"/>
  <c r="HK193" i="15"/>
  <c r="HG193" i="15"/>
  <c r="HC200" i="15"/>
  <c r="HK200" i="15"/>
  <c r="HG200" i="15"/>
  <c r="HM200" i="15"/>
  <c r="HE200" i="15"/>
  <c r="HI200" i="15"/>
  <c r="HC99" i="15"/>
  <c r="HI99" i="15"/>
  <c r="HM99" i="15"/>
  <c r="HE99" i="15"/>
  <c r="HK99" i="15"/>
  <c r="HG99" i="15"/>
  <c r="HC185" i="15"/>
  <c r="HM185" i="15"/>
  <c r="HE185" i="15"/>
  <c r="HI185" i="15"/>
  <c r="HK185" i="15"/>
  <c r="HG185" i="15"/>
  <c r="HC182" i="15"/>
  <c r="HK182" i="15"/>
  <c r="HG182" i="15"/>
  <c r="HE182" i="15"/>
  <c r="HI182" i="15"/>
  <c r="HM182" i="15"/>
  <c r="HC179" i="15"/>
  <c r="HI179" i="15"/>
  <c r="HE179" i="15"/>
  <c r="HM179" i="15"/>
  <c r="HG179" i="15"/>
  <c r="HK179" i="15"/>
  <c r="HC150" i="15"/>
  <c r="HK150" i="15"/>
  <c r="HG150" i="15"/>
  <c r="HM150" i="15"/>
  <c r="HI150" i="15"/>
  <c r="HE150" i="15"/>
  <c r="HC146" i="15"/>
  <c r="HK146" i="15"/>
  <c r="HG146" i="15"/>
  <c r="HE146" i="15"/>
  <c r="HM146" i="15"/>
  <c r="HI146" i="15"/>
  <c r="HC142" i="15"/>
  <c r="HK142" i="15"/>
  <c r="HG142" i="15"/>
  <c r="HM142" i="15"/>
  <c r="HI142" i="15"/>
  <c r="HE142" i="15"/>
  <c r="HC138" i="15"/>
  <c r="HK138" i="15"/>
  <c r="HG138" i="15"/>
  <c r="HE138" i="15"/>
  <c r="HM138" i="15"/>
  <c r="HI138" i="15"/>
  <c r="HC134" i="15"/>
  <c r="HG134" i="15"/>
  <c r="HK134" i="15"/>
  <c r="HE134" i="15"/>
  <c r="HM134" i="15"/>
  <c r="HI134" i="15"/>
  <c r="HC130" i="15"/>
  <c r="HK130" i="15"/>
  <c r="HG130" i="15"/>
  <c r="HM130" i="15"/>
  <c r="HE130" i="15"/>
  <c r="HI130" i="15"/>
  <c r="HC126" i="15"/>
  <c r="HG126" i="15"/>
  <c r="HK126" i="15"/>
  <c r="HM126" i="15"/>
  <c r="HI126" i="15"/>
  <c r="HE126" i="15"/>
  <c r="HC122" i="15"/>
  <c r="HK122" i="15"/>
  <c r="HG122" i="15"/>
  <c r="HE122" i="15"/>
  <c r="HI122" i="15"/>
  <c r="HM122" i="15"/>
  <c r="HC67" i="15"/>
  <c r="HI67" i="15"/>
  <c r="HM67" i="15"/>
  <c r="HE67" i="15"/>
  <c r="HK67" i="15"/>
  <c r="HG67" i="15"/>
  <c r="HC65" i="15"/>
  <c r="HI65" i="15"/>
  <c r="HK65" i="15"/>
  <c r="HM65" i="15"/>
  <c r="HG65" i="15"/>
  <c r="HE65" i="15"/>
  <c r="HC68" i="15"/>
  <c r="HG68" i="15"/>
  <c r="HK68" i="15"/>
  <c r="HE68" i="15"/>
  <c r="HM68" i="15"/>
  <c r="HI68" i="15"/>
  <c r="HC61" i="15"/>
  <c r="HI61" i="15"/>
  <c r="HK61" i="15"/>
  <c r="HE61" i="15"/>
  <c r="HG61" i="15"/>
  <c r="HM61" i="15"/>
  <c r="HC12" i="15"/>
  <c r="HG12" i="15"/>
  <c r="HK12" i="15"/>
  <c r="HE12" i="15"/>
  <c r="HM12" i="15"/>
  <c r="HI12" i="15"/>
  <c r="HC171" i="15"/>
  <c r="HI171" i="15"/>
  <c r="HE171" i="15"/>
  <c r="HM171" i="15"/>
  <c r="HG171" i="15"/>
  <c r="HK171" i="15"/>
  <c r="HC169" i="15"/>
  <c r="HE169" i="15"/>
  <c r="HM169" i="15"/>
  <c r="HI169" i="15"/>
  <c r="HK169" i="15"/>
  <c r="HG169" i="15"/>
  <c r="HC9" i="15"/>
  <c r="HI9" i="15"/>
  <c r="HM9" i="15"/>
  <c r="HE9" i="15"/>
  <c r="HG9" i="15"/>
  <c r="HK9" i="15"/>
  <c r="HC166" i="15"/>
  <c r="HK166" i="15"/>
  <c r="HG166" i="15"/>
  <c r="HE166" i="15"/>
  <c r="HI166" i="15"/>
  <c r="HM166" i="15"/>
  <c r="HC17" i="15"/>
  <c r="HM17" i="15"/>
  <c r="HE17" i="15"/>
  <c r="HI17" i="15"/>
  <c r="HG17" i="15"/>
  <c r="HK17" i="15"/>
  <c r="HC50" i="15"/>
  <c r="HK50" i="15"/>
  <c r="HG50" i="15"/>
  <c r="HE50" i="15"/>
  <c r="HM50" i="15"/>
  <c r="HI50" i="15"/>
  <c r="HC46" i="15"/>
  <c r="HG46" i="15"/>
  <c r="HK46" i="15"/>
  <c r="HI46" i="15"/>
  <c r="HE46" i="15"/>
  <c r="HM46" i="15"/>
  <c r="HC44" i="15"/>
  <c r="HK44" i="15"/>
  <c r="HG44" i="15"/>
  <c r="HI44" i="15"/>
  <c r="HE44" i="15"/>
  <c r="HM44" i="15"/>
  <c r="HC42" i="15"/>
  <c r="HG42" i="15"/>
  <c r="HK42" i="15"/>
  <c r="HI42" i="15"/>
  <c r="HM42" i="15"/>
  <c r="HE42" i="15"/>
  <c r="HC218" i="15"/>
  <c r="HK218" i="15"/>
  <c r="HG218" i="15"/>
  <c r="HM218" i="15"/>
  <c r="HE218" i="15"/>
  <c r="HI218" i="15"/>
  <c r="HC176" i="15"/>
  <c r="HG176" i="15"/>
  <c r="HK176" i="15"/>
  <c r="HM176" i="15"/>
  <c r="HI176" i="15"/>
  <c r="HE176" i="15"/>
  <c r="HC216" i="15"/>
  <c r="HK216" i="15"/>
  <c r="HG216" i="15"/>
  <c r="HM216" i="15"/>
  <c r="HE216" i="15"/>
  <c r="HI216" i="15"/>
  <c r="HC215" i="15"/>
  <c r="HM215" i="15"/>
  <c r="HE215" i="15"/>
  <c r="HI215" i="15"/>
  <c r="HG215" i="15"/>
  <c r="HK215" i="15"/>
  <c r="HC213" i="15"/>
  <c r="HE213" i="15"/>
  <c r="HM213" i="15"/>
  <c r="HI213" i="15"/>
  <c r="HK213" i="15"/>
  <c r="HG213" i="15"/>
  <c r="HC174" i="15"/>
  <c r="HK174" i="15"/>
  <c r="HG174" i="15"/>
  <c r="HE174" i="15"/>
  <c r="HI174" i="15"/>
  <c r="HM174" i="15"/>
  <c r="HC86" i="15"/>
  <c r="HK86" i="15"/>
  <c r="HG86" i="15"/>
  <c r="HI86" i="15"/>
  <c r="HM86" i="15"/>
  <c r="HE86" i="15"/>
  <c r="HC30" i="15"/>
  <c r="HE30" i="15"/>
  <c r="HK30" i="15"/>
  <c r="HM30" i="15"/>
  <c r="HG30" i="15"/>
  <c r="HI30" i="15"/>
  <c r="HC83" i="15"/>
  <c r="HI83" i="15"/>
  <c r="HM83" i="15"/>
  <c r="HE83" i="15"/>
  <c r="HK83" i="15"/>
  <c r="HG83" i="15"/>
  <c r="HC82" i="15"/>
  <c r="HK82" i="15"/>
  <c r="HG82" i="15"/>
  <c r="HE82" i="15"/>
  <c r="HM82" i="15"/>
  <c r="HI82" i="15"/>
  <c r="HC40" i="15"/>
  <c r="HI40" i="15"/>
  <c r="HG40" i="15"/>
  <c r="HE40" i="15"/>
  <c r="HM40" i="15"/>
  <c r="HK40" i="15"/>
  <c r="HC79" i="15"/>
  <c r="HI79" i="15"/>
  <c r="HM79" i="15"/>
  <c r="HE79" i="15"/>
  <c r="HK79" i="15"/>
  <c r="HG79" i="15"/>
  <c r="HC105" i="15"/>
  <c r="HM105" i="15"/>
  <c r="HE105" i="15"/>
  <c r="HI105" i="15"/>
  <c r="HK105" i="15"/>
  <c r="HG105" i="15"/>
  <c r="HC104" i="15"/>
  <c r="HG104" i="15"/>
  <c r="HK104" i="15"/>
  <c r="HM104" i="15"/>
  <c r="HI104" i="15"/>
  <c r="HE104" i="15"/>
  <c r="HC59" i="15"/>
  <c r="HI59" i="15"/>
  <c r="HM59" i="15"/>
  <c r="HE59" i="15"/>
  <c r="HK59" i="15"/>
  <c r="HG59" i="15"/>
  <c r="HC36" i="15"/>
  <c r="HG36" i="15"/>
  <c r="HK36" i="15"/>
  <c r="HI36" i="15"/>
  <c r="HM36" i="15"/>
  <c r="HE36" i="15"/>
  <c r="GX208" i="15"/>
  <c r="GR208" i="15"/>
  <c r="GV208" i="15"/>
  <c r="GT208" i="15"/>
  <c r="GR41" i="15"/>
  <c r="GV41" i="15"/>
  <c r="GX41" i="15"/>
  <c r="GT41" i="15"/>
  <c r="GT54" i="15"/>
  <c r="GR54" i="15"/>
  <c r="GX54" i="15"/>
  <c r="GV54" i="15"/>
  <c r="GR73" i="15"/>
  <c r="GV73" i="15"/>
  <c r="GX73" i="15"/>
  <c r="GT73" i="15"/>
  <c r="GR53" i="15"/>
  <c r="GV53" i="15"/>
  <c r="GT53" i="15"/>
  <c r="GX53" i="15"/>
  <c r="GR55" i="15"/>
  <c r="GT55" i="15"/>
  <c r="GV55" i="15"/>
  <c r="GX55" i="15"/>
  <c r="GX16" i="15"/>
  <c r="GR16" i="15"/>
  <c r="GT16" i="15"/>
  <c r="GV16" i="15"/>
  <c r="GX188" i="15"/>
  <c r="GR188" i="15"/>
  <c r="GV188" i="15"/>
  <c r="GT188" i="15"/>
  <c r="GV118" i="15"/>
  <c r="GR118" i="15"/>
  <c r="GT118" i="15"/>
  <c r="GX118" i="15"/>
  <c r="GR15" i="15"/>
  <c r="GX15" i="15"/>
  <c r="GT15" i="15"/>
  <c r="GV15" i="15"/>
  <c r="GX52" i="15"/>
  <c r="GR52" i="15"/>
  <c r="GV52" i="15"/>
  <c r="GT52" i="15"/>
  <c r="GR13" i="15"/>
  <c r="GV13" i="15"/>
  <c r="GX13" i="15"/>
  <c r="GT13" i="15"/>
  <c r="GR197" i="15"/>
  <c r="GX197" i="15"/>
  <c r="GV197" i="15"/>
  <c r="GT197" i="15"/>
  <c r="GR195" i="15"/>
  <c r="GT195" i="15"/>
  <c r="GX195" i="15"/>
  <c r="GV195" i="15"/>
  <c r="GX192" i="15"/>
  <c r="GR192" i="15"/>
  <c r="GT192" i="15"/>
  <c r="GV192" i="15"/>
  <c r="GR191" i="15"/>
  <c r="GT191" i="15"/>
  <c r="GX191" i="15"/>
  <c r="GV191" i="15"/>
  <c r="GR187" i="15"/>
  <c r="GT187" i="15"/>
  <c r="GV187" i="15"/>
  <c r="GX187" i="15"/>
  <c r="GR97" i="15"/>
  <c r="GV97" i="15"/>
  <c r="GT97" i="15"/>
  <c r="GX97" i="15"/>
  <c r="GR96" i="15"/>
  <c r="GX96" i="15"/>
  <c r="GT96" i="15"/>
  <c r="GV96" i="15"/>
  <c r="GR95" i="15"/>
  <c r="GT95" i="15"/>
  <c r="GV95" i="15"/>
  <c r="GX95" i="15"/>
  <c r="GR149" i="15"/>
  <c r="GX149" i="15"/>
  <c r="GV149" i="15"/>
  <c r="GT149" i="15"/>
  <c r="GR145" i="15"/>
  <c r="GV145" i="15"/>
  <c r="GX145" i="15"/>
  <c r="GT145" i="15"/>
  <c r="GR141" i="15"/>
  <c r="GX141" i="15"/>
  <c r="GV141" i="15"/>
  <c r="GT141" i="15"/>
  <c r="GR137" i="15"/>
  <c r="GX137" i="15"/>
  <c r="GV137" i="15"/>
  <c r="GT137" i="15"/>
  <c r="GR133" i="15"/>
  <c r="GV133" i="15"/>
  <c r="GT133" i="15"/>
  <c r="GX133" i="15"/>
  <c r="GR129" i="15"/>
  <c r="GX129" i="15"/>
  <c r="GV129" i="15"/>
  <c r="GT129" i="15"/>
  <c r="GR125" i="15"/>
  <c r="GT125" i="15"/>
  <c r="GX125" i="15"/>
  <c r="GV125" i="15"/>
  <c r="GR121" i="15"/>
  <c r="GX121" i="15"/>
  <c r="GV121" i="15"/>
  <c r="GT121" i="15"/>
  <c r="GV66" i="15"/>
  <c r="GR66" i="15"/>
  <c r="GT66" i="15"/>
  <c r="GX66" i="15"/>
  <c r="GX64" i="15"/>
  <c r="GR64" i="15"/>
  <c r="GT64" i="15"/>
  <c r="GV64" i="15"/>
  <c r="GR93" i="15"/>
  <c r="GV93" i="15"/>
  <c r="GT93" i="15"/>
  <c r="GX93" i="15"/>
  <c r="GR91" i="15"/>
  <c r="GX91" i="15"/>
  <c r="GV91" i="15"/>
  <c r="GT91" i="15"/>
  <c r="GT22" i="15"/>
  <c r="GR22" i="15"/>
  <c r="GX22" i="15"/>
  <c r="GV22" i="15"/>
  <c r="GV170" i="15"/>
  <c r="GR170" i="15"/>
  <c r="GT170" i="15"/>
  <c r="GX170" i="15"/>
  <c r="GX20" i="15"/>
  <c r="GR20" i="15"/>
  <c r="GT20" i="15"/>
  <c r="GV20" i="15"/>
  <c r="GX8" i="15"/>
  <c r="GR8" i="15"/>
  <c r="GV8" i="15"/>
  <c r="GT8" i="15"/>
  <c r="GR165" i="15"/>
  <c r="GX165" i="15"/>
  <c r="GV165" i="15"/>
  <c r="GT165" i="15"/>
  <c r="GR116" i="15"/>
  <c r="GX116" i="15"/>
  <c r="GT116" i="15"/>
  <c r="GV116" i="15"/>
  <c r="GR47" i="15"/>
  <c r="GX47" i="15"/>
  <c r="GT47" i="15"/>
  <c r="GV47" i="15"/>
  <c r="GX88" i="15"/>
  <c r="GR88" i="15"/>
  <c r="GT88" i="15"/>
  <c r="GV88" i="15"/>
  <c r="GR43" i="15"/>
  <c r="GX43" i="15"/>
  <c r="GT43" i="15"/>
  <c r="GV43" i="15"/>
  <c r="GV112" i="15"/>
  <c r="GR112" i="15"/>
  <c r="GX112" i="15"/>
  <c r="GT112" i="15"/>
  <c r="GR163" i="15"/>
  <c r="GX163" i="15"/>
  <c r="GT163" i="15"/>
  <c r="GV163" i="15"/>
  <c r="GR161" i="15"/>
  <c r="GV161" i="15"/>
  <c r="GX161" i="15"/>
  <c r="GT161" i="15"/>
  <c r="GT158" i="15"/>
  <c r="GR158" i="15"/>
  <c r="GV158" i="15"/>
  <c r="GX158" i="15"/>
  <c r="GR175" i="15"/>
  <c r="GT175" i="15"/>
  <c r="GV175" i="15"/>
  <c r="GX175" i="15"/>
  <c r="GV210" i="15"/>
  <c r="GR210" i="15"/>
  <c r="GT210" i="15"/>
  <c r="GX210" i="15"/>
  <c r="GV110" i="15"/>
  <c r="GR110" i="15"/>
  <c r="GT110" i="15"/>
  <c r="GX110" i="15"/>
  <c r="GR31" i="15"/>
  <c r="GX31" i="15"/>
  <c r="GT31" i="15"/>
  <c r="GV31" i="15"/>
  <c r="GR155" i="15"/>
  <c r="GX155" i="15"/>
  <c r="GT155" i="15"/>
  <c r="GV155" i="15"/>
  <c r="GR29" i="15"/>
  <c r="GV29" i="15"/>
  <c r="GX29" i="15"/>
  <c r="GT29" i="15"/>
  <c r="GV152" i="15"/>
  <c r="GR152" i="15"/>
  <c r="GX152" i="15"/>
  <c r="GT152" i="15"/>
  <c r="GR107" i="15"/>
  <c r="GT107" i="15"/>
  <c r="GX107" i="15"/>
  <c r="GV107" i="15"/>
  <c r="GT78" i="15"/>
  <c r="GR78" i="15"/>
  <c r="GX78" i="15"/>
  <c r="GV78" i="15"/>
  <c r="GR75" i="15"/>
  <c r="GT75" i="15"/>
  <c r="GV75" i="15"/>
  <c r="GX75" i="15"/>
  <c r="GT38" i="15"/>
  <c r="GR38" i="15"/>
  <c r="GX38" i="15"/>
  <c r="GV38" i="15"/>
  <c r="GR57" i="15"/>
  <c r="GV57" i="15"/>
  <c r="GX57" i="15"/>
  <c r="GT57" i="15"/>
  <c r="HC55" i="15"/>
  <c r="HI55" i="15"/>
  <c r="HE55" i="15"/>
  <c r="HM55" i="15"/>
  <c r="HK55" i="15"/>
  <c r="HG55" i="15"/>
  <c r="HC16" i="15"/>
  <c r="HG16" i="15"/>
  <c r="HI16" i="15"/>
  <c r="HM16" i="15"/>
  <c r="HE16" i="15"/>
  <c r="HK16" i="15"/>
  <c r="HC188" i="15"/>
  <c r="HG188" i="15"/>
  <c r="HK188" i="15"/>
  <c r="HI188" i="15"/>
  <c r="HM188" i="15"/>
  <c r="HE188" i="15"/>
  <c r="HC118" i="15"/>
  <c r="HG118" i="15"/>
  <c r="HK118" i="15"/>
  <c r="HE118" i="15"/>
  <c r="HM118" i="15"/>
  <c r="HI118" i="15"/>
  <c r="HC15" i="15"/>
  <c r="HE15" i="15"/>
  <c r="HM15" i="15"/>
  <c r="HK15" i="15"/>
  <c r="HI15" i="15"/>
  <c r="HG15" i="15"/>
  <c r="HC52" i="15"/>
  <c r="HG52" i="15"/>
  <c r="HK52" i="15"/>
  <c r="HE52" i="15"/>
  <c r="HM52" i="15"/>
  <c r="HI52" i="15"/>
  <c r="HC13" i="15"/>
  <c r="HI13" i="15"/>
  <c r="HE13" i="15"/>
  <c r="HM13" i="15"/>
  <c r="HG13" i="15"/>
  <c r="HK13" i="15"/>
  <c r="HC197" i="15"/>
  <c r="HE197" i="15"/>
  <c r="HM197" i="15"/>
  <c r="HI197" i="15"/>
  <c r="HK197" i="15"/>
  <c r="HG197" i="15"/>
  <c r="HC195" i="15"/>
  <c r="HI195" i="15"/>
  <c r="HM195" i="15"/>
  <c r="HE195" i="15"/>
  <c r="HK195" i="15"/>
  <c r="HG195" i="15"/>
  <c r="HC192" i="15"/>
  <c r="HK192" i="15"/>
  <c r="HG192" i="15"/>
  <c r="HE192" i="15"/>
  <c r="HM192" i="15"/>
  <c r="HI192" i="15"/>
  <c r="HC191" i="15"/>
  <c r="HM191" i="15"/>
  <c r="HE191" i="15"/>
  <c r="HI191" i="15"/>
  <c r="HG191" i="15"/>
  <c r="HK191" i="15"/>
  <c r="HC187" i="15"/>
  <c r="HI187" i="15"/>
  <c r="HM187" i="15"/>
  <c r="HE187" i="15"/>
  <c r="HK187" i="15"/>
  <c r="HG187" i="15"/>
  <c r="HC97" i="15"/>
  <c r="HI97" i="15"/>
  <c r="HK97" i="15"/>
  <c r="HG97" i="15"/>
  <c r="HM97" i="15"/>
  <c r="HE97" i="15"/>
  <c r="HC96" i="15"/>
  <c r="HG96" i="15"/>
  <c r="HI96" i="15"/>
  <c r="HK96" i="15"/>
  <c r="HE96" i="15"/>
  <c r="HM96" i="15"/>
  <c r="HC95" i="15"/>
  <c r="HI95" i="15"/>
  <c r="HM95" i="15"/>
  <c r="HE95" i="15"/>
  <c r="HK95" i="15"/>
  <c r="HG95" i="15"/>
  <c r="HC149" i="15"/>
  <c r="HM149" i="15"/>
  <c r="HE149" i="15"/>
  <c r="HI149" i="15"/>
  <c r="HK149" i="15"/>
  <c r="HG149" i="15"/>
  <c r="HC145" i="15"/>
  <c r="HE145" i="15"/>
  <c r="HM145" i="15"/>
  <c r="HI145" i="15"/>
  <c r="HK145" i="15"/>
  <c r="HG145" i="15"/>
  <c r="HC141" i="15"/>
  <c r="HM141" i="15"/>
  <c r="HE141" i="15"/>
  <c r="HI141" i="15"/>
  <c r="HK141" i="15"/>
  <c r="HG141" i="15"/>
  <c r="HC137" i="15"/>
  <c r="HE137" i="15"/>
  <c r="HM137" i="15"/>
  <c r="HI137" i="15"/>
  <c r="HK137" i="15"/>
  <c r="HG137" i="15"/>
  <c r="HC133" i="15"/>
  <c r="HE133" i="15"/>
  <c r="HI133" i="15"/>
  <c r="HG133" i="15"/>
  <c r="HM133" i="15"/>
  <c r="HK133" i="15"/>
  <c r="HC129" i="15"/>
  <c r="HM129" i="15"/>
  <c r="HI129" i="15"/>
  <c r="HE129" i="15"/>
  <c r="HK129" i="15"/>
  <c r="HG129" i="15"/>
  <c r="HC125" i="15"/>
  <c r="HI125" i="15"/>
  <c r="HE125" i="15"/>
  <c r="HM125" i="15"/>
  <c r="HG125" i="15"/>
  <c r="HK125" i="15"/>
  <c r="HC121" i="15"/>
  <c r="HI121" i="15"/>
  <c r="HM121" i="15"/>
  <c r="HK121" i="15"/>
  <c r="HE121" i="15"/>
  <c r="HG121" i="15"/>
  <c r="HC66" i="15"/>
  <c r="HK66" i="15"/>
  <c r="HG66" i="15"/>
  <c r="HE66" i="15"/>
  <c r="HM66" i="15"/>
  <c r="HI66" i="15"/>
  <c r="HC64" i="15"/>
  <c r="HG64" i="15"/>
  <c r="HK64" i="15"/>
  <c r="HE64" i="15"/>
  <c r="HM64" i="15"/>
  <c r="HI64" i="15"/>
  <c r="HC93" i="15"/>
  <c r="HI93" i="15"/>
  <c r="HK93" i="15"/>
  <c r="HG93" i="15"/>
  <c r="HE93" i="15"/>
  <c r="HM93" i="15"/>
  <c r="HC91" i="15"/>
  <c r="HI91" i="15"/>
  <c r="HM91" i="15"/>
  <c r="HE91" i="15"/>
  <c r="HK91" i="15"/>
  <c r="HG91" i="15"/>
  <c r="HC22" i="15"/>
  <c r="HG22" i="15"/>
  <c r="HE22" i="15"/>
  <c r="HK22" i="15"/>
  <c r="HI22" i="15"/>
  <c r="HM22" i="15"/>
  <c r="HC170" i="15"/>
  <c r="HK170" i="15"/>
  <c r="HG170" i="15"/>
  <c r="HE170" i="15"/>
  <c r="HM170" i="15"/>
  <c r="HI170" i="15"/>
  <c r="HC20" i="15"/>
  <c r="HG20" i="15"/>
  <c r="HK20" i="15"/>
  <c r="HI20" i="15"/>
  <c r="HE20" i="15"/>
  <c r="HM20" i="15"/>
  <c r="HC8" i="15"/>
  <c r="HG8" i="15"/>
  <c r="HE8" i="15"/>
  <c r="HK8" i="15"/>
  <c r="HI8" i="15"/>
  <c r="HM8" i="15"/>
  <c r="HC18" i="15"/>
  <c r="HK18" i="15"/>
  <c r="HG18" i="15"/>
  <c r="HM18" i="15"/>
  <c r="HE18" i="15"/>
  <c r="HI18" i="15"/>
  <c r="HC117" i="15"/>
  <c r="HI117" i="15"/>
  <c r="HG117" i="15"/>
  <c r="HM117" i="15"/>
  <c r="HE117" i="15"/>
  <c r="HK117" i="15"/>
  <c r="HC49" i="15"/>
  <c r="HI49" i="15"/>
  <c r="HK49" i="15"/>
  <c r="HM49" i="15"/>
  <c r="HG49" i="15"/>
  <c r="HE49" i="15"/>
  <c r="HC45" i="15"/>
  <c r="HI45" i="15"/>
  <c r="HM45" i="15"/>
  <c r="HE45" i="15"/>
  <c r="HG45" i="15"/>
  <c r="HK45" i="15"/>
  <c r="HC115" i="15"/>
  <c r="HI115" i="15"/>
  <c r="HM115" i="15"/>
  <c r="HG115" i="15"/>
  <c r="HK115" i="15"/>
  <c r="HE115" i="15"/>
  <c r="HC113" i="15"/>
  <c r="HI113" i="15"/>
  <c r="HE113" i="15"/>
  <c r="HM113" i="15"/>
  <c r="HK113" i="15"/>
  <c r="HG113" i="15"/>
  <c r="HC164" i="15"/>
  <c r="HG164" i="15"/>
  <c r="HK164" i="15"/>
  <c r="HE164" i="15"/>
  <c r="HI164" i="15"/>
  <c r="HM164" i="15"/>
  <c r="HC162" i="15"/>
  <c r="HK162" i="15"/>
  <c r="HG162" i="15"/>
  <c r="HE162" i="15"/>
  <c r="HM162" i="15"/>
  <c r="HI162" i="15"/>
  <c r="HC160" i="15"/>
  <c r="HG160" i="15"/>
  <c r="HK160" i="15"/>
  <c r="HM160" i="15"/>
  <c r="HI160" i="15"/>
  <c r="HE160" i="15"/>
  <c r="HC214" i="15"/>
  <c r="HG214" i="15"/>
  <c r="HK214" i="15"/>
  <c r="HI214" i="15"/>
  <c r="HE214" i="15"/>
  <c r="HM214" i="15"/>
  <c r="HC212" i="15"/>
  <c r="HG212" i="15"/>
  <c r="HK212" i="15"/>
  <c r="HI212" i="15"/>
  <c r="HM212" i="15"/>
  <c r="HE212" i="15"/>
  <c r="HC173" i="15"/>
  <c r="HM173" i="15"/>
  <c r="HE173" i="15"/>
  <c r="HI173" i="15"/>
  <c r="HG173" i="15"/>
  <c r="HK173" i="15"/>
  <c r="HC109" i="15"/>
  <c r="HM109" i="15"/>
  <c r="HE109" i="15"/>
  <c r="HI109" i="15"/>
  <c r="HK109" i="15"/>
  <c r="HG109" i="15"/>
  <c r="HC85" i="15"/>
  <c r="HI85" i="15"/>
  <c r="HK85" i="15"/>
  <c r="HG85" i="15"/>
  <c r="HE85" i="15"/>
  <c r="HM85" i="15"/>
  <c r="HC154" i="15"/>
  <c r="HK154" i="15"/>
  <c r="HG154" i="15"/>
  <c r="HE154" i="15"/>
  <c r="HM154" i="15"/>
  <c r="HI154" i="15"/>
  <c r="HC81" i="15"/>
  <c r="HI81" i="15"/>
  <c r="HK81" i="15"/>
  <c r="HM81" i="15"/>
  <c r="HG81" i="15"/>
  <c r="HE81" i="15"/>
  <c r="HC80" i="15"/>
  <c r="HG80" i="15"/>
  <c r="HK80" i="15"/>
  <c r="HE80" i="15"/>
  <c r="HM80" i="15"/>
  <c r="HI80" i="15"/>
  <c r="HC28" i="15"/>
  <c r="HG28" i="15"/>
  <c r="HI28" i="15"/>
  <c r="HK28" i="15"/>
  <c r="HM28" i="15"/>
  <c r="HE28" i="15"/>
  <c r="HC77" i="15"/>
  <c r="HI77" i="15"/>
  <c r="HK77" i="15"/>
  <c r="HG77" i="15"/>
  <c r="HE77" i="15"/>
  <c r="HM77" i="15"/>
  <c r="HC103" i="15"/>
  <c r="HI103" i="15"/>
  <c r="HM103" i="15"/>
  <c r="HE103" i="15"/>
  <c r="HG103" i="15"/>
  <c r="HK103" i="15"/>
  <c r="HC37" i="15"/>
  <c r="HI37" i="15"/>
  <c r="HM37" i="15"/>
  <c r="HE37" i="15"/>
  <c r="HK37" i="15"/>
  <c r="HG37" i="15"/>
  <c r="HC35" i="15"/>
  <c r="HM35" i="15"/>
  <c r="HE35" i="15"/>
  <c r="HI35" i="15"/>
  <c r="HK35" i="15"/>
  <c r="HG35" i="15"/>
  <c r="GX56" i="15"/>
  <c r="GR56" i="15"/>
  <c r="GT56" i="15"/>
  <c r="GV56" i="15"/>
  <c r="GR101" i="15"/>
  <c r="GV101" i="15"/>
  <c r="GT101" i="15"/>
  <c r="GX101" i="15"/>
  <c r="GR111" i="15"/>
  <c r="GV111" i="15"/>
  <c r="GT111" i="15"/>
  <c r="GX111" i="15"/>
  <c r="GR27" i="15"/>
  <c r="GX27" i="15"/>
  <c r="GT27" i="15"/>
  <c r="GV27" i="15"/>
  <c r="GT14" i="15"/>
  <c r="GR14" i="15"/>
  <c r="GX14" i="15"/>
  <c r="GV14" i="15"/>
  <c r="GR199" i="15"/>
  <c r="GT199" i="15"/>
  <c r="GV199" i="15"/>
  <c r="GX199" i="15"/>
  <c r="GR205" i="15"/>
  <c r="GX205" i="15"/>
  <c r="GV205" i="15"/>
  <c r="GT205" i="15"/>
  <c r="GR203" i="15"/>
  <c r="GT203" i="15"/>
  <c r="GV203" i="15"/>
  <c r="GX203" i="15"/>
  <c r="GV202" i="15"/>
  <c r="GR202" i="15"/>
  <c r="GT202" i="15"/>
  <c r="GX202" i="15"/>
  <c r="GV190" i="15"/>
  <c r="GR190" i="15"/>
  <c r="GT190" i="15"/>
  <c r="GX190" i="15"/>
  <c r="GX98" i="15"/>
  <c r="GR98" i="15"/>
  <c r="GV98" i="15"/>
  <c r="GT98" i="15"/>
  <c r="GX184" i="15"/>
  <c r="GR184" i="15"/>
  <c r="GT184" i="15"/>
  <c r="GV184" i="15"/>
  <c r="GR181" i="15"/>
  <c r="GX181" i="15"/>
  <c r="GV181" i="15"/>
  <c r="GT181" i="15"/>
  <c r="GT178" i="15"/>
  <c r="GR178" i="15"/>
  <c r="GV178" i="15"/>
  <c r="GX178" i="15"/>
  <c r="GR148" i="15"/>
  <c r="GX148" i="15"/>
  <c r="GV148" i="15"/>
  <c r="GT148" i="15"/>
  <c r="GX144" i="15"/>
  <c r="GR144" i="15"/>
  <c r="GV144" i="15"/>
  <c r="GT144" i="15"/>
  <c r="GX140" i="15"/>
  <c r="GR140" i="15"/>
  <c r="GT140" i="15"/>
  <c r="GV140" i="15"/>
  <c r="GV136" i="15"/>
  <c r="GR136" i="15"/>
  <c r="GX136" i="15"/>
  <c r="GT136" i="15"/>
  <c r="GR132" i="15"/>
  <c r="GX132" i="15"/>
  <c r="GT132" i="15"/>
  <c r="GV132" i="15"/>
  <c r="GV128" i="15"/>
  <c r="GR128" i="15"/>
  <c r="GX128" i="15"/>
  <c r="GT128" i="15"/>
  <c r="GR124" i="15"/>
  <c r="GX124" i="15"/>
  <c r="GT124" i="15"/>
  <c r="GV124" i="15"/>
  <c r="GV120" i="15"/>
  <c r="GR120" i="15"/>
  <c r="GX120" i="15"/>
  <c r="GT120" i="15"/>
  <c r="GR71" i="15"/>
  <c r="GT71" i="15"/>
  <c r="GV71" i="15"/>
  <c r="GX71" i="15"/>
  <c r="GR63" i="15"/>
  <c r="GV63" i="15"/>
  <c r="GT63" i="15"/>
  <c r="GX63" i="15"/>
  <c r="GX92" i="15"/>
  <c r="GR92" i="15"/>
  <c r="GV92" i="15"/>
  <c r="GT92" i="15"/>
  <c r="GV60" i="15"/>
  <c r="GR60" i="15"/>
  <c r="GX60" i="15"/>
  <c r="GT60" i="15"/>
  <c r="GR21" i="15"/>
  <c r="GV21" i="15"/>
  <c r="GX21" i="15"/>
  <c r="GT21" i="15"/>
  <c r="GR11" i="15"/>
  <c r="GX11" i="15"/>
  <c r="GT11" i="15"/>
  <c r="GV11" i="15"/>
  <c r="GX168" i="15"/>
  <c r="GR168" i="15"/>
  <c r="GV168" i="15"/>
  <c r="GT168" i="15"/>
  <c r="GR167" i="15"/>
  <c r="GT167" i="15"/>
  <c r="GV167" i="15"/>
  <c r="GX167" i="15"/>
  <c r="GR17" i="15"/>
  <c r="GV17" i="15"/>
  <c r="GX17" i="15"/>
  <c r="GT17" i="15"/>
  <c r="GT50" i="15"/>
  <c r="GR50" i="15"/>
  <c r="GX50" i="15"/>
  <c r="GV50" i="15"/>
  <c r="GT46" i="15"/>
  <c r="GR46" i="15"/>
  <c r="GX46" i="15"/>
  <c r="GV46" i="15"/>
  <c r="GX44" i="15"/>
  <c r="GR44" i="15"/>
  <c r="GT44" i="15"/>
  <c r="GV44" i="15"/>
  <c r="GT42" i="15"/>
  <c r="GR42" i="15"/>
  <c r="GX42" i="15"/>
  <c r="GV42" i="15"/>
  <c r="GT218" i="15"/>
  <c r="GR218" i="15"/>
  <c r="GV218" i="15"/>
  <c r="GX218" i="15"/>
  <c r="GT176" i="15"/>
  <c r="GR176" i="15"/>
  <c r="GX176" i="15"/>
  <c r="GV176" i="15"/>
  <c r="GV216" i="15"/>
  <c r="GR216" i="15"/>
  <c r="GX216" i="15"/>
  <c r="GT216" i="15"/>
  <c r="GR215" i="15"/>
  <c r="GT215" i="15"/>
  <c r="GV215" i="15"/>
  <c r="GX215" i="15"/>
  <c r="GR213" i="15"/>
  <c r="GX213" i="15"/>
  <c r="GV213" i="15"/>
  <c r="GT213" i="15"/>
  <c r="GV174" i="15"/>
  <c r="GR174" i="15"/>
  <c r="GT174" i="15"/>
  <c r="GX174" i="15"/>
  <c r="GT86" i="15"/>
  <c r="GR86" i="15"/>
  <c r="GV86" i="15"/>
  <c r="GX86" i="15"/>
  <c r="GT30" i="15"/>
  <c r="GR30" i="15"/>
  <c r="GX30" i="15"/>
  <c r="GV30" i="15"/>
  <c r="GR83" i="15"/>
  <c r="GT83" i="15"/>
  <c r="GV83" i="15"/>
  <c r="GX83" i="15"/>
  <c r="GT82" i="15"/>
  <c r="GR82" i="15"/>
  <c r="GX82" i="15"/>
  <c r="GV82" i="15"/>
  <c r="GX40" i="15"/>
  <c r="GR40" i="15"/>
  <c r="GT40" i="15"/>
  <c r="GV40" i="15"/>
  <c r="GR79" i="15"/>
  <c r="GT79" i="15"/>
  <c r="GV79" i="15"/>
  <c r="GX79" i="15"/>
  <c r="GR105" i="15"/>
  <c r="GV105" i="15"/>
  <c r="GX105" i="15"/>
  <c r="GT105" i="15"/>
  <c r="GV104" i="15"/>
  <c r="GR104" i="15"/>
  <c r="GX104" i="15"/>
  <c r="GT104" i="15"/>
  <c r="GR59" i="15"/>
  <c r="GV59" i="15"/>
  <c r="GT59" i="15"/>
  <c r="GX59" i="15"/>
  <c r="GX36" i="15"/>
  <c r="GR36" i="15"/>
  <c r="GT36" i="15"/>
  <c r="GV36" i="15"/>
  <c r="HC56" i="15"/>
  <c r="HG56" i="15"/>
  <c r="HK56" i="15"/>
  <c r="HE56" i="15"/>
  <c r="HM56" i="15"/>
  <c r="HI56" i="15"/>
  <c r="HC208" i="15"/>
  <c r="HK208" i="15"/>
  <c r="HG208" i="15"/>
  <c r="HE208" i="15"/>
  <c r="HM208" i="15"/>
  <c r="HI208" i="15"/>
  <c r="HC74" i="15"/>
  <c r="HK74" i="15"/>
  <c r="HG74" i="15"/>
  <c r="HE74" i="15"/>
  <c r="HI74" i="15"/>
  <c r="HM74" i="15"/>
  <c r="HC41" i="15"/>
  <c r="HI41" i="15"/>
  <c r="HM41" i="15"/>
  <c r="HE41" i="15"/>
  <c r="HG41" i="15"/>
  <c r="HK41" i="15"/>
  <c r="HC101" i="15"/>
  <c r="HM101" i="15"/>
  <c r="HI101" i="15"/>
  <c r="HK101" i="15"/>
  <c r="HG101" i="15"/>
  <c r="HE101" i="15"/>
  <c r="HC111" i="15"/>
  <c r="HI111" i="15"/>
  <c r="HM111" i="15"/>
  <c r="HE111" i="15"/>
  <c r="HG111" i="15"/>
  <c r="HK111" i="15"/>
  <c r="HC27" i="15"/>
  <c r="HI27" i="15"/>
  <c r="HM27" i="15"/>
  <c r="HE27" i="15"/>
  <c r="HK27" i="15"/>
  <c r="HG27" i="15"/>
  <c r="HC14" i="15"/>
  <c r="HK14" i="15"/>
  <c r="HM14" i="15"/>
  <c r="HG14" i="15"/>
  <c r="HI14" i="15"/>
  <c r="HE14" i="15"/>
  <c r="HC199" i="15"/>
  <c r="HM199" i="15"/>
  <c r="HE199" i="15"/>
  <c r="HI199" i="15"/>
  <c r="HG199" i="15"/>
  <c r="HK199" i="15"/>
  <c r="HC205" i="15"/>
  <c r="HE205" i="15"/>
  <c r="HM205" i="15"/>
  <c r="HI205" i="15"/>
  <c r="HK205" i="15"/>
  <c r="HG205" i="15"/>
  <c r="HC203" i="15"/>
  <c r="HI203" i="15"/>
  <c r="HM203" i="15"/>
  <c r="HE203" i="15"/>
  <c r="HK203" i="15"/>
  <c r="HG203" i="15"/>
  <c r="HC202" i="15"/>
  <c r="HK202" i="15"/>
  <c r="HG202" i="15"/>
  <c r="HM202" i="15"/>
  <c r="HE202" i="15"/>
  <c r="HI202" i="15"/>
  <c r="HC190" i="15"/>
  <c r="HG190" i="15"/>
  <c r="HK190" i="15"/>
  <c r="HI190" i="15"/>
  <c r="HM190" i="15"/>
  <c r="HE190" i="15"/>
  <c r="HC98" i="15"/>
  <c r="HK98" i="15"/>
  <c r="HG98" i="15"/>
  <c r="HI98" i="15"/>
  <c r="HE98" i="15"/>
  <c r="HM98" i="15"/>
  <c r="HC184" i="15"/>
  <c r="HK184" i="15"/>
  <c r="HG184" i="15"/>
  <c r="HM184" i="15"/>
  <c r="HE184" i="15"/>
  <c r="HI184" i="15"/>
  <c r="HC181" i="15"/>
  <c r="HM181" i="15"/>
  <c r="HE181" i="15"/>
  <c r="HI181" i="15"/>
  <c r="HG181" i="15"/>
  <c r="HK181" i="15"/>
  <c r="HC178" i="15"/>
  <c r="HK178" i="15"/>
  <c r="HG178" i="15"/>
  <c r="HE178" i="15"/>
  <c r="HM178" i="15"/>
  <c r="HI178" i="15"/>
  <c r="HC148" i="15"/>
  <c r="HG148" i="15"/>
  <c r="HK148" i="15"/>
  <c r="HI148" i="15"/>
  <c r="HE148" i="15"/>
  <c r="HM148" i="15"/>
  <c r="HC144" i="15"/>
  <c r="HG144" i="15"/>
  <c r="HK144" i="15"/>
  <c r="HM144" i="15"/>
  <c r="HI144" i="15"/>
  <c r="HE144" i="15"/>
  <c r="HC140" i="15"/>
  <c r="HG140" i="15"/>
  <c r="HK140" i="15"/>
  <c r="HI140" i="15"/>
  <c r="HE140" i="15"/>
  <c r="HM140" i="15"/>
  <c r="HC136" i="15"/>
  <c r="HI136" i="15"/>
  <c r="HG136" i="15"/>
  <c r="HK136" i="15"/>
  <c r="HM136" i="15"/>
  <c r="HE136" i="15"/>
  <c r="HC132" i="15"/>
  <c r="HG132" i="15"/>
  <c r="HK132" i="15"/>
  <c r="HE132" i="15"/>
  <c r="HI132" i="15"/>
  <c r="HM132" i="15"/>
  <c r="HC128" i="15"/>
  <c r="HK128" i="15"/>
  <c r="HG128" i="15"/>
  <c r="HM128" i="15"/>
  <c r="HI128" i="15"/>
  <c r="HE128" i="15"/>
  <c r="HC124" i="15"/>
  <c r="HG124" i="15"/>
  <c r="HK124" i="15"/>
  <c r="HI124" i="15"/>
  <c r="HM124" i="15"/>
  <c r="HE124" i="15"/>
  <c r="HC120" i="15"/>
  <c r="HK120" i="15"/>
  <c r="HG120" i="15"/>
  <c r="HI120" i="15"/>
  <c r="HE120" i="15"/>
  <c r="HM120" i="15"/>
  <c r="HC71" i="15"/>
  <c r="HI71" i="15"/>
  <c r="HE71" i="15"/>
  <c r="HM71" i="15"/>
  <c r="HK71" i="15"/>
  <c r="HG71" i="15"/>
  <c r="HC63" i="15"/>
  <c r="HI63" i="15"/>
  <c r="HM63" i="15"/>
  <c r="HE63" i="15"/>
  <c r="HK63" i="15"/>
  <c r="HG63" i="15"/>
  <c r="HC92" i="15"/>
  <c r="HG92" i="15"/>
  <c r="HK92" i="15"/>
  <c r="HE92" i="15"/>
  <c r="HM92" i="15"/>
  <c r="HI92" i="15"/>
  <c r="HC60" i="15"/>
  <c r="HG60" i="15"/>
  <c r="HK60" i="15"/>
  <c r="HE60" i="15"/>
  <c r="HM60" i="15"/>
  <c r="HI60" i="15"/>
  <c r="HC21" i="15"/>
  <c r="HI21" i="15"/>
  <c r="HM21" i="15"/>
  <c r="HE21" i="15"/>
  <c r="HG21" i="15"/>
  <c r="HK21" i="15"/>
  <c r="HC11" i="15"/>
  <c r="HI11" i="15"/>
  <c r="HM11" i="15"/>
  <c r="HE11" i="15"/>
  <c r="HK11" i="15"/>
  <c r="HG11" i="15"/>
  <c r="HC168" i="15"/>
  <c r="HG168" i="15"/>
  <c r="HK168" i="15"/>
  <c r="HM168" i="15"/>
  <c r="HI168" i="15"/>
  <c r="HE168" i="15"/>
  <c r="HC167" i="15"/>
  <c r="HI167" i="15"/>
  <c r="HM167" i="15"/>
  <c r="HE167" i="15"/>
  <c r="HG167" i="15"/>
  <c r="HK167" i="15"/>
  <c r="HC6" i="15"/>
  <c r="HG6" i="15"/>
  <c r="HK6" i="15"/>
  <c r="HE6" i="15"/>
  <c r="HI6" i="15"/>
  <c r="HM6" i="15"/>
  <c r="HC51" i="15"/>
  <c r="HI51" i="15"/>
  <c r="HM51" i="15"/>
  <c r="HE51" i="15"/>
  <c r="HK51" i="15"/>
  <c r="HG51" i="15"/>
  <c r="HC48" i="15"/>
  <c r="HG48" i="15"/>
  <c r="HK48" i="15"/>
  <c r="HE48" i="15"/>
  <c r="HM48" i="15"/>
  <c r="HI48" i="15"/>
  <c r="HC89" i="15"/>
  <c r="HI89" i="15"/>
  <c r="HG89" i="15"/>
  <c r="HK89" i="15"/>
  <c r="HE89" i="15"/>
  <c r="HM89" i="15"/>
  <c r="HC114" i="15"/>
  <c r="HK114" i="15"/>
  <c r="HG114" i="15"/>
  <c r="HM114" i="15"/>
  <c r="HE114" i="15"/>
  <c r="HI114" i="15"/>
  <c r="HC87" i="15"/>
  <c r="HI87" i="15"/>
  <c r="HE87" i="15"/>
  <c r="HM87" i="15"/>
  <c r="HK87" i="15"/>
  <c r="HG87" i="15"/>
  <c r="HC177" i="15"/>
  <c r="HE177" i="15"/>
  <c r="HM177" i="15"/>
  <c r="HI177" i="15"/>
  <c r="HK177" i="15"/>
  <c r="HG177" i="15"/>
  <c r="HC217" i="15"/>
  <c r="HM217" i="15"/>
  <c r="HE217" i="15"/>
  <c r="HI217" i="15"/>
  <c r="HK217" i="15"/>
  <c r="HG217" i="15"/>
  <c r="HC159" i="15"/>
  <c r="HI159" i="15"/>
  <c r="HM159" i="15"/>
  <c r="HE159" i="15"/>
  <c r="HK159" i="15"/>
  <c r="HG159" i="15"/>
  <c r="HC157" i="15"/>
  <c r="HM157" i="15"/>
  <c r="HE157" i="15"/>
  <c r="HI157" i="15"/>
  <c r="HK157" i="15"/>
  <c r="HG157" i="15"/>
  <c r="HC211" i="15"/>
  <c r="HI211" i="15"/>
  <c r="HM211" i="15"/>
  <c r="HE211" i="15"/>
  <c r="HK211" i="15"/>
  <c r="HG211" i="15"/>
  <c r="HC209" i="15"/>
  <c r="HM209" i="15"/>
  <c r="HE209" i="15"/>
  <c r="HI209" i="15"/>
  <c r="HK209" i="15"/>
  <c r="HG209" i="15"/>
  <c r="HC32" i="15"/>
  <c r="HG32" i="15"/>
  <c r="HI32" i="15"/>
  <c r="HE32" i="15"/>
  <c r="HM32" i="15"/>
  <c r="HK32" i="15"/>
  <c r="HC84" i="15"/>
  <c r="HG84" i="15"/>
  <c r="HK84" i="15"/>
  <c r="HE84" i="15"/>
  <c r="HM84" i="15"/>
  <c r="HI84" i="15"/>
  <c r="HC153" i="15"/>
  <c r="HE153" i="15"/>
  <c r="HM153" i="15"/>
  <c r="HI153" i="15"/>
  <c r="HK153" i="15"/>
  <c r="HG153" i="15"/>
  <c r="HC108" i="15"/>
  <c r="HG108" i="15"/>
  <c r="HK108" i="15"/>
  <c r="HM108" i="15"/>
  <c r="HE108" i="15"/>
  <c r="HI108" i="15"/>
  <c r="HC151" i="15"/>
  <c r="HI151" i="15"/>
  <c r="HM151" i="15"/>
  <c r="HE151" i="15"/>
  <c r="HK151" i="15"/>
  <c r="HG151" i="15"/>
  <c r="HC106" i="15"/>
  <c r="HK106" i="15"/>
  <c r="HG106" i="15"/>
  <c r="HM106" i="15"/>
  <c r="HE106" i="15"/>
  <c r="HI106" i="15"/>
  <c r="HC76" i="15"/>
  <c r="HG76" i="15"/>
  <c r="HK76" i="15"/>
  <c r="HE76" i="15"/>
  <c r="HM76" i="15"/>
  <c r="HI76" i="15"/>
  <c r="HC39" i="15"/>
  <c r="HM39" i="15"/>
  <c r="HE39" i="15"/>
  <c r="HI39" i="15"/>
  <c r="HK39" i="15"/>
  <c r="HG39" i="15"/>
  <c r="HC58" i="15"/>
  <c r="HK58" i="15"/>
  <c r="HG58" i="15"/>
  <c r="HE58" i="15"/>
  <c r="HI58" i="15"/>
  <c r="HM58" i="15"/>
  <c r="HC34" i="15"/>
  <c r="HG34" i="15"/>
  <c r="HK34" i="15"/>
  <c r="HM34" i="15"/>
  <c r="HI34" i="15"/>
  <c r="HE34" i="15"/>
  <c r="BO6" i="15" l="1"/>
  <c r="BU6" i="15"/>
  <c r="BQ6" i="15"/>
  <c r="BY6" i="15"/>
  <c r="BS6" i="15"/>
  <c r="BW6" i="15"/>
  <c r="BO7" i="15"/>
  <c r="BQ7" i="15"/>
  <c r="BS7" i="15"/>
  <c r="BY7" i="15"/>
  <c r="BU7" i="15"/>
  <c r="BW7" i="15"/>
  <c r="BB229" i="1" l="1"/>
  <c r="BA229" i="1"/>
  <c r="BA228" i="1"/>
  <c r="BA227" i="1"/>
  <c r="BA226" i="1"/>
  <c r="BB225" i="1"/>
  <c r="BA225" i="1"/>
  <c r="BA223" i="1"/>
  <c r="AP222" i="1"/>
  <c r="BA222" i="1"/>
  <c r="AP221" i="1"/>
  <c r="BA221" i="1"/>
  <c r="BA219" i="1"/>
  <c r="BA216" i="1"/>
  <c r="AC216" i="1"/>
  <c r="BA214" i="1"/>
  <c r="AP214" i="1"/>
  <c r="BA208" i="1"/>
  <c r="BA206" i="1"/>
  <c r="AO206" i="1"/>
  <c r="BA204" i="1"/>
  <c r="BA200" i="1"/>
  <c r="BA199" i="1"/>
  <c r="AP197" i="1"/>
  <c r="BA197" i="1"/>
  <c r="AO195" i="1"/>
  <c r="BA195" i="1"/>
  <c r="BA193" i="1"/>
  <c r="AD191" i="1"/>
  <c r="BA191" i="1"/>
  <c r="BA188" i="1"/>
  <c r="BA186" i="1"/>
  <c r="BA184" i="1"/>
  <c r="AD182" i="1"/>
  <c r="BA182" i="1"/>
  <c r="AO178" i="1"/>
  <c r="AP178" i="1"/>
  <c r="BA178" i="1"/>
  <c r="BA176" i="1"/>
  <c r="AD176" i="1"/>
  <c r="BA174" i="1"/>
  <c r="AO174" i="1"/>
  <c r="BA172" i="1"/>
  <c r="BA170" i="1"/>
  <c r="BA168" i="1"/>
  <c r="BA166" i="1"/>
  <c r="BA164" i="1"/>
  <c r="BA161" i="1"/>
  <c r="BA159" i="1"/>
  <c r="BA157" i="1"/>
  <c r="BA155" i="1"/>
  <c r="BA154" i="1"/>
  <c r="BA153" i="1"/>
  <c r="BA152" i="1"/>
  <c r="BA151" i="1"/>
  <c r="BA150" i="1"/>
  <c r="AC149" i="1"/>
  <c r="AP149" i="1"/>
  <c r="BA149" i="1"/>
  <c r="BA148" i="1"/>
  <c r="BA147" i="1"/>
  <c r="AD147" i="1"/>
  <c r="BA146" i="1"/>
  <c r="BA145" i="1"/>
  <c r="BA144" i="1"/>
  <c r="BA142" i="1"/>
  <c r="BA141" i="1"/>
  <c r="AO140" i="1"/>
  <c r="BA138" i="1"/>
  <c r="BB137" i="1"/>
  <c r="BA137" i="1"/>
  <c r="BA134" i="1"/>
  <c r="AC134" i="1"/>
  <c r="AC133" i="1"/>
  <c r="BA131" i="1"/>
  <c r="BA130" i="1"/>
  <c r="BA129" i="1"/>
  <c r="BA127" i="1"/>
  <c r="BA126" i="1"/>
  <c r="AC126" i="1"/>
  <c r="AP124" i="1"/>
  <c r="AC123" i="1"/>
  <c r="BA122" i="1"/>
  <c r="AC122" i="1"/>
  <c r="BA121" i="1"/>
  <c r="BA119" i="1"/>
  <c r="BA117" i="1"/>
  <c r="BA115" i="1"/>
  <c r="BA114" i="1"/>
  <c r="BA113" i="1"/>
  <c r="BA112" i="1"/>
  <c r="AO111" i="1"/>
  <c r="BA111" i="1"/>
  <c r="BA110" i="1"/>
  <c r="BA109" i="1"/>
  <c r="BA108" i="1"/>
  <c r="BA106" i="1"/>
  <c r="BA104" i="1"/>
  <c r="BA103" i="1"/>
  <c r="BA102" i="1"/>
  <c r="BA101" i="1"/>
  <c r="BA100" i="1"/>
  <c r="BA99" i="1"/>
  <c r="BA98" i="1"/>
  <c r="BB96" i="1"/>
  <c r="AO96" i="1"/>
  <c r="BA96" i="1"/>
  <c r="BA95" i="1"/>
  <c r="BA94" i="1"/>
  <c r="AD94" i="1"/>
  <c r="BA93" i="1"/>
  <c r="BA92" i="1"/>
  <c r="BA91" i="1"/>
  <c r="AO91" i="1"/>
  <c r="BA90" i="1"/>
  <c r="BA88" i="1"/>
  <c r="BA87" i="1"/>
  <c r="BA86" i="1"/>
  <c r="BA85" i="1"/>
  <c r="BB84" i="1"/>
  <c r="AO84" i="1"/>
  <c r="BA84" i="1"/>
  <c r="BA83" i="1"/>
  <c r="AO82" i="1"/>
  <c r="BA82" i="1"/>
  <c r="BA81" i="1"/>
  <c r="BB81" i="1"/>
  <c r="BB80" i="1"/>
  <c r="BA80" i="1"/>
  <c r="BA79" i="1"/>
  <c r="BA78" i="1"/>
  <c r="BA77" i="1"/>
  <c r="BA76" i="1"/>
  <c r="AO76" i="1"/>
  <c r="BA75" i="1"/>
  <c r="BA72" i="1"/>
  <c r="BA71" i="1"/>
  <c r="BA70" i="1"/>
  <c r="BA69" i="1"/>
  <c r="BA68" i="1"/>
  <c r="BA67" i="1"/>
  <c r="BA66" i="1"/>
  <c r="BA65" i="1"/>
  <c r="BA64" i="1"/>
  <c r="BA63" i="1"/>
  <c r="BB62" i="1"/>
  <c r="BA61" i="1"/>
  <c r="BA60" i="1"/>
  <c r="BA59" i="1"/>
  <c r="BA58" i="1"/>
  <c r="BA57" i="1"/>
  <c r="BA56" i="1"/>
  <c r="BB55" i="1"/>
  <c r="BA55" i="1"/>
  <c r="BA53" i="1"/>
  <c r="BA52" i="1"/>
  <c r="BA51" i="1"/>
  <c r="BA50" i="1"/>
  <c r="BA49" i="1"/>
  <c r="AO49" i="1"/>
  <c r="AP49" i="1"/>
  <c r="BA48" i="1"/>
  <c r="BA47" i="1"/>
  <c r="BA46" i="1"/>
  <c r="BA45" i="1"/>
  <c r="BA44" i="1"/>
  <c r="BA43" i="1"/>
  <c r="AP43" i="1"/>
  <c r="BA42" i="1"/>
  <c r="BA41" i="1"/>
  <c r="BA40" i="1"/>
  <c r="BA39" i="1"/>
  <c r="BB39" i="1"/>
  <c r="AD39" i="1"/>
  <c r="BA38" i="1"/>
  <c r="BA37" i="1"/>
  <c r="BA36" i="1"/>
  <c r="BA35" i="1"/>
  <c r="BB35" i="1"/>
  <c r="BA34" i="1"/>
  <c r="BA33" i="1"/>
  <c r="BA32" i="1"/>
  <c r="BA31" i="1"/>
  <c r="AO31" i="1"/>
  <c r="AC30" i="1"/>
  <c r="BA29" i="1"/>
  <c r="BA28" i="1"/>
  <c r="BA27" i="1"/>
  <c r="BA26" i="1"/>
  <c r="AP26" i="1"/>
  <c r="AP25" i="1"/>
  <c r="BA25" i="1"/>
  <c r="AC24" i="1"/>
  <c r="BA24" i="1"/>
  <c r="AO24" i="1"/>
  <c r="BA23" i="1"/>
  <c r="BA21" i="1"/>
  <c r="BA20" i="1"/>
  <c r="AP19" i="1"/>
  <c r="BA19" i="1"/>
  <c r="BA18" i="1"/>
  <c r="BA17" i="1"/>
  <c r="AO16" i="1"/>
  <c r="BA15" i="1"/>
  <c r="BB15" i="1"/>
  <c r="BA14" i="1"/>
  <c r="BA13" i="1"/>
  <c r="BA12" i="1"/>
  <c r="BA11" i="1"/>
  <c r="BB11" i="1"/>
  <c r="BA10" i="1"/>
  <c r="BA9" i="1"/>
  <c r="BA8" i="1"/>
  <c r="AG7" i="1"/>
  <c r="AC16" i="1" l="1"/>
  <c r="AC63" i="1"/>
  <c r="AC56" i="1"/>
  <c r="BA107" i="1"/>
  <c r="AO56" i="1"/>
  <c r="AD214" i="1"/>
  <c r="AC62" i="1"/>
  <c r="AO107" i="1"/>
  <c r="AC154" i="1"/>
  <c r="AC67" i="1"/>
  <c r="AC219" i="1"/>
  <c r="BA74" i="1"/>
  <c r="BA123" i="1"/>
  <c r="BA180" i="1"/>
  <c r="AP227" i="1"/>
  <c r="AO67" i="1"/>
  <c r="AP98" i="1"/>
  <c r="AD98" i="1"/>
  <c r="AC111" i="1"/>
  <c r="AO142" i="1"/>
  <c r="AO60" i="1"/>
  <c r="AO97" i="1"/>
  <c r="AC97" i="1"/>
  <c r="AO30" i="1"/>
  <c r="AC125" i="1"/>
  <c r="AO138" i="1"/>
  <c r="AG8" i="1"/>
  <c r="BA16" i="1"/>
  <c r="AD52" i="1"/>
  <c r="AC127" i="1"/>
  <c r="AC22" i="1"/>
  <c r="AO22" i="1"/>
  <c r="BA22" i="1"/>
  <c r="AD90" i="1"/>
  <c r="AP90" i="1"/>
  <c r="AD106" i="1"/>
  <c r="AP106" i="1"/>
  <c r="AC146" i="1"/>
  <c r="AP206" i="1"/>
  <c r="AQ206" i="1" s="1"/>
  <c r="BA197" i="9" s="1"/>
  <c r="AC213" i="1"/>
  <c r="AC222" i="1"/>
  <c r="AD36" i="1"/>
  <c r="BB40" i="1"/>
  <c r="BC40" i="1" s="1"/>
  <c r="BB38" i="9" s="1"/>
  <c r="AP65" i="1"/>
  <c r="AD28" i="1"/>
  <c r="AP33" i="1"/>
  <c r="AD51" i="1"/>
  <c r="AP51" i="1"/>
  <c r="BB64" i="1"/>
  <c r="BC64" i="1" s="1"/>
  <c r="AD69" i="1"/>
  <c r="AO7" i="1"/>
  <c r="AC9" i="1"/>
  <c r="AD12" i="1"/>
  <c r="AP18" i="1"/>
  <c r="AP35" i="1"/>
  <c r="BB41" i="1"/>
  <c r="BC41" i="1" s="1"/>
  <c r="BB39" i="9" s="1"/>
  <c r="AC44" i="1"/>
  <c r="AO44" i="1"/>
  <c r="AO54" i="1"/>
  <c r="AD55" i="1"/>
  <c r="AP55" i="1"/>
  <c r="AD58" i="1"/>
  <c r="AD62" i="1"/>
  <c r="AP64" i="1"/>
  <c r="AD66" i="1"/>
  <c r="AP66" i="1"/>
  <c r="AP73" i="1"/>
  <c r="AC117" i="1"/>
  <c r="BB214" i="1"/>
  <c r="BC214" i="1" s="1"/>
  <c r="BB204" i="9" s="1"/>
  <c r="AD15" i="1"/>
  <c r="AP15" i="1"/>
  <c r="AP17" i="1"/>
  <c r="AD23" i="1"/>
  <c r="AP23" i="1"/>
  <c r="BB33" i="1"/>
  <c r="BC33" i="1" s="1"/>
  <c r="BB31" i="9" s="1"/>
  <c r="BB38" i="1"/>
  <c r="BC38" i="1" s="1"/>
  <c r="BB36" i="9" s="1"/>
  <c r="AP41" i="1"/>
  <c r="BB43" i="1"/>
  <c r="BC43" i="1" s="1"/>
  <c r="BB53" i="1"/>
  <c r="BC53" i="1" s="1"/>
  <c r="BB50" i="9" s="1"/>
  <c r="AC58" i="1"/>
  <c r="BB60" i="1"/>
  <c r="BC60" i="1" s="1"/>
  <c r="BB56" i="9" s="1"/>
  <c r="AO62" i="1"/>
  <c r="AC64" i="1"/>
  <c r="AD86" i="1"/>
  <c r="AP86" i="1"/>
  <c r="AP182" i="1"/>
  <c r="AD210" i="1"/>
  <c r="AO86" i="1"/>
  <c r="BB87" i="1"/>
  <c r="BC87" i="1" s="1"/>
  <c r="BB81" i="9" s="1"/>
  <c r="AO94" i="1"/>
  <c r="AC99" i="1"/>
  <c r="AO99" i="1"/>
  <c r="AD101" i="1"/>
  <c r="AO104" i="1"/>
  <c r="AC105" i="1"/>
  <c r="AO105" i="1"/>
  <c r="AC115" i="1"/>
  <c r="AO133" i="1"/>
  <c r="BB135" i="1"/>
  <c r="AC151" i="1"/>
  <c r="AC182" i="1"/>
  <c r="AE182" i="1" s="1"/>
  <c r="AZ173" i="9" s="1"/>
  <c r="AP219" i="1"/>
  <c r="BB86" i="1"/>
  <c r="BC86" i="1" s="1"/>
  <c r="BB80" i="9" s="1"/>
  <c r="AD87" i="1"/>
  <c r="AP89" i="1"/>
  <c r="AD110" i="1"/>
  <c r="AP110" i="1"/>
  <c r="AD121" i="1"/>
  <c r="AP121" i="1"/>
  <c r="AO132" i="1"/>
  <c r="AC137" i="1"/>
  <c r="AP145" i="1"/>
  <c r="BB147" i="1"/>
  <c r="BC147" i="1" s="1"/>
  <c r="BB141" i="9" s="1"/>
  <c r="AP153" i="1"/>
  <c r="AC168" i="1"/>
  <c r="AO168" i="1"/>
  <c r="AP195" i="1"/>
  <c r="AQ195" i="1" s="1"/>
  <c r="BA186" i="9" s="1"/>
  <c r="AO197" i="1"/>
  <c r="AQ197" i="1" s="1"/>
  <c r="BA188" i="9" s="1"/>
  <c r="BB199" i="1"/>
  <c r="BC199" i="1" s="1"/>
  <c r="BB190" i="9" s="1"/>
  <c r="AP204" i="1"/>
  <c r="AD206" i="1"/>
  <c r="AD208" i="1"/>
  <c r="AD218" i="1"/>
  <c r="AO219" i="1"/>
  <c r="AD229" i="1"/>
  <c r="AD18" i="1"/>
  <c r="AO58" i="1"/>
  <c r="AC8" i="1"/>
  <c r="AO8" i="1"/>
  <c r="AO13" i="1"/>
  <c r="BB19" i="1"/>
  <c r="BC19" i="1" s="1"/>
  <c r="BB18" i="9" s="1"/>
  <c r="AO20" i="1"/>
  <c r="BB21" i="1"/>
  <c r="BC21" i="1" s="1"/>
  <c r="BB20" i="9" s="1"/>
  <c r="AO25" i="1"/>
  <c r="AQ25" i="1" s="1"/>
  <c r="BA24" i="9" s="1"/>
  <c r="AC26" i="1"/>
  <c r="AO26" i="1"/>
  <c r="AQ26" i="1" s="1"/>
  <c r="BA25" i="9" s="1"/>
  <c r="AD33" i="1"/>
  <c r="AP37" i="1"/>
  <c r="AP39" i="1"/>
  <c r="AD46" i="1"/>
  <c r="BB49" i="1"/>
  <c r="BC49" i="1" s="1"/>
  <c r="BB46" i="9" s="1"/>
  <c r="AP50" i="1"/>
  <c r="BB50" i="1"/>
  <c r="BC50" i="1" s="1"/>
  <c r="BB47" i="9" s="1"/>
  <c r="AO51" i="1"/>
  <c r="BB52" i="1"/>
  <c r="BC52" i="1" s="1"/>
  <c r="BB49" i="9" s="1"/>
  <c r="BB57" i="1"/>
  <c r="BC57" i="1" s="1"/>
  <c r="BB53" i="9" s="1"/>
  <c r="BB58" i="1"/>
  <c r="BC58" i="1" s="1"/>
  <c r="BB54" i="9" s="1"/>
  <c r="BA62" i="1"/>
  <c r="BC62" i="1" s="1"/>
  <c r="BB58" i="9" s="1"/>
  <c r="AO64" i="1"/>
  <c r="AO71" i="1"/>
  <c r="AP136" i="1"/>
  <c r="AO136" i="1"/>
  <c r="AD140" i="1"/>
  <c r="BB140" i="1"/>
  <c r="BA140" i="1"/>
  <c r="AD25" i="1"/>
  <c r="AP47" i="1"/>
  <c r="AD109" i="1"/>
  <c r="AP119" i="1"/>
  <c r="AO119" i="1"/>
  <c r="BB7" i="1"/>
  <c r="BC7" i="1" s="1"/>
  <c r="BB6" i="9" s="1"/>
  <c r="AC12" i="1"/>
  <c r="AO12" i="1"/>
  <c r="BB13" i="1"/>
  <c r="BC13" i="1" s="1"/>
  <c r="BB12" i="9" s="1"/>
  <c r="BB25" i="1"/>
  <c r="BC25" i="1" s="1"/>
  <c r="BB24" i="9" s="1"/>
  <c r="AD26" i="1"/>
  <c r="AP27" i="1"/>
  <c r="AP28" i="1"/>
  <c r="AO33" i="1"/>
  <c r="AO35" i="1"/>
  <c r="AO37" i="1"/>
  <c r="AO43" i="1"/>
  <c r="AQ43" i="1" s="1"/>
  <c r="BB44" i="1"/>
  <c r="BC44" i="1" s="1"/>
  <c r="BB41" i="9" s="1"/>
  <c r="AD47" i="1"/>
  <c r="AC48" i="1"/>
  <c r="AO48" i="1"/>
  <c r="AC59" i="1"/>
  <c r="AC60" i="1"/>
  <c r="BB61" i="1"/>
  <c r="BC61" i="1" s="1"/>
  <c r="BB57" i="9" s="1"/>
  <c r="BB66" i="1"/>
  <c r="BC66" i="1" s="1"/>
  <c r="BB61" i="9" s="1"/>
  <c r="BB68" i="1"/>
  <c r="BC68" i="1" s="1"/>
  <c r="BB63" i="9" s="1"/>
  <c r="AD70" i="1"/>
  <c r="AP70" i="1"/>
  <c r="AO72" i="1"/>
  <c r="AC73" i="1"/>
  <c r="AO73" i="1"/>
  <c r="AD74" i="1"/>
  <c r="BB83" i="1"/>
  <c r="BC83" i="1" s="1"/>
  <c r="BB77" i="9" s="1"/>
  <c r="AP120" i="1"/>
  <c r="AD133" i="1"/>
  <c r="AE133" i="1" s="1"/>
  <c r="AZ127" i="9" s="1"/>
  <c r="AP133" i="1"/>
  <c r="AO146" i="1"/>
  <c r="AP146" i="1"/>
  <c r="AP176" i="1"/>
  <c r="AO176" i="1"/>
  <c r="AO75" i="1"/>
  <c r="AC79" i="1"/>
  <c r="AO79" i="1"/>
  <c r="AO92" i="1"/>
  <c r="AC93" i="1"/>
  <c r="AO93" i="1"/>
  <c r="BB94" i="1"/>
  <c r="BC94" i="1" s="1"/>
  <c r="BB88" i="9" s="1"/>
  <c r="BB95" i="1"/>
  <c r="BC95" i="1" s="1"/>
  <c r="BB89" i="9" s="1"/>
  <c r="BB100" i="1"/>
  <c r="BC100" i="1" s="1"/>
  <c r="BB94" i="9" s="1"/>
  <c r="BB113" i="1"/>
  <c r="BC113" i="1" s="1"/>
  <c r="BB107" i="9" s="1"/>
  <c r="AO114" i="1"/>
  <c r="AD122" i="1"/>
  <c r="AE122" i="1" s="1"/>
  <c r="AZ116" i="9" s="1"/>
  <c r="AP122" i="1"/>
  <c r="AD125" i="1"/>
  <c r="AP125" i="1"/>
  <c r="AO125" i="1"/>
  <c r="AD134" i="1"/>
  <c r="AE134" i="1" s="1"/>
  <c r="AZ128" i="9" s="1"/>
  <c r="AP134" i="1"/>
  <c r="AC138" i="1"/>
  <c r="AC157" i="1"/>
  <c r="AC159" i="1"/>
  <c r="AP216" i="1"/>
  <c r="AP74" i="1"/>
  <c r="AC85" i="1"/>
  <c r="AO85" i="1"/>
  <c r="AC89" i="1"/>
  <c r="AO89" i="1"/>
  <c r="BB90" i="1"/>
  <c r="BC90" i="1" s="1"/>
  <c r="BB84" i="9" s="1"/>
  <c r="AP94" i="1"/>
  <c r="BB98" i="1"/>
  <c r="BC98" i="1" s="1"/>
  <c r="BB92" i="9" s="1"/>
  <c r="AO103" i="1"/>
  <c r="BB106" i="1"/>
  <c r="BC106" i="1" s="1"/>
  <c r="BB100" i="9" s="1"/>
  <c r="AO108" i="1"/>
  <c r="BB112" i="1"/>
  <c r="BC112" i="1" s="1"/>
  <c r="BB106" i="9" s="1"/>
  <c r="BB114" i="1"/>
  <c r="BC114" i="1" s="1"/>
  <c r="BB108" i="9" s="1"/>
  <c r="AD116" i="1"/>
  <c r="AD117" i="1"/>
  <c r="AO117" i="1"/>
  <c r="AD129" i="1"/>
  <c r="AP129" i="1"/>
  <c r="AD130" i="1"/>
  <c r="AP130" i="1"/>
  <c r="AC135" i="1"/>
  <c r="BB138" i="1"/>
  <c r="BC138" i="1" s="1"/>
  <c r="BB132" i="9" s="1"/>
  <c r="AC139" i="1"/>
  <c r="AC143" i="1"/>
  <c r="AO143" i="1"/>
  <c r="BB149" i="1"/>
  <c r="BC149" i="1" s="1"/>
  <c r="BB143" i="9" s="1"/>
  <c r="AD126" i="1"/>
  <c r="AE126" i="1" s="1"/>
  <c r="AZ120" i="9" s="1"/>
  <c r="AP126" i="1"/>
  <c r="AP128" i="1"/>
  <c r="AC130" i="1"/>
  <c r="AC131" i="1"/>
  <c r="AP138" i="1"/>
  <c r="BB141" i="1"/>
  <c r="BC141" i="1" s="1"/>
  <c r="BB135" i="9" s="1"/>
  <c r="AD145" i="1"/>
  <c r="AC148" i="1"/>
  <c r="AD149" i="1"/>
  <c r="AE149" i="1" s="1"/>
  <c r="AZ143" i="9" s="1"/>
  <c r="AC150" i="1"/>
  <c r="AD180" i="1"/>
  <c r="AP180" i="1"/>
  <c r="BA202" i="1"/>
  <c r="BB202" i="1"/>
  <c r="BB204" i="1"/>
  <c r="BC204" i="1" s="1"/>
  <c r="BB195" i="9" s="1"/>
  <c r="AO145" i="1"/>
  <c r="AO149" i="1"/>
  <c r="AQ149" i="1" s="1"/>
  <c r="BA143" i="9" s="1"/>
  <c r="AO151" i="1"/>
  <c r="AC152" i="1"/>
  <c r="AC155" i="1"/>
  <c r="AO164" i="1"/>
  <c r="AP164" i="1"/>
  <c r="AD166" i="1"/>
  <c r="AC166" i="1"/>
  <c r="AC204" i="1"/>
  <c r="AD204" i="1"/>
  <c r="AD224" i="1"/>
  <c r="AP228" i="1"/>
  <c r="AC176" i="1"/>
  <c r="AE176" i="1" s="1"/>
  <c r="AZ168" i="9" s="1"/>
  <c r="AC178" i="1"/>
  <c r="AC180" i="1"/>
  <c r="AC200" i="1"/>
  <c r="AO200" i="1"/>
  <c r="BB206" i="1"/>
  <c r="BC206" i="1" s="1"/>
  <c r="BB197" i="9" s="1"/>
  <c r="AP210" i="1"/>
  <c r="AO214" i="1"/>
  <c r="AQ214" i="1" s="1"/>
  <c r="BA204" i="9" s="1"/>
  <c r="BB216" i="1"/>
  <c r="BC216" i="1" s="1"/>
  <c r="BB206" i="9" s="1"/>
  <c r="BB219" i="1"/>
  <c r="BC219" i="1" s="1"/>
  <c r="BB209" i="9" s="1"/>
  <c r="BB223" i="1"/>
  <c r="BC223" i="1" s="1"/>
  <c r="BB213" i="9" s="1"/>
  <c r="AC225" i="1"/>
  <c r="AO225" i="1"/>
  <c r="AD226" i="1"/>
  <c r="AP226" i="1"/>
  <c r="BB226" i="1"/>
  <c r="BC226" i="1" s="1"/>
  <c r="BB216" i="9" s="1"/>
  <c r="AC227" i="1"/>
  <c r="AO227" i="1"/>
  <c r="AC229" i="1"/>
  <c r="AO229" i="1"/>
  <c r="AO182" i="1"/>
  <c r="AP191" i="1"/>
  <c r="BB197" i="1"/>
  <c r="BC197" i="1" s="1"/>
  <c r="BB188" i="9" s="1"/>
  <c r="AC206" i="1"/>
  <c r="AC208" i="1"/>
  <c r="AP212" i="1"/>
  <c r="AC214" i="1"/>
  <c r="AD216" i="1"/>
  <c r="AE216" i="1" s="1"/>
  <c r="AZ206" i="9" s="1"/>
  <c r="AO216" i="1"/>
  <c r="AP218" i="1"/>
  <c r="AC220" i="1"/>
  <c r="AC221" i="1"/>
  <c r="AO221" i="1"/>
  <c r="AQ221" i="1" s="1"/>
  <c r="BA211" i="9" s="1"/>
  <c r="AC223" i="1"/>
  <c r="AO223" i="1"/>
  <c r="AD31" i="1"/>
  <c r="AC34" i="1"/>
  <c r="AD34" i="1"/>
  <c r="AO34" i="1"/>
  <c r="AP34" i="1"/>
  <c r="AC54" i="1"/>
  <c r="AD54" i="1"/>
  <c r="BA54" i="1"/>
  <c r="BB54" i="1"/>
  <c r="AP54" i="1"/>
  <c r="AO9" i="1"/>
  <c r="BA30" i="1"/>
  <c r="BB30" i="1"/>
  <c r="AP31" i="1"/>
  <c r="AQ31" i="1" s="1"/>
  <c r="BA29" i="9" s="1"/>
  <c r="BB16" i="1"/>
  <c r="AC20" i="1"/>
  <c r="AD20" i="1"/>
  <c r="AO39" i="1"/>
  <c r="AD42" i="1"/>
  <c r="AP42" i="1"/>
  <c r="AC71" i="1"/>
  <c r="AD71" i="1"/>
  <c r="BB93" i="1"/>
  <c r="BC93" i="1" s="1"/>
  <c r="BB87" i="9" s="1"/>
  <c r="AC107" i="1"/>
  <c r="AD107" i="1"/>
  <c r="AD124" i="1"/>
  <c r="AC124" i="1"/>
  <c r="BB124" i="1"/>
  <c r="BA124" i="1"/>
  <c r="AO154" i="1"/>
  <c r="AP154" i="1"/>
  <c r="AP20" i="1"/>
  <c r="AP29" i="1"/>
  <c r="AD45" i="1"/>
  <c r="AP78" i="1"/>
  <c r="AP7" i="1"/>
  <c r="AC10" i="1"/>
  <c r="AO10" i="1"/>
  <c r="AP11" i="1"/>
  <c r="AP12" i="1"/>
  <c r="AC14" i="1"/>
  <c r="AO14" i="1"/>
  <c r="AO17" i="1"/>
  <c r="AC18" i="1"/>
  <c r="AO18" i="1"/>
  <c r="AP21" i="1"/>
  <c r="BB22" i="1"/>
  <c r="AO23" i="1"/>
  <c r="AO27" i="1"/>
  <c r="AO29" i="1"/>
  <c r="BB31" i="1"/>
  <c r="BC31" i="1" s="1"/>
  <c r="BB29" i="9" s="1"/>
  <c r="BB32" i="1"/>
  <c r="BC32" i="1" s="1"/>
  <c r="BB30" i="9" s="1"/>
  <c r="AC36" i="1"/>
  <c r="AO36" i="1"/>
  <c r="BB37" i="1"/>
  <c r="BC37" i="1" s="1"/>
  <c r="BB35" i="9" s="1"/>
  <c r="AC40" i="1"/>
  <c r="AO40" i="1"/>
  <c r="AD41" i="1"/>
  <c r="AO45" i="1"/>
  <c r="BB46" i="1"/>
  <c r="BC46" i="1" s="1"/>
  <c r="BB43" i="9" s="1"/>
  <c r="AO47" i="1"/>
  <c r="BB51" i="1"/>
  <c r="BC51" i="1" s="1"/>
  <c r="BB48" i="9" s="1"/>
  <c r="AC52" i="1"/>
  <c r="AO52" i="1"/>
  <c r="AD53" i="1"/>
  <c r="AC57" i="1"/>
  <c r="AC61" i="1"/>
  <c r="AO65" i="1"/>
  <c r="BB69" i="1"/>
  <c r="BC69" i="1" s="1"/>
  <c r="BB64" i="9" s="1"/>
  <c r="AO70" i="1"/>
  <c r="BA73" i="1"/>
  <c r="BB73" i="1"/>
  <c r="AC75" i="1"/>
  <c r="AD75" i="1"/>
  <c r="AD85" i="1"/>
  <c r="BB85" i="1"/>
  <c r="BC85" i="1" s="1"/>
  <c r="BB79" i="9" s="1"/>
  <c r="BA97" i="1"/>
  <c r="BB97" i="1"/>
  <c r="BA105" i="1"/>
  <c r="BB105" i="1"/>
  <c r="AP113" i="1"/>
  <c r="AP114" i="1"/>
  <c r="AD114" i="1"/>
  <c r="AD119" i="1"/>
  <c r="AC119" i="1"/>
  <c r="BB133" i="1"/>
  <c r="BA133" i="1"/>
  <c r="AO150" i="1"/>
  <c r="AP150" i="1"/>
  <c r="AP168" i="1"/>
  <c r="AD168" i="1"/>
  <c r="AC103" i="1"/>
  <c r="AD103" i="1"/>
  <c r="AD17" i="1"/>
  <c r="AP48" i="1"/>
  <c r="AP85" i="1"/>
  <c r="AP102" i="1"/>
  <c r="AD136" i="1"/>
  <c r="AC136" i="1"/>
  <c r="BB136" i="1"/>
  <c r="BA136" i="1"/>
  <c r="AC7" i="1"/>
  <c r="AP9" i="1"/>
  <c r="BB10" i="1"/>
  <c r="BC10" i="1" s="1"/>
  <c r="BB9" i="9" s="1"/>
  <c r="AO11" i="1"/>
  <c r="AP13" i="1"/>
  <c r="BB14" i="1"/>
  <c r="BC14" i="1" s="1"/>
  <c r="BB13" i="9" s="1"/>
  <c r="AO15" i="1"/>
  <c r="BB17" i="1"/>
  <c r="BC17" i="1" s="1"/>
  <c r="BB16" i="9" s="1"/>
  <c r="AO19" i="1"/>
  <c r="AQ19" i="1" s="1"/>
  <c r="BA18" i="9" s="1"/>
  <c r="AO21" i="1"/>
  <c r="BB23" i="1"/>
  <c r="BC23" i="1" s="1"/>
  <c r="BB22" i="9" s="1"/>
  <c r="BB24" i="1"/>
  <c r="BC24" i="1" s="1"/>
  <c r="BB23" i="9" s="1"/>
  <c r="BB27" i="1"/>
  <c r="BC27" i="1" s="1"/>
  <c r="BB26" i="9" s="1"/>
  <c r="AC28" i="1"/>
  <c r="AO28" i="1"/>
  <c r="BB29" i="1"/>
  <c r="BC29" i="1" s="1"/>
  <c r="AC32" i="1"/>
  <c r="AO32" i="1"/>
  <c r="AP36" i="1"/>
  <c r="AC38" i="1"/>
  <c r="AO38" i="1"/>
  <c r="AO41" i="1"/>
  <c r="AC42" i="1"/>
  <c r="AO42" i="1"/>
  <c r="AD44" i="1"/>
  <c r="BB45" i="1"/>
  <c r="BC45" i="1" s="1"/>
  <c r="BB42" i="9" s="1"/>
  <c r="AC46" i="1"/>
  <c r="AO46" i="1"/>
  <c r="AP46" i="1"/>
  <c r="BB47" i="1"/>
  <c r="BC47" i="1" s="1"/>
  <c r="BB44" i="9" s="1"/>
  <c r="BB48" i="1"/>
  <c r="BC48" i="1" s="1"/>
  <c r="BB45" i="9" s="1"/>
  <c r="AC50" i="1"/>
  <c r="AO50" i="1"/>
  <c r="AO53" i="1"/>
  <c r="AO55" i="1"/>
  <c r="AD57" i="1"/>
  <c r="AP60" i="1"/>
  <c r="AD61" i="1"/>
  <c r="BB65" i="1"/>
  <c r="BC65" i="1" s="1"/>
  <c r="BB60" i="9" s="1"/>
  <c r="AO66" i="1"/>
  <c r="BB67" i="1"/>
  <c r="BC67" i="1" s="1"/>
  <c r="BB62" i="9" s="1"/>
  <c r="AO68" i="1"/>
  <c r="AC69" i="1"/>
  <c r="AO69" i="1"/>
  <c r="AP69" i="1"/>
  <c r="BB70" i="1"/>
  <c r="BC70" i="1" s="1"/>
  <c r="BB65" i="9" s="1"/>
  <c r="BB74" i="1"/>
  <c r="AD77" i="1"/>
  <c r="AD78" i="1"/>
  <c r="AP81" i="1"/>
  <c r="AD82" i="1"/>
  <c r="AP82" i="1"/>
  <c r="AQ82" i="1" s="1"/>
  <c r="BA76" i="9" s="1"/>
  <c r="BA89" i="1"/>
  <c r="BB89" i="1"/>
  <c r="AC91" i="1"/>
  <c r="AD91" i="1"/>
  <c r="AD93" i="1"/>
  <c r="AP93" i="1"/>
  <c r="AP97" i="1"/>
  <c r="AD102" i="1"/>
  <c r="AP105" i="1"/>
  <c r="AO124" i="1"/>
  <c r="AQ124" i="1" s="1"/>
  <c r="BA118" i="9" s="1"/>
  <c r="BB125" i="1"/>
  <c r="BA125" i="1"/>
  <c r="AD132" i="1"/>
  <c r="AC132" i="1"/>
  <c r="AP132" i="1"/>
  <c r="BB132" i="1"/>
  <c r="BA132" i="1"/>
  <c r="AO152" i="1"/>
  <c r="AP152" i="1"/>
  <c r="AC161" i="1"/>
  <c r="AC193" i="1"/>
  <c r="AD193" i="1"/>
  <c r="AP193" i="1"/>
  <c r="AO193" i="1"/>
  <c r="BB77" i="1"/>
  <c r="BC77" i="1" s="1"/>
  <c r="BB71" i="9" s="1"/>
  <c r="AO78" i="1"/>
  <c r="BB82" i="1"/>
  <c r="BC82" i="1" s="1"/>
  <c r="BB76" i="9" s="1"/>
  <c r="AC83" i="1"/>
  <c r="AO83" i="1"/>
  <c r="AC87" i="1"/>
  <c r="AO87" i="1"/>
  <c r="AC95" i="1"/>
  <c r="AO95" i="1"/>
  <c r="BB101" i="1"/>
  <c r="BC101" i="1" s="1"/>
  <c r="BB95" i="9" s="1"/>
  <c r="AO102" i="1"/>
  <c r="BB109" i="1"/>
  <c r="BC109" i="1" s="1"/>
  <c r="BB103" i="9" s="1"/>
  <c r="AO110" i="1"/>
  <c r="AO115" i="1"/>
  <c r="BB116" i="1"/>
  <c r="BA116" i="1"/>
  <c r="AD120" i="1"/>
  <c r="AC120" i="1"/>
  <c r="BB120" i="1"/>
  <c r="BA120" i="1"/>
  <c r="AO120" i="1"/>
  <c r="BB121" i="1"/>
  <c r="BC121" i="1" s="1"/>
  <c r="BB115" i="9" s="1"/>
  <c r="AD128" i="1"/>
  <c r="AC128" i="1"/>
  <c r="BB128" i="1"/>
  <c r="BA128" i="1"/>
  <c r="AO128" i="1"/>
  <c r="BB129" i="1"/>
  <c r="BC129" i="1" s="1"/>
  <c r="BB123" i="9" s="1"/>
  <c r="BB145" i="1"/>
  <c r="BC145" i="1" s="1"/>
  <c r="BB139" i="9" s="1"/>
  <c r="BB151" i="1"/>
  <c r="BC151" i="1" s="1"/>
  <c r="BB145" i="9" s="1"/>
  <c r="AO153" i="1"/>
  <c r="AC164" i="1"/>
  <c r="AD164" i="1"/>
  <c r="BB210" i="1"/>
  <c r="BA210" i="1"/>
  <c r="BB71" i="1"/>
  <c r="BC71" i="1" s="1"/>
  <c r="BB66" i="9" s="1"/>
  <c r="AO74" i="1"/>
  <c r="BB75" i="1"/>
  <c r="BC75" i="1" s="1"/>
  <c r="BB69" i="9" s="1"/>
  <c r="AC77" i="1"/>
  <c r="AO77" i="1"/>
  <c r="AP77" i="1"/>
  <c r="BB78" i="1"/>
  <c r="BC78" i="1" s="1"/>
  <c r="BB72" i="9" s="1"/>
  <c r="BB79" i="1"/>
  <c r="BC79" i="1" s="1"/>
  <c r="BB73" i="9" s="1"/>
  <c r="AO80" i="1"/>
  <c r="AC81" i="1"/>
  <c r="AO81" i="1"/>
  <c r="AO88" i="1"/>
  <c r="AO90" i="1"/>
  <c r="BB91" i="1"/>
  <c r="BC91" i="1" s="1"/>
  <c r="BB85" i="9" s="1"/>
  <c r="AO98" i="1"/>
  <c r="AQ98" i="1" s="1"/>
  <c r="BA92" i="9" s="1"/>
  <c r="BB99" i="1"/>
  <c r="BC99" i="1" s="1"/>
  <c r="BB93" i="9" s="1"/>
  <c r="AO100" i="1"/>
  <c r="AC101" i="1"/>
  <c r="AO101" i="1"/>
  <c r="AP101" i="1"/>
  <c r="BB102" i="1"/>
  <c r="BC102" i="1" s="1"/>
  <c r="BB96" i="9" s="1"/>
  <c r="BB103" i="1"/>
  <c r="BC103" i="1" s="1"/>
  <c r="BB97" i="9" s="1"/>
  <c r="AO106" i="1"/>
  <c r="BB107" i="1"/>
  <c r="AC109" i="1"/>
  <c r="AO109" i="1"/>
  <c r="AP109" i="1"/>
  <c r="BB110" i="1"/>
  <c r="BC110" i="1" s="1"/>
  <c r="BB104" i="9" s="1"/>
  <c r="BB111" i="1"/>
  <c r="BC111" i="1" s="1"/>
  <c r="BB105" i="9" s="1"/>
  <c r="AO112" i="1"/>
  <c r="AC113" i="1"/>
  <c r="AO113" i="1"/>
  <c r="BB117" i="1"/>
  <c r="BC117" i="1" s="1"/>
  <c r="BB111" i="9" s="1"/>
  <c r="AP117" i="1"/>
  <c r="AD118" i="1"/>
  <c r="AC121" i="1"/>
  <c r="AO121" i="1"/>
  <c r="AC129" i="1"/>
  <c r="AO129" i="1"/>
  <c r="AC140" i="1"/>
  <c r="BB142" i="1"/>
  <c r="BC142" i="1" s="1"/>
  <c r="BB136" i="9" s="1"/>
  <c r="AO148" i="1"/>
  <c r="AP148" i="1"/>
  <c r="AO166" i="1"/>
  <c r="AP166" i="1"/>
  <c r="AQ178" i="1"/>
  <c r="BA170" i="9" s="1"/>
  <c r="AC188" i="1"/>
  <c r="AD188" i="1"/>
  <c r="AP188" i="1"/>
  <c r="AO188" i="1"/>
  <c r="BB122" i="1"/>
  <c r="BC122" i="1" s="1"/>
  <c r="BB116" i="9" s="1"/>
  <c r="AO122" i="1"/>
  <c r="BB126" i="1"/>
  <c r="BC126" i="1" s="1"/>
  <c r="BB120" i="9" s="1"/>
  <c r="AO126" i="1"/>
  <c r="BB130" i="1"/>
  <c r="BC130" i="1" s="1"/>
  <c r="BB124" i="9" s="1"/>
  <c r="AO130" i="1"/>
  <c r="BB134" i="1"/>
  <c r="BC134" i="1" s="1"/>
  <c r="BB128" i="9" s="1"/>
  <c r="AO134" i="1"/>
  <c r="BA135" i="1"/>
  <c r="BB143" i="1"/>
  <c r="AD151" i="1"/>
  <c r="AP151" i="1"/>
  <c r="AD170" i="1"/>
  <c r="AC170" i="1"/>
  <c r="AP170" i="1"/>
  <c r="AO170" i="1"/>
  <c r="AC184" i="1"/>
  <c r="AD184" i="1"/>
  <c r="AO184" i="1"/>
  <c r="AP184" i="1"/>
  <c r="AD186" i="1"/>
  <c r="AC186" i="1"/>
  <c r="AP186" i="1"/>
  <c r="AO186" i="1"/>
  <c r="AD123" i="1"/>
  <c r="AE123" i="1" s="1"/>
  <c r="AZ117" i="9" s="1"/>
  <c r="AP123" i="1"/>
  <c r="BB123" i="1"/>
  <c r="AO123" i="1"/>
  <c r="AD127" i="1"/>
  <c r="AP127" i="1"/>
  <c r="BB127" i="1"/>
  <c r="BC127" i="1" s="1"/>
  <c r="BB121" i="9" s="1"/>
  <c r="AO127" i="1"/>
  <c r="AD131" i="1"/>
  <c r="AP131" i="1"/>
  <c r="BB131" i="1"/>
  <c r="BC131" i="1" s="1"/>
  <c r="BB125" i="9" s="1"/>
  <c r="AO131" i="1"/>
  <c r="AD135" i="1"/>
  <c r="AP135" i="1"/>
  <c r="AO135" i="1"/>
  <c r="BA139" i="1"/>
  <c r="BB139" i="1"/>
  <c r="AC142" i="1"/>
  <c r="AP147" i="1"/>
  <c r="AC201" i="1"/>
  <c r="AD201" i="1"/>
  <c r="AO224" i="1"/>
  <c r="AP142" i="1"/>
  <c r="AC144" i="1"/>
  <c r="AO144" i="1"/>
  <c r="AP144" i="1"/>
  <c r="AO147" i="1"/>
  <c r="BB153" i="1"/>
  <c r="BC153" i="1" s="1"/>
  <c r="BB147" i="9" s="1"/>
  <c r="BB157" i="1"/>
  <c r="BC157" i="1" s="1"/>
  <c r="BB161" i="1"/>
  <c r="BC161" i="1" s="1"/>
  <c r="BB153" i="9" s="1"/>
  <c r="AD174" i="1"/>
  <c r="AC174" i="1"/>
  <c r="AP174" i="1"/>
  <c r="AQ174" i="1" s="1"/>
  <c r="BA166" i="9" s="1"/>
  <c r="AD178" i="1"/>
  <c r="AO180" i="1"/>
  <c r="AD195" i="1"/>
  <c r="AC195" i="1"/>
  <c r="AD153" i="1"/>
  <c r="BB155" i="1"/>
  <c r="BC155" i="1" s="1"/>
  <c r="BB149" i="9" s="1"/>
  <c r="BB159" i="1"/>
  <c r="BC159" i="1" s="1"/>
  <c r="BB151" i="9" s="1"/>
  <c r="AD172" i="1"/>
  <c r="AP172" i="1"/>
  <c r="BB193" i="1"/>
  <c r="BC193" i="1" s="1"/>
  <c r="BB184" i="9" s="1"/>
  <c r="AP199" i="1"/>
  <c r="AD212" i="1"/>
  <c r="AC212" i="1"/>
  <c r="BB212" i="1"/>
  <c r="BA212" i="1"/>
  <c r="AC172" i="1"/>
  <c r="AO172" i="1"/>
  <c r="AD189" i="1"/>
  <c r="AC189" i="1"/>
  <c r="AC191" i="1"/>
  <c r="AE191" i="1" s="1"/>
  <c r="AZ182" i="9" s="1"/>
  <c r="AC197" i="1"/>
  <c r="AD197" i="1"/>
  <c r="AO212" i="1"/>
  <c r="AO191" i="1"/>
  <c r="BB195" i="1"/>
  <c r="BC195" i="1" s="1"/>
  <c r="BB186" i="9" s="1"/>
  <c r="BB224" i="1"/>
  <c r="BA224" i="1"/>
  <c r="AO228" i="1"/>
  <c r="BB191" i="1"/>
  <c r="BC191" i="1" s="1"/>
  <c r="BB182" i="9" s="1"/>
  <c r="AP208" i="1"/>
  <c r="BB208" i="1"/>
  <c r="BC208" i="1" s="1"/>
  <c r="BB199" i="9" s="1"/>
  <c r="AC218" i="1"/>
  <c r="BA218" i="1"/>
  <c r="BB218" i="1"/>
  <c r="AO226" i="1"/>
  <c r="AP229" i="1"/>
  <c r="BB200" i="1"/>
  <c r="BC200" i="1" s="1"/>
  <c r="BB191" i="9" s="1"/>
  <c r="AP202" i="1"/>
  <c r="AO204" i="1"/>
  <c r="BB228" i="1"/>
  <c r="BC228" i="1" s="1"/>
  <c r="BB218" i="9" s="1"/>
  <c r="BC229" i="1"/>
  <c r="AO208" i="1"/>
  <c r="AO222" i="1"/>
  <c r="AQ222" i="1" s="1"/>
  <c r="BA212" i="9" s="1"/>
  <c r="BC225" i="1"/>
  <c r="BB215" i="9" s="1"/>
  <c r="AD227" i="1"/>
  <c r="AD7" i="1"/>
  <c r="AD8" i="1"/>
  <c r="BB9" i="1"/>
  <c r="BC9" i="1" s="1"/>
  <c r="BB8" i="9" s="1"/>
  <c r="AD11" i="1"/>
  <c r="BC15" i="1"/>
  <c r="BB14" i="9" s="1"/>
  <c r="BC39" i="1"/>
  <c r="BB37" i="9" s="1"/>
  <c r="BC55" i="1"/>
  <c r="AO59" i="1"/>
  <c r="AP59" i="1"/>
  <c r="AO63" i="1"/>
  <c r="AP63" i="1"/>
  <c r="AP72" i="1"/>
  <c r="AD72" i="1"/>
  <c r="BB76" i="1"/>
  <c r="BC76" i="1" s="1"/>
  <c r="BB70" i="9" s="1"/>
  <c r="AP83" i="1"/>
  <c r="BB88" i="1"/>
  <c r="BC88" i="1" s="1"/>
  <c r="BB82" i="9" s="1"/>
  <c r="AD92" i="1"/>
  <c r="AP92" i="1"/>
  <c r="AP95" i="1"/>
  <c r="AP104" i="1"/>
  <c r="AD104" i="1"/>
  <c r="BB108" i="1"/>
  <c r="BC108" i="1" s="1"/>
  <c r="BB102" i="9" s="1"/>
  <c r="AP118" i="1"/>
  <c r="AO118" i="1"/>
  <c r="BB118" i="1"/>
  <c r="BA118" i="1"/>
  <c r="AC118" i="1"/>
  <c r="AD187" i="1"/>
  <c r="AC187" i="1"/>
  <c r="AP187" i="1"/>
  <c r="AO187" i="1"/>
  <c r="BB187" i="1"/>
  <c r="BA187" i="1"/>
  <c r="AD196" i="1"/>
  <c r="AC196" i="1"/>
  <c r="AP196" i="1"/>
  <c r="AO196" i="1"/>
  <c r="BB196" i="1"/>
  <c r="BA196" i="1"/>
  <c r="AF7" i="1"/>
  <c r="AH7" i="1" s="1"/>
  <c r="BA6" i="5" s="1"/>
  <c r="AP8" i="1"/>
  <c r="BB12" i="1"/>
  <c r="BC12" i="1" s="1"/>
  <c r="BB11" i="9" s="1"/>
  <c r="AD13" i="1"/>
  <c r="AP16" i="1"/>
  <c r="AQ16" i="1" s="1"/>
  <c r="BA15" i="9" s="1"/>
  <c r="BB20" i="1"/>
  <c r="BC20" i="1" s="1"/>
  <c r="BB19" i="9" s="1"/>
  <c r="AD21" i="1"/>
  <c r="AP24" i="1"/>
  <c r="AQ24" i="1" s="1"/>
  <c r="BA23" i="9" s="1"/>
  <c r="BB28" i="1"/>
  <c r="BC28" i="1" s="1"/>
  <c r="BB27" i="9" s="1"/>
  <c r="AD29" i="1"/>
  <c r="AP32" i="1"/>
  <c r="BB36" i="1"/>
  <c r="BC36" i="1" s="1"/>
  <c r="BB34" i="9" s="1"/>
  <c r="AD37" i="1"/>
  <c r="AP40" i="1"/>
  <c r="AF8" i="1"/>
  <c r="BB8" i="1"/>
  <c r="BC8" i="1" s="1"/>
  <c r="BB7" i="9" s="1"/>
  <c r="AD9" i="1"/>
  <c r="AD10" i="1"/>
  <c r="BC11" i="1"/>
  <c r="BB10" i="9" s="1"/>
  <c r="AP14" i="1"/>
  <c r="AD16" i="1"/>
  <c r="BB18" i="1"/>
  <c r="BC18" i="1" s="1"/>
  <c r="BB17" i="9" s="1"/>
  <c r="AD19" i="1"/>
  <c r="AP22" i="1"/>
  <c r="AD24" i="1"/>
  <c r="AE24" i="1" s="1"/>
  <c r="AZ23" i="9" s="1"/>
  <c r="BB26" i="1"/>
  <c r="BC26" i="1" s="1"/>
  <c r="BB25" i="9" s="1"/>
  <c r="AD27" i="1"/>
  <c r="AP30" i="1"/>
  <c r="AD32" i="1"/>
  <c r="BB34" i="1"/>
  <c r="BC34" i="1" s="1"/>
  <c r="BB32" i="9" s="1"/>
  <c r="AD35" i="1"/>
  <c r="BC35" i="1"/>
  <c r="BB33" i="9" s="1"/>
  <c r="AP38" i="1"/>
  <c r="AD40" i="1"/>
  <c r="BB42" i="1"/>
  <c r="BC42" i="1" s="1"/>
  <c r="BB40" i="9" s="1"/>
  <c r="AD43" i="1"/>
  <c r="AD48" i="1"/>
  <c r="AD56" i="1"/>
  <c r="BB59" i="1"/>
  <c r="BC59" i="1" s="1"/>
  <c r="BB55" i="9" s="1"/>
  <c r="BB63" i="1"/>
  <c r="BC63" i="1" s="1"/>
  <c r="BB59" i="9" s="1"/>
  <c r="AP67" i="1"/>
  <c r="BB72" i="1"/>
  <c r="BC72" i="1" s="1"/>
  <c r="BB67" i="9" s="1"/>
  <c r="AD76" i="1"/>
  <c r="AP76" i="1"/>
  <c r="AQ76" i="1" s="1"/>
  <c r="BA70" i="9" s="1"/>
  <c r="AP79" i="1"/>
  <c r="AP88" i="1"/>
  <c r="AD88" i="1"/>
  <c r="BB92" i="1"/>
  <c r="BC92" i="1" s="1"/>
  <c r="BB86" i="9" s="1"/>
  <c r="AP99" i="1"/>
  <c r="BB104" i="1"/>
  <c r="BC104" i="1" s="1"/>
  <c r="BB98" i="9" s="1"/>
  <c r="AD108" i="1"/>
  <c r="AP108" i="1"/>
  <c r="AP111" i="1"/>
  <c r="AQ111" i="1" s="1"/>
  <c r="BA105" i="9" s="1"/>
  <c r="AP115" i="1"/>
  <c r="AC156" i="1"/>
  <c r="AD156" i="1"/>
  <c r="AO156" i="1"/>
  <c r="AP156" i="1"/>
  <c r="BA156" i="1"/>
  <c r="BB156" i="1"/>
  <c r="AP10" i="1"/>
  <c r="AC11" i="1"/>
  <c r="AD14" i="1"/>
  <c r="AD22" i="1"/>
  <c r="AD30" i="1"/>
  <c r="AE30" i="1" s="1"/>
  <c r="AZ28" i="9" s="1"/>
  <c r="AD38" i="1"/>
  <c r="AP44" i="1"/>
  <c r="AP45" i="1"/>
  <c r="AQ49" i="1"/>
  <c r="BA46" i="9" s="1"/>
  <c r="AD49" i="1"/>
  <c r="AP52" i="1"/>
  <c r="AP53" i="1"/>
  <c r="AP56" i="1"/>
  <c r="BB56" i="1"/>
  <c r="BC56" i="1" s="1"/>
  <c r="BB52" i="9" s="1"/>
  <c r="AP58" i="1"/>
  <c r="AP62" i="1"/>
  <c r="AD68" i="1"/>
  <c r="AP68" i="1"/>
  <c r="AP71" i="1"/>
  <c r="AP80" i="1"/>
  <c r="AD80" i="1"/>
  <c r="BC81" i="1"/>
  <c r="BB75" i="9" s="1"/>
  <c r="AD83" i="1"/>
  <c r="AP91" i="1"/>
  <c r="AQ91" i="1" s="1"/>
  <c r="BA85" i="9" s="1"/>
  <c r="AD95" i="1"/>
  <c r="AD100" i="1"/>
  <c r="AP100" i="1"/>
  <c r="AP103" i="1"/>
  <c r="AP112" i="1"/>
  <c r="AD112" i="1"/>
  <c r="AC160" i="1"/>
  <c r="AD160" i="1"/>
  <c r="AO160" i="1"/>
  <c r="AP160" i="1"/>
  <c r="BA160" i="1"/>
  <c r="BB160" i="1"/>
  <c r="AD50" i="1"/>
  <c r="AO57" i="1"/>
  <c r="AP57" i="1"/>
  <c r="AD59" i="1"/>
  <c r="AD60" i="1"/>
  <c r="AO61" i="1"/>
  <c r="AP61" i="1"/>
  <c r="AD63" i="1"/>
  <c r="AD64" i="1"/>
  <c r="AC65" i="1"/>
  <c r="AD65" i="1"/>
  <c r="AD67" i="1"/>
  <c r="AP75" i="1"/>
  <c r="AD79" i="1"/>
  <c r="AD84" i="1"/>
  <c r="AP84" i="1"/>
  <c r="AQ84" i="1" s="1"/>
  <c r="BA78" i="9" s="1"/>
  <c r="AP87" i="1"/>
  <c r="AP96" i="1"/>
  <c r="AQ96" i="1" s="1"/>
  <c r="BA90" i="9" s="1"/>
  <c r="AD96" i="1"/>
  <c r="AD99" i="1"/>
  <c r="AP107" i="1"/>
  <c r="AD111" i="1"/>
  <c r="AC13" i="1"/>
  <c r="AC15" i="1"/>
  <c r="AC17" i="1"/>
  <c r="AC19" i="1"/>
  <c r="AC21" i="1"/>
  <c r="AC23" i="1"/>
  <c r="AC25" i="1"/>
  <c r="AC27" i="1"/>
  <c r="AC29" i="1"/>
  <c r="AC31" i="1"/>
  <c r="AC33" i="1"/>
  <c r="AC35" i="1"/>
  <c r="AC37" i="1"/>
  <c r="AC39" i="1"/>
  <c r="AE39" i="1" s="1"/>
  <c r="AZ37" i="9" s="1"/>
  <c r="AC41" i="1"/>
  <c r="AC43" i="1"/>
  <c r="AC45" i="1"/>
  <c r="AC47" i="1"/>
  <c r="AC49" i="1"/>
  <c r="AC51" i="1"/>
  <c r="AC53" i="1"/>
  <c r="AC55" i="1"/>
  <c r="BC80" i="1"/>
  <c r="BB74" i="9" s="1"/>
  <c r="BC96" i="1"/>
  <c r="BB90" i="9" s="1"/>
  <c r="AP116" i="1"/>
  <c r="AO116" i="1"/>
  <c r="AC116" i="1"/>
  <c r="AC158" i="1"/>
  <c r="AD158" i="1"/>
  <c r="AO158" i="1"/>
  <c r="AP158" i="1"/>
  <c r="BA158" i="1"/>
  <c r="BB158" i="1"/>
  <c r="AD163" i="1"/>
  <c r="AC163" i="1"/>
  <c r="AP163" i="1"/>
  <c r="AO163" i="1"/>
  <c r="BB163" i="1"/>
  <c r="BA163" i="1"/>
  <c r="BB184" i="1"/>
  <c r="BC184" i="1" s="1"/>
  <c r="BB175" i="9" s="1"/>
  <c r="AD73" i="1"/>
  <c r="AD81" i="1"/>
  <c r="BC84" i="1"/>
  <c r="BB78" i="9" s="1"/>
  <c r="AD89" i="1"/>
  <c r="AD97" i="1"/>
  <c r="AD105" i="1"/>
  <c r="AD113" i="1"/>
  <c r="AD115" i="1"/>
  <c r="BB115" i="1"/>
  <c r="BC115" i="1" s="1"/>
  <c r="BB109" i="9" s="1"/>
  <c r="AC141" i="1"/>
  <c r="AD141" i="1"/>
  <c r="AO141" i="1"/>
  <c r="AP141" i="1"/>
  <c r="AC162" i="1"/>
  <c r="AD162" i="1"/>
  <c r="AO162" i="1"/>
  <c r="AP162" i="1"/>
  <c r="BB162" i="1"/>
  <c r="BA162" i="1"/>
  <c r="AC66" i="1"/>
  <c r="AC68" i="1"/>
  <c r="AC70" i="1"/>
  <c r="AC72" i="1"/>
  <c r="AC74" i="1"/>
  <c r="AC76" i="1"/>
  <c r="AC78" i="1"/>
  <c r="AC80" i="1"/>
  <c r="AC82" i="1"/>
  <c r="AC84" i="1"/>
  <c r="AC86" i="1"/>
  <c r="AC88" i="1"/>
  <c r="AC90" i="1"/>
  <c r="AC92" i="1"/>
  <c r="AC94" i="1"/>
  <c r="AE94" i="1" s="1"/>
  <c r="AZ88" i="9" s="1"/>
  <c r="AC96" i="1"/>
  <c r="AC98" i="1"/>
  <c r="AC100" i="1"/>
  <c r="AC102" i="1"/>
  <c r="AC104" i="1"/>
  <c r="AC106" i="1"/>
  <c r="AC108" i="1"/>
  <c r="AC110" i="1"/>
  <c r="AC112" i="1"/>
  <c r="AC114" i="1"/>
  <c r="AO137" i="1"/>
  <c r="AP137" i="1"/>
  <c r="BC137" i="1"/>
  <c r="BB131" i="9" s="1"/>
  <c r="AD137" i="1"/>
  <c r="AD138" i="1"/>
  <c r="AO139" i="1"/>
  <c r="AP139" i="1"/>
  <c r="AD142" i="1"/>
  <c r="BA143" i="1"/>
  <c r="BB168" i="1"/>
  <c r="BC168" i="1" s="1"/>
  <c r="BB160" i="9" s="1"/>
  <c r="AD179" i="1"/>
  <c r="AC179" i="1"/>
  <c r="AP179" i="1"/>
  <c r="AO179" i="1"/>
  <c r="BB179" i="1"/>
  <c r="BA179" i="1"/>
  <c r="BB119" i="1"/>
  <c r="BC119" i="1" s="1"/>
  <c r="BB113" i="9" s="1"/>
  <c r="AD139" i="1"/>
  <c r="AP140" i="1"/>
  <c r="AQ140" i="1" s="1"/>
  <c r="BA134" i="9" s="1"/>
  <c r="AD143" i="1"/>
  <c r="AP143" i="1"/>
  <c r="AD171" i="1"/>
  <c r="AC171" i="1"/>
  <c r="AP171" i="1"/>
  <c r="AO171" i="1"/>
  <c r="BB171" i="1"/>
  <c r="BA171" i="1"/>
  <c r="BB176" i="1"/>
  <c r="BC176" i="1" s="1"/>
  <c r="BB168" i="9" s="1"/>
  <c r="AC145" i="1"/>
  <c r="AC147" i="1"/>
  <c r="AE147" i="1" s="1"/>
  <c r="AZ141" i="9" s="1"/>
  <c r="BB148" i="1"/>
  <c r="BC148" i="1" s="1"/>
  <c r="BB142" i="9" s="1"/>
  <c r="AC153" i="1"/>
  <c r="AO157" i="1"/>
  <c r="AO161" i="1"/>
  <c r="AD167" i="1"/>
  <c r="AC167" i="1"/>
  <c r="AP167" i="1"/>
  <c r="AO167" i="1"/>
  <c r="BB167" i="1"/>
  <c r="BA167" i="1"/>
  <c r="BB172" i="1"/>
  <c r="BC172" i="1" s="1"/>
  <c r="BB164" i="9" s="1"/>
  <c r="AD183" i="1"/>
  <c r="AC183" i="1"/>
  <c r="AP183" i="1"/>
  <c r="AO183" i="1"/>
  <c r="BB183" i="1"/>
  <c r="BA183" i="1"/>
  <c r="BB188" i="1"/>
  <c r="BC188" i="1" s="1"/>
  <c r="BB179" i="9" s="1"/>
  <c r="BB144" i="1"/>
  <c r="BC144" i="1" s="1"/>
  <c r="BB138" i="9" s="1"/>
  <c r="BB152" i="1"/>
  <c r="BC152" i="1" s="1"/>
  <c r="BB146" i="9" s="1"/>
  <c r="AO155" i="1"/>
  <c r="AO159" i="1"/>
  <c r="BB164" i="1"/>
  <c r="BC164" i="1" s="1"/>
  <c r="BB156" i="9" s="1"/>
  <c r="AD175" i="1"/>
  <c r="AC175" i="1"/>
  <c r="AP175" i="1"/>
  <c r="AO175" i="1"/>
  <c r="BB175" i="1"/>
  <c r="BA175" i="1"/>
  <c r="BB180" i="1"/>
  <c r="AD146" i="1"/>
  <c r="AD150" i="1"/>
  <c r="AD154" i="1"/>
  <c r="AD165" i="1"/>
  <c r="AC165" i="1"/>
  <c r="AP165" i="1"/>
  <c r="AO165" i="1"/>
  <c r="BB165" i="1"/>
  <c r="BA165" i="1"/>
  <c r="BB170" i="1"/>
  <c r="BC170" i="1" s="1"/>
  <c r="BB162" i="9" s="1"/>
  <c r="AD173" i="1"/>
  <c r="AC173" i="1"/>
  <c r="AP173" i="1"/>
  <c r="AO173" i="1"/>
  <c r="BB173" i="1"/>
  <c r="BA173" i="1"/>
  <c r="BB178" i="1"/>
  <c r="BC178" i="1" s="1"/>
  <c r="BB170" i="9" s="1"/>
  <c r="AD181" i="1"/>
  <c r="AC181" i="1"/>
  <c r="AP181" i="1"/>
  <c r="AO181" i="1"/>
  <c r="BB181" i="1"/>
  <c r="BA181" i="1"/>
  <c r="BB186" i="1"/>
  <c r="BC186" i="1" s="1"/>
  <c r="BB177" i="9" s="1"/>
  <c r="AP189" i="1"/>
  <c r="AO189" i="1"/>
  <c r="BB189" i="1"/>
  <c r="BA189" i="1"/>
  <c r="AD198" i="1"/>
  <c r="AC198" i="1"/>
  <c r="AP198" i="1"/>
  <c r="AO198" i="1"/>
  <c r="BB198" i="1"/>
  <c r="BA198" i="1"/>
  <c r="AP200" i="1"/>
  <c r="AD200" i="1"/>
  <c r="AO210" i="1"/>
  <c r="AC210" i="1"/>
  <c r="AD144" i="1"/>
  <c r="BB146" i="1"/>
  <c r="BC146" i="1" s="1"/>
  <c r="BB140" i="9" s="1"/>
  <c r="AD148" i="1"/>
  <c r="BB150" i="1"/>
  <c r="BC150" i="1" s="1"/>
  <c r="BB144" i="9" s="1"/>
  <c r="AD152" i="1"/>
  <c r="BB154" i="1"/>
  <c r="BC154" i="1" s="1"/>
  <c r="BB148" i="9" s="1"/>
  <c r="AP155" i="1"/>
  <c r="AD155" i="1"/>
  <c r="AP157" i="1"/>
  <c r="AD157" i="1"/>
  <c r="AP159" i="1"/>
  <c r="AD159" i="1"/>
  <c r="AP161" i="1"/>
  <c r="AD161" i="1"/>
  <c r="BB166" i="1"/>
  <c r="BC166" i="1" s="1"/>
  <c r="BB158" i="9" s="1"/>
  <c r="AD169" i="1"/>
  <c r="AC169" i="1"/>
  <c r="AP169" i="1"/>
  <c r="AO169" i="1"/>
  <c r="BB169" i="1"/>
  <c r="BA169" i="1"/>
  <c r="BB174" i="1"/>
  <c r="BC174" i="1" s="1"/>
  <c r="BB166" i="9" s="1"/>
  <c r="AD177" i="1"/>
  <c r="AC177" i="1"/>
  <c r="AP177" i="1"/>
  <c r="AO177" i="1"/>
  <c r="BB177" i="1"/>
  <c r="BA177" i="1"/>
  <c r="BB182" i="1"/>
  <c r="BC182" i="1" s="1"/>
  <c r="BB173" i="9" s="1"/>
  <c r="AD185" i="1"/>
  <c r="AC185" i="1"/>
  <c r="AP185" i="1"/>
  <c r="AO185" i="1"/>
  <c r="BB185" i="1"/>
  <c r="BA185" i="1"/>
  <c r="AD217" i="1"/>
  <c r="AC217" i="1"/>
  <c r="AP217" i="1"/>
  <c r="AO217" i="1"/>
  <c r="BB217" i="1"/>
  <c r="BA217" i="1"/>
  <c r="AD194" i="1"/>
  <c r="AC194" i="1"/>
  <c r="AP194" i="1"/>
  <c r="AO194" i="1"/>
  <c r="BB194" i="1"/>
  <c r="BA194" i="1"/>
  <c r="AO201" i="1"/>
  <c r="AP201" i="1"/>
  <c r="BA201" i="1"/>
  <c r="BB201" i="1"/>
  <c r="AD192" i="1"/>
  <c r="AC192" i="1"/>
  <c r="AP192" i="1"/>
  <c r="AO192" i="1"/>
  <c r="BB192" i="1"/>
  <c r="BA192" i="1"/>
  <c r="AO202" i="1"/>
  <c r="AC202" i="1"/>
  <c r="AD190" i="1"/>
  <c r="AC190" i="1"/>
  <c r="AP190" i="1"/>
  <c r="AO190" i="1"/>
  <c r="BB190" i="1"/>
  <c r="BA190" i="1"/>
  <c r="AD225" i="1"/>
  <c r="AP225" i="1"/>
  <c r="AC199" i="1"/>
  <c r="AO199" i="1"/>
  <c r="AD215" i="1"/>
  <c r="AC215" i="1"/>
  <c r="AP215" i="1"/>
  <c r="AO215" i="1"/>
  <c r="BB215" i="1"/>
  <c r="BA215" i="1"/>
  <c r="AD199" i="1"/>
  <c r="AD202" i="1"/>
  <c r="AD203" i="1"/>
  <c r="AC203" i="1"/>
  <c r="AP203" i="1"/>
  <c r="AO203" i="1"/>
  <c r="BB203" i="1"/>
  <c r="BA203" i="1"/>
  <c r="AD205" i="1"/>
  <c r="AC205" i="1"/>
  <c r="AP205" i="1"/>
  <c r="AO205" i="1"/>
  <c r="BB205" i="1"/>
  <c r="BA205" i="1"/>
  <c r="AD207" i="1"/>
  <c r="AC207" i="1"/>
  <c r="AP207" i="1"/>
  <c r="AO207" i="1"/>
  <c r="BB207" i="1"/>
  <c r="BA207" i="1"/>
  <c r="AD209" i="1"/>
  <c r="AC209" i="1"/>
  <c r="AP209" i="1"/>
  <c r="AO209" i="1"/>
  <c r="BB209" i="1"/>
  <c r="BA209" i="1"/>
  <c r="AD211" i="1"/>
  <c r="AC211" i="1"/>
  <c r="AP211" i="1"/>
  <c r="AO211" i="1"/>
  <c r="BB211" i="1"/>
  <c r="BA211" i="1"/>
  <c r="AD213" i="1"/>
  <c r="AP213" i="1"/>
  <c r="AO213" i="1"/>
  <c r="BB213" i="1"/>
  <c r="BA213" i="1"/>
  <c r="AD228" i="1"/>
  <c r="AP220" i="1"/>
  <c r="AO220" i="1"/>
  <c r="BA220" i="1"/>
  <c r="BB220" i="1"/>
  <c r="AD220" i="1"/>
  <c r="AD219" i="1"/>
  <c r="AD221" i="1"/>
  <c r="AO218" i="1"/>
  <c r="AD223" i="1"/>
  <c r="AP223" i="1"/>
  <c r="BB227" i="1"/>
  <c r="BC227" i="1" s="1"/>
  <c r="BB217" i="9" s="1"/>
  <c r="AD222" i="1"/>
  <c r="BB221" i="1"/>
  <c r="BC221" i="1" s="1"/>
  <c r="BB211" i="9" s="1"/>
  <c r="BB222" i="1"/>
  <c r="BC222" i="1" s="1"/>
  <c r="BB212" i="9" s="1"/>
  <c r="AP224" i="1"/>
  <c r="AC224" i="1"/>
  <c r="AC226" i="1"/>
  <c r="AC228" i="1"/>
  <c r="AE130" i="1" l="1"/>
  <c r="AZ124" i="9" s="1"/>
  <c r="AE12" i="1"/>
  <c r="AZ11" i="9" s="1"/>
  <c r="AQ227" i="1"/>
  <c r="BA217" i="9" s="1"/>
  <c r="AQ27" i="1"/>
  <c r="BA26" i="9" s="1"/>
  <c r="AE214" i="1"/>
  <c r="AZ204" i="9" s="1"/>
  <c r="AQ30" i="1"/>
  <c r="BA28" i="9" s="1"/>
  <c r="AE63" i="1"/>
  <c r="AZ59" i="9" s="1"/>
  <c r="AQ56" i="1"/>
  <c r="BA52" i="9" s="1"/>
  <c r="AE16" i="1"/>
  <c r="AZ15" i="9" s="1"/>
  <c r="AE56" i="1"/>
  <c r="AZ52" i="9" s="1"/>
  <c r="AQ44" i="1"/>
  <c r="BA41" i="9" s="1"/>
  <c r="BC107" i="1"/>
  <c r="BB101" i="9" s="1"/>
  <c r="AE155" i="1"/>
  <c r="AZ149" i="9" s="1"/>
  <c r="AE146" i="1"/>
  <c r="AZ140" i="9" s="1"/>
  <c r="AE111" i="1"/>
  <c r="AZ105" i="9" s="1"/>
  <c r="AE99" i="1"/>
  <c r="AZ93" i="9" s="1"/>
  <c r="AQ71" i="1"/>
  <c r="BA66" i="9" s="1"/>
  <c r="BC74" i="1"/>
  <c r="BB68" i="9" s="1"/>
  <c r="AQ97" i="1"/>
  <c r="BA91" i="9" s="1"/>
  <c r="AQ23" i="1"/>
  <c r="BA22" i="9" s="1"/>
  <c r="AQ18" i="1"/>
  <c r="BA17" i="9" s="1"/>
  <c r="AQ121" i="1"/>
  <c r="BA115" i="9" s="1"/>
  <c r="AQ105" i="1"/>
  <c r="BA99" i="9" s="1"/>
  <c r="AE152" i="1"/>
  <c r="AZ146" i="9" s="1"/>
  <c r="AE145" i="1"/>
  <c r="AZ139" i="9" s="1"/>
  <c r="AE41" i="1"/>
  <c r="AZ39" i="9" s="1"/>
  <c r="AE178" i="1"/>
  <c r="AZ170" i="9" s="1"/>
  <c r="AE42" i="1"/>
  <c r="AZ40" i="9" s="1"/>
  <c r="AE62" i="1"/>
  <c r="AZ58" i="9" s="1"/>
  <c r="AE115" i="1"/>
  <c r="AZ109" i="9" s="1"/>
  <c r="AE60" i="1"/>
  <c r="AZ56" i="9" s="1"/>
  <c r="AE131" i="1"/>
  <c r="AZ125" i="9" s="1"/>
  <c r="AE52" i="1"/>
  <c r="AZ49" i="9" s="1"/>
  <c r="AE137" i="1"/>
  <c r="AZ131" i="9" s="1"/>
  <c r="AE55" i="1"/>
  <c r="AQ107" i="1"/>
  <c r="BA101" i="9" s="1"/>
  <c r="AQ228" i="1"/>
  <c r="BA218" i="9" s="1"/>
  <c r="BC123" i="1"/>
  <c r="BB117" i="9" s="1"/>
  <c r="BC202" i="1"/>
  <c r="BB193" i="9" s="1"/>
  <c r="AQ200" i="1"/>
  <c r="BA191" i="9" s="1"/>
  <c r="AH8" i="1"/>
  <c r="BA7" i="5" s="1"/>
  <c r="AE75" i="1"/>
  <c r="AZ69" i="9" s="1"/>
  <c r="AE180" i="1"/>
  <c r="AZ172" i="9" s="1"/>
  <c r="AE22" i="1"/>
  <c r="AZ21" i="9" s="1"/>
  <c r="AE150" i="1"/>
  <c r="AZ144" i="9" s="1"/>
  <c r="AE219" i="1"/>
  <c r="AZ209" i="9" s="1"/>
  <c r="AE102" i="1"/>
  <c r="AZ96" i="9" s="1"/>
  <c r="AE27" i="1"/>
  <c r="AZ26" i="9" s="1"/>
  <c r="AE204" i="1"/>
  <c r="AZ195" i="9" s="1"/>
  <c r="AE225" i="1"/>
  <c r="AZ215" i="9" s="1"/>
  <c r="AE221" i="1"/>
  <c r="AZ211" i="9" s="1"/>
  <c r="AE83" i="1"/>
  <c r="AZ77" i="9" s="1"/>
  <c r="AE32" i="1"/>
  <c r="AZ30" i="9" s="1"/>
  <c r="AQ167" i="1"/>
  <c r="BA159" i="9" s="1"/>
  <c r="AQ216" i="1"/>
  <c r="BA206" i="9" s="1"/>
  <c r="AE229" i="1"/>
  <c r="AQ138" i="1"/>
  <c r="BA132" i="9" s="1"/>
  <c r="AE154" i="1"/>
  <c r="AZ148" i="9" s="1"/>
  <c r="AE175" i="1"/>
  <c r="AZ167" i="9" s="1"/>
  <c r="AE67" i="1"/>
  <c r="AZ62" i="9" s="1"/>
  <c r="AE9" i="1"/>
  <c r="AZ8" i="9" s="1"/>
  <c r="BC139" i="1"/>
  <c r="BB133" i="9" s="1"/>
  <c r="BC135" i="1"/>
  <c r="BB129" i="9" s="1"/>
  <c r="AQ134" i="1"/>
  <c r="BA128" i="9" s="1"/>
  <c r="AQ226" i="1"/>
  <c r="BA216" i="9" s="1"/>
  <c r="BC180" i="1"/>
  <c r="BB172" i="9" s="1"/>
  <c r="AE138" i="1"/>
  <c r="AZ132" i="9" s="1"/>
  <c r="AE92" i="1"/>
  <c r="AZ86" i="9" s="1"/>
  <c r="AE47" i="1"/>
  <c r="AZ44" i="9" s="1"/>
  <c r="AQ81" i="1"/>
  <c r="BA75" i="9" s="1"/>
  <c r="BC210" i="1"/>
  <c r="BB200" i="9" s="1"/>
  <c r="AQ41" i="1"/>
  <c r="BA39" i="9" s="1"/>
  <c r="AE98" i="1"/>
  <c r="AZ92" i="9" s="1"/>
  <c r="AQ67" i="1"/>
  <c r="BA62" i="9" s="1"/>
  <c r="AQ92" i="1"/>
  <c r="BA86" i="9" s="1"/>
  <c r="AE120" i="1"/>
  <c r="AZ114" i="9" s="1"/>
  <c r="AE220" i="1"/>
  <c r="AZ210" i="9" s="1"/>
  <c r="AQ106" i="1"/>
  <c r="BA100" i="9" s="1"/>
  <c r="AQ90" i="1"/>
  <c r="BA84" i="9" s="1"/>
  <c r="BC22" i="1"/>
  <c r="BB21" i="9" s="1"/>
  <c r="AQ215" i="1"/>
  <c r="BA205" i="9" s="1"/>
  <c r="AE159" i="1"/>
  <c r="AZ151" i="9" s="1"/>
  <c r="AE66" i="1"/>
  <c r="AZ61" i="9" s="1"/>
  <c r="AE10" i="1"/>
  <c r="AZ9" i="9" s="1"/>
  <c r="AE212" i="1"/>
  <c r="AZ202" i="9" s="1"/>
  <c r="AQ142" i="1"/>
  <c r="BA136" i="9" s="1"/>
  <c r="AE125" i="1"/>
  <c r="AZ119" i="9" s="1"/>
  <c r="AE127" i="1"/>
  <c r="AZ121" i="9" s="1"/>
  <c r="AE222" i="1"/>
  <c r="AZ212" i="9" s="1"/>
  <c r="AE139" i="1"/>
  <c r="AZ133" i="9" s="1"/>
  <c r="AE97" i="1"/>
  <c r="AZ91" i="9" s="1"/>
  <c r="AE51" i="1"/>
  <c r="AZ48" i="9" s="1"/>
  <c r="AQ99" i="1"/>
  <c r="BA93" i="9" s="1"/>
  <c r="AQ60" i="1"/>
  <c r="BA56" i="9" s="1"/>
  <c r="AE28" i="1"/>
  <c r="AZ27" i="9" s="1"/>
  <c r="AE36" i="1"/>
  <c r="AZ34" i="9" s="1"/>
  <c r="AQ12" i="1"/>
  <c r="BA11" i="9" s="1"/>
  <c r="AQ51" i="1"/>
  <c r="BA48" i="9" s="1"/>
  <c r="AQ13" i="1"/>
  <c r="BA12" i="9" s="1"/>
  <c r="AQ73" i="1"/>
  <c r="AE44" i="1"/>
  <c r="AZ41" i="9" s="1"/>
  <c r="BC16" i="1"/>
  <c r="BB15" i="9" s="1"/>
  <c r="AQ168" i="1"/>
  <c r="BA160" i="9" s="1"/>
  <c r="AE80" i="1"/>
  <c r="AZ74" i="9" s="1"/>
  <c r="AQ29" i="1"/>
  <c r="AQ34" i="1"/>
  <c r="BA32" i="9" s="1"/>
  <c r="AQ164" i="1"/>
  <c r="BA156" i="9" s="1"/>
  <c r="AQ145" i="1"/>
  <c r="BA139" i="9" s="1"/>
  <c r="AQ22" i="1"/>
  <c r="BA21" i="9" s="1"/>
  <c r="AQ8" i="1"/>
  <c r="BA7" i="9" s="1"/>
  <c r="AQ110" i="1"/>
  <c r="BA104" i="9" s="1"/>
  <c r="AE69" i="1"/>
  <c r="AZ64" i="9" s="1"/>
  <c r="AQ50" i="1"/>
  <c r="BA47" i="9" s="1"/>
  <c r="AQ32" i="1"/>
  <c r="BA30" i="9" s="1"/>
  <c r="AQ15" i="1"/>
  <c r="BA14" i="9" s="1"/>
  <c r="AQ146" i="1"/>
  <c r="BA140" i="9" s="1"/>
  <c r="AQ35" i="1"/>
  <c r="BA33" i="9" s="1"/>
  <c r="AQ223" i="1"/>
  <c r="BA213" i="9" s="1"/>
  <c r="AE213" i="1"/>
  <c r="AZ203" i="9" s="1"/>
  <c r="AQ210" i="1"/>
  <c r="BA200" i="9" s="1"/>
  <c r="AE114" i="1"/>
  <c r="AZ108" i="9" s="1"/>
  <c r="AE106" i="1"/>
  <c r="AZ100" i="9" s="1"/>
  <c r="AE90" i="1"/>
  <c r="AZ84" i="9" s="1"/>
  <c r="AQ131" i="1"/>
  <c r="BA125" i="9" s="1"/>
  <c r="AQ127" i="1"/>
  <c r="BA121" i="9" s="1"/>
  <c r="AQ123" i="1"/>
  <c r="BA117" i="9" s="1"/>
  <c r="AQ80" i="1"/>
  <c r="BA74" i="9" s="1"/>
  <c r="AQ132" i="1"/>
  <c r="BA126" i="9" s="1"/>
  <c r="AQ52" i="1"/>
  <c r="BA49" i="9" s="1"/>
  <c r="AE117" i="1"/>
  <c r="AZ111" i="9" s="1"/>
  <c r="BC175" i="1"/>
  <c r="BB167" i="9" s="1"/>
  <c r="BC218" i="1"/>
  <c r="BB208" i="9" s="1"/>
  <c r="AQ7" i="1"/>
  <c r="BA6" i="9" s="1"/>
  <c r="AQ202" i="1"/>
  <c r="BA193" i="9" s="1"/>
  <c r="AQ21" i="1"/>
  <c r="BA20" i="9" s="1"/>
  <c r="AQ229" i="1"/>
  <c r="AQ45" i="1"/>
  <c r="BA42" i="9" s="1"/>
  <c r="AQ113" i="1"/>
  <c r="BA107" i="9" s="1"/>
  <c r="AQ36" i="1"/>
  <c r="BA34" i="9" s="1"/>
  <c r="AQ65" i="1"/>
  <c r="BA60" i="9" s="1"/>
  <c r="AQ47" i="1"/>
  <c r="BA44" i="9" s="1"/>
  <c r="AQ133" i="1"/>
  <c r="BA127" i="9" s="1"/>
  <c r="AQ64" i="1"/>
  <c r="AQ112" i="1"/>
  <c r="BA106" i="9" s="1"/>
  <c r="AQ103" i="1"/>
  <c r="BA97" i="9" s="1"/>
  <c r="AQ188" i="1"/>
  <c r="BA179" i="9" s="1"/>
  <c r="AQ87" i="1"/>
  <c r="BA81" i="9" s="1"/>
  <c r="AE227" i="1"/>
  <c r="AZ217" i="9" s="1"/>
  <c r="AE208" i="1"/>
  <c r="AZ199" i="9" s="1"/>
  <c r="AE151" i="1"/>
  <c r="AZ145" i="9" s="1"/>
  <c r="AE58" i="1"/>
  <c r="AZ54" i="9" s="1"/>
  <c r="AE188" i="1"/>
  <c r="AZ179" i="9" s="1"/>
  <c r="AE100" i="1"/>
  <c r="AZ94" i="9" s="1"/>
  <c r="AE202" i="1"/>
  <c r="AZ193" i="9" s="1"/>
  <c r="AE23" i="1"/>
  <c r="AZ22" i="9" s="1"/>
  <c r="AE121" i="1"/>
  <c r="AZ115" i="9" s="1"/>
  <c r="AQ209" i="1"/>
  <c r="BC205" i="1"/>
  <c r="BB196" i="9" s="1"/>
  <c r="AE205" i="1"/>
  <c r="AZ196" i="9" s="1"/>
  <c r="AE74" i="1"/>
  <c r="AZ68" i="9" s="1"/>
  <c r="AE135" i="1"/>
  <c r="AZ129" i="9" s="1"/>
  <c r="AQ184" i="1"/>
  <c r="BA175" i="9" s="1"/>
  <c r="AQ130" i="1"/>
  <c r="BA124" i="9" s="1"/>
  <c r="AE61" i="1"/>
  <c r="AZ57" i="9" s="1"/>
  <c r="AE18" i="1"/>
  <c r="AZ17" i="9" s="1"/>
  <c r="AQ199" i="1"/>
  <c r="BA190" i="9" s="1"/>
  <c r="AE15" i="1"/>
  <c r="AZ14" i="9" s="1"/>
  <c r="AQ89" i="1"/>
  <c r="BA83" i="9" s="1"/>
  <c r="AE79" i="1"/>
  <c r="AZ73" i="9" s="1"/>
  <c r="AQ68" i="1"/>
  <c r="BA63" i="9" s="1"/>
  <c r="AQ79" i="1"/>
  <c r="BA73" i="9" s="1"/>
  <c r="AQ28" i="1"/>
  <c r="BA27" i="9" s="1"/>
  <c r="AE85" i="1"/>
  <c r="AZ79" i="9" s="1"/>
  <c r="AE210" i="1"/>
  <c r="AZ200" i="9" s="1"/>
  <c r="AE153" i="1"/>
  <c r="AZ147" i="9" s="1"/>
  <c r="AQ139" i="1"/>
  <c r="BA133" i="9" s="1"/>
  <c r="AE88" i="1"/>
  <c r="AZ82" i="9" s="1"/>
  <c r="AE105" i="1"/>
  <c r="AZ99" i="9" s="1"/>
  <c r="AE21" i="1"/>
  <c r="AZ20" i="9" s="1"/>
  <c r="AE64" i="1"/>
  <c r="AQ57" i="1"/>
  <c r="BA53" i="9" s="1"/>
  <c r="AE7" i="1"/>
  <c r="AZ6" i="9" s="1"/>
  <c r="AQ204" i="1"/>
  <c r="BA195" i="9" s="1"/>
  <c r="AE218" i="1"/>
  <c r="AZ208" i="9" s="1"/>
  <c r="AQ122" i="1"/>
  <c r="BA116" i="9" s="1"/>
  <c r="AQ153" i="1"/>
  <c r="BA147" i="9" s="1"/>
  <c r="AE87" i="1"/>
  <c r="AZ81" i="9" s="1"/>
  <c r="AQ83" i="1"/>
  <c r="BA77" i="9" s="1"/>
  <c r="AQ66" i="1"/>
  <c r="BA61" i="9" s="1"/>
  <c r="AQ11" i="1"/>
  <c r="BA10" i="9" s="1"/>
  <c r="BC30" i="1"/>
  <c r="BB28" i="9" s="1"/>
  <c r="AE206" i="1"/>
  <c r="AZ197" i="9" s="1"/>
  <c r="AQ219" i="1"/>
  <c r="BA209" i="9" s="1"/>
  <c r="AQ86" i="1"/>
  <c r="BA80" i="9" s="1"/>
  <c r="AE110" i="1"/>
  <c r="AZ104" i="9" s="1"/>
  <c r="AE78" i="1"/>
  <c r="AZ72" i="9" s="1"/>
  <c r="AQ10" i="1"/>
  <c r="BA9" i="9" s="1"/>
  <c r="AQ95" i="1"/>
  <c r="BA89" i="9" s="1"/>
  <c r="AQ59" i="1"/>
  <c r="BA55" i="9" s="1"/>
  <c r="AE8" i="1"/>
  <c r="AZ7" i="9" s="1"/>
  <c r="AQ180" i="1"/>
  <c r="BA172" i="9" s="1"/>
  <c r="AE201" i="1"/>
  <c r="AZ192" i="9" s="1"/>
  <c r="AQ166" i="1"/>
  <c r="BA158" i="9" s="1"/>
  <c r="AE119" i="1"/>
  <c r="AZ113" i="9" s="1"/>
  <c r="AQ42" i="1"/>
  <c r="BA40" i="9" s="1"/>
  <c r="AQ9" i="1"/>
  <c r="BA8" i="9" s="1"/>
  <c r="AE140" i="1"/>
  <c r="AZ134" i="9" s="1"/>
  <c r="AE26" i="1"/>
  <c r="AZ25" i="9" s="1"/>
  <c r="AE108" i="1"/>
  <c r="AZ102" i="9" s="1"/>
  <c r="AE113" i="1"/>
  <c r="AZ107" i="9" s="1"/>
  <c r="AQ172" i="1"/>
  <c r="BA164" i="9" s="1"/>
  <c r="BC212" i="1"/>
  <c r="BB202" i="9" s="1"/>
  <c r="AQ70" i="1"/>
  <c r="BA65" i="9" s="1"/>
  <c r="AE71" i="1"/>
  <c r="AZ66" i="9" s="1"/>
  <c r="BC158" i="1"/>
  <c r="AE156" i="1"/>
  <c r="AZ150" i="9" s="1"/>
  <c r="AQ191" i="1"/>
  <c r="BA182" i="9" s="1"/>
  <c r="AE107" i="1"/>
  <c r="AZ101" i="9" s="1"/>
  <c r="AQ85" i="1"/>
  <c r="BA79" i="9" s="1"/>
  <c r="AE158" i="1"/>
  <c r="BC156" i="1"/>
  <c r="BB150" i="9" s="1"/>
  <c r="AQ192" i="1"/>
  <c r="BA183" i="9" s="1"/>
  <c r="AE91" i="1"/>
  <c r="AZ85" i="9" s="1"/>
  <c r="BC105" i="1"/>
  <c r="BB99" i="9" s="1"/>
  <c r="AQ39" i="1"/>
  <c r="BA37" i="9" s="1"/>
  <c r="AE228" i="1"/>
  <c r="AZ218" i="9" s="1"/>
  <c r="AQ194" i="1"/>
  <c r="BA185" i="9" s="1"/>
  <c r="BC177" i="1"/>
  <c r="BB169" i="9" s="1"/>
  <c r="AE177" i="1"/>
  <c r="AZ169" i="9" s="1"/>
  <c r="BC171" i="1"/>
  <c r="BB163" i="9" s="1"/>
  <c r="AE171" i="1"/>
  <c r="AZ163" i="9" s="1"/>
  <c r="AE142" i="1"/>
  <c r="AZ136" i="9" s="1"/>
  <c r="AE112" i="1"/>
  <c r="AZ106" i="9" s="1"/>
  <c r="AE104" i="1"/>
  <c r="AZ98" i="9" s="1"/>
  <c r="AE96" i="1"/>
  <c r="AZ90" i="9" s="1"/>
  <c r="AE72" i="1"/>
  <c r="AZ67" i="9" s="1"/>
  <c r="AQ62" i="1"/>
  <c r="BA58" i="9" s="1"/>
  <c r="AE14" i="1"/>
  <c r="AZ13" i="9" s="1"/>
  <c r="AQ104" i="1"/>
  <c r="BA98" i="9" s="1"/>
  <c r="AQ72" i="1"/>
  <c r="BA67" i="9" s="1"/>
  <c r="BC224" i="1"/>
  <c r="BB214" i="9" s="1"/>
  <c r="AE195" i="1"/>
  <c r="AZ186" i="9" s="1"/>
  <c r="AE184" i="1"/>
  <c r="AZ175" i="9" s="1"/>
  <c r="AE101" i="1"/>
  <c r="AZ95" i="9" s="1"/>
  <c r="AQ93" i="1"/>
  <c r="BA87" i="9" s="1"/>
  <c r="AQ55" i="1"/>
  <c r="AE103" i="1"/>
  <c r="AZ97" i="9" s="1"/>
  <c r="AE168" i="1"/>
  <c r="AZ160" i="9" s="1"/>
  <c r="AQ150" i="1"/>
  <c r="BA144" i="9" s="1"/>
  <c r="AQ54" i="1"/>
  <c r="BA51" i="9" s="1"/>
  <c r="AQ94" i="1"/>
  <c r="BA88" i="9" s="1"/>
  <c r="BC140" i="1"/>
  <c r="BB134" i="9" s="1"/>
  <c r="AQ33" i="1"/>
  <c r="BA31" i="9" s="1"/>
  <c r="AE157" i="1"/>
  <c r="BC189" i="1"/>
  <c r="BB180" i="9" s="1"/>
  <c r="AQ173" i="1"/>
  <c r="BA165" i="9" s="1"/>
  <c r="AE143" i="1"/>
  <c r="AZ137" i="9" s="1"/>
  <c r="BC143" i="1"/>
  <c r="BB137" i="9" s="1"/>
  <c r="AE86" i="1"/>
  <c r="AZ80" i="9" s="1"/>
  <c r="AE70" i="1"/>
  <c r="AZ65" i="9" s="1"/>
  <c r="AE73" i="1"/>
  <c r="AQ75" i="1"/>
  <c r="BA69" i="9" s="1"/>
  <c r="AQ108" i="1"/>
  <c r="BA102" i="9" s="1"/>
  <c r="AQ117" i="1"/>
  <c r="BA111" i="9" s="1"/>
  <c r="AQ109" i="1"/>
  <c r="BA103" i="9" s="1"/>
  <c r="AE93" i="1"/>
  <c r="AZ87" i="9" s="1"/>
  <c r="AQ46" i="1"/>
  <c r="BA43" i="9" s="1"/>
  <c r="AQ17" i="1"/>
  <c r="BA16" i="9" s="1"/>
  <c r="AQ182" i="1"/>
  <c r="BA173" i="9" s="1"/>
  <c r="AQ114" i="1"/>
  <c r="BA108" i="9" s="1"/>
  <c r="AQ176" i="1"/>
  <c r="BA168" i="9" s="1"/>
  <c r="AQ20" i="1"/>
  <c r="BA19" i="9" s="1"/>
  <c r="AE226" i="1"/>
  <c r="AZ216" i="9" s="1"/>
  <c r="AE223" i="1"/>
  <c r="AZ213" i="9" s="1"/>
  <c r="AE200" i="1"/>
  <c r="AZ191" i="9" s="1"/>
  <c r="AE37" i="1"/>
  <c r="AZ35" i="9" s="1"/>
  <c r="AE13" i="1"/>
  <c r="AZ12" i="9" s="1"/>
  <c r="AQ224" i="1"/>
  <c r="BA214" i="9" s="1"/>
  <c r="AE224" i="1"/>
  <c r="AZ214" i="9" s="1"/>
  <c r="BC209" i="1"/>
  <c r="AQ177" i="1"/>
  <c r="BA169" i="9" s="1"/>
  <c r="BC198" i="1"/>
  <c r="BB189" i="9" s="1"/>
  <c r="AE198" i="1"/>
  <c r="AZ189" i="9" s="1"/>
  <c r="AQ189" i="1"/>
  <c r="BA180" i="9" s="1"/>
  <c r="AQ175" i="1"/>
  <c r="BA167" i="9" s="1"/>
  <c r="AQ183" i="1"/>
  <c r="BA174" i="9" s="1"/>
  <c r="AQ171" i="1"/>
  <c r="BA163" i="9" s="1"/>
  <c r="AQ143" i="1"/>
  <c r="BA137" i="9" s="1"/>
  <c r="BC162" i="1"/>
  <c r="BB154" i="9" s="1"/>
  <c r="AE11" i="1"/>
  <c r="AZ10" i="9" s="1"/>
  <c r="AQ151" i="1"/>
  <c r="BA145" i="9" s="1"/>
  <c r="AE136" i="1"/>
  <c r="AZ130" i="9" s="1"/>
  <c r="AQ48" i="1"/>
  <c r="BA45" i="9" s="1"/>
  <c r="AQ37" i="1"/>
  <c r="BA35" i="9" s="1"/>
  <c r="AQ218" i="1"/>
  <c r="BA208" i="9" s="1"/>
  <c r="AQ225" i="1"/>
  <c r="BA215" i="9" s="1"/>
  <c r="BC192" i="1"/>
  <c r="BB183" i="9" s="1"/>
  <c r="AE192" i="1"/>
  <c r="AZ183" i="9" s="1"/>
  <c r="BC194" i="1"/>
  <c r="BB185" i="9" s="1"/>
  <c r="BC217" i="1"/>
  <c r="BB207" i="9" s="1"/>
  <c r="AE217" i="1"/>
  <c r="AZ207" i="9" s="1"/>
  <c r="AE148" i="1"/>
  <c r="AZ142" i="9" s="1"/>
  <c r="BC173" i="1"/>
  <c r="BB165" i="9" s="1"/>
  <c r="AE173" i="1"/>
  <c r="AZ165" i="9" s="1"/>
  <c r="AE82" i="1"/>
  <c r="AZ76" i="9" s="1"/>
  <c r="AQ69" i="1"/>
  <c r="BA64" i="9" s="1"/>
  <c r="AQ125" i="1"/>
  <c r="BA119" i="9" s="1"/>
  <c r="AQ136" i="1"/>
  <c r="BA130" i="9" s="1"/>
  <c r="AE89" i="1"/>
  <c r="AZ83" i="9" s="1"/>
  <c r="AE81" i="1"/>
  <c r="AZ75" i="9" s="1"/>
  <c r="AE33" i="1"/>
  <c r="AZ31" i="9" s="1"/>
  <c r="AE25" i="1"/>
  <c r="AZ24" i="9" s="1"/>
  <c r="AE59" i="1"/>
  <c r="AZ55" i="9" s="1"/>
  <c r="AQ100" i="1"/>
  <c r="BA94" i="9" s="1"/>
  <c r="AQ58" i="1"/>
  <c r="BA54" i="9" s="1"/>
  <c r="AQ53" i="1"/>
  <c r="BA50" i="9" s="1"/>
  <c r="AQ115" i="1"/>
  <c r="BA109" i="9" s="1"/>
  <c r="AQ88" i="1"/>
  <c r="BA82" i="9" s="1"/>
  <c r="AE48" i="1"/>
  <c r="AZ45" i="9" s="1"/>
  <c r="AQ40" i="1"/>
  <c r="BA38" i="9" s="1"/>
  <c r="AQ212" i="1"/>
  <c r="BA202" i="9" s="1"/>
  <c r="AE189" i="1"/>
  <c r="AZ180" i="9" s="1"/>
  <c r="AE174" i="1"/>
  <c r="AZ166" i="9" s="1"/>
  <c r="AQ144" i="1"/>
  <c r="BA138" i="9" s="1"/>
  <c r="AQ126" i="1"/>
  <c r="BA120" i="9" s="1"/>
  <c r="AQ148" i="1"/>
  <c r="BA142" i="9" s="1"/>
  <c r="AQ129" i="1"/>
  <c r="BA123" i="9" s="1"/>
  <c r="AQ101" i="1"/>
  <c r="BA95" i="9" s="1"/>
  <c r="AQ77" i="1"/>
  <c r="BA71" i="9" s="1"/>
  <c r="AQ74" i="1"/>
  <c r="BA68" i="9" s="1"/>
  <c r="AQ128" i="1"/>
  <c r="BA122" i="9" s="1"/>
  <c r="AQ120" i="1"/>
  <c r="BA114" i="9" s="1"/>
  <c r="AQ102" i="1"/>
  <c r="BA96" i="9" s="1"/>
  <c r="BC125" i="1"/>
  <c r="BB119" i="9" s="1"/>
  <c r="AE46" i="1"/>
  <c r="AZ43" i="9" s="1"/>
  <c r="BC136" i="1"/>
  <c r="BB130" i="9" s="1"/>
  <c r="BC133" i="1"/>
  <c r="BB127" i="9" s="1"/>
  <c r="BC97" i="1"/>
  <c r="BB91" i="9" s="1"/>
  <c r="BC73" i="1"/>
  <c r="AE57" i="1"/>
  <c r="AZ53" i="9" s="1"/>
  <c r="AE20" i="1"/>
  <c r="AZ19" i="9" s="1"/>
  <c r="BC54" i="1"/>
  <c r="BB51" i="9" s="1"/>
  <c r="AE34" i="1"/>
  <c r="AZ32" i="9" s="1"/>
  <c r="AE166" i="1"/>
  <c r="AZ158" i="9" s="1"/>
  <c r="AE116" i="1"/>
  <c r="AZ110" i="9" s="1"/>
  <c r="AE31" i="1"/>
  <c r="AZ29" i="9" s="1"/>
  <c r="AQ38" i="1"/>
  <c r="BA36" i="9" s="1"/>
  <c r="BC118" i="1"/>
  <c r="BB112" i="9" s="1"/>
  <c r="AQ135" i="1"/>
  <c r="BA129" i="9" s="1"/>
  <c r="AE129" i="1"/>
  <c r="AZ123" i="9" s="1"/>
  <c r="AE109" i="1"/>
  <c r="AZ103" i="9" s="1"/>
  <c r="BC120" i="1"/>
  <c r="BB114" i="9" s="1"/>
  <c r="AQ193" i="1"/>
  <c r="BA184" i="9" s="1"/>
  <c r="AE132" i="1"/>
  <c r="AZ126" i="9" s="1"/>
  <c r="AQ119" i="1"/>
  <c r="BA113" i="9" s="1"/>
  <c r="AE43" i="1"/>
  <c r="AQ147" i="1"/>
  <c r="BA141" i="9" s="1"/>
  <c r="BC185" i="1"/>
  <c r="BB176" i="9" s="1"/>
  <c r="AE185" i="1"/>
  <c r="AZ176" i="9" s="1"/>
  <c r="AQ169" i="1"/>
  <c r="BA161" i="9" s="1"/>
  <c r="AE161" i="1"/>
  <c r="AZ153" i="9" s="1"/>
  <c r="AE144" i="1"/>
  <c r="AZ138" i="9" s="1"/>
  <c r="BC181" i="1"/>
  <c r="AE181" i="1"/>
  <c r="AQ165" i="1"/>
  <c r="BA157" i="9" s="1"/>
  <c r="AQ162" i="1"/>
  <c r="BA154" i="9" s="1"/>
  <c r="BC163" i="1"/>
  <c r="BB155" i="9" s="1"/>
  <c r="AE163" i="1"/>
  <c r="AZ155" i="9" s="1"/>
  <c r="AQ116" i="1"/>
  <c r="BA110" i="9" s="1"/>
  <c r="AE49" i="1"/>
  <c r="AZ46" i="9" s="1"/>
  <c r="AE17" i="1"/>
  <c r="AZ16" i="9" s="1"/>
  <c r="AQ61" i="1"/>
  <c r="BA57" i="9" s="1"/>
  <c r="BC160" i="1"/>
  <c r="BB152" i="9" s="1"/>
  <c r="AE160" i="1"/>
  <c r="AZ152" i="9" s="1"/>
  <c r="AQ161" i="1"/>
  <c r="BA153" i="9" s="1"/>
  <c r="BC213" i="1"/>
  <c r="BB203" i="9" s="1"/>
  <c r="BC211" i="1"/>
  <c r="BB201" i="9" s="1"/>
  <c r="AE211" i="1"/>
  <c r="AZ201" i="9" s="1"/>
  <c r="AQ207" i="1"/>
  <c r="BA198" i="9" s="1"/>
  <c r="BC203" i="1"/>
  <c r="BB194" i="9" s="1"/>
  <c r="AE203" i="1"/>
  <c r="AZ194" i="9" s="1"/>
  <c r="BC190" i="1"/>
  <c r="BB181" i="9" s="1"/>
  <c r="AE190" i="1"/>
  <c r="AZ181" i="9" s="1"/>
  <c r="AQ201" i="1"/>
  <c r="BA192" i="9" s="1"/>
  <c r="AQ185" i="1"/>
  <c r="BA176" i="9" s="1"/>
  <c r="BC169" i="1"/>
  <c r="BB161" i="9" s="1"/>
  <c r="AE169" i="1"/>
  <c r="AZ161" i="9" s="1"/>
  <c r="AQ181" i="1"/>
  <c r="BC165" i="1"/>
  <c r="BB157" i="9" s="1"/>
  <c r="AE165" i="1"/>
  <c r="AZ157" i="9" s="1"/>
  <c r="AQ179" i="1"/>
  <c r="BA171" i="9" s="1"/>
  <c r="AE141" i="1"/>
  <c r="AZ135" i="9" s="1"/>
  <c r="AQ163" i="1"/>
  <c r="BA155" i="9" s="1"/>
  <c r="AE53" i="1"/>
  <c r="AZ50" i="9" s="1"/>
  <c r="AE45" i="1"/>
  <c r="AZ42" i="9" s="1"/>
  <c r="AE50" i="1"/>
  <c r="AZ47" i="9" s="1"/>
  <c r="AE38" i="1"/>
  <c r="AZ36" i="9" s="1"/>
  <c r="AE95" i="1"/>
  <c r="AZ89" i="9" s="1"/>
  <c r="AQ196" i="1"/>
  <c r="BA187" i="9" s="1"/>
  <c r="BC187" i="1"/>
  <c r="BB178" i="9" s="1"/>
  <c r="AE187" i="1"/>
  <c r="AZ178" i="9" s="1"/>
  <c r="AQ63" i="1"/>
  <c r="BA59" i="9" s="1"/>
  <c r="AE172" i="1"/>
  <c r="AZ164" i="9" s="1"/>
  <c r="AE186" i="1"/>
  <c r="AZ177" i="9" s="1"/>
  <c r="AQ170" i="1"/>
  <c r="BA162" i="9" s="1"/>
  <c r="AE77" i="1"/>
  <c r="AZ71" i="9" s="1"/>
  <c r="AE164" i="1"/>
  <c r="AZ156" i="9" s="1"/>
  <c r="AE128" i="1"/>
  <c r="AZ122" i="9" s="1"/>
  <c r="BC116" i="1"/>
  <c r="BB110" i="9" s="1"/>
  <c r="AE193" i="1"/>
  <c r="AZ184" i="9" s="1"/>
  <c r="AQ152" i="1"/>
  <c r="BA146" i="9" s="1"/>
  <c r="BC132" i="1"/>
  <c r="BB126" i="9" s="1"/>
  <c r="BC89" i="1"/>
  <c r="BB83" i="9" s="1"/>
  <c r="AE124" i="1"/>
  <c r="AZ118" i="9" s="1"/>
  <c r="AE40" i="1"/>
  <c r="AZ38" i="9" s="1"/>
  <c r="AQ14" i="1"/>
  <c r="BA13" i="9" s="1"/>
  <c r="BC196" i="1"/>
  <c r="BB187" i="9" s="1"/>
  <c r="AE196" i="1"/>
  <c r="AZ187" i="9" s="1"/>
  <c r="AE118" i="1"/>
  <c r="AZ112" i="9" s="1"/>
  <c r="AQ208" i="1"/>
  <c r="BA199" i="9" s="1"/>
  <c r="AE197" i="1"/>
  <c r="AZ188" i="9" s="1"/>
  <c r="AQ186" i="1"/>
  <c r="BA177" i="9" s="1"/>
  <c r="AE170" i="1"/>
  <c r="AZ162" i="9" s="1"/>
  <c r="BC128" i="1"/>
  <c r="BB122" i="9" s="1"/>
  <c r="AQ78" i="1"/>
  <c r="BA72" i="9" s="1"/>
  <c r="AQ154" i="1"/>
  <c r="BA148" i="9" s="1"/>
  <c r="BC124" i="1"/>
  <c r="BB118" i="9" s="1"/>
  <c r="AE54" i="1"/>
  <c r="AZ51" i="9" s="1"/>
  <c r="BC201" i="1"/>
  <c r="BB192" i="9" s="1"/>
  <c r="AQ159" i="1"/>
  <c r="BA151" i="9" s="1"/>
  <c r="AQ157" i="1"/>
  <c r="AE76" i="1"/>
  <c r="AZ70" i="9" s="1"/>
  <c r="AE29" i="1"/>
  <c r="AE65" i="1"/>
  <c r="AZ60" i="9" s="1"/>
  <c r="BC220" i="1"/>
  <c r="BB210" i="9" s="1"/>
  <c r="AE209" i="1"/>
  <c r="AQ205" i="1"/>
  <c r="BA196" i="9" s="1"/>
  <c r="AE194" i="1"/>
  <c r="AZ185" i="9" s="1"/>
  <c r="AE162" i="1"/>
  <c r="AZ154" i="9" s="1"/>
  <c r="AQ141" i="1"/>
  <c r="BA135" i="9" s="1"/>
  <c r="AQ158" i="1"/>
  <c r="AE35" i="1"/>
  <c r="AZ33" i="9" s="1"/>
  <c r="AE19" i="1"/>
  <c r="AZ18" i="9" s="1"/>
  <c r="AQ160" i="1"/>
  <c r="BA152" i="9" s="1"/>
  <c r="AQ156" i="1"/>
  <c r="BA150" i="9" s="1"/>
  <c r="AQ187" i="1"/>
  <c r="BA178" i="9" s="1"/>
  <c r="AQ118" i="1"/>
  <c r="BA112" i="9" s="1"/>
  <c r="AE84" i="1"/>
  <c r="AZ78" i="9" s="1"/>
  <c r="AE68" i="1"/>
  <c r="AZ63" i="9" s="1"/>
  <c r="AQ220" i="1"/>
  <c r="BA210" i="9" s="1"/>
  <c r="AQ213" i="1"/>
  <c r="BA203" i="9" s="1"/>
  <c r="AQ211" i="1"/>
  <c r="BA201" i="9" s="1"/>
  <c r="BC207" i="1"/>
  <c r="BB198" i="9" s="1"/>
  <c r="AE207" i="1"/>
  <c r="AZ198" i="9" s="1"/>
  <c r="AQ203" i="1"/>
  <c r="BA194" i="9" s="1"/>
  <c r="BC215" i="1"/>
  <c r="BB205" i="9" s="1"/>
  <c r="AE215" i="1"/>
  <c r="AZ205" i="9" s="1"/>
  <c r="AE199" i="1"/>
  <c r="AZ190" i="9" s="1"/>
  <c r="AQ190" i="1"/>
  <c r="BA181" i="9" s="1"/>
  <c r="AQ217" i="1"/>
  <c r="BA207" i="9" s="1"/>
  <c r="AQ198" i="1"/>
  <c r="BA189" i="9" s="1"/>
  <c r="AQ155" i="1"/>
  <c r="BA149" i="9" s="1"/>
  <c r="BC183" i="1"/>
  <c r="BB174" i="9" s="1"/>
  <c r="AE183" i="1"/>
  <c r="AZ174" i="9" s="1"/>
  <c r="BC167" i="1"/>
  <c r="BB159" i="9" s="1"/>
  <c r="AE167" i="1"/>
  <c r="AZ159" i="9" s="1"/>
  <c r="BC179" i="1"/>
  <c r="BB171" i="9" s="1"/>
  <c r="AE179" i="1"/>
  <c r="AZ171" i="9" s="1"/>
  <c r="AQ137" i="1"/>
  <c r="BA131" i="9" s="1"/>
  <c r="BD147" i="15" l="1"/>
  <c r="BH147" i="15"/>
  <c r="BJ147" i="15"/>
  <c r="BF147" i="15"/>
  <c r="BD142" i="15"/>
  <c r="BJ142" i="15"/>
  <c r="BF142" i="15"/>
  <c r="BH142" i="15"/>
  <c r="BD139" i="15"/>
  <c r="BJ139" i="15"/>
  <c r="BF139" i="15"/>
  <c r="BH139" i="15"/>
  <c r="BD129" i="15"/>
  <c r="BF129" i="15"/>
  <c r="BH129" i="15"/>
  <c r="BJ129" i="15"/>
  <c r="BD132" i="15"/>
  <c r="BF132" i="15"/>
  <c r="BH132" i="15"/>
  <c r="BJ132" i="15"/>
  <c r="BD127" i="15"/>
  <c r="BF127" i="15"/>
  <c r="BH127" i="15"/>
  <c r="BJ127" i="15"/>
  <c r="BD124" i="15"/>
  <c r="BH124" i="15"/>
  <c r="BJ124" i="15"/>
  <c r="BF124" i="15"/>
  <c r="BD120" i="15"/>
  <c r="BH120" i="15"/>
  <c r="BJ120" i="15"/>
  <c r="BF120" i="15"/>
  <c r="BO149" i="15"/>
  <c r="BS149" i="15"/>
  <c r="BU149" i="15"/>
  <c r="BW149" i="15"/>
  <c r="BQ149" i="15"/>
  <c r="BY149" i="15"/>
  <c r="BO145" i="15"/>
  <c r="BS145" i="15"/>
  <c r="BY145" i="15"/>
  <c r="BU145" i="15"/>
  <c r="BW145" i="15"/>
  <c r="BQ145" i="15"/>
  <c r="BO140" i="15"/>
  <c r="BS140" i="15"/>
  <c r="BU140" i="15"/>
  <c r="BW140" i="15"/>
  <c r="BQ140" i="15"/>
  <c r="BY140" i="15"/>
  <c r="BO137" i="15"/>
  <c r="BQ137" i="15"/>
  <c r="BY137" i="15"/>
  <c r="BU137" i="15"/>
  <c r="BW137" i="15"/>
  <c r="BS137" i="15"/>
  <c r="BO134" i="15"/>
  <c r="BS134" i="15"/>
  <c r="BQ134" i="15"/>
  <c r="BY134" i="15"/>
  <c r="BU134" i="15"/>
  <c r="BW134" i="15"/>
  <c r="BO130" i="15"/>
  <c r="BS130" i="15"/>
  <c r="BQ130" i="15"/>
  <c r="BW130" i="15"/>
  <c r="BY130" i="15"/>
  <c r="BU130" i="15"/>
  <c r="BO125" i="15"/>
  <c r="BQ125" i="15"/>
  <c r="BU125" i="15"/>
  <c r="BW125" i="15"/>
  <c r="BS125" i="15"/>
  <c r="BY125" i="15"/>
  <c r="BO122" i="15"/>
  <c r="BS122" i="15"/>
  <c r="BQ122" i="15"/>
  <c r="BW122" i="15"/>
  <c r="BY122" i="15"/>
  <c r="BU122" i="15"/>
  <c r="BD146" i="15"/>
  <c r="BJ146" i="15"/>
  <c r="BF146" i="15"/>
  <c r="BH146" i="15"/>
  <c r="BD141" i="15"/>
  <c r="BJ141" i="15"/>
  <c r="BF141" i="15"/>
  <c r="BH141" i="15"/>
  <c r="BD138" i="15"/>
  <c r="BF138" i="15"/>
  <c r="BH138" i="15"/>
  <c r="BJ138" i="15"/>
  <c r="BD135" i="15"/>
  <c r="BH135" i="15"/>
  <c r="BJ135" i="15"/>
  <c r="BF135" i="15"/>
  <c r="BD131" i="15"/>
  <c r="BH131" i="15"/>
  <c r="BJ131" i="15"/>
  <c r="BF131" i="15"/>
  <c r="BD126" i="15"/>
  <c r="BJ126" i="15"/>
  <c r="BF126" i="15"/>
  <c r="BH126" i="15"/>
  <c r="BD123" i="15"/>
  <c r="BJ123" i="15"/>
  <c r="BF123" i="15"/>
  <c r="BH123" i="15"/>
  <c r="BD119" i="15"/>
  <c r="BH119" i="15"/>
  <c r="BJ119" i="15"/>
  <c r="BF119" i="15"/>
  <c r="BO148" i="15"/>
  <c r="BU148" i="15"/>
  <c r="BW148" i="15"/>
  <c r="BY148" i="15"/>
  <c r="BS148" i="15"/>
  <c r="BQ148" i="15"/>
  <c r="BO143" i="15"/>
  <c r="BS143" i="15"/>
  <c r="BQ143" i="15"/>
  <c r="BY143" i="15"/>
  <c r="BU143" i="15"/>
  <c r="BW143" i="15"/>
  <c r="BO144" i="15"/>
  <c r="BQ144" i="15"/>
  <c r="BU144" i="15"/>
  <c r="BW144" i="15"/>
  <c r="BS144" i="15"/>
  <c r="BY144" i="15"/>
  <c r="BO136" i="15"/>
  <c r="BS136" i="15"/>
  <c r="BQ136" i="15"/>
  <c r="BU136" i="15"/>
  <c r="BW136" i="15"/>
  <c r="BY136" i="15"/>
  <c r="BO133" i="15"/>
  <c r="BS133" i="15"/>
  <c r="BU133" i="15"/>
  <c r="BW133" i="15"/>
  <c r="BQ133" i="15"/>
  <c r="BY133" i="15"/>
  <c r="BO128" i="15"/>
  <c r="BQ128" i="15"/>
  <c r="BU128" i="15"/>
  <c r="BW128" i="15"/>
  <c r="BS128" i="15"/>
  <c r="BY128" i="15"/>
  <c r="BO150" i="15"/>
  <c r="BQ150" i="15"/>
  <c r="BY150" i="15"/>
  <c r="BU150" i="15"/>
  <c r="BW150" i="15"/>
  <c r="BS150" i="15"/>
  <c r="BO121" i="15"/>
  <c r="BQ121" i="15"/>
  <c r="BY121" i="15"/>
  <c r="BU121" i="15"/>
  <c r="BW121" i="15"/>
  <c r="BS121" i="15"/>
  <c r="BD149" i="15"/>
  <c r="BH149" i="15"/>
  <c r="BJ149" i="15"/>
  <c r="BF149" i="15"/>
  <c r="BD145" i="15"/>
  <c r="BF145" i="15"/>
  <c r="BH145" i="15"/>
  <c r="BJ145" i="15"/>
  <c r="BD140" i="15"/>
  <c r="BH140" i="15"/>
  <c r="BJ140" i="15"/>
  <c r="BF140" i="15"/>
  <c r="BD137" i="15"/>
  <c r="BJ137" i="15"/>
  <c r="BF137" i="15"/>
  <c r="BH137" i="15"/>
  <c r="BD134" i="15"/>
  <c r="BJ134" i="15"/>
  <c r="BF134" i="15"/>
  <c r="BH134" i="15"/>
  <c r="BD130" i="15"/>
  <c r="BJ130" i="15"/>
  <c r="BF130" i="15"/>
  <c r="BH130" i="15"/>
  <c r="BD125" i="15"/>
  <c r="BJ125" i="15"/>
  <c r="BF125" i="15"/>
  <c r="BH125" i="15"/>
  <c r="BD122" i="15"/>
  <c r="BF122" i="15"/>
  <c r="BH122" i="15"/>
  <c r="BJ122" i="15"/>
  <c r="BO147" i="15"/>
  <c r="BS147" i="15"/>
  <c r="BQ147" i="15"/>
  <c r="BW147" i="15"/>
  <c r="BY147" i="15"/>
  <c r="BU147" i="15"/>
  <c r="BO142" i="15"/>
  <c r="BS142" i="15"/>
  <c r="BQ142" i="15"/>
  <c r="BY142" i="15"/>
  <c r="BU142" i="15"/>
  <c r="BW142" i="15"/>
  <c r="BO139" i="15"/>
  <c r="BS139" i="15"/>
  <c r="BQ139" i="15"/>
  <c r="BW139" i="15"/>
  <c r="BY139" i="15"/>
  <c r="BU139" i="15"/>
  <c r="BO129" i="15"/>
  <c r="BS129" i="15"/>
  <c r="BY129" i="15"/>
  <c r="BU129" i="15"/>
  <c r="BW129" i="15"/>
  <c r="BQ129" i="15"/>
  <c r="BO132" i="15"/>
  <c r="BU132" i="15"/>
  <c r="BW132" i="15"/>
  <c r="BY132" i="15"/>
  <c r="BS132" i="15"/>
  <c r="BQ132" i="15"/>
  <c r="BO127" i="15"/>
  <c r="BS127" i="15"/>
  <c r="BQ127" i="15"/>
  <c r="BY127" i="15"/>
  <c r="BU127" i="15"/>
  <c r="BW127" i="15"/>
  <c r="BO124" i="15"/>
  <c r="BS124" i="15"/>
  <c r="BU124" i="15"/>
  <c r="BW124" i="15"/>
  <c r="BQ124" i="15"/>
  <c r="BY124" i="15"/>
  <c r="BO120" i="15"/>
  <c r="BS120" i="15"/>
  <c r="BQ120" i="15"/>
  <c r="BU120" i="15"/>
  <c r="BW120" i="15"/>
  <c r="BY120" i="15"/>
  <c r="BD148" i="15"/>
  <c r="BF148" i="15"/>
  <c r="BH148" i="15"/>
  <c r="BJ148" i="15"/>
  <c r="BD143" i="15"/>
  <c r="BF143" i="15"/>
  <c r="BH143" i="15"/>
  <c r="BJ143" i="15"/>
  <c r="BD144" i="15"/>
  <c r="BH144" i="15"/>
  <c r="BJ144" i="15"/>
  <c r="BF144" i="15"/>
  <c r="BD136" i="15"/>
  <c r="BH136" i="15"/>
  <c r="BJ136" i="15"/>
  <c r="BF136" i="15"/>
  <c r="BD133" i="15"/>
  <c r="BH133" i="15"/>
  <c r="BJ133" i="15"/>
  <c r="BF133" i="15"/>
  <c r="BD128" i="15"/>
  <c r="BH128" i="15"/>
  <c r="BJ128" i="15"/>
  <c r="BF128" i="15"/>
  <c r="BD150" i="15"/>
  <c r="BJ150" i="15"/>
  <c r="BF150" i="15"/>
  <c r="BH150" i="15"/>
  <c r="BD121" i="15"/>
  <c r="BJ121" i="15"/>
  <c r="BF121" i="15"/>
  <c r="BH121" i="15"/>
  <c r="BO146" i="15"/>
  <c r="BQ146" i="15"/>
  <c r="BS146" i="15"/>
  <c r="BW146" i="15"/>
  <c r="BY146" i="15"/>
  <c r="BU146" i="15"/>
  <c r="BO141" i="15"/>
  <c r="BQ141" i="15"/>
  <c r="BU141" i="15"/>
  <c r="BW141" i="15"/>
  <c r="BS141" i="15"/>
  <c r="BY141" i="15"/>
  <c r="BO138" i="15"/>
  <c r="BS138" i="15"/>
  <c r="BQ138" i="15"/>
  <c r="BW138" i="15"/>
  <c r="BY138" i="15"/>
  <c r="BU138" i="15"/>
  <c r="BO135" i="15"/>
  <c r="BS135" i="15"/>
  <c r="BQ135" i="15"/>
  <c r="BY135" i="15"/>
  <c r="BU135" i="15"/>
  <c r="BW135" i="15"/>
  <c r="BO131" i="15"/>
  <c r="BS131" i="15"/>
  <c r="BQ131" i="15"/>
  <c r="BW131" i="15"/>
  <c r="BY131" i="15"/>
  <c r="BU131" i="15"/>
  <c r="BO126" i="15"/>
  <c r="BS126" i="15"/>
  <c r="BQ126" i="15"/>
  <c r="BY126" i="15"/>
  <c r="BU126" i="15"/>
  <c r="BW126" i="15"/>
  <c r="BO123" i="15"/>
  <c r="BS123" i="15"/>
  <c r="BQ123" i="15"/>
  <c r="BW123" i="15"/>
  <c r="BY123" i="15"/>
  <c r="BU123" i="15"/>
  <c r="BO119" i="15"/>
  <c r="BS119" i="15"/>
  <c r="BQ119" i="15"/>
  <c r="BY119" i="15"/>
  <c r="BU119" i="15"/>
  <c r="BW119" i="15"/>
  <c r="T157" i="1"/>
  <c r="U157" i="1"/>
  <c r="T147" i="1"/>
  <c r="U147" i="1"/>
  <c r="U155" i="1"/>
  <c r="T155" i="1"/>
  <c r="U151" i="1"/>
  <c r="T151" i="1"/>
  <c r="U146" i="1"/>
  <c r="T146" i="1"/>
  <c r="U143" i="1"/>
  <c r="T143" i="1"/>
  <c r="U140" i="1"/>
  <c r="T140" i="1"/>
  <c r="U136" i="1"/>
  <c r="T136" i="1"/>
  <c r="T131" i="1"/>
  <c r="U131" i="1"/>
  <c r="U128" i="1"/>
  <c r="T128" i="1"/>
  <c r="AG158" i="1"/>
  <c r="AF158" i="1"/>
  <c r="AG153" i="1"/>
  <c r="AF153" i="1"/>
  <c r="AG148" i="1"/>
  <c r="AF148" i="1"/>
  <c r="AG145" i="1"/>
  <c r="AF145" i="1"/>
  <c r="AF135" i="1"/>
  <c r="AG135" i="1"/>
  <c r="AF138" i="1"/>
  <c r="AG138" i="1"/>
  <c r="AF133" i="1"/>
  <c r="AG133" i="1"/>
  <c r="AG130" i="1"/>
  <c r="AF130" i="1"/>
  <c r="AG126" i="1"/>
  <c r="AF126" i="1"/>
  <c r="AS155" i="1"/>
  <c r="AR155" i="1"/>
  <c r="AS151" i="1"/>
  <c r="AR151" i="1"/>
  <c r="AS146" i="1"/>
  <c r="AR146" i="1"/>
  <c r="AR143" i="1"/>
  <c r="AS143" i="1"/>
  <c r="AR140" i="1"/>
  <c r="AS140" i="1"/>
  <c r="AR136" i="1"/>
  <c r="AS136" i="1"/>
  <c r="AR131" i="1"/>
  <c r="AS131" i="1"/>
  <c r="AR128" i="1"/>
  <c r="AS128" i="1"/>
  <c r="U154" i="1"/>
  <c r="T154" i="1"/>
  <c r="U149" i="1"/>
  <c r="T149" i="1"/>
  <c r="U150" i="1"/>
  <c r="T150" i="1"/>
  <c r="U142" i="1"/>
  <c r="T142" i="1"/>
  <c r="U139" i="1"/>
  <c r="T139" i="1"/>
  <c r="U134" i="1"/>
  <c r="T134" i="1"/>
  <c r="U156" i="1"/>
  <c r="T156" i="1"/>
  <c r="T127" i="1"/>
  <c r="U127" i="1"/>
  <c r="AG157" i="1"/>
  <c r="AF157" i="1"/>
  <c r="AF152" i="1"/>
  <c r="AG152" i="1"/>
  <c r="AF147" i="1"/>
  <c r="AG147" i="1"/>
  <c r="AF144" i="1"/>
  <c r="AG144" i="1"/>
  <c r="AG141" i="1"/>
  <c r="AF141" i="1"/>
  <c r="AG137" i="1"/>
  <c r="AF137" i="1"/>
  <c r="AG132" i="1"/>
  <c r="AF132" i="1"/>
  <c r="AG129" i="1"/>
  <c r="AF129" i="1"/>
  <c r="AG125" i="1"/>
  <c r="AF125" i="1"/>
  <c r="AR154" i="1"/>
  <c r="AS154" i="1"/>
  <c r="AR149" i="1"/>
  <c r="AS149" i="1"/>
  <c r="AS150" i="1"/>
  <c r="AR150" i="1"/>
  <c r="AS142" i="1"/>
  <c r="AR142" i="1"/>
  <c r="AR139" i="1"/>
  <c r="AS139" i="1"/>
  <c r="AR134" i="1"/>
  <c r="AS134" i="1"/>
  <c r="AS156" i="1"/>
  <c r="AR156" i="1"/>
  <c r="AR127" i="1"/>
  <c r="AS127" i="1"/>
  <c r="T158" i="1"/>
  <c r="U158" i="1"/>
  <c r="T153" i="1"/>
  <c r="U153" i="1"/>
  <c r="U148" i="1"/>
  <c r="T148" i="1"/>
  <c r="T145" i="1"/>
  <c r="U145" i="1"/>
  <c r="T135" i="1"/>
  <c r="U135" i="1"/>
  <c r="U138" i="1"/>
  <c r="T138" i="1"/>
  <c r="U133" i="1"/>
  <c r="T133" i="1"/>
  <c r="U130" i="1"/>
  <c r="T130" i="1"/>
  <c r="U126" i="1"/>
  <c r="T126" i="1"/>
  <c r="AG155" i="1"/>
  <c r="AF155" i="1"/>
  <c r="AF151" i="1"/>
  <c r="AG151" i="1"/>
  <c r="AG146" i="1"/>
  <c r="AF146" i="1"/>
  <c r="AG143" i="1"/>
  <c r="AF143" i="1"/>
  <c r="AF140" i="1"/>
  <c r="AG140" i="1"/>
  <c r="AF136" i="1"/>
  <c r="AG136" i="1"/>
  <c r="AF131" i="1"/>
  <c r="AG131" i="1"/>
  <c r="AG128" i="1"/>
  <c r="AF128" i="1"/>
  <c r="AS158" i="1"/>
  <c r="AR158" i="1"/>
  <c r="AS153" i="1"/>
  <c r="AR153" i="1"/>
  <c r="AS148" i="1"/>
  <c r="AR148" i="1"/>
  <c r="AR145" i="1"/>
  <c r="AS145" i="1"/>
  <c r="AS135" i="1"/>
  <c r="AR135" i="1"/>
  <c r="AR138" i="1"/>
  <c r="AS138" i="1"/>
  <c r="AS133" i="1"/>
  <c r="AR133" i="1"/>
  <c r="AR130" i="1"/>
  <c r="AS130" i="1"/>
  <c r="AR126" i="1"/>
  <c r="AS126" i="1"/>
  <c r="U152" i="1"/>
  <c r="T152" i="1"/>
  <c r="U144" i="1"/>
  <c r="T144" i="1"/>
  <c r="U141" i="1"/>
  <c r="T141" i="1"/>
  <c r="U137" i="1"/>
  <c r="T137" i="1"/>
  <c r="T132" i="1"/>
  <c r="U132" i="1"/>
  <c r="U129" i="1"/>
  <c r="T129" i="1"/>
  <c r="T125" i="1"/>
  <c r="U125" i="1"/>
  <c r="AG154" i="1"/>
  <c r="AF154" i="1"/>
  <c r="AG149" i="1"/>
  <c r="AF149" i="1"/>
  <c r="AG150" i="1"/>
  <c r="AF150" i="1"/>
  <c r="AG142" i="1"/>
  <c r="AF142" i="1"/>
  <c r="AF139" i="1"/>
  <c r="AG139" i="1"/>
  <c r="AF134" i="1"/>
  <c r="AG134" i="1"/>
  <c r="AG156" i="1"/>
  <c r="AF156" i="1"/>
  <c r="AF127" i="1"/>
  <c r="AG127" i="1"/>
  <c r="AS157" i="1"/>
  <c r="AR157" i="1"/>
  <c r="AR152" i="1"/>
  <c r="AS152" i="1"/>
  <c r="AS147" i="1"/>
  <c r="AR147" i="1"/>
  <c r="AR144" i="1"/>
  <c r="AS144" i="1"/>
  <c r="AR141" i="1"/>
  <c r="AS141" i="1"/>
  <c r="AS137" i="1"/>
  <c r="AR137" i="1"/>
  <c r="AR132" i="1"/>
  <c r="AS132" i="1"/>
  <c r="AR129" i="1"/>
  <c r="AS129" i="1"/>
  <c r="AS125" i="1"/>
  <c r="AR125" i="1"/>
  <c r="AH134" i="1" l="1"/>
  <c r="BA128" i="5" s="1"/>
  <c r="AT141" i="1"/>
  <c r="BB135" i="5" s="1"/>
  <c r="AT138" i="1"/>
  <c r="BB132" i="5" s="1"/>
  <c r="AT127" i="1"/>
  <c r="BB121" i="5" s="1"/>
  <c r="V129" i="1"/>
  <c r="AZ123" i="5" s="1"/>
  <c r="V144" i="1"/>
  <c r="AZ138" i="5" s="1"/>
  <c r="AH155" i="1"/>
  <c r="BA149" i="5" s="1"/>
  <c r="V133" i="1"/>
  <c r="AZ127" i="5" s="1"/>
  <c r="V148" i="1"/>
  <c r="AZ142" i="5" s="1"/>
  <c r="V128" i="1"/>
  <c r="AZ122" i="5" s="1"/>
  <c r="V137" i="1"/>
  <c r="AZ131" i="5" s="1"/>
  <c r="AH128" i="1"/>
  <c r="BA122" i="5" s="1"/>
  <c r="AH143" i="1"/>
  <c r="BA137" i="5" s="1"/>
  <c r="V126" i="1"/>
  <c r="AZ120" i="5" s="1"/>
  <c r="V136" i="1"/>
  <c r="AZ130" i="5" s="1"/>
  <c r="V151" i="1"/>
  <c r="AZ145" i="5" s="1"/>
  <c r="AT140" i="1"/>
  <c r="BB134" i="5" s="1"/>
  <c r="AH138" i="1"/>
  <c r="BA132" i="5" s="1"/>
  <c r="AT152" i="1"/>
  <c r="BB146" i="5" s="1"/>
  <c r="AH139" i="1"/>
  <c r="BA133" i="5" s="1"/>
  <c r="AT144" i="1"/>
  <c r="BB138" i="5" s="1"/>
  <c r="AH156" i="1"/>
  <c r="BA150" i="5" s="1"/>
  <c r="AH150" i="1"/>
  <c r="BA144" i="5" s="1"/>
  <c r="V152" i="1"/>
  <c r="AZ146" i="5" s="1"/>
  <c r="AT135" i="1"/>
  <c r="BB129" i="5" s="1"/>
  <c r="AT158" i="1"/>
  <c r="AH136" i="1"/>
  <c r="BA130" i="5" s="1"/>
  <c r="AH151" i="1"/>
  <c r="BA145" i="5" s="1"/>
  <c r="V138" i="1"/>
  <c r="AZ132" i="5" s="1"/>
  <c r="AH137" i="1"/>
  <c r="BA131" i="5" s="1"/>
  <c r="AH130" i="1"/>
  <c r="BA124" i="5" s="1"/>
  <c r="AH145" i="1"/>
  <c r="BA139" i="5" s="1"/>
  <c r="V131" i="1"/>
  <c r="AZ125" i="5" s="1"/>
  <c r="V146" i="1"/>
  <c r="AZ140" i="5" s="1"/>
  <c r="V143" i="1"/>
  <c r="AZ137" i="5" s="1"/>
  <c r="AT147" i="1"/>
  <c r="BB141" i="5" s="1"/>
  <c r="AH142" i="1"/>
  <c r="BA136" i="5" s="1"/>
  <c r="V141" i="1"/>
  <c r="AZ135" i="5" s="1"/>
  <c r="AH131" i="1"/>
  <c r="BA125" i="5" s="1"/>
  <c r="V130" i="1"/>
  <c r="AZ124" i="5" s="1"/>
  <c r="AT134" i="1"/>
  <c r="BB128" i="5" s="1"/>
  <c r="AH132" i="1"/>
  <c r="BA126" i="5" s="1"/>
  <c r="AT151" i="1"/>
  <c r="BB145" i="5" s="1"/>
  <c r="AH148" i="1"/>
  <c r="BA142" i="5" s="1"/>
  <c r="V140" i="1"/>
  <c r="AZ134" i="5" s="1"/>
  <c r="V155" i="1"/>
  <c r="AZ149" i="5" s="1"/>
  <c r="AH129" i="1"/>
  <c r="BA123" i="5" s="1"/>
  <c r="AH144" i="1"/>
  <c r="BA138" i="5" s="1"/>
  <c r="V127" i="1"/>
  <c r="AZ121" i="5" s="1"/>
  <c r="AH135" i="1"/>
  <c r="BA129" i="5" s="1"/>
  <c r="AT146" i="1"/>
  <c r="BB140" i="5" s="1"/>
  <c r="AT128" i="1"/>
  <c r="BB122" i="5" s="1"/>
  <c r="AT143" i="1"/>
  <c r="BB137" i="5" s="1"/>
  <c r="AT132" i="1"/>
  <c r="BB126" i="5" s="1"/>
  <c r="AT130" i="1"/>
  <c r="BB124" i="5" s="1"/>
  <c r="AT145" i="1"/>
  <c r="BB139" i="5" s="1"/>
  <c r="V135" i="1"/>
  <c r="AZ129" i="5" s="1"/>
  <c r="V145" i="1"/>
  <c r="AZ139" i="5" s="1"/>
  <c r="V153" i="1"/>
  <c r="AZ147" i="5" s="1"/>
  <c r="V158" i="1"/>
  <c r="AT139" i="1"/>
  <c r="BB133" i="5" s="1"/>
  <c r="AT154" i="1"/>
  <c r="BB148" i="5" s="1"/>
  <c r="AH152" i="1"/>
  <c r="BA146" i="5" s="1"/>
  <c r="AT136" i="1"/>
  <c r="BB130" i="5" s="1"/>
  <c r="AH133" i="1"/>
  <c r="BA127" i="5" s="1"/>
  <c r="AT125" i="1"/>
  <c r="BB119" i="5" s="1"/>
  <c r="AT129" i="1"/>
  <c r="BB123" i="5" s="1"/>
  <c r="AT157" i="1"/>
  <c r="AH127" i="1"/>
  <c r="BA121" i="5" s="1"/>
  <c r="AH154" i="1"/>
  <c r="BA148" i="5" s="1"/>
  <c r="V125" i="1"/>
  <c r="AZ119" i="5" s="1"/>
  <c r="V132" i="1"/>
  <c r="AZ126" i="5" s="1"/>
  <c r="AT126" i="1"/>
  <c r="BB120" i="5" s="1"/>
  <c r="AT153" i="1"/>
  <c r="BB147" i="5" s="1"/>
  <c r="AH140" i="1"/>
  <c r="BA134" i="5" s="1"/>
  <c r="AT156" i="1"/>
  <c r="BB150" i="5" s="1"/>
  <c r="AT150" i="1"/>
  <c r="BB144" i="5" s="1"/>
  <c r="AT149" i="1"/>
  <c r="BB143" i="5" s="1"/>
  <c r="AH147" i="1"/>
  <c r="BA141" i="5" s="1"/>
  <c r="V156" i="1"/>
  <c r="AZ150" i="5" s="1"/>
  <c r="V134" i="1"/>
  <c r="AZ128" i="5" s="1"/>
  <c r="V139" i="1"/>
  <c r="AZ133" i="5" s="1"/>
  <c r="V142" i="1"/>
  <c r="AZ136" i="5" s="1"/>
  <c r="V150" i="1"/>
  <c r="AZ144" i="5" s="1"/>
  <c r="V149" i="1"/>
  <c r="AZ143" i="5" s="1"/>
  <c r="V154" i="1"/>
  <c r="AZ148" i="5" s="1"/>
  <c r="AT131" i="1"/>
  <c r="BB125" i="5" s="1"/>
  <c r="AH126" i="1"/>
  <c r="BA120" i="5" s="1"/>
  <c r="AH158" i="1"/>
  <c r="V147" i="1"/>
  <c r="AZ141" i="5" s="1"/>
  <c r="V157" i="1"/>
  <c r="AT137" i="1"/>
  <c r="BB131" i="5" s="1"/>
  <c r="AH149" i="1"/>
  <c r="BA143" i="5" s="1"/>
  <c r="AT133" i="1"/>
  <c r="BB127" i="5" s="1"/>
  <c r="AT148" i="1"/>
  <c r="BB142" i="5" s="1"/>
  <c r="AH146" i="1"/>
  <c r="BA140" i="5" s="1"/>
  <c r="AT142" i="1"/>
  <c r="BB136" i="5" s="1"/>
  <c r="AH125" i="1"/>
  <c r="BA119" i="5" s="1"/>
  <c r="AH141" i="1"/>
  <c r="BA135" i="5" s="1"/>
  <c r="AH157" i="1"/>
  <c r="AT155" i="1"/>
  <c r="BB149" i="5" s="1"/>
  <c r="AH153" i="1"/>
  <c r="BA147" i="5" s="1"/>
  <c r="BO219" i="15" l="1"/>
  <c r="BS219" i="15"/>
  <c r="BQ219" i="15"/>
  <c r="BW219" i="15"/>
  <c r="BY219" i="15"/>
  <c r="BU219" i="15"/>
  <c r="BD219" i="15"/>
  <c r="BJ219" i="15"/>
  <c r="BF219" i="15"/>
  <c r="BH219" i="15"/>
  <c r="BD16" i="15" l="1"/>
  <c r="BH16" i="15"/>
  <c r="BJ16" i="15"/>
  <c r="BF16" i="15"/>
  <c r="BD111" i="15"/>
  <c r="BF111" i="15"/>
  <c r="BH111" i="15"/>
  <c r="BJ111" i="15"/>
  <c r="BD203" i="15"/>
  <c r="BJ203" i="15"/>
  <c r="BF203" i="15"/>
  <c r="BH203" i="15"/>
  <c r="BD208" i="15"/>
  <c r="BH208" i="15"/>
  <c r="BJ208" i="15"/>
  <c r="BF208" i="15"/>
  <c r="BD207" i="15"/>
  <c r="BF207" i="15"/>
  <c r="BH207" i="15"/>
  <c r="BJ207" i="15"/>
  <c r="BD198" i="15"/>
  <c r="BJ198" i="15"/>
  <c r="BF198" i="15"/>
  <c r="BH198" i="15"/>
  <c r="BD196" i="15"/>
  <c r="BF196" i="15"/>
  <c r="BH196" i="15"/>
  <c r="BJ196" i="15"/>
  <c r="BD194" i="15"/>
  <c r="BJ194" i="15"/>
  <c r="BF194" i="15"/>
  <c r="BH194" i="15"/>
  <c r="BD201" i="15"/>
  <c r="BJ201" i="15"/>
  <c r="BF201" i="15"/>
  <c r="BH201" i="15"/>
  <c r="BD100" i="15"/>
  <c r="BF100" i="15"/>
  <c r="BH100" i="15"/>
  <c r="BJ100" i="15"/>
  <c r="BD186" i="15"/>
  <c r="BF186" i="15"/>
  <c r="BH186" i="15"/>
  <c r="BJ186" i="15"/>
  <c r="BD183" i="15"/>
  <c r="BH183" i="15"/>
  <c r="BJ183" i="15"/>
  <c r="BF183" i="15"/>
  <c r="BD180" i="15"/>
  <c r="BF180" i="15"/>
  <c r="BH180" i="15"/>
  <c r="BJ180" i="15"/>
  <c r="BD94" i="15"/>
  <c r="BJ94" i="15"/>
  <c r="BF94" i="15"/>
  <c r="BH94" i="15"/>
  <c r="BD70" i="15"/>
  <c r="BJ70" i="15"/>
  <c r="BF70" i="15"/>
  <c r="BH70" i="15"/>
  <c r="BD69" i="15"/>
  <c r="BH69" i="15"/>
  <c r="BJ69" i="15"/>
  <c r="BF69" i="15"/>
  <c r="BD62" i="15"/>
  <c r="BJ62" i="15"/>
  <c r="BF62" i="15"/>
  <c r="BH62" i="15"/>
  <c r="BD90" i="15"/>
  <c r="BF90" i="15"/>
  <c r="BH90" i="15"/>
  <c r="BJ90" i="15"/>
  <c r="BD172" i="15"/>
  <c r="BH172" i="15"/>
  <c r="BJ172" i="15"/>
  <c r="BF172" i="15"/>
  <c r="BD10" i="15"/>
  <c r="BF10" i="15"/>
  <c r="BH10" i="15"/>
  <c r="BJ10" i="15"/>
  <c r="BD19" i="15"/>
  <c r="BH19" i="15"/>
  <c r="BJ19" i="15"/>
  <c r="BF19" i="15"/>
  <c r="BD7" i="15"/>
  <c r="BH7" i="15"/>
  <c r="BJ7" i="15"/>
  <c r="BF7" i="15"/>
  <c r="BD165" i="15"/>
  <c r="BH165" i="15"/>
  <c r="BJ165" i="15"/>
  <c r="BF165" i="15"/>
  <c r="BD116" i="15"/>
  <c r="BF116" i="15"/>
  <c r="BH116" i="15"/>
  <c r="BJ116" i="15"/>
  <c r="BD47" i="15"/>
  <c r="BF47" i="15"/>
  <c r="BH47" i="15"/>
  <c r="BJ47" i="15"/>
  <c r="BD88" i="15"/>
  <c r="BH88" i="15"/>
  <c r="BJ88" i="15"/>
  <c r="BF88" i="15"/>
  <c r="BD43" i="15"/>
  <c r="BJ43" i="15"/>
  <c r="BF43" i="15"/>
  <c r="BH43" i="15"/>
  <c r="BD112" i="15"/>
  <c r="BH112" i="15"/>
  <c r="BJ112" i="15"/>
  <c r="BF112" i="15"/>
  <c r="BD163" i="15"/>
  <c r="BH163" i="15"/>
  <c r="BJ163" i="15"/>
  <c r="BF163" i="15"/>
  <c r="BD161" i="15"/>
  <c r="BF161" i="15"/>
  <c r="BH161" i="15"/>
  <c r="BJ161" i="15"/>
  <c r="BD158" i="15"/>
  <c r="BJ158" i="15"/>
  <c r="BF158" i="15"/>
  <c r="BH158" i="15"/>
  <c r="BD175" i="15"/>
  <c r="BF175" i="15"/>
  <c r="BH175" i="15"/>
  <c r="BJ175" i="15"/>
  <c r="BD210" i="15"/>
  <c r="BJ210" i="15"/>
  <c r="BF210" i="15"/>
  <c r="BH210" i="15"/>
  <c r="BD110" i="15"/>
  <c r="BJ110" i="15"/>
  <c r="BF110" i="15"/>
  <c r="BH110" i="15"/>
  <c r="BD31" i="15"/>
  <c r="BF31" i="15"/>
  <c r="BH31" i="15"/>
  <c r="BJ31" i="15"/>
  <c r="BD155" i="15"/>
  <c r="BJ155" i="15"/>
  <c r="BF155" i="15"/>
  <c r="BH155" i="15"/>
  <c r="BD29" i="15"/>
  <c r="BJ29" i="15"/>
  <c r="BF29" i="15"/>
  <c r="BH29" i="15"/>
  <c r="BD152" i="15"/>
  <c r="BH152" i="15"/>
  <c r="BJ152" i="15"/>
  <c r="BF152" i="15"/>
  <c r="BD107" i="15"/>
  <c r="BJ107" i="15"/>
  <c r="BF107" i="15"/>
  <c r="BH107" i="15"/>
  <c r="BD78" i="15"/>
  <c r="BJ78" i="15"/>
  <c r="BF78" i="15"/>
  <c r="BH78" i="15"/>
  <c r="BD75" i="15"/>
  <c r="BJ75" i="15"/>
  <c r="BF75" i="15"/>
  <c r="BH75" i="15"/>
  <c r="BD38" i="15"/>
  <c r="BJ38" i="15"/>
  <c r="BF38" i="15"/>
  <c r="BH38" i="15"/>
  <c r="BD57" i="15"/>
  <c r="BJ57" i="15"/>
  <c r="BF57" i="15"/>
  <c r="BH57" i="15"/>
  <c r="BD56" i="15"/>
  <c r="BH56" i="15"/>
  <c r="BJ56" i="15"/>
  <c r="BF56" i="15"/>
  <c r="BO208" i="15"/>
  <c r="BQ208" i="15"/>
  <c r="BU208" i="15"/>
  <c r="BW208" i="15"/>
  <c r="BY208" i="15"/>
  <c r="BS208" i="15"/>
  <c r="BO74" i="15"/>
  <c r="BS74" i="15"/>
  <c r="BQ74" i="15"/>
  <c r="BW74" i="15"/>
  <c r="BY74" i="15"/>
  <c r="BU74" i="15"/>
  <c r="BO41" i="15"/>
  <c r="BQ41" i="15"/>
  <c r="BY41" i="15"/>
  <c r="BU41" i="15"/>
  <c r="BW41" i="15"/>
  <c r="BS41" i="15"/>
  <c r="BO101" i="15"/>
  <c r="BS101" i="15"/>
  <c r="BU101" i="15"/>
  <c r="BW101" i="15"/>
  <c r="BQ101" i="15"/>
  <c r="BY101" i="15"/>
  <c r="BO26" i="15"/>
  <c r="BS26" i="15"/>
  <c r="BQ26" i="15"/>
  <c r="BW26" i="15"/>
  <c r="BY26" i="15"/>
  <c r="BU26" i="15"/>
  <c r="BO207" i="15"/>
  <c r="BS207" i="15"/>
  <c r="BQ207" i="15"/>
  <c r="BU207" i="15"/>
  <c r="BW207" i="15"/>
  <c r="BY207" i="15"/>
  <c r="BO198" i="15"/>
  <c r="BQ198" i="15"/>
  <c r="BW198" i="15"/>
  <c r="BU198" i="15"/>
  <c r="BS198" i="15"/>
  <c r="BY198" i="15"/>
  <c r="BO196" i="15"/>
  <c r="BY196" i="15"/>
  <c r="BS196" i="15"/>
  <c r="BU196" i="15"/>
  <c r="BQ196" i="15"/>
  <c r="BW196" i="15"/>
  <c r="BO194" i="15"/>
  <c r="BQ194" i="15"/>
  <c r="BS194" i="15"/>
  <c r="BU194" i="15"/>
  <c r="BY194" i="15"/>
  <c r="BW194" i="15"/>
  <c r="BO201" i="15"/>
  <c r="BW201" i="15"/>
  <c r="BU201" i="15"/>
  <c r="BQ201" i="15"/>
  <c r="BY201" i="15"/>
  <c r="BS201" i="15"/>
  <c r="BO100" i="15"/>
  <c r="BU100" i="15"/>
  <c r="BW100" i="15"/>
  <c r="BY100" i="15"/>
  <c r="BS100" i="15"/>
  <c r="BQ100" i="15"/>
  <c r="BO186" i="15"/>
  <c r="BQ186" i="15"/>
  <c r="BU186" i="15"/>
  <c r="BY186" i="15"/>
  <c r="BS186" i="15"/>
  <c r="BW186" i="15"/>
  <c r="BO183" i="15"/>
  <c r="BS183" i="15"/>
  <c r="BQ183" i="15"/>
  <c r="BU183" i="15"/>
  <c r="BW183" i="15"/>
  <c r="BY183" i="15"/>
  <c r="BO180" i="15"/>
  <c r="BW180" i="15"/>
  <c r="BY180" i="15"/>
  <c r="BS180" i="15"/>
  <c r="BU180" i="15"/>
  <c r="BQ180" i="15"/>
  <c r="BO94" i="15"/>
  <c r="BS94" i="15"/>
  <c r="BQ94" i="15"/>
  <c r="BY94" i="15"/>
  <c r="BU94" i="15"/>
  <c r="BW94" i="15"/>
  <c r="BO70" i="15"/>
  <c r="BS70" i="15"/>
  <c r="BQ70" i="15"/>
  <c r="BY70" i="15"/>
  <c r="BU70" i="15"/>
  <c r="BW70" i="15"/>
  <c r="BO69" i="15"/>
  <c r="BS69" i="15"/>
  <c r="BU69" i="15"/>
  <c r="BW69" i="15"/>
  <c r="BQ69" i="15"/>
  <c r="BY69" i="15"/>
  <c r="BO62" i="15"/>
  <c r="BS62" i="15"/>
  <c r="BQ62" i="15"/>
  <c r="BY62" i="15"/>
  <c r="BU62" i="15"/>
  <c r="BW62" i="15"/>
  <c r="BO90" i="15"/>
  <c r="BS90" i="15"/>
  <c r="BQ90" i="15"/>
  <c r="BW90" i="15"/>
  <c r="BY90" i="15"/>
  <c r="BU90" i="15"/>
  <c r="BO172" i="15"/>
  <c r="BS172" i="15"/>
  <c r="BU172" i="15"/>
  <c r="BW172" i="15"/>
  <c r="BQ172" i="15"/>
  <c r="BY172" i="15"/>
  <c r="BO10" i="15"/>
  <c r="BS10" i="15"/>
  <c r="BQ10" i="15"/>
  <c r="BW10" i="15"/>
  <c r="BY10" i="15"/>
  <c r="BU10" i="15"/>
  <c r="BO19" i="15"/>
  <c r="BS19" i="15"/>
  <c r="BQ19" i="15"/>
  <c r="BW19" i="15"/>
  <c r="BY19" i="15"/>
  <c r="BU19" i="15"/>
  <c r="BO166" i="15"/>
  <c r="BQ166" i="15"/>
  <c r="BY166" i="15"/>
  <c r="BU166" i="15"/>
  <c r="BW166" i="15"/>
  <c r="BS166" i="15"/>
  <c r="BO117" i="15"/>
  <c r="BS117" i="15"/>
  <c r="BU117" i="15"/>
  <c r="BW117" i="15"/>
  <c r="BQ117" i="15"/>
  <c r="BY117" i="15"/>
  <c r="BO49" i="15"/>
  <c r="BS49" i="15"/>
  <c r="BY49" i="15"/>
  <c r="BU49" i="15"/>
  <c r="BW49" i="15"/>
  <c r="BQ49" i="15"/>
  <c r="BO45" i="15"/>
  <c r="BQ45" i="15"/>
  <c r="BU45" i="15"/>
  <c r="BW45" i="15"/>
  <c r="BS45" i="15"/>
  <c r="BY45" i="15"/>
  <c r="BO115" i="15"/>
  <c r="BS115" i="15"/>
  <c r="BQ115" i="15"/>
  <c r="BW115" i="15"/>
  <c r="BY115" i="15"/>
  <c r="BU115" i="15"/>
  <c r="BO113" i="15"/>
  <c r="BS113" i="15"/>
  <c r="BY113" i="15"/>
  <c r="BU113" i="15"/>
  <c r="BW113" i="15"/>
  <c r="BQ113" i="15"/>
  <c r="BO164" i="15"/>
  <c r="BU164" i="15"/>
  <c r="BW164" i="15"/>
  <c r="BY164" i="15"/>
  <c r="BS164" i="15"/>
  <c r="BQ164" i="15"/>
  <c r="BO162" i="15"/>
  <c r="BQ162" i="15"/>
  <c r="BS162" i="15"/>
  <c r="BW162" i="15"/>
  <c r="BY162" i="15"/>
  <c r="BU162" i="15"/>
  <c r="BO160" i="15"/>
  <c r="BQ160" i="15"/>
  <c r="BU160" i="15"/>
  <c r="BW160" i="15"/>
  <c r="BS160" i="15"/>
  <c r="BY160" i="15"/>
  <c r="BO214" i="15"/>
  <c r="BQ214" i="15"/>
  <c r="BW214" i="15"/>
  <c r="BU214" i="15"/>
  <c r="BS214" i="15"/>
  <c r="BY214" i="15"/>
  <c r="BO212" i="15"/>
  <c r="BY212" i="15"/>
  <c r="BS212" i="15"/>
  <c r="BU212" i="15"/>
  <c r="BQ212" i="15"/>
  <c r="BW212" i="15"/>
  <c r="BO173" i="15"/>
  <c r="BQ173" i="15"/>
  <c r="BU173" i="15"/>
  <c r="BW173" i="15"/>
  <c r="BS173" i="15"/>
  <c r="BY173" i="15"/>
  <c r="BO109" i="15"/>
  <c r="BQ109" i="15"/>
  <c r="BU109" i="15"/>
  <c r="BW109" i="15"/>
  <c r="BS109" i="15"/>
  <c r="BY109" i="15"/>
  <c r="BO85" i="15"/>
  <c r="BS85" i="15"/>
  <c r="BU85" i="15"/>
  <c r="BW85" i="15"/>
  <c r="BQ85" i="15"/>
  <c r="BY85" i="15"/>
  <c r="BO154" i="15"/>
  <c r="BQ154" i="15"/>
  <c r="BW154" i="15"/>
  <c r="BS154" i="15"/>
  <c r="BY154" i="15"/>
  <c r="BU154" i="15"/>
  <c r="BO81" i="15"/>
  <c r="BS81" i="15"/>
  <c r="BY81" i="15"/>
  <c r="BU81" i="15"/>
  <c r="BW81" i="15"/>
  <c r="BQ81" i="15"/>
  <c r="BO80" i="15"/>
  <c r="BQ80" i="15"/>
  <c r="BU80" i="15"/>
  <c r="BW80" i="15"/>
  <c r="BS80" i="15"/>
  <c r="BY80" i="15"/>
  <c r="BO28" i="15"/>
  <c r="BS28" i="15"/>
  <c r="BU28" i="15"/>
  <c r="BW28" i="15"/>
  <c r="BQ28" i="15"/>
  <c r="BY28" i="15"/>
  <c r="BO77" i="15"/>
  <c r="BQ77" i="15"/>
  <c r="BU77" i="15"/>
  <c r="BW77" i="15"/>
  <c r="BS77" i="15"/>
  <c r="BY77" i="15"/>
  <c r="BO103" i="15"/>
  <c r="BS103" i="15"/>
  <c r="BQ103" i="15"/>
  <c r="BY103" i="15"/>
  <c r="BU103" i="15"/>
  <c r="BW103" i="15"/>
  <c r="BO37" i="15"/>
  <c r="BS37" i="15"/>
  <c r="BU37" i="15"/>
  <c r="BW37" i="15"/>
  <c r="BQ37" i="15"/>
  <c r="BY37" i="15"/>
  <c r="BO35" i="15"/>
  <c r="BS35" i="15"/>
  <c r="BQ35" i="15"/>
  <c r="BW35" i="15"/>
  <c r="BY35" i="15"/>
  <c r="BU35" i="15"/>
  <c r="BD188" i="15"/>
  <c r="BH188" i="15"/>
  <c r="BJ188" i="15"/>
  <c r="BF188" i="15"/>
  <c r="BD199" i="15"/>
  <c r="BH199" i="15"/>
  <c r="BJ199" i="15"/>
  <c r="BF199" i="15"/>
  <c r="BD190" i="15"/>
  <c r="BJ190" i="15"/>
  <c r="BF190" i="15"/>
  <c r="BH190" i="15"/>
  <c r="BO55" i="15"/>
  <c r="BS55" i="15"/>
  <c r="BQ55" i="15"/>
  <c r="BY55" i="15"/>
  <c r="BU55" i="15"/>
  <c r="BW55" i="15"/>
  <c r="BD101" i="15"/>
  <c r="BH101" i="15"/>
  <c r="BJ101" i="15"/>
  <c r="BF101" i="15"/>
  <c r="BD189" i="15"/>
  <c r="BJ189" i="15"/>
  <c r="BF189" i="15"/>
  <c r="BH189" i="15"/>
  <c r="BD156" i="15"/>
  <c r="BH156" i="15"/>
  <c r="BJ156" i="15"/>
  <c r="BF156" i="15"/>
  <c r="BD33" i="15"/>
  <c r="BF33" i="15"/>
  <c r="BH33" i="15"/>
  <c r="BJ33" i="15"/>
  <c r="BD24" i="15"/>
  <c r="BH24" i="15"/>
  <c r="BJ24" i="15"/>
  <c r="BF24" i="15"/>
  <c r="BD204" i="15"/>
  <c r="BH204" i="15"/>
  <c r="BJ204" i="15"/>
  <c r="BF204" i="15"/>
  <c r="BD193" i="15"/>
  <c r="BF193" i="15"/>
  <c r="BH193" i="15"/>
  <c r="BJ193" i="15"/>
  <c r="BD99" i="15"/>
  <c r="BH99" i="15"/>
  <c r="BJ99" i="15"/>
  <c r="BF99" i="15"/>
  <c r="BD185" i="15"/>
  <c r="BJ185" i="15"/>
  <c r="BF185" i="15"/>
  <c r="BH185" i="15"/>
  <c r="BD182" i="15"/>
  <c r="BJ182" i="15"/>
  <c r="BF182" i="15"/>
  <c r="BH182" i="15"/>
  <c r="BD179" i="15"/>
  <c r="BH179" i="15"/>
  <c r="BJ179" i="15"/>
  <c r="BF179" i="15"/>
  <c r="BD67" i="15"/>
  <c r="BH67" i="15"/>
  <c r="BJ67" i="15"/>
  <c r="BF67" i="15"/>
  <c r="BD65" i="15"/>
  <c r="BF65" i="15"/>
  <c r="BH65" i="15"/>
  <c r="BJ65" i="15"/>
  <c r="BD68" i="15"/>
  <c r="BF68" i="15"/>
  <c r="BH68" i="15"/>
  <c r="BJ68" i="15"/>
  <c r="BD61" i="15"/>
  <c r="BJ61" i="15"/>
  <c r="BF61" i="15"/>
  <c r="BH61" i="15"/>
  <c r="BD12" i="15"/>
  <c r="BH12" i="15"/>
  <c r="BJ12" i="15"/>
  <c r="BF12" i="15"/>
  <c r="BD171" i="15"/>
  <c r="BJ171" i="15"/>
  <c r="BF171" i="15"/>
  <c r="BH171" i="15"/>
  <c r="BD169" i="15"/>
  <c r="BJ169" i="15"/>
  <c r="BF169" i="15"/>
  <c r="BH169" i="15"/>
  <c r="BD9" i="15"/>
  <c r="BJ9" i="15"/>
  <c r="BF9" i="15"/>
  <c r="BH9" i="15"/>
  <c r="BD166" i="15"/>
  <c r="BJ166" i="15"/>
  <c r="BF166" i="15"/>
  <c r="BH166" i="15"/>
  <c r="BD17" i="15"/>
  <c r="BF17" i="15"/>
  <c r="BH17" i="15"/>
  <c r="BJ17" i="15"/>
  <c r="BD50" i="15"/>
  <c r="BJ50" i="15"/>
  <c r="BF50" i="15"/>
  <c r="BH50" i="15"/>
  <c r="BD46" i="15"/>
  <c r="BJ46" i="15"/>
  <c r="BF46" i="15"/>
  <c r="BH46" i="15"/>
  <c r="BD44" i="15"/>
  <c r="BH44" i="15"/>
  <c r="BJ44" i="15"/>
  <c r="BF44" i="15"/>
  <c r="BD42" i="15"/>
  <c r="BF42" i="15"/>
  <c r="BH42" i="15"/>
  <c r="BJ42" i="15"/>
  <c r="BD218" i="15"/>
  <c r="BF218" i="15"/>
  <c r="BH218" i="15"/>
  <c r="BJ218" i="15"/>
  <c r="BD176" i="15"/>
  <c r="BH176" i="15"/>
  <c r="BJ176" i="15"/>
  <c r="BF176" i="15"/>
  <c r="BD216" i="15"/>
  <c r="BH216" i="15"/>
  <c r="BJ216" i="15"/>
  <c r="BF216" i="15"/>
  <c r="BD215" i="15"/>
  <c r="BH215" i="15"/>
  <c r="BJ215" i="15"/>
  <c r="BF215" i="15"/>
  <c r="BD213" i="15"/>
  <c r="BH213" i="15"/>
  <c r="BJ213" i="15"/>
  <c r="BF213" i="15"/>
  <c r="BD174" i="15"/>
  <c r="BJ174" i="15"/>
  <c r="BF174" i="15"/>
  <c r="BH174" i="15"/>
  <c r="BD86" i="15"/>
  <c r="BJ86" i="15"/>
  <c r="BF86" i="15"/>
  <c r="BH86" i="15"/>
  <c r="BD30" i="15"/>
  <c r="BJ30" i="15"/>
  <c r="BF30" i="15"/>
  <c r="BH30" i="15"/>
  <c r="BD83" i="15"/>
  <c r="BH83" i="15"/>
  <c r="BJ83" i="15"/>
  <c r="BF83" i="15"/>
  <c r="BD82" i="15"/>
  <c r="BJ82" i="15"/>
  <c r="BF82" i="15"/>
  <c r="BH82" i="15"/>
  <c r="BD40" i="15"/>
  <c r="BH40" i="15"/>
  <c r="BJ40" i="15"/>
  <c r="BF40" i="15"/>
  <c r="BD79" i="15"/>
  <c r="BF79" i="15"/>
  <c r="BH79" i="15"/>
  <c r="BJ79" i="15"/>
  <c r="BD105" i="15"/>
  <c r="BJ105" i="15"/>
  <c r="BF105" i="15"/>
  <c r="BH105" i="15"/>
  <c r="BD104" i="15"/>
  <c r="BH104" i="15"/>
  <c r="BJ104" i="15"/>
  <c r="BF104" i="15"/>
  <c r="BD59" i="15"/>
  <c r="BJ59" i="15"/>
  <c r="BF59" i="15"/>
  <c r="BH59" i="15"/>
  <c r="BD36" i="15"/>
  <c r="BF36" i="15"/>
  <c r="BH36" i="15"/>
  <c r="BJ36" i="15"/>
  <c r="BO54" i="15"/>
  <c r="BS54" i="15"/>
  <c r="BQ54" i="15"/>
  <c r="BY54" i="15"/>
  <c r="BU54" i="15"/>
  <c r="BW54" i="15"/>
  <c r="BO189" i="15"/>
  <c r="BQ189" i="15"/>
  <c r="BY189" i="15"/>
  <c r="BS189" i="15"/>
  <c r="BW189" i="15"/>
  <c r="BU189" i="15"/>
  <c r="BO73" i="15"/>
  <c r="BQ73" i="15"/>
  <c r="BY73" i="15"/>
  <c r="BU73" i="15"/>
  <c r="BW73" i="15"/>
  <c r="BS73" i="15"/>
  <c r="BO156" i="15"/>
  <c r="BS156" i="15"/>
  <c r="BU156" i="15"/>
  <c r="BW156" i="15"/>
  <c r="BQ156" i="15"/>
  <c r="BY156" i="15"/>
  <c r="BO33" i="15"/>
  <c r="BS33" i="15"/>
  <c r="BY33" i="15"/>
  <c r="BU33" i="15"/>
  <c r="BW33" i="15"/>
  <c r="BQ33" i="15"/>
  <c r="BO25" i="15"/>
  <c r="BQ25" i="15"/>
  <c r="BY25" i="15"/>
  <c r="BU25" i="15"/>
  <c r="BW25" i="15"/>
  <c r="BS25" i="15"/>
  <c r="BO24" i="15"/>
  <c r="BS24" i="15"/>
  <c r="BQ24" i="15"/>
  <c r="BU24" i="15"/>
  <c r="BW24" i="15"/>
  <c r="BY24" i="15"/>
  <c r="BO206" i="15"/>
  <c r="BQ206" i="15"/>
  <c r="BS206" i="15"/>
  <c r="BW206" i="15"/>
  <c r="BU206" i="15"/>
  <c r="BY206" i="15"/>
  <c r="BO204" i="15"/>
  <c r="BY204" i="15"/>
  <c r="BS204" i="15"/>
  <c r="BQ204" i="15"/>
  <c r="BU204" i="15"/>
  <c r="BW204" i="15"/>
  <c r="BO193" i="15"/>
  <c r="BW193" i="15"/>
  <c r="BU193" i="15"/>
  <c r="BS193" i="15"/>
  <c r="BY193" i="15"/>
  <c r="BQ193" i="15"/>
  <c r="BO200" i="15"/>
  <c r="BU200" i="15"/>
  <c r="BS200" i="15"/>
  <c r="BW200" i="15"/>
  <c r="BY200" i="15"/>
  <c r="BQ200" i="15"/>
  <c r="BO99" i="15"/>
  <c r="BS99" i="15"/>
  <c r="BQ99" i="15"/>
  <c r="BW99" i="15"/>
  <c r="BY99" i="15"/>
  <c r="BU99" i="15"/>
  <c r="BO185" i="15"/>
  <c r="BW185" i="15"/>
  <c r="BU185" i="15"/>
  <c r="BQ185" i="15"/>
  <c r="BY185" i="15"/>
  <c r="BS185" i="15"/>
  <c r="BO182" i="15"/>
  <c r="BQ182" i="15"/>
  <c r="BW182" i="15"/>
  <c r="BU182" i="15"/>
  <c r="BS182" i="15"/>
  <c r="BY182" i="15"/>
  <c r="BO179" i="15"/>
  <c r="BS179" i="15"/>
  <c r="BQ179" i="15"/>
  <c r="BU179" i="15"/>
  <c r="BY179" i="15"/>
  <c r="BW179" i="15"/>
  <c r="BO67" i="15"/>
  <c r="BS67" i="15"/>
  <c r="BQ67" i="15"/>
  <c r="BW67" i="15"/>
  <c r="BY67" i="15"/>
  <c r="BU67" i="15"/>
  <c r="BO65" i="15"/>
  <c r="BS65" i="15"/>
  <c r="BY65" i="15"/>
  <c r="BU65" i="15"/>
  <c r="BW65" i="15"/>
  <c r="BQ65" i="15"/>
  <c r="BO68" i="15"/>
  <c r="BU68" i="15"/>
  <c r="BW68" i="15"/>
  <c r="BY68" i="15"/>
  <c r="BS68" i="15"/>
  <c r="BQ68" i="15"/>
  <c r="BO61" i="15"/>
  <c r="BQ61" i="15"/>
  <c r="BU61" i="15"/>
  <c r="BW61" i="15"/>
  <c r="BS61" i="15"/>
  <c r="BY61" i="15"/>
  <c r="BO12" i="15"/>
  <c r="BS12" i="15"/>
  <c r="BU12" i="15"/>
  <c r="BW12" i="15"/>
  <c r="BQ12" i="15"/>
  <c r="BY12" i="15"/>
  <c r="BO171" i="15"/>
  <c r="BS171" i="15"/>
  <c r="BQ171" i="15"/>
  <c r="BW171" i="15"/>
  <c r="BY171" i="15"/>
  <c r="BU171" i="15"/>
  <c r="BO169" i="15"/>
  <c r="BQ169" i="15"/>
  <c r="BY169" i="15"/>
  <c r="BU169" i="15"/>
  <c r="BW169" i="15"/>
  <c r="BS169" i="15"/>
  <c r="BO9" i="15"/>
  <c r="BQ9" i="15"/>
  <c r="BY9" i="15"/>
  <c r="BU9" i="15"/>
  <c r="BW9" i="15"/>
  <c r="BS9" i="15"/>
  <c r="BO18" i="15"/>
  <c r="BS18" i="15"/>
  <c r="BQ18" i="15"/>
  <c r="BW18" i="15"/>
  <c r="BY18" i="15"/>
  <c r="BU18" i="15"/>
  <c r="BO51" i="15"/>
  <c r="BS51" i="15"/>
  <c r="BQ51" i="15"/>
  <c r="BW51" i="15"/>
  <c r="BY51" i="15"/>
  <c r="BU51" i="15"/>
  <c r="BO48" i="15"/>
  <c r="BQ48" i="15"/>
  <c r="BU48" i="15"/>
  <c r="BW48" i="15"/>
  <c r="BS48" i="15"/>
  <c r="BY48" i="15"/>
  <c r="BO89" i="15"/>
  <c r="BQ89" i="15"/>
  <c r="BY89" i="15"/>
  <c r="BU89" i="15"/>
  <c r="BW89" i="15"/>
  <c r="BS89" i="15"/>
  <c r="BO114" i="15"/>
  <c r="BS114" i="15"/>
  <c r="BQ114" i="15"/>
  <c r="BW114" i="15"/>
  <c r="BY114" i="15"/>
  <c r="BU114" i="15"/>
  <c r="BO87" i="15"/>
  <c r="BS87" i="15"/>
  <c r="BQ87" i="15"/>
  <c r="BY87" i="15"/>
  <c r="BU87" i="15"/>
  <c r="BW87" i="15"/>
  <c r="BO177" i="15"/>
  <c r="BW177" i="15"/>
  <c r="BS177" i="15"/>
  <c r="BY177" i="15"/>
  <c r="BU177" i="15"/>
  <c r="BQ177" i="15"/>
  <c r="BO217" i="15"/>
  <c r="BW217" i="15"/>
  <c r="BU217" i="15"/>
  <c r="BQ217" i="15"/>
  <c r="BY217" i="15"/>
  <c r="BS217" i="15"/>
  <c r="BO159" i="15"/>
  <c r="BS159" i="15"/>
  <c r="BQ159" i="15"/>
  <c r="BY159" i="15"/>
  <c r="BU159" i="15"/>
  <c r="BW159" i="15"/>
  <c r="BO157" i="15"/>
  <c r="BQ157" i="15"/>
  <c r="BU157" i="15"/>
  <c r="BW157" i="15"/>
  <c r="BS157" i="15"/>
  <c r="BY157" i="15"/>
  <c r="BO211" i="15"/>
  <c r="BS211" i="15"/>
  <c r="BQ211" i="15"/>
  <c r="BW211" i="15"/>
  <c r="BY211" i="15"/>
  <c r="BU211" i="15"/>
  <c r="BO209" i="15"/>
  <c r="BW209" i="15"/>
  <c r="BU209" i="15"/>
  <c r="BS209" i="15"/>
  <c r="BY209" i="15"/>
  <c r="BQ209" i="15"/>
  <c r="BO32" i="15"/>
  <c r="BQ32" i="15"/>
  <c r="BU32" i="15"/>
  <c r="BW32" i="15"/>
  <c r="BS32" i="15"/>
  <c r="BY32" i="15"/>
  <c r="BO84" i="15"/>
  <c r="BU84" i="15"/>
  <c r="BW84" i="15"/>
  <c r="BY84" i="15"/>
  <c r="BS84" i="15"/>
  <c r="BQ84" i="15"/>
  <c r="BO153" i="15"/>
  <c r="BQ153" i="15"/>
  <c r="BY153" i="15"/>
  <c r="BU153" i="15"/>
  <c r="BW153" i="15"/>
  <c r="BS153" i="15"/>
  <c r="BO108" i="15"/>
  <c r="BS108" i="15"/>
  <c r="BU108" i="15"/>
  <c r="BW108" i="15"/>
  <c r="BQ108" i="15"/>
  <c r="BY108" i="15"/>
  <c r="BO151" i="15"/>
  <c r="BS151" i="15"/>
  <c r="BQ151" i="15"/>
  <c r="BY151" i="15"/>
  <c r="BU151" i="15"/>
  <c r="BW151" i="15"/>
  <c r="BO106" i="15"/>
  <c r="BS106" i="15"/>
  <c r="BQ106" i="15"/>
  <c r="BW106" i="15"/>
  <c r="BY106" i="15"/>
  <c r="BU106" i="15"/>
  <c r="BO76" i="15"/>
  <c r="BS76" i="15"/>
  <c r="BU76" i="15"/>
  <c r="BW76" i="15"/>
  <c r="BQ76" i="15"/>
  <c r="BY76" i="15"/>
  <c r="BO39" i="15"/>
  <c r="BS39" i="15"/>
  <c r="BQ39" i="15"/>
  <c r="BY39" i="15"/>
  <c r="BU39" i="15"/>
  <c r="BW39" i="15"/>
  <c r="BO58" i="15"/>
  <c r="BS58" i="15"/>
  <c r="BQ58" i="15"/>
  <c r="BW58" i="15"/>
  <c r="BY58" i="15"/>
  <c r="BU58" i="15"/>
  <c r="BO34" i="15"/>
  <c r="BS34" i="15"/>
  <c r="BQ34" i="15"/>
  <c r="BW34" i="15"/>
  <c r="BY34" i="15"/>
  <c r="BU34" i="15"/>
  <c r="BD118" i="15"/>
  <c r="BJ118" i="15"/>
  <c r="BF118" i="15"/>
  <c r="BH118" i="15"/>
  <c r="BD27" i="15"/>
  <c r="BJ27" i="15"/>
  <c r="BF27" i="15"/>
  <c r="BH27" i="15"/>
  <c r="BD14" i="15"/>
  <c r="BJ14" i="15"/>
  <c r="BF14" i="15"/>
  <c r="BH14" i="15"/>
  <c r="BD202" i="15"/>
  <c r="BF202" i="15"/>
  <c r="BH202" i="15"/>
  <c r="BJ202" i="15"/>
  <c r="BD98" i="15"/>
  <c r="BJ98" i="15"/>
  <c r="BF98" i="15"/>
  <c r="BH98" i="15"/>
  <c r="BD74" i="15"/>
  <c r="BF74" i="15"/>
  <c r="BH74" i="15"/>
  <c r="BJ74" i="15"/>
  <c r="BD41" i="15"/>
  <c r="BJ41" i="15"/>
  <c r="BF41" i="15"/>
  <c r="BH41" i="15"/>
  <c r="BD26" i="15"/>
  <c r="BF26" i="15"/>
  <c r="BH26" i="15"/>
  <c r="BJ26" i="15"/>
  <c r="BD54" i="15"/>
  <c r="BJ54" i="15"/>
  <c r="BF54" i="15"/>
  <c r="BH54" i="15"/>
  <c r="BD73" i="15"/>
  <c r="BJ73" i="15"/>
  <c r="BF73" i="15"/>
  <c r="BH73" i="15"/>
  <c r="BD25" i="15"/>
  <c r="BJ25" i="15"/>
  <c r="BF25" i="15"/>
  <c r="BH25" i="15"/>
  <c r="BD206" i="15"/>
  <c r="BJ206" i="15"/>
  <c r="BF206" i="15"/>
  <c r="BH206" i="15"/>
  <c r="BD200" i="15"/>
  <c r="BH200" i="15"/>
  <c r="BJ200" i="15"/>
  <c r="BF200" i="15"/>
  <c r="BD53" i="15"/>
  <c r="BH53" i="15"/>
  <c r="BJ53" i="15"/>
  <c r="BF53" i="15"/>
  <c r="BD102" i="15"/>
  <c r="BJ102" i="15"/>
  <c r="BF102" i="15"/>
  <c r="BH102" i="15"/>
  <c r="BD72" i="15"/>
  <c r="BH72" i="15"/>
  <c r="BJ72" i="15"/>
  <c r="BF72" i="15"/>
  <c r="BD23" i="15"/>
  <c r="BH23" i="15"/>
  <c r="BJ23" i="15"/>
  <c r="BF23" i="15"/>
  <c r="BD15" i="15"/>
  <c r="BF15" i="15"/>
  <c r="BH15" i="15"/>
  <c r="BJ15" i="15"/>
  <c r="BD52" i="15"/>
  <c r="BF52" i="15"/>
  <c r="BH52" i="15"/>
  <c r="BJ52" i="15"/>
  <c r="BD13" i="15"/>
  <c r="BJ13" i="15"/>
  <c r="BF13" i="15"/>
  <c r="BH13" i="15"/>
  <c r="BD197" i="15"/>
  <c r="BH197" i="15"/>
  <c r="BJ197" i="15"/>
  <c r="BF197" i="15"/>
  <c r="BD195" i="15"/>
  <c r="BH195" i="15"/>
  <c r="BJ195" i="15"/>
  <c r="BF195" i="15"/>
  <c r="BD192" i="15"/>
  <c r="BH192" i="15"/>
  <c r="BJ192" i="15"/>
  <c r="BF192" i="15"/>
  <c r="BD191" i="15"/>
  <c r="BF191" i="15"/>
  <c r="BH191" i="15"/>
  <c r="BJ191" i="15"/>
  <c r="BD187" i="15"/>
  <c r="BJ187" i="15"/>
  <c r="BF187" i="15"/>
  <c r="BH187" i="15"/>
  <c r="BD97" i="15"/>
  <c r="BF97" i="15"/>
  <c r="BH97" i="15"/>
  <c r="BJ97" i="15"/>
  <c r="BD96" i="15"/>
  <c r="BH96" i="15"/>
  <c r="BJ96" i="15"/>
  <c r="BF96" i="15"/>
  <c r="BD95" i="15"/>
  <c r="BF95" i="15"/>
  <c r="BH95" i="15"/>
  <c r="BJ95" i="15"/>
  <c r="BD66" i="15"/>
  <c r="BJ66" i="15"/>
  <c r="BF66" i="15"/>
  <c r="BH66" i="15"/>
  <c r="BD64" i="15"/>
  <c r="BH64" i="15"/>
  <c r="BJ64" i="15"/>
  <c r="BF64" i="15"/>
  <c r="BD93" i="15"/>
  <c r="BJ93" i="15"/>
  <c r="BF93" i="15"/>
  <c r="BH93" i="15"/>
  <c r="BD91" i="15"/>
  <c r="BJ91" i="15"/>
  <c r="BF91" i="15"/>
  <c r="BH91" i="15"/>
  <c r="BD22" i="15"/>
  <c r="BJ22" i="15"/>
  <c r="BF22" i="15"/>
  <c r="BH22" i="15"/>
  <c r="BD170" i="15"/>
  <c r="BF170" i="15"/>
  <c r="BH170" i="15"/>
  <c r="BJ170" i="15"/>
  <c r="BD20" i="15"/>
  <c r="BF20" i="15"/>
  <c r="BH20" i="15"/>
  <c r="BJ20" i="15"/>
  <c r="BD8" i="15"/>
  <c r="BH8" i="15"/>
  <c r="BJ8" i="15"/>
  <c r="BF8" i="15"/>
  <c r="BD18" i="15"/>
  <c r="BJ18" i="15"/>
  <c r="BF18" i="15"/>
  <c r="BH18" i="15"/>
  <c r="BD117" i="15"/>
  <c r="BH117" i="15"/>
  <c r="BJ117" i="15"/>
  <c r="BF117" i="15"/>
  <c r="BD49" i="15"/>
  <c r="BF49" i="15"/>
  <c r="BH49" i="15"/>
  <c r="BJ49" i="15"/>
  <c r="BD45" i="15"/>
  <c r="BJ45" i="15"/>
  <c r="BF45" i="15"/>
  <c r="BH45" i="15"/>
  <c r="BD115" i="15"/>
  <c r="BH115" i="15"/>
  <c r="BJ115" i="15"/>
  <c r="BF115" i="15"/>
  <c r="BD113" i="15"/>
  <c r="BF113" i="15"/>
  <c r="BH113" i="15"/>
  <c r="BJ113" i="15"/>
  <c r="BD164" i="15"/>
  <c r="BF164" i="15"/>
  <c r="BH164" i="15"/>
  <c r="BJ164" i="15"/>
  <c r="BD162" i="15"/>
  <c r="BJ162" i="15"/>
  <c r="BF162" i="15"/>
  <c r="BH162" i="15"/>
  <c r="BD160" i="15"/>
  <c r="BH160" i="15"/>
  <c r="BJ160" i="15"/>
  <c r="BF160" i="15"/>
  <c r="BD214" i="15"/>
  <c r="BJ214" i="15"/>
  <c r="BF214" i="15"/>
  <c r="BH214" i="15"/>
  <c r="BD212" i="15"/>
  <c r="BF212" i="15"/>
  <c r="BH212" i="15"/>
  <c r="BJ212" i="15"/>
  <c r="BD173" i="15"/>
  <c r="BJ173" i="15"/>
  <c r="BF173" i="15"/>
  <c r="BH173" i="15"/>
  <c r="BD109" i="15"/>
  <c r="BJ109" i="15"/>
  <c r="BF109" i="15"/>
  <c r="BH109" i="15"/>
  <c r="BD85" i="15"/>
  <c r="BH85" i="15"/>
  <c r="BJ85" i="15"/>
  <c r="BF85" i="15"/>
  <c r="BD154" i="15"/>
  <c r="BF154" i="15"/>
  <c r="BH154" i="15"/>
  <c r="BJ154" i="15"/>
  <c r="BD81" i="15"/>
  <c r="BF81" i="15"/>
  <c r="BH81" i="15"/>
  <c r="BJ81" i="15"/>
  <c r="BD80" i="15"/>
  <c r="BH80" i="15"/>
  <c r="BJ80" i="15"/>
  <c r="BF80" i="15"/>
  <c r="BD28" i="15"/>
  <c r="BH28" i="15"/>
  <c r="BJ28" i="15"/>
  <c r="BF28" i="15"/>
  <c r="BD77" i="15"/>
  <c r="BJ77" i="15"/>
  <c r="BF77" i="15"/>
  <c r="BH77" i="15"/>
  <c r="BD103" i="15"/>
  <c r="BH103" i="15"/>
  <c r="BJ103" i="15"/>
  <c r="BF103" i="15"/>
  <c r="BD37" i="15"/>
  <c r="BH37" i="15"/>
  <c r="BJ37" i="15"/>
  <c r="BF37" i="15"/>
  <c r="BD35" i="15"/>
  <c r="BH35" i="15"/>
  <c r="BJ35" i="15"/>
  <c r="BF35" i="15"/>
  <c r="BO53" i="15"/>
  <c r="BS53" i="15"/>
  <c r="BU53" i="15"/>
  <c r="BW53" i="15"/>
  <c r="BQ53" i="15"/>
  <c r="BY53" i="15"/>
  <c r="BO102" i="15"/>
  <c r="BS102" i="15"/>
  <c r="BQ102" i="15"/>
  <c r="BY102" i="15"/>
  <c r="BU102" i="15"/>
  <c r="BW102" i="15"/>
  <c r="BO72" i="15"/>
  <c r="BS72" i="15"/>
  <c r="BQ72" i="15"/>
  <c r="BU72" i="15"/>
  <c r="BW72" i="15"/>
  <c r="BY72" i="15"/>
  <c r="BO23" i="15"/>
  <c r="BS23" i="15"/>
  <c r="BQ23" i="15"/>
  <c r="BY23" i="15"/>
  <c r="BU23" i="15"/>
  <c r="BW23" i="15"/>
  <c r="BO15" i="15"/>
  <c r="BS15" i="15"/>
  <c r="BQ15" i="15"/>
  <c r="BY15" i="15"/>
  <c r="BU15" i="15"/>
  <c r="BW15" i="15"/>
  <c r="BO52" i="15"/>
  <c r="BU52" i="15"/>
  <c r="BW52" i="15"/>
  <c r="BY52" i="15"/>
  <c r="BS52" i="15"/>
  <c r="BQ52" i="15"/>
  <c r="BO13" i="15"/>
  <c r="BQ13" i="15"/>
  <c r="BU13" i="15"/>
  <c r="BW13" i="15"/>
  <c r="BS13" i="15"/>
  <c r="BY13" i="15"/>
  <c r="BO197" i="15"/>
  <c r="BS197" i="15"/>
  <c r="BY197" i="15"/>
  <c r="BQ197" i="15"/>
  <c r="BW197" i="15"/>
  <c r="BU197" i="15"/>
  <c r="BO195" i="15"/>
  <c r="BS195" i="15"/>
  <c r="BQ195" i="15"/>
  <c r="BW195" i="15"/>
  <c r="BY195" i="15"/>
  <c r="BU195" i="15"/>
  <c r="BO192" i="15"/>
  <c r="BQ192" i="15"/>
  <c r="BU192" i="15"/>
  <c r="BW192" i="15"/>
  <c r="BY192" i="15"/>
  <c r="BS192" i="15"/>
  <c r="BO191" i="15"/>
  <c r="BS191" i="15"/>
  <c r="BQ191" i="15"/>
  <c r="BU191" i="15"/>
  <c r="BW191" i="15"/>
  <c r="BY191" i="15"/>
  <c r="BO187" i="15"/>
  <c r="BS187" i="15"/>
  <c r="BQ187" i="15"/>
  <c r="BW187" i="15"/>
  <c r="BY187" i="15"/>
  <c r="BU187" i="15"/>
  <c r="BO97" i="15"/>
  <c r="BS97" i="15"/>
  <c r="BY97" i="15"/>
  <c r="BU97" i="15"/>
  <c r="BW97" i="15"/>
  <c r="BQ97" i="15"/>
  <c r="BO96" i="15"/>
  <c r="BQ96" i="15"/>
  <c r="BU96" i="15"/>
  <c r="BW96" i="15"/>
  <c r="BS96" i="15"/>
  <c r="BY96" i="15"/>
  <c r="BO95" i="15"/>
  <c r="BS95" i="15"/>
  <c r="BQ95" i="15"/>
  <c r="BY95" i="15"/>
  <c r="BU95" i="15"/>
  <c r="BW95" i="15"/>
  <c r="BO66" i="15"/>
  <c r="BS66" i="15"/>
  <c r="BQ66" i="15"/>
  <c r="BW66" i="15"/>
  <c r="BY66" i="15"/>
  <c r="BU66" i="15"/>
  <c r="BO64" i="15"/>
  <c r="BQ64" i="15"/>
  <c r="BU64" i="15"/>
  <c r="BW64" i="15"/>
  <c r="BS64" i="15"/>
  <c r="BY64" i="15"/>
  <c r="BO93" i="15"/>
  <c r="BQ93" i="15"/>
  <c r="BU93" i="15"/>
  <c r="BW93" i="15"/>
  <c r="BS93" i="15"/>
  <c r="BY93" i="15"/>
  <c r="BO91" i="15"/>
  <c r="BS91" i="15"/>
  <c r="BQ91" i="15"/>
  <c r="BW91" i="15"/>
  <c r="BY91" i="15"/>
  <c r="BU91" i="15"/>
  <c r="BO22" i="15"/>
  <c r="BS22" i="15"/>
  <c r="BQ22" i="15"/>
  <c r="BY22" i="15"/>
  <c r="BU22" i="15"/>
  <c r="BW22" i="15"/>
  <c r="BO170" i="15"/>
  <c r="BQ170" i="15"/>
  <c r="BW170" i="15"/>
  <c r="BS170" i="15"/>
  <c r="BY170" i="15"/>
  <c r="BU170" i="15"/>
  <c r="BO20" i="15"/>
  <c r="BU20" i="15"/>
  <c r="BW20" i="15"/>
  <c r="BY20" i="15"/>
  <c r="BS20" i="15"/>
  <c r="BQ20" i="15"/>
  <c r="BO8" i="15"/>
  <c r="BS8" i="15"/>
  <c r="BQ8" i="15"/>
  <c r="BU8" i="15"/>
  <c r="BW8" i="15"/>
  <c r="BY8" i="15"/>
  <c r="BO165" i="15"/>
  <c r="BS165" i="15"/>
  <c r="BU165" i="15"/>
  <c r="BW165" i="15"/>
  <c r="BQ165" i="15"/>
  <c r="BY165" i="15"/>
  <c r="BO116" i="15"/>
  <c r="BU116" i="15"/>
  <c r="BW116" i="15"/>
  <c r="BY116" i="15"/>
  <c r="BS116" i="15"/>
  <c r="BQ116" i="15"/>
  <c r="BO47" i="15"/>
  <c r="BS47" i="15"/>
  <c r="BQ47" i="15"/>
  <c r="BY47" i="15"/>
  <c r="BU47" i="15"/>
  <c r="BW47" i="15"/>
  <c r="BO88" i="15"/>
  <c r="BS88" i="15"/>
  <c r="BQ88" i="15"/>
  <c r="BU88" i="15"/>
  <c r="BW88" i="15"/>
  <c r="BY88" i="15"/>
  <c r="BO43" i="15"/>
  <c r="BS43" i="15"/>
  <c r="BQ43" i="15"/>
  <c r="BW43" i="15"/>
  <c r="BY43" i="15"/>
  <c r="BU43" i="15"/>
  <c r="BO112" i="15"/>
  <c r="BQ112" i="15"/>
  <c r="BU112" i="15"/>
  <c r="BW112" i="15"/>
  <c r="BS112" i="15"/>
  <c r="BY112" i="15"/>
  <c r="BO163" i="15"/>
  <c r="BS163" i="15"/>
  <c r="BQ163" i="15"/>
  <c r="BW163" i="15"/>
  <c r="BY163" i="15"/>
  <c r="BU163" i="15"/>
  <c r="BO161" i="15"/>
  <c r="BS161" i="15"/>
  <c r="BY161" i="15"/>
  <c r="BU161" i="15"/>
  <c r="BW161" i="15"/>
  <c r="BQ161" i="15"/>
  <c r="BO158" i="15"/>
  <c r="BQ158" i="15"/>
  <c r="BY158" i="15"/>
  <c r="BU158" i="15"/>
  <c r="BS158" i="15"/>
  <c r="BW158" i="15"/>
  <c r="BO175" i="15"/>
  <c r="BS175" i="15"/>
  <c r="BQ175" i="15"/>
  <c r="BY175" i="15"/>
  <c r="BU175" i="15"/>
  <c r="BW175" i="15"/>
  <c r="BO210" i="15"/>
  <c r="BQ210" i="15"/>
  <c r="BS210" i="15"/>
  <c r="BU210" i="15"/>
  <c r="BY210" i="15"/>
  <c r="BW210" i="15"/>
  <c r="BO110" i="15"/>
  <c r="BS110" i="15"/>
  <c r="BQ110" i="15"/>
  <c r="BY110" i="15"/>
  <c r="BU110" i="15"/>
  <c r="BW110" i="15"/>
  <c r="BO31" i="15"/>
  <c r="BS31" i="15"/>
  <c r="BQ31" i="15"/>
  <c r="BY31" i="15"/>
  <c r="BU31" i="15"/>
  <c r="BW31" i="15"/>
  <c r="BO155" i="15"/>
  <c r="BS155" i="15"/>
  <c r="BQ155" i="15"/>
  <c r="BW155" i="15"/>
  <c r="BY155" i="15"/>
  <c r="BU155" i="15"/>
  <c r="BO29" i="15"/>
  <c r="BQ29" i="15"/>
  <c r="BU29" i="15"/>
  <c r="BW29" i="15"/>
  <c r="BS29" i="15"/>
  <c r="BY29" i="15"/>
  <c r="BO152" i="15"/>
  <c r="BS152" i="15"/>
  <c r="BQ152" i="15"/>
  <c r="BU152" i="15"/>
  <c r="BW152" i="15"/>
  <c r="BY152" i="15"/>
  <c r="BO107" i="15"/>
  <c r="BS107" i="15"/>
  <c r="BQ107" i="15"/>
  <c r="BW107" i="15"/>
  <c r="BY107" i="15"/>
  <c r="BU107" i="15"/>
  <c r="BO78" i="15"/>
  <c r="BS78" i="15"/>
  <c r="BQ78" i="15"/>
  <c r="BY78" i="15"/>
  <c r="BU78" i="15"/>
  <c r="BW78" i="15"/>
  <c r="BO75" i="15"/>
  <c r="BS75" i="15"/>
  <c r="BQ75" i="15"/>
  <c r="BW75" i="15"/>
  <c r="BY75" i="15"/>
  <c r="BU75" i="15"/>
  <c r="BO38" i="15"/>
  <c r="BS38" i="15"/>
  <c r="BQ38" i="15"/>
  <c r="BY38" i="15"/>
  <c r="BU38" i="15"/>
  <c r="BW38" i="15"/>
  <c r="BO57" i="15"/>
  <c r="BQ57" i="15"/>
  <c r="BY57" i="15"/>
  <c r="BU57" i="15"/>
  <c r="BW57" i="15"/>
  <c r="BS57" i="15"/>
  <c r="BO56" i="15"/>
  <c r="BS56" i="15"/>
  <c r="BQ56" i="15"/>
  <c r="BU56" i="15"/>
  <c r="BW56" i="15"/>
  <c r="BY56" i="15"/>
  <c r="BD205" i="15"/>
  <c r="BJ205" i="15"/>
  <c r="BF205" i="15"/>
  <c r="BH205" i="15"/>
  <c r="BD184" i="15"/>
  <c r="BH184" i="15"/>
  <c r="BJ184" i="15"/>
  <c r="BF184" i="15"/>
  <c r="BD181" i="15"/>
  <c r="BH181" i="15"/>
  <c r="BJ181" i="15"/>
  <c r="BF181" i="15"/>
  <c r="BD178" i="15"/>
  <c r="BJ178" i="15"/>
  <c r="BF178" i="15"/>
  <c r="BH178" i="15"/>
  <c r="BD71" i="15"/>
  <c r="BH71" i="15"/>
  <c r="BJ71" i="15"/>
  <c r="BF71" i="15"/>
  <c r="BD63" i="15"/>
  <c r="BF63" i="15"/>
  <c r="BH63" i="15"/>
  <c r="BJ63" i="15"/>
  <c r="BD92" i="15"/>
  <c r="BH92" i="15"/>
  <c r="BJ92" i="15"/>
  <c r="BF92" i="15"/>
  <c r="BD60" i="15"/>
  <c r="BH60" i="15"/>
  <c r="BJ60" i="15"/>
  <c r="BF60" i="15"/>
  <c r="BD21" i="15"/>
  <c r="BH21" i="15"/>
  <c r="BJ21" i="15"/>
  <c r="BF21" i="15"/>
  <c r="BD11" i="15"/>
  <c r="BJ11" i="15"/>
  <c r="BF11" i="15"/>
  <c r="BH11" i="15"/>
  <c r="BD168" i="15"/>
  <c r="BH168" i="15"/>
  <c r="BJ168" i="15"/>
  <c r="BF168" i="15"/>
  <c r="BD167" i="15"/>
  <c r="BH167" i="15"/>
  <c r="BJ167" i="15"/>
  <c r="BF167" i="15"/>
  <c r="T7" i="1"/>
  <c r="U7" i="1"/>
  <c r="BD51" i="15"/>
  <c r="BH51" i="15"/>
  <c r="BJ51" i="15"/>
  <c r="BF51" i="15"/>
  <c r="BD48" i="15"/>
  <c r="BH48" i="15"/>
  <c r="BJ48" i="15"/>
  <c r="BF48" i="15"/>
  <c r="BD89" i="15"/>
  <c r="BJ89" i="15"/>
  <c r="BF89" i="15"/>
  <c r="BH89" i="15"/>
  <c r="BD114" i="15"/>
  <c r="BJ114" i="15"/>
  <c r="BF114" i="15"/>
  <c r="BH114" i="15"/>
  <c r="BD87" i="15"/>
  <c r="BH87" i="15"/>
  <c r="BJ87" i="15"/>
  <c r="BF87" i="15"/>
  <c r="BD177" i="15"/>
  <c r="BF177" i="15"/>
  <c r="BH177" i="15"/>
  <c r="BJ177" i="15"/>
  <c r="BD217" i="15"/>
  <c r="BJ217" i="15"/>
  <c r="BF217" i="15"/>
  <c r="BH217" i="15"/>
  <c r="BD159" i="15"/>
  <c r="BF159" i="15"/>
  <c r="BH159" i="15"/>
  <c r="BJ159" i="15"/>
  <c r="BD157" i="15"/>
  <c r="BJ157" i="15"/>
  <c r="BF157" i="15"/>
  <c r="BH157" i="15"/>
  <c r="BD211" i="15"/>
  <c r="BH211" i="15"/>
  <c r="BJ211" i="15"/>
  <c r="BF211" i="15"/>
  <c r="BD209" i="15"/>
  <c r="BF209" i="15"/>
  <c r="BH209" i="15"/>
  <c r="BJ209" i="15"/>
  <c r="BD32" i="15"/>
  <c r="BH32" i="15"/>
  <c r="BJ32" i="15"/>
  <c r="BF32" i="15"/>
  <c r="BD84" i="15"/>
  <c r="BF84" i="15"/>
  <c r="BH84" i="15"/>
  <c r="BJ84" i="15"/>
  <c r="BD153" i="15"/>
  <c r="BJ153" i="15"/>
  <c r="BF153" i="15"/>
  <c r="BH153" i="15"/>
  <c r="BD108" i="15"/>
  <c r="BH108" i="15"/>
  <c r="BJ108" i="15"/>
  <c r="BF108" i="15"/>
  <c r="BD151" i="15"/>
  <c r="BH151" i="15"/>
  <c r="BJ151" i="15"/>
  <c r="BF151" i="15"/>
  <c r="BD106" i="15"/>
  <c r="BF106" i="15"/>
  <c r="BH106" i="15"/>
  <c r="BJ106" i="15"/>
  <c r="BD76" i="15"/>
  <c r="BH76" i="15"/>
  <c r="BJ76" i="15"/>
  <c r="BF76" i="15"/>
  <c r="BD39" i="15"/>
  <c r="BH39" i="15"/>
  <c r="BJ39" i="15"/>
  <c r="BF39" i="15"/>
  <c r="BD58" i="15"/>
  <c r="BF58" i="15"/>
  <c r="BH58" i="15"/>
  <c r="BJ58" i="15"/>
  <c r="BD34" i="15"/>
  <c r="BJ34" i="15"/>
  <c r="BF34" i="15"/>
  <c r="BH34" i="15"/>
  <c r="BO16" i="15"/>
  <c r="BQ16" i="15"/>
  <c r="BU16" i="15"/>
  <c r="BW16" i="15"/>
  <c r="BS16" i="15"/>
  <c r="BY16" i="15"/>
  <c r="BO188" i="15"/>
  <c r="BY188" i="15"/>
  <c r="BS188" i="15"/>
  <c r="BQ188" i="15"/>
  <c r="BU188" i="15"/>
  <c r="BW188" i="15"/>
  <c r="BO118" i="15"/>
  <c r="BS118" i="15"/>
  <c r="BQ118" i="15"/>
  <c r="BY118" i="15"/>
  <c r="BU118" i="15"/>
  <c r="BW118" i="15"/>
  <c r="BO111" i="15"/>
  <c r="BS111" i="15"/>
  <c r="BQ111" i="15"/>
  <c r="BY111" i="15"/>
  <c r="BU111" i="15"/>
  <c r="BW111" i="15"/>
  <c r="BO27" i="15"/>
  <c r="BS27" i="15"/>
  <c r="BQ27" i="15"/>
  <c r="BW27" i="15"/>
  <c r="BY27" i="15"/>
  <c r="BU27" i="15"/>
  <c r="BO14" i="15"/>
  <c r="BS14" i="15"/>
  <c r="BQ14" i="15"/>
  <c r="BY14" i="15"/>
  <c r="BU14" i="15"/>
  <c r="BW14" i="15"/>
  <c r="BO199" i="15"/>
  <c r="BS199" i="15"/>
  <c r="BQ199" i="15"/>
  <c r="BU199" i="15"/>
  <c r="BW199" i="15"/>
  <c r="BY199" i="15"/>
  <c r="BO205" i="15"/>
  <c r="BQ205" i="15"/>
  <c r="BY205" i="15"/>
  <c r="BS205" i="15"/>
  <c r="BW205" i="15"/>
  <c r="BU205" i="15"/>
  <c r="BO203" i="15"/>
  <c r="BS203" i="15"/>
  <c r="BQ203" i="15"/>
  <c r="BW203" i="15"/>
  <c r="BY203" i="15"/>
  <c r="BU203" i="15"/>
  <c r="BO202" i="15"/>
  <c r="BQ202" i="15"/>
  <c r="BU202" i="15"/>
  <c r="BY202" i="15"/>
  <c r="BS202" i="15"/>
  <c r="BW202" i="15"/>
  <c r="BO190" i="15"/>
  <c r="BQ190" i="15"/>
  <c r="BS190" i="15"/>
  <c r="BW190" i="15"/>
  <c r="BU190" i="15"/>
  <c r="BY190" i="15"/>
  <c r="BO98" i="15"/>
  <c r="BS98" i="15"/>
  <c r="BQ98" i="15"/>
  <c r="BW98" i="15"/>
  <c r="BY98" i="15"/>
  <c r="BU98" i="15"/>
  <c r="BO184" i="15"/>
  <c r="BU184" i="15"/>
  <c r="BS184" i="15"/>
  <c r="BW184" i="15"/>
  <c r="BY184" i="15"/>
  <c r="BQ184" i="15"/>
  <c r="BO181" i="15"/>
  <c r="BS181" i="15"/>
  <c r="BY181" i="15"/>
  <c r="BQ181" i="15"/>
  <c r="BW181" i="15"/>
  <c r="BU181" i="15"/>
  <c r="BO178" i="15"/>
  <c r="BU178" i="15"/>
  <c r="BQ178" i="15"/>
  <c r="BS178" i="15"/>
  <c r="BW178" i="15"/>
  <c r="BY178" i="15"/>
  <c r="BO71" i="15"/>
  <c r="BS71" i="15"/>
  <c r="BQ71" i="15"/>
  <c r="BY71" i="15"/>
  <c r="BU71" i="15"/>
  <c r="BW71" i="15"/>
  <c r="BO63" i="15"/>
  <c r="BS63" i="15"/>
  <c r="BQ63" i="15"/>
  <c r="BY63" i="15"/>
  <c r="BU63" i="15"/>
  <c r="BW63" i="15"/>
  <c r="BO92" i="15"/>
  <c r="BS92" i="15"/>
  <c r="BU92" i="15"/>
  <c r="BW92" i="15"/>
  <c r="BQ92" i="15"/>
  <c r="BY92" i="15"/>
  <c r="BO60" i="15"/>
  <c r="BS60" i="15"/>
  <c r="BU60" i="15"/>
  <c r="BW60" i="15"/>
  <c r="BQ60" i="15"/>
  <c r="BY60" i="15"/>
  <c r="BO21" i="15"/>
  <c r="BS21" i="15"/>
  <c r="BU21" i="15"/>
  <c r="BW21" i="15"/>
  <c r="BQ21" i="15"/>
  <c r="BY21" i="15"/>
  <c r="BO11" i="15"/>
  <c r="BS11" i="15"/>
  <c r="BQ11" i="15"/>
  <c r="BW11" i="15"/>
  <c r="BY11" i="15"/>
  <c r="BU11" i="15"/>
  <c r="BO168" i="15"/>
  <c r="BS168" i="15"/>
  <c r="BQ168" i="15"/>
  <c r="BU168" i="15"/>
  <c r="BW168" i="15"/>
  <c r="BY168" i="15"/>
  <c r="BO167" i="15"/>
  <c r="BS167" i="15"/>
  <c r="BQ167" i="15"/>
  <c r="BY167" i="15"/>
  <c r="BU167" i="15"/>
  <c r="BW167" i="15"/>
  <c r="BO17" i="15"/>
  <c r="BS17" i="15"/>
  <c r="BY17" i="15"/>
  <c r="BU17" i="15"/>
  <c r="BW17" i="15"/>
  <c r="BQ17" i="15"/>
  <c r="BO50" i="15"/>
  <c r="BS50" i="15"/>
  <c r="BQ50" i="15"/>
  <c r="BW50" i="15"/>
  <c r="BY50" i="15"/>
  <c r="BU50" i="15"/>
  <c r="BO46" i="15"/>
  <c r="BS46" i="15"/>
  <c r="BQ46" i="15"/>
  <c r="BY46" i="15"/>
  <c r="BU46" i="15"/>
  <c r="BW46" i="15"/>
  <c r="BO44" i="15"/>
  <c r="BS44" i="15"/>
  <c r="BU44" i="15"/>
  <c r="BW44" i="15"/>
  <c r="BQ44" i="15"/>
  <c r="BY44" i="15"/>
  <c r="BO42" i="15"/>
  <c r="BS42" i="15"/>
  <c r="BQ42" i="15"/>
  <c r="BW42" i="15"/>
  <c r="BY42" i="15"/>
  <c r="BU42" i="15"/>
  <c r="BO218" i="15"/>
  <c r="BQ218" i="15"/>
  <c r="BU218" i="15"/>
  <c r="BY218" i="15"/>
  <c r="BS218" i="15"/>
  <c r="BW218" i="15"/>
  <c r="BO176" i="15"/>
  <c r="BW176" i="15"/>
  <c r="BQ176" i="15"/>
  <c r="BU176" i="15"/>
  <c r="BS176" i="15"/>
  <c r="BY176" i="15"/>
  <c r="BO216" i="15"/>
  <c r="BU216" i="15"/>
  <c r="BS216" i="15"/>
  <c r="BW216" i="15"/>
  <c r="BY216" i="15"/>
  <c r="BQ216" i="15"/>
  <c r="BO215" i="15"/>
  <c r="BS215" i="15"/>
  <c r="BQ215" i="15"/>
  <c r="BU215" i="15"/>
  <c r="BW215" i="15"/>
  <c r="BY215" i="15"/>
  <c r="BO213" i="15"/>
  <c r="BS213" i="15"/>
  <c r="BY213" i="15"/>
  <c r="BQ213" i="15"/>
  <c r="BW213" i="15"/>
  <c r="BU213" i="15"/>
  <c r="BO174" i="15"/>
  <c r="BQ174" i="15"/>
  <c r="BY174" i="15"/>
  <c r="BU174" i="15"/>
  <c r="BS174" i="15"/>
  <c r="BW174" i="15"/>
  <c r="BO86" i="15"/>
  <c r="BS86" i="15"/>
  <c r="BQ86" i="15"/>
  <c r="BY86" i="15"/>
  <c r="BU86" i="15"/>
  <c r="BW86" i="15"/>
  <c r="BO30" i="15"/>
  <c r="BS30" i="15"/>
  <c r="BQ30" i="15"/>
  <c r="BY30" i="15"/>
  <c r="BU30" i="15"/>
  <c r="BW30" i="15"/>
  <c r="BO83" i="15"/>
  <c r="BS83" i="15"/>
  <c r="BQ83" i="15"/>
  <c r="BW83" i="15"/>
  <c r="BY83" i="15"/>
  <c r="BU83" i="15"/>
  <c r="BO82" i="15"/>
  <c r="BS82" i="15"/>
  <c r="BQ82" i="15"/>
  <c r="BW82" i="15"/>
  <c r="BY82" i="15"/>
  <c r="BU82" i="15"/>
  <c r="BO40" i="15"/>
  <c r="BS40" i="15"/>
  <c r="BQ40" i="15"/>
  <c r="BU40" i="15"/>
  <c r="BW40" i="15"/>
  <c r="BY40" i="15"/>
  <c r="BO79" i="15"/>
  <c r="BS79" i="15"/>
  <c r="BQ79" i="15"/>
  <c r="BY79" i="15"/>
  <c r="BU79" i="15"/>
  <c r="BW79" i="15"/>
  <c r="BO105" i="15"/>
  <c r="BQ105" i="15"/>
  <c r="BY105" i="15"/>
  <c r="BU105" i="15"/>
  <c r="BW105" i="15"/>
  <c r="BS105" i="15"/>
  <c r="BO104" i="15"/>
  <c r="BS104" i="15"/>
  <c r="BQ104" i="15"/>
  <c r="BU104" i="15"/>
  <c r="BW104" i="15"/>
  <c r="BY104" i="15"/>
  <c r="BO59" i="15"/>
  <c r="BS59" i="15"/>
  <c r="BQ59" i="15"/>
  <c r="BW59" i="15"/>
  <c r="BY59" i="15"/>
  <c r="BU59" i="15"/>
  <c r="BO36" i="15"/>
  <c r="BU36" i="15"/>
  <c r="BW36" i="15"/>
  <c r="BY36" i="15"/>
  <c r="BS36" i="15"/>
  <c r="BQ36" i="15"/>
  <c r="CD6" i="15"/>
  <c r="CT6" i="15"/>
  <c r="CN6" i="15"/>
  <c r="CX6" i="15"/>
  <c r="CR6" i="15"/>
  <c r="CH6" i="15"/>
  <c r="CL6" i="15"/>
  <c r="CF6" i="15"/>
  <c r="CV6" i="15"/>
  <c r="CP6" i="15"/>
  <c r="CJ6" i="15"/>
  <c r="U198" i="1"/>
  <c r="T198" i="1"/>
  <c r="U164" i="1"/>
  <c r="T164" i="1"/>
  <c r="U229" i="1"/>
  <c r="T229" i="1"/>
  <c r="T26" i="1"/>
  <c r="U26" i="1"/>
  <c r="T216" i="1"/>
  <c r="U216" i="1"/>
  <c r="U202" i="1"/>
  <c r="T202" i="1"/>
  <c r="U105" i="1"/>
  <c r="T105" i="1"/>
  <c r="U194" i="1"/>
  <c r="T194" i="1"/>
  <c r="U191" i="1"/>
  <c r="T191" i="1"/>
  <c r="T188" i="1"/>
  <c r="U188" i="1"/>
  <c r="U72" i="1"/>
  <c r="T72" i="1"/>
  <c r="U70" i="1"/>
  <c r="T70" i="1"/>
  <c r="U74" i="1"/>
  <c r="T74" i="1"/>
  <c r="U66" i="1"/>
  <c r="T66" i="1"/>
  <c r="U13" i="1"/>
  <c r="T13" i="1"/>
  <c r="U179" i="1"/>
  <c r="T179" i="1"/>
  <c r="U177" i="1"/>
  <c r="T177" i="1"/>
  <c r="U10" i="1"/>
  <c r="T10" i="1"/>
  <c r="T174" i="1"/>
  <c r="U174" i="1"/>
  <c r="U18" i="1"/>
  <c r="T18" i="1"/>
  <c r="U53" i="1"/>
  <c r="T53" i="1"/>
  <c r="T49" i="1"/>
  <c r="U49" i="1"/>
  <c r="T47" i="1"/>
  <c r="U47" i="1"/>
  <c r="U45" i="1"/>
  <c r="T45" i="1"/>
  <c r="U228" i="1"/>
  <c r="T228" i="1"/>
  <c r="U185" i="1"/>
  <c r="T185" i="1"/>
  <c r="T226" i="1"/>
  <c r="U226" i="1"/>
  <c r="U225" i="1"/>
  <c r="T225" i="1"/>
  <c r="U223" i="1"/>
  <c r="T223" i="1"/>
  <c r="T183" i="1"/>
  <c r="U183" i="1"/>
  <c r="T92" i="1"/>
  <c r="U92" i="1"/>
  <c r="U32" i="1"/>
  <c r="T32" i="1"/>
  <c r="U89" i="1"/>
  <c r="T89" i="1"/>
  <c r="U88" i="1"/>
  <c r="T88" i="1"/>
  <c r="U42" i="1"/>
  <c r="T42" i="1"/>
  <c r="U85" i="1"/>
  <c r="T85" i="1"/>
  <c r="U111" i="1"/>
  <c r="T111" i="1"/>
  <c r="U110" i="1"/>
  <c r="T110" i="1"/>
  <c r="T63" i="1"/>
  <c r="U63" i="1"/>
  <c r="U38" i="1"/>
  <c r="T38" i="1"/>
  <c r="AF58" i="1"/>
  <c r="AG58" i="1"/>
  <c r="AF198" i="1"/>
  <c r="AG198" i="1"/>
  <c r="AG79" i="1"/>
  <c r="AF79" i="1"/>
  <c r="AF164" i="1"/>
  <c r="AG164" i="1"/>
  <c r="AG29" i="1"/>
  <c r="AF29" i="1"/>
  <c r="AG229" i="1"/>
  <c r="AF229" i="1"/>
  <c r="AG35" i="1"/>
  <c r="AF35" i="1"/>
  <c r="AF26" i="1"/>
  <c r="AG26" i="1"/>
  <c r="AG25" i="1"/>
  <c r="AF25" i="1"/>
  <c r="AF216" i="1"/>
  <c r="AG216" i="1"/>
  <c r="AG214" i="1"/>
  <c r="AF214" i="1"/>
  <c r="AG202" i="1"/>
  <c r="AF202" i="1"/>
  <c r="AG210" i="1"/>
  <c r="AF210" i="1"/>
  <c r="AG105" i="1"/>
  <c r="AF105" i="1"/>
  <c r="AG194" i="1"/>
  <c r="AF194" i="1"/>
  <c r="AF191" i="1"/>
  <c r="AG191" i="1"/>
  <c r="AF188" i="1"/>
  <c r="AG188" i="1"/>
  <c r="AG72" i="1"/>
  <c r="AF72" i="1"/>
  <c r="AG70" i="1"/>
  <c r="AF70" i="1"/>
  <c r="AF74" i="1"/>
  <c r="AG74" i="1"/>
  <c r="AF66" i="1"/>
  <c r="AG66" i="1"/>
  <c r="AG13" i="1"/>
  <c r="AF13" i="1"/>
  <c r="AG179" i="1"/>
  <c r="AF179" i="1"/>
  <c r="AF177" i="1"/>
  <c r="AG177" i="1"/>
  <c r="AG10" i="1"/>
  <c r="AF10" i="1"/>
  <c r="AF174" i="1"/>
  <c r="AG174" i="1"/>
  <c r="AG18" i="1"/>
  <c r="AF18" i="1"/>
  <c r="AF53" i="1"/>
  <c r="AG53" i="1"/>
  <c r="AG49" i="1"/>
  <c r="AF49" i="1"/>
  <c r="AG47" i="1"/>
  <c r="AF47" i="1"/>
  <c r="AG45" i="1"/>
  <c r="AF45" i="1"/>
  <c r="AG228" i="1"/>
  <c r="AF228" i="1"/>
  <c r="AG185" i="1"/>
  <c r="AF185" i="1"/>
  <c r="AG226" i="1"/>
  <c r="AF226" i="1"/>
  <c r="AF225" i="1"/>
  <c r="AG225" i="1"/>
  <c r="AG223" i="1"/>
  <c r="AF223" i="1"/>
  <c r="AF183" i="1"/>
  <c r="AG183" i="1"/>
  <c r="AG92" i="1"/>
  <c r="AF92" i="1"/>
  <c r="AG32" i="1"/>
  <c r="AF32" i="1"/>
  <c r="AG89" i="1"/>
  <c r="AF89" i="1"/>
  <c r="AG88" i="1"/>
  <c r="AF88" i="1"/>
  <c r="AG42" i="1"/>
  <c r="AF42" i="1"/>
  <c r="AF85" i="1"/>
  <c r="AG85" i="1"/>
  <c r="AF111" i="1"/>
  <c r="AG111" i="1"/>
  <c r="AG110" i="1"/>
  <c r="AF110" i="1"/>
  <c r="AG63" i="1"/>
  <c r="AF63" i="1"/>
  <c r="AG38" i="1"/>
  <c r="AF38" i="1"/>
  <c r="AS58" i="1"/>
  <c r="AR58" i="1"/>
  <c r="AS198" i="1"/>
  <c r="AR198" i="1"/>
  <c r="AS79" i="1"/>
  <c r="AR79" i="1"/>
  <c r="AS164" i="1"/>
  <c r="AR164" i="1"/>
  <c r="AR29" i="1"/>
  <c r="AS29" i="1"/>
  <c r="AR229" i="1"/>
  <c r="AS229" i="1"/>
  <c r="AS35" i="1"/>
  <c r="AR35" i="1"/>
  <c r="AR26" i="1"/>
  <c r="AS26" i="1"/>
  <c r="AS25" i="1"/>
  <c r="AR25" i="1"/>
  <c r="AR216" i="1"/>
  <c r="AS216" i="1"/>
  <c r="AR214" i="1"/>
  <c r="AS214" i="1"/>
  <c r="AS202" i="1"/>
  <c r="AR202" i="1"/>
  <c r="AR210" i="1"/>
  <c r="AS210" i="1"/>
  <c r="AS105" i="1"/>
  <c r="AR105" i="1"/>
  <c r="AS194" i="1"/>
  <c r="AR194" i="1"/>
  <c r="AS191" i="1"/>
  <c r="AR191" i="1"/>
  <c r="AS188" i="1"/>
  <c r="AR188" i="1"/>
  <c r="AS72" i="1"/>
  <c r="AR72" i="1"/>
  <c r="AS70" i="1"/>
  <c r="AR70" i="1"/>
  <c r="AR74" i="1"/>
  <c r="AS74" i="1"/>
  <c r="AS66" i="1"/>
  <c r="AR66" i="1"/>
  <c r="AS13" i="1"/>
  <c r="AR13" i="1"/>
  <c r="AR179" i="1"/>
  <c r="AS179" i="1"/>
  <c r="AR177" i="1"/>
  <c r="AS177" i="1"/>
  <c r="AR10" i="1"/>
  <c r="AS10" i="1"/>
  <c r="AS174" i="1"/>
  <c r="AR174" i="1"/>
  <c r="AS18" i="1"/>
  <c r="AR18" i="1"/>
  <c r="AR53" i="1"/>
  <c r="AS53" i="1"/>
  <c r="AS49" i="1"/>
  <c r="AR49" i="1"/>
  <c r="AS47" i="1"/>
  <c r="AR47" i="1"/>
  <c r="AS45" i="1"/>
  <c r="AR45" i="1"/>
  <c r="AS228" i="1"/>
  <c r="AR228" i="1"/>
  <c r="AS185" i="1"/>
  <c r="AR185" i="1"/>
  <c r="AS226" i="1"/>
  <c r="AR226" i="1"/>
  <c r="AS225" i="1"/>
  <c r="AR225" i="1"/>
  <c r="AS223" i="1"/>
  <c r="AR223" i="1"/>
  <c r="AR183" i="1"/>
  <c r="AS183" i="1"/>
  <c r="AS92" i="1"/>
  <c r="AR92" i="1"/>
  <c r="AS32" i="1"/>
  <c r="AR32" i="1"/>
  <c r="AS89" i="1"/>
  <c r="AR89" i="1"/>
  <c r="AR88" i="1"/>
  <c r="AS88" i="1"/>
  <c r="AS42" i="1"/>
  <c r="AR42" i="1"/>
  <c r="AR85" i="1"/>
  <c r="AS85" i="1"/>
  <c r="AS111" i="1"/>
  <c r="AR111" i="1"/>
  <c r="AR110" i="1"/>
  <c r="AS110" i="1"/>
  <c r="AS63" i="1"/>
  <c r="AR63" i="1"/>
  <c r="AS38" i="1"/>
  <c r="AR38" i="1"/>
  <c r="U58" i="1"/>
  <c r="T58" i="1"/>
  <c r="U79" i="1"/>
  <c r="T79" i="1"/>
  <c r="U29" i="1"/>
  <c r="T29" i="1"/>
  <c r="T35" i="1"/>
  <c r="U35" i="1"/>
  <c r="T25" i="1"/>
  <c r="U25" i="1"/>
  <c r="T214" i="1"/>
  <c r="U214" i="1"/>
  <c r="U210" i="1"/>
  <c r="T210" i="1"/>
  <c r="U57" i="1"/>
  <c r="T57" i="1"/>
  <c r="U108" i="1"/>
  <c r="T108" i="1"/>
  <c r="T78" i="1"/>
  <c r="U78" i="1"/>
  <c r="T24" i="1"/>
  <c r="U24" i="1"/>
  <c r="U181" i="1"/>
  <c r="T181" i="1"/>
  <c r="T43" i="1"/>
  <c r="U43" i="1"/>
  <c r="U16" i="1"/>
  <c r="T16" i="1"/>
  <c r="U56" i="1"/>
  <c r="T56" i="1"/>
  <c r="U14" i="1"/>
  <c r="T14" i="1"/>
  <c r="U206" i="1"/>
  <c r="T206" i="1"/>
  <c r="T204" i="1"/>
  <c r="U204" i="1"/>
  <c r="T201" i="1"/>
  <c r="U201" i="1"/>
  <c r="U200" i="1"/>
  <c r="T200" i="1"/>
  <c r="U196" i="1"/>
  <c r="T196" i="1"/>
  <c r="U103" i="1"/>
  <c r="T103" i="1"/>
  <c r="U102" i="1"/>
  <c r="T102" i="1"/>
  <c r="U101" i="1"/>
  <c r="T101" i="1"/>
  <c r="U71" i="1"/>
  <c r="T71" i="1"/>
  <c r="U69" i="1"/>
  <c r="T69" i="1"/>
  <c r="U99" i="1"/>
  <c r="T99" i="1"/>
  <c r="T97" i="1"/>
  <c r="U97" i="1"/>
  <c r="U23" i="1"/>
  <c r="T23" i="1"/>
  <c r="U178" i="1"/>
  <c r="T178" i="1"/>
  <c r="U21" i="1"/>
  <c r="T21" i="1"/>
  <c r="U9" i="1"/>
  <c r="T9" i="1"/>
  <c r="U19" i="1"/>
  <c r="T19" i="1"/>
  <c r="T123" i="1"/>
  <c r="U123" i="1"/>
  <c r="T52" i="1"/>
  <c r="U52" i="1"/>
  <c r="U48" i="1"/>
  <c r="T48" i="1"/>
  <c r="T121" i="1"/>
  <c r="U121" i="1"/>
  <c r="T119" i="1"/>
  <c r="U119" i="1"/>
  <c r="T172" i="1"/>
  <c r="U172" i="1"/>
  <c r="T170" i="1"/>
  <c r="U170" i="1"/>
  <c r="T168" i="1"/>
  <c r="U168" i="1"/>
  <c r="U224" i="1"/>
  <c r="T224" i="1"/>
  <c r="U222" i="1"/>
  <c r="T222" i="1"/>
  <c r="U182" i="1"/>
  <c r="T182" i="1"/>
  <c r="U115" i="1"/>
  <c r="T115" i="1"/>
  <c r="U91" i="1"/>
  <c r="T91" i="1"/>
  <c r="U162" i="1"/>
  <c r="T162" i="1"/>
  <c r="U87" i="1"/>
  <c r="T87" i="1"/>
  <c r="U86" i="1"/>
  <c r="T86" i="1"/>
  <c r="U30" i="1"/>
  <c r="T30" i="1"/>
  <c r="U83" i="1"/>
  <c r="T83" i="1"/>
  <c r="U109" i="1"/>
  <c r="T109" i="1"/>
  <c r="U39" i="1"/>
  <c r="T39" i="1"/>
  <c r="U37" i="1"/>
  <c r="T37" i="1"/>
  <c r="AG57" i="1"/>
  <c r="AF57" i="1"/>
  <c r="AG108" i="1"/>
  <c r="AF108" i="1"/>
  <c r="AG78" i="1"/>
  <c r="AF78" i="1"/>
  <c r="AG24" i="1"/>
  <c r="AF24" i="1"/>
  <c r="AG181" i="1"/>
  <c r="AF181" i="1"/>
  <c r="AF43" i="1"/>
  <c r="AG43" i="1"/>
  <c r="AG16" i="1"/>
  <c r="AF16" i="1"/>
  <c r="AF56" i="1"/>
  <c r="AG56" i="1"/>
  <c r="AG14" i="1"/>
  <c r="AF14" i="1"/>
  <c r="AG206" i="1"/>
  <c r="AF206" i="1"/>
  <c r="AF204" i="1"/>
  <c r="AG204" i="1"/>
  <c r="AG201" i="1"/>
  <c r="AF201" i="1"/>
  <c r="AG200" i="1"/>
  <c r="AF200" i="1"/>
  <c r="AG196" i="1"/>
  <c r="AF196" i="1"/>
  <c r="AF103" i="1"/>
  <c r="AG103" i="1"/>
  <c r="AG102" i="1"/>
  <c r="AF102" i="1"/>
  <c r="AG101" i="1"/>
  <c r="AF101" i="1"/>
  <c r="AG71" i="1"/>
  <c r="AF71" i="1"/>
  <c r="AF69" i="1"/>
  <c r="AG69" i="1"/>
  <c r="AF99" i="1"/>
  <c r="AG99" i="1"/>
  <c r="AG97" i="1"/>
  <c r="AF97" i="1"/>
  <c r="AF23" i="1"/>
  <c r="AG23" i="1"/>
  <c r="AF178" i="1"/>
  <c r="AG178" i="1"/>
  <c r="AG21" i="1"/>
  <c r="AF21" i="1"/>
  <c r="AG9" i="1"/>
  <c r="AF9" i="1"/>
  <c r="AF19" i="1"/>
  <c r="AG19" i="1"/>
  <c r="AF123" i="1"/>
  <c r="AG123" i="1"/>
  <c r="AG52" i="1"/>
  <c r="AF52" i="1"/>
  <c r="AG48" i="1"/>
  <c r="AF48" i="1"/>
  <c r="AF121" i="1"/>
  <c r="AG121" i="1"/>
  <c r="AG119" i="1"/>
  <c r="AF119" i="1"/>
  <c r="AF172" i="1"/>
  <c r="AG172" i="1"/>
  <c r="AF170" i="1"/>
  <c r="AG170" i="1"/>
  <c r="AF168" i="1"/>
  <c r="AG168" i="1"/>
  <c r="AF224" i="1"/>
  <c r="AG224" i="1"/>
  <c r="AG222" i="1"/>
  <c r="AF222" i="1"/>
  <c r="AG182" i="1"/>
  <c r="AF182" i="1"/>
  <c r="AF115" i="1"/>
  <c r="AG115" i="1"/>
  <c r="AG91" i="1"/>
  <c r="AF91" i="1"/>
  <c r="AG162" i="1"/>
  <c r="AF162" i="1"/>
  <c r="AG87" i="1"/>
  <c r="AF87" i="1"/>
  <c r="AG86" i="1"/>
  <c r="AF86" i="1"/>
  <c r="AG30" i="1"/>
  <c r="AF30" i="1"/>
  <c r="AG83" i="1"/>
  <c r="AF83" i="1"/>
  <c r="AG109" i="1"/>
  <c r="AF109" i="1"/>
  <c r="AF39" i="1"/>
  <c r="AG39" i="1"/>
  <c r="AG37" i="1"/>
  <c r="AF37" i="1"/>
  <c r="AR57" i="1"/>
  <c r="AS57" i="1"/>
  <c r="AR108" i="1"/>
  <c r="AS108" i="1"/>
  <c r="AS78" i="1"/>
  <c r="AR78" i="1"/>
  <c r="AS24" i="1"/>
  <c r="AR24" i="1"/>
  <c r="AS181" i="1"/>
  <c r="AR181" i="1"/>
  <c r="AS43" i="1"/>
  <c r="AR43" i="1"/>
  <c r="AR16" i="1"/>
  <c r="AS16" i="1"/>
  <c r="AS56" i="1"/>
  <c r="AR56" i="1"/>
  <c r="AR14" i="1"/>
  <c r="AS14" i="1"/>
  <c r="AR206" i="1"/>
  <c r="AS206" i="1"/>
  <c r="AR204" i="1"/>
  <c r="AS204" i="1"/>
  <c r="AR201" i="1"/>
  <c r="AS201" i="1"/>
  <c r="AS200" i="1"/>
  <c r="AR200" i="1"/>
  <c r="AS196" i="1"/>
  <c r="AR196" i="1"/>
  <c r="AR103" i="1"/>
  <c r="AS103" i="1"/>
  <c r="AS102" i="1"/>
  <c r="AR102" i="1"/>
  <c r="AR101" i="1"/>
  <c r="AS101" i="1"/>
  <c r="AR71" i="1"/>
  <c r="AS71" i="1"/>
  <c r="AR69" i="1"/>
  <c r="AS69" i="1"/>
  <c r="AS99" i="1"/>
  <c r="AR99" i="1"/>
  <c r="AS97" i="1"/>
  <c r="AR97" i="1"/>
  <c r="AR23" i="1"/>
  <c r="AS23" i="1"/>
  <c r="AR178" i="1"/>
  <c r="AS178" i="1"/>
  <c r="AS21" i="1"/>
  <c r="AR21" i="1"/>
  <c r="AS9" i="1"/>
  <c r="AR9" i="1"/>
  <c r="AR19" i="1"/>
  <c r="AS19" i="1"/>
  <c r="AR123" i="1"/>
  <c r="AS123" i="1"/>
  <c r="AR52" i="1"/>
  <c r="AS52" i="1"/>
  <c r="AS48" i="1"/>
  <c r="AR48" i="1"/>
  <c r="AR121" i="1"/>
  <c r="AS121" i="1"/>
  <c r="AR119" i="1"/>
  <c r="AS119" i="1"/>
  <c r="AS172" i="1"/>
  <c r="AR172" i="1"/>
  <c r="AR170" i="1"/>
  <c r="AS170" i="1"/>
  <c r="AR168" i="1"/>
  <c r="AS168" i="1"/>
  <c r="AR224" i="1"/>
  <c r="AS224" i="1"/>
  <c r="AS222" i="1"/>
  <c r="AR222" i="1"/>
  <c r="AR182" i="1"/>
  <c r="AS182" i="1"/>
  <c r="AS115" i="1"/>
  <c r="AR115" i="1"/>
  <c r="AS91" i="1"/>
  <c r="AR91" i="1"/>
  <c r="AS162" i="1"/>
  <c r="AR162" i="1"/>
  <c r="AS87" i="1"/>
  <c r="AR87" i="1"/>
  <c r="AR86" i="1"/>
  <c r="AS86" i="1"/>
  <c r="AR30" i="1"/>
  <c r="AS30" i="1"/>
  <c r="AS83" i="1"/>
  <c r="AR83" i="1"/>
  <c r="AS109" i="1"/>
  <c r="AR109" i="1"/>
  <c r="AR39" i="1"/>
  <c r="AS39" i="1"/>
  <c r="AR37" i="1"/>
  <c r="AS37" i="1"/>
  <c r="AG59" i="1"/>
  <c r="AF59" i="1"/>
  <c r="U17" i="1"/>
  <c r="T17" i="1"/>
  <c r="T124" i="1"/>
  <c r="U124" i="1"/>
  <c r="U209" i="1"/>
  <c r="T209" i="1"/>
  <c r="U73" i="1"/>
  <c r="T73" i="1"/>
  <c r="U117" i="1"/>
  <c r="T117" i="1"/>
  <c r="U28" i="1"/>
  <c r="T28" i="1"/>
  <c r="U15" i="1"/>
  <c r="T15" i="1"/>
  <c r="U208" i="1"/>
  <c r="T208" i="1"/>
  <c r="U215" i="1"/>
  <c r="T215" i="1"/>
  <c r="U213" i="1"/>
  <c r="T213" i="1"/>
  <c r="U212" i="1"/>
  <c r="T212" i="1"/>
  <c r="U199" i="1"/>
  <c r="T199" i="1"/>
  <c r="U104" i="1"/>
  <c r="T104" i="1"/>
  <c r="U193" i="1"/>
  <c r="T193" i="1"/>
  <c r="U190" i="1"/>
  <c r="T190" i="1"/>
  <c r="U187" i="1"/>
  <c r="T187" i="1"/>
  <c r="U77" i="1"/>
  <c r="T77" i="1"/>
  <c r="T68" i="1"/>
  <c r="U68" i="1"/>
  <c r="T98" i="1"/>
  <c r="U98" i="1"/>
  <c r="U65" i="1"/>
  <c r="T65" i="1"/>
  <c r="U22" i="1"/>
  <c r="T22" i="1"/>
  <c r="U12" i="1"/>
  <c r="T12" i="1"/>
  <c r="U176" i="1"/>
  <c r="T176" i="1"/>
  <c r="T175" i="1"/>
  <c r="U175" i="1"/>
  <c r="U54" i="1"/>
  <c r="T54" i="1"/>
  <c r="U51" i="1"/>
  <c r="T51" i="1"/>
  <c r="U95" i="1"/>
  <c r="T95" i="1"/>
  <c r="T120" i="1"/>
  <c r="U120" i="1"/>
  <c r="T93" i="1"/>
  <c r="U93" i="1"/>
  <c r="T186" i="1"/>
  <c r="U186" i="1"/>
  <c r="U227" i="1"/>
  <c r="T227" i="1"/>
  <c r="U167" i="1"/>
  <c r="T167" i="1"/>
  <c r="U165" i="1"/>
  <c r="T165" i="1"/>
  <c r="T221" i="1"/>
  <c r="U221" i="1"/>
  <c r="U219" i="1"/>
  <c r="T219" i="1"/>
  <c r="U34" i="1"/>
  <c r="T34" i="1"/>
  <c r="U90" i="1"/>
  <c r="T90" i="1"/>
  <c r="T161" i="1"/>
  <c r="U161" i="1"/>
  <c r="U114" i="1"/>
  <c r="T114" i="1"/>
  <c r="T159" i="1"/>
  <c r="U159" i="1"/>
  <c r="U112" i="1"/>
  <c r="T112" i="1"/>
  <c r="U82" i="1"/>
  <c r="T82" i="1"/>
  <c r="U41" i="1"/>
  <c r="T41" i="1"/>
  <c r="U62" i="1"/>
  <c r="T62" i="1"/>
  <c r="U36" i="1"/>
  <c r="T36" i="1"/>
  <c r="AF17" i="1"/>
  <c r="AG17" i="1"/>
  <c r="AF197" i="1"/>
  <c r="AG197" i="1"/>
  <c r="AG124" i="1"/>
  <c r="AF124" i="1"/>
  <c r="AG209" i="1"/>
  <c r="AF209" i="1"/>
  <c r="AG73" i="1"/>
  <c r="AF73" i="1"/>
  <c r="AF117" i="1"/>
  <c r="AG117" i="1"/>
  <c r="AF28" i="1"/>
  <c r="AG28" i="1"/>
  <c r="AG15" i="1"/>
  <c r="AF15" i="1"/>
  <c r="AG208" i="1"/>
  <c r="AF208" i="1"/>
  <c r="AG215" i="1"/>
  <c r="AF215" i="1"/>
  <c r="AG213" i="1"/>
  <c r="AF213" i="1"/>
  <c r="AG212" i="1"/>
  <c r="AF212" i="1"/>
  <c r="AG199" i="1"/>
  <c r="AF199" i="1"/>
  <c r="AF104" i="1"/>
  <c r="AG104" i="1"/>
  <c r="AF193" i="1"/>
  <c r="AG193" i="1"/>
  <c r="AF190" i="1"/>
  <c r="AG190" i="1"/>
  <c r="AF187" i="1"/>
  <c r="AG187" i="1"/>
  <c r="AG77" i="1"/>
  <c r="AF77" i="1"/>
  <c r="AG68" i="1"/>
  <c r="AF68" i="1"/>
  <c r="AG98" i="1"/>
  <c r="AF98" i="1"/>
  <c r="AG65" i="1"/>
  <c r="AF65" i="1"/>
  <c r="AF22" i="1"/>
  <c r="AG22" i="1"/>
  <c r="AG12" i="1"/>
  <c r="AF12" i="1"/>
  <c r="AF176" i="1"/>
  <c r="AG176" i="1"/>
  <c r="AG175" i="1"/>
  <c r="AF175" i="1"/>
  <c r="AG54" i="1"/>
  <c r="AF54" i="1"/>
  <c r="AF51" i="1"/>
  <c r="AG51" i="1"/>
  <c r="AG95" i="1"/>
  <c r="AF95" i="1"/>
  <c r="AF120" i="1"/>
  <c r="AG120" i="1"/>
  <c r="AG93" i="1"/>
  <c r="AF93" i="1"/>
  <c r="AG186" i="1"/>
  <c r="AF186" i="1"/>
  <c r="AG227" i="1"/>
  <c r="AF227" i="1"/>
  <c r="AF167" i="1"/>
  <c r="AG167" i="1"/>
  <c r="AF165" i="1"/>
  <c r="AG165" i="1"/>
  <c r="AG221" i="1"/>
  <c r="AF221" i="1"/>
  <c r="AG219" i="1"/>
  <c r="AF219" i="1"/>
  <c r="AG34" i="1"/>
  <c r="AF34" i="1"/>
  <c r="AG90" i="1"/>
  <c r="AF90" i="1"/>
  <c r="AG161" i="1"/>
  <c r="AF161" i="1"/>
  <c r="AF114" i="1"/>
  <c r="AG114" i="1"/>
  <c r="AG159" i="1"/>
  <c r="AF159" i="1"/>
  <c r="AG112" i="1"/>
  <c r="AF112" i="1"/>
  <c r="AG82" i="1"/>
  <c r="AF82" i="1"/>
  <c r="AG41" i="1"/>
  <c r="AF41" i="1"/>
  <c r="AF62" i="1"/>
  <c r="AG62" i="1"/>
  <c r="AG36" i="1"/>
  <c r="AF36" i="1"/>
  <c r="AR17" i="1"/>
  <c r="AS17" i="1"/>
  <c r="AS197" i="1"/>
  <c r="AR197" i="1"/>
  <c r="AS124" i="1"/>
  <c r="AR124" i="1"/>
  <c r="AR209" i="1"/>
  <c r="AS209" i="1"/>
  <c r="AS73" i="1"/>
  <c r="AR73" i="1"/>
  <c r="AS117" i="1"/>
  <c r="AR117" i="1"/>
  <c r="AR28" i="1"/>
  <c r="AS28" i="1"/>
  <c r="AR15" i="1"/>
  <c r="AS15" i="1"/>
  <c r="AR208" i="1"/>
  <c r="AS208" i="1"/>
  <c r="AS215" i="1"/>
  <c r="AR215" i="1"/>
  <c r="AR213" i="1"/>
  <c r="AS213" i="1"/>
  <c r="AR212" i="1"/>
  <c r="AS212" i="1"/>
  <c r="AS199" i="1"/>
  <c r="AR199" i="1"/>
  <c r="AR104" i="1"/>
  <c r="AS104" i="1"/>
  <c r="AS193" i="1"/>
  <c r="AR193" i="1"/>
  <c r="AS190" i="1"/>
  <c r="AR190" i="1"/>
  <c r="AR187" i="1"/>
  <c r="AS187" i="1"/>
  <c r="AR77" i="1"/>
  <c r="AS77" i="1"/>
  <c r="AS68" i="1"/>
  <c r="AR68" i="1"/>
  <c r="AR98" i="1"/>
  <c r="AS98" i="1"/>
  <c r="AR65" i="1"/>
  <c r="AS65" i="1"/>
  <c r="AR22" i="1"/>
  <c r="AS22" i="1"/>
  <c r="AR12" i="1"/>
  <c r="AS12" i="1"/>
  <c r="AS176" i="1"/>
  <c r="AR176" i="1"/>
  <c r="AS175" i="1"/>
  <c r="AR175" i="1"/>
  <c r="AS7" i="1"/>
  <c r="AR7" i="1"/>
  <c r="AR54" i="1"/>
  <c r="AS54" i="1"/>
  <c r="AS51" i="1"/>
  <c r="AR51" i="1"/>
  <c r="AS95" i="1"/>
  <c r="AR95" i="1"/>
  <c r="AS120" i="1"/>
  <c r="AR120" i="1"/>
  <c r="AR93" i="1"/>
  <c r="AS93" i="1"/>
  <c r="AS186" i="1"/>
  <c r="AR186" i="1"/>
  <c r="AS227" i="1"/>
  <c r="AR227" i="1"/>
  <c r="AS167" i="1"/>
  <c r="AR167" i="1"/>
  <c r="AS165" i="1"/>
  <c r="AR165" i="1"/>
  <c r="AS221" i="1"/>
  <c r="AR221" i="1"/>
  <c r="AR219" i="1"/>
  <c r="AS219" i="1"/>
  <c r="AR34" i="1"/>
  <c r="AS34" i="1"/>
  <c r="AS90" i="1"/>
  <c r="AR90" i="1"/>
  <c r="AS161" i="1"/>
  <c r="AR161" i="1"/>
  <c r="AR114" i="1"/>
  <c r="AS114" i="1"/>
  <c r="AS159" i="1"/>
  <c r="AR159" i="1"/>
  <c r="AS112" i="1"/>
  <c r="AR112" i="1"/>
  <c r="AS82" i="1"/>
  <c r="AR82" i="1"/>
  <c r="AR41" i="1"/>
  <c r="AS41" i="1"/>
  <c r="AR62" i="1"/>
  <c r="AS62" i="1"/>
  <c r="AR36" i="1"/>
  <c r="AS36" i="1"/>
  <c r="U197" i="1"/>
  <c r="T197" i="1"/>
  <c r="AS59" i="1"/>
  <c r="AR59" i="1"/>
  <c r="U218" i="1"/>
  <c r="T218" i="1"/>
  <c r="U80" i="1"/>
  <c r="T80" i="1"/>
  <c r="U44" i="1"/>
  <c r="T44" i="1"/>
  <c r="U107" i="1"/>
  <c r="T107" i="1"/>
  <c r="U55" i="1"/>
  <c r="T55" i="1"/>
  <c r="U64" i="1"/>
  <c r="T64" i="1"/>
  <c r="U27" i="1"/>
  <c r="T27" i="1"/>
  <c r="U217" i="1"/>
  <c r="T217" i="1"/>
  <c r="U207" i="1"/>
  <c r="T207" i="1"/>
  <c r="T205" i="1"/>
  <c r="U205" i="1"/>
  <c r="U203" i="1"/>
  <c r="T203" i="1"/>
  <c r="U211" i="1"/>
  <c r="T211" i="1"/>
  <c r="U106" i="1"/>
  <c r="T106" i="1"/>
  <c r="U195" i="1"/>
  <c r="T195" i="1"/>
  <c r="U192" i="1"/>
  <c r="T192" i="1"/>
  <c r="U189" i="1"/>
  <c r="T189" i="1"/>
  <c r="U100" i="1"/>
  <c r="T100" i="1"/>
  <c r="U76" i="1"/>
  <c r="T76" i="1"/>
  <c r="U75" i="1"/>
  <c r="T75" i="1"/>
  <c r="U67" i="1"/>
  <c r="T67" i="1"/>
  <c r="U96" i="1"/>
  <c r="T96" i="1"/>
  <c r="U180" i="1"/>
  <c r="T180" i="1"/>
  <c r="T11" i="1"/>
  <c r="U11" i="1"/>
  <c r="T20" i="1"/>
  <c r="U20" i="1"/>
  <c r="U8" i="1"/>
  <c r="T8" i="1"/>
  <c r="U173" i="1"/>
  <c r="T173" i="1"/>
  <c r="U122" i="1"/>
  <c r="T122" i="1"/>
  <c r="U50" i="1"/>
  <c r="T50" i="1"/>
  <c r="U94" i="1"/>
  <c r="T94" i="1"/>
  <c r="U46" i="1"/>
  <c r="T46" i="1"/>
  <c r="T118" i="1"/>
  <c r="U118" i="1"/>
  <c r="T171" i="1"/>
  <c r="U171" i="1"/>
  <c r="U169" i="1"/>
  <c r="T169" i="1"/>
  <c r="T166" i="1"/>
  <c r="U166" i="1"/>
  <c r="T184" i="1"/>
  <c r="U184" i="1"/>
  <c r="U220" i="1"/>
  <c r="T220" i="1"/>
  <c r="T116" i="1"/>
  <c r="U116" i="1"/>
  <c r="U33" i="1"/>
  <c r="T33" i="1"/>
  <c r="U163" i="1"/>
  <c r="T163" i="1"/>
  <c r="U31" i="1"/>
  <c r="T31" i="1"/>
  <c r="U160" i="1"/>
  <c r="T160" i="1"/>
  <c r="U113" i="1"/>
  <c r="T113" i="1"/>
  <c r="U84" i="1"/>
  <c r="T84" i="1"/>
  <c r="U81" i="1"/>
  <c r="T81" i="1"/>
  <c r="U40" i="1"/>
  <c r="T40" i="1"/>
  <c r="U61" i="1"/>
  <c r="T61" i="1"/>
  <c r="U60" i="1"/>
  <c r="T60" i="1"/>
  <c r="AG218" i="1"/>
  <c r="AF218" i="1"/>
  <c r="AF80" i="1"/>
  <c r="AG80" i="1"/>
  <c r="AG44" i="1"/>
  <c r="AF44" i="1"/>
  <c r="AG107" i="1"/>
  <c r="AF107" i="1"/>
  <c r="AG55" i="1"/>
  <c r="AF55" i="1"/>
  <c r="AF64" i="1"/>
  <c r="AG64" i="1"/>
  <c r="AF27" i="1"/>
  <c r="AG27" i="1"/>
  <c r="AG217" i="1"/>
  <c r="AF217" i="1"/>
  <c r="AF207" i="1"/>
  <c r="AG207" i="1"/>
  <c r="AG205" i="1"/>
  <c r="AF205" i="1"/>
  <c r="AG203" i="1"/>
  <c r="AF203" i="1"/>
  <c r="AF211" i="1"/>
  <c r="AG211" i="1"/>
  <c r="AG106" i="1"/>
  <c r="AF106" i="1"/>
  <c r="AG195" i="1"/>
  <c r="AF195" i="1"/>
  <c r="AG192" i="1"/>
  <c r="AF192" i="1"/>
  <c r="AF189" i="1"/>
  <c r="AG189" i="1"/>
  <c r="AG100" i="1"/>
  <c r="AF100" i="1"/>
  <c r="AG76" i="1"/>
  <c r="AF76" i="1"/>
  <c r="AG75" i="1"/>
  <c r="AF75" i="1"/>
  <c r="AG67" i="1"/>
  <c r="AF67" i="1"/>
  <c r="AG96" i="1"/>
  <c r="AF96" i="1"/>
  <c r="AG180" i="1"/>
  <c r="AF180" i="1"/>
  <c r="AG11" i="1"/>
  <c r="AF11" i="1"/>
  <c r="AF20" i="1"/>
  <c r="AG20" i="1"/>
  <c r="AG173" i="1"/>
  <c r="AF173" i="1"/>
  <c r="AG122" i="1"/>
  <c r="AF122" i="1"/>
  <c r="AG50" i="1"/>
  <c r="AF50" i="1"/>
  <c r="AG94" i="1"/>
  <c r="AF94" i="1"/>
  <c r="AG46" i="1"/>
  <c r="AF46" i="1"/>
  <c r="AF118" i="1"/>
  <c r="AG118" i="1"/>
  <c r="AG171" i="1"/>
  <c r="AF171" i="1"/>
  <c r="AF169" i="1"/>
  <c r="AG169" i="1"/>
  <c r="AG166" i="1"/>
  <c r="AF166" i="1"/>
  <c r="AF184" i="1"/>
  <c r="AG184" i="1"/>
  <c r="AG220" i="1"/>
  <c r="AF220" i="1"/>
  <c r="AG116" i="1"/>
  <c r="AF116" i="1"/>
  <c r="AF33" i="1"/>
  <c r="AG33" i="1"/>
  <c r="AG163" i="1"/>
  <c r="AF163" i="1"/>
  <c r="AG31" i="1"/>
  <c r="AF31" i="1"/>
  <c r="AF160" i="1"/>
  <c r="AG160" i="1"/>
  <c r="AG113" i="1"/>
  <c r="AF113" i="1"/>
  <c r="AG84" i="1"/>
  <c r="AF84" i="1"/>
  <c r="AG81" i="1"/>
  <c r="AF81" i="1"/>
  <c r="AG40" i="1"/>
  <c r="AF40" i="1"/>
  <c r="AG61" i="1"/>
  <c r="AF61" i="1"/>
  <c r="AF60" i="1"/>
  <c r="AG60" i="1"/>
  <c r="AS218" i="1"/>
  <c r="AR218" i="1"/>
  <c r="AS80" i="1"/>
  <c r="AR80" i="1"/>
  <c r="AS44" i="1"/>
  <c r="AR44" i="1"/>
  <c r="AS107" i="1"/>
  <c r="AR107" i="1"/>
  <c r="AS55" i="1"/>
  <c r="AR55" i="1"/>
  <c r="AR64" i="1"/>
  <c r="AS64" i="1"/>
  <c r="AR27" i="1"/>
  <c r="AS27" i="1"/>
  <c r="AR217" i="1"/>
  <c r="AS217" i="1"/>
  <c r="AS207" i="1"/>
  <c r="AR207" i="1"/>
  <c r="AS205" i="1"/>
  <c r="AR205" i="1"/>
  <c r="AS203" i="1"/>
  <c r="AR203" i="1"/>
  <c r="AS211" i="1"/>
  <c r="AR211" i="1"/>
  <c r="AS106" i="1"/>
  <c r="AR106" i="1"/>
  <c r="AS195" i="1"/>
  <c r="AR195" i="1"/>
  <c r="AR192" i="1"/>
  <c r="AS192" i="1"/>
  <c r="AS189" i="1"/>
  <c r="AR189" i="1"/>
  <c r="AS100" i="1"/>
  <c r="AR100" i="1"/>
  <c r="AS76" i="1"/>
  <c r="AR76" i="1"/>
  <c r="AS75" i="1"/>
  <c r="AR75" i="1"/>
  <c r="AR67" i="1"/>
  <c r="AS67" i="1"/>
  <c r="AR96" i="1"/>
  <c r="AS96" i="1"/>
  <c r="AR180" i="1"/>
  <c r="AS180" i="1"/>
  <c r="AS11" i="1"/>
  <c r="AR11" i="1"/>
  <c r="AS20" i="1"/>
  <c r="AR20" i="1"/>
  <c r="AR8" i="1"/>
  <c r="AS8" i="1"/>
  <c r="AS173" i="1"/>
  <c r="AR173" i="1"/>
  <c r="AR122" i="1"/>
  <c r="AS122" i="1"/>
  <c r="AR50" i="1"/>
  <c r="AS50" i="1"/>
  <c r="AS94" i="1"/>
  <c r="AR94" i="1"/>
  <c r="AR46" i="1"/>
  <c r="AS46" i="1"/>
  <c r="AS118" i="1"/>
  <c r="AR118" i="1"/>
  <c r="AR171" i="1"/>
  <c r="AS171" i="1"/>
  <c r="AS169" i="1"/>
  <c r="AR169" i="1"/>
  <c r="AS166" i="1"/>
  <c r="AR166" i="1"/>
  <c r="AR184" i="1"/>
  <c r="AS184" i="1"/>
  <c r="AR220" i="1"/>
  <c r="AS220" i="1"/>
  <c r="AR116" i="1"/>
  <c r="AS116" i="1"/>
  <c r="AR33" i="1"/>
  <c r="AS33" i="1"/>
  <c r="AS163" i="1"/>
  <c r="AR163" i="1"/>
  <c r="AR31" i="1"/>
  <c r="AS31" i="1"/>
  <c r="AS160" i="1"/>
  <c r="AR160" i="1"/>
  <c r="AS113" i="1"/>
  <c r="AR113" i="1"/>
  <c r="AR84" i="1"/>
  <c r="AS84" i="1"/>
  <c r="AR81" i="1"/>
  <c r="AS81" i="1"/>
  <c r="AR40" i="1"/>
  <c r="AS40" i="1"/>
  <c r="AR61" i="1"/>
  <c r="AS61" i="1"/>
  <c r="AS60" i="1"/>
  <c r="AR60" i="1"/>
  <c r="BD55" i="15" l="1"/>
  <c r="BH55" i="15"/>
  <c r="BJ55" i="15"/>
  <c r="BF55" i="15"/>
  <c r="BD6" i="15"/>
  <c r="BH6" i="15"/>
  <c r="BJ6" i="15"/>
  <c r="BF6" i="15"/>
  <c r="AT170" i="1"/>
  <c r="BB162" i="5" s="1"/>
  <c r="AT101" i="1"/>
  <c r="BB95" i="5" s="1"/>
  <c r="AT14" i="1"/>
  <c r="BB13" i="5" s="1"/>
  <c r="V119" i="1"/>
  <c r="AZ113" i="5" s="1"/>
  <c r="V123" i="1"/>
  <c r="AZ117" i="5" s="1"/>
  <c r="AT216" i="1"/>
  <c r="BB206" i="5" s="1"/>
  <c r="AH58" i="1"/>
  <c r="BA54" i="5" s="1"/>
  <c r="V17" i="1"/>
  <c r="AZ16" i="5" s="1"/>
  <c r="AH59" i="1"/>
  <c r="BA55" i="5" s="1"/>
  <c r="AT83" i="1"/>
  <c r="BB77" i="5" s="1"/>
  <c r="AT162" i="1"/>
  <c r="BB154" i="5" s="1"/>
  <c r="AT222" i="1"/>
  <c r="BB212" i="5" s="1"/>
  <c r="AT172" i="1"/>
  <c r="BB164" i="5" s="1"/>
  <c r="AT52" i="1"/>
  <c r="BB49" i="5" s="1"/>
  <c r="AT21" i="1"/>
  <c r="BB20" i="5" s="1"/>
  <c r="AT99" i="1"/>
  <c r="BB93" i="5" s="1"/>
  <c r="AT102" i="1"/>
  <c r="BB96" i="5" s="1"/>
  <c r="AT56" i="1"/>
  <c r="BB52" i="5" s="1"/>
  <c r="AH78" i="1"/>
  <c r="BA72" i="5" s="1"/>
  <c r="V172" i="1"/>
  <c r="AZ164" i="5" s="1"/>
  <c r="V52" i="1"/>
  <c r="AZ49" i="5" s="1"/>
  <c r="V201" i="1"/>
  <c r="AZ192" i="5" s="1"/>
  <c r="AH183" i="1"/>
  <c r="BA174" i="5" s="1"/>
  <c r="V43" i="1"/>
  <c r="AT229" i="1"/>
  <c r="AH66" i="1"/>
  <c r="BA61" i="5" s="1"/>
  <c r="AT24" i="1"/>
  <c r="BB23" i="5" s="1"/>
  <c r="AH37" i="1"/>
  <c r="BA35" i="5" s="1"/>
  <c r="AH30" i="1"/>
  <c r="BA28" i="5" s="1"/>
  <c r="AH91" i="1"/>
  <c r="BA85" i="5" s="1"/>
  <c r="AH119" i="1"/>
  <c r="BA113" i="5" s="1"/>
  <c r="AH16" i="1"/>
  <c r="BA15" i="5" s="1"/>
  <c r="V121" i="1"/>
  <c r="AZ115" i="5" s="1"/>
  <c r="AT57" i="1"/>
  <c r="BB53" i="5" s="1"/>
  <c r="AH39" i="1"/>
  <c r="BA37" i="5" s="1"/>
  <c r="AH115" i="1"/>
  <c r="BA109" i="5" s="1"/>
  <c r="AH168" i="1"/>
  <c r="BA160" i="5" s="1"/>
  <c r="AH172" i="1"/>
  <c r="BA164" i="5" s="1"/>
  <c r="AH121" i="1"/>
  <c r="BA115" i="5" s="1"/>
  <c r="AH19" i="1"/>
  <c r="BA18" i="5" s="1"/>
  <c r="AH23" i="1"/>
  <c r="BA22" i="5" s="1"/>
  <c r="AH99" i="1"/>
  <c r="BA93" i="5" s="1"/>
  <c r="AH43" i="1"/>
  <c r="V97" i="1"/>
  <c r="AZ91" i="5" s="1"/>
  <c r="V164" i="1"/>
  <c r="AZ156" i="5" s="1"/>
  <c r="V198" i="1"/>
  <c r="AZ189" i="5" s="1"/>
  <c r="AH202" i="1"/>
  <c r="BA193" i="5" s="1"/>
  <c r="AH26" i="1"/>
  <c r="BA25" i="5" s="1"/>
  <c r="V38" i="1"/>
  <c r="AZ36" i="5" s="1"/>
  <c r="V110" i="1"/>
  <c r="AZ104" i="5" s="1"/>
  <c r="V111" i="1"/>
  <c r="AZ105" i="5" s="1"/>
  <c r="V85" i="1"/>
  <c r="AZ79" i="5" s="1"/>
  <c r="V42" i="1"/>
  <c r="AZ40" i="5" s="1"/>
  <c r="V88" i="1"/>
  <c r="AZ82" i="5" s="1"/>
  <c r="V89" i="1"/>
  <c r="AZ83" i="5" s="1"/>
  <c r="V223" i="1"/>
  <c r="AZ213" i="5" s="1"/>
  <c r="V185" i="1"/>
  <c r="AZ176" i="5" s="1"/>
  <c r="V228" i="1"/>
  <c r="AZ218" i="5" s="1"/>
  <c r="AT160" i="1"/>
  <c r="BB152" i="5" s="1"/>
  <c r="AT169" i="1"/>
  <c r="BB161" i="5" s="1"/>
  <c r="AT94" i="1"/>
  <c r="BB88" i="5" s="1"/>
  <c r="AT96" i="1"/>
  <c r="BB90" i="5" s="1"/>
  <c r="AT100" i="1"/>
  <c r="BB94" i="5" s="1"/>
  <c r="AT106" i="1"/>
  <c r="BB100" i="5" s="1"/>
  <c r="AT207" i="1"/>
  <c r="BB198" i="5" s="1"/>
  <c r="AT55" i="1"/>
  <c r="AT218" i="1"/>
  <c r="BB208" i="5" s="1"/>
  <c r="AH81" i="1"/>
  <c r="BA75" i="5" s="1"/>
  <c r="AH31" i="1"/>
  <c r="BA29" i="5" s="1"/>
  <c r="AH220" i="1"/>
  <c r="BA210" i="5" s="1"/>
  <c r="AH171" i="1"/>
  <c r="BA163" i="5" s="1"/>
  <c r="AH50" i="1"/>
  <c r="BA47" i="5" s="1"/>
  <c r="AH11" i="1"/>
  <c r="BA10" i="5" s="1"/>
  <c r="AH75" i="1"/>
  <c r="BA69" i="5" s="1"/>
  <c r="AH192" i="1"/>
  <c r="BA183" i="5" s="1"/>
  <c r="AH203" i="1"/>
  <c r="BA194" i="5" s="1"/>
  <c r="AH44" i="1"/>
  <c r="BA41" i="5" s="1"/>
  <c r="V55" i="1"/>
  <c r="AT227" i="1"/>
  <c r="BB217" i="5" s="1"/>
  <c r="AT95" i="1"/>
  <c r="BB89" i="5" s="1"/>
  <c r="AT175" i="1"/>
  <c r="BB167" i="5" s="1"/>
  <c r="AT199" i="1"/>
  <c r="BB190" i="5" s="1"/>
  <c r="AT73" i="1"/>
  <c r="AH82" i="1"/>
  <c r="BA76" i="5" s="1"/>
  <c r="AH161" i="1"/>
  <c r="BA153" i="5" s="1"/>
  <c r="AH221" i="1"/>
  <c r="BA211" i="5" s="1"/>
  <c r="AH186" i="1"/>
  <c r="BA177" i="5" s="1"/>
  <c r="AH12" i="1"/>
  <c r="BA11" i="5" s="1"/>
  <c r="AH68" i="1"/>
  <c r="BA63" i="5" s="1"/>
  <c r="AH213" i="1"/>
  <c r="BA203" i="5" s="1"/>
  <c r="AH124" i="1"/>
  <c r="BA118" i="5" s="1"/>
  <c r="AH60" i="1"/>
  <c r="BA56" i="5" s="1"/>
  <c r="AT31" i="1"/>
  <c r="BB29" i="5" s="1"/>
  <c r="AT220" i="1"/>
  <c r="BB210" i="5" s="1"/>
  <c r="AT171" i="1"/>
  <c r="BB163" i="5" s="1"/>
  <c r="AT67" i="1"/>
  <c r="BB62" i="5" s="1"/>
  <c r="AT217" i="1"/>
  <c r="BB207" i="5" s="1"/>
  <c r="AT81" i="1"/>
  <c r="BB75" i="5" s="1"/>
  <c r="AT50" i="1"/>
  <c r="BB47" i="5" s="1"/>
  <c r="AT212" i="1"/>
  <c r="BB202" i="5" s="1"/>
  <c r="AT15" i="1"/>
  <c r="BB14" i="5" s="1"/>
  <c r="AT209" i="1"/>
  <c r="AH165" i="1"/>
  <c r="BA157" i="5" s="1"/>
  <c r="AH184" i="1"/>
  <c r="BA175" i="5" s="1"/>
  <c r="AH118" i="1"/>
  <c r="BA112" i="5" s="1"/>
  <c r="AH80" i="1"/>
  <c r="BA74" i="5" s="1"/>
  <c r="AT60" i="1"/>
  <c r="BB56" i="5" s="1"/>
  <c r="AT61" i="1"/>
  <c r="BB57" i="5" s="1"/>
  <c r="AT84" i="1"/>
  <c r="BB78" i="5" s="1"/>
  <c r="AT163" i="1"/>
  <c r="BB155" i="5" s="1"/>
  <c r="AT33" i="1"/>
  <c r="BB31" i="5" s="1"/>
  <c r="AT118" i="1"/>
  <c r="BB112" i="5" s="1"/>
  <c r="AT11" i="1"/>
  <c r="BB10" i="5" s="1"/>
  <c r="AT75" i="1"/>
  <c r="BB69" i="5" s="1"/>
  <c r="AT203" i="1"/>
  <c r="BB194" i="5" s="1"/>
  <c r="AT64" i="1"/>
  <c r="AT44" i="1"/>
  <c r="BB41" i="5" s="1"/>
  <c r="AH61" i="1"/>
  <c r="BA57" i="5" s="1"/>
  <c r="AH113" i="1"/>
  <c r="BA107" i="5" s="1"/>
  <c r="AH160" i="1"/>
  <c r="BA152" i="5" s="1"/>
  <c r="AH166" i="1"/>
  <c r="BA158" i="5" s="1"/>
  <c r="AH169" i="1"/>
  <c r="BA161" i="5" s="1"/>
  <c r="AH46" i="1"/>
  <c r="BA43" i="5" s="1"/>
  <c r="AH173" i="1"/>
  <c r="BA165" i="5" s="1"/>
  <c r="AH20" i="1"/>
  <c r="BA19" i="5" s="1"/>
  <c r="AH96" i="1"/>
  <c r="BA90" i="5" s="1"/>
  <c r="AH100" i="1"/>
  <c r="BA94" i="5" s="1"/>
  <c r="AH189" i="1"/>
  <c r="BA180" i="5" s="1"/>
  <c r="AH106" i="1"/>
  <c r="BA100" i="5" s="1"/>
  <c r="AH211" i="1"/>
  <c r="BA201" i="5" s="1"/>
  <c r="AH55" i="1"/>
  <c r="AH218" i="1"/>
  <c r="BA208" i="5" s="1"/>
  <c r="V116" i="1"/>
  <c r="AZ110" i="5" s="1"/>
  <c r="V184" i="1"/>
  <c r="AZ175" i="5" s="1"/>
  <c r="V166" i="1"/>
  <c r="AZ158" i="5" s="1"/>
  <c r="V171" i="1"/>
  <c r="AZ163" i="5" s="1"/>
  <c r="V118" i="1"/>
  <c r="AZ112" i="5" s="1"/>
  <c r="V20" i="1"/>
  <c r="AZ19" i="5" s="1"/>
  <c r="V11" i="1"/>
  <c r="AZ10" i="5" s="1"/>
  <c r="V205" i="1"/>
  <c r="AZ196" i="5" s="1"/>
  <c r="AT62" i="1"/>
  <c r="BB58" i="5" s="1"/>
  <c r="AT34" i="1"/>
  <c r="BB32" i="5" s="1"/>
  <c r="AT22" i="1"/>
  <c r="BB21" i="5" s="1"/>
  <c r="AT104" i="1"/>
  <c r="BB98" i="5" s="1"/>
  <c r="AH114" i="1"/>
  <c r="BA108" i="5" s="1"/>
  <c r="AH176" i="1"/>
  <c r="BA168" i="5" s="1"/>
  <c r="AH190" i="1"/>
  <c r="BA181" i="5" s="1"/>
  <c r="V159" i="1"/>
  <c r="AZ151" i="5" s="1"/>
  <c r="V161" i="1"/>
  <c r="AZ153" i="5" s="1"/>
  <c r="V221" i="1"/>
  <c r="AZ211" i="5" s="1"/>
  <c r="V186" i="1"/>
  <c r="AZ177" i="5" s="1"/>
  <c r="V93" i="1"/>
  <c r="AZ87" i="5" s="1"/>
  <c r="V120" i="1"/>
  <c r="AZ114" i="5" s="1"/>
  <c r="V175" i="1"/>
  <c r="AZ167" i="5" s="1"/>
  <c r="V98" i="1"/>
  <c r="AZ92" i="5" s="1"/>
  <c r="V68" i="1"/>
  <c r="AZ63" i="5" s="1"/>
  <c r="AT39" i="1"/>
  <c r="BB37" i="5" s="1"/>
  <c r="AT86" i="1"/>
  <c r="BB80" i="5" s="1"/>
  <c r="AT168" i="1"/>
  <c r="BB160" i="5" s="1"/>
  <c r="AT121" i="1"/>
  <c r="BB115" i="5" s="1"/>
  <c r="AT19" i="1"/>
  <c r="BB18" i="5" s="1"/>
  <c r="AT23" i="1"/>
  <c r="BB22" i="5" s="1"/>
  <c r="AT71" i="1"/>
  <c r="BB66" i="5" s="1"/>
  <c r="AT206" i="1"/>
  <c r="BB197" i="5" s="1"/>
  <c r="AT108" i="1"/>
  <c r="BB102" i="5" s="1"/>
  <c r="V108" i="1"/>
  <c r="AZ102" i="5" s="1"/>
  <c r="V57" i="1"/>
  <c r="AZ53" i="5" s="1"/>
  <c r="V210" i="1"/>
  <c r="AZ200" i="5" s="1"/>
  <c r="V29" i="1"/>
  <c r="AT111" i="1"/>
  <c r="BB105" i="5" s="1"/>
  <c r="AT85" i="1"/>
  <c r="BB79" i="5" s="1"/>
  <c r="AT89" i="1"/>
  <c r="BB83" i="5" s="1"/>
  <c r="AT223" i="1"/>
  <c r="BB213" i="5" s="1"/>
  <c r="AT228" i="1"/>
  <c r="BB218" i="5" s="1"/>
  <c r="AT179" i="1"/>
  <c r="BB171" i="5" s="1"/>
  <c r="AT191" i="1"/>
  <c r="BB182" i="5" s="1"/>
  <c r="AT202" i="1"/>
  <c r="BB193" i="5" s="1"/>
  <c r="AT214" i="1"/>
  <c r="BB204" i="5" s="1"/>
  <c r="AT164" i="1"/>
  <c r="BB156" i="5" s="1"/>
  <c r="AH38" i="1"/>
  <c r="BA36" i="5" s="1"/>
  <c r="AH32" i="1"/>
  <c r="BA30" i="5" s="1"/>
  <c r="AH45" i="1"/>
  <c r="BA42" i="5" s="1"/>
  <c r="AH18" i="1"/>
  <c r="BA17" i="5" s="1"/>
  <c r="AH174" i="1"/>
  <c r="BA166" i="5" s="1"/>
  <c r="AH179" i="1"/>
  <c r="BA171" i="5" s="1"/>
  <c r="AH70" i="1"/>
  <c r="BA65" i="5" s="1"/>
  <c r="AH194" i="1"/>
  <c r="BA185" i="5" s="1"/>
  <c r="AH214" i="1"/>
  <c r="BA204" i="5" s="1"/>
  <c r="AH216" i="1"/>
  <c r="BA206" i="5" s="1"/>
  <c r="AH35" i="1"/>
  <c r="BA33" i="5" s="1"/>
  <c r="AH79" i="1"/>
  <c r="BA73" i="5" s="1"/>
  <c r="AH198" i="1"/>
  <c r="BA189" i="5" s="1"/>
  <c r="V45" i="1"/>
  <c r="AZ42" i="5" s="1"/>
  <c r="V53" i="1"/>
  <c r="AZ50" i="5" s="1"/>
  <c r="V18" i="1"/>
  <c r="AZ17" i="5" s="1"/>
  <c r="V174" i="1"/>
  <c r="AZ166" i="5" s="1"/>
  <c r="V10" i="1"/>
  <c r="AZ9" i="5" s="1"/>
  <c r="V177" i="1"/>
  <c r="AZ169" i="5" s="1"/>
  <c r="V179" i="1"/>
  <c r="AZ171" i="5" s="1"/>
  <c r="V13" i="1"/>
  <c r="AZ12" i="5" s="1"/>
  <c r="V66" i="1"/>
  <c r="AZ61" i="5" s="1"/>
  <c r="V74" i="1"/>
  <c r="AZ68" i="5" s="1"/>
  <c r="V70" i="1"/>
  <c r="AZ65" i="5" s="1"/>
  <c r="V72" i="1"/>
  <c r="AZ67" i="5" s="1"/>
  <c r="V188" i="1"/>
  <c r="AZ179" i="5" s="1"/>
  <c r="V191" i="1"/>
  <c r="AZ182" i="5" s="1"/>
  <c r="V194" i="1"/>
  <c r="AZ185" i="5" s="1"/>
  <c r="V105" i="1"/>
  <c r="AZ99" i="5" s="1"/>
  <c r="V229" i="1"/>
  <c r="AH64" i="1"/>
  <c r="AT98" i="1"/>
  <c r="BB92" i="5" s="1"/>
  <c r="AH22" i="1"/>
  <c r="BA21" i="5" s="1"/>
  <c r="AH104" i="1"/>
  <c r="BA98" i="5" s="1"/>
  <c r="AH117" i="1"/>
  <c r="BA111" i="5" s="1"/>
  <c r="AH197" i="1"/>
  <c r="BA188" i="5" s="1"/>
  <c r="AT110" i="1"/>
  <c r="BB104" i="5" s="1"/>
  <c r="AT10" i="1"/>
  <c r="BB9" i="5" s="1"/>
  <c r="AT210" i="1"/>
  <c r="BB200" i="5" s="1"/>
  <c r="AT29" i="1"/>
  <c r="AH111" i="1"/>
  <c r="BA105" i="5" s="1"/>
  <c r="AH53" i="1"/>
  <c r="BA50" i="5" s="1"/>
  <c r="AH177" i="1"/>
  <c r="BA169" i="5" s="1"/>
  <c r="AH74" i="1"/>
  <c r="BA68" i="5" s="1"/>
  <c r="AH191" i="1"/>
  <c r="BA182" i="5" s="1"/>
  <c r="V92" i="1"/>
  <c r="AZ86" i="5" s="1"/>
  <c r="V183" i="1"/>
  <c r="AZ174" i="5" s="1"/>
  <c r="AT37" i="1"/>
  <c r="BB35" i="5" s="1"/>
  <c r="AT30" i="1"/>
  <c r="BB28" i="5" s="1"/>
  <c r="AT224" i="1"/>
  <c r="BB214" i="5" s="1"/>
  <c r="AT119" i="1"/>
  <c r="BB113" i="5" s="1"/>
  <c r="AT103" i="1"/>
  <c r="BB97" i="5" s="1"/>
  <c r="AT204" i="1"/>
  <c r="BB195" i="5" s="1"/>
  <c r="AT16" i="1"/>
  <c r="BB15" i="5" s="1"/>
  <c r="AT36" i="1"/>
  <c r="BB34" i="5" s="1"/>
  <c r="AT93" i="1"/>
  <c r="BB87" i="5" s="1"/>
  <c r="AT54" i="1"/>
  <c r="BB51" i="5" s="1"/>
  <c r="AT12" i="1"/>
  <c r="BB11" i="5" s="1"/>
  <c r="AT213" i="1"/>
  <c r="BB203" i="5" s="1"/>
  <c r="AH62" i="1"/>
  <c r="BA58" i="5" s="1"/>
  <c r="AH167" i="1"/>
  <c r="BA159" i="5" s="1"/>
  <c r="AH120" i="1"/>
  <c r="BA114" i="5" s="1"/>
  <c r="AH187" i="1"/>
  <c r="BA178" i="5" s="1"/>
  <c r="AH17" i="1"/>
  <c r="BA16" i="5" s="1"/>
  <c r="V202" i="1"/>
  <c r="AZ193" i="5" s="1"/>
  <c r="AT88" i="1"/>
  <c r="BB82" i="5" s="1"/>
  <c r="AT183" i="1"/>
  <c r="BB174" i="5" s="1"/>
  <c r="V226" i="1"/>
  <c r="AZ216" i="5" s="1"/>
  <c r="V26" i="1"/>
  <c r="AZ25" i="5" s="1"/>
  <c r="U59" i="1"/>
  <c r="T59" i="1"/>
  <c r="V197" i="1"/>
  <c r="AZ188" i="5" s="1"/>
  <c r="AT112" i="1"/>
  <c r="BB106" i="5" s="1"/>
  <c r="AT90" i="1"/>
  <c r="BB84" i="5" s="1"/>
  <c r="AT165" i="1"/>
  <c r="BB157" i="5" s="1"/>
  <c r="AT68" i="1"/>
  <c r="BB63" i="5" s="1"/>
  <c r="AT193" i="1"/>
  <c r="BB184" i="5" s="1"/>
  <c r="AT28" i="1"/>
  <c r="BB27" i="5" s="1"/>
  <c r="AT124" i="1"/>
  <c r="BB118" i="5" s="1"/>
  <c r="AH159" i="1"/>
  <c r="BA151" i="5" s="1"/>
  <c r="AH34" i="1"/>
  <c r="BA32" i="5" s="1"/>
  <c r="AH175" i="1"/>
  <c r="BA167" i="5" s="1"/>
  <c r="AH65" i="1"/>
  <c r="BA60" i="5" s="1"/>
  <c r="AH199" i="1"/>
  <c r="BA190" i="5" s="1"/>
  <c r="AH208" i="1"/>
  <c r="BA199" i="5" s="1"/>
  <c r="AH73" i="1"/>
  <c r="AT91" i="1"/>
  <c r="BB85" i="5" s="1"/>
  <c r="AT123" i="1"/>
  <c r="BB117" i="5" s="1"/>
  <c r="AT178" i="1"/>
  <c r="BB170" i="5" s="1"/>
  <c r="AT69" i="1"/>
  <c r="BB64" i="5" s="1"/>
  <c r="AT78" i="1"/>
  <c r="BB72" i="5" s="1"/>
  <c r="AH86" i="1"/>
  <c r="BA80" i="5" s="1"/>
  <c r="AH71" i="1"/>
  <c r="BA66" i="5" s="1"/>
  <c r="AH196" i="1"/>
  <c r="BA187" i="5" s="1"/>
  <c r="AH206" i="1"/>
  <c r="BA197" i="5" s="1"/>
  <c r="AH108" i="1"/>
  <c r="BA102" i="5" s="1"/>
  <c r="AT184" i="1"/>
  <c r="BB175" i="5" s="1"/>
  <c r="AT122" i="1"/>
  <c r="BB116" i="5" s="1"/>
  <c r="AT20" i="1"/>
  <c r="BB19" i="5" s="1"/>
  <c r="AT189" i="1"/>
  <c r="BB180" i="5" s="1"/>
  <c r="AT192" i="1"/>
  <c r="BB183" i="5" s="1"/>
  <c r="AT211" i="1"/>
  <c r="BB201" i="5" s="1"/>
  <c r="AT27" i="1"/>
  <c r="BB26" i="5" s="1"/>
  <c r="AT107" i="1"/>
  <c r="BB101" i="5" s="1"/>
  <c r="AH84" i="1"/>
  <c r="BA78" i="5" s="1"/>
  <c r="AH163" i="1"/>
  <c r="BA155" i="5" s="1"/>
  <c r="AH33" i="1"/>
  <c r="BA31" i="5" s="1"/>
  <c r="AH122" i="1"/>
  <c r="BA116" i="5" s="1"/>
  <c r="AH180" i="1"/>
  <c r="BA172" i="5" s="1"/>
  <c r="AH76" i="1"/>
  <c r="BA70" i="5" s="1"/>
  <c r="AH195" i="1"/>
  <c r="BA186" i="5" s="1"/>
  <c r="AH205" i="1"/>
  <c r="BA196" i="5" s="1"/>
  <c r="AH207" i="1"/>
  <c r="BA198" i="5" s="1"/>
  <c r="V107" i="1"/>
  <c r="AZ101" i="5" s="1"/>
  <c r="V44" i="1"/>
  <c r="AZ41" i="5" s="1"/>
  <c r="V80" i="1"/>
  <c r="AZ74" i="5" s="1"/>
  <c r="V218" i="1"/>
  <c r="AZ208" i="5" s="1"/>
  <c r="AT59" i="1"/>
  <c r="BB55" i="5" s="1"/>
  <c r="AT82" i="1"/>
  <c r="BB76" i="5" s="1"/>
  <c r="AT161" i="1"/>
  <c r="BB153" i="5" s="1"/>
  <c r="AT221" i="1"/>
  <c r="BB211" i="5" s="1"/>
  <c r="AT186" i="1"/>
  <c r="BB177" i="5" s="1"/>
  <c r="AT51" i="1"/>
  <c r="BB48" i="5" s="1"/>
  <c r="AT176" i="1"/>
  <c r="BB168" i="5" s="1"/>
  <c r="AT190" i="1"/>
  <c r="BB181" i="5" s="1"/>
  <c r="AH36" i="1"/>
  <c r="BA34" i="5" s="1"/>
  <c r="AH112" i="1"/>
  <c r="BA106" i="5" s="1"/>
  <c r="AH90" i="1"/>
  <c r="BA84" i="5" s="1"/>
  <c r="AH93" i="1"/>
  <c r="BA87" i="5" s="1"/>
  <c r="AH54" i="1"/>
  <c r="BA51" i="5" s="1"/>
  <c r="AH77" i="1"/>
  <c r="BA71" i="5" s="1"/>
  <c r="AH215" i="1"/>
  <c r="BA205" i="5" s="1"/>
  <c r="V181" i="1"/>
  <c r="V24" i="1"/>
  <c r="AZ23" i="5" s="1"/>
  <c r="V78" i="1"/>
  <c r="AZ72" i="5" s="1"/>
  <c r="V214" i="1"/>
  <c r="AZ204" i="5" s="1"/>
  <c r="V25" i="1"/>
  <c r="AZ24" i="5" s="1"/>
  <c r="V35" i="1"/>
  <c r="AZ33" i="5" s="1"/>
  <c r="AT185" i="1"/>
  <c r="BB176" i="5" s="1"/>
  <c r="AT49" i="1"/>
  <c r="BB46" i="5" s="1"/>
  <c r="AT53" i="1"/>
  <c r="BB50" i="5" s="1"/>
  <c r="AT177" i="1"/>
  <c r="BB169" i="5" s="1"/>
  <c r="AT66" i="1"/>
  <c r="BB61" i="5" s="1"/>
  <c r="AT74" i="1"/>
  <c r="BB68" i="5" s="1"/>
  <c r="AT188" i="1"/>
  <c r="BB179" i="5" s="1"/>
  <c r="AT25" i="1"/>
  <c r="BB24" i="5" s="1"/>
  <c r="AT26" i="1"/>
  <c r="BB25" i="5" s="1"/>
  <c r="AT58" i="1"/>
  <c r="BB54" i="5" s="1"/>
  <c r="AH85" i="1"/>
  <c r="BA79" i="5" s="1"/>
  <c r="AH89" i="1"/>
  <c r="BA83" i="5" s="1"/>
  <c r="AH223" i="1"/>
  <c r="BA213" i="5" s="1"/>
  <c r="AH225" i="1"/>
  <c r="BA215" i="5" s="1"/>
  <c r="AH228" i="1"/>
  <c r="BA218" i="5" s="1"/>
  <c r="V32" i="1"/>
  <c r="AZ30" i="5" s="1"/>
  <c r="V225" i="1"/>
  <c r="AZ215" i="5" s="1"/>
  <c r="V216" i="1"/>
  <c r="AZ206" i="5" s="1"/>
  <c r="V209" i="1"/>
  <c r="V124" i="1"/>
  <c r="AZ118" i="5" s="1"/>
  <c r="AT109" i="1"/>
  <c r="BB103" i="5" s="1"/>
  <c r="AT87" i="1"/>
  <c r="BB81" i="5" s="1"/>
  <c r="AT182" i="1"/>
  <c r="BB173" i="5" s="1"/>
  <c r="AT48" i="1"/>
  <c r="BB45" i="5" s="1"/>
  <c r="AT9" i="1"/>
  <c r="BB8" i="5" s="1"/>
  <c r="AT97" i="1"/>
  <c r="BB91" i="5" s="1"/>
  <c r="AT200" i="1"/>
  <c r="BB191" i="5" s="1"/>
  <c r="AT201" i="1"/>
  <c r="BB192" i="5" s="1"/>
  <c r="AT181" i="1"/>
  <c r="AH83" i="1"/>
  <c r="BA77" i="5" s="1"/>
  <c r="AH162" i="1"/>
  <c r="BA154" i="5" s="1"/>
  <c r="AH222" i="1"/>
  <c r="BA212" i="5" s="1"/>
  <c r="AH224" i="1"/>
  <c r="BA214" i="5" s="1"/>
  <c r="AH52" i="1"/>
  <c r="BA49" i="5" s="1"/>
  <c r="AH123" i="1"/>
  <c r="BA117" i="5" s="1"/>
  <c r="AH21" i="1"/>
  <c r="BA20" i="5" s="1"/>
  <c r="AH178" i="1"/>
  <c r="BA170" i="5" s="1"/>
  <c r="AH69" i="1"/>
  <c r="BA64" i="5" s="1"/>
  <c r="AH102" i="1"/>
  <c r="BA96" i="5" s="1"/>
  <c r="AH103" i="1"/>
  <c r="BA97" i="5" s="1"/>
  <c r="AH201" i="1"/>
  <c r="BA192" i="5" s="1"/>
  <c r="AH204" i="1"/>
  <c r="BA195" i="5" s="1"/>
  <c r="AH56" i="1"/>
  <c r="BA52" i="5" s="1"/>
  <c r="AH24" i="1"/>
  <c r="BA23" i="5" s="1"/>
  <c r="V37" i="1"/>
  <c r="AZ35" i="5" s="1"/>
  <c r="V39" i="1"/>
  <c r="AZ37" i="5" s="1"/>
  <c r="V109" i="1"/>
  <c r="AZ103" i="5" s="1"/>
  <c r="V83" i="1"/>
  <c r="AZ77" i="5" s="1"/>
  <c r="V30" i="1"/>
  <c r="AZ28" i="5" s="1"/>
  <c r="V86" i="1"/>
  <c r="AZ80" i="5" s="1"/>
  <c r="V87" i="1"/>
  <c r="AZ81" i="5" s="1"/>
  <c r="V162" i="1"/>
  <c r="AZ154" i="5" s="1"/>
  <c r="V91" i="1"/>
  <c r="AZ85" i="5" s="1"/>
  <c r="V115" i="1"/>
  <c r="AZ109" i="5" s="1"/>
  <c r="V182" i="1"/>
  <c r="AZ173" i="5" s="1"/>
  <c r="V222" i="1"/>
  <c r="AZ212" i="5" s="1"/>
  <c r="V224" i="1"/>
  <c r="AZ214" i="5" s="1"/>
  <c r="V168" i="1"/>
  <c r="AZ160" i="5" s="1"/>
  <c r="V170" i="1"/>
  <c r="AZ162" i="5" s="1"/>
  <c r="V48" i="1"/>
  <c r="AZ45" i="5" s="1"/>
  <c r="V19" i="1"/>
  <c r="AZ18" i="5" s="1"/>
  <c r="V9" i="1"/>
  <c r="AZ8" i="5" s="1"/>
  <c r="V21" i="1"/>
  <c r="AZ20" i="5" s="1"/>
  <c r="V178" i="1"/>
  <c r="AZ170" i="5" s="1"/>
  <c r="V23" i="1"/>
  <c r="AZ22" i="5" s="1"/>
  <c r="V99" i="1"/>
  <c r="AZ93" i="5" s="1"/>
  <c r="V69" i="1"/>
  <c r="AZ64" i="5" s="1"/>
  <c r="V71" i="1"/>
  <c r="AZ66" i="5" s="1"/>
  <c r="V101" i="1"/>
  <c r="AZ95" i="5" s="1"/>
  <c r="V102" i="1"/>
  <c r="AZ96" i="5" s="1"/>
  <c r="V103" i="1"/>
  <c r="AZ97" i="5" s="1"/>
  <c r="V196" i="1"/>
  <c r="AZ187" i="5" s="1"/>
  <c r="V200" i="1"/>
  <c r="AZ191" i="5" s="1"/>
  <c r="V204" i="1"/>
  <c r="AZ195" i="5" s="1"/>
  <c r="V206" i="1"/>
  <c r="AZ197" i="5" s="1"/>
  <c r="V14" i="1"/>
  <c r="AZ13" i="5" s="1"/>
  <c r="V56" i="1"/>
  <c r="AZ52" i="5" s="1"/>
  <c r="V16" i="1"/>
  <c r="AZ15" i="5" s="1"/>
  <c r="AT63" i="1"/>
  <c r="BB59" i="5" s="1"/>
  <c r="AT42" i="1"/>
  <c r="BB40" i="5" s="1"/>
  <c r="AT92" i="1"/>
  <c r="BB86" i="5" s="1"/>
  <c r="AT226" i="1"/>
  <c r="BB216" i="5" s="1"/>
  <c r="AT47" i="1"/>
  <c r="BB44" i="5" s="1"/>
  <c r="AT174" i="1"/>
  <c r="BB166" i="5" s="1"/>
  <c r="AT13" i="1"/>
  <c r="BB12" i="5" s="1"/>
  <c r="AT72" i="1"/>
  <c r="BB67" i="5" s="1"/>
  <c r="AT105" i="1"/>
  <c r="BB99" i="5" s="1"/>
  <c r="AT198" i="1"/>
  <c r="BB189" i="5" s="1"/>
  <c r="AH110" i="1"/>
  <c r="BA104" i="5" s="1"/>
  <c r="AH88" i="1"/>
  <c r="BA82" i="5" s="1"/>
  <c r="AH185" i="1"/>
  <c r="BA176" i="5" s="1"/>
  <c r="AH49" i="1"/>
  <c r="BA46" i="5" s="1"/>
  <c r="AH10" i="1"/>
  <c r="BA9" i="5" s="1"/>
  <c r="AH188" i="1"/>
  <c r="BA179" i="5" s="1"/>
  <c r="AH210" i="1"/>
  <c r="BA200" i="5" s="1"/>
  <c r="AH25" i="1"/>
  <c r="BA24" i="5" s="1"/>
  <c r="AH29" i="1"/>
  <c r="AH164" i="1"/>
  <c r="BA156" i="5" s="1"/>
  <c r="V63" i="1"/>
  <c r="AZ59" i="5" s="1"/>
  <c r="V47" i="1"/>
  <c r="AZ44" i="5" s="1"/>
  <c r="V49" i="1"/>
  <c r="AZ46" i="5" s="1"/>
  <c r="AT40" i="1"/>
  <c r="BB38" i="5" s="1"/>
  <c r="AT113" i="1"/>
  <c r="BB107" i="5" s="1"/>
  <c r="AT116" i="1"/>
  <c r="BB110" i="5" s="1"/>
  <c r="AT166" i="1"/>
  <c r="BB158" i="5" s="1"/>
  <c r="AT46" i="1"/>
  <c r="BB43" i="5" s="1"/>
  <c r="AT173" i="1"/>
  <c r="BB165" i="5" s="1"/>
  <c r="AT8" i="1"/>
  <c r="BB7" i="5" s="1"/>
  <c r="AT180" i="1"/>
  <c r="BB172" i="5" s="1"/>
  <c r="AT76" i="1"/>
  <c r="BB70" i="5" s="1"/>
  <c r="AT195" i="1"/>
  <c r="BB186" i="5" s="1"/>
  <c r="AT205" i="1"/>
  <c r="BB196" i="5" s="1"/>
  <c r="AT80" i="1"/>
  <c r="BB74" i="5" s="1"/>
  <c r="AH40" i="1"/>
  <c r="BA38" i="5" s="1"/>
  <c r="AH116" i="1"/>
  <c r="BA110" i="5" s="1"/>
  <c r="AH94" i="1"/>
  <c r="BA88" i="5" s="1"/>
  <c r="AH67" i="1"/>
  <c r="BA62" i="5" s="1"/>
  <c r="AH217" i="1"/>
  <c r="BA207" i="5" s="1"/>
  <c r="AH27" i="1"/>
  <c r="BA26" i="5" s="1"/>
  <c r="AH107" i="1"/>
  <c r="BA101" i="5" s="1"/>
  <c r="V60" i="1"/>
  <c r="AZ56" i="5" s="1"/>
  <c r="V61" i="1"/>
  <c r="AZ57" i="5" s="1"/>
  <c r="V40" i="1"/>
  <c r="AZ38" i="5" s="1"/>
  <c r="V81" i="1"/>
  <c r="AZ75" i="5" s="1"/>
  <c r="V84" i="1"/>
  <c r="AZ78" i="5" s="1"/>
  <c r="V113" i="1"/>
  <c r="AZ107" i="5" s="1"/>
  <c r="V160" i="1"/>
  <c r="AZ152" i="5" s="1"/>
  <c r="V31" i="1"/>
  <c r="AZ29" i="5" s="1"/>
  <c r="V163" i="1"/>
  <c r="AZ155" i="5" s="1"/>
  <c r="V33" i="1"/>
  <c r="AZ31" i="5" s="1"/>
  <c r="V220" i="1"/>
  <c r="AZ210" i="5" s="1"/>
  <c r="V169" i="1"/>
  <c r="AZ161" i="5" s="1"/>
  <c r="V46" i="1"/>
  <c r="AZ43" i="5" s="1"/>
  <c r="V94" i="1"/>
  <c r="AZ88" i="5" s="1"/>
  <c r="V50" i="1"/>
  <c r="AZ47" i="5" s="1"/>
  <c r="V122" i="1"/>
  <c r="AZ116" i="5" s="1"/>
  <c r="V173" i="1"/>
  <c r="AZ165" i="5" s="1"/>
  <c r="V8" i="1"/>
  <c r="AZ7" i="5" s="1"/>
  <c r="V180" i="1"/>
  <c r="AZ172" i="5" s="1"/>
  <c r="V96" i="1"/>
  <c r="AZ90" i="5" s="1"/>
  <c r="V67" i="1"/>
  <c r="AZ62" i="5" s="1"/>
  <c r="V75" i="1"/>
  <c r="AZ69" i="5" s="1"/>
  <c r="V76" i="1"/>
  <c r="AZ70" i="5" s="1"/>
  <c r="V100" i="1"/>
  <c r="AZ94" i="5" s="1"/>
  <c r="V189" i="1"/>
  <c r="AZ180" i="5" s="1"/>
  <c r="V192" i="1"/>
  <c r="AZ183" i="5" s="1"/>
  <c r="V195" i="1"/>
  <c r="AZ186" i="5" s="1"/>
  <c r="V106" i="1"/>
  <c r="AZ100" i="5" s="1"/>
  <c r="V211" i="1"/>
  <c r="AZ201" i="5" s="1"/>
  <c r="V203" i="1"/>
  <c r="AZ194" i="5" s="1"/>
  <c r="V207" i="1"/>
  <c r="AZ198" i="5" s="1"/>
  <c r="V217" i="1"/>
  <c r="AZ207" i="5" s="1"/>
  <c r="V27" i="1"/>
  <c r="AZ26" i="5" s="1"/>
  <c r="V64" i="1"/>
  <c r="AT41" i="1"/>
  <c r="BB39" i="5" s="1"/>
  <c r="AT159" i="1"/>
  <c r="BB151" i="5" s="1"/>
  <c r="AT114" i="1"/>
  <c r="BB108" i="5" s="1"/>
  <c r="AT219" i="1"/>
  <c r="BB209" i="5" s="1"/>
  <c r="AT167" i="1"/>
  <c r="BB159" i="5" s="1"/>
  <c r="AT120" i="1"/>
  <c r="BB114" i="5" s="1"/>
  <c r="AT7" i="1"/>
  <c r="BB6" i="5" s="1"/>
  <c r="AT65" i="1"/>
  <c r="BB60" i="5" s="1"/>
  <c r="AT77" i="1"/>
  <c r="BB71" i="5" s="1"/>
  <c r="AT187" i="1"/>
  <c r="BB178" i="5" s="1"/>
  <c r="AT215" i="1"/>
  <c r="BB205" i="5" s="1"/>
  <c r="AT208" i="1"/>
  <c r="BB199" i="5" s="1"/>
  <c r="AT117" i="1"/>
  <c r="BB111" i="5" s="1"/>
  <c r="AT197" i="1"/>
  <c r="BB188" i="5" s="1"/>
  <c r="AT17" i="1"/>
  <c r="BB16" i="5" s="1"/>
  <c r="AH41" i="1"/>
  <c r="BA39" i="5" s="1"/>
  <c r="AH219" i="1"/>
  <c r="BA209" i="5" s="1"/>
  <c r="AH227" i="1"/>
  <c r="BA217" i="5" s="1"/>
  <c r="AH95" i="1"/>
  <c r="BA89" i="5" s="1"/>
  <c r="AH51" i="1"/>
  <c r="BA48" i="5" s="1"/>
  <c r="AH98" i="1"/>
  <c r="BA92" i="5" s="1"/>
  <c r="AH193" i="1"/>
  <c r="BA184" i="5" s="1"/>
  <c r="AH212" i="1"/>
  <c r="BA202" i="5" s="1"/>
  <c r="AH15" i="1"/>
  <c r="BA14" i="5" s="1"/>
  <c r="AH28" i="1"/>
  <c r="BA27" i="5" s="1"/>
  <c r="AH209" i="1"/>
  <c r="V36" i="1"/>
  <c r="AZ34" i="5" s="1"/>
  <c r="V62" i="1"/>
  <c r="AZ58" i="5" s="1"/>
  <c r="V41" i="1"/>
  <c r="AZ39" i="5" s="1"/>
  <c r="V82" i="1"/>
  <c r="AZ76" i="5" s="1"/>
  <c r="V112" i="1"/>
  <c r="AZ106" i="5" s="1"/>
  <c r="V114" i="1"/>
  <c r="AZ108" i="5" s="1"/>
  <c r="V90" i="1"/>
  <c r="AZ84" i="5" s="1"/>
  <c r="V34" i="1"/>
  <c r="AZ32" i="5" s="1"/>
  <c r="V219" i="1"/>
  <c r="AZ209" i="5" s="1"/>
  <c r="V165" i="1"/>
  <c r="AZ157" i="5" s="1"/>
  <c r="V167" i="1"/>
  <c r="AZ159" i="5" s="1"/>
  <c r="V227" i="1"/>
  <c r="AZ217" i="5" s="1"/>
  <c r="V95" i="1"/>
  <c r="AZ89" i="5" s="1"/>
  <c r="V51" i="1"/>
  <c r="AZ48" i="5" s="1"/>
  <c r="V54" i="1"/>
  <c r="AZ51" i="5" s="1"/>
  <c r="V7" i="1"/>
  <c r="AZ6" i="5" s="1"/>
  <c r="V176" i="1"/>
  <c r="AZ168" i="5" s="1"/>
  <c r="V12" i="1"/>
  <c r="AZ11" i="5" s="1"/>
  <c r="V22" i="1"/>
  <c r="AZ21" i="5" s="1"/>
  <c r="V65" i="1"/>
  <c r="AZ60" i="5" s="1"/>
  <c r="V77" i="1"/>
  <c r="AZ71" i="5" s="1"/>
  <c r="V187" i="1"/>
  <c r="AZ178" i="5" s="1"/>
  <c r="V190" i="1"/>
  <c r="AZ181" i="5" s="1"/>
  <c r="V193" i="1"/>
  <c r="AZ184" i="5" s="1"/>
  <c r="V104" i="1"/>
  <c r="AZ98" i="5" s="1"/>
  <c r="V199" i="1"/>
  <c r="AZ190" i="5" s="1"/>
  <c r="V212" i="1"/>
  <c r="AZ202" i="5" s="1"/>
  <c r="V213" i="1"/>
  <c r="AZ203" i="5" s="1"/>
  <c r="V215" i="1"/>
  <c r="AZ205" i="5" s="1"/>
  <c r="V208" i="1"/>
  <c r="AZ199" i="5" s="1"/>
  <c r="V15" i="1"/>
  <c r="AZ14" i="5" s="1"/>
  <c r="V28" i="1"/>
  <c r="AZ27" i="5" s="1"/>
  <c r="V117" i="1"/>
  <c r="AZ111" i="5" s="1"/>
  <c r="V73" i="1"/>
  <c r="AT115" i="1"/>
  <c r="BB109" i="5" s="1"/>
  <c r="AT196" i="1"/>
  <c r="BB187" i="5" s="1"/>
  <c r="AT43" i="1"/>
  <c r="AH109" i="1"/>
  <c r="BA103" i="5" s="1"/>
  <c r="AH87" i="1"/>
  <c r="BA81" i="5" s="1"/>
  <c r="AH182" i="1"/>
  <c r="BA173" i="5" s="1"/>
  <c r="AH170" i="1"/>
  <c r="BA162" i="5" s="1"/>
  <c r="AH48" i="1"/>
  <c r="BA45" i="5" s="1"/>
  <c r="AH9" i="1"/>
  <c r="BA8" i="5" s="1"/>
  <c r="AH97" i="1"/>
  <c r="BA91" i="5" s="1"/>
  <c r="AH101" i="1"/>
  <c r="BA95" i="5" s="1"/>
  <c r="AH200" i="1"/>
  <c r="BA191" i="5" s="1"/>
  <c r="AH14" i="1"/>
  <c r="BA13" i="5" s="1"/>
  <c r="AH181" i="1"/>
  <c r="AH57" i="1"/>
  <c r="BA53" i="5" s="1"/>
  <c r="V79" i="1"/>
  <c r="AZ73" i="5" s="1"/>
  <c r="V58" i="1"/>
  <c r="AZ54" i="5" s="1"/>
  <c r="AT38" i="1"/>
  <c r="BB36" i="5" s="1"/>
  <c r="AT32" i="1"/>
  <c r="BB30" i="5" s="1"/>
  <c r="AT225" i="1"/>
  <c r="BB215" i="5" s="1"/>
  <c r="AT45" i="1"/>
  <c r="BB42" i="5" s="1"/>
  <c r="AT18" i="1"/>
  <c r="BB17" i="5" s="1"/>
  <c r="AT70" i="1"/>
  <c r="BB65" i="5" s="1"/>
  <c r="AT194" i="1"/>
  <c r="BB185" i="5" s="1"/>
  <c r="AT35" i="1"/>
  <c r="BB33" i="5" s="1"/>
  <c r="AT79" i="1"/>
  <c r="BB73" i="5" s="1"/>
  <c r="AH63" i="1"/>
  <c r="BA59" i="5" s="1"/>
  <c r="AH42" i="1"/>
  <c r="BA40" i="5" s="1"/>
  <c r="AH92" i="1"/>
  <c r="BA86" i="5" s="1"/>
  <c r="AH226" i="1"/>
  <c r="BA216" i="5" s="1"/>
  <c r="AH47" i="1"/>
  <c r="BA44" i="5" s="1"/>
  <c r="AH13" i="1"/>
  <c r="BA12" i="5" s="1"/>
  <c r="AH72" i="1"/>
  <c r="BA67" i="5" s="1"/>
  <c r="AH105" i="1"/>
  <c r="BA99" i="5" s="1"/>
  <c r="AH229" i="1"/>
  <c r="V59" i="1" l="1"/>
  <c r="AZ55" i="5" s="1"/>
  <c r="BH230" i="1" l="1"/>
  <c r="BK230" i="1"/>
  <c r="FG219" i="15"/>
  <c r="FI219" i="15"/>
  <c r="FM219" i="15"/>
  <c r="FQ219" i="15"/>
  <c r="FO219" i="15"/>
  <c r="FK219" i="15"/>
  <c r="FV219" i="15"/>
  <c r="GD219" i="15"/>
  <c r="GL219" i="15"/>
  <c r="GH219" i="15"/>
  <c r="GF219" i="15"/>
  <c r="FX219" i="15"/>
  <c r="GP219" i="15"/>
  <c r="GB219" i="15"/>
  <c r="GN219" i="15"/>
  <c r="FZ219" i="15"/>
  <c r="GJ219" i="15"/>
  <c r="EX219" i="15"/>
  <c r="EV219" i="15"/>
  <c r="FB219" i="15"/>
  <c r="EZ219" i="15"/>
  <c r="BN230" i="1"/>
  <c r="BN64" i="1"/>
  <c r="BN43" i="1"/>
  <c r="BN55" i="1"/>
  <c r="BN73" i="1"/>
  <c r="BN181" i="1"/>
  <c r="BN158" i="1"/>
  <c r="BN29" i="1"/>
  <c r="BK43" i="1"/>
  <c r="BK229" i="1"/>
  <c r="BK73" i="1"/>
  <c r="BK181" i="1"/>
  <c r="BK157" i="1"/>
  <c r="BK29" i="1"/>
  <c r="BK209" i="1"/>
  <c r="BH64" i="1"/>
  <c r="BH43" i="1"/>
  <c r="BH229" i="1"/>
  <c r="BH55" i="1"/>
  <c r="BH181" i="1"/>
  <c r="BH157" i="1"/>
  <c r="BH158" i="1"/>
  <c r="BH209" i="1"/>
  <c r="BH29" i="1" l="1"/>
  <c r="BH73" i="1"/>
  <c r="BK158" i="1"/>
  <c r="BL158" i="1" s="1"/>
  <c r="BR158" i="1" s="1"/>
  <c r="BK55" i="1"/>
  <c r="BL55" i="1" s="1"/>
  <c r="BK64" i="1"/>
  <c r="BN209" i="1"/>
  <c r="BN157" i="1"/>
  <c r="BP157" i="1" s="1"/>
  <c r="BN229" i="1"/>
  <c r="BP229" i="1" s="1"/>
  <c r="CZ208" i="15"/>
  <c r="DF208" i="15"/>
  <c r="DD208" i="15"/>
  <c r="DB208" i="15"/>
  <c r="BH107" i="1"/>
  <c r="CZ15" i="15"/>
  <c r="DD15" i="15"/>
  <c r="DB15" i="15"/>
  <c r="DF15" i="15"/>
  <c r="CZ52" i="15"/>
  <c r="DB52" i="15"/>
  <c r="DF52" i="15"/>
  <c r="DD52" i="15"/>
  <c r="DF13" i="15"/>
  <c r="CZ13" i="15"/>
  <c r="DB13" i="15"/>
  <c r="DD13" i="15"/>
  <c r="DD54" i="15"/>
  <c r="CZ54" i="15"/>
  <c r="DB54" i="15"/>
  <c r="DF54" i="15"/>
  <c r="CZ156" i="15"/>
  <c r="DF156" i="15"/>
  <c r="DD156" i="15"/>
  <c r="DB156" i="15"/>
  <c r="BH117" i="1"/>
  <c r="BJ117" i="1" s="1"/>
  <c r="CZ27" i="15"/>
  <c r="DB27" i="15"/>
  <c r="DD27" i="15"/>
  <c r="DF27" i="15"/>
  <c r="DD14" i="15"/>
  <c r="CZ14" i="15"/>
  <c r="DB14" i="15"/>
  <c r="DF14" i="15"/>
  <c r="CZ199" i="15"/>
  <c r="DF199" i="15"/>
  <c r="DB199" i="15"/>
  <c r="DD199" i="15"/>
  <c r="DF205" i="15"/>
  <c r="CZ205" i="15"/>
  <c r="DD205" i="15"/>
  <c r="DB205" i="15"/>
  <c r="CZ203" i="15"/>
  <c r="DF203" i="15"/>
  <c r="DB203" i="15"/>
  <c r="DD203" i="15"/>
  <c r="CZ202" i="15"/>
  <c r="DD202" i="15"/>
  <c r="DB202" i="15"/>
  <c r="DF202" i="15"/>
  <c r="DB190" i="15"/>
  <c r="CZ190" i="15"/>
  <c r="DD190" i="15"/>
  <c r="DF190" i="15"/>
  <c r="DB98" i="15"/>
  <c r="CZ98" i="15"/>
  <c r="DD98" i="15"/>
  <c r="DF98" i="15"/>
  <c r="CZ184" i="15"/>
  <c r="DF184" i="15"/>
  <c r="DD184" i="15"/>
  <c r="DB184" i="15"/>
  <c r="DD181" i="15"/>
  <c r="CZ181" i="15"/>
  <c r="DB181" i="15"/>
  <c r="DF181" i="15"/>
  <c r="DD178" i="15"/>
  <c r="CZ178" i="15"/>
  <c r="DB178" i="15"/>
  <c r="DF178" i="15"/>
  <c r="CZ148" i="15"/>
  <c r="DF148" i="15"/>
  <c r="DD148" i="15"/>
  <c r="DB148" i="15"/>
  <c r="CZ144" i="15"/>
  <c r="DF144" i="15"/>
  <c r="DD144" i="15"/>
  <c r="DB144" i="15"/>
  <c r="CZ140" i="15"/>
  <c r="DF140" i="15"/>
  <c r="DD140" i="15"/>
  <c r="DB140" i="15"/>
  <c r="CZ136" i="15"/>
  <c r="DF136" i="15"/>
  <c r="DB136" i="15"/>
  <c r="DD136" i="15"/>
  <c r="CZ132" i="15"/>
  <c r="DF132" i="15"/>
  <c r="DD132" i="15"/>
  <c r="DB132" i="15"/>
  <c r="CZ128" i="15"/>
  <c r="DD128" i="15"/>
  <c r="DF128" i="15"/>
  <c r="DB128" i="15"/>
  <c r="CZ124" i="15"/>
  <c r="DF124" i="15"/>
  <c r="DD124" i="15"/>
  <c r="DB124" i="15"/>
  <c r="CZ120" i="15"/>
  <c r="DF120" i="15"/>
  <c r="DB120" i="15"/>
  <c r="DD120" i="15"/>
  <c r="CZ71" i="15"/>
  <c r="DB71" i="15"/>
  <c r="DF71" i="15"/>
  <c r="DD71" i="15"/>
  <c r="CZ63" i="15"/>
  <c r="DB63" i="15"/>
  <c r="DF63" i="15"/>
  <c r="DD63" i="15"/>
  <c r="CZ92" i="15"/>
  <c r="DB92" i="15"/>
  <c r="DD92" i="15"/>
  <c r="DF92" i="15"/>
  <c r="CZ60" i="15"/>
  <c r="DB60" i="15"/>
  <c r="DD60" i="15"/>
  <c r="DF60" i="15"/>
  <c r="DD21" i="15"/>
  <c r="CZ21" i="15"/>
  <c r="DF21" i="15"/>
  <c r="DB21" i="15"/>
  <c r="CZ11" i="15"/>
  <c r="DD11" i="15"/>
  <c r="DB11" i="15"/>
  <c r="DF11" i="15"/>
  <c r="CZ168" i="15"/>
  <c r="DF168" i="15"/>
  <c r="DD168" i="15"/>
  <c r="DB168" i="15"/>
  <c r="CZ167" i="15"/>
  <c r="DF167" i="15"/>
  <c r="DB167" i="15"/>
  <c r="DD167" i="15"/>
  <c r="X7" i="1"/>
  <c r="CZ51" i="15"/>
  <c r="DF51" i="15"/>
  <c r="DD51" i="15"/>
  <c r="DB51" i="15"/>
  <c r="CZ48" i="15"/>
  <c r="DF48" i="15"/>
  <c r="DB48" i="15"/>
  <c r="DD48" i="15"/>
  <c r="CZ89" i="15"/>
  <c r="DF89" i="15"/>
  <c r="DD89" i="15"/>
  <c r="DB89" i="15"/>
  <c r="DD114" i="15"/>
  <c r="CZ114" i="15"/>
  <c r="DB114" i="15"/>
  <c r="DF114" i="15"/>
  <c r="CZ87" i="15"/>
  <c r="DB87" i="15"/>
  <c r="DF87" i="15"/>
  <c r="DD87" i="15"/>
  <c r="CZ177" i="15"/>
  <c r="DD177" i="15"/>
  <c r="DB177" i="15"/>
  <c r="DF177" i="15"/>
  <c r="DF217" i="15"/>
  <c r="CZ217" i="15"/>
  <c r="DB217" i="15"/>
  <c r="DD217" i="15"/>
  <c r="CZ159" i="15"/>
  <c r="DF159" i="15"/>
  <c r="DB159" i="15"/>
  <c r="DD159" i="15"/>
  <c r="DD157" i="15"/>
  <c r="CZ157" i="15"/>
  <c r="DF157" i="15"/>
  <c r="DB157" i="15"/>
  <c r="CZ211" i="15"/>
  <c r="DF211" i="15"/>
  <c r="DB211" i="15"/>
  <c r="DD211" i="15"/>
  <c r="CZ209" i="15"/>
  <c r="DD209" i="15"/>
  <c r="DB209" i="15"/>
  <c r="DF209" i="15"/>
  <c r="CZ32" i="15"/>
  <c r="DF32" i="15"/>
  <c r="DB32" i="15"/>
  <c r="DD32" i="15"/>
  <c r="CZ84" i="15"/>
  <c r="DF84" i="15"/>
  <c r="DD84" i="15"/>
  <c r="DB84" i="15"/>
  <c r="DD153" i="15"/>
  <c r="CZ153" i="15"/>
  <c r="DF153" i="15"/>
  <c r="DB153" i="15"/>
  <c r="CZ108" i="15"/>
  <c r="DF108" i="15"/>
  <c r="DD108" i="15"/>
  <c r="DB108" i="15"/>
  <c r="CZ151" i="15"/>
  <c r="DB151" i="15"/>
  <c r="DF151" i="15"/>
  <c r="DD151" i="15"/>
  <c r="DB106" i="15"/>
  <c r="CZ106" i="15"/>
  <c r="DD106" i="15"/>
  <c r="DF106" i="15"/>
  <c r="CZ76" i="15"/>
  <c r="DF76" i="15"/>
  <c r="DB76" i="15"/>
  <c r="DD76" i="15"/>
  <c r="CZ39" i="15"/>
  <c r="DB39" i="15"/>
  <c r="DF39" i="15"/>
  <c r="DD39" i="15"/>
  <c r="DF58" i="15"/>
  <c r="CZ58" i="15"/>
  <c r="DD58" i="15"/>
  <c r="DB58" i="15"/>
  <c r="DB34" i="15"/>
  <c r="CZ34" i="15"/>
  <c r="DD34" i="15"/>
  <c r="DF34" i="15"/>
  <c r="DK53" i="15"/>
  <c r="DU53" i="15"/>
  <c r="DQ53" i="15"/>
  <c r="DM53" i="15"/>
  <c r="DO53" i="15"/>
  <c r="DS53" i="15"/>
  <c r="DK102" i="15"/>
  <c r="DO102" i="15"/>
  <c r="DS102" i="15"/>
  <c r="DQ102" i="15"/>
  <c r="DM102" i="15"/>
  <c r="DU102" i="15"/>
  <c r="DK72" i="15"/>
  <c r="DS72" i="15"/>
  <c r="DO72" i="15"/>
  <c r="DU72" i="15"/>
  <c r="DQ72" i="15"/>
  <c r="DM72" i="15"/>
  <c r="DK23" i="15"/>
  <c r="DQ23" i="15"/>
  <c r="DM23" i="15"/>
  <c r="DU23" i="15"/>
  <c r="DO23" i="15"/>
  <c r="DS23" i="15"/>
  <c r="DK26" i="15"/>
  <c r="DO26" i="15"/>
  <c r="DS26" i="15"/>
  <c r="DU26" i="15"/>
  <c r="DQ26" i="15"/>
  <c r="DM26" i="15"/>
  <c r="DK207" i="15"/>
  <c r="DU207" i="15"/>
  <c r="DQ207" i="15"/>
  <c r="DM207" i="15"/>
  <c r="DS207" i="15"/>
  <c r="DO207" i="15"/>
  <c r="DK198" i="15"/>
  <c r="DU198" i="15"/>
  <c r="DM198" i="15"/>
  <c r="DS198" i="15"/>
  <c r="DQ198" i="15"/>
  <c r="DO198" i="15"/>
  <c r="DK196" i="15"/>
  <c r="DU196" i="15"/>
  <c r="DM196" i="15"/>
  <c r="DS196" i="15"/>
  <c r="DQ196" i="15"/>
  <c r="DO196" i="15"/>
  <c r="DK194" i="15"/>
  <c r="DU194" i="15"/>
  <c r="DM194" i="15"/>
  <c r="DS194" i="15"/>
  <c r="DQ194" i="15"/>
  <c r="DO194" i="15"/>
  <c r="DK201" i="15"/>
  <c r="DU201" i="15"/>
  <c r="DQ201" i="15"/>
  <c r="DM201" i="15"/>
  <c r="DS201" i="15"/>
  <c r="DO201" i="15"/>
  <c r="DK100" i="15"/>
  <c r="DM100" i="15"/>
  <c r="DO100" i="15"/>
  <c r="DS100" i="15"/>
  <c r="DU100" i="15"/>
  <c r="DQ100" i="15"/>
  <c r="DK186" i="15"/>
  <c r="DU186" i="15"/>
  <c r="DM186" i="15"/>
  <c r="DS186" i="15"/>
  <c r="DQ186" i="15"/>
  <c r="DO186" i="15"/>
  <c r="DK183" i="15"/>
  <c r="DU183" i="15"/>
  <c r="DQ183" i="15"/>
  <c r="DM183" i="15"/>
  <c r="DS183" i="15"/>
  <c r="DO183" i="15"/>
  <c r="DK180" i="15"/>
  <c r="DU180" i="15"/>
  <c r="DM180" i="15"/>
  <c r="DS180" i="15"/>
  <c r="DQ180" i="15"/>
  <c r="DO180" i="15"/>
  <c r="DK94" i="15"/>
  <c r="DS94" i="15"/>
  <c r="DO94" i="15"/>
  <c r="DQ94" i="15"/>
  <c r="DM94" i="15"/>
  <c r="DU94" i="15"/>
  <c r="DK147" i="15"/>
  <c r="DU147" i="15"/>
  <c r="DQ147" i="15"/>
  <c r="DM147" i="15"/>
  <c r="DS147" i="15"/>
  <c r="DO147" i="15"/>
  <c r="DK143" i="15"/>
  <c r="DU143" i="15"/>
  <c r="DQ143" i="15"/>
  <c r="DM143" i="15"/>
  <c r="DS143" i="15"/>
  <c r="DO143" i="15"/>
  <c r="DK139" i="15"/>
  <c r="DU139" i="15"/>
  <c r="DQ139" i="15"/>
  <c r="DM139" i="15"/>
  <c r="DS139" i="15"/>
  <c r="DO139" i="15"/>
  <c r="DK135" i="15"/>
  <c r="DO135" i="15"/>
  <c r="DU135" i="15"/>
  <c r="DM135" i="15"/>
  <c r="DS135" i="15"/>
  <c r="DQ135" i="15"/>
  <c r="DK131" i="15"/>
  <c r="DS131" i="15"/>
  <c r="DQ131" i="15"/>
  <c r="DO131" i="15"/>
  <c r="DU131" i="15"/>
  <c r="DM131" i="15"/>
  <c r="DK127" i="15"/>
  <c r="DO127" i="15"/>
  <c r="DU127" i="15"/>
  <c r="DM127" i="15"/>
  <c r="DS127" i="15"/>
  <c r="DQ127" i="15"/>
  <c r="DK123" i="15"/>
  <c r="DS123" i="15"/>
  <c r="DQ123" i="15"/>
  <c r="DO123" i="15"/>
  <c r="DU123" i="15"/>
  <c r="DM123" i="15"/>
  <c r="DK119" i="15"/>
  <c r="DO119" i="15"/>
  <c r="DU119" i="15"/>
  <c r="DM119" i="15"/>
  <c r="DS119" i="15"/>
  <c r="DQ119" i="15"/>
  <c r="DK70" i="15"/>
  <c r="DS70" i="15"/>
  <c r="DQ70" i="15"/>
  <c r="DM70" i="15"/>
  <c r="DO70" i="15"/>
  <c r="DU70" i="15"/>
  <c r="DK69" i="15"/>
  <c r="DU69" i="15"/>
  <c r="DQ69" i="15"/>
  <c r="DM69" i="15"/>
  <c r="DO69" i="15"/>
  <c r="DS69" i="15"/>
  <c r="DK62" i="15"/>
  <c r="DS62" i="15"/>
  <c r="DO62" i="15"/>
  <c r="DQ62" i="15"/>
  <c r="DM62" i="15"/>
  <c r="DU62" i="15"/>
  <c r="DK90" i="15"/>
  <c r="DO90" i="15"/>
  <c r="DS90" i="15"/>
  <c r="DU90" i="15"/>
  <c r="DQ90" i="15"/>
  <c r="DM90" i="15"/>
  <c r="DK172" i="15"/>
  <c r="DU172" i="15"/>
  <c r="DM172" i="15"/>
  <c r="DS172" i="15"/>
  <c r="DQ172" i="15"/>
  <c r="DO172" i="15"/>
  <c r="DK10" i="15"/>
  <c r="DO10" i="15"/>
  <c r="DS10" i="15"/>
  <c r="DU10" i="15"/>
  <c r="DQ10" i="15"/>
  <c r="DM10" i="15"/>
  <c r="DK19" i="15"/>
  <c r="DQ19" i="15"/>
  <c r="DM19" i="15"/>
  <c r="DO19" i="15"/>
  <c r="DS19" i="15"/>
  <c r="DU19" i="15"/>
  <c r="DK7" i="15"/>
  <c r="DQ7" i="15"/>
  <c r="DM7" i="15"/>
  <c r="DU7" i="15"/>
  <c r="DO7" i="15"/>
  <c r="DS7" i="15"/>
  <c r="DK165" i="15"/>
  <c r="DU165" i="15"/>
  <c r="DQ165" i="15"/>
  <c r="DM165" i="15"/>
  <c r="DS165" i="15"/>
  <c r="DO165" i="15"/>
  <c r="DK116" i="15"/>
  <c r="DS116" i="15"/>
  <c r="DO116" i="15"/>
  <c r="DM116" i="15"/>
  <c r="DU116" i="15"/>
  <c r="DQ116" i="15"/>
  <c r="DK47" i="15"/>
  <c r="DQ47" i="15"/>
  <c r="DM47" i="15"/>
  <c r="DO47" i="15"/>
  <c r="DU47" i="15"/>
  <c r="DS47" i="15"/>
  <c r="DK88" i="15"/>
  <c r="DS88" i="15"/>
  <c r="DO88" i="15"/>
  <c r="DU88" i="15"/>
  <c r="DQ88" i="15"/>
  <c r="DM88" i="15"/>
  <c r="DK43" i="15"/>
  <c r="DQ43" i="15"/>
  <c r="DM43" i="15"/>
  <c r="DO43" i="15"/>
  <c r="DU43" i="15"/>
  <c r="DS43" i="15"/>
  <c r="DK112" i="15"/>
  <c r="DS112" i="15"/>
  <c r="DO112" i="15"/>
  <c r="DU112" i="15"/>
  <c r="DQ112" i="15"/>
  <c r="DM112" i="15"/>
  <c r="DK163" i="15"/>
  <c r="DU163" i="15"/>
  <c r="DQ163" i="15"/>
  <c r="DM163" i="15"/>
  <c r="DS163" i="15"/>
  <c r="DO163" i="15"/>
  <c r="DK161" i="15"/>
  <c r="DU161" i="15"/>
  <c r="DQ161" i="15"/>
  <c r="DM161" i="15"/>
  <c r="DS161" i="15"/>
  <c r="DO161" i="15"/>
  <c r="DK158" i="15"/>
  <c r="DU158" i="15"/>
  <c r="DM158" i="15"/>
  <c r="DS158" i="15"/>
  <c r="DQ158" i="15"/>
  <c r="DO158" i="15"/>
  <c r="DK175" i="15"/>
  <c r="DU175" i="15"/>
  <c r="DQ175" i="15"/>
  <c r="DM175" i="15"/>
  <c r="DS175" i="15"/>
  <c r="DO175" i="15"/>
  <c r="DK210" i="15"/>
  <c r="DU210" i="15"/>
  <c r="DM210" i="15"/>
  <c r="DS210" i="15"/>
  <c r="DQ210" i="15"/>
  <c r="DO210" i="15"/>
  <c r="DK110" i="15"/>
  <c r="DO110" i="15"/>
  <c r="DS110" i="15"/>
  <c r="DQ110" i="15"/>
  <c r="DM110" i="15"/>
  <c r="DU110" i="15"/>
  <c r="DK31" i="15"/>
  <c r="DQ31" i="15"/>
  <c r="DM31" i="15"/>
  <c r="DU31" i="15"/>
  <c r="DO31" i="15"/>
  <c r="DS31" i="15"/>
  <c r="DK155" i="15"/>
  <c r="DU155" i="15"/>
  <c r="DQ155" i="15"/>
  <c r="DM155" i="15"/>
  <c r="DS155" i="15"/>
  <c r="DO155" i="15"/>
  <c r="DK29" i="15"/>
  <c r="DO29" i="15"/>
  <c r="DU29" i="15"/>
  <c r="DQ29" i="15"/>
  <c r="DS29" i="15"/>
  <c r="DM29" i="15"/>
  <c r="DK152" i="15"/>
  <c r="DU152" i="15"/>
  <c r="DM152" i="15"/>
  <c r="DS152" i="15"/>
  <c r="DQ152" i="15"/>
  <c r="DO152" i="15"/>
  <c r="DK107" i="15"/>
  <c r="DS107" i="15"/>
  <c r="DQ107" i="15"/>
  <c r="DO107" i="15"/>
  <c r="DU107" i="15"/>
  <c r="DM107" i="15"/>
  <c r="DK78" i="15"/>
  <c r="DS78" i="15"/>
  <c r="DO78" i="15"/>
  <c r="DQ78" i="15"/>
  <c r="DM78" i="15"/>
  <c r="DU78" i="15"/>
  <c r="DK75" i="15"/>
  <c r="DS75" i="15"/>
  <c r="DQ75" i="15"/>
  <c r="DO75" i="15"/>
  <c r="DU75" i="15"/>
  <c r="DM75" i="15"/>
  <c r="DK38" i="15"/>
  <c r="DO38" i="15"/>
  <c r="DQ38" i="15"/>
  <c r="DS38" i="15"/>
  <c r="DM38" i="15"/>
  <c r="DU38" i="15"/>
  <c r="DK57" i="15"/>
  <c r="DM57" i="15"/>
  <c r="DU57" i="15"/>
  <c r="DS57" i="15"/>
  <c r="DQ57" i="15"/>
  <c r="DO57" i="15"/>
  <c r="DK56" i="15"/>
  <c r="DS56" i="15"/>
  <c r="DO56" i="15"/>
  <c r="DU56" i="15"/>
  <c r="DQ56" i="15"/>
  <c r="DM56" i="15"/>
  <c r="DZ16" i="15"/>
  <c r="EN16" i="15"/>
  <c r="ER16" i="15"/>
  <c r="EF16" i="15"/>
  <c r="EP16" i="15"/>
  <c r="ED16" i="15"/>
  <c r="EL16" i="15"/>
  <c r="EB16" i="15"/>
  <c r="EJ16" i="15"/>
  <c r="EH16" i="15"/>
  <c r="ET16" i="15"/>
  <c r="DZ188" i="15"/>
  <c r="ET188" i="15"/>
  <c r="EH188" i="15"/>
  <c r="EN188" i="15"/>
  <c r="ER188" i="15"/>
  <c r="ED188" i="15"/>
  <c r="EP188" i="15"/>
  <c r="EL188" i="15"/>
  <c r="EF188" i="15"/>
  <c r="EJ188" i="15"/>
  <c r="EB188" i="15"/>
  <c r="DZ118" i="15"/>
  <c r="EN118" i="15"/>
  <c r="EP118" i="15"/>
  <c r="EF118" i="15"/>
  <c r="EL118" i="15"/>
  <c r="ED118" i="15"/>
  <c r="ET118" i="15"/>
  <c r="EJ118" i="15"/>
  <c r="EB118" i="15"/>
  <c r="ER118" i="15"/>
  <c r="EH118" i="15"/>
  <c r="BN35" i="1"/>
  <c r="BN26" i="1"/>
  <c r="BO26" i="1" s="1"/>
  <c r="BN25" i="1"/>
  <c r="DZ206" i="15"/>
  <c r="EP206" i="15"/>
  <c r="EF206" i="15"/>
  <c r="EL206" i="15"/>
  <c r="EH206" i="15"/>
  <c r="ET206" i="15"/>
  <c r="ED206" i="15"/>
  <c r="EN206" i="15"/>
  <c r="EB206" i="15"/>
  <c r="ER206" i="15"/>
  <c r="EJ206" i="15"/>
  <c r="DZ204" i="15"/>
  <c r="EN204" i="15"/>
  <c r="ED204" i="15"/>
  <c r="EH204" i="15"/>
  <c r="ET204" i="15"/>
  <c r="EF204" i="15"/>
  <c r="EP204" i="15"/>
  <c r="EL204" i="15"/>
  <c r="EJ204" i="15"/>
  <c r="EB204" i="15"/>
  <c r="ER204" i="15"/>
  <c r="DZ193" i="15"/>
  <c r="EN193" i="15"/>
  <c r="ET193" i="15"/>
  <c r="EH193" i="15"/>
  <c r="EJ193" i="15"/>
  <c r="EF193" i="15"/>
  <c r="EP193" i="15"/>
  <c r="ED193" i="15"/>
  <c r="EL193" i="15"/>
  <c r="EB193" i="15"/>
  <c r="ER193" i="15"/>
  <c r="DZ200" i="15"/>
  <c r="ET200" i="15"/>
  <c r="EH200" i="15"/>
  <c r="EP200" i="15"/>
  <c r="ED200" i="15"/>
  <c r="EN200" i="15"/>
  <c r="EL200" i="15"/>
  <c r="EF200" i="15"/>
  <c r="EJ200" i="15"/>
  <c r="EB200" i="15"/>
  <c r="ER200" i="15"/>
  <c r="DZ99" i="15"/>
  <c r="ET99" i="15"/>
  <c r="EJ99" i="15"/>
  <c r="ER99" i="15"/>
  <c r="EH99" i="15"/>
  <c r="EP99" i="15"/>
  <c r="ED99" i="15"/>
  <c r="EL99" i="15"/>
  <c r="EB99" i="15"/>
  <c r="EN99" i="15"/>
  <c r="EF99" i="15"/>
  <c r="DZ185" i="15"/>
  <c r="EN185" i="15"/>
  <c r="ET185" i="15"/>
  <c r="EH185" i="15"/>
  <c r="EJ185" i="15"/>
  <c r="EF185" i="15"/>
  <c r="EP185" i="15"/>
  <c r="ED185" i="15"/>
  <c r="EL185" i="15"/>
  <c r="EB185" i="15"/>
  <c r="ER185" i="15"/>
  <c r="DZ182" i="15"/>
  <c r="ET182" i="15"/>
  <c r="EJ182" i="15"/>
  <c r="EN182" i="15"/>
  <c r="ER182" i="15"/>
  <c r="ED182" i="15"/>
  <c r="EP182" i="15"/>
  <c r="EB182" i="15"/>
  <c r="EL182" i="15"/>
  <c r="EH182" i="15"/>
  <c r="EF182" i="15"/>
  <c r="DZ179" i="15"/>
  <c r="ER179" i="15"/>
  <c r="EH179" i="15"/>
  <c r="EN179" i="15"/>
  <c r="EJ179" i="15"/>
  <c r="ET179" i="15"/>
  <c r="EF179" i="15"/>
  <c r="EP179" i="15"/>
  <c r="ED179" i="15"/>
  <c r="EL179" i="15"/>
  <c r="EB179" i="15"/>
  <c r="DZ150" i="15"/>
  <c r="EN150" i="15"/>
  <c r="EP150" i="15"/>
  <c r="EF150" i="15"/>
  <c r="EL150" i="15"/>
  <c r="ED150" i="15"/>
  <c r="ET150" i="15"/>
  <c r="EJ150" i="15"/>
  <c r="EB150" i="15"/>
  <c r="ER150" i="15"/>
  <c r="EH150" i="15"/>
  <c r="BN152" i="1"/>
  <c r="BO152" i="1" s="1"/>
  <c r="DZ142" i="15"/>
  <c r="EN142" i="15"/>
  <c r="EP142" i="15"/>
  <c r="EF142" i="15"/>
  <c r="EL142" i="15"/>
  <c r="ED142" i="15"/>
  <c r="ET142" i="15"/>
  <c r="EJ142" i="15"/>
  <c r="EB142" i="15"/>
  <c r="ER142" i="15"/>
  <c r="EH142" i="15"/>
  <c r="DZ138" i="15"/>
  <c r="EN138" i="15"/>
  <c r="EP138" i="15"/>
  <c r="EF138" i="15"/>
  <c r="EL138" i="15"/>
  <c r="ED138" i="15"/>
  <c r="ET138" i="15"/>
  <c r="EJ138" i="15"/>
  <c r="EB138" i="15"/>
  <c r="ER138" i="15"/>
  <c r="EH138" i="15"/>
  <c r="DZ134" i="15"/>
  <c r="EN134" i="15"/>
  <c r="EP134" i="15"/>
  <c r="EF134" i="15"/>
  <c r="EL134" i="15"/>
  <c r="ED134" i="15"/>
  <c r="ET134" i="15"/>
  <c r="EJ134" i="15"/>
  <c r="EB134" i="15"/>
  <c r="ER134" i="15"/>
  <c r="EH134" i="15"/>
  <c r="DZ130" i="15"/>
  <c r="EN130" i="15"/>
  <c r="EP130" i="15"/>
  <c r="EF130" i="15"/>
  <c r="EL130" i="15"/>
  <c r="ED130" i="15"/>
  <c r="ET130" i="15"/>
  <c r="EJ130" i="15"/>
  <c r="EB130" i="15"/>
  <c r="ER130" i="15"/>
  <c r="EH130" i="15"/>
  <c r="DZ126" i="15"/>
  <c r="EN126" i="15"/>
  <c r="EP126" i="15"/>
  <c r="EF126" i="15"/>
  <c r="EL126" i="15"/>
  <c r="ED126" i="15"/>
  <c r="ET126" i="15"/>
  <c r="EJ126" i="15"/>
  <c r="EB126" i="15"/>
  <c r="ER126" i="15"/>
  <c r="EH126" i="15"/>
  <c r="DZ122" i="15"/>
  <c r="EN122" i="15"/>
  <c r="EP122" i="15"/>
  <c r="EF122" i="15"/>
  <c r="EL122" i="15"/>
  <c r="ED122" i="15"/>
  <c r="ET122" i="15"/>
  <c r="EJ122" i="15"/>
  <c r="EB122" i="15"/>
  <c r="ER122" i="15"/>
  <c r="EH122" i="15"/>
  <c r="DZ67" i="15"/>
  <c r="EJ67" i="15"/>
  <c r="EH67" i="15"/>
  <c r="ER67" i="15"/>
  <c r="EN67" i="15"/>
  <c r="EL67" i="15"/>
  <c r="EP67" i="15"/>
  <c r="EF67" i="15"/>
  <c r="EB67" i="15"/>
  <c r="ED67" i="15"/>
  <c r="ET67" i="15"/>
  <c r="DZ65" i="15"/>
  <c r="ER65" i="15"/>
  <c r="EP65" i="15"/>
  <c r="EB65" i="15"/>
  <c r="EN65" i="15"/>
  <c r="EJ65" i="15"/>
  <c r="ED65" i="15"/>
  <c r="ET65" i="15"/>
  <c r="EH65" i="15"/>
  <c r="EF65" i="15"/>
  <c r="EL65" i="15"/>
  <c r="DZ68" i="15"/>
  <c r="ED68" i="15"/>
  <c r="ET68" i="15"/>
  <c r="EB68" i="15"/>
  <c r="EF68" i="15"/>
  <c r="ER68" i="15"/>
  <c r="EN68" i="15"/>
  <c r="EH68" i="15"/>
  <c r="EJ68" i="15"/>
  <c r="EP68" i="15"/>
  <c r="EL68" i="15"/>
  <c r="DZ61" i="15"/>
  <c r="EP61" i="15"/>
  <c r="EH61" i="15"/>
  <c r="EN61" i="15"/>
  <c r="EF61" i="15"/>
  <c r="ET61" i="15"/>
  <c r="EL61" i="15"/>
  <c r="ED61" i="15"/>
  <c r="ER61" i="15"/>
  <c r="EJ61" i="15"/>
  <c r="EB61" i="15"/>
  <c r="DZ12" i="15"/>
  <c r="EL12" i="15"/>
  <c r="ED12" i="15"/>
  <c r="ET12" i="15"/>
  <c r="EJ12" i="15"/>
  <c r="EB12" i="15"/>
  <c r="EF12" i="15"/>
  <c r="ER12" i="15"/>
  <c r="EN12" i="15"/>
  <c r="EP12" i="15"/>
  <c r="EH12" i="15"/>
  <c r="DZ171" i="15"/>
  <c r="ER171" i="15"/>
  <c r="EH171" i="15"/>
  <c r="EN171" i="15"/>
  <c r="EJ171" i="15"/>
  <c r="ET171" i="15"/>
  <c r="EF171" i="15"/>
  <c r="EP171" i="15"/>
  <c r="ED171" i="15"/>
  <c r="EL171" i="15"/>
  <c r="EB171" i="15"/>
  <c r="DZ169" i="15"/>
  <c r="EN169" i="15"/>
  <c r="ET169" i="15"/>
  <c r="EH169" i="15"/>
  <c r="EJ169" i="15"/>
  <c r="EF169" i="15"/>
  <c r="EP169" i="15"/>
  <c r="ED169" i="15"/>
  <c r="EL169" i="15"/>
  <c r="EB169" i="15"/>
  <c r="ER169" i="15"/>
  <c r="DZ9" i="15"/>
  <c r="ET9" i="15"/>
  <c r="EJ9" i="15"/>
  <c r="ER9" i="15"/>
  <c r="EF9" i="15"/>
  <c r="EB9" i="15"/>
  <c r="EN9" i="15"/>
  <c r="EH9" i="15"/>
  <c r="EL9" i="15"/>
  <c r="EP9" i="15"/>
  <c r="ED9" i="15"/>
  <c r="DZ166" i="15"/>
  <c r="ET166" i="15"/>
  <c r="EJ166" i="15"/>
  <c r="EN166" i="15"/>
  <c r="ER166" i="15"/>
  <c r="ED166" i="15"/>
  <c r="EP166" i="15"/>
  <c r="EB166" i="15"/>
  <c r="EL166" i="15"/>
  <c r="EH166" i="15"/>
  <c r="EF166" i="15"/>
  <c r="DZ17" i="15"/>
  <c r="EH17" i="15"/>
  <c r="ET17" i="15"/>
  <c r="EF17" i="15"/>
  <c r="ED17" i="15"/>
  <c r="EL17" i="15"/>
  <c r="EP17" i="15"/>
  <c r="EJ17" i="15"/>
  <c r="EN17" i="15"/>
  <c r="EB17" i="15"/>
  <c r="ER17" i="15"/>
  <c r="DZ50" i="15"/>
  <c r="ET50" i="15"/>
  <c r="EL50" i="15"/>
  <c r="ED50" i="15"/>
  <c r="ER50" i="15"/>
  <c r="EJ50" i="15"/>
  <c r="EB50" i="15"/>
  <c r="EP50" i="15"/>
  <c r="EH50" i="15"/>
  <c r="EN50" i="15"/>
  <c r="EF50" i="15"/>
  <c r="DZ46" i="15"/>
  <c r="ET46" i="15"/>
  <c r="EL46" i="15"/>
  <c r="ED46" i="15"/>
  <c r="ER46" i="15"/>
  <c r="EJ46" i="15"/>
  <c r="EB46" i="15"/>
  <c r="EP46" i="15"/>
  <c r="EH46" i="15"/>
  <c r="EN46" i="15"/>
  <c r="EF46" i="15"/>
  <c r="DZ44" i="15"/>
  <c r="ET44" i="15"/>
  <c r="EL44" i="15"/>
  <c r="ED44" i="15"/>
  <c r="ER44" i="15"/>
  <c r="EJ44" i="15"/>
  <c r="EB44" i="15"/>
  <c r="EP44" i="15"/>
  <c r="EH44" i="15"/>
  <c r="EN44" i="15"/>
  <c r="EF44" i="15"/>
  <c r="DZ42" i="15"/>
  <c r="ET42" i="15"/>
  <c r="EL42" i="15"/>
  <c r="ED42" i="15"/>
  <c r="ER42" i="15"/>
  <c r="EJ42" i="15"/>
  <c r="EB42" i="15"/>
  <c r="EP42" i="15"/>
  <c r="EH42" i="15"/>
  <c r="EN42" i="15"/>
  <c r="EF42" i="15"/>
  <c r="DZ218" i="15"/>
  <c r="EL218" i="15"/>
  <c r="EN218" i="15"/>
  <c r="EH218" i="15"/>
  <c r="ET218" i="15"/>
  <c r="EF218" i="15"/>
  <c r="EP218" i="15"/>
  <c r="ED218" i="15"/>
  <c r="EB218" i="15"/>
  <c r="ER218" i="15"/>
  <c r="EJ218" i="15"/>
  <c r="DZ176" i="15"/>
  <c r="ET176" i="15"/>
  <c r="EH176" i="15"/>
  <c r="EN176" i="15"/>
  <c r="ER176" i="15"/>
  <c r="ED176" i="15"/>
  <c r="EP176" i="15"/>
  <c r="EL176" i="15"/>
  <c r="EF176" i="15"/>
  <c r="EJ176" i="15"/>
  <c r="EB176" i="15"/>
  <c r="BN226" i="1"/>
  <c r="BO226" i="1" s="1"/>
  <c r="BS226" i="1" s="1"/>
  <c r="BB216" i="15" s="1"/>
  <c r="BN225" i="1"/>
  <c r="DZ213" i="15"/>
  <c r="EP213" i="15"/>
  <c r="ED213" i="15"/>
  <c r="EL213" i="15"/>
  <c r="EJ213" i="15"/>
  <c r="ET213" i="15"/>
  <c r="EH213" i="15"/>
  <c r="ER213" i="15"/>
  <c r="EB213" i="15"/>
  <c r="EF213" i="15"/>
  <c r="EN213" i="15"/>
  <c r="DZ174" i="15"/>
  <c r="ET174" i="15"/>
  <c r="EJ174" i="15"/>
  <c r="EN174" i="15"/>
  <c r="ER174" i="15"/>
  <c r="ED174" i="15"/>
  <c r="EP174" i="15"/>
  <c r="EB174" i="15"/>
  <c r="EL174" i="15"/>
  <c r="EH174" i="15"/>
  <c r="EF174" i="15"/>
  <c r="DZ86" i="15"/>
  <c r="EN86" i="15"/>
  <c r="EL86" i="15"/>
  <c r="EB86" i="15"/>
  <c r="ER86" i="15"/>
  <c r="EP86" i="15"/>
  <c r="ET86" i="15"/>
  <c r="ED86" i="15"/>
  <c r="EJ86" i="15"/>
  <c r="EF86" i="15"/>
  <c r="EH86" i="15"/>
  <c r="DZ30" i="15"/>
  <c r="ET30" i="15"/>
  <c r="EL30" i="15"/>
  <c r="ED30" i="15"/>
  <c r="ER30" i="15"/>
  <c r="EJ30" i="15"/>
  <c r="EB30" i="15"/>
  <c r="EP30" i="15"/>
  <c r="EH30" i="15"/>
  <c r="EN30" i="15"/>
  <c r="EF30" i="15"/>
  <c r="DZ83" i="15"/>
  <c r="EJ83" i="15"/>
  <c r="EH83" i="15"/>
  <c r="ER83" i="15"/>
  <c r="EN83" i="15"/>
  <c r="EL83" i="15"/>
  <c r="EF83" i="15"/>
  <c r="EB83" i="15"/>
  <c r="ED83" i="15"/>
  <c r="ET83" i="15"/>
  <c r="EP83" i="15"/>
  <c r="DZ82" i="15"/>
  <c r="EL82" i="15"/>
  <c r="EJ82" i="15"/>
  <c r="EF82" i="15"/>
  <c r="EN82" i="15"/>
  <c r="ET82" i="15"/>
  <c r="ER82" i="15"/>
  <c r="EP82" i="15"/>
  <c r="ED82" i="15"/>
  <c r="EB82" i="15"/>
  <c r="EH82" i="15"/>
  <c r="DZ40" i="15"/>
  <c r="ET40" i="15"/>
  <c r="EL40" i="15"/>
  <c r="ED40" i="15"/>
  <c r="ER40" i="15"/>
  <c r="EJ40" i="15"/>
  <c r="EB40" i="15"/>
  <c r="EP40" i="15"/>
  <c r="EH40" i="15"/>
  <c r="EN40" i="15"/>
  <c r="EF40" i="15"/>
  <c r="DZ79" i="15"/>
  <c r="EH79" i="15"/>
  <c r="EF79" i="15"/>
  <c r="EB79" i="15"/>
  <c r="EJ79" i="15"/>
  <c r="EN79" i="15"/>
  <c r="EL79" i="15"/>
  <c r="EP79" i="15"/>
  <c r="ER79" i="15"/>
  <c r="ED79" i="15"/>
  <c r="ET79" i="15"/>
  <c r="DZ105" i="15"/>
  <c r="ER105" i="15"/>
  <c r="EH105" i="15"/>
  <c r="EP105" i="15"/>
  <c r="EF105" i="15"/>
  <c r="EL105" i="15"/>
  <c r="ED105" i="15"/>
  <c r="ET105" i="15"/>
  <c r="EJ105" i="15"/>
  <c r="EB105" i="15"/>
  <c r="EN105" i="15"/>
  <c r="DZ104" i="15"/>
  <c r="EN104" i="15"/>
  <c r="ET104" i="15"/>
  <c r="EJ104" i="15"/>
  <c r="ER104" i="15"/>
  <c r="EH104" i="15"/>
  <c r="EP104" i="15"/>
  <c r="EF104" i="15"/>
  <c r="EL104" i="15"/>
  <c r="ED104" i="15"/>
  <c r="EB104" i="15"/>
  <c r="DZ59" i="15"/>
  <c r="EP59" i="15"/>
  <c r="EH59" i="15"/>
  <c r="EN59" i="15"/>
  <c r="EF59" i="15"/>
  <c r="ET59" i="15"/>
  <c r="EL59" i="15"/>
  <c r="ED59" i="15"/>
  <c r="ER59" i="15"/>
  <c r="EJ59" i="15"/>
  <c r="EB59" i="15"/>
  <c r="DZ36" i="15"/>
  <c r="ET36" i="15"/>
  <c r="EL36" i="15"/>
  <c r="ED36" i="15"/>
  <c r="ER36" i="15"/>
  <c r="EJ36" i="15"/>
  <c r="EB36" i="15"/>
  <c r="EP36" i="15"/>
  <c r="EH36" i="15"/>
  <c r="EN36" i="15"/>
  <c r="EF36" i="15"/>
  <c r="EV55" i="15"/>
  <c r="EX55" i="15"/>
  <c r="EZ55" i="15"/>
  <c r="FB55" i="15"/>
  <c r="EV208" i="15"/>
  <c r="FB208" i="15"/>
  <c r="EZ208" i="15"/>
  <c r="EX208" i="15"/>
  <c r="EV74" i="15"/>
  <c r="EZ74" i="15"/>
  <c r="FB74" i="15"/>
  <c r="EX74" i="15"/>
  <c r="EV41" i="15"/>
  <c r="FB41" i="15"/>
  <c r="EX41" i="15"/>
  <c r="EZ41" i="15"/>
  <c r="EV101" i="15"/>
  <c r="FB101" i="15"/>
  <c r="EZ101" i="15"/>
  <c r="EX101" i="15"/>
  <c r="EV15" i="15"/>
  <c r="EX15" i="15"/>
  <c r="EZ15" i="15"/>
  <c r="FB15" i="15"/>
  <c r="EV52" i="15"/>
  <c r="FB52" i="15"/>
  <c r="EZ52" i="15"/>
  <c r="EX52" i="15"/>
  <c r="EV13" i="15"/>
  <c r="FB13" i="15"/>
  <c r="EZ13" i="15"/>
  <c r="EX13" i="15"/>
  <c r="EV197" i="15"/>
  <c r="FB197" i="15"/>
  <c r="EZ197" i="15"/>
  <c r="EX197" i="15"/>
  <c r="EV195" i="15"/>
  <c r="EX195" i="15"/>
  <c r="EZ195" i="15"/>
  <c r="FB195" i="15"/>
  <c r="EV192" i="15"/>
  <c r="FB192" i="15"/>
  <c r="EZ192" i="15"/>
  <c r="EX192" i="15"/>
  <c r="EV191" i="15"/>
  <c r="EX191" i="15"/>
  <c r="EZ191" i="15"/>
  <c r="FB191" i="15"/>
  <c r="EV187" i="15"/>
  <c r="EX187" i="15"/>
  <c r="EZ187" i="15"/>
  <c r="FB187" i="15"/>
  <c r="EV97" i="15"/>
  <c r="FB97" i="15"/>
  <c r="EZ97" i="15"/>
  <c r="EX97" i="15"/>
  <c r="EV96" i="15"/>
  <c r="FB96" i="15"/>
  <c r="EX96" i="15"/>
  <c r="EZ96" i="15"/>
  <c r="EV95" i="15"/>
  <c r="EX95" i="15"/>
  <c r="EZ95" i="15"/>
  <c r="FB95" i="15"/>
  <c r="EV149" i="15"/>
  <c r="FB149" i="15"/>
  <c r="EZ149" i="15"/>
  <c r="EX149" i="15"/>
  <c r="EV145" i="15"/>
  <c r="FB145" i="15"/>
  <c r="EZ145" i="15"/>
  <c r="EX145" i="15"/>
  <c r="EV141" i="15"/>
  <c r="FB141" i="15"/>
  <c r="EZ141" i="15"/>
  <c r="EX141" i="15"/>
  <c r="EV137" i="15"/>
  <c r="EZ137" i="15"/>
  <c r="EX137" i="15"/>
  <c r="FB137" i="15"/>
  <c r="EV133" i="15"/>
  <c r="EZ133" i="15"/>
  <c r="FB133" i="15"/>
  <c r="EX133" i="15"/>
  <c r="EV129" i="15"/>
  <c r="EX129" i="15"/>
  <c r="FB129" i="15"/>
  <c r="EZ129" i="15"/>
  <c r="EV125" i="15"/>
  <c r="FB125" i="15"/>
  <c r="EZ125" i="15"/>
  <c r="EX125" i="15"/>
  <c r="EV121" i="15"/>
  <c r="FB121" i="15"/>
  <c r="EZ121" i="15"/>
  <c r="EX121" i="15"/>
  <c r="EV66" i="15"/>
  <c r="EZ66" i="15"/>
  <c r="EX66" i="15"/>
  <c r="FB66" i="15"/>
  <c r="EV64" i="15"/>
  <c r="FB64" i="15"/>
  <c r="EX64" i="15"/>
  <c r="EZ64" i="15"/>
  <c r="EV93" i="15"/>
  <c r="FB93" i="15"/>
  <c r="EX93" i="15"/>
  <c r="EZ93" i="15"/>
  <c r="EV91" i="15"/>
  <c r="EX91" i="15"/>
  <c r="EZ91" i="15"/>
  <c r="FB91" i="15"/>
  <c r="EV22" i="15"/>
  <c r="EZ22" i="15"/>
  <c r="FB22" i="15"/>
  <c r="EX22" i="15"/>
  <c r="EV170" i="15"/>
  <c r="EX170" i="15"/>
  <c r="EZ170" i="15"/>
  <c r="FB170" i="15"/>
  <c r="EV20" i="15"/>
  <c r="EX20" i="15"/>
  <c r="EZ20" i="15"/>
  <c r="FB20" i="15"/>
  <c r="EV8" i="15"/>
  <c r="EX8" i="15"/>
  <c r="FB8" i="15"/>
  <c r="EZ8" i="15"/>
  <c r="EV18" i="15"/>
  <c r="EZ18" i="15"/>
  <c r="EX18" i="15"/>
  <c r="FB18" i="15"/>
  <c r="EV117" i="15"/>
  <c r="FB117" i="15"/>
  <c r="EZ117" i="15"/>
  <c r="EX117" i="15"/>
  <c r="EV49" i="15"/>
  <c r="FB49" i="15"/>
  <c r="EX49" i="15"/>
  <c r="EZ49" i="15"/>
  <c r="EV45" i="15"/>
  <c r="FB45" i="15"/>
  <c r="EZ45" i="15"/>
  <c r="EX45" i="15"/>
  <c r="EV115" i="15"/>
  <c r="EX115" i="15"/>
  <c r="EZ115" i="15"/>
  <c r="FB115" i="15"/>
  <c r="EV113" i="15"/>
  <c r="FB113" i="15"/>
  <c r="EZ113" i="15"/>
  <c r="EX113" i="15"/>
  <c r="EV164" i="15"/>
  <c r="FB164" i="15"/>
  <c r="EX164" i="15"/>
  <c r="EZ164" i="15"/>
  <c r="EV162" i="15"/>
  <c r="EZ162" i="15"/>
  <c r="EX162" i="15"/>
  <c r="FB162" i="15"/>
  <c r="EV160" i="15"/>
  <c r="FB160" i="15"/>
  <c r="EZ160" i="15"/>
  <c r="EX160" i="15"/>
  <c r="EV214" i="15"/>
  <c r="EZ214" i="15"/>
  <c r="EX214" i="15"/>
  <c r="FB214" i="15"/>
  <c r="EV212" i="15"/>
  <c r="FB212" i="15"/>
  <c r="EZ212" i="15"/>
  <c r="EX212" i="15"/>
  <c r="EV173" i="15"/>
  <c r="EZ173" i="15"/>
  <c r="FB173" i="15"/>
  <c r="EX173" i="15"/>
  <c r="EV109" i="15"/>
  <c r="FB109" i="15"/>
  <c r="EZ109" i="15"/>
  <c r="EX109" i="15"/>
  <c r="EV85" i="15"/>
  <c r="FB85" i="15"/>
  <c r="EZ85" i="15"/>
  <c r="EX85" i="15"/>
  <c r="EV154" i="15"/>
  <c r="EX154" i="15"/>
  <c r="EZ154" i="15"/>
  <c r="FB154" i="15"/>
  <c r="EV81" i="15"/>
  <c r="FB81" i="15"/>
  <c r="EZ81" i="15"/>
  <c r="EX81" i="15"/>
  <c r="EV80" i="15"/>
  <c r="EX80" i="15"/>
  <c r="EZ80" i="15"/>
  <c r="FB80" i="15"/>
  <c r="EV28" i="15"/>
  <c r="EX28" i="15"/>
  <c r="EZ28" i="15"/>
  <c r="FB28" i="15"/>
  <c r="EV77" i="15"/>
  <c r="FB77" i="15"/>
  <c r="EZ77" i="15"/>
  <c r="EX77" i="15"/>
  <c r="EV103" i="15"/>
  <c r="FB103" i="15"/>
  <c r="EX103" i="15"/>
  <c r="EZ103" i="15"/>
  <c r="EV37" i="15"/>
  <c r="FB37" i="15"/>
  <c r="EZ37" i="15"/>
  <c r="EX37" i="15"/>
  <c r="EV35" i="15"/>
  <c r="EX35" i="15"/>
  <c r="EZ35" i="15"/>
  <c r="FB35" i="15"/>
  <c r="FG54" i="15"/>
  <c r="FI54" i="15"/>
  <c r="FQ54" i="15"/>
  <c r="FO54" i="15"/>
  <c r="FM54" i="15"/>
  <c r="FK54" i="15"/>
  <c r="FG189" i="15"/>
  <c r="FQ189" i="15"/>
  <c r="FI189" i="15"/>
  <c r="FO189" i="15"/>
  <c r="FM189" i="15"/>
  <c r="FK189" i="15"/>
  <c r="FG73" i="15"/>
  <c r="FO73" i="15"/>
  <c r="FM73" i="15"/>
  <c r="FI73" i="15"/>
  <c r="FQ73" i="15"/>
  <c r="FK73" i="15"/>
  <c r="FG156" i="15"/>
  <c r="FO156" i="15"/>
  <c r="FM156" i="15"/>
  <c r="FK156" i="15"/>
  <c r="FI156" i="15"/>
  <c r="FQ156" i="15"/>
  <c r="FG111" i="15"/>
  <c r="FK111" i="15"/>
  <c r="FI111" i="15"/>
  <c r="FQ111" i="15"/>
  <c r="FO111" i="15"/>
  <c r="FM111" i="15"/>
  <c r="FG27" i="15"/>
  <c r="FQ27" i="15"/>
  <c r="FI27" i="15"/>
  <c r="FO27" i="15"/>
  <c r="FM27" i="15"/>
  <c r="FK27" i="15"/>
  <c r="FG14" i="15"/>
  <c r="FI14" i="15"/>
  <c r="FQ14" i="15"/>
  <c r="FO14" i="15"/>
  <c r="FM14" i="15"/>
  <c r="FK14" i="15"/>
  <c r="FG199" i="15"/>
  <c r="FK199" i="15"/>
  <c r="FI199" i="15"/>
  <c r="FQ199" i="15"/>
  <c r="FM199" i="15"/>
  <c r="FO199" i="15"/>
  <c r="FG205" i="15"/>
  <c r="FI205" i="15"/>
  <c r="FQ205" i="15"/>
  <c r="FO205" i="15"/>
  <c r="FM205" i="15"/>
  <c r="FK205" i="15"/>
  <c r="FG203" i="15"/>
  <c r="FQ203" i="15"/>
  <c r="FI203" i="15"/>
  <c r="FO203" i="15"/>
  <c r="FM203" i="15"/>
  <c r="FK203" i="15"/>
  <c r="FG202" i="15"/>
  <c r="FM202" i="15"/>
  <c r="FK202" i="15"/>
  <c r="FQ202" i="15"/>
  <c r="FI202" i="15"/>
  <c r="FO202" i="15"/>
  <c r="FG190" i="15"/>
  <c r="FQ190" i="15"/>
  <c r="FO190" i="15"/>
  <c r="FK190" i="15"/>
  <c r="FI190" i="15"/>
  <c r="FM190" i="15"/>
  <c r="FG98" i="15"/>
  <c r="FI98" i="15"/>
  <c r="FQ98" i="15"/>
  <c r="FO98" i="15"/>
  <c r="FM98" i="15"/>
  <c r="FK98" i="15"/>
  <c r="FG184" i="15"/>
  <c r="FM184" i="15"/>
  <c r="FK184" i="15"/>
  <c r="FQ184" i="15"/>
  <c r="FI184" i="15"/>
  <c r="FO184" i="15"/>
  <c r="FG181" i="15"/>
  <c r="FK181" i="15"/>
  <c r="FQ181" i="15"/>
  <c r="FI181" i="15"/>
  <c r="FO181" i="15"/>
  <c r="FM181" i="15"/>
  <c r="FG178" i="15"/>
  <c r="FI178" i="15"/>
  <c r="FQ178" i="15"/>
  <c r="FO178" i="15"/>
  <c r="FK178" i="15"/>
  <c r="FM178" i="15"/>
  <c r="FG148" i="15"/>
  <c r="FO148" i="15"/>
  <c r="FM148" i="15"/>
  <c r="FK148" i="15"/>
  <c r="FI148" i="15"/>
  <c r="FQ148" i="15"/>
  <c r="FG144" i="15"/>
  <c r="FM144" i="15"/>
  <c r="FK144" i="15"/>
  <c r="FO144" i="15"/>
  <c r="FQ144" i="15"/>
  <c r="FI144" i="15"/>
  <c r="FG140" i="15"/>
  <c r="FO140" i="15"/>
  <c r="FM140" i="15"/>
  <c r="FK140" i="15"/>
  <c r="FI140" i="15"/>
  <c r="FQ140" i="15"/>
  <c r="FG136" i="15"/>
  <c r="FM136" i="15"/>
  <c r="FK136" i="15"/>
  <c r="FO136" i="15"/>
  <c r="FQ136" i="15"/>
  <c r="FI136" i="15"/>
  <c r="FG132" i="15"/>
  <c r="FO132" i="15"/>
  <c r="FM132" i="15"/>
  <c r="FK132" i="15"/>
  <c r="FI132" i="15"/>
  <c r="FQ132" i="15"/>
  <c r="FG128" i="15"/>
  <c r="FM128" i="15"/>
  <c r="FK128" i="15"/>
  <c r="FO128" i="15"/>
  <c r="FQ128" i="15"/>
  <c r="FI128" i="15"/>
  <c r="FG124" i="15"/>
  <c r="FO124" i="15"/>
  <c r="FM124" i="15"/>
  <c r="FK124" i="15"/>
  <c r="FI124" i="15"/>
  <c r="FQ124" i="15"/>
  <c r="FG120" i="15"/>
  <c r="FM120" i="15"/>
  <c r="FK120" i="15"/>
  <c r="FO120" i="15"/>
  <c r="FQ120" i="15"/>
  <c r="FI120" i="15"/>
  <c r="FG71" i="15"/>
  <c r="FQ71" i="15"/>
  <c r="FI71" i="15"/>
  <c r="FO71" i="15"/>
  <c r="FM71" i="15"/>
  <c r="FK71" i="15"/>
  <c r="FG63" i="15"/>
  <c r="FQ63" i="15"/>
  <c r="FI63" i="15"/>
  <c r="FO63" i="15"/>
  <c r="FM63" i="15"/>
  <c r="FK63" i="15"/>
  <c r="FG92" i="15"/>
  <c r="FM92" i="15"/>
  <c r="FK92" i="15"/>
  <c r="FO92" i="15"/>
  <c r="FQ92" i="15"/>
  <c r="FI92" i="15"/>
  <c r="FG60" i="15"/>
  <c r="FK60" i="15"/>
  <c r="FI60" i="15"/>
  <c r="FM60" i="15"/>
  <c r="FQ60" i="15"/>
  <c r="FO60" i="15"/>
  <c r="FG21" i="15"/>
  <c r="FO21" i="15"/>
  <c r="FM21" i="15"/>
  <c r="FI21" i="15"/>
  <c r="FK21" i="15"/>
  <c r="FQ21" i="15"/>
  <c r="FG11" i="15"/>
  <c r="FQ11" i="15"/>
  <c r="FI11" i="15"/>
  <c r="FO11" i="15"/>
  <c r="FM11" i="15"/>
  <c r="FK11" i="15"/>
  <c r="FG168" i="15"/>
  <c r="FO168" i="15"/>
  <c r="FM168" i="15"/>
  <c r="FK168" i="15"/>
  <c r="FQ168" i="15"/>
  <c r="FI168" i="15"/>
  <c r="FG167" i="15"/>
  <c r="FK167" i="15"/>
  <c r="FQ167" i="15"/>
  <c r="FI167" i="15"/>
  <c r="FO167" i="15"/>
  <c r="FM167" i="15"/>
  <c r="FG6" i="15"/>
  <c r="FI6" i="15"/>
  <c r="FQ6" i="15"/>
  <c r="FO6" i="15"/>
  <c r="FM6" i="15"/>
  <c r="FK6" i="15"/>
  <c r="FG51" i="15"/>
  <c r="FQ51" i="15"/>
  <c r="FI51" i="15"/>
  <c r="FO51" i="15"/>
  <c r="FM51" i="15"/>
  <c r="FK51" i="15"/>
  <c r="FG48" i="15"/>
  <c r="FK48" i="15"/>
  <c r="FM48" i="15"/>
  <c r="FQ48" i="15"/>
  <c r="FO48" i="15"/>
  <c r="FI48" i="15"/>
  <c r="FG89" i="15"/>
  <c r="FM89" i="15"/>
  <c r="FI89" i="15"/>
  <c r="FO89" i="15"/>
  <c r="FK89" i="15"/>
  <c r="FQ89" i="15"/>
  <c r="FG114" i="15"/>
  <c r="FK114" i="15"/>
  <c r="FI114" i="15"/>
  <c r="FQ114" i="15"/>
  <c r="FO114" i="15"/>
  <c r="FM114" i="15"/>
  <c r="FG87" i="15"/>
  <c r="FQ87" i="15"/>
  <c r="FM87" i="15"/>
  <c r="FI87" i="15"/>
  <c r="FO87" i="15"/>
  <c r="FK87" i="15"/>
  <c r="FG177" i="15"/>
  <c r="FM177" i="15"/>
  <c r="FK177" i="15"/>
  <c r="FQ177" i="15"/>
  <c r="FI177" i="15"/>
  <c r="FO177" i="15"/>
  <c r="FG217" i="15"/>
  <c r="FQ217" i="15"/>
  <c r="FI217" i="15"/>
  <c r="FO217" i="15"/>
  <c r="FM217" i="15"/>
  <c r="FK217" i="15"/>
  <c r="FG159" i="15"/>
  <c r="FM159" i="15"/>
  <c r="FK159" i="15"/>
  <c r="FI159" i="15"/>
  <c r="FQ159" i="15"/>
  <c r="FO159" i="15"/>
  <c r="FG157" i="15"/>
  <c r="FO157" i="15"/>
  <c r="FM157" i="15"/>
  <c r="FI157" i="15"/>
  <c r="FQ157" i="15"/>
  <c r="FK157" i="15"/>
  <c r="FG211" i="15"/>
  <c r="FQ211" i="15"/>
  <c r="FI211" i="15"/>
  <c r="FO211" i="15"/>
  <c r="FM211" i="15"/>
  <c r="FK211" i="15"/>
  <c r="FG209" i="15"/>
  <c r="FO209" i="15"/>
  <c r="FM209" i="15"/>
  <c r="FI209" i="15"/>
  <c r="FQ209" i="15"/>
  <c r="FK209" i="15"/>
  <c r="FG32" i="15"/>
  <c r="FK32" i="15"/>
  <c r="FM32" i="15"/>
  <c r="FQ32" i="15"/>
  <c r="FO32" i="15"/>
  <c r="FI32" i="15"/>
  <c r="FG84" i="15"/>
  <c r="FM84" i="15"/>
  <c r="FK84" i="15"/>
  <c r="FO84" i="15"/>
  <c r="FI84" i="15"/>
  <c r="FQ84" i="15"/>
  <c r="FG153" i="15"/>
  <c r="FM153" i="15"/>
  <c r="FI153" i="15"/>
  <c r="FQ153" i="15"/>
  <c r="FO153" i="15"/>
  <c r="FK153" i="15"/>
  <c r="FG108" i="15"/>
  <c r="FM108" i="15"/>
  <c r="FK108" i="15"/>
  <c r="FI108" i="15"/>
  <c r="FQ108" i="15"/>
  <c r="FO108" i="15"/>
  <c r="FG151" i="15"/>
  <c r="FM151" i="15"/>
  <c r="FK151" i="15"/>
  <c r="FI151" i="15"/>
  <c r="FQ151" i="15"/>
  <c r="FO151" i="15"/>
  <c r="FG106" i="15"/>
  <c r="FI106" i="15"/>
  <c r="FQ106" i="15"/>
  <c r="FO106" i="15"/>
  <c r="FM106" i="15"/>
  <c r="FK106" i="15"/>
  <c r="FG76" i="15"/>
  <c r="FM76" i="15"/>
  <c r="FK76" i="15"/>
  <c r="FO76" i="15"/>
  <c r="FI76" i="15"/>
  <c r="FQ76" i="15"/>
  <c r="FG39" i="15"/>
  <c r="FQ39" i="15"/>
  <c r="FI39" i="15"/>
  <c r="FO39" i="15"/>
  <c r="FM39" i="15"/>
  <c r="FK39" i="15"/>
  <c r="FG58" i="15"/>
  <c r="FI58" i="15"/>
  <c r="FQ58" i="15"/>
  <c r="FO58" i="15"/>
  <c r="FM58" i="15"/>
  <c r="FK58" i="15"/>
  <c r="FG34" i="15"/>
  <c r="FI34" i="15"/>
  <c r="FQ34" i="15"/>
  <c r="FO34" i="15"/>
  <c r="FM34" i="15"/>
  <c r="FK34" i="15"/>
  <c r="FV53" i="15"/>
  <c r="GN53" i="15"/>
  <c r="GD53" i="15"/>
  <c r="GL53" i="15"/>
  <c r="FZ53" i="15"/>
  <c r="GH53" i="15"/>
  <c r="FX53" i="15"/>
  <c r="GP53" i="15"/>
  <c r="GF53" i="15"/>
  <c r="GJ53" i="15"/>
  <c r="GB53" i="15"/>
  <c r="FV102" i="15"/>
  <c r="GJ102" i="15"/>
  <c r="GH102" i="15"/>
  <c r="FX102" i="15"/>
  <c r="GF102" i="15"/>
  <c r="GN102" i="15"/>
  <c r="GD102" i="15"/>
  <c r="GL102" i="15"/>
  <c r="FZ102" i="15"/>
  <c r="GP102" i="15"/>
  <c r="GB102" i="15"/>
  <c r="FV72" i="15"/>
  <c r="GB72" i="15"/>
  <c r="GP72" i="15"/>
  <c r="FZ72" i="15"/>
  <c r="GJ72" i="15"/>
  <c r="GH72" i="15"/>
  <c r="GF72" i="15"/>
  <c r="FX72" i="15"/>
  <c r="GN72" i="15"/>
  <c r="GD72" i="15"/>
  <c r="GL72" i="15"/>
  <c r="FV23" i="15"/>
  <c r="GP23" i="15"/>
  <c r="FZ23" i="15"/>
  <c r="GL23" i="15"/>
  <c r="GH23" i="15"/>
  <c r="GD23" i="15"/>
  <c r="GF23" i="15"/>
  <c r="GJ23" i="15"/>
  <c r="FX23" i="15"/>
  <c r="GN23" i="15"/>
  <c r="GB23" i="15"/>
  <c r="FV26" i="15"/>
  <c r="GD26" i="15"/>
  <c r="GP26" i="15"/>
  <c r="FZ26" i="15"/>
  <c r="GL26" i="15"/>
  <c r="GH26" i="15"/>
  <c r="GJ26" i="15"/>
  <c r="FX26" i="15"/>
  <c r="GN26" i="15"/>
  <c r="GB26" i="15"/>
  <c r="GF26" i="15"/>
  <c r="FV207" i="15"/>
  <c r="GH207" i="15"/>
  <c r="FX207" i="15"/>
  <c r="GF207" i="15"/>
  <c r="GP207" i="15"/>
  <c r="GD207" i="15"/>
  <c r="GN207" i="15"/>
  <c r="FZ207" i="15"/>
  <c r="GL207" i="15"/>
  <c r="GB207" i="15"/>
  <c r="GJ207" i="15"/>
  <c r="FV198" i="15"/>
  <c r="GF198" i="15"/>
  <c r="GJ198" i="15"/>
  <c r="GN198" i="15"/>
  <c r="FZ198" i="15"/>
  <c r="GL198" i="15"/>
  <c r="FX198" i="15"/>
  <c r="GH198" i="15"/>
  <c r="GD198" i="15"/>
  <c r="GP198" i="15"/>
  <c r="GB198" i="15"/>
  <c r="FV196" i="15"/>
  <c r="GJ196" i="15"/>
  <c r="GP196" i="15"/>
  <c r="GD196" i="15"/>
  <c r="GN196" i="15"/>
  <c r="FZ196" i="15"/>
  <c r="GL196" i="15"/>
  <c r="GH196" i="15"/>
  <c r="GB196" i="15"/>
  <c r="FX196" i="15"/>
  <c r="GF196" i="15"/>
  <c r="FV194" i="15"/>
  <c r="GL194" i="15"/>
  <c r="FZ194" i="15"/>
  <c r="GJ194" i="15"/>
  <c r="GH194" i="15"/>
  <c r="GF194" i="15"/>
  <c r="GD194" i="15"/>
  <c r="GN194" i="15"/>
  <c r="FX194" i="15"/>
  <c r="GP194" i="15"/>
  <c r="GB194" i="15"/>
  <c r="FV201" i="15"/>
  <c r="GL201" i="15"/>
  <c r="FZ201" i="15"/>
  <c r="GN201" i="15"/>
  <c r="FX201" i="15"/>
  <c r="GH201" i="15"/>
  <c r="GF201" i="15"/>
  <c r="GP201" i="15"/>
  <c r="GD201" i="15"/>
  <c r="GJ201" i="15"/>
  <c r="GB201" i="15"/>
  <c r="FV100" i="15"/>
  <c r="GJ100" i="15"/>
  <c r="GH100" i="15"/>
  <c r="GP100" i="15"/>
  <c r="GD100" i="15"/>
  <c r="GN100" i="15"/>
  <c r="GB100" i="15"/>
  <c r="GL100" i="15"/>
  <c r="FZ100" i="15"/>
  <c r="GF100" i="15"/>
  <c r="FX100" i="15"/>
  <c r="FV186" i="15"/>
  <c r="GN186" i="15"/>
  <c r="GD186" i="15"/>
  <c r="GJ186" i="15"/>
  <c r="GF186" i="15"/>
  <c r="FZ186" i="15"/>
  <c r="GL186" i="15"/>
  <c r="FX186" i="15"/>
  <c r="GH186" i="15"/>
  <c r="GB186" i="15"/>
  <c r="GP186" i="15"/>
  <c r="FV183" i="15"/>
  <c r="GN183" i="15"/>
  <c r="GB183" i="15"/>
  <c r="GJ183" i="15"/>
  <c r="GP183" i="15"/>
  <c r="FZ183" i="15"/>
  <c r="GL183" i="15"/>
  <c r="FX183" i="15"/>
  <c r="GH183" i="15"/>
  <c r="GF183" i="15"/>
  <c r="GD183" i="15"/>
  <c r="FV180" i="15"/>
  <c r="GJ180" i="15"/>
  <c r="GL180" i="15"/>
  <c r="FZ180" i="15"/>
  <c r="GD180" i="15"/>
  <c r="GP180" i="15"/>
  <c r="GB180" i="15"/>
  <c r="GN180" i="15"/>
  <c r="GH180" i="15"/>
  <c r="FX180" i="15"/>
  <c r="GF180" i="15"/>
  <c r="FV94" i="15"/>
  <c r="GB94" i="15"/>
  <c r="GP94" i="15"/>
  <c r="FZ94" i="15"/>
  <c r="GJ94" i="15"/>
  <c r="GH94" i="15"/>
  <c r="FX94" i="15"/>
  <c r="GN94" i="15"/>
  <c r="GF94" i="15"/>
  <c r="GL94" i="15"/>
  <c r="GD94" i="15"/>
  <c r="FV147" i="15"/>
  <c r="GJ147" i="15"/>
  <c r="GP147" i="15"/>
  <c r="GF147" i="15"/>
  <c r="GN147" i="15"/>
  <c r="GB147" i="15"/>
  <c r="GL147" i="15"/>
  <c r="FZ147" i="15"/>
  <c r="GH147" i="15"/>
  <c r="FX147" i="15"/>
  <c r="GD147" i="15"/>
  <c r="FV143" i="15"/>
  <c r="GJ143" i="15"/>
  <c r="GL143" i="15"/>
  <c r="FZ143" i="15"/>
  <c r="GH143" i="15"/>
  <c r="FX143" i="15"/>
  <c r="GP143" i="15"/>
  <c r="GF143" i="15"/>
  <c r="GN143" i="15"/>
  <c r="GB143" i="15"/>
  <c r="GD143" i="15"/>
  <c r="FV139" i="15"/>
  <c r="GJ139" i="15"/>
  <c r="GP139" i="15"/>
  <c r="GF139" i="15"/>
  <c r="GN139" i="15"/>
  <c r="GB139" i="15"/>
  <c r="GL139" i="15"/>
  <c r="FZ139" i="15"/>
  <c r="GH139" i="15"/>
  <c r="FX139" i="15"/>
  <c r="GD139" i="15"/>
  <c r="FV135" i="15"/>
  <c r="GJ135" i="15"/>
  <c r="GL135" i="15"/>
  <c r="FZ135" i="15"/>
  <c r="GH135" i="15"/>
  <c r="FX135" i="15"/>
  <c r="GP135" i="15"/>
  <c r="GF135" i="15"/>
  <c r="GN135" i="15"/>
  <c r="GB135" i="15"/>
  <c r="GD135" i="15"/>
  <c r="FV131" i="15"/>
  <c r="GP131" i="15"/>
  <c r="GF131" i="15"/>
  <c r="GN131" i="15"/>
  <c r="GB131" i="15"/>
  <c r="GL131" i="15"/>
  <c r="FZ131" i="15"/>
  <c r="GJ131" i="15"/>
  <c r="GH131" i="15"/>
  <c r="FX131" i="15"/>
  <c r="GD131" i="15"/>
  <c r="FV127" i="15"/>
  <c r="GJ127" i="15"/>
  <c r="GL127" i="15"/>
  <c r="FZ127" i="15"/>
  <c r="GH127" i="15"/>
  <c r="FX127" i="15"/>
  <c r="GP127" i="15"/>
  <c r="GF127" i="15"/>
  <c r="GN127" i="15"/>
  <c r="GB127" i="15"/>
  <c r="GD127" i="15"/>
  <c r="FV123" i="15"/>
  <c r="GP123" i="15"/>
  <c r="GF123" i="15"/>
  <c r="GJ123" i="15"/>
  <c r="GN123" i="15"/>
  <c r="GB123" i="15"/>
  <c r="GL123" i="15"/>
  <c r="FZ123" i="15"/>
  <c r="GH123" i="15"/>
  <c r="FX123" i="15"/>
  <c r="GD123" i="15"/>
  <c r="FV119" i="15"/>
  <c r="GL119" i="15"/>
  <c r="FZ119" i="15"/>
  <c r="GH119" i="15"/>
  <c r="FX119" i="15"/>
  <c r="GJ119" i="15"/>
  <c r="GP119" i="15"/>
  <c r="GF119" i="15"/>
  <c r="GN119" i="15"/>
  <c r="GB119" i="15"/>
  <c r="GD119" i="15"/>
  <c r="FV70" i="15"/>
  <c r="GP70" i="15"/>
  <c r="FZ70" i="15"/>
  <c r="GJ70" i="15"/>
  <c r="GH70" i="15"/>
  <c r="GB70" i="15"/>
  <c r="GF70" i="15"/>
  <c r="FX70" i="15"/>
  <c r="GN70" i="15"/>
  <c r="GL70" i="15"/>
  <c r="GD70" i="15"/>
  <c r="FV69" i="15"/>
  <c r="GD69" i="15"/>
  <c r="GN69" i="15"/>
  <c r="FX69" i="15"/>
  <c r="GL69" i="15"/>
  <c r="GF69" i="15"/>
  <c r="GJ69" i="15"/>
  <c r="GB69" i="15"/>
  <c r="FZ69" i="15"/>
  <c r="GP69" i="15"/>
  <c r="GH69" i="15"/>
  <c r="FV62" i="15"/>
  <c r="GD62" i="15"/>
  <c r="GP62" i="15"/>
  <c r="GB62" i="15"/>
  <c r="GJ62" i="15"/>
  <c r="FZ62" i="15"/>
  <c r="GH62" i="15"/>
  <c r="GF62" i="15"/>
  <c r="FX62" i="15"/>
  <c r="GN62" i="15"/>
  <c r="GL62" i="15"/>
  <c r="FV90" i="15"/>
  <c r="GJ90" i="15"/>
  <c r="GH90" i="15"/>
  <c r="GB90" i="15"/>
  <c r="GP90" i="15"/>
  <c r="FZ90" i="15"/>
  <c r="FX90" i="15"/>
  <c r="GN90" i="15"/>
  <c r="GF90" i="15"/>
  <c r="GL90" i="15"/>
  <c r="GD90" i="15"/>
  <c r="FV172" i="15"/>
  <c r="GJ172" i="15"/>
  <c r="GP172" i="15"/>
  <c r="GD172" i="15"/>
  <c r="GN172" i="15"/>
  <c r="GB172" i="15"/>
  <c r="GL172" i="15"/>
  <c r="FZ172" i="15"/>
  <c r="GH172" i="15"/>
  <c r="GF172" i="15"/>
  <c r="FX172" i="15"/>
  <c r="FV10" i="15"/>
  <c r="GD10" i="15"/>
  <c r="GN10" i="15"/>
  <c r="FX10" i="15"/>
  <c r="GF10" i="15"/>
  <c r="GJ10" i="15"/>
  <c r="GB10" i="15"/>
  <c r="GL10" i="15"/>
  <c r="FZ10" i="15"/>
  <c r="GP10" i="15"/>
  <c r="GH10" i="15"/>
  <c r="FV19" i="15"/>
  <c r="GP19" i="15"/>
  <c r="FX19" i="15"/>
  <c r="GL19" i="15"/>
  <c r="GJ19" i="15"/>
  <c r="GF19" i="15"/>
  <c r="GB19" i="15"/>
  <c r="GH19" i="15"/>
  <c r="GD19" i="15"/>
  <c r="FZ19" i="15"/>
  <c r="GN19" i="15"/>
  <c r="FV7" i="15"/>
  <c r="GJ7" i="15"/>
  <c r="FZ7" i="15"/>
  <c r="GH7" i="15"/>
  <c r="GP7" i="15"/>
  <c r="GF7" i="15"/>
  <c r="GN7" i="15"/>
  <c r="GB7" i="15"/>
  <c r="FX7" i="15"/>
  <c r="GL7" i="15"/>
  <c r="GD7" i="15"/>
  <c r="FV165" i="15"/>
  <c r="GJ165" i="15"/>
  <c r="GF165" i="15"/>
  <c r="FX165" i="15"/>
  <c r="GP165" i="15"/>
  <c r="GD165" i="15"/>
  <c r="GL165" i="15"/>
  <c r="GB165" i="15"/>
  <c r="GH165" i="15"/>
  <c r="FZ165" i="15"/>
  <c r="GN165" i="15"/>
  <c r="FV116" i="15"/>
  <c r="GJ116" i="15"/>
  <c r="GH116" i="15"/>
  <c r="GP116" i="15"/>
  <c r="GD116" i="15"/>
  <c r="GN116" i="15"/>
  <c r="GB116" i="15"/>
  <c r="GL116" i="15"/>
  <c r="FZ116" i="15"/>
  <c r="FX116" i="15"/>
  <c r="GF116" i="15"/>
  <c r="FV47" i="15"/>
  <c r="GP47" i="15"/>
  <c r="GF47" i="15"/>
  <c r="GN47" i="15"/>
  <c r="GD47" i="15"/>
  <c r="GL47" i="15"/>
  <c r="FZ47" i="15"/>
  <c r="GH47" i="15"/>
  <c r="FX47" i="15"/>
  <c r="GB47" i="15"/>
  <c r="GJ47" i="15"/>
  <c r="FV88" i="15"/>
  <c r="GH88" i="15"/>
  <c r="GB88" i="15"/>
  <c r="GP88" i="15"/>
  <c r="FZ88" i="15"/>
  <c r="GJ88" i="15"/>
  <c r="FX88" i="15"/>
  <c r="GN88" i="15"/>
  <c r="GF88" i="15"/>
  <c r="GD88" i="15"/>
  <c r="GL88" i="15"/>
  <c r="FV43" i="15"/>
  <c r="GL43" i="15"/>
  <c r="FZ43" i="15"/>
  <c r="GH43" i="15"/>
  <c r="FX43" i="15"/>
  <c r="GP43" i="15"/>
  <c r="GF43" i="15"/>
  <c r="GN43" i="15"/>
  <c r="GD43" i="15"/>
  <c r="GB43" i="15"/>
  <c r="GJ43" i="15"/>
  <c r="FV112" i="15"/>
  <c r="GJ112" i="15"/>
  <c r="GN112" i="15"/>
  <c r="GB112" i="15"/>
  <c r="GL112" i="15"/>
  <c r="FZ112" i="15"/>
  <c r="GH112" i="15"/>
  <c r="GP112" i="15"/>
  <c r="GD112" i="15"/>
  <c r="FX112" i="15"/>
  <c r="GF112" i="15"/>
  <c r="FV163" i="15"/>
  <c r="GJ163" i="15"/>
  <c r="GP163" i="15"/>
  <c r="GF163" i="15"/>
  <c r="GN163" i="15"/>
  <c r="GB163" i="15"/>
  <c r="GL163" i="15"/>
  <c r="FZ163" i="15"/>
  <c r="GH163" i="15"/>
  <c r="FX163" i="15"/>
  <c r="GD163" i="15"/>
  <c r="FV161" i="15"/>
  <c r="GJ161" i="15"/>
  <c r="GL161" i="15"/>
  <c r="GB161" i="15"/>
  <c r="GH161" i="15"/>
  <c r="FZ161" i="15"/>
  <c r="GF161" i="15"/>
  <c r="FX161" i="15"/>
  <c r="GP161" i="15"/>
  <c r="GD161" i="15"/>
  <c r="GN161" i="15"/>
  <c r="FV158" i="15"/>
  <c r="GJ158" i="15"/>
  <c r="GH158" i="15"/>
  <c r="FX158" i="15"/>
  <c r="GF158" i="15"/>
  <c r="GN158" i="15"/>
  <c r="GD158" i="15"/>
  <c r="GL158" i="15"/>
  <c r="FZ158" i="15"/>
  <c r="GP158" i="15"/>
  <c r="GB158" i="15"/>
  <c r="FV175" i="15"/>
  <c r="GP175" i="15"/>
  <c r="GF175" i="15"/>
  <c r="GJ175" i="15"/>
  <c r="GL175" i="15"/>
  <c r="FX175" i="15"/>
  <c r="GH175" i="15"/>
  <c r="GB175" i="15"/>
  <c r="GN175" i="15"/>
  <c r="FZ175" i="15"/>
  <c r="GD175" i="15"/>
  <c r="FV210" i="15"/>
  <c r="GL210" i="15"/>
  <c r="GB210" i="15"/>
  <c r="GD210" i="15"/>
  <c r="GP210" i="15"/>
  <c r="FZ210" i="15"/>
  <c r="GJ210" i="15"/>
  <c r="GH210" i="15"/>
  <c r="GF210" i="15"/>
  <c r="FX210" i="15"/>
  <c r="GN210" i="15"/>
  <c r="FV110" i="15"/>
  <c r="GJ110" i="15"/>
  <c r="GH110" i="15"/>
  <c r="FX110" i="15"/>
  <c r="GF110" i="15"/>
  <c r="GN110" i="15"/>
  <c r="GD110" i="15"/>
  <c r="GL110" i="15"/>
  <c r="FZ110" i="15"/>
  <c r="GP110" i="15"/>
  <c r="GB110" i="15"/>
  <c r="FV31" i="15"/>
  <c r="GP31" i="15"/>
  <c r="FZ31" i="15"/>
  <c r="GL31" i="15"/>
  <c r="GH31" i="15"/>
  <c r="GD31" i="15"/>
  <c r="GF31" i="15"/>
  <c r="GJ31" i="15"/>
  <c r="FX31" i="15"/>
  <c r="GN31" i="15"/>
  <c r="GB31" i="15"/>
  <c r="FV155" i="15"/>
  <c r="GJ155" i="15"/>
  <c r="GP155" i="15"/>
  <c r="GF155" i="15"/>
  <c r="GN155" i="15"/>
  <c r="GB155" i="15"/>
  <c r="GL155" i="15"/>
  <c r="FZ155" i="15"/>
  <c r="GH155" i="15"/>
  <c r="FX155" i="15"/>
  <c r="GD155" i="15"/>
  <c r="FV29" i="15"/>
  <c r="GH29" i="15"/>
  <c r="GD29" i="15"/>
  <c r="GP29" i="15"/>
  <c r="FZ29" i="15"/>
  <c r="GL29" i="15"/>
  <c r="FX29" i="15"/>
  <c r="GN29" i="15"/>
  <c r="GB29" i="15"/>
  <c r="GF29" i="15"/>
  <c r="GJ29" i="15"/>
  <c r="FV152" i="15"/>
  <c r="GJ152" i="15"/>
  <c r="GN152" i="15"/>
  <c r="GB152" i="15"/>
  <c r="GL152" i="15"/>
  <c r="FZ152" i="15"/>
  <c r="GH152" i="15"/>
  <c r="GP152" i="15"/>
  <c r="GD152" i="15"/>
  <c r="FX152" i="15"/>
  <c r="GF152" i="15"/>
  <c r="FV107" i="15"/>
  <c r="GP107" i="15"/>
  <c r="GF107" i="15"/>
  <c r="GN107" i="15"/>
  <c r="GB107" i="15"/>
  <c r="GJ107" i="15"/>
  <c r="GL107" i="15"/>
  <c r="FZ107" i="15"/>
  <c r="GH107" i="15"/>
  <c r="FX107" i="15"/>
  <c r="GD107" i="15"/>
  <c r="FV78" i="15"/>
  <c r="GB78" i="15"/>
  <c r="GP78" i="15"/>
  <c r="FZ78" i="15"/>
  <c r="GJ78" i="15"/>
  <c r="FX78" i="15"/>
  <c r="GH78" i="15"/>
  <c r="GN78" i="15"/>
  <c r="GF78" i="15"/>
  <c r="GL78" i="15"/>
  <c r="GD78" i="15"/>
  <c r="FV75" i="15"/>
  <c r="GD75" i="15"/>
  <c r="GN75" i="15"/>
  <c r="FX75" i="15"/>
  <c r="GL75" i="15"/>
  <c r="GF75" i="15"/>
  <c r="GB75" i="15"/>
  <c r="GJ75" i="15"/>
  <c r="GH75" i="15"/>
  <c r="FZ75" i="15"/>
  <c r="GP75" i="15"/>
  <c r="FV38" i="15"/>
  <c r="GP38" i="15"/>
  <c r="GD38" i="15"/>
  <c r="GL38" i="15"/>
  <c r="FZ38" i="15"/>
  <c r="GJ38" i="15"/>
  <c r="GH38" i="15"/>
  <c r="GF38" i="15"/>
  <c r="GB38" i="15"/>
  <c r="FX38" i="15"/>
  <c r="GN38" i="15"/>
  <c r="FV57" i="15"/>
  <c r="GH57" i="15"/>
  <c r="FX57" i="15"/>
  <c r="GP57" i="15"/>
  <c r="GF57" i="15"/>
  <c r="GN57" i="15"/>
  <c r="GD57" i="15"/>
  <c r="GL57" i="15"/>
  <c r="FZ57" i="15"/>
  <c r="GJ57" i="15"/>
  <c r="GB57" i="15"/>
  <c r="FV56" i="15"/>
  <c r="GH56" i="15"/>
  <c r="GP56" i="15"/>
  <c r="GD56" i="15"/>
  <c r="GL56" i="15"/>
  <c r="GB56" i="15"/>
  <c r="GJ56" i="15"/>
  <c r="FZ56" i="15"/>
  <c r="FX56" i="15"/>
  <c r="GN56" i="15"/>
  <c r="GF56" i="15"/>
  <c r="BL230" i="1"/>
  <c r="BM230" i="1"/>
  <c r="CZ55" i="15"/>
  <c r="DB55" i="15"/>
  <c r="DD55" i="15"/>
  <c r="DF55" i="15"/>
  <c r="DF41" i="15"/>
  <c r="CZ41" i="15"/>
  <c r="DD41" i="15"/>
  <c r="DB41" i="15"/>
  <c r="CZ195" i="15"/>
  <c r="DF195" i="15"/>
  <c r="DB195" i="15"/>
  <c r="DD195" i="15"/>
  <c r="DF73" i="15"/>
  <c r="CZ73" i="15"/>
  <c r="DD73" i="15"/>
  <c r="DB73" i="15"/>
  <c r="DD53" i="15"/>
  <c r="CZ53" i="15"/>
  <c r="DF53" i="15"/>
  <c r="DB53" i="15"/>
  <c r="DB102" i="15"/>
  <c r="CZ102" i="15"/>
  <c r="DD102" i="15"/>
  <c r="DF102" i="15"/>
  <c r="CZ72" i="15"/>
  <c r="DB72" i="15"/>
  <c r="DD72" i="15"/>
  <c r="DF72" i="15"/>
  <c r="CZ23" i="15"/>
  <c r="DD23" i="15"/>
  <c r="DB23" i="15"/>
  <c r="DF23" i="15"/>
  <c r="DF26" i="15"/>
  <c r="CZ26" i="15"/>
  <c r="DB26" i="15"/>
  <c r="DD26" i="15"/>
  <c r="CZ207" i="15"/>
  <c r="DB207" i="15"/>
  <c r="DF207" i="15"/>
  <c r="DD207" i="15"/>
  <c r="DD198" i="15"/>
  <c r="CZ198" i="15"/>
  <c r="DB198" i="15"/>
  <c r="DF198" i="15"/>
  <c r="CZ196" i="15"/>
  <c r="DF196" i="15"/>
  <c r="DB196" i="15"/>
  <c r="DD196" i="15"/>
  <c r="DD194" i="15"/>
  <c r="CZ194" i="15"/>
  <c r="DB194" i="15"/>
  <c r="DF194" i="15"/>
  <c r="DF201" i="15"/>
  <c r="CZ201" i="15"/>
  <c r="DD201" i="15"/>
  <c r="DB201" i="15"/>
  <c r="CZ100" i="15"/>
  <c r="DF100" i="15"/>
  <c r="DB100" i="15"/>
  <c r="DD100" i="15"/>
  <c r="CZ186" i="15"/>
  <c r="DF186" i="15"/>
  <c r="DD186" i="15"/>
  <c r="DB186" i="15"/>
  <c r="CZ183" i="15"/>
  <c r="DF183" i="15"/>
  <c r="DB183" i="15"/>
  <c r="DD183" i="15"/>
  <c r="CZ180" i="15"/>
  <c r="DF180" i="15"/>
  <c r="DB180" i="15"/>
  <c r="DD180" i="15"/>
  <c r="CZ94" i="15"/>
  <c r="DF94" i="15"/>
  <c r="DD94" i="15"/>
  <c r="DB94" i="15"/>
  <c r="CZ147" i="15"/>
  <c r="DB147" i="15"/>
  <c r="DF147" i="15"/>
  <c r="DD147" i="15"/>
  <c r="CZ143" i="15"/>
  <c r="DF143" i="15"/>
  <c r="DB143" i="15"/>
  <c r="DD143" i="15"/>
  <c r="CZ139" i="15"/>
  <c r="DF139" i="15"/>
  <c r="DB139" i="15"/>
  <c r="DD139" i="15"/>
  <c r="CZ135" i="15"/>
  <c r="DB135" i="15"/>
  <c r="DF135" i="15"/>
  <c r="DD135" i="15"/>
  <c r="CZ131" i="15"/>
  <c r="DF131" i="15"/>
  <c r="DB131" i="15"/>
  <c r="DD131" i="15"/>
  <c r="CZ127" i="15"/>
  <c r="DB127" i="15"/>
  <c r="DF127" i="15"/>
  <c r="DD127" i="15"/>
  <c r="CZ123" i="15"/>
  <c r="DF123" i="15"/>
  <c r="DB123" i="15"/>
  <c r="DD123" i="15"/>
  <c r="CZ119" i="15"/>
  <c r="DB119" i="15"/>
  <c r="DF119" i="15"/>
  <c r="DD119" i="15"/>
  <c r="DB70" i="15"/>
  <c r="CZ70" i="15"/>
  <c r="DD70" i="15"/>
  <c r="DF70" i="15"/>
  <c r="DF69" i="15"/>
  <c r="CZ69" i="15"/>
  <c r="DD69" i="15"/>
  <c r="DB69" i="15"/>
  <c r="DD62" i="15"/>
  <c r="CZ62" i="15"/>
  <c r="DB62" i="15"/>
  <c r="DF62" i="15"/>
  <c r="CZ90" i="15"/>
  <c r="DF90" i="15"/>
  <c r="DD90" i="15"/>
  <c r="DB90" i="15"/>
  <c r="CZ172" i="15"/>
  <c r="DF172" i="15"/>
  <c r="DB172" i="15"/>
  <c r="DD172" i="15"/>
  <c r="DB10" i="15"/>
  <c r="CZ10" i="15"/>
  <c r="DD10" i="15"/>
  <c r="DF10" i="15"/>
  <c r="CZ19" i="15"/>
  <c r="DB19" i="15"/>
  <c r="DF19" i="15"/>
  <c r="DD19" i="15"/>
  <c r="CZ7" i="15"/>
  <c r="DB7" i="15"/>
  <c r="DD7" i="15"/>
  <c r="DF7" i="15"/>
  <c r="CZ165" i="15"/>
  <c r="DF165" i="15"/>
  <c r="DB165" i="15"/>
  <c r="DD165" i="15"/>
  <c r="CZ116" i="15"/>
  <c r="DF116" i="15"/>
  <c r="DD116" i="15"/>
  <c r="DB116" i="15"/>
  <c r="CZ47" i="15"/>
  <c r="DD47" i="15"/>
  <c r="DB47" i="15"/>
  <c r="DF47" i="15"/>
  <c r="CZ88" i="15"/>
  <c r="DF88" i="15"/>
  <c r="DB88" i="15"/>
  <c r="DD88" i="15"/>
  <c r="CZ43" i="15"/>
  <c r="DB43" i="15"/>
  <c r="DD43" i="15"/>
  <c r="DF43" i="15"/>
  <c r="CZ112" i="15"/>
  <c r="DF112" i="15"/>
  <c r="DD112" i="15"/>
  <c r="DB112" i="15"/>
  <c r="CZ163" i="15"/>
  <c r="DB163" i="15"/>
  <c r="DF163" i="15"/>
  <c r="DD163" i="15"/>
  <c r="DD161" i="15"/>
  <c r="CZ161" i="15"/>
  <c r="DF161" i="15"/>
  <c r="DB161" i="15"/>
  <c r="DD158" i="15"/>
  <c r="CZ158" i="15"/>
  <c r="DB158" i="15"/>
  <c r="DF158" i="15"/>
  <c r="CZ175" i="15"/>
  <c r="DF175" i="15"/>
  <c r="DB175" i="15"/>
  <c r="DD175" i="15"/>
  <c r="DD210" i="15"/>
  <c r="CZ210" i="15"/>
  <c r="DB210" i="15"/>
  <c r="DF210" i="15"/>
  <c r="DB110" i="15"/>
  <c r="CZ110" i="15"/>
  <c r="DD110" i="15"/>
  <c r="DF110" i="15"/>
  <c r="CZ31" i="15"/>
  <c r="DD31" i="15"/>
  <c r="DB31" i="15"/>
  <c r="DF31" i="15"/>
  <c r="CZ155" i="15"/>
  <c r="DB155" i="15"/>
  <c r="DF155" i="15"/>
  <c r="DD155" i="15"/>
  <c r="DB29" i="15"/>
  <c r="CZ29" i="15"/>
  <c r="DF29" i="15"/>
  <c r="DD29" i="15"/>
  <c r="CZ152" i="15"/>
  <c r="DF152" i="15"/>
  <c r="DD152" i="15"/>
  <c r="DB152" i="15"/>
  <c r="CZ107" i="15"/>
  <c r="DB107" i="15"/>
  <c r="DF107" i="15"/>
  <c r="DD107" i="15"/>
  <c r="CZ78" i="15"/>
  <c r="DD78" i="15"/>
  <c r="DB78" i="15"/>
  <c r="DF78" i="15"/>
  <c r="CZ75" i="15"/>
  <c r="DB75" i="15"/>
  <c r="DD75" i="15"/>
  <c r="DF75" i="15"/>
  <c r="DB38" i="15"/>
  <c r="CZ38" i="15"/>
  <c r="DD38" i="15"/>
  <c r="DF38" i="15"/>
  <c r="DD57" i="15"/>
  <c r="CZ57" i="15"/>
  <c r="DF57" i="15"/>
  <c r="DB57" i="15"/>
  <c r="CZ56" i="15"/>
  <c r="DF56" i="15"/>
  <c r="DB56" i="15"/>
  <c r="DD56" i="15"/>
  <c r="DK16" i="15"/>
  <c r="DM16" i="15"/>
  <c r="DS16" i="15"/>
  <c r="DO16" i="15"/>
  <c r="DU16" i="15"/>
  <c r="DQ16" i="15"/>
  <c r="DK188" i="15"/>
  <c r="DU188" i="15"/>
  <c r="DM188" i="15"/>
  <c r="DS188" i="15"/>
  <c r="DQ188" i="15"/>
  <c r="DO188" i="15"/>
  <c r="DK118" i="15"/>
  <c r="DO118" i="15"/>
  <c r="DS118" i="15"/>
  <c r="DQ118" i="15"/>
  <c r="DM118" i="15"/>
  <c r="DU118" i="15"/>
  <c r="BK35" i="1"/>
  <c r="BK26" i="1"/>
  <c r="BM26" i="1" s="1"/>
  <c r="BK25" i="1"/>
  <c r="DK206" i="15"/>
  <c r="DU206" i="15"/>
  <c r="DM206" i="15"/>
  <c r="DS206" i="15"/>
  <c r="DQ206" i="15"/>
  <c r="DO206" i="15"/>
  <c r="DK204" i="15"/>
  <c r="DU204" i="15"/>
  <c r="DM204" i="15"/>
  <c r="DS204" i="15"/>
  <c r="DQ204" i="15"/>
  <c r="DO204" i="15"/>
  <c r="DK193" i="15"/>
  <c r="DU193" i="15"/>
  <c r="DQ193" i="15"/>
  <c r="DM193" i="15"/>
  <c r="DS193" i="15"/>
  <c r="DO193" i="15"/>
  <c r="DK200" i="15"/>
  <c r="DU200" i="15"/>
  <c r="DM200" i="15"/>
  <c r="DS200" i="15"/>
  <c r="DQ200" i="15"/>
  <c r="DO200" i="15"/>
  <c r="DK99" i="15"/>
  <c r="DS99" i="15"/>
  <c r="DQ99" i="15"/>
  <c r="DO99" i="15"/>
  <c r="DU99" i="15"/>
  <c r="DM99" i="15"/>
  <c r="DK185" i="15"/>
  <c r="DU185" i="15"/>
  <c r="DQ185" i="15"/>
  <c r="DM185" i="15"/>
  <c r="DS185" i="15"/>
  <c r="DO185" i="15"/>
  <c r="DK182" i="15"/>
  <c r="DU182" i="15"/>
  <c r="DM182" i="15"/>
  <c r="DS182" i="15"/>
  <c r="DQ182" i="15"/>
  <c r="DO182" i="15"/>
  <c r="DK179" i="15"/>
  <c r="DU179" i="15"/>
  <c r="DQ179" i="15"/>
  <c r="DM179" i="15"/>
  <c r="DS179" i="15"/>
  <c r="DO179" i="15"/>
  <c r="DK150" i="15"/>
  <c r="DU150" i="15"/>
  <c r="DM150" i="15"/>
  <c r="DS150" i="15"/>
  <c r="DQ150" i="15"/>
  <c r="DO150" i="15"/>
  <c r="BK152" i="1"/>
  <c r="DK142" i="15"/>
  <c r="DU142" i="15"/>
  <c r="DM142" i="15"/>
  <c r="DS142" i="15"/>
  <c r="DQ142" i="15"/>
  <c r="DO142" i="15"/>
  <c r="DK138" i="15"/>
  <c r="DU138" i="15"/>
  <c r="DM138" i="15"/>
  <c r="DS138" i="15"/>
  <c r="DQ138" i="15"/>
  <c r="DO138" i="15"/>
  <c r="DK134" i="15"/>
  <c r="DO134" i="15"/>
  <c r="DS134" i="15"/>
  <c r="DQ134" i="15"/>
  <c r="DM134" i="15"/>
  <c r="DU134" i="15"/>
  <c r="DK130" i="15"/>
  <c r="DS130" i="15"/>
  <c r="DO130" i="15"/>
  <c r="DU130" i="15"/>
  <c r="DQ130" i="15"/>
  <c r="DM130" i="15"/>
  <c r="DK126" i="15"/>
  <c r="DO126" i="15"/>
  <c r="DS126" i="15"/>
  <c r="DQ126" i="15"/>
  <c r="DM126" i="15"/>
  <c r="DU126" i="15"/>
  <c r="DK122" i="15"/>
  <c r="DS122" i="15"/>
  <c r="DO122" i="15"/>
  <c r="DU122" i="15"/>
  <c r="DQ122" i="15"/>
  <c r="DM122" i="15"/>
  <c r="DK67" i="15"/>
  <c r="DS67" i="15"/>
  <c r="DQ67" i="15"/>
  <c r="DO67" i="15"/>
  <c r="DU67" i="15"/>
  <c r="DM67" i="15"/>
  <c r="DK65" i="15"/>
  <c r="DM65" i="15"/>
  <c r="DU65" i="15"/>
  <c r="DS65" i="15"/>
  <c r="DO65" i="15"/>
  <c r="DQ65" i="15"/>
  <c r="DK68" i="15"/>
  <c r="DM68" i="15"/>
  <c r="DO68" i="15"/>
  <c r="DS68" i="15"/>
  <c r="DU68" i="15"/>
  <c r="DQ68" i="15"/>
  <c r="DK61" i="15"/>
  <c r="DU61" i="15"/>
  <c r="DQ61" i="15"/>
  <c r="DM61" i="15"/>
  <c r="DO61" i="15"/>
  <c r="DS61" i="15"/>
  <c r="DK12" i="15"/>
  <c r="DM12" i="15"/>
  <c r="DS12" i="15"/>
  <c r="DU12" i="15"/>
  <c r="DQ12" i="15"/>
  <c r="DO12" i="15"/>
  <c r="DK171" i="15"/>
  <c r="DU171" i="15"/>
  <c r="DQ171" i="15"/>
  <c r="DM171" i="15"/>
  <c r="DS171" i="15"/>
  <c r="DO171" i="15"/>
  <c r="DK169" i="15"/>
  <c r="DU169" i="15"/>
  <c r="DQ169" i="15"/>
  <c r="DM169" i="15"/>
  <c r="DS169" i="15"/>
  <c r="DO169" i="15"/>
  <c r="DK9" i="15"/>
  <c r="DO9" i="15"/>
  <c r="DM9" i="15"/>
  <c r="DU9" i="15"/>
  <c r="DQ9" i="15"/>
  <c r="DS9" i="15"/>
  <c r="DK166" i="15"/>
  <c r="DU166" i="15"/>
  <c r="DM166" i="15"/>
  <c r="DS166" i="15"/>
  <c r="DQ166" i="15"/>
  <c r="DO166" i="15"/>
  <c r="DK17" i="15"/>
  <c r="DO17" i="15"/>
  <c r="DM17" i="15"/>
  <c r="DQ17" i="15"/>
  <c r="DS17" i="15"/>
  <c r="DU17" i="15"/>
  <c r="DK50" i="15"/>
  <c r="DO50" i="15"/>
  <c r="DS50" i="15"/>
  <c r="DU50" i="15"/>
  <c r="DQ50" i="15"/>
  <c r="DM50" i="15"/>
  <c r="DK46" i="15"/>
  <c r="DO46" i="15"/>
  <c r="DS46" i="15"/>
  <c r="DU46" i="15"/>
  <c r="DQ46" i="15"/>
  <c r="DM46" i="15"/>
  <c r="DK44" i="15"/>
  <c r="DM44" i="15"/>
  <c r="DS44" i="15"/>
  <c r="DO44" i="15"/>
  <c r="DU44" i="15"/>
  <c r="DQ44" i="15"/>
  <c r="DK42" i="15"/>
  <c r="DO42" i="15"/>
  <c r="DS42" i="15"/>
  <c r="DU42" i="15"/>
  <c r="DQ42" i="15"/>
  <c r="DM42" i="15"/>
  <c r="DK218" i="15"/>
  <c r="DU218" i="15"/>
  <c r="DM218" i="15"/>
  <c r="DS218" i="15"/>
  <c r="DQ218" i="15"/>
  <c r="DO218" i="15"/>
  <c r="DK176" i="15"/>
  <c r="DU176" i="15"/>
  <c r="DM176" i="15"/>
  <c r="DS176" i="15"/>
  <c r="DQ176" i="15"/>
  <c r="DO176" i="15"/>
  <c r="BK226" i="1"/>
  <c r="BL226" i="1" s="1"/>
  <c r="BK225" i="1"/>
  <c r="DK213" i="15"/>
  <c r="DU213" i="15"/>
  <c r="DQ213" i="15"/>
  <c r="DM213" i="15"/>
  <c r="DS213" i="15"/>
  <c r="DO213" i="15"/>
  <c r="DK174" i="15"/>
  <c r="DU174" i="15"/>
  <c r="DM174" i="15"/>
  <c r="DS174" i="15"/>
  <c r="DQ174" i="15"/>
  <c r="DO174" i="15"/>
  <c r="DK86" i="15"/>
  <c r="DS86" i="15"/>
  <c r="DQ86" i="15"/>
  <c r="DM86" i="15"/>
  <c r="DO86" i="15"/>
  <c r="DU86" i="15"/>
  <c r="DK30" i="15"/>
  <c r="DO30" i="15"/>
  <c r="DU30" i="15"/>
  <c r="DQ30" i="15"/>
  <c r="DS30" i="15"/>
  <c r="DM30" i="15"/>
  <c r="DK83" i="15"/>
  <c r="DS83" i="15"/>
  <c r="DQ83" i="15"/>
  <c r="DO83" i="15"/>
  <c r="DM83" i="15"/>
  <c r="DU83" i="15"/>
  <c r="DK82" i="15"/>
  <c r="DO82" i="15"/>
  <c r="DS82" i="15"/>
  <c r="DU82" i="15"/>
  <c r="DQ82" i="15"/>
  <c r="DM82" i="15"/>
  <c r="DK40" i="15"/>
  <c r="DM40" i="15"/>
  <c r="DS40" i="15"/>
  <c r="DU40" i="15"/>
  <c r="DQ40" i="15"/>
  <c r="DO40" i="15"/>
  <c r="DK79" i="15"/>
  <c r="DS79" i="15"/>
  <c r="DQ79" i="15"/>
  <c r="DO79" i="15"/>
  <c r="DM79" i="15"/>
  <c r="DU79" i="15"/>
  <c r="DK105" i="15"/>
  <c r="DQ105" i="15"/>
  <c r="DM105" i="15"/>
  <c r="DU105" i="15"/>
  <c r="DS105" i="15"/>
  <c r="DO105" i="15"/>
  <c r="DK104" i="15"/>
  <c r="DS104" i="15"/>
  <c r="DO104" i="15"/>
  <c r="DU104" i="15"/>
  <c r="DQ104" i="15"/>
  <c r="DM104" i="15"/>
  <c r="DK59" i="15"/>
  <c r="DS59" i="15"/>
  <c r="DQ59" i="15"/>
  <c r="DO59" i="15"/>
  <c r="DU59" i="15"/>
  <c r="DM59" i="15"/>
  <c r="DK36" i="15"/>
  <c r="DM36" i="15"/>
  <c r="DS36" i="15"/>
  <c r="DU36" i="15"/>
  <c r="DO36" i="15"/>
  <c r="DQ36" i="15"/>
  <c r="DZ55" i="15"/>
  <c r="EP55" i="15"/>
  <c r="EH55" i="15"/>
  <c r="EN55" i="15"/>
  <c r="EF55" i="15"/>
  <c r="ET55" i="15"/>
  <c r="EL55" i="15"/>
  <c r="ED55" i="15"/>
  <c r="ER55" i="15"/>
  <c r="EJ55" i="15"/>
  <c r="EB55" i="15"/>
  <c r="DZ208" i="15"/>
  <c r="ET208" i="15"/>
  <c r="EH208" i="15"/>
  <c r="EN208" i="15"/>
  <c r="EL208" i="15"/>
  <c r="EF208" i="15"/>
  <c r="EP208" i="15"/>
  <c r="ED208" i="15"/>
  <c r="EJ208" i="15"/>
  <c r="EB208" i="15"/>
  <c r="ER208" i="15"/>
  <c r="DZ74" i="15"/>
  <c r="EL74" i="15"/>
  <c r="EJ74" i="15"/>
  <c r="EF74" i="15"/>
  <c r="EN74" i="15"/>
  <c r="EB74" i="15"/>
  <c r="EP74" i="15"/>
  <c r="ED74" i="15"/>
  <c r="ER74" i="15"/>
  <c r="EH74" i="15"/>
  <c r="ET74" i="15"/>
  <c r="DZ41" i="15"/>
  <c r="EP41" i="15"/>
  <c r="EH41" i="15"/>
  <c r="EN41" i="15"/>
  <c r="EF41" i="15"/>
  <c r="ET41" i="15"/>
  <c r="EL41" i="15"/>
  <c r="ED41" i="15"/>
  <c r="ER41" i="15"/>
  <c r="EJ41" i="15"/>
  <c r="EB41" i="15"/>
  <c r="BN107" i="1"/>
  <c r="BO107" i="1" s="1"/>
  <c r="DZ15" i="15"/>
  <c r="EP15" i="15"/>
  <c r="EF15" i="15"/>
  <c r="EL15" i="15"/>
  <c r="ED15" i="15"/>
  <c r="EH15" i="15"/>
  <c r="ER15" i="15"/>
  <c r="EN15" i="15"/>
  <c r="EB15" i="15"/>
  <c r="EJ15" i="15"/>
  <c r="ET15" i="15"/>
  <c r="DZ52" i="15"/>
  <c r="ET52" i="15"/>
  <c r="EL52" i="15"/>
  <c r="ED52" i="15"/>
  <c r="ER52" i="15"/>
  <c r="EJ52" i="15"/>
  <c r="EB52" i="15"/>
  <c r="EP52" i="15"/>
  <c r="EH52" i="15"/>
  <c r="EN52" i="15"/>
  <c r="EF52" i="15"/>
  <c r="DZ13" i="15"/>
  <c r="ET13" i="15"/>
  <c r="EJ13" i="15"/>
  <c r="EB13" i="15"/>
  <c r="ER13" i="15"/>
  <c r="EH13" i="15"/>
  <c r="EP13" i="15"/>
  <c r="EF13" i="15"/>
  <c r="ED13" i="15"/>
  <c r="EN13" i="15"/>
  <c r="EL13" i="15"/>
  <c r="DZ197" i="15"/>
  <c r="EN197" i="15"/>
  <c r="ET197" i="15"/>
  <c r="EH197" i="15"/>
  <c r="EJ197" i="15"/>
  <c r="EF197" i="15"/>
  <c r="EP197" i="15"/>
  <c r="ED197" i="15"/>
  <c r="EL197" i="15"/>
  <c r="EB197" i="15"/>
  <c r="ER197" i="15"/>
  <c r="DZ195" i="15"/>
  <c r="ER195" i="15"/>
  <c r="EH195" i="15"/>
  <c r="EN195" i="15"/>
  <c r="EJ195" i="15"/>
  <c r="ET195" i="15"/>
  <c r="EF195" i="15"/>
  <c r="EP195" i="15"/>
  <c r="ED195" i="15"/>
  <c r="EL195" i="15"/>
  <c r="EB195" i="15"/>
  <c r="DZ192" i="15"/>
  <c r="ET192" i="15"/>
  <c r="EH192" i="15"/>
  <c r="EN192" i="15"/>
  <c r="ER192" i="15"/>
  <c r="ED192" i="15"/>
  <c r="EP192" i="15"/>
  <c r="EL192" i="15"/>
  <c r="EF192" i="15"/>
  <c r="EJ192" i="15"/>
  <c r="EB192" i="15"/>
  <c r="DZ191" i="15"/>
  <c r="ER191" i="15"/>
  <c r="EH191" i="15"/>
  <c r="EN191" i="15"/>
  <c r="EJ191" i="15"/>
  <c r="ET191" i="15"/>
  <c r="EF191" i="15"/>
  <c r="EP191" i="15"/>
  <c r="ED191" i="15"/>
  <c r="EL191" i="15"/>
  <c r="EB191" i="15"/>
  <c r="DZ187" i="15"/>
  <c r="ER187" i="15"/>
  <c r="EH187" i="15"/>
  <c r="EN187" i="15"/>
  <c r="EJ187" i="15"/>
  <c r="ET187" i="15"/>
  <c r="EF187" i="15"/>
  <c r="EP187" i="15"/>
  <c r="ED187" i="15"/>
  <c r="EL187" i="15"/>
  <c r="EB187" i="15"/>
  <c r="DZ97" i="15"/>
  <c r="ER97" i="15"/>
  <c r="EH97" i="15"/>
  <c r="EP97" i="15"/>
  <c r="ED97" i="15"/>
  <c r="EL97" i="15"/>
  <c r="EB97" i="15"/>
  <c r="ET97" i="15"/>
  <c r="EJ97" i="15"/>
  <c r="EF97" i="15"/>
  <c r="EN97" i="15"/>
  <c r="DZ96" i="15"/>
  <c r="EP96" i="15"/>
  <c r="EF96" i="15"/>
  <c r="EN96" i="15"/>
  <c r="ED96" i="15"/>
  <c r="ET96" i="15"/>
  <c r="EH96" i="15"/>
  <c r="EJ96" i="15"/>
  <c r="EL96" i="15"/>
  <c r="EB96" i="15"/>
  <c r="ER96" i="15"/>
  <c r="DZ95" i="15"/>
  <c r="EH95" i="15"/>
  <c r="EF95" i="15"/>
  <c r="EB95" i="15"/>
  <c r="EJ95" i="15"/>
  <c r="EP95" i="15"/>
  <c r="EN95" i="15"/>
  <c r="EL95" i="15"/>
  <c r="ER95" i="15"/>
  <c r="ED95" i="15"/>
  <c r="ET95" i="15"/>
  <c r="DZ149" i="15"/>
  <c r="EN149" i="15"/>
  <c r="ER149" i="15"/>
  <c r="EH149" i="15"/>
  <c r="EP149" i="15"/>
  <c r="EF149" i="15"/>
  <c r="EL149" i="15"/>
  <c r="ED149" i="15"/>
  <c r="ET149" i="15"/>
  <c r="EJ149" i="15"/>
  <c r="EB149" i="15"/>
  <c r="DZ145" i="15"/>
  <c r="EN145" i="15"/>
  <c r="ER145" i="15"/>
  <c r="EH145" i="15"/>
  <c r="EP145" i="15"/>
  <c r="EF145" i="15"/>
  <c r="EL145" i="15"/>
  <c r="ED145" i="15"/>
  <c r="ET145" i="15"/>
  <c r="EJ145" i="15"/>
  <c r="EB145" i="15"/>
  <c r="DZ141" i="15"/>
  <c r="EN141" i="15"/>
  <c r="ER141" i="15"/>
  <c r="EH141" i="15"/>
  <c r="EP141" i="15"/>
  <c r="EF141" i="15"/>
  <c r="EL141" i="15"/>
  <c r="ED141" i="15"/>
  <c r="ET141" i="15"/>
  <c r="EJ141" i="15"/>
  <c r="EB141" i="15"/>
  <c r="DZ137" i="15"/>
  <c r="EN137" i="15"/>
  <c r="ER137" i="15"/>
  <c r="EH137" i="15"/>
  <c r="EP137" i="15"/>
  <c r="EF137" i="15"/>
  <c r="EL137" i="15"/>
  <c r="ED137" i="15"/>
  <c r="ET137" i="15"/>
  <c r="EJ137" i="15"/>
  <c r="EB137" i="15"/>
  <c r="DZ133" i="15"/>
  <c r="EN133" i="15"/>
  <c r="ER133" i="15"/>
  <c r="EH133" i="15"/>
  <c r="EP133" i="15"/>
  <c r="EF133" i="15"/>
  <c r="EL133" i="15"/>
  <c r="ED133" i="15"/>
  <c r="ET133" i="15"/>
  <c r="EJ133" i="15"/>
  <c r="EB133" i="15"/>
  <c r="DZ129" i="15"/>
  <c r="EN129" i="15"/>
  <c r="ER129" i="15"/>
  <c r="EH129" i="15"/>
  <c r="EP129" i="15"/>
  <c r="EF129" i="15"/>
  <c r="EL129" i="15"/>
  <c r="ED129" i="15"/>
  <c r="ET129" i="15"/>
  <c r="EJ129" i="15"/>
  <c r="EB129" i="15"/>
  <c r="DZ125" i="15"/>
  <c r="EN125" i="15"/>
  <c r="ER125" i="15"/>
  <c r="EH125" i="15"/>
  <c r="EP125" i="15"/>
  <c r="EF125" i="15"/>
  <c r="EL125" i="15"/>
  <c r="ED125" i="15"/>
  <c r="ET125" i="15"/>
  <c r="EJ125" i="15"/>
  <c r="EB125" i="15"/>
  <c r="DZ121" i="15"/>
  <c r="EN121" i="15"/>
  <c r="ER121" i="15"/>
  <c r="EH121" i="15"/>
  <c r="EP121" i="15"/>
  <c r="EF121" i="15"/>
  <c r="EL121" i="15"/>
  <c r="ED121" i="15"/>
  <c r="ET121" i="15"/>
  <c r="EJ121" i="15"/>
  <c r="EB121" i="15"/>
  <c r="DZ66" i="15"/>
  <c r="EL66" i="15"/>
  <c r="EJ66" i="15"/>
  <c r="EF66" i="15"/>
  <c r="EN66" i="15"/>
  <c r="ED66" i="15"/>
  <c r="ER66" i="15"/>
  <c r="EP66" i="15"/>
  <c r="ET66" i="15"/>
  <c r="EB66" i="15"/>
  <c r="EH66" i="15"/>
  <c r="DZ64" i="15"/>
  <c r="ET64" i="15"/>
  <c r="EF64" i="15"/>
  <c r="ER64" i="15"/>
  <c r="ED64" i="15"/>
  <c r="EN64" i="15"/>
  <c r="EJ64" i="15"/>
  <c r="EH64" i="15"/>
  <c r="EB64" i="15"/>
  <c r="EP64" i="15"/>
  <c r="EL64" i="15"/>
  <c r="DZ93" i="15"/>
  <c r="EP93" i="15"/>
  <c r="EB93" i="15"/>
  <c r="EN93" i="15"/>
  <c r="EJ93" i="15"/>
  <c r="ER93" i="15"/>
  <c r="EH93" i="15"/>
  <c r="EF93" i="15"/>
  <c r="ED93" i="15"/>
  <c r="ET93" i="15"/>
  <c r="EL93" i="15"/>
  <c r="DZ91" i="15"/>
  <c r="EJ91" i="15"/>
  <c r="EH91" i="15"/>
  <c r="ER91" i="15"/>
  <c r="EP91" i="15"/>
  <c r="EF91" i="15"/>
  <c r="EB91" i="15"/>
  <c r="EL91" i="15"/>
  <c r="EN91" i="15"/>
  <c r="ED91" i="15"/>
  <c r="ET91" i="15"/>
  <c r="DZ22" i="15"/>
  <c r="ER22" i="15"/>
  <c r="EJ22" i="15"/>
  <c r="EB22" i="15"/>
  <c r="EP22" i="15"/>
  <c r="EH22" i="15"/>
  <c r="EN22" i="15"/>
  <c r="EF22" i="15"/>
  <c r="ET22" i="15"/>
  <c r="ED22" i="15"/>
  <c r="EL22" i="15"/>
  <c r="DZ170" i="15"/>
  <c r="ET170" i="15"/>
  <c r="EJ170" i="15"/>
  <c r="EN170" i="15"/>
  <c r="ER170" i="15"/>
  <c r="ED170" i="15"/>
  <c r="EP170" i="15"/>
  <c r="EB170" i="15"/>
  <c r="EL170" i="15"/>
  <c r="EH170" i="15"/>
  <c r="EF170" i="15"/>
  <c r="DZ20" i="15"/>
  <c r="ER20" i="15"/>
  <c r="EJ20" i="15"/>
  <c r="EB20" i="15"/>
  <c r="EP20" i="15"/>
  <c r="EH20" i="15"/>
  <c r="EN20" i="15"/>
  <c r="EF20" i="15"/>
  <c r="ED20" i="15"/>
  <c r="EL20" i="15"/>
  <c r="ET20" i="15"/>
  <c r="DZ8" i="15"/>
  <c r="ER8" i="15"/>
  <c r="EH8" i="15"/>
  <c r="EP8" i="15"/>
  <c r="EF8" i="15"/>
  <c r="EN8" i="15"/>
  <c r="EL8" i="15"/>
  <c r="EJ8" i="15"/>
  <c r="EB8" i="15"/>
  <c r="ED8" i="15"/>
  <c r="ET8" i="15"/>
  <c r="DZ18" i="15"/>
  <c r="EP18" i="15"/>
  <c r="EB18" i="15"/>
  <c r="EJ18" i="15"/>
  <c r="EH18" i="15"/>
  <c r="EL18" i="15"/>
  <c r="EN18" i="15"/>
  <c r="ER18" i="15"/>
  <c r="EF18" i="15"/>
  <c r="ED18" i="15"/>
  <c r="ET18" i="15"/>
  <c r="DZ117" i="15"/>
  <c r="ER117" i="15"/>
  <c r="EH117" i="15"/>
  <c r="EP117" i="15"/>
  <c r="EF117" i="15"/>
  <c r="EL117" i="15"/>
  <c r="ED117" i="15"/>
  <c r="ET117" i="15"/>
  <c r="EJ117" i="15"/>
  <c r="EB117" i="15"/>
  <c r="EN117" i="15"/>
  <c r="DZ49" i="15"/>
  <c r="EP49" i="15"/>
  <c r="EH49" i="15"/>
  <c r="EN49" i="15"/>
  <c r="EF49" i="15"/>
  <c r="ET49" i="15"/>
  <c r="EL49" i="15"/>
  <c r="ED49" i="15"/>
  <c r="ER49" i="15"/>
  <c r="EJ49" i="15"/>
  <c r="EB49" i="15"/>
  <c r="DZ45" i="15"/>
  <c r="EP45" i="15"/>
  <c r="EH45" i="15"/>
  <c r="EN45" i="15"/>
  <c r="EF45" i="15"/>
  <c r="ET45" i="15"/>
  <c r="EL45" i="15"/>
  <c r="ED45" i="15"/>
  <c r="ER45" i="15"/>
  <c r="EJ45" i="15"/>
  <c r="EB45" i="15"/>
  <c r="DZ115" i="15"/>
  <c r="EL115" i="15"/>
  <c r="ED115" i="15"/>
  <c r="ET115" i="15"/>
  <c r="EJ115" i="15"/>
  <c r="EB115" i="15"/>
  <c r="ER115" i="15"/>
  <c r="EH115" i="15"/>
  <c r="EP115" i="15"/>
  <c r="EF115" i="15"/>
  <c r="EN115" i="15"/>
  <c r="DZ113" i="15"/>
  <c r="ER113" i="15"/>
  <c r="EH113" i="15"/>
  <c r="EP113" i="15"/>
  <c r="EF113" i="15"/>
  <c r="EL113" i="15"/>
  <c r="ED113" i="15"/>
  <c r="ET113" i="15"/>
  <c r="EJ113" i="15"/>
  <c r="EB113" i="15"/>
  <c r="EN113" i="15"/>
  <c r="DZ164" i="15"/>
  <c r="ET164" i="15"/>
  <c r="EJ164" i="15"/>
  <c r="EB164" i="15"/>
  <c r="EN164" i="15"/>
  <c r="ER164" i="15"/>
  <c r="EF164" i="15"/>
  <c r="EP164" i="15"/>
  <c r="ED164" i="15"/>
  <c r="EL164" i="15"/>
  <c r="EH164" i="15"/>
  <c r="DZ162" i="15"/>
  <c r="EP162" i="15"/>
  <c r="EF162" i="15"/>
  <c r="EN162" i="15"/>
  <c r="EJ162" i="15"/>
  <c r="ET162" i="15"/>
  <c r="EH162" i="15"/>
  <c r="ER162" i="15"/>
  <c r="ED162" i="15"/>
  <c r="EL162" i="15"/>
  <c r="EB162" i="15"/>
  <c r="DZ160" i="15"/>
  <c r="ET160" i="15"/>
  <c r="EJ160" i="15"/>
  <c r="EB160" i="15"/>
  <c r="EN160" i="15"/>
  <c r="EP160" i="15"/>
  <c r="ED160" i="15"/>
  <c r="EL160" i="15"/>
  <c r="EH160" i="15"/>
  <c r="ER160" i="15"/>
  <c r="EF160" i="15"/>
  <c r="DZ214" i="15"/>
  <c r="EP214" i="15"/>
  <c r="EF214" i="15"/>
  <c r="EH214" i="15"/>
  <c r="ET214" i="15"/>
  <c r="ED214" i="15"/>
  <c r="EN214" i="15"/>
  <c r="EL214" i="15"/>
  <c r="EB214" i="15"/>
  <c r="ER214" i="15"/>
  <c r="EJ214" i="15"/>
  <c r="DZ212" i="15"/>
  <c r="EN212" i="15"/>
  <c r="ED212" i="15"/>
  <c r="ET212" i="15"/>
  <c r="EF212" i="15"/>
  <c r="EP212" i="15"/>
  <c r="EL212" i="15"/>
  <c r="EH212" i="15"/>
  <c r="EB212" i="15"/>
  <c r="ER212" i="15"/>
  <c r="EJ212" i="15"/>
  <c r="DZ173" i="15"/>
  <c r="EN173" i="15"/>
  <c r="ET173" i="15"/>
  <c r="EH173" i="15"/>
  <c r="EJ173" i="15"/>
  <c r="EF173" i="15"/>
  <c r="EP173" i="15"/>
  <c r="ED173" i="15"/>
  <c r="EL173" i="15"/>
  <c r="EB173" i="15"/>
  <c r="ER173" i="15"/>
  <c r="DZ109" i="15"/>
  <c r="ER109" i="15"/>
  <c r="EH109" i="15"/>
  <c r="EP109" i="15"/>
  <c r="EF109" i="15"/>
  <c r="EL109" i="15"/>
  <c r="ED109" i="15"/>
  <c r="ET109" i="15"/>
  <c r="EJ109" i="15"/>
  <c r="EB109" i="15"/>
  <c r="EN109" i="15"/>
  <c r="DZ85" i="15"/>
  <c r="EP85" i="15"/>
  <c r="EB85" i="15"/>
  <c r="EN85" i="15"/>
  <c r="EJ85" i="15"/>
  <c r="ER85" i="15"/>
  <c r="EH85" i="15"/>
  <c r="ED85" i="15"/>
  <c r="ET85" i="15"/>
  <c r="EF85" i="15"/>
  <c r="EL85" i="15"/>
  <c r="DZ154" i="15"/>
  <c r="EP154" i="15"/>
  <c r="EF154" i="15"/>
  <c r="EN154" i="15"/>
  <c r="ER154" i="15"/>
  <c r="ED154" i="15"/>
  <c r="EL154" i="15"/>
  <c r="EB154" i="15"/>
  <c r="EJ154" i="15"/>
  <c r="ET154" i="15"/>
  <c r="EH154" i="15"/>
  <c r="DZ81" i="15"/>
  <c r="ER81" i="15"/>
  <c r="EP81" i="15"/>
  <c r="EB81" i="15"/>
  <c r="EN81" i="15"/>
  <c r="EJ81" i="15"/>
  <c r="ED81" i="15"/>
  <c r="ET81" i="15"/>
  <c r="EF81" i="15"/>
  <c r="EL81" i="15"/>
  <c r="EH81" i="15"/>
  <c r="DZ80" i="15"/>
  <c r="ET80" i="15"/>
  <c r="EF80" i="15"/>
  <c r="ER80" i="15"/>
  <c r="ED80" i="15"/>
  <c r="EN80" i="15"/>
  <c r="EJ80" i="15"/>
  <c r="EH80" i="15"/>
  <c r="EL80" i="15"/>
  <c r="EB80" i="15"/>
  <c r="EP80" i="15"/>
  <c r="DZ28" i="15"/>
  <c r="ET28" i="15"/>
  <c r="EL28" i="15"/>
  <c r="ED28" i="15"/>
  <c r="ER28" i="15"/>
  <c r="EJ28" i="15"/>
  <c r="EB28" i="15"/>
  <c r="EP28" i="15"/>
  <c r="EH28" i="15"/>
  <c r="EN28" i="15"/>
  <c r="EF28" i="15"/>
  <c r="DZ77" i="15"/>
  <c r="EP77" i="15"/>
  <c r="EB77" i="15"/>
  <c r="EN77" i="15"/>
  <c r="EJ77" i="15"/>
  <c r="ER77" i="15"/>
  <c r="EF77" i="15"/>
  <c r="ED77" i="15"/>
  <c r="ET77" i="15"/>
  <c r="EL77" i="15"/>
  <c r="EH77" i="15"/>
  <c r="DZ103" i="15"/>
  <c r="EN103" i="15"/>
  <c r="ET103" i="15"/>
  <c r="EJ103" i="15"/>
  <c r="EB103" i="15"/>
  <c r="ER103" i="15"/>
  <c r="EH103" i="15"/>
  <c r="EP103" i="15"/>
  <c r="EF103" i="15"/>
  <c r="EL103" i="15"/>
  <c r="ED103" i="15"/>
  <c r="DZ37" i="15"/>
  <c r="EP37" i="15"/>
  <c r="EH37" i="15"/>
  <c r="EN37" i="15"/>
  <c r="EF37" i="15"/>
  <c r="ET37" i="15"/>
  <c r="EL37" i="15"/>
  <c r="ED37" i="15"/>
  <c r="ER37" i="15"/>
  <c r="EJ37" i="15"/>
  <c r="EB37" i="15"/>
  <c r="DZ35" i="15"/>
  <c r="EP35" i="15"/>
  <c r="EH35" i="15"/>
  <c r="EN35" i="15"/>
  <c r="EF35" i="15"/>
  <c r="ET35" i="15"/>
  <c r="EL35" i="15"/>
  <c r="ED35" i="15"/>
  <c r="ER35" i="15"/>
  <c r="EJ35" i="15"/>
  <c r="EB35" i="15"/>
  <c r="EV54" i="15"/>
  <c r="EZ54" i="15"/>
  <c r="EX54" i="15"/>
  <c r="FB54" i="15"/>
  <c r="EV189" i="15"/>
  <c r="EZ189" i="15"/>
  <c r="FB189" i="15"/>
  <c r="EX189" i="15"/>
  <c r="EV73" i="15"/>
  <c r="FB73" i="15"/>
  <c r="EZ73" i="15"/>
  <c r="EX73" i="15"/>
  <c r="EV156" i="15"/>
  <c r="FB156" i="15"/>
  <c r="EZ156" i="15"/>
  <c r="EX156" i="15"/>
  <c r="EV111" i="15"/>
  <c r="EX111" i="15"/>
  <c r="EZ111" i="15"/>
  <c r="FB111" i="15"/>
  <c r="EV27" i="15"/>
  <c r="FB27" i="15"/>
  <c r="EX27" i="15"/>
  <c r="EZ27" i="15"/>
  <c r="EV14" i="15"/>
  <c r="FB14" i="15"/>
  <c r="EZ14" i="15"/>
  <c r="EX14" i="15"/>
  <c r="EV199" i="15"/>
  <c r="FB199" i="15"/>
  <c r="EX199" i="15"/>
  <c r="EZ199" i="15"/>
  <c r="EV205" i="15"/>
  <c r="FB205" i="15"/>
  <c r="EZ205" i="15"/>
  <c r="EX205" i="15"/>
  <c r="EV203" i="15"/>
  <c r="EX203" i="15"/>
  <c r="EZ203" i="15"/>
  <c r="FB203" i="15"/>
  <c r="EV202" i="15"/>
  <c r="EZ202" i="15"/>
  <c r="EX202" i="15"/>
  <c r="FB202" i="15"/>
  <c r="EV190" i="15"/>
  <c r="EZ190" i="15"/>
  <c r="EX190" i="15"/>
  <c r="FB190" i="15"/>
  <c r="EV98" i="15"/>
  <c r="EZ98" i="15"/>
  <c r="EX98" i="15"/>
  <c r="FB98" i="15"/>
  <c r="EV184" i="15"/>
  <c r="EZ184" i="15"/>
  <c r="EX184" i="15"/>
  <c r="FB184" i="15"/>
  <c r="EV181" i="15"/>
  <c r="FB181" i="15"/>
  <c r="EZ181" i="15"/>
  <c r="EX181" i="15"/>
  <c r="EV178" i="15"/>
  <c r="EZ178" i="15"/>
  <c r="EX178" i="15"/>
  <c r="FB178" i="15"/>
  <c r="EV148" i="15"/>
  <c r="EZ148" i="15"/>
  <c r="FB148" i="15"/>
  <c r="EX148" i="15"/>
  <c r="EV144" i="15"/>
  <c r="FB144" i="15"/>
  <c r="EX144" i="15"/>
  <c r="EZ144" i="15"/>
  <c r="EV140" i="15"/>
  <c r="FB140" i="15"/>
  <c r="EZ140" i="15"/>
  <c r="EX140" i="15"/>
  <c r="EV136" i="15"/>
  <c r="FB136" i="15"/>
  <c r="EX136" i="15"/>
  <c r="EZ136" i="15"/>
  <c r="EV132" i="15"/>
  <c r="FB132" i="15"/>
  <c r="EZ132" i="15"/>
  <c r="EX132" i="15"/>
  <c r="EV128" i="15"/>
  <c r="FB128" i="15"/>
  <c r="EX128" i="15"/>
  <c r="EZ128" i="15"/>
  <c r="EV124" i="15"/>
  <c r="FB124" i="15"/>
  <c r="EZ124" i="15"/>
  <c r="EX124" i="15"/>
  <c r="EV120" i="15"/>
  <c r="FB120" i="15"/>
  <c r="EX120" i="15"/>
  <c r="EZ120" i="15"/>
  <c r="EV71" i="15"/>
  <c r="EX71" i="15"/>
  <c r="FB71" i="15"/>
  <c r="EZ71" i="15"/>
  <c r="EV63" i="15"/>
  <c r="EX63" i="15"/>
  <c r="EZ63" i="15"/>
  <c r="FB63" i="15"/>
  <c r="EV92" i="15"/>
  <c r="FB92" i="15"/>
  <c r="EX92" i="15"/>
  <c r="EZ92" i="15"/>
  <c r="EV60" i="15"/>
  <c r="EX60" i="15"/>
  <c r="EZ60" i="15"/>
  <c r="FB60" i="15"/>
  <c r="EV21" i="15"/>
  <c r="FB21" i="15"/>
  <c r="EZ21" i="15"/>
  <c r="EX21" i="15"/>
  <c r="EV11" i="15"/>
  <c r="EX11" i="15"/>
  <c r="FB11" i="15"/>
  <c r="EZ11" i="15"/>
  <c r="EV168" i="15"/>
  <c r="FB168" i="15"/>
  <c r="EX168" i="15"/>
  <c r="EZ168" i="15"/>
  <c r="EV167" i="15"/>
  <c r="EX167" i="15"/>
  <c r="EZ167" i="15"/>
  <c r="FB167" i="15"/>
  <c r="EV6" i="15"/>
  <c r="EZ6" i="15"/>
  <c r="EX6" i="15"/>
  <c r="FB6" i="15"/>
  <c r="EV51" i="15"/>
  <c r="EX51" i="15"/>
  <c r="FB51" i="15"/>
  <c r="EZ51" i="15"/>
  <c r="EV48" i="15"/>
  <c r="FB48" i="15"/>
  <c r="EZ48" i="15"/>
  <c r="EX48" i="15"/>
  <c r="EV89" i="15"/>
  <c r="FB89" i="15"/>
  <c r="EX89" i="15"/>
  <c r="EZ89" i="15"/>
  <c r="EV114" i="15"/>
  <c r="EZ114" i="15"/>
  <c r="EX114" i="15"/>
  <c r="FB114" i="15"/>
  <c r="EV87" i="15"/>
  <c r="EX87" i="15"/>
  <c r="FB87" i="15"/>
  <c r="EZ87" i="15"/>
  <c r="EV177" i="15"/>
  <c r="EZ177" i="15"/>
  <c r="FB177" i="15"/>
  <c r="EX177" i="15"/>
  <c r="EV217" i="15"/>
  <c r="FB217" i="15"/>
  <c r="EZ217" i="15"/>
  <c r="EX217" i="15"/>
  <c r="EV159" i="15"/>
  <c r="FB159" i="15"/>
  <c r="EX159" i="15"/>
  <c r="EZ159" i="15"/>
  <c r="EV157" i="15"/>
  <c r="FB157" i="15"/>
  <c r="EZ157" i="15"/>
  <c r="EX157" i="15"/>
  <c r="EV211" i="15"/>
  <c r="EX211" i="15"/>
  <c r="EZ211" i="15"/>
  <c r="FB211" i="15"/>
  <c r="EV209" i="15"/>
  <c r="FB209" i="15"/>
  <c r="EZ209" i="15"/>
  <c r="EX209" i="15"/>
  <c r="EV32" i="15"/>
  <c r="EX32" i="15"/>
  <c r="EZ32" i="15"/>
  <c r="FB32" i="15"/>
  <c r="EV84" i="15"/>
  <c r="EX84" i="15"/>
  <c r="EZ84" i="15"/>
  <c r="FB84" i="15"/>
  <c r="EV153" i="15"/>
  <c r="FB153" i="15"/>
  <c r="EZ153" i="15"/>
  <c r="EX153" i="15"/>
  <c r="EV108" i="15"/>
  <c r="FB108" i="15"/>
  <c r="EX108" i="15"/>
  <c r="EZ108" i="15"/>
  <c r="EV151" i="15"/>
  <c r="FB151" i="15"/>
  <c r="EZ151" i="15"/>
  <c r="EX151" i="15"/>
  <c r="EV106" i="15"/>
  <c r="EX106" i="15"/>
  <c r="EZ106" i="15"/>
  <c r="FB106" i="15"/>
  <c r="EV76" i="15"/>
  <c r="FB76" i="15"/>
  <c r="EX76" i="15"/>
  <c r="EZ76" i="15"/>
  <c r="EV39" i="15"/>
  <c r="EX39" i="15"/>
  <c r="FB39" i="15"/>
  <c r="EZ39" i="15"/>
  <c r="EV58" i="15"/>
  <c r="EZ58" i="15"/>
  <c r="EX58" i="15"/>
  <c r="FB58" i="15"/>
  <c r="EV34" i="15"/>
  <c r="EZ34" i="15"/>
  <c r="FB34" i="15"/>
  <c r="EX34" i="15"/>
  <c r="FG53" i="15"/>
  <c r="FO53" i="15"/>
  <c r="FM53" i="15"/>
  <c r="FI53" i="15"/>
  <c r="FK53" i="15"/>
  <c r="FQ53" i="15"/>
  <c r="FG102" i="15"/>
  <c r="FO102" i="15"/>
  <c r="FK102" i="15"/>
  <c r="FI102" i="15"/>
  <c r="FQ102" i="15"/>
  <c r="FM102" i="15"/>
  <c r="FG72" i="15"/>
  <c r="FK72" i="15"/>
  <c r="FM72" i="15"/>
  <c r="FQ72" i="15"/>
  <c r="FO72" i="15"/>
  <c r="FI72" i="15"/>
  <c r="FG23" i="15"/>
  <c r="FQ23" i="15"/>
  <c r="FI23" i="15"/>
  <c r="FO23" i="15"/>
  <c r="FM23" i="15"/>
  <c r="FK23" i="15"/>
  <c r="FG26" i="15"/>
  <c r="FI26" i="15"/>
  <c r="FQ26" i="15"/>
  <c r="FO26" i="15"/>
  <c r="FM26" i="15"/>
  <c r="FK26" i="15"/>
  <c r="FG207" i="15"/>
  <c r="FQ207" i="15"/>
  <c r="FM207" i="15"/>
  <c r="FK207" i="15"/>
  <c r="FI207" i="15"/>
  <c r="FO207" i="15"/>
  <c r="FG198" i="15"/>
  <c r="FM198" i="15"/>
  <c r="FK198" i="15"/>
  <c r="FQ198" i="15"/>
  <c r="FI198" i="15"/>
  <c r="FO198" i="15"/>
  <c r="FG196" i="15"/>
  <c r="FO196" i="15"/>
  <c r="FM196" i="15"/>
  <c r="FK196" i="15"/>
  <c r="FI196" i="15"/>
  <c r="FQ196" i="15"/>
  <c r="FG194" i="15"/>
  <c r="FO194" i="15"/>
  <c r="FK194" i="15"/>
  <c r="FI194" i="15"/>
  <c r="FQ194" i="15"/>
  <c r="FM194" i="15"/>
  <c r="FG201" i="15"/>
  <c r="FO201" i="15"/>
  <c r="FM201" i="15"/>
  <c r="FI201" i="15"/>
  <c r="FQ201" i="15"/>
  <c r="FK201" i="15"/>
  <c r="FG100" i="15"/>
  <c r="FM100" i="15"/>
  <c r="FK100" i="15"/>
  <c r="FI100" i="15"/>
  <c r="FQ100" i="15"/>
  <c r="FO100" i="15"/>
  <c r="FG186" i="15"/>
  <c r="FQ186" i="15"/>
  <c r="FI186" i="15"/>
  <c r="FO186" i="15"/>
  <c r="FM186" i="15"/>
  <c r="FK186" i="15"/>
  <c r="FG183" i="15"/>
  <c r="FQ183" i="15"/>
  <c r="FM183" i="15"/>
  <c r="FK183" i="15"/>
  <c r="FI183" i="15"/>
  <c r="FO183" i="15"/>
  <c r="FG180" i="15"/>
  <c r="FM180" i="15"/>
  <c r="FK180" i="15"/>
  <c r="FO180" i="15"/>
  <c r="FI180" i="15"/>
  <c r="FQ180" i="15"/>
  <c r="FG94" i="15"/>
  <c r="FI94" i="15"/>
  <c r="FQ94" i="15"/>
  <c r="FO94" i="15"/>
  <c r="FK94" i="15"/>
  <c r="FM94" i="15"/>
  <c r="FG147" i="15"/>
  <c r="FQ147" i="15"/>
  <c r="FI147" i="15"/>
  <c r="FO147" i="15"/>
  <c r="FM147" i="15"/>
  <c r="FK147" i="15"/>
  <c r="FG143" i="15"/>
  <c r="FM143" i="15"/>
  <c r="FK143" i="15"/>
  <c r="FI143" i="15"/>
  <c r="FQ143" i="15"/>
  <c r="FO143" i="15"/>
  <c r="FG139" i="15"/>
  <c r="FQ139" i="15"/>
  <c r="FI139" i="15"/>
  <c r="FO139" i="15"/>
  <c r="FM139" i="15"/>
  <c r="FK139" i="15"/>
  <c r="FG135" i="15"/>
  <c r="FM135" i="15"/>
  <c r="FK135" i="15"/>
  <c r="FI135" i="15"/>
  <c r="FQ135" i="15"/>
  <c r="FO135" i="15"/>
  <c r="FG131" i="15"/>
  <c r="FQ131" i="15"/>
  <c r="FI131" i="15"/>
  <c r="FO131" i="15"/>
  <c r="FM131" i="15"/>
  <c r="FK131" i="15"/>
  <c r="FG127" i="15"/>
  <c r="FM127" i="15"/>
  <c r="FK127" i="15"/>
  <c r="FI127" i="15"/>
  <c r="FQ127" i="15"/>
  <c r="FO127" i="15"/>
  <c r="FG123" i="15"/>
  <c r="FQ123" i="15"/>
  <c r="FI123" i="15"/>
  <c r="FO123" i="15"/>
  <c r="FM123" i="15"/>
  <c r="FK123" i="15"/>
  <c r="FG119" i="15"/>
  <c r="FM119" i="15"/>
  <c r="FK119" i="15"/>
  <c r="FI119" i="15"/>
  <c r="FQ119" i="15"/>
  <c r="FO119" i="15"/>
  <c r="FG70" i="15"/>
  <c r="FI70" i="15"/>
  <c r="FQ70" i="15"/>
  <c r="FO70" i="15"/>
  <c r="FM70" i="15"/>
  <c r="FK70" i="15"/>
  <c r="FG69" i="15"/>
  <c r="FO69" i="15"/>
  <c r="FM69" i="15"/>
  <c r="FI69" i="15"/>
  <c r="FK69" i="15"/>
  <c r="FQ69" i="15"/>
  <c r="FG62" i="15"/>
  <c r="FI62" i="15"/>
  <c r="FQ62" i="15"/>
  <c r="FO62" i="15"/>
  <c r="FM62" i="15"/>
  <c r="FK62" i="15"/>
  <c r="FG90" i="15"/>
  <c r="FO90" i="15"/>
  <c r="FI90" i="15"/>
  <c r="FK90" i="15"/>
  <c r="FM90" i="15"/>
  <c r="FQ90" i="15"/>
  <c r="FG172" i="15"/>
  <c r="FQ172" i="15"/>
  <c r="FI172" i="15"/>
  <c r="FO172" i="15"/>
  <c r="FM172" i="15"/>
  <c r="FK172" i="15"/>
  <c r="FG10" i="15"/>
  <c r="FI10" i="15"/>
  <c r="FQ10" i="15"/>
  <c r="FO10" i="15"/>
  <c r="FM10" i="15"/>
  <c r="FK10" i="15"/>
  <c r="FG19" i="15"/>
  <c r="FQ19" i="15"/>
  <c r="FI19" i="15"/>
  <c r="FO19" i="15"/>
  <c r="FM19" i="15"/>
  <c r="FK19" i="15"/>
  <c r="FG7" i="15"/>
  <c r="FQ7" i="15"/>
  <c r="FI7" i="15"/>
  <c r="FO7" i="15"/>
  <c r="FM7" i="15"/>
  <c r="FK7" i="15"/>
  <c r="FG165" i="15"/>
  <c r="FO165" i="15"/>
  <c r="FM165" i="15"/>
  <c r="FI165" i="15"/>
  <c r="FQ165" i="15"/>
  <c r="FK165" i="15"/>
  <c r="FG116" i="15"/>
  <c r="FO116" i="15"/>
  <c r="FM116" i="15"/>
  <c r="FK116" i="15"/>
  <c r="FI116" i="15"/>
  <c r="FQ116" i="15"/>
  <c r="FG47" i="15"/>
  <c r="FQ47" i="15"/>
  <c r="FI47" i="15"/>
  <c r="FO47" i="15"/>
  <c r="FM47" i="15"/>
  <c r="FK47" i="15"/>
  <c r="FG88" i="15"/>
  <c r="FK88" i="15"/>
  <c r="FM88" i="15"/>
  <c r="FO88" i="15"/>
  <c r="FQ88" i="15"/>
  <c r="FI88" i="15"/>
  <c r="FG43" i="15"/>
  <c r="FQ43" i="15"/>
  <c r="FI43" i="15"/>
  <c r="FO43" i="15"/>
  <c r="FM43" i="15"/>
  <c r="FK43" i="15"/>
  <c r="FG112" i="15"/>
  <c r="FM112" i="15"/>
  <c r="FK112" i="15"/>
  <c r="FO112" i="15"/>
  <c r="FQ112" i="15"/>
  <c r="FI112" i="15"/>
  <c r="FG163" i="15"/>
  <c r="FQ163" i="15"/>
  <c r="FI163" i="15"/>
  <c r="FO163" i="15"/>
  <c r="FM163" i="15"/>
  <c r="FK163" i="15"/>
  <c r="FG161" i="15"/>
  <c r="FM161" i="15"/>
  <c r="FI161" i="15"/>
  <c r="FQ161" i="15"/>
  <c r="FO161" i="15"/>
  <c r="FK161" i="15"/>
  <c r="FG158" i="15"/>
  <c r="FO158" i="15"/>
  <c r="FK158" i="15"/>
  <c r="FI158" i="15"/>
  <c r="FQ158" i="15"/>
  <c r="FM158" i="15"/>
  <c r="FG175" i="15"/>
  <c r="FQ175" i="15"/>
  <c r="FI175" i="15"/>
  <c r="FO175" i="15"/>
  <c r="FM175" i="15"/>
  <c r="FK175" i="15"/>
  <c r="FG210" i="15"/>
  <c r="FM210" i="15"/>
  <c r="FK210" i="15"/>
  <c r="FQ210" i="15"/>
  <c r="FI210" i="15"/>
  <c r="FO210" i="15"/>
  <c r="FG110" i="15"/>
  <c r="FO110" i="15"/>
  <c r="FK110" i="15"/>
  <c r="FI110" i="15"/>
  <c r="FQ110" i="15"/>
  <c r="FM110" i="15"/>
  <c r="FG31" i="15"/>
  <c r="FQ31" i="15"/>
  <c r="FI31" i="15"/>
  <c r="FO31" i="15"/>
  <c r="FM31" i="15"/>
  <c r="FK31" i="15"/>
  <c r="FG155" i="15"/>
  <c r="FQ155" i="15"/>
  <c r="FI155" i="15"/>
  <c r="FO155" i="15"/>
  <c r="FM155" i="15"/>
  <c r="FK155" i="15"/>
  <c r="FG29" i="15"/>
  <c r="FO29" i="15"/>
  <c r="FM29" i="15"/>
  <c r="FI29" i="15"/>
  <c r="FK29" i="15"/>
  <c r="FQ29" i="15"/>
  <c r="FG152" i="15"/>
  <c r="FM152" i="15"/>
  <c r="FK152" i="15"/>
  <c r="FO152" i="15"/>
  <c r="FQ152" i="15"/>
  <c r="FI152" i="15"/>
  <c r="FG107" i="15"/>
  <c r="FQ107" i="15"/>
  <c r="FI107" i="15"/>
  <c r="FO107" i="15"/>
  <c r="FM107" i="15"/>
  <c r="FK107" i="15"/>
  <c r="FG78" i="15"/>
  <c r="FI78" i="15"/>
  <c r="FQ78" i="15"/>
  <c r="FO78" i="15"/>
  <c r="FM78" i="15"/>
  <c r="FK78" i="15"/>
  <c r="FG75" i="15"/>
  <c r="FQ75" i="15"/>
  <c r="FI75" i="15"/>
  <c r="FO75" i="15"/>
  <c r="FM75" i="15"/>
  <c r="FK75" i="15"/>
  <c r="FG38" i="15"/>
  <c r="FI38" i="15"/>
  <c r="FQ38" i="15"/>
  <c r="FO38" i="15"/>
  <c r="FM38" i="15"/>
  <c r="FK38" i="15"/>
  <c r="FG57" i="15"/>
  <c r="FO57" i="15"/>
  <c r="FM57" i="15"/>
  <c r="FI57" i="15"/>
  <c r="FQ57" i="15"/>
  <c r="FK57" i="15"/>
  <c r="FG56" i="15"/>
  <c r="FK56" i="15"/>
  <c r="FM56" i="15"/>
  <c r="FQ56" i="15"/>
  <c r="FO56" i="15"/>
  <c r="FI56" i="15"/>
  <c r="FV16" i="15"/>
  <c r="GF16" i="15"/>
  <c r="FX16" i="15"/>
  <c r="GJ16" i="15"/>
  <c r="GN16" i="15"/>
  <c r="GD16" i="15"/>
  <c r="GL16" i="15"/>
  <c r="GB16" i="15"/>
  <c r="GH16" i="15"/>
  <c r="FZ16" i="15"/>
  <c r="GP16" i="15"/>
  <c r="FV188" i="15"/>
  <c r="GJ188" i="15"/>
  <c r="GH188" i="15"/>
  <c r="GL188" i="15"/>
  <c r="GD188" i="15"/>
  <c r="GP188" i="15"/>
  <c r="GB188" i="15"/>
  <c r="GN188" i="15"/>
  <c r="FZ188" i="15"/>
  <c r="GF188" i="15"/>
  <c r="FX188" i="15"/>
  <c r="FV118" i="15"/>
  <c r="GJ118" i="15"/>
  <c r="GH118" i="15"/>
  <c r="FX118" i="15"/>
  <c r="GF118" i="15"/>
  <c r="GN118" i="15"/>
  <c r="GD118" i="15"/>
  <c r="GL118" i="15"/>
  <c r="FZ118" i="15"/>
  <c r="GB118" i="15"/>
  <c r="GP118" i="15"/>
  <c r="FV33" i="15"/>
  <c r="GH33" i="15"/>
  <c r="GD33" i="15"/>
  <c r="GP33" i="15"/>
  <c r="FZ33" i="15"/>
  <c r="GL33" i="15"/>
  <c r="FX33" i="15"/>
  <c r="GN33" i="15"/>
  <c r="GB33" i="15"/>
  <c r="GF33" i="15"/>
  <c r="GJ33" i="15"/>
  <c r="FV25" i="15"/>
  <c r="GH25" i="15"/>
  <c r="GD25" i="15"/>
  <c r="GP25" i="15"/>
  <c r="FZ25" i="15"/>
  <c r="GL25" i="15"/>
  <c r="FX25" i="15"/>
  <c r="GN25" i="15"/>
  <c r="GB25" i="15"/>
  <c r="GF25" i="15"/>
  <c r="GJ25" i="15"/>
  <c r="FV24" i="15"/>
  <c r="GL24" i="15"/>
  <c r="GH24" i="15"/>
  <c r="GD24" i="15"/>
  <c r="GP24" i="15"/>
  <c r="FZ24" i="15"/>
  <c r="GB24" i="15"/>
  <c r="GF24" i="15"/>
  <c r="GJ24" i="15"/>
  <c r="FX24" i="15"/>
  <c r="GN24" i="15"/>
  <c r="FV206" i="15"/>
  <c r="GH206" i="15"/>
  <c r="GL206" i="15"/>
  <c r="FZ206" i="15"/>
  <c r="GJ206" i="15"/>
  <c r="GD206" i="15"/>
  <c r="GP206" i="15"/>
  <c r="GB206" i="15"/>
  <c r="GF206" i="15"/>
  <c r="FX206" i="15"/>
  <c r="GN206" i="15"/>
  <c r="FV204" i="15"/>
  <c r="GP204" i="15"/>
  <c r="GD204" i="15"/>
  <c r="GJ204" i="15"/>
  <c r="GH204" i="15"/>
  <c r="GB204" i="15"/>
  <c r="GL204" i="15"/>
  <c r="FZ204" i="15"/>
  <c r="FX204" i="15"/>
  <c r="GN204" i="15"/>
  <c r="GF204" i="15"/>
  <c r="FV193" i="15"/>
  <c r="GF193" i="15"/>
  <c r="GJ193" i="15"/>
  <c r="GP193" i="15"/>
  <c r="FX193" i="15"/>
  <c r="GL193" i="15"/>
  <c r="GD193" i="15"/>
  <c r="GB193" i="15"/>
  <c r="FZ193" i="15"/>
  <c r="GN193" i="15"/>
  <c r="GH193" i="15"/>
  <c r="FV200" i="15"/>
  <c r="GJ200" i="15"/>
  <c r="FZ200" i="15"/>
  <c r="GD200" i="15"/>
  <c r="GP200" i="15"/>
  <c r="GB200" i="15"/>
  <c r="GL200" i="15"/>
  <c r="GH200" i="15"/>
  <c r="FX200" i="15"/>
  <c r="GN200" i="15"/>
  <c r="GF200" i="15"/>
  <c r="FV99" i="15"/>
  <c r="GP99" i="15"/>
  <c r="GF99" i="15"/>
  <c r="GN99" i="15"/>
  <c r="GD99" i="15"/>
  <c r="GL99" i="15"/>
  <c r="FZ99" i="15"/>
  <c r="GH99" i="15"/>
  <c r="FX99" i="15"/>
  <c r="GJ99" i="15"/>
  <c r="GB99" i="15"/>
  <c r="FV185" i="15"/>
  <c r="GL185" i="15"/>
  <c r="FX185" i="15"/>
  <c r="GJ185" i="15"/>
  <c r="GF185" i="15"/>
  <c r="GD185" i="15"/>
  <c r="GB185" i="15"/>
  <c r="GP185" i="15"/>
  <c r="GH185" i="15"/>
  <c r="FZ185" i="15"/>
  <c r="GN185" i="15"/>
  <c r="FV182" i="15"/>
  <c r="GL182" i="15"/>
  <c r="FZ182" i="15"/>
  <c r="GJ182" i="15"/>
  <c r="GF182" i="15"/>
  <c r="GD182" i="15"/>
  <c r="GN182" i="15"/>
  <c r="FX182" i="15"/>
  <c r="GH182" i="15"/>
  <c r="GP182" i="15"/>
  <c r="GB182" i="15"/>
  <c r="FV179" i="15"/>
  <c r="GH179" i="15"/>
  <c r="FX179" i="15"/>
  <c r="GJ179" i="15"/>
  <c r="GL179" i="15"/>
  <c r="GF179" i="15"/>
  <c r="GP179" i="15"/>
  <c r="GB179" i="15"/>
  <c r="GN179" i="15"/>
  <c r="FZ179" i="15"/>
  <c r="GD179" i="15"/>
  <c r="FV150" i="15"/>
  <c r="GJ150" i="15"/>
  <c r="GH150" i="15"/>
  <c r="FX150" i="15"/>
  <c r="GF150" i="15"/>
  <c r="GN150" i="15"/>
  <c r="GD150" i="15"/>
  <c r="GL150" i="15"/>
  <c r="FZ150" i="15"/>
  <c r="GP150" i="15"/>
  <c r="GB150" i="15"/>
  <c r="FV146" i="15"/>
  <c r="GJ146" i="15"/>
  <c r="GN146" i="15"/>
  <c r="GD146" i="15"/>
  <c r="GL146" i="15"/>
  <c r="FZ146" i="15"/>
  <c r="GH146" i="15"/>
  <c r="FX146" i="15"/>
  <c r="GF146" i="15"/>
  <c r="GP146" i="15"/>
  <c r="GB146" i="15"/>
  <c r="FV142" i="15"/>
  <c r="GJ142" i="15"/>
  <c r="GH142" i="15"/>
  <c r="FX142" i="15"/>
  <c r="GF142" i="15"/>
  <c r="GN142" i="15"/>
  <c r="GD142" i="15"/>
  <c r="GL142" i="15"/>
  <c r="FZ142" i="15"/>
  <c r="GP142" i="15"/>
  <c r="GB142" i="15"/>
  <c r="FV138" i="15"/>
  <c r="GJ138" i="15"/>
  <c r="GN138" i="15"/>
  <c r="GD138" i="15"/>
  <c r="GL138" i="15"/>
  <c r="FZ138" i="15"/>
  <c r="GH138" i="15"/>
  <c r="FX138" i="15"/>
  <c r="GF138" i="15"/>
  <c r="GP138" i="15"/>
  <c r="GB138" i="15"/>
  <c r="FV134" i="15"/>
  <c r="GJ134" i="15"/>
  <c r="GH134" i="15"/>
  <c r="FX134" i="15"/>
  <c r="GF134" i="15"/>
  <c r="GN134" i="15"/>
  <c r="GD134" i="15"/>
  <c r="GL134" i="15"/>
  <c r="FZ134" i="15"/>
  <c r="GP134" i="15"/>
  <c r="GB134" i="15"/>
  <c r="FV130" i="15"/>
  <c r="GJ130" i="15"/>
  <c r="GN130" i="15"/>
  <c r="GD130" i="15"/>
  <c r="GL130" i="15"/>
  <c r="FZ130" i="15"/>
  <c r="GH130" i="15"/>
  <c r="FX130" i="15"/>
  <c r="GF130" i="15"/>
  <c r="GP130" i="15"/>
  <c r="GB130" i="15"/>
  <c r="FV126" i="15"/>
  <c r="GJ126" i="15"/>
  <c r="GH126" i="15"/>
  <c r="FX126" i="15"/>
  <c r="GF126" i="15"/>
  <c r="GN126" i="15"/>
  <c r="GD126" i="15"/>
  <c r="GL126" i="15"/>
  <c r="FZ126" i="15"/>
  <c r="GP126" i="15"/>
  <c r="GB126" i="15"/>
  <c r="FV122" i="15"/>
  <c r="GJ122" i="15"/>
  <c r="GN122" i="15"/>
  <c r="GD122" i="15"/>
  <c r="GL122" i="15"/>
  <c r="FZ122" i="15"/>
  <c r="GH122" i="15"/>
  <c r="FX122" i="15"/>
  <c r="GF122" i="15"/>
  <c r="GP122" i="15"/>
  <c r="GB122" i="15"/>
  <c r="FV67" i="15"/>
  <c r="GN67" i="15"/>
  <c r="FX67" i="15"/>
  <c r="GL67" i="15"/>
  <c r="GF67" i="15"/>
  <c r="GD67" i="15"/>
  <c r="GJ67" i="15"/>
  <c r="GB67" i="15"/>
  <c r="GH67" i="15"/>
  <c r="FZ67" i="15"/>
  <c r="GP67" i="15"/>
  <c r="FV65" i="15"/>
  <c r="GF65" i="15"/>
  <c r="GD65" i="15"/>
  <c r="GN65" i="15"/>
  <c r="GB65" i="15"/>
  <c r="GL65" i="15"/>
  <c r="FX65" i="15"/>
  <c r="GJ65" i="15"/>
  <c r="FZ65" i="15"/>
  <c r="GP65" i="15"/>
  <c r="GH65" i="15"/>
  <c r="FV68" i="15"/>
  <c r="GH68" i="15"/>
  <c r="GP68" i="15"/>
  <c r="GB68" i="15"/>
  <c r="GJ68" i="15"/>
  <c r="FZ68" i="15"/>
  <c r="GN68" i="15"/>
  <c r="FX68" i="15"/>
  <c r="GF68" i="15"/>
  <c r="GD68" i="15"/>
  <c r="GL68" i="15"/>
  <c r="FV61" i="15"/>
  <c r="GN61" i="15"/>
  <c r="GD61" i="15"/>
  <c r="GL61" i="15"/>
  <c r="FZ61" i="15"/>
  <c r="GH61" i="15"/>
  <c r="FX61" i="15"/>
  <c r="GP61" i="15"/>
  <c r="GF61" i="15"/>
  <c r="GJ61" i="15"/>
  <c r="GB61" i="15"/>
  <c r="FV12" i="15"/>
  <c r="GN12" i="15"/>
  <c r="FZ12" i="15"/>
  <c r="GL12" i="15"/>
  <c r="GH12" i="15"/>
  <c r="GP12" i="15"/>
  <c r="GD12" i="15"/>
  <c r="FX12" i="15"/>
  <c r="GF12" i="15"/>
  <c r="GJ12" i="15"/>
  <c r="GB12" i="15"/>
  <c r="FV171" i="15"/>
  <c r="GJ171" i="15"/>
  <c r="GN171" i="15"/>
  <c r="GB171" i="15"/>
  <c r="GL171" i="15"/>
  <c r="FZ171" i="15"/>
  <c r="GH171" i="15"/>
  <c r="FX171" i="15"/>
  <c r="GP171" i="15"/>
  <c r="GF171" i="15"/>
  <c r="GD171" i="15"/>
  <c r="FV169" i="15"/>
  <c r="GJ169" i="15"/>
  <c r="GF169" i="15"/>
  <c r="GD169" i="15"/>
  <c r="GP169" i="15"/>
  <c r="GB169" i="15"/>
  <c r="GL169" i="15"/>
  <c r="FX169" i="15"/>
  <c r="GH169" i="15"/>
  <c r="FZ169" i="15"/>
  <c r="GN169" i="15"/>
  <c r="FV9" i="15"/>
  <c r="GB9" i="15"/>
  <c r="GJ9" i="15"/>
  <c r="FZ9" i="15"/>
  <c r="GH9" i="15"/>
  <c r="FX9" i="15"/>
  <c r="GP9" i="15"/>
  <c r="GF9" i="15"/>
  <c r="GN9" i="15"/>
  <c r="GD9" i="15"/>
  <c r="GL9" i="15"/>
  <c r="FV166" i="15"/>
  <c r="GJ166" i="15"/>
  <c r="GH166" i="15"/>
  <c r="FX166" i="15"/>
  <c r="GF166" i="15"/>
  <c r="GN166" i="15"/>
  <c r="GD166" i="15"/>
  <c r="GL166" i="15"/>
  <c r="FZ166" i="15"/>
  <c r="GP166" i="15"/>
  <c r="GB166" i="15"/>
  <c r="FV17" i="15"/>
  <c r="GH17" i="15"/>
  <c r="FX17" i="15"/>
  <c r="GF17" i="15"/>
  <c r="GP17" i="15"/>
  <c r="GB17" i="15"/>
  <c r="GN17" i="15"/>
  <c r="FZ17" i="15"/>
  <c r="GL17" i="15"/>
  <c r="GD17" i="15"/>
  <c r="GJ17" i="15"/>
  <c r="FV50" i="15"/>
  <c r="GJ50" i="15"/>
  <c r="FZ50" i="15"/>
  <c r="GH50" i="15"/>
  <c r="GP50" i="15"/>
  <c r="GD50" i="15"/>
  <c r="GL50" i="15"/>
  <c r="GB50" i="15"/>
  <c r="GF50" i="15"/>
  <c r="FX50" i="15"/>
  <c r="GN50" i="15"/>
  <c r="FV46" i="15"/>
  <c r="GP46" i="15"/>
  <c r="GD46" i="15"/>
  <c r="GL46" i="15"/>
  <c r="GB46" i="15"/>
  <c r="GJ46" i="15"/>
  <c r="FZ46" i="15"/>
  <c r="GH46" i="15"/>
  <c r="GF46" i="15"/>
  <c r="FX46" i="15"/>
  <c r="GN46" i="15"/>
  <c r="FV44" i="15"/>
  <c r="GL44" i="15"/>
  <c r="GB44" i="15"/>
  <c r="GJ44" i="15"/>
  <c r="FZ44" i="15"/>
  <c r="GH44" i="15"/>
  <c r="GP44" i="15"/>
  <c r="GD44" i="15"/>
  <c r="FX44" i="15"/>
  <c r="GN44" i="15"/>
  <c r="GF44" i="15"/>
  <c r="FV42" i="15"/>
  <c r="GJ42" i="15"/>
  <c r="FZ42" i="15"/>
  <c r="GH42" i="15"/>
  <c r="GP42" i="15"/>
  <c r="GD42" i="15"/>
  <c r="GL42" i="15"/>
  <c r="GB42" i="15"/>
  <c r="GF42" i="15"/>
  <c r="FX42" i="15"/>
  <c r="GN42" i="15"/>
  <c r="FV218" i="15"/>
  <c r="GN218" i="15"/>
  <c r="FX218" i="15"/>
  <c r="GJ218" i="15"/>
  <c r="GP218" i="15"/>
  <c r="FZ218" i="15"/>
  <c r="GD218" i="15"/>
  <c r="GF218" i="15"/>
  <c r="GB218" i="15"/>
  <c r="GH218" i="15"/>
  <c r="GL218" i="15"/>
  <c r="FV176" i="15"/>
  <c r="GJ176" i="15"/>
  <c r="GH176" i="15"/>
  <c r="GD176" i="15"/>
  <c r="GB176" i="15"/>
  <c r="GP176" i="15"/>
  <c r="FZ176" i="15"/>
  <c r="GN176" i="15"/>
  <c r="GF176" i="15"/>
  <c r="FX176" i="15"/>
  <c r="GL176" i="15"/>
  <c r="FV216" i="15"/>
  <c r="GJ216" i="15"/>
  <c r="FZ216" i="15"/>
  <c r="GL216" i="15"/>
  <c r="GH216" i="15"/>
  <c r="GD216" i="15"/>
  <c r="GP216" i="15"/>
  <c r="GB216" i="15"/>
  <c r="FX216" i="15"/>
  <c r="GN216" i="15"/>
  <c r="GF216" i="15"/>
  <c r="FV215" i="15"/>
  <c r="GH215" i="15"/>
  <c r="FX215" i="15"/>
  <c r="GP215" i="15"/>
  <c r="GD215" i="15"/>
  <c r="GN215" i="15"/>
  <c r="FZ215" i="15"/>
  <c r="GL215" i="15"/>
  <c r="GF215" i="15"/>
  <c r="GB215" i="15"/>
  <c r="GJ215" i="15"/>
  <c r="FV213" i="15"/>
  <c r="GP213" i="15"/>
  <c r="GF213" i="15"/>
  <c r="GN213" i="15"/>
  <c r="FZ213" i="15"/>
  <c r="GL213" i="15"/>
  <c r="FX213" i="15"/>
  <c r="GH213" i="15"/>
  <c r="GD213" i="15"/>
  <c r="GJ213" i="15"/>
  <c r="GB213" i="15"/>
  <c r="FV174" i="15"/>
  <c r="GJ174" i="15"/>
  <c r="GF174" i="15"/>
  <c r="GN174" i="15"/>
  <c r="GD174" i="15"/>
  <c r="GL174" i="15"/>
  <c r="FZ174" i="15"/>
  <c r="GH174" i="15"/>
  <c r="FX174" i="15"/>
  <c r="GB174" i="15"/>
  <c r="GP174" i="15"/>
  <c r="FV86" i="15"/>
  <c r="GP86" i="15"/>
  <c r="FZ86" i="15"/>
  <c r="GJ86" i="15"/>
  <c r="GH86" i="15"/>
  <c r="GB86" i="15"/>
  <c r="GF86" i="15"/>
  <c r="FX86" i="15"/>
  <c r="GN86" i="15"/>
  <c r="GL86" i="15"/>
  <c r="GD86" i="15"/>
  <c r="FV30" i="15"/>
  <c r="GD30" i="15"/>
  <c r="GP30" i="15"/>
  <c r="FZ30" i="15"/>
  <c r="GL30" i="15"/>
  <c r="GH30" i="15"/>
  <c r="FX30" i="15"/>
  <c r="GN30" i="15"/>
  <c r="GB30" i="15"/>
  <c r="GF30" i="15"/>
  <c r="GJ30" i="15"/>
  <c r="FV83" i="15"/>
  <c r="GL83" i="15"/>
  <c r="GF83" i="15"/>
  <c r="GD83" i="15"/>
  <c r="GN83" i="15"/>
  <c r="FX83" i="15"/>
  <c r="GB83" i="15"/>
  <c r="GJ83" i="15"/>
  <c r="GH83" i="15"/>
  <c r="FZ83" i="15"/>
  <c r="GP83" i="15"/>
  <c r="FV82" i="15"/>
  <c r="GP82" i="15"/>
  <c r="FZ82" i="15"/>
  <c r="GJ82" i="15"/>
  <c r="GH82" i="15"/>
  <c r="GB82" i="15"/>
  <c r="GF82" i="15"/>
  <c r="FX82" i="15"/>
  <c r="GN82" i="15"/>
  <c r="GL82" i="15"/>
  <c r="GD82" i="15"/>
  <c r="FV40" i="15"/>
  <c r="GH40" i="15"/>
  <c r="GP40" i="15"/>
  <c r="GD40" i="15"/>
  <c r="GL40" i="15"/>
  <c r="GB40" i="15"/>
  <c r="GJ40" i="15"/>
  <c r="FZ40" i="15"/>
  <c r="FX40" i="15"/>
  <c r="GN40" i="15"/>
  <c r="GF40" i="15"/>
  <c r="FV79" i="15"/>
  <c r="GN79" i="15"/>
  <c r="FX79" i="15"/>
  <c r="GL79" i="15"/>
  <c r="GF79" i="15"/>
  <c r="GD79" i="15"/>
  <c r="GJ79" i="15"/>
  <c r="GB79" i="15"/>
  <c r="GH79" i="15"/>
  <c r="FZ79" i="15"/>
  <c r="GP79" i="15"/>
  <c r="FV105" i="15"/>
  <c r="GL105" i="15"/>
  <c r="GB105" i="15"/>
  <c r="GH105" i="15"/>
  <c r="FZ105" i="15"/>
  <c r="GF105" i="15"/>
  <c r="FX105" i="15"/>
  <c r="GJ105" i="15"/>
  <c r="GP105" i="15"/>
  <c r="GD105" i="15"/>
  <c r="GN105" i="15"/>
  <c r="FV104" i="15"/>
  <c r="GJ104" i="15"/>
  <c r="GN104" i="15"/>
  <c r="GB104" i="15"/>
  <c r="GL104" i="15"/>
  <c r="FZ104" i="15"/>
  <c r="GH104" i="15"/>
  <c r="GP104" i="15"/>
  <c r="GD104" i="15"/>
  <c r="FX104" i="15"/>
  <c r="GF104" i="15"/>
  <c r="FV59" i="15"/>
  <c r="GL59" i="15"/>
  <c r="FZ59" i="15"/>
  <c r="GH59" i="15"/>
  <c r="FX59" i="15"/>
  <c r="GP59" i="15"/>
  <c r="GF59" i="15"/>
  <c r="GN59" i="15"/>
  <c r="GD59" i="15"/>
  <c r="GB59" i="15"/>
  <c r="GJ59" i="15"/>
  <c r="FV36" i="15"/>
  <c r="GL36" i="15"/>
  <c r="GH36" i="15"/>
  <c r="GD36" i="15"/>
  <c r="GP36" i="15"/>
  <c r="FZ36" i="15"/>
  <c r="GB36" i="15"/>
  <c r="GF36" i="15"/>
  <c r="GJ36" i="15"/>
  <c r="FX36" i="15"/>
  <c r="GN36" i="15"/>
  <c r="DU219" i="15"/>
  <c r="DK219" i="15"/>
  <c r="DM219" i="15"/>
  <c r="DQ219" i="15"/>
  <c r="DO219" i="15"/>
  <c r="DS219" i="15"/>
  <c r="DF189" i="15"/>
  <c r="CZ189" i="15"/>
  <c r="DD189" i="15"/>
  <c r="DB189" i="15"/>
  <c r="CZ16" i="15"/>
  <c r="DF16" i="15"/>
  <c r="DB16" i="15"/>
  <c r="DD16" i="15"/>
  <c r="CZ188" i="15"/>
  <c r="DF188" i="15"/>
  <c r="DB188" i="15"/>
  <c r="DD188" i="15"/>
  <c r="DF118" i="15"/>
  <c r="CZ118" i="15"/>
  <c r="DB118" i="15"/>
  <c r="DD118" i="15"/>
  <c r="BH35" i="1"/>
  <c r="BH26" i="1"/>
  <c r="BJ26" i="1" s="1"/>
  <c r="BH25" i="1"/>
  <c r="DB206" i="15"/>
  <c r="CZ206" i="15"/>
  <c r="DD206" i="15"/>
  <c r="DF206" i="15"/>
  <c r="CZ204" i="15"/>
  <c r="DF204" i="15"/>
  <c r="DB204" i="15"/>
  <c r="DD204" i="15"/>
  <c r="CZ193" i="15"/>
  <c r="DB193" i="15"/>
  <c r="DF193" i="15"/>
  <c r="DD193" i="15"/>
  <c r="CZ200" i="15"/>
  <c r="DF200" i="15"/>
  <c r="DD200" i="15"/>
  <c r="DB200" i="15"/>
  <c r="CZ99" i="15"/>
  <c r="DB99" i="15"/>
  <c r="DD99" i="15"/>
  <c r="DF99" i="15"/>
  <c r="DF185" i="15"/>
  <c r="CZ185" i="15"/>
  <c r="DB185" i="15"/>
  <c r="DD185" i="15"/>
  <c r="DD182" i="15"/>
  <c r="CZ182" i="15"/>
  <c r="DB182" i="15"/>
  <c r="DF182" i="15"/>
  <c r="CZ179" i="15"/>
  <c r="DB179" i="15"/>
  <c r="DF179" i="15"/>
  <c r="DD179" i="15"/>
  <c r="DB150" i="15"/>
  <c r="CZ150" i="15"/>
  <c r="DD150" i="15"/>
  <c r="DF150" i="15"/>
  <c r="BH152" i="1"/>
  <c r="BJ152" i="1" s="1"/>
  <c r="DD142" i="15"/>
  <c r="CZ142" i="15"/>
  <c r="DB142" i="15"/>
  <c r="DF142" i="15"/>
  <c r="DD138" i="15"/>
  <c r="CZ138" i="15"/>
  <c r="DB138" i="15"/>
  <c r="DF138" i="15"/>
  <c r="DF134" i="15"/>
  <c r="CZ134" i="15"/>
  <c r="DD134" i="15"/>
  <c r="DB134" i="15"/>
  <c r="DD130" i="15"/>
  <c r="CZ130" i="15"/>
  <c r="DB130" i="15"/>
  <c r="DF130" i="15"/>
  <c r="DF126" i="15"/>
  <c r="CZ126" i="15"/>
  <c r="DD126" i="15"/>
  <c r="DB126" i="15"/>
  <c r="DD122" i="15"/>
  <c r="CZ122" i="15"/>
  <c r="DF122" i="15"/>
  <c r="DB122" i="15"/>
  <c r="CZ67" i="15"/>
  <c r="DB67" i="15"/>
  <c r="DD67" i="15"/>
  <c r="DF67" i="15"/>
  <c r="DF65" i="15"/>
  <c r="CZ65" i="15"/>
  <c r="DD65" i="15"/>
  <c r="DB65" i="15"/>
  <c r="CZ68" i="15"/>
  <c r="DF68" i="15"/>
  <c r="DD68" i="15"/>
  <c r="DB68" i="15"/>
  <c r="DB61" i="15"/>
  <c r="CZ61" i="15"/>
  <c r="DF61" i="15"/>
  <c r="DD61" i="15"/>
  <c r="CZ12" i="15"/>
  <c r="DF12" i="15"/>
  <c r="DB12" i="15"/>
  <c r="DD12" i="15"/>
  <c r="CZ171" i="15"/>
  <c r="DB171" i="15"/>
  <c r="DF171" i="15"/>
  <c r="DD171" i="15"/>
  <c r="DF169" i="15"/>
  <c r="CZ169" i="15"/>
  <c r="DD169" i="15"/>
  <c r="DB169" i="15"/>
  <c r="DF9" i="15"/>
  <c r="CZ9" i="15"/>
  <c r="DD9" i="15"/>
  <c r="DB9" i="15"/>
  <c r="DD166" i="15"/>
  <c r="CZ166" i="15"/>
  <c r="DB166" i="15"/>
  <c r="DF166" i="15"/>
  <c r="DD17" i="15"/>
  <c r="CZ17" i="15"/>
  <c r="DF17" i="15"/>
  <c r="DB17" i="15"/>
  <c r="DD50" i="15"/>
  <c r="CZ50" i="15"/>
  <c r="DB50" i="15"/>
  <c r="DF50" i="15"/>
  <c r="DD46" i="15"/>
  <c r="CZ46" i="15"/>
  <c r="DB46" i="15"/>
  <c r="DF46" i="15"/>
  <c r="CZ44" i="15"/>
  <c r="DF44" i="15"/>
  <c r="DB44" i="15"/>
  <c r="DD44" i="15"/>
  <c r="DB42" i="15"/>
  <c r="CZ42" i="15"/>
  <c r="DD42" i="15"/>
  <c r="DF42" i="15"/>
  <c r="CZ218" i="15"/>
  <c r="DF218" i="15"/>
  <c r="DD218" i="15"/>
  <c r="DB218" i="15"/>
  <c r="CZ176" i="15"/>
  <c r="DF176" i="15"/>
  <c r="DD176" i="15"/>
  <c r="DB176" i="15"/>
  <c r="BH226" i="1"/>
  <c r="BH225" i="1"/>
  <c r="BJ225" i="1" s="1"/>
  <c r="DD213" i="15"/>
  <c r="CZ213" i="15"/>
  <c r="DF213" i="15"/>
  <c r="DB213" i="15"/>
  <c r="DB174" i="15"/>
  <c r="CZ174" i="15"/>
  <c r="DD174" i="15"/>
  <c r="DF174" i="15"/>
  <c r="CZ86" i="15"/>
  <c r="DF86" i="15"/>
  <c r="DD86" i="15"/>
  <c r="DB86" i="15"/>
  <c r="DD30" i="15"/>
  <c r="CZ30" i="15"/>
  <c r="DF30" i="15"/>
  <c r="DB30" i="15"/>
  <c r="CZ83" i="15"/>
  <c r="DB83" i="15"/>
  <c r="DD83" i="15"/>
  <c r="DF83" i="15"/>
  <c r="CZ82" i="15"/>
  <c r="DD82" i="15"/>
  <c r="DF82" i="15"/>
  <c r="DB82" i="15"/>
  <c r="CZ40" i="15"/>
  <c r="DF40" i="15"/>
  <c r="DD40" i="15"/>
  <c r="DB40" i="15"/>
  <c r="CZ79" i="15"/>
  <c r="DF79" i="15"/>
  <c r="DD79" i="15"/>
  <c r="DB79" i="15"/>
  <c r="DF105" i="15"/>
  <c r="CZ105" i="15"/>
  <c r="DD105" i="15"/>
  <c r="DB105" i="15"/>
  <c r="CZ104" i="15"/>
  <c r="DF104" i="15"/>
  <c r="DB104" i="15"/>
  <c r="DD104" i="15"/>
  <c r="CZ59" i="15"/>
  <c r="DB59" i="15"/>
  <c r="DD59" i="15"/>
  <c r="DF59" i="15"/>
  <c r="CZ36" i="15"/>
  <c r="DD36" i="15"/>
  <c r="DF36" i="15"/>
  <c r="DB36" i="15"/>
  <c r="DK55" i="15"/>
  <c r="DS55" i="15"/>
  <c r="DQ55" i="15"/>
  <c r="DM55" i="15"/>
  <c r="DU55" i="15"/>
  <c r="DO55" i="15"/>
  <c r="DK208" i="15"/>
  <c r="DU208" i="15"/>
  <c r="DM208" i="15"/>
  <c r="DS208" i="15"/>
  <c r="DQ208" i="15"/>
  <c r="DO208" i="15"/>
  <c r="DK74" i="15"/>
  <c r="DO74" i="15"/>
  <c r="DS74" i="15"/>
  <c r="DU74" i="15"/>
  <c r="DQ74" i="15"/>
  <c r="DM74" i="15"/>
  <c r="DK41" i="15"/>
  <c r="DO41" i="15"/>
  <c r="DM41" i="15"/>
  <c r="DU41" i="15"/>
  <c r="DQ41" i="15"/>
  <c r="DS41" i="15"/>
  <c r="BK107" i="1"/>
  <c r="DK15" i="15"/>
  <c r="DQ15" i="15"/>
  <c r="DM15" i="15"/>
  <c r="DU15" i="15"/>
  <c r="DO15" i="15"/>
  <c r="DS15" i="15"/>
  <c r="DK52" i="15"/>
  <c r="DM52" i="15"/>
  <c r="DO52" i="15"/>
  <c r="DS52" i="15"/>
  <c r="DU52" i="15"/>
  <c r="DQ52" i="15"/>
  <c r="DK13" i="15"/>
  <c r="DO13" i="15"/>
  <c r="DU13" i="15"/>
  <c r="DQ13" i="15"/>
  <c r="DS13" i="15"/>
  <c r="DM13" i="15"/>
  <c r="DK197" i="15"/>
  <c r="DU197" i="15"/>
  <c r="DQ197" i="15"/>
  <c r="DM197" i="15"/>
  <c r="DS197" i="15"/>
  <c r="DO197" i="15"/>
  <c r="DK195" i="15"/>
  <c r="DU195" i="15"/>
  <c r="DQ195" i="15"/>
  <c r="DM195" i="15"/>
  <c r="DS195" i="15"/>
  <c r="DO195" i="15"/>
  <c r="DK192" i="15"/>
  <c r="DU192" i="15"/>
  <c r="DM192" i="15"/>
  <c r="DS192" i="15"/>
  <c r="DQ192" i="15"/>
  <c r="DO192" i="15"/>
  <c r="DK191" i="15"/>
  <c r="DU191" i="15"/>
  <c r="DQ191" i="15"/>
  <c r="DM191" i="15"/>
  <c r="DS191" i="15"/>
  <c r="DO191" i="15"/>
  <c r="DK187" i="15"/>
  <c r="DU187" i="15"/>
  <c r="DQ187" i="15"/>
  <c r="DM187" i="15"/>
  <c r="DS187" i="15"/>
  <c r="DO187" i="15"/>
  <c r="DK97" i="15"/>
  <c r="DM97" i="15"/>
  <c r="DU97" i="15"/>
  <c r="DS97" i="15"/>
  <c r="DO97" i="15"/>
  <c r="DQ97" i="15"/>
  <c r="DK96" i="15"/>
  <c r="DS96" i="15"/>
  <c r="DO96" i="15"/>
  <c r="DU96" i="15"/>
  <c r="DQ96" i="15"/>
  <c r="DM96" i="15"/>
  <c r="DK95" i="15"/>
  <c r="DS95" i="15"/>
  <c r="DQ95" i="15"/>
  <c r="DO95" i="15"/>
  <c r="DM95" i="15"/>
  <c r="DU95" i="15"/>
  <c r="DK149" i="15"/>
  <c r="DU149" i="15"/>
  <c r="DQ149" i="15"/>
  <c r="DM149" i="15"/>
  <c r="DS149" i="15"/>
  <c r="DO149" i="15"/>
  <c r="DK145" i="15"/>
  <c r="DU145" i="15"/>
  <c r="DQ145" i="15"/>
  <c r="DM145" i="15"/>
  <c r="DS145" i="15"/>
  <c r="DO145" i="15"/>
  <c r="DK141" i="15"/>
  <c r="DU141" i="15"/>
  <c r="DQ141" i="15"/>
  <c r="DM141" i="15"/>
  <c r="DS141" i="15"/>
  <c r="DO141" i="15"/>
  <c r="DK137" i="15"/>
  <c r="DU137" i="15"/>
  <c r="DQ137" i="15"/>
  <c r="DM137" i="15"/>
  <c r="DS137" i="15"/>
  <c r="DO137" i="15"/>
  <c r="DK133" i="15"/>
  <c r="DU133" i="15"/>
  <c r="DQ133" i="15"/>
  <c r="DM133" i="15"/>
  <c r="DO133" i="15"/>
  <c r="DS133" i="15"/>
  <c r="DK129" i="15"/>
  <c r="DQ129" i="15"/>
  <c r="DM129" i="15"/>
  <c r="DU129" i="15"/>
  <c r="DS129" i="15"/>
  <c r="DO129" i="15"/>
  <c r="DK125" i="15"/>
  <c r="DU125" i="15"/>
  <c r="DQ125" i="15"/>
  <c r="DM125" i="15"/>
  <c r="DO125" i="15"/>
  <c r="DS125" i="15"/>
  <c r="DK121" i="15"/>
  <c r="DQ121" i="15"/>
  <c r="DM121" i="15"/>
  <c r="DU121" i="15"/>
  <c r="DS121" i="15"/>
  <c r="DO121" i="15"/>
  <c r="DK66" i="15"/>
  <c r="DO66" i="15"/>
  <c r="DS66" i="15"/>
  <c r="DU66" i="15"/>
  <c r="DQ66" i="15"/>
  <c r="DM66" i="15"/>
  <c r="DK64" i="15"/>
  <c r="DS64" i="15"/>
  <c r="DO64" i="15"/>
  <c r="DU64" i="15"/>
  <c r="DQ64" i="15"/>
  <c r="DM64" i="15"/>
  <c r="DK93" i="15"/>
  <c r="DU93" i="15"/>
  <c r="DQ93" i="15"/>
  <c r="DM93" i="15"/>
  <c r="DO93" i="15"/>
  <c r="DS93" i="15"/>
  <c r="DK91" i="15"/>
  <c r="DS91" i="15"/>
  <c r="DQ91" i="15"/>
  <c r="DO91" i="15"/>
  <c r="DU91" i="15"/>
  <c r="DM91" i="15"/>
  <c r="DK22" i="15"/>
  <c r="DO22" i="15"/>
  <c r="DQ22" i="15"/>
  <c r="DS22" i="15"/>
  <c r="DM22" i="15"/>
  <c r="DU22" i="15"/>
  <c r="DK170" i="15"/>
  <c r="DU170" i="15"/>
  <c r="DM170" i="15"/>
  <c r="DS170" i="15"/>
  <c r="DQ170" i="15"/>
  <c r="DO170" i="15"/>
  <c r="DK20" i="15"/>
  <c r="DM20" i="15"/>
  <c r="DS20" i="15"/>
  <c r="DU20" i="15"/>
  <c r="DO20" i="15"/>
  <c r="DQ20" i="15"/>
  <c r="DK8" i="15"/>
  <c r="DM8" i="15"/>
  <c r="DS8" i="15"/>
  <c r="DU8" i="15"/>
  <c r="DQ8" i="15"/>
  <c r="DO8" i="15"/>
  <c r="DK18" i="15"/>
  <c r="DO18" i="15"/>
  <c r="DU18" i="15"/>
  <c r="DS18" i="15"/>
  <c r="DQ18" i="15"/>
  <c r="DM18" i="15"/>
  <c r="DK117" i="15"/>
  <c r="DU117" i="15"/>
  <c r="DQ117" i="15"/>
  <c r="DM117" i="15"/>
  <c r="DO117" i="15"/>
  <c r="DS117" i="15"/>
  <c r="DK49" i="15"/>
  <c r="DQ49" i="15"/>
  <c r="DO49" i="15"/>
  <c r="DM49" i="15"/>
  <c r="DS49" i="15"/>
  <c r="DU49" i="15"/>
  <c r="DK45" i="15"/>
  <c r="DQ45" i="15"/>
  <c r="DO45" i="15"/>
  <c r="DU45" i="15"/>
  <c r="DS45" i="15"/>
  <c r="DM45" i="15"/>
  <c r="DK115" i="15"/>
  <c r="DS115" i="15"/>
  <c r="DQ115" i="15"/>
  <c r="DO115" i="15"/>
  <c r="DM115" i="15"/>
  <c r="DU115" i="15"/>
  <c r="DK113" i="15"/>
  <c r="DQ113" i="15"/>
  <c r="DM113" i="15"/>
  <c r="DU113" i="15"/>
  <c r="DS113" i="15"/>
  <c r="DO113" i="15"/>
  <c r="DK164" i="15"/>
  <c r="DU164" i="15"/>
  <c r="DM164" i="15"/>
  <c r="DS164" i="15"/>
  <c r="DQ164" i="15"/>
  <c r="DO164" i="15"/>
  <c r="DK162" i="15"/>
  <c r="DU162" i="15"/>
  <c r="DM162" i="15"/>
  <c r="DS162" i="15"/>
  <c r="DQ162" i="15"/>
  <c r="DO162" i="15"/>
  <c r="DK160" i="15"/>
  <c r="DU160" i="15"/>
  <c r="DM160" i="15"/>
  <c r="DS160" i="15"/>
  <c r="DQ160" i="15"/>
  <c r="DO160" i="15"/>
  <c r="DK214" i="15"/>
  <c r="DU214" i="15"/>
  <c r="DM214" i="15"/>
  <c r="DS214" i="15"/>
  <c r="DQ214" i="15"/>
  <c r="DO214" i="15"/>
  <c r="DK212" i="15"/>
  <c r="DU212" i="15"/>
  <c r="DM212" i="15"/>
  <c r="DS212" i="15"/>
  <c r="DQ212" i="15"/>
  <c r="DO212" i="15"/>
  <c r="DK173" i="15"/>
  <c r="DU173" i="15"/>
  <c r="DQ173" i="15"/>
  <c r="DM173" i="15"/>
  <c r="DS173" i="15"/>
  <c r="DO173" i="15"/>
  <c r="DK109" i="15"/>
  <c r="DU109" i="15"/>
  <c r="DQ109" i="15"/>
  <c r="DM109" i="15"/>
  <c r="DO109" i="15"/>
  <c r="DS109" i="15"/>
  <c r="DK85" i="15"/>
  <c r="DU85" i="15"/>
  <c r="DQ85" i="15"/>
  <c r="DM85" i="15"/>
  <c r="DO85" i="15"/>
  <c r="DS85" i="15"/>
  <c r="DK154" i="15"/>
  <c r="DU154" i="15"/>
  <c r="DM154" i="15"/>
  <c r="DS154" i="15"/>
  <c r="DQ154" i="15"/>
  <c r="DO154" i="15"/>
  <c r="DK81" i="15"/>
  <c r="DM81" i="15"/>
  <c r="DU81" i="15"/>
  <c r="DS81" i="15"/>
  <c r="DO81" i="15"/>
  <c r="DQ81" i="15"/>
  <c r="DK80" i="15"/>
  <c r="DS80" i="15"/>
  <c r="DO80" i="15"/>
  <c r="DU80" i="15"/>
  <c r="DQ80" i="15"/>
  <c r="DM80" i="15"/>
  <c r="DK28" i="15"/>
  <c r="DM28" i="15"/>
  <c r="DS28" i="15"/>
  <c r="DU28" i="15"/>
  <c r="DQ28" i="15"/>
  <c r="DO28" i="15"/>
  <c r="DK77" i="15"/>
  <c r="DU77" i="15"/>
  <c r="DQ77" i="15"/>
  <c r="DM77" i="15"/>
  <c r="DO77" i="15"/>
  <c r="DS77" i="15"/>
  <c r="DK103" i="15"/>
  <c r="DO103" i="15"/>
  <c r="DU103" i="15"/>
  <c r="DM103" i="15"/>
  <c r="DS103" i="15"/>
  <c r="DQ103" i="15"/>
  <c r="DK37" i="15"/>
  <c r="DO37" i="15"/>
  <c r="DQ37" i="15"/>
  <c r="DS37" i="15"/>
  <c r="DM37" i="15"/>
  <c r="DU37" i="15"/>
  <c r="DK35" i="15"/>
  <c r="DQ35" i="15"/>
  <c r="DM35" i="15"/>
  <c r="DO35" i="15"/>
  <c r="DS35" i="15"/>
  <c r="DU35" i="15"/>
  <c r="DZ54" i="15"/>
  <c r="ET54" i="15"/>
  <c r="EL54" i="15"/>
  <c r="ED54" i="15"/>
  <c r="ER54" i="15"/>
  <c r="EJ54" i="15"/>
  <c r="EB54" i="15"/>
  <c r="EP54" i="15"/>
  <c r="EH54" i="15"/>
  <c r="EN54" i="15"/>
  <c r="EF54" i="15"/>
  <c r="DZ189" i="15"/>
  <c r="EN189" i="15"/>
  <c r="ET189" i="15"/>
  <c r="EH189" i="15"/>
  <c r="EJ189" i="15"/>
  <c r="EF189" i="15"/>
  <c r="EP189" i="15"/>
  <c r="ED189" i="15"/>
  <c r="EL189" i="15"/>
  <c r="EB189" i="15"/>
  <c r="ER189" i="15"/>
  <c r="DZ73" i="15"/>
  <c r="ER73" i="15"/>
  <c r="EP73" i="15"/>
  <c r="EB73" i="15"/>
  <c r="EF73" i="15"/>
  <c r="ED73" i="15"/>
  <c r="ET73" i="15"/>
  <c r="EH73" i="15"/>
  <c r="EN73" i="15"/>
  <c r="EJ73" i="15"/>
  <c r="EL73" i="15"/>
  <c r="DZ156" i="15"/>
  <c r="ET156" i="15"/>
  <c r="EJ156" i="15"/>
  <c r="EB156" i="15"/>
  <c r="EN156" i="15"/>
  <c r="EL156" i="15"/>
  <c r="EH156" i="15"/>
  <c r="ER156" i="15"/>
  <c r="EF156" i="15"/>
  <c r="EP156" i="15"/>
  <c r="ED156" i="15"/>
  <c r="BN117" i="1"/>
  <c r="DZ27" i="15"/>
  <c r="EP27" i="15"/>
  <c r="EH27" i="15"/>
  <c r="EN27" i="15"/>
  <c r="EF27" i="15"/>
  <c r="ET27" i="15"/>
  <c r="EL27" i="15"/>
  <c r="ED27" i="15"/>
  <c r="ER27" i="15"/>
  <c r="EJ27" i="15"/>
  <c r="EB27" i="15"/>
  <c r="DZ14" i="15"/>
  <c r="ER14" i="15"/>
  <c r="EH14" i="15"/>
  <c r="EP14" i="15"/>
  <c r="EF14" i="15"/>
  <c r="EL14" i="15"/>
  <c r="ED14" i="15"/>
  <c r="ET14" i="15"/>
  <c r="EJ14" i="15"/>
  <c r="EB14" i="15"/>
  <c r="EN14" i="15"/>
  <c r="DZ199" i="15"/>
  <c r="ER199" i="15"/>
  <c r="EH199" i="15"/>
  <c r="EN199" i="15"/>
  <c r="EJ199" i="15"/>
  <c r="ET199" i="15"/>
  <c r="EF199" i="15"/>
  <c r="EP199" i="15"/>
  <c r="ED199" i="15"/>
  <c r="EL199" i="15"/>
  <c r="EB199" i="15"/>
  <c r="DZ205" i="15"/>
  <c r="EP205" i="15"/>
  <c r="ED205" i="15"/>
  <c r="ER205" i="15"/>
  <c r="EB205" i="15"/>
  <c r="EL205" i="15"/>
  <c r="EJ205" i="15"/>
  <c r="ET205" i="15"/>
  <c r="EH205" i="15"/>
  <c r="EF205" i="15"/>
  <c r="EN205" i="15"/>
  <c r="DZ203" i="15"/>
  <c r="EL203" i="15"/>
  <c r="EB203" i="15"/>
  <c r="EP203" i="15"/>
  <c r="EJ203" i="15"/>
  <c r="ET203" i="15"/>
  <c r="EH203" i="15"/>
  <c r="ER203" i="15"/>
  <c r="ED203" i="15"/>
  <c r="EN203" i="15"/>
  <c r="EF203" i="15"/>
  <c r="DZ202" i="15"/>
  <c r="EL202" i="15"/>
  <c r="ET202" i="15"/>
  <c r="EF202" i="15"/>
  <c r="EP202" i="15"/>
  <c r="ED202" i="15"/>
  <c r="EN202" i="15"/>
  <c r="EH202" i="15"/>
  <c r="EB202" i="15"/>
  <c r="ER202" i="15"/>
  <c r="EJ202" i="15"/>
  <c r="DZ190" i="15"/>
  <c r="ET190" i="15"/>
  <c r="EJ190" i="15"/>
  <c r="EN190" i="15"/>
  <c r="ER190" i="15"/>
  <c r="ED190" i="15"/>
  <c r="EP190" i="15"/>
  <c r="EB190" i="15"/>
  <c r="EL190" i="15"/>
  <c r="EH190" i="15"/>
  <c r="EF190" i="15"/>
  <c r="DZ98" i="15"/>
  <c r="ET98" i="15"/>
  <c r="EH98" i="15"/>
  <c r="EP98" i="15"/>
  <c r="EF98" i="15"/>
  <c r="EN98" i="15"/>
  <c r="EL98" i="15"/>
  <c r="EB98" i="15"/>
  <c r="ER98" i="15"/>
  <c r="ED98" i="15"/>
  <c r="EJ98" i="15"/>
  <c r="DZ184" i="15"/>
  <c r="ET184" i="15"/>
  <c r="EH184" i="15"/>
  <c r="EN184" i="15"/>
  <c r="ER184" i="15"/>
  <c r="ED184" i="15"/>
  <c r="EP184" i="15"/>
  <c r="EL184" i="15"/>
  <c r="EF184" i="15"/>
  <c r="EJ184" i="15"/>
  <c r="EB184" i="15"/>
  <c r="DZ181" i="15"/>
  <c r="EN181" i="15"/>
  <c r="ET181" i="15"/>
  <c r="EH181" i="15"/>
  <c r="EJ181" i="15"/>
  <c r="EF181" i="15"/>
  <c r="EP181" i="15"/>
  <c r="ED181" i="15"/>
  <c r="EL181" i="15"/>
  <c r="EB181" i="15"/>
  <c r="ER181" i="15"/>
  <c r="DZ178" i="15"/>
  <c r="ET178" i="15"/>
  <c r="EJ178" i="15"/>
  <c r="EN178" i="15"/>
  <c r="ER178" i="15"/>
  <c r="ED178" i="15"/>
  <c r="EP178" i="15"/>
  <c r="EB178" i="15"/>
  <c r="EL178" i="15"/>
  <c r="EH178" i="15"/>
  <c r="EF178" i="15"/>
  <c r="DZ148" i="15"/>
  <c r="EN148" i="15"/>
  <c r="ET148" i="15"/>
  <c r="EJ148" i="15"/>
  <c r="EB148" i="15"/>
  <c r="ER148" i="15"/>
  <c r="EH148" i="15"/>
  <c r="EP148" i="15"/>
  <c r="EF148" i="15"/>
  <c r="EL148" i="15"/>
  <c r="ED148" i="15"/>
  <c r="DZ144" i="15"/>
  <c r="EN144" i="15"/>
  <c r="ET144" i="15"/>
  <c r="EJ144" i="15"/>
  <c r="EB144" i="15"/>
  <c r="ER144" i="15"/>
  <c r="EH144" i="15"/>
  <c r="EP144" i="15"/>
  <c r="EF144" i="15"/>
  <c r="EL144" i="15"/>
  <c r="ED144" i="15"/>
  <c r="DZ140" i="15"/>
  <c r="EN140" i="15"/>
  <c r="ET140" i="15"/>
  <c r="EJ140" i="15"/>
  <c r="EB140" i="15"/>
  <c r="ER140" i="15"/>
  <c r="EH140" i="15"/>
  <c r="EP140" i="15"/>
  <c r="EF140" i="15"/>
  <c r="EL140" i="15"/>
  <c r="ED140" i="15"/>
  <c r="DZ136" i="15"/>
  <c r="EN136" i="15"/>
  <c r="ET136" i="15"/>
  <c r="EJ136" i="15"/>
  <c r="EB136" i="15"/>
  <c r="ER136" i="15"/>
  <c r="EH136" i="15"/>
  <c r="EP136" i="15"/>
  <c r="EF136" i="15"/>
  <c r="EL136" i="15"/>
  <c r="ED136" i="15"/>
  <c r="DZ132" i="15"/>
  <c r="EN132" i="15"/>
  <c r="ET132" i="15"/>
  <c r="EJ132" i="15"/>
  <c r="EB132" i="15"/>
  <c r="ER132" i="15"/>
  <c r="EH132" i="15"/>
  <c r="EP132" i="15"/>
  <c r="EF132" i="15"/>
  <c r="EL132" i="15"/>
  <c r="ED132" i="15"/>
  <c r="DZ128" i="15"/>
  <c r="EN128" i="15"/>
  <c r="ET128" i="15"/>
  <c r="EJ128" i="15"/>
  <c r="EB128" i="15"/>
  <c r="ER128" i="15"/>
  <c r="EH128" i="15"/>
  <c r="EP128" i="15"/>
  <c r="EF128" i="15"/>
  <c r="EL128" i="15"/>
  <c r="ED128" i="15"/>
  <c r="DZ124" i="15"/>
  <c r="EN124" i="15"/>
  <c r="ET124" i="15"/>
  <c r="EJ124" i="15"/>
  <c r="EB124" i="15"/>
  <c r="ER124" i="15"/>
  <c r="EH124" i="15"/>
  <c r="EP124" i="15"/>
  <c r="EF124" i="15"/>
  <c r="EL124" i="15"/>
  <c r="ED124" i="15"/>
  <c r="DZ120" i="15"/>
  <c r="EN120" i="15"/>
  <c r="ET120" i="15"/>
  <c r="EJ120" i="15"/>
  <c r="EB120" i="15"/>
  <c r="ER120" i="15"/>
  <c r="EH120" i="15"/>
  <c r="EP120" i="15"/>
  <c r="EF120" i="15"/>
  <c r="EL120" i="15"/>
  <c r="ED120" i="15"/>
  <c r="DZ71" i="15"/>
  <c r="EH71" i="15"/>
  <c r="EF71" i="15"/>
  <c r="EB71" i="15"/>
  <c r="EJ71" i="15"/>
  <c r="ER71" i="15"/>
  <c r="EL71" i="15"/>
  <c r="EP71" i="15"/>
  <c r="EN71" i="15"/>
  <c r="ED71" i="15"/>
  <c r="ET71" i="15"/>
  <c r="DZ63" i="15"/>
  <c r="EH63" i="15"/>
  <c r="EF63" i="15"/>
  <c r="ED63" i="15"/>
  <c r="EJ63" i="15"/>
  <c r="EB63" i="15"/>
  <c r="EP63" i="15"/>
  <c r="EN63" i="15"/>
  <c r="EL63" i="15"/>
  <c r="ER63" i="15"/>
  <c r="ET63" i="15"/>
  <c r="DZ92" i="15"/>
  <c r="ED92" i="15"/>
  <c r="ET92" i="15"/>
  <c r="EB92" i="15"/>
  <c r="EF92" i="15"/>
  <c r="EJ92" i="15"/>
  <c r="EH92" i="15"/>
  <c r="EL92" i="15"/>
  <c r="ER92" i="15"/>
  <c r="EN92" i="15"/>
  <c r="EP92" i="15"/>
  <c r="DZ60" i="15"/>
  <c r="ET60" i="15"/>
  <c r="EL60" i="15"/>
  <c r="ED60" i="15"/>
  <c r="ER60" i="15"/>
  <c r="EJ60" i="15"/>
  <c r="EB60" i="15"/>
  <c r="EP60" i="15"/>
  <c r="EH60" i="15"/>
  <c r="EN60" i="15"/>
  <c r="EF60" i="15"/>
  <c r="DZ21" i="15"/>
  <c r="EN21" i="15"/>
  <c r="EF21" i="15"/>
  <c r="ET21" i="15"/>
  <c r="EL21" i="15"/>
  <c r="ED21" i="15"/>
  <c r="ER21" i="15"/>
  <c r="EJ21" i="15"/>
  <c r="EB21" i="15"/>
  <c r="EH21" i="15"/>
  <c r="EP21" i="15"/>
  <c r="DZ11" i="15"/>
  <c r="EP11" i="15"/>
  <c r="ED11" i="15"/>
  <c r="EL11" i="15"/>
  <c r="EB11" i="15"/>
  <c r="EJ11" i="15"/>
  <c r="EN11" i="15"/>
  <c r="EF11" i="15"/>
  <c r="ET11" i="15"/>
  <c r="ER11" i="15"/>
  <c r="EH11" i="15"/>
  <c r="DZ168" i="15"/>
  <c r="ET168" i="15"/>
  <c r="EH168" i="15"/>
  <c r="EN168" i="15"/>
  <c r="ER168" i="15"/>
  <c r="ED168" i="15"/>
  <c r="EP168" i="15"/>
  <c r="EL168" i="15"/>
  <c r="EF168" i="15"/>
  <c r="EJ168" i="15"/>
  <c r="EB168" i="15"/>
  <c r="DZ167" i="15"/>
  <c r="ER167" i="15"/>
  <c r="EH167" i="15"/>
  <c r="EN167" i="15"/>
  <c r="EJ167" i="15"/>
  <c r="ET167" i="15"/>
  <c r="EF167" i="15"/>
  <c r="EP167" i="15"/>
  <c r="ED167" i="15"/>
  <c r="EL167" i="15"/>
  <c r="EB167" i="15"/>
  <c r="DZ6" i="15"/>
  <c r="EP6" i="15"/>
  <c r="EF6" i="15"/>
  <c r="EN6" i="15"/>
  <c r="EB6" i="15"/>
  <c r="ER6" i="15"/>
  <c r="EJ6" i="15"/>
  <c r="ED6" i="15"/>
  <c r="ET6" i="15"/>
  <c r="EH6" i="15"/>
  <c r="EL6" i="15"/>
  <c r="DZ51" i="15"/>
  <c r="EP51" i="15"/>
  <c r="EH51" i="15"/>
  <c r="EN51" i="15"/>
  <c r="EF51" i="15"/>
  <c r="ET51" i="15"/>
  <c r="EL51" i="15"/>
  <c r="ED51" i="15"/>
  <c r="ER51" i="15"/>
  <c r="EJ51" i="15"/>
  <c r="EB51" i="15"/>
  <c r="DZ48" i="15"/>
  <c r="ET48" i="15"/>
  <c r="EL48" i="15"/>
  <c r="ED48" i="15"/>
  <c r="ER48" i="15"/>
  <c r="EJ48" i="15"/>
  <c r="EB48" i="15"/>
  <c r="EP48" i="15"/>
  <c r="EH48" i="15"/>
  <c r="EN48" i="15"/>
  <c r="EF48" i="15"/>
  <c r="DZ89" i="15"/>
  <c r="ER89" i="15"/>
  <c r="EP89" i="15"/>
  <c r="EB89" i="15"/>
  <c r="EH89" i="15"/>
  <c r="EF89" i="15"/>
  <c r="ED89" i="15"/>
  <c r="ET89" i="15"/>
  <c r="EN89" i="15"/>
  <c r="EJ89" i="15"/>
  <c r="EL89" i="15"/>
  <c r="DZ114" i="15"/>
  <c r="EN114" i="15"/>
  <c r="EP114" i="15"/>
  <c r="EF114" i="15"/>
  <c r="EL114" i="15"/>
  <c r="ED114" i="15"/>
  <c r="ET114" i="15"/>
  <c r="EJ114" i="15"/>
  <c r="EB114" i="15"/>
  <c r="ER114" i="15"/>
  <c r="EH114" i="15"/>
  <c r="DZ87" i="15"/>
  <c r="EH87" i="15"/>
  <c r="EF87" i="15"/>
  <c r="EB87" i="15"/>
  <c r="EJ87" i="15"/>
  <c r="ER87" i="15"/>
  <c r="EL87" i="15"/>
  <c r="EN87" i="15"/>
  <c r="ED87" i="15"/>
  <c r="ET87" i="15"/>
  <c r="EP87" i="15"/>
  <c r="DZ177" i="15"/>
  <c r="EN177" i="15"/>
  <c r="ET177" i="15"/>
  <c r="EH177" i="15"/>
  <c r="EJ177" i="15"/>
  <c r="EF177" i="15"/>
  <c r="EP177" i="15"/>
  <c r="ED177" i="15"/>
  <c r="EL177" i="15"/>
  <c r="EB177" i="15"/>
  <c r="ER177" i="15"/>
  <c r="DZ217" i="15"/>
  <c r="ET217" i="15"/>
  <c r="EJ217" i="15"/>
  <c r="ER217" i="15"/>
  <c r="ED217" i="15"/>
  <c r="EP217" i="15"/>
  <c r="EB217" i="15"/>
  <c r="EL217" i="15"/>
  <c r="EH217" i="15"/>
  <c r="EF217" i="15"/>
  <c r="EN217" i="15"/>
  <c r="DZ159" i="15"/>
  <c r="EL159" i="15"/>
  <c r="ED159" i="15"/>
  <c r="EN159" i="15"/>
  <c r="EJ159" i="15"/>
  <c r="ET159" i="15"/>
  <c r="EH159" i="15"/>
  <c r="ER159" i="15"/>
  <c r="EF159" i="15"/>
  <c r="EP159" i="15"/>
  <c r="EB159" i="15"/>
  <c r="DZ157" i="15"/>
  <c r="EN157" i="15"/>
  <c r="ER157" i="15"/>
  <c r="EH157" i="15"/>
  <c r="EP157" i="15"/>
  <c r="ED157" i="15"/>
  <c r="EL157" i="15"/>
  <c r="EB157" i="15"/>
  <c r="EJ157" i="15"/>
  <c r="ET157" i="15"/>
  <c r="EF157" i="15"/>
  <c r="DZ211" i="15"/>
  <c r="EL211" i="15"/>
  <c r="EB211" i="15"/>
  <c r="EJ211" i="15"/>
  <c r="ET211" i="15"/>
  <c r="EH211" i="15"/>
  <c r="ER211" i="15"/>
  <c r="ED211" i="15"/>
  <c r="EP211" i="15"/>
  <c r="EF211" i="15"/>
  <c r="EN211" i="15"/>
  <c r="DZ209" i="15"/>
  <c r="ET209" i="15"/>
  <c r="EJ209" i="15"/>
  <c r="EH209" i="15"/>
  <c r="ER209" i="15"/>
  <c r="ED209" i="15"/>
  <c r="EP209" i="15"/>
  <c r="EB209" i="15"/>
  <c r="EL209" i="15"/>
  <c r="EF209" i="15"/>
  <c r="EN209" i="15"/>
  <c r="DZ32" i="15"/>
  <c r="ET32" i="15"/>
  <c r="EL32" i="15"/>
  <c r="ED32" i="15"/>
  <c r="ER32" i="15"/>
  <c r="EJ32" i="15"/>
  <c r="EB32" i="15"/>
  <c r="EP32" i="15"/>
  <c r="EH32" i="15"/>
  <c r="EN32" i="15"/>
  <c r="EF32" i="15"/>
  <c r="DZ84" i="15"/>
  <c r="ED84" i="15"/>
  <c r="ET84" i="15"/>
  <c r="EB84" i="15"/>
  <c r="EF84" i="15"/>
  <c r="ER84" i="15"/>
  <c r="EN84" i="15"/>
  <c r="EH84" i="15"/>
  <c r="EL84" i="15"/>
  <c r="EJ84" i="15"/>
  <c r="EP84" i="15"/>
  <c r="DZ153" i="15"/>
  <c r="EN153" i="15"/>
  <c r="ER153" i="15"/>
  <c r="EH153" i="15"/>
  <c r="EL153" i="15"/>
  <c r="EB153" i="15"/>
  <c r="EJ153" i="15"/>
  <c r="ET153" i="15"/>
  <c r="EF153" i="15"/>
  <c r="EP153" i="15"/>
  <c r="ED153" i="15"/>
  <c r="DZ108" i="15"/>
  <c r="EN108" i="15"/>
  <c r="ET108" i="15"/>
  <c r="EJ108" i="15"/>
  <c r="EB108" i="15"/>
  <c r="ER108" i="15"/>
  <c r="EH108" i="15"/>
  <c r="EP108" i="15"/>
  <c r="EF108" i="15"/>
  <c r="EL108" i="15"/>
  <c r="ED108" i="15"/>
  <c r="DZ151" i="15"/>
  <c r="EL151" i="15"/>
  <c r="ED151" i="15"/>
  <c r="EN151" i="15"/>
  <c r="ER151" i="15"/>
  <c r="EF151" i="15"/>
  <c r="EP151" i="15"/>
  <c r="EB151" i="15"/>
  <c r="EJ151" i="15"/>
  <c r="ET151" i="15"/>
  <c r="EH151" i="15"/>
  <c r="DZ106" i="15"/>
  <c r="EN106" i="15"/>
  <c r="EP106" i="15"/>
  <c r="EF106" i="15"/>
  <c r="EL106" i="15"/>
  <c r="ED106" i="15"/>
  <c r="ET106" i="15"/>
  <c r="EJ106" i="15"/>
  <c r="EB106" i="15"/>
  <c r="ER106" i="15"/>
  <c r="EH106" i="15"/>
  <c r="DZ76" i="15"/>
  <c r="ED76" i="15"/>
  <c r="ET76" i="15"/>
  <c r="EB76" i="15"/>
  <c r="EF76" i="15"/>
  <c r="EL76" i="15"/>
  <c r="EJ76" i="15"/>
  <c r="EH76" i="15"/>
  <c r="ER76" i="15"/>
  <c r="EN76" i="15"/>
  <c r="EP76" i="15"/>
  <c r="DZ39" i="15"/>
  <c r="EP39" i="15"/>
  <c r="EH39" i="15"/>
  <c r="EN39" i="15"/>
  <c r="EF39" i="15"/>
  <c r="ET39" i="15"/>
  <c r="EL39" i="15"/>
  <c r="ED39" i="15"/>
  <c r="ER39" i="15"/>
  <c r="EJ39" i="15"/>
  <c r="EB39" i="15"/>
  <c r="DZ58" i="15"/>
  <c r="ET58" i="15"/>
  <c r="EL58" i="15"/>
  <c r="ED58" i="15"/>
  <c r="ER58" i="15"/>
  <c r="EJ58" i="15"/>
  <c r="EB58" i="15"/>
  <c r="EP58" i="15"/>
  <c r="EH58" i="15"/>
  <c r="EN58" i="15"/>
  <c r="EF58" i="15"/>
  <c r="DZ34" i="15"/>
  <c r="ET34" i="15"/>
  <c r="EL34" i="15"/>
  <c r="ED34" i="15"/>
  <c r="ER34" i="15"/>
  <c r="EJ34" i="15"/>
  <c r="EB34" i="15"/>
  <c r="EP34" i="15"/>
  <c r="EH34" i="15"/>
  <c r="EN34" i="15"/>
  <c r="EF34" i="15"/>
  <c r="EV53" i="15"/>
  <c r="FB53" i="15"/>
  <c r="EX53" i="15"/>
  <c r="EZ53" i="15"/>
  <c r="EV102" i="15"/>
  <c r="EZ102" i="15"/>
  <c r="EX102" i="15"/>
  <c r="FB102" i="15"/>
  <c r="EV72" i="15"/>
  <c r="EX72" i="15"/>
  <c r="EZ72" i="15"/>
  <c r="FB72" i="15"/>
  <c r="EV23" i="15"/>
  <c r="EZ23" i="15"/>
  <c r="EX23" i="15"/>
  <c r="FB23" i="15"/>
  <c r="EV26" i="15"/>
  <c r="EZ26" i="15"/>
  <c r="EX26" i="15"/>
  <c r="FB26" i="15"/>
  <c r="EV207" i="15"/>
  <c r="FB207" i="15"/>
  <c r="EX207" i="15"/>
  <c r="EZ207" i="15"/>
  <c r="EV198" i="15"/>
  <c r="EZ198" i="15"/>
  <c r="EX198" i="15"/>
  <c r="FB198" i="15"/>
  <c r="EV196" i="15"/>
  <c r="FB196" i="15"/>
  <c r="EZ196" i="15"/>
  <c r="EX196" i="15"/>
  <c r="EV194" i="15"/>
  <c r="EZ194" i="15"/>
  <c r="EX194" i="15"/>
  <c r="FB194" i="15"/>
  <c r="EV201" i="15"/>
  <c r="FB201" i="15"/>
  <c r="EZ201" i="15"/>
  <c r="EX201" i="15"/>
  <c r="EV100" i="15"/>
  <c r="FB100" i="15"/>
  <c r="EZ100" i="15"/>
  <c r="EX100" i="15"/>
  <c r="EV186" i="15"/>
  <c r="EX186" i="15"/>
  <c r="EZ186" i="15"/>
  <c r="FB186" i="15"/>
  <c r="EV183" i="15"/>
  <c r="EX183" i="15"/>
  <c r="FB183" i="15"/>
  <c r="EZ183" i="15"/>
  <c r="EV180" i="15"/>
  <c r="FB180" i="15"/>
  <c r="EX180" i="15"/>
  <c r="EZ180" i="15"/>
  <c r="EV94" i="15"/>
  <c r="EZ94" i="15"/>
  <c r="EX94" i="15"/>
  <c r="FB94" i="15"/>
  <c r="EV147" i="15"/>
  <c r="EX147" i="15"/>
  <c r="FB147" i="15"/>
  <c r="EZ147" i="15"/>
  <c r="EV143" i="15"/>
  <c r="FB143" i="15"/>
  <c r="EX143" i="15"/>
  <c r="EZ143" i="15"/>
  <c r="EV139" i="15"/>
  <c r="EX139" i="15"/>
  <c r="FB139" i="15"/>
  <c r="EZ139" i="15"/>
  <c r="EV135" i="15"/>
  <c r="EX135" i="15"/>
  <c r="FB135" i="15"/>
  <c r="EZ135" i="15"/>
  <c r="EV131" i="15"/>
  <c r="EX131" i="15"/>
  <c r="EZ131" i="15"/>
  <c r="FB131" i="15"/>
  <c r="EV127" i="15"/>
  <c r="EX127" i="15"/>
  <c r="FB127" i="15"/>
  <c r="EZ127" i="15"/>
  <c r="EV123" i="15"/>
  <c r="EX123" i="15"/>
  <c r="EZ123" i="15"/>
  <c r="FB123" i="15"/>
  <c r="EV119" i="15"/>
  <c r="EX119" i="15"/>
  <c r="EZ119" i="15"/>
  <c r="FB119" i="15"/>
  <c r="EV70" i="15"/>
  <c r="EZ70" i="15"/>
  <c r="FB70" i="15"/>
  <c r="EX70" i="15"/>
  <c r="EV69" i="15"/>
  <c r="FB69" i="15"/>
  <c r="EZ69" i="15"/>
  <c r="EX69" i="15"/>
  <c r="EV62" i="15"/>
  <c r="EZ62" i="15"/>
  <c r="FB62" i="15"/>
  <c r="EX62" i="15"/>
  <c r="EV90" i="15"/>
  <c r="EZ90" i="15"/>
  <c r="EX90" i="15"/>
  <c r="FB90" i="15"/>
  <c r="EV172" i="15"/>
  <c r="FB172" i="15"/>
  <c r="EX172" i="15"/>
  <c r="EZ172" i="15"/>
  <c r="EV10" i="15"/>
  <c r="EZ10" i="15"/>
  <c r="FB10" i="15"/>
  <c r="EX10" i="15"/>
  <c r="EV19" i="15"/>
  <c r="FB19" i="15"/>
  <c r="EX19" i="15"/>
  <c r="EZ19" i="15"/>
  <c r="EV7" i="15"/>
  <c r="EX7" i="15"/>
  <c r="FB7" i="15"/>
  <c r="EZ7" i="15"/>
  <c r="EV165" i="15"/>
  <c r="EZ165" i="15"/>
  <c r="FB165" i="15"/>
  <c r="EX165" i="15"/>
  <c r="EV116" i="15"/>
  <c r="FB116" i="15"/>
  <c r="EX116" i="15"/>
  <c r="EZ116" i="15"/>
  <c r="EV47" i="15"/>
  <c r="EX47" i="15"/>
  <c r="EZ47" i="15"/>
  <c r="FB47" i="15"/>
  <c r="EV88" i="15"/>
  <c r="FB88" i="15"/>
  <c r="EX88" i="15"/>
  <c r="EZ88" i="15"/>
  <c r="EV43" i="15"/>
  <c r="EX43" i="15"/>
  <c r="EZ43" i="15"/>
  <c r="FB43" i="15"/>
  <c r="EV112" i="15"/>
  <c r="FB112" i="15"/>
  <c r="EZ112" i="15"/>
  <c r="EX112" i="15"/>
  <c r="EV163" i="15"/>
  <c r="EX163" i="15"/>
  <c r="EZ163" i="15"/>
  <c r="FB163" i="15"/>
  <c r="EV161" i="15"/>
  <c r="FB161" i="15"/>
  <c r="EZ161" i="15"/>
  <c r="EX161" i="15"/>
  <c r="EV158" i="15"/>
  <c r="EZ158" i="15"/>
  <c r="EX158" i="15"/>
  <c r="FB158" i="15"/>
  <c r="EV175" i="15"/>
  <c r="EX175" i="15"/>
  <c r="EZ175" i="15"/>
  <c r="FB175" i="15"/>
  <c r="EV210" i="15"/>
  <c r="EX210" i="15"/>
  <c r="EZ210" i="15"/>
  <c r="FB210" i="15"/>
  <c r="EV110" i="15"/>
  <c r="EX110" i="15"/>
  <c r="EZ110" i="15"/>
  <c r="FB110" i="15"/>
  <c r="EV31" i="15"/>
  <c r="EX31" i="15"/>
  <c r="EZ31" i="15"/>
  <c r="FB31" i="15"/>
  <c r="EV155" i="15"/>
  <c r="EX155" i="15"/>
  <c r="EZ155" i="15"/>
  <c r="FB155" i="15"/>
  <c r="EV29" i="15"/>
  <c r="FB29" i="15"/>
  <c r="EZ29" i="15"/>
  <c r="EX29" i="15"/>
  <c r="EV152" i="15"/>
  <c r="FB152" i="15"/>
  <c r="EZ152" i="15"/>
  <c r="EX152" i="15"/>
  <c r="EV107" i="15"/>
  <c r="FB107" i="15"/>
  <c r="EX107" i="15"/>
  <c r="EZ107" i="15"/>
  <c r="EV78" i="15"/>
  <c r="EZ78" i="15"/>
  <c r="FB78" i="15"/>
  <c r="EX78" i="15"/>
  <c r="EV75" i="15"/>
  <c r="EX75" i="15"/>
  <c r="FB75" i="15"/>
  <c r="EZ75" i="15"/>
  <c r="EV38" i="15"/>
  <c r="EZ38" i="15"/>
  <c r="FB38" i="15"/>
  <c r="EX38" i="15"/>
  <c r="EV57" i="15"/>
  <c r="FB57" i="15"/>
  <c r="EZ57" i="15"/>
  <c r="EX57" i="15"/>
  <c r="EV56" i="15"/>
  <c r="FB56" i="15"/>
  <c r="EX56" i="15"/>
  <c r="EZ56" i="15"/>
  <c r="FG16" i="15"/>
  <c r="FK16" i="15"/>
  <c r="FM16" i="15"/>
  <c r="FQ16" i="15"/>
  <c r="FO16" i="15"/>
  <c r="FI16" i="15"/>
  <c r="FG188" i="15"/>
  <c r="FM188" i="15"/>
  <c r="FK188" i="15"/>
  <c r="FQ188" i="15"/>
  <c r="FI188" i="15"/>
  <c r="FO188" i="15"/>
  <c r="FG118" i="15"/>
  <c r="FO118" i="15"/>
  <c r="FK118" i="15"/>
  <c r="FI118" i="15"/>
  <c r="FQ118" i="15"/>
  <c r="FM118" i="15"/>
  <c r="FG33" i="15"/>
  <c r="FO33" i="15"/>
  <c r="FM33" i="15"/>
  <c r="FI33" i="15"/>
  <c r="FQ33" i="15"/>
  <c r="FK33" i="15"/>
  <c r="FG25" i="15"/>
  <c r="FO25" i="15"/>
  <c r="FM25" i="15"/>
  <c r="FI25" i="15"/>
  <c r="FQ25" i="15"/>
  <c r="FK25" i="15"/>
  <c r="FG24" i="15"/>
  <c r="FK24" i="15"/>
  <c r="FM24" i="15"/>
  <c r="FQ24" i="15"/>
  <c r="FO24" i="15"/>
  <c r="FI24" i="15"/>
  <c r="FG206" i="15"/>
  <c r="FQ206" i="15"/>
  <c r="FI206" i="15"/>
  <c r="FO206" i="15"/>
  <c r="FM206" i="15"/>
  <c r="FK206" i="15"/>
  <c r="FG204" i="15"/>
  <c r="FM204" i="15"/>
  <c r="FK204" i="15"/>
  <c r="FQ204" i="15"/>
  <c r="FI204" i="15"/>
  <c r="FO204" i="15"/>
  <c r="FG193" i="15"/>
  <c r="FO193" i="15"/>
  <c r="FM193" i="15"/>
  <c r="FI193" i="15"/>
  <c r="FQ193" i="15"/>
  <c r="FK193" i="15"/>
  <c r="FG200" i="15"/>
  <c r="FQ200" i="15"/>
  <c r="FI200" i="15"/>
  <c r="FO200" i="15"/>
  <c r="FM200" i="15"/>
  <c r="FK200" i="15"/>
  <c r="FG99" i="15"/>
  <c r="FQ99" i="15"/>
  <c r="FI99" i="15"/>
  <c r="FO99" i="15"/>
  <c r="FM99" i="15"/>
  <c r="FK99" i="15"/>
  <c r="FG185" i="15"/>
  <c r="FI185" i="15"/>
  <c r="FQ185" i="15"/>
  <c r="FO185" i="15"/>
  <c r="FM185" i="15"/>
  <c r="FK185" i="15"/>
  <c r="FG182" i="15"/>
  <c r="FQ182" i="15"/>
  <c r="FI182" i="15"/>
  <c r="FO182" i="15"/>
  <c r="FM182" i="15"/>
  <c r="FK182" i="15"/>
  <c r="FG179" i="15"/>
  <c r="FO179" i="15"/>
  <c r="FM179" i="15"/>
  <c r="FK179" i="15"/>
  <c r="FQ179" i="15"/>
  <c r="FI179" i="15"/>
  <c r="FG150" i="15"/>
  <c r="FO150" i="15"/>
  <c r="FK150" i="15"/>
  <c r="FI150" i="15"/>
  <c r="FQ150" i="15"/>
  <c r="FM150" i="15"/>
  <c r="FG146" i="15"/>
  <c r="FK146" i="15"/>
  <c r="FI146" i="15"/>
  <c r="FQ146" i="15"/>
  <c r="FO146" i="15"/>
  <c r="FM146" i="15"/>
  <c r="FG142" i="15"/>
  <c r="FO142" i="15"/>
  <c r="FK142" i="15"/>
  <c r="FI142" i="15"/>
  <c r="FQ142" i="15"/>
  <c r="FM142" i="15"/>
  <c r="FG138" i="15"/>
  <c r="FK138" i="15"/>
  <c r="FI138" i="15"/>
  <c r="FQ138" i="15"/>
  <c r="FO138" i="15"/>
  <c r="FM138" i="15"/>
  <c r="FG134" i="15"/>
  <c r="FO134" i="15"/>
  <c r="FK134" i="15"/>
  <c r="FI134" i="15"/>
  <c r="FQ134" i="15"/>
  <c r="FM134" i="15"/>
  <c r="FG130" i="15"/>
  <c r="FK130" i="15"/>
  <c r="FI130" i="15"/>
  <c r="FQ130" i="15"/>
  <c r="FO130" i="15"/>
  <c r="FM130" i="15"/>
  <c r="FG126" i="15"/>
  <c r="FO126" i="15"/>
  <c r="FK126" i="15"/>
  <c r="FI126" i="15"/>
  <c r="FQ126" i="15"/>
  <c r="FM126" i="15"/>
  <c r="FG122" i="15"/>
  <c r="FK122" i="15"/>
  <c r="FI122" i="15"/>
  <c r="FQ122" i="15"/>
  <c r="FO122" i="15"/>
  <c r="FM122" i="15"/>
  <c r="FG67" i="15"/>
  <c r="FQ67" i="15"/>
  <c r="FI67" i="15"/>
  <c r="FO67" i="15"/>
  <c r="FM67" i="15"/>
  <c r="FK67" i="15"/>
  <c r="FG65" i="15"/>
  <c r="FO65" i="15"/>
  <c r="FM65" i="15"/>
  <c r="FI65" i="15"/>
  <c r="FQ65" i="15"/>
  <c r="FK65" i="15"/>
  <c r="FG68" i="15"/>
  <c r="FK68" i="15"/>
  <c r="FI68" i="15"/>
  <c r="FM68" i="15"/>
  <c r="FQ68" i="15"/>
  <c r="FO68" i="15"/>
  <c r="FG61" i="15"/>
  <c r="FO61" i="15"/>
  <c r="FM61" i="15"/>
  <c r="FI61" i="15"/>
  <c r="FK61" i="15"/>
  <c r="FQ61" i="15"/>
  <c r="FG12" i="15"/>
  <c r="FK12" i="15"/>
  <c r="FI12" i="15"/>
  <c r="FM12" i="15"/>
  <c r="FQ12" i="15"/>
  <c r="FO12" i="15"/>
  <c r="FG171" i="15"/>
  <c r="FM171" i="15"/>
  <c r="FK171" i="15"/>
  <c r="FQ171" i="15"/>
  <c r="FI171" i="15"/>
  <c r="FO171" i="15"/>
  <c r="FG169" i="15"/>
  <c r="FQ169" i="15"/>
  <c r="FO169" i="15"/>
  <c r="FM169" i="15"/>
  <c r="FI169" i="15"/>
  <c r="FK169" i="15"/>
  <c r="FG9" i="15"/>
  <c r="FO9" i="15"/>
  <c r="FM9" i="15"/>
  <c r="FI9" i="15"/>
  <c r="FQ9" i="15"/>
  <c r="FK9" i="15"/>
  <c r="FG166" i="15"/>
  <c r="FO166" i="15"/>
  <c r="FK166" i="15"/>
  <c r="FI166" i="15"/>
  <c r="FQ166" i="15"/>
  <c r="FM166" i="15"/>
  <c r="FG17" i="15"/>
  <c r="FO17" i="15"/>
  <c r="FM17" i="15"/>
  <c r="FI17" i="15"/>
  <c r="FQ17" i="15"/>
  <c r="FK17" i="15"/>
  <c r="FG50" i="15"/>
  <c r="FI50" i="15"/>
  <c r="FQ50" i="15"/>
  <c r="FO50" i="15"/>
  <c r="FM50" i="15"/>
  <c r="FK50" i="15"/>
  <c r="FG46" i="15"/>
  <c r="FI46" i="15"/>
  <c r="FQ46" i="15"/>
  <c r="FO46" i="15"/>
  <c r="FM46" i="15"/>
  <c r="FK46" i="15"/>
  <c r="FG44" i="15"/>
  <c r="FK44" i="15"/>
  <c r="FI44" i="15"/>
  <c r="FM44" i="15"/>
  <c r="FQ44" i="15"/>
  <c r="FO44" i="15"/>
  <c r="FG42" i="15"/>
  <c r="FI42" i="15"/>
  <c r="FQ42" i="15"/>
  <c r="FO42" i="15"/>
  <c r="FM42" i="15"/>
  <c r="FK42" i="15"/>
  <c r="FG218" i="15"/>
  <c r="FI218" i="15"/>
  <c r="FM218" i="15"/>
  <c r="FK218" i="15"/>
  <c r="FQ218" i="15"/>
  <c r="FO218" i="15"/>
  <c r="FG176" i="15"/>
  <c r="FO176" i="15"/>
  <c r="FM176" i="15"/>
  <c r="FK176" i="15"/>
  <c r="FQ176" i="15"/>
  <c r="FI176" i="15"/>
  <c r="FG216" i="15"/>
  <c r="FK216" i="15"/>
  <c r="FO216" i="15"/>
  <c r="FM216" i="15"/>
  <c r="FI216" i="15"/>
  <c r="FQ216" i="15"/>
  <c r="FG215" i="15"/>
  <c r="FK215" i="15"/>
  <c r="FI215" i="15"/>
  <c r="FQ215" i="15"/>
  <c r="FM215" i="15"/>
  <c r="FO215" i="15"/>
  <c r="FG213" i="15"/>
  <c r="FM213" i="15"/>
  <c r="FK213" i="15"/>
  <c r="FQ213" i="15"/>
  <c r="FI213" i="15"/>
  <c r="FO213" i="15"/>
  <c r="FG174" i="15"/>
  <c r="FM174" i="15"/>
  <c r="FK174" i="15"/>
  <c r="FQ174" i="15"/>
  <c r="FI174" i="15"/>
  <c r="FO174" i="15"/>
  <c r="FG86" i="15"/>
  <c r="FO86" i="15"/>
  <c r="FQ86" i="15"/>
  <c r="FK86" i="15"/>
  <c r="FM86" i="15"/>
  <c r="FI86" i="15"/>
  <c r="FG30" i="15"/>
  <c r="FI30" i="15"/>
  <c r="FQ30" i="15"/>
  <c r="FO30" i="15"/>
  <c r="FM30" i="15"/>
  <c r="FK30" i="15"/>
  <c r="FG83" i="15"/>
  <c r="FQ83" i="15"/>
  <c r="FI83" i="15"/>
  <c r="FK83" i="15"/>
  <c r="FO83" i="15"/>
  <c r="FM83" i="15"/>
  <c r="FG82" i="15"/>
  <c r="FO82" i="15"/>
  <c r="FM82" i="15"/>
  <c r="FK82" i="15"/>
  <c r="FQ82" i="15"/>
  <c r="FI82" i="15"/>
  <c r="FG40" i="15"/>
  <c r="FK40" i="15"/>
  <c r="FM40" i="15"/>
  <c r="FQ40" i="15"/>
  <c r="FO40" i="15"/>
  <c r="FI40" i="15"/>
  <c r="FG79" i="15"/>
  <c r="FI79" i="15"/>
  <c r="FQ79" i="15"/>
  <c r="FK79" i="15"/>
  <c r="FM79" i="15"/>
  <c r="FO79" i="15"/>
  <c r="FG105" i="15"/>
  <c r="FM105" i="15"/>
  <c r="FI105" i="15"/>
  <c r="FQ105" i="15"/>
  <c r="FO105" i="15"/>
  <c r="FK105" i="15"/>
  <c r="FG104" i="15"/>
  <c r="FM104" i="15"/>
  <c r="FK104" i="15"/>
  <c r="FO104" i="15"/>
  <c r="FQ104" i="15"/>
  <c r="FI104" i="15"/>
  <c r="FG59" i="15"/>
  <c r="FQ59" i="15"/>
  <c r="FI59" i="15"/>
  <c r="FO59" i="15"/>
  <c r="FM59" i="15"/>
  <c r="FK59" i="15"/>
  <c r="FG36" i="15"/>
  <c r="FK36" i="15"/>
  <c r="FI36" i="15"/>
  <c r="FM36" i="15"/>
  <c r="FQ36" i="15"/>
  <c r="FO36" i="15"/>
  <c r="FV55" i="15"/>
  <c r="GP55" i="15"/>
  <c r="GF55" i="15"/>
  <c r="GN55" i="15"/>
  <c r="GD55" i="15"/>
  <c r="GL55" i="15"/>
  <c r="FZ55" i="15"/>
  <c r="GH55" i="15"/>
  <c r="FX55" i="15"/>
  <c r="GB55" i="15"/>
  <c r="GJ55" i="15"/>
  <c r="FV208" i="15"/>
  <c r="GJ208" i="15"/>
  <c r="FZ208" i="15"/>
  <c r="GP208" i="15"/>
  <c r="GB208" i="15"/>
  <c r="GL208" i="15"/>
  <c r="GH208" i="15"/>
  <c r="GD208" i="15"/>
  <c r="FX208" i="15"/>
  <c r="GN208" i="15"/>
  <c r="GF208" i="15"/>
  <c r="FV74" i="15"/>
  <c r="GJ74" i="15"/>
  <c r="GH74" i="15"/>
  <c r="GP74" i="15"/>
  <c r="GB74" i="15"/>
  <c r="GN74" i="15"/>
  <c r="FZ74" i="15"/>
  <c r="FX74" i="15"/>
  <c r="GF74" i="15"/>
  <c r="GL74" i="15"/>
  <c r="GD74" i="15"/>
  <c r="FV41" i="15"/>
  <c r="GH41" i="15"/>
  <c r="FX41" i="15"/>
  <c r="GP41" i="15"/>
  <c r="GF41" i="15"/>
  <c r="GN41" i="15"/>
  <c r="GD41" i="15"/>
  <c r="GL41" i="15"/>
  <c r="FZ41" i="15"/>
  <c r="GJ41" i="15"/>
  <c r="GB41" i="15"/>
  <c r="FV101" i="15"/>
  <c r="GF101" i="15"/>
  <c r="FX101" i="15"/>
  <c r="GJ101" i="15"/>
  <c r="GP101" i="15"/>
  <c r="GD101" i="15"/>
  <c r="GL101" i="15"/>
  <c r="GB101" i="15"/>
  <c r="GH101" i="15"/>
  <c r="FZ101" i="15"/>
  <c r="GN101" i="15"/>
  <c r="FV15" i="15"/>
  <c r="GP15" i="15"/>
  <c r="GD15" i="15"/>
  <c r="GN15" i="15"/>
  <c r="GB15" i="15"/>
  <c r="GL15" i="15"/>
  <c r="FX15" i="15"/>
  <c r="GH15" i="15"/>
  <c r="GF15" i="15"/>
  <c r="FZ15" i="15"/>
  <c r="GJ15" i="15"/>
  <c r="FV52" i="15"/>
  <c r="GL52" i="15"/>
  <c r="GB52" i="15"/>
  <c r="GJ52" i="15"/>
  <c r="FZ52" i="15"/>
  <c r="GH52" i="15"/>
  <c r="GP52" i="15"/>
  <c r="GD52" i="15"/>
  <c r="FX52" i="15"/>
  <c r="GN52" i="15"/>
  <c r="GF52" i="15"/>
  <c r="FV13" i="15"/>
  <c r="GL13" i="15"/>
  <c r="GB13" i="15"/>
  <c r="GH13" i="15"/>
  <c r="FZ13" i="15"/>
  <c r="GF13" i="15"/>
  <c r="FX13" i="15"/>
  <c r="GP13" i="15"/>
  <c r="GD13" i="15"/>
  <c r="GN13" i="15"/>
  <c r="GJ13" i="15"/>
  <c r="FV197" i="15"/>
  <c r="GP197" i="15"/>
  <c r="GD197" i="15"/>
  <c r="GJ197" i="15"/>
  <c r="GF197" i="15"/>
  <c r="GB197" i="15"/>
  <c r="GL197" i="15"/>
  <c r="FZ197" i="15"/>
  <c r="GH197" i="15"/>
  <c r="FX197" i="15"/>
  <c r="GN197" i="15"/>
  <c r="FV195" i="15"/>
  <c r="GN195" i="15"/>
  <c r="GB195" i="15"/>
  <c r="GJ195" i="15"/>
  <c r="GF195" i="15"/>
  <c r="GP195" i="15"/>
  <c r="FZ195" i="15"/>
  <c r="GL195" i="15"/>
  <c r="FX195" i="15"/>
  <c r="GH195" i="15"/>
  <c r="GD195" i="15"/>
  <c r="FV192" i="15"/>
  <c r="GJ192" i="15"/>
  <c r="GP192" i="15"/>
  <c r="GB192" i="15"/>
  <c r="FZ192" i="15"/>
  <c r="GN192" i="15"/>
  <c r="GH192" i="15"/>
  <c r="GD192" i="15"/>
  <c r="GF192" i="15"/>
  <c r="FX192" i="15"/>
  <c r="GL192" i="15"/>
  <c r="FV191" i="15"/>
  <c r="GL191" i="15"/>
  <c r="FZ191" i="15"/>
  <c r="GJ191" i="15"/>
  <c r="GF191" i="15"/>
  <c r="GP191" i="15"/>
  <c r="GB191" i="15"/>
  <c r="GN191" i="15"/>
  <c r="FX191" i="15"/>
  <c r="GH191" i="15"/>
  <c r="GD191" i="15"/>
  <c r="FV187" i="15"/>
  <c r="GP187" i="15"/>
  <c r="GF187" i="15"/>
  <c r="GJ187" i="15"/>
  <c r="GN187" i="15"/>
  <c r="FZ187" i="15"/>
  <c r="GL187" i="15"/>
  <c r="FX187" i="15"/>
  <c r="GH187" i="15"/>
  <c r="GB187" i="15"/>
  <c r="GD187" i="15"/>
  <c r="FV97" i="15"/>
  <c r="GN97" i="15"/>
  <c r="GD97" i="15"/>
  <c r="GL97" i="15"/>
  <c r="FZ97" i="15"/>
  <c r="GH97" i="15"/>
  <c r="FX97" i="15"/>
  <c r="GP97" i="15"/>
  <c r="GF97" i="15"/>
  <c r="GB97" i="15"/>
  <c r="GJ97" i="15"/>
  <c r="FV96" i="15"/>
  <c r="GL96" i="15"/>
  <c r="GB96" i="15"/>
  <c r="GJ96" i="15"/>
  <c r="FZ96" i="15"/>
  <c r="GH96" i="15"/>
  <c r="GP96" i="15"/>
  <c r="GD96" i="15"/>
  <c r="GF96" i="15"/>
  <c r="FX96" i="15"/>
  <c r="GN96" i="15"/>
  <c r="FV95" i="15"/>
  <c r="GL95" i="15"/>
  <c r="FX95" i="15"/>
  <c r="GH95" i="15"/>
  <c r="GP95" i="15"/>
  <c r="GF95" i="15"/>
  <c r="GN95" i="15"/>
  <c r="GD95" i="15"/>
  <c r="GJ95" i="15"/>
  <c r="GB95" i="15"/>
  <c r="FZ95" i="15"/>
  <c r="FV149" i="15"/>
  <c r="GJ149" i="15"/>
  <c r="GF149" i="15"/>
  <c r="FX149" i="15"/>
  <c r="GP149" i="15"/>
  <c r="GD149" i="15"/>
  <c r="GL149" i="15"/>
  <c r="GB149" i="15"/>
  <c r="GH149" i="15"/>
  <c r="FZ149" i="15"/>
  <c r="GN149" i="15"/>
  <c r="FV145" i="15"/>
  <c r="GJ145" i="15"/>
  <c r="GL145" i="15"/>
  <c r="GB145" i="15"/>
  <c r="GH145" i="15"/>
  <c r="FZ145" i="15"/>
  <c r="GF145" i="15"/>
  <c r="FX145" i="15"/>
  <c r="GP145" i="15"/>
  <c r="GD145" i="15"/>
  <c r="GN145" i="15"/>
  <c r="FV141" i="15"/>
  <c r="GJ141" i="15"/>
  <c r="GF141" i="15"/>
  <c r="FX141" i="15"/>
  <c r="GP141" i="15"/>
  <c r="GD141" i="15"/>
  <c r="GL141" i="15"/>
  <c r="GB141" i="15"/>
  <c r="GH141" i="15"/>
  <c r="FZ141" i="15"/>
  <c r="GN141" i="15"/>
  <c r="FV137" i="15"/>
  <c r="GJ137" i="15"/>
  <c r="GL137" i="15"/>
  <c r="GB137" i="15"/>
  <c r="GH137" i="15"/>
  <c r="FZ137" i="15"/>
  <c r="GF137" i="15"/>
  <c r="FX137" i="15"/>
  <c r="GP137" i="15"/>
  <c r="GD137" i="15"/>
  <c r="GN137" i="15"/>
  <c r="FV133" i="15"/>
  <c r="GJ133" i="15"/>
  <c r="GF133" i="15"/>
  <c r="FX133" i="15"/>
  <c r="GP133" i="15"/>
  <c r="GD133" i="15"/>
  <c r="GL133" i="15"/>
  <c r="GB133" i="15"/>
  <c r="GH133" i="15"/>
  <c r="FZ133" i="15"/>
  <c r="GN133" i="15"/>
  <c r="FV129" i="15"/>
  <c r="GJ129" i="15"/>
  <c r="GL129" i="15"/>
  <c r="GB129" i="15"/>
  <c r="GH129" i="15"/>
  <c r="FZ129" i="15"/>
  <c r="GF129" i="15"/>
  <c r="FX129" i="15"/>
  <c r="GP129" i="15"/>
  <c r="GD129" i="15"/>
  <c r="GN129" i="15"/>
  <c r="FV125" i="15"/>
  <c r="GJ125" i="15"/>
  <c r="GF125" i="15"/>
  <c r="FX125" i="15"/>
  <c r="GP125" i="15"/>
  <c r="GD125" i="15"/>
  <c r="GL125" i="15"/>
  <c r="GB125" i="15"/>
  <c r="GH125" i="15"/>
  <c r="FZ125" i="15"/>
  <c r="GN125" i="15"/>
  <c r="FV121" i="15"/>
  <c r="GJ121" i="15"/>
  <c r="GL121" i="15"/>
  <c r="GB121" i="15"/>
  <c r="GH121" i="15"/>
  <c r="FZ121" i="15"/>
  <c r="GF121" i="15"/>
  <c r="FX121" i="15"/>
  <c r="GP121" i="15"/>
  <c r="GD121" i="15"/>
  <c r="GN121" i="15"/>
  <c r="FV66" i="15"/>
  <c r="GB66" i="15"/>
  <c r="GP66" i="15"/>
  <c r="FZ66" i="15"/>
  <c r="GJ66" i="15"/>
  <c r="GH66" i="15"/>
  <c r="FX66" i="15"/>
  <c r="GN66" i="15"/>
  <c r="GF66" i="15"/>
  <c r="GL66" i="15"/>
  <c r="GD66" i="15"/>
  <c r="FV64" i="15"/>
  <c r="GP64" i="15"/>
  <c r="FZ64" i="15"/>
  <c r="GJ64" i="15"/>
  <c r="GH64" i="15"/>
  <c r="GB64" i="15"/>
  <c r="FX64" i="15"/>
  <c r="GN64" i="15"/>
  <c r="GF64" i="15"/>
  <c r="GD64" i="15"/>
  <c r="GL64" i="15"/>
  <c r="FV93" i="15"/>
  <c r="GF93" i="15"/>
  <c r="GD93" i="15"/>
  <c r="GN93" i="15"/>
  <c r="GB93" i="15"/>
  <c r="GL93" i="15"/>
  <c r="FX93" i="15"/>
  <c r="GJ93" i="15"/>
  <c r="FZ93" i="15"/>
  <c r="GP93" i="15"/>
  <c r="GH93" i="15"/>
  <c r="FV91" i="15"/>
  <c r="GD91" i="15"/>
  <c r="GN91" i="15"/>
  <c r="GL91" i="15"/>
  <c r="FX91" i="15"/>
  <c r="GF91" i="15"/>
  <c r="GB91" i="15"/>
  <c r="GJ91" i="15"/>
  <c r="GH91" i="15"/>
  <c r="FZ91" i="15"/>
  <c r="GP91" i="15"/>
  <c r="FV22" i="15"/>
  <c r="GD22" i="15"/>
  <c r="GP22" i="15"/>
  <c r="FZ22" i="15"/>
  <c r="GL22" i="15"/>
  <c r="GH22" i="15"/>
  <c r="GJ22" i="15"/>
  <c r="FX22" i="15"/>
  <c r="GN22" i="15"/>
  <c r="GB22" i="15"/>
  <c r="GF22" i="15"/>
  <c r="FV170" i="15"/>
  <c r="GJ170" i="15"/>
  <c r="GL170" i="15"/>
  <c r="FZ170" i="15"/>
  <c r="GH170" i="15"/>
  <c r="FX170" i="15"/>
  <c r="GF170" i="15"/>
  <c r="GN170" i="15"/>
  <c r="GD170" i="15"/>
  <c r="GB170" i="15"/>
  <c r="GP170" i="15"/>
  <c r="FV20" i="15"/>
  <c r="GL20" i="15"/>
  <c r="GH20" i="15"/>
  <c r="GD20" i="15"/>
  <c r="GP20" i="15"/>
  <c r="FZ20" i="15"/>
  <c r="GB20" i="15"/>
  <c r="GF20" i="15"/>
  <c r="GJ20" i="15"/>
  <c r="FX20" i="15"/>
  <c r="GN20" i="15"/>
  <c r="FV8" i="15"/>
  <c r="GL8" i="15"/>
  <c r="FX8" i="15"/>
  <c r="GF8" i="15"/>
  <c r="GN8" i="15"/>
  <c r="GD8" i="15"/>
  <c r="GJ8" i="15"/>
  <c r="GB8" i="15"/>
  <c r="GH8" i="15"/>
  <c r="FZ8" i="15"/>
  <c r="GP8" i="15"/>
  <c r="FV18" i="15"/>
  <c r="GB18" i="15"/>
  <c r="GN18" i="15"/>
  <c r="FX18" i="15"/>
  <c r="GF18" i="15"/>
  <c r="GD18" i="15"/>
  <c r="GL18" i="15"/>
  <c r="GJ18" i="15"/>
  <c r="GH18" i="15"/>
  <c r="FZ18" i="15"/>
  <c r="GP18" i="15"/>
  <c r="FV117" i="15"/>
  <c r="GJ117" i="15"/>
  <c r="GF117" i="15"/>
  <c r="FX117" i="15"/>
  <c r="GP117" i="15"/>
  <c r="GD117" i="15"/>
  <c r="GL117" i="15"/>
  <c r="GB117" i="15"/>
  <c r="GH117" i="15"/>
  <c r="FZ117" i="15"/>
  <c r="GN117" i="15"/>
  <c r="FV49" i="15"/>
  <c r="GH49" i="15"/>
  <c r="FX49" i="15"/>
  <c r="GP49" i="15"/>
  <c r="GF49" i="15"/>
  <c r="GN49" i="15"/>
  <c r="GD49" i="15"/>
  <c r="GL49" i="15"/>
  <c r="FZ49" i="15"/>
  <c r="GJ49" i="15"/>
  <c r="GB49" i="15"/>
  <c r="FV45" i="15"/>
  <c r="GN45" i="15"/>
  <c r="GD45" i="15"/>
  <c r="GL45" i="15"/>
  <c r="FZ45" i="15"/>
  <c r="GH45" i="15"/>
  <c r="FX45" i="15"/>
  <c r="GP45" i="15"/>
  <c r="GF45" i="15"/>
  <c r="GJ45" i="15"/>
  <c r="GB45" i="15"/>
  <c r="FV115" i="15"/>
  <c r="GP115" i="15"/>
  <c r="GF115" i="15"/>
  <c r="GN115" i="15"/>
  <c r="GB115" i="15"/>
  <c r="GL115" i="15"/>
  <c r="FZ115" i="15"/>
  <c r="GJ115" i="15"/>
  <c r="GH115" i="15"/>
  <c r="FX115" i="15"/>
  <c r="GD115" i="15"/>
  <c r="FV113" i="15"/>
  <c r="GJ113" i="15"/>
  <c r="GL113" i="15"/>
  <c r="GB113" i="15"/>
  <c r="GH113" i="15"/>
  <c r="FZ113" i="15"/>
  <c r="GF113" i="15"/>
  <c r="FX113" i="15"/>
  <c r="GP113" i="15"/>
  <c r="GD113" i="15"/>
  <c r="GN113" i="15"/>
  <c r="FV164" i="15"/>
  <c r="GJ164" i="15"/>
  <c r="GH164" i="15"/>
  <c r="GP164" i="15"/>
  <c r="GD164" i="15"/>
  <c r="GN164" i="15"/>
  <c r="GB164" i="15"/>
  <c r="GL164" i="15"/>
  <c r="FZ164" i="15"/>
  <c r="FX164" i="15"/>
  <c r="GF164" i="15"/>
  <c r="FV162" i="15"/>
  <c r="GJ162" i="15"/>
  <c r="GN162" i="15"/>
  <c r="GD162" i="15"/>
  <c r="GL162" i="15"/>
  <c r="FZ162" i="15"/>
  <c r="GH162" i="15"/>
  <c r="FX162" i="15"/>
  <c r="GF162" i="15"/>
  <c r="GP162" i="15"/>
  <c r="GB162" i="15"/>
  <c r="FV160" i="15"/>
  <c r="GJ160" i="15"/>
  <c r="GN160" i="15"/>
  <c r="GB160" i="15"/>
  <c r="GL160" i="15"/>
  <c r="FZ160" i="15"/>
  <c r="GH160" i="15"/>
  <c r="GP160" i="15"/>
  <c r="GD160" i="15"/>
  <c r="FX160" i="15"/>
  <c r="GF160" i="15"/>
  <c r="FV214" i="15"/>
  <c r="GH214" i="15"/>
  <c r="GJ214" i="15"/>
  <c r="GD214" i="15"/>
  <c r="GP214" i="15"/>
  <c r="GB214" i="15"/>
  <c r="GL214" i="15"/>
  <c r="FZ214" i="15"/>
  <c r="GF214" i="15"/>
  <c r="FX214" i="15"/>
  <c r="GN214" i="15"/>
  <c r="FV212" i="15"/>
  <c r="GP212" i="15"/>
  <c r="GD212" i="15"/>
  <c r="GH212" i="15"/>
  <c r="GB212" i="15"/>
  <c r="GL212" i="15"/>
  <c r="FZ212" i="15"/>
  <c r="GJ212" i="15"/>
  <c r="FX212" i="15"/>
  <c r="GN212" i="15"/>
  <c r="GF212" i="15"/>
  <c r="FV173" i="15"/>
  <c r="GJ173" i="15"/>
  <c r="GP173" i="15"/>
  <c r="GD173" i="15"/>
  <c r="GL173" i="15"/>
  <c r="GB173" i="15"/>
  <c r="GH173" i="15"/>
  <c r="FZ173" i="15"/>
  <c r="GF173" i="15"/>
  <c r="FX173" i="15"/>
  <c r="GN173" i="15"/>
  <c r="FV109" i="15"/>
  <c r="GF109" i="15"/>
  <c r="FX109" i="15"/>
  <c r="GJ109" i="15"/>
  <c r="GP109" i="15"/>
  <c r="GD109" i="15"/>
  <c r="GL109" i="15"/>
  <c r="GB109" i="15"/>
  <c r="GH109" i="15"/>
  <c r="FZ109" i="15"/>
  <c r="GN109" i="15"/>
  <c r="FV85" i="15"/>
  <c r="GD85" i="15"/>
  <c r="GN85" i="15"/>
  <c r="FX85" i="15"/>
  <c r="GL85" i="15"/>
  <c r="GF85" i="15"/>
  <c r="GJ85" i="15"/>
  <c r="GB85" i="15"/>
  <c r="FZ85" i="15"/>
  <c r="GP85" i="15"/>
  <c r="GH85" i="15"/>
  <c r="FV154" i="15"/>
  <c r="GJ154" i="15"/>
  <c r="GN154" i="15"/>
  <c r="GD154" i="15"/>
  <c r="GL154" i="15"/>
  <c r="FZ154" i="15"/>
  <c r="GH154" i="15"/>
  <c r="FX154" i="15"/>
  <c r="GF154" i="15"/>
  <c r="GP154" i="15"/>
  <c r="GB154" i="15"/>
  <c r="FV81" i="15"/>
  <c r="GD81" i="15"/>
  <c r="GN81" i="15"/>
  <c r="GL81" i="15"/>
  <c r="FX81" i="15"/>
  <c r="GF81" i="15"/>
  <c r="GB81" i="15"/>
  <c r="GJ81" i="15"/>
  <c r="FZ81" i="15"/>
  <c r="GP81" i="15"/>
  <c r="GH81" i="15"/>
  <c r="FV80" i="15"/>
  <c r="GJ80" i="15"/>
  <c r="GH80" i="15"/>
  <c r="GB80" i="15"/>
  <c r="GP80" i="15"/>
  <c r="FZ80" i="15"/>
  <c r="GF80" i="15"/>
  <c r="FX80" i="15"/>
  <c r="GN80" i="15"/>
  <c r="GD80" i="15"/>
  <c r="GL80" i="15"/>
  <c r="FV28" i="15"/>
  <c r="GL28" i="15"/>
  <c r="GH28" i="15"/>
  <c r="GD28" i="15"/>
  <c r="GP28" i="15"/>
  <c r="FZ28" i="15"/>
  <c r="GB28" i="15"/>
  <c r="GF28" i="15"/>
  <c r="GJ28" i="15"/>
  <c r="FX28" i="15"/>
  <c r="GN28" i="15"/>
  <c r="FV77" i="15"/>
  <c r="GL77" i="15"/>
  <c r="GF77" i="15"/>
  <c r="GD77" i="15"/>
  <c r="GN77" i="15"/>
  <c r="FX77" i="15"/>
  <c r="GJ77" i="15"/>
  <c r="GB77" i="15"/>
  <c r="FZ77" i="15"/>
  <c r="GP77" i="15"/>
  <c r="GH77" i="15"/>
  <c r="FV103" i="15"/>
  <c r="GJ103" i="15"/>
  <c r="GL103" i="15"/>
  <c r="FZ103" i="15"/>
  <c r="GH103" i="15"/>
  <c r="FX103" i="15"/>
  <c r="GP103" i="15"/>
  <c r="GF103" i="15"/>
  <c r="GN103" i="15"/>
  <c r="GB103" i="15"/>
  <c r="GD103" i="15"/>
  <c r="FV37" i="15"/>
  <c r="GH37" i="15"/>
  <c r="GD37" i="15"/>
  <c r="GP37" i="15"/>
  <c r="FZ37" i="15"/>
  <c r="GL37" i="15"/>
  <c r="FX37" i="15"/>
  <c r="GN37" i="15"/>
  <c r="GB37" i="15"/>
  <c r="GF37" i="15"/>
  <c r="GJ37" i="15"/>
  <c r="FV35" i="15"/>
  <c r="GP35" i="15"/>
  <c r="FZ35" i="15"/>
  <c r="GL35" i="15"/>
  <c r="GH35" i="15"/>
  <c r="GD35" i="15"/>
  <c r="GF35" i="15"/>
  <c r="GB35" i="15"/>
  <c r="FX35" i="15"/>
  <c r="GN35" i="15"/>
  <c r="GJ35" i="15"/>
  <c r="ET219" i="15"/>
  <c r="DZ219" i="15"/>
  <c r="ED219" i="15"/>
  <c r="EN219" i="15"/>
  <c r="EF219" i="15"/>
  <c r="EB219" i="15"/>
  <c r="EJ219" i="15"/>
  <c r="EL219" i="15"/>
  <c r="ER219" i="15"/>
  <c r="EP219" i="15"/>
  <c r="EH219" i="15"/>
  <c r="BJ230" i="1"/>
  <c r="BI230" i="1"/>
  <c r="CZ74" i="15"/>
  <c r="DD74" i="15"/>
  <c r="DF74" i="15"/>
  <c r="DB74" i="15"/>
  <c r="DD197" i="15"/>
  <c r="CZ197" i="15"/>
  <c r="DF197" i="15"/>
  <c r="DB197" i="15"/>
  <c r="CZ192" i="15"/>
  <c r="DF192" i="15"/>
  <c r="DD192" i="15"/>
  <c r="DB192" i="15"/>
  <c r="CZ191" i="15"/>
  <c r="DF191" i="15"/>
  <c r="DB191" i="15"/>
  <c r="DD191" i="15"/>
  <c r="CZ187" i="15"/>
  <c r="DF187" i="15"/>
  <c r="DB187" i="15"/>
  <c r="DD187" i="15"/>
  <c r="DF97" i="15"/>
  <c r="CZ97" i="15"/>
  <c r="DD97" i="15"/>
  <c r="DB97" i="15"/>
  <c r="CZ96" i="15"/>
  <c r="DF96" i="15"/>
  <c r="DB96" i="15"/>
  <c r="DD96" i="15"/>
  <c r="CZ95" i="15"/>
  <c r="DB95" i="15"/>
  <c r="DD95" i="15"/>
  <c r="DF95" i="15"/>
  <c r="DF149" i="15"/>
  <c r="CZ149" i="15"/>
  <c r="DD149" i="15"/>
  <c r="DB149" i="15"/>
  <c r="DF145" i="15"/>
  <c r="CZ145" i="15"/>
  <c r="DB145" i="15"/>
  <c r="DD145" i="15"/>
  <c r="DD141" i="15"/>
  <c r="CZ141" i="15"/>
  <c r="DF141" i="15"/>
  <c r="DB141" i="15"/>
  <c r="DD137" i="15"/>
  <c r="CZ137" i="15"/>
  <c r="DF137" i="15"/>
  <c r="DB137" i="15"/>
  <c r="CZ133" i="15"/>
  <c r="DD133" i="15"/>
  <c r="DF133" i="15"/>
  <c r="DB133" i="15"/>
  <c r="DD129" i="15"/>
  <c r="CZ129" i="15"/>
  <c r="DF129" i="15"/>
  <c r="DB129" i="15"/>
  <c r="CZ125" i="15"/>
  <c r="DD125" i="15"/>
  <c r="DF125" i="15"/>
  <c r="DB125" i="15"/>
  <c r="CZ121" i="15"/>
  <c r="DF121" i="15"/>
  <c r="DD121" i="15"/>
  <c r="DB121" i="15"/>
  <c r="DB66" i="15"/>
  <c r="CZ66" i="15"/>
  <c r="DD66" i="15"/>
  <c r="DF66" i="15"/>
  <c r="CZ64" i="15"/>
  <c r="DB64" i="15"/>
  <c r="DD64" i="15"/>
  <c r="DF64" i="15"/>
  <c r="DF93" i="15"/>
  <c r="CZ93" i="15"/>
  <c r="DD93" i="15"/>
  <c r="DB93" i="15"/>
  <c r="CZ91" i="15"/>
  <c r="DF91" i="15"/>
  <c r="DD91" i="15"/>
  <c r="DB91" i="15"/>
  <c r="DB22" i="15"/>
  <c r="CZ22" i="15"/>
  <c r="DF22" i="15"/>
  <c r="DD22" i="15"/>
  <c r="CZ170" i="15"/>
  <c r="DD170" i="15"/>
  <c r="DB170" i="15"/>
  <c r="DF170" i="15"/>
  <c r="CZ20" i="15"/>
  <c r="DF20" i="15"/>
  <c r="DB20" i="15"/>
  <c r="DD20" i="15"/>
  <c r="CZ8" i="15"/>
  <c r="DB8" i="15"/>
  <c r="DF8" i="15"/>
  <c r="DD8" i="15"/>
  <c r="DB18" i="15"/>
  <c r="CZ18" i="15"/>
  <c r="DD18" i="15"/>
  <c r="DF18" i="15"/>
  <c r="CZ117" i="15"/>
  <c r="DF117" i="15"/>
  <c r="DB117" i="15"/>
  <c r="DD117" i="15"/>
  <c r="DD49" i="15"/>
  <c r="CZ49" i="15"/>
  <c r="DF49" i="15"/>
  <c r="DB49" i="15"/>
  <c r="DF45" i="15"/>
  <c r="CZ45" i="15"/>
  <c r="DB45" i="15"/>
  <c r="DD45" i="15"/>
  <c r="CZ115" i="15"/>
  <c r="DF115" i="15"/>
  <c r="DB115" i="15"/>
  <c r="DD115" i="15"/>
  <c r="CZ113" i="15"/>
  <c r="DD113" i="15"/>
  <c r="DB113" i="15"/>
  <c r="DF113" i="15"/>
  <c r="CZ164" i="15"/>
  <c r="DF164" i="15"/>
  <c r="DD164" i="15"/>
  <c r="DB164" i="15"/>
  <c r="CZ162" i="15"/>
  <c r="DD162" i="15"/>
  <c r="DF162" i="15"/>
  <c r="DB162" i="15"/>
  <c r="CZ160" i="15"/>
  <c r="DF160" i="15"/>
  <c r="DD160" i="15"/>
  <c r="DB160" i="15"/>
  <c r="DD214" i="15"/>
  <c r="CZ214" i="15"/>
  <c r="DB214" i="15"/>
  <c r="DF214" i="15"/>
  <c r="CZ212" i="15"/>
  <c r="DF212" i="15"/>
  <c r="DB212" i="15"/>
  <c r="DD212" i="15"/>
  <c r="DF173" i="15"/>
  <c r="CZ173" i="15"/>
  <c r="DD173" i="15"/>
  <c r="DB173" i="15"/>
  <c r="DF109" i="15"/>
  <c r="CZ109" i="15"/>
  <c r="DD109" i="15"/>
  <c r="DB109" i="15"/>
  <c r="DF85" i="15"/>
  <c r="CZ85" i="15"/>
  <c r="DD85" i="15"/>
  <c r="DB85" i="15"/>
  <c r="DD154" i="15"/>
  <c r="CZ154" i="15"/>
  <c r="DB154" i="15"/>
  <c r="DF154" i="15"/>
  <c r="CZ81" i="15"/>
  <c r="DF81" i="15"/>
  <c r="DD81" i="15"/>
  <c r="DB81" i="15"/>
  <c r="CZ80" i="15"/>
  <c r="DB80" i="15"/>
  <c r="DF80" i="15"/>
  <c r="DD80" i="15"/>
  <c r="CZ28" i="15"/>
  <c r="DB28" i="15"/>
  <c r="DD28" i="15"/>
  <c r="DF28" i="15"/>
  <c r="DB77" i="15"/>
  <c r="CZ77" i="15"/>
  <c r="DF77" i="15"/>
  <c r="DD77" i="15"/>
  <c r="CZ103" i="15"/>
  <c r="DB103" i="15"/>
  <c r="DD103" i="15"/>
  <c r="DF103" i="15"/>
  <c r="DF37" i="15"/>
  <c r="CZ37" i="15"/>
  <c r="DD37" i="15"/>
  <c r="DB37" i="15"/>
  <c r="CZ35" i="15"/>
  <c r="DB35" i="15"/>
  <c r="DD35" i="15"/>
  <c r="DF35" i="15"/>
  <c r="DK54" i="15"/>
  <c r="DS54" i="15"/>
  <c r="DQ54" i="15"/>
  <c r="DM54" i="15"/>
  <c r="DO54" i="15"/>
  <c r="DU54" i="15"/>
  <c r="DK189" i="15"/>
  <c r="DU189" i="15"/>
  <c r="DQ189" i="15"/>
  <c r="DM189" i="15"/>
  <c r="DS189" i="15"/>
  <c r="DO189" i="15"/>
  <c r="DK73" i="15"/>
  <c r="DM73" i="15"/>
  <c r="DU73" i="15"/>
  <c r="DS73" i="15"/>
  <c r="DQ73" i="15"/>
  <c r="DO73" i="15"/>
  <c r="DK156" i="15"/>
  <c r="DU156" i="15"/>
  <c r="DM156" i="15"/>
  <c r="DS156" i="15"/>
  <c r="DQ156" i="15"/>
  <c r="DO156" i="15"/>
  <c r="BK117" i="1"/>
  <c r="DK27" i="15"/>
  <c r="DQ27" i="15"/>
  <c r="DM27" i="15"/>
  <c r="DO27" i="15"/>
  <c r="DS27" i="15"/>
  <c r="DU27" i="15"/>
  <c r="DK14" i="15"/>
  <c r="DO14" i="15"/>
  <c r="DU14" i="15"/>
  <c r="DQ14" i="15"/>
  <c r="DS14" i="15"/>
  <c r="DM14" i="15"/>
  <c r="DK199" i="15"/>
  <c r="DU199" i="15"/>
  <c r="DQ199" i="15"/>
  <c r="DM199" i="15"/>
  <c r="DS199" i="15"/>
  <c r="DO199" i="15"/>
  <c r="DK205" i="15"/>
  <c r="DU205" i="15"/>
  <c r="DQ205" i="15"/>
  <c r="DM205" i="15"/>
  <c r="DS205" i="15"/>
  <c r="DO205" i="15"/>
  <c r="DK203" i="15"/>
  <c r="DU203" i="15"/>
  <c r="DQ203" i="15"/>
  <c r="DM203" i="15"/>
  <c r="DS203" i="15"/>
  <c r="DO203" i="15"/>
  <c r="DK202" i="15"/>
  <c r="DU202" i="15"/>
  <c r="DM202" i="15"/>
  <c r="DS202" i="15"/>
  <c r="DQ202" i="15"/>
  <c r="DO202" i="15"/>
  <c r="DK190" i="15"/>
  <c r="DU190" i="15"/>
  <c r="DM190" i="15"/>
  <c r="DS190" i="15"/>
  <c r="DQ190" i="15"/>
  <c r="DO190" i="15"/>
  <c r="DK98" i="15"/>
  <c r="DO98" i="15"/>
  <c r="DS98" i="15"/>
  <c r="DU98" i="15"/>
  <c r="DQ98" i="15"/>
  <c r="DM98" i="15"/>
  <c r="DK184" i="15"/>
  <c r="DU184" i="15"/>
  <c r="DM184" i="15"/>
  <c r="DS184" i="15"/>
  <c r="DQ184" i="15"/>
  <c r="DO184" i="15"/>
  <c r="DK181" i="15"/>
  <c r="DU181" i="15"/>
  <c r="DQ181" i="15"/>
  <c r="DM181" i="15"/>
  <c r="DS181" i="15"/>
  <c r="DO181" i="15"/>
  <c r="DK178" i="15"/>
  <c r="DU178" i="15"/>
  <c r="DM178" i="15"/>
  <c r="DS178" i="15"/>
  <c r="DQ178" i="15"/>
  <c r="DO178" i="15"/>
  <c r="DK148" i="15"/>
  <c r="DU148" i="15"/>
  <c r="DM148" i="15"/>
  <c r="DS148" i="15"/>
  <c r="DQ148" i="15"/>
  <c r="DO148" i="15"/>
  <c r="DK144" i="15"/>
  <c r="DU144" i="15"/>
  <c r="DM144" i="15"/>
  <c r="DS144" i="15"/>
  <c r="DQ144" i="15"/>
  <c r="DO144" i="15"/>
  <c r="DK140" i="15"/>
  <c r="DU140" i="15"/>
  <c r="DM140" i="15"/>
  <c r="DS140" i="15"/>
  <c r="DQ140" i="15"/>
  <c r="DO140" i="15"/>
  <c r="DK136" i="15"/>
  <c r="DU136" i="15"/>
  <c r="DM136" i="15"/>
  <c r="DS136" i="15"/>
  <c r="DQ136" i="15"/>
  <c r="DO136" i="15"/>
  <c r="DK132" i="15"/>
  <c r="DS132" i="15"/>
  <c r="DO132" i="15"/>
  <c r="DM132" i="15"/>
  <c r="DU132" i="15"/>
  <c r="DQ132" i="15"/>
  <c r="DK128" i="15"/>
  <c r="DS128" i="15"/>
  <c r="DO128" i="15"/>
  <c r="DU128" i="15"/>
  <c r="DQ128" i="15"/>
  <c r="DM128" i="15"/>
  <c r="DK124" i="15"/>
  <c r="DS124" i="15"/>
  <c r="DO124" i="15"/>
  <c r="DM124" i="15"/>
  <c r="DU124" i="15"/>
  <c r="DQ124" i="15"/>
  <c r="DK120" i="15"/>
  <c r="DS120" i="15"/>
  <c r="DO120" i="15"/>
  <c r="DU120" i="15"/>
  <c r="DQ120" i="15"/>
  <c r="DM120" i="15"/>
  <c r="DK71" i="15"/>
  <c r="DS71" i="15"/>
  <c r="DQ71" i="15"/>
  <c r="DM71" i="15"/>
  <c r="DU71" i="15"/>
  <c r="DO71" i="15"/>
  <c r="DK63" i="15"/>
  <c r="DS63" i="15"/>
  <c r="DQ63" i="15"/>
  <c r="DO63" i="15"/>
  <c r="DM63" i="15"/>
  <c r="DU63" i="15"/>
  <c r="DK92" i="15"/>
  <c r="DM92" i="15"/>
  <c r="DO92" i="15"/>
  <c r="DU92" i="15"/>
  <c r="DQ92" i="15"/>
  <c r="DS92" i="15"/>
  <c r="DK60" i="15"/>
  <c r="DM60" i="15"/>
  <c r="DO60" i="15"/>
  <c r="DU60" i="15"/>
  <c r="DQ60" i="15"/>
  <c r="DS60" i="15"/>
  <c r="DK21" i="15"/>
  <c r="DO21" i="15"/>
  <c r="DQ21" i="15"/>
  <c r="DS21" i="15"/>
  <c r="DM21" i="15"/>
  <c r="DU21" i="15"/>
  <c r="DK11" i="15"/>
  <c r="DQ11" i="15"/>
  <c r="DM11" i="15"/>
  <c r="DO11" i="15"/>
  <c r="DS11" i="15"/>
  <c r="DU11" i="15"/>
  <c r="DK168" i="15"/>
  <c r="DU168" i="15"/>
  <c r="DM168" i="15"/>
  <c r="DS168" i="15"/>
  <c r="DQ168" i="15"/>
  <c r="DO168" i="15"/>
  <c r="DK167" i="15"/>
  <c r="DU167" i="15"/>
  <c r="DQ167" i="15"/>
  <c r="DM167" i="15"/>
  <c r="DS167" i="15"/>
  <c r="DO167" i="15"/>
  <c r="DK6" i="15"/>
  <c r="DO6" i="15"/>
  <c r="DQ6" i="15"/>
  <c r="DS6" i="15"/>
  <c r="DM6" i="15"/>
  <c r="DU6" i="15"/>
  <c r="DK51" i="15"/>
  <c r="DS51" i="15"/>
  <c r="DQ51" i="15"/>
  <c r="DO51" i="15"/>
  <c r="DM51" i="15"/>
  <c r="DU51" i="15"/>
  <c r="DK48" i="15"/>
  <c r="DM48" i="15"/>
  <c r="DS48" i="15"/>
  <c r="DO48" i="15"/>
  <c r="DU48" i="15"/>
  <c r="DQ48" i="15"/>
  <c r="DK89" i="15"/>
  <c r="DM89" i="15"/>
  <c r="DU89" i="15"/>
  <c r="DS89" i="15"/>
  <c r="DQ89" i="15"/>
  <c r="DO89" i="15"/>
  <c r="DK114" i="15"/>
  <c r="DS114" i="15"/>
  <c r="DO114" i="15"/>
  <c r="DU114" i="15"/>
  <c r="DQ114" i="15"/>
  <c r="DM114" i="15"/>
  <c r="DK87" i="15"/>
  <c r="DS87" i="15"/>
  <c r="DQ87" i="15"/>
  <c r="DM87" i="15"/>
  <c r="DU87" i="15"/>
  <c r="DO87" i="15"/>
  <c r="DK177" i="15"/>
  <c r="DU177" i="15"/>
  <c r="DQ177" i="15"/>
  <c r="DM177" i="15"/>
  <c r="DS177" i="15"/>
  <c r="DO177" i="15"/>
  <c r="DK217" i="15"/>
  <c r="DU217" i="15"/>
  <c r="DQ217" i="15"/>
  <c r="DM217" i="15"/>
  <c r="DS217" i="15"/>
  <c r="DO217" i="15"/>
  <c r="DK159" i="15"/>
  <c r="DU159" i="15"/>
  <c r="DQ159" i="15"/>
  <c r="DM159" i="15"/>
  <c r="DS159" i="15"/>
  <c r="DO159" i="15"/>
  <c r="DK157" i="15"/>
  <c r="DU157" i="15"/>
  <c r="DQ157" i="15"/>
  <c r="DM157" i="15"/>
  <c r="DS157" i="15"/>
  <c r="DO157" i="15"/>
  <c r="DK211" i="15"/>
  <c r="DU211" i="15"/>
  <c r="DQ211" i="15"/>
  <c r="DM211" i="15"/>
  <c r="DS211" i="15"/>
  <c r="DO211" i="15"/>
  <c r="DK209" i="15"/>
  <c r="DU209" i="15"/>
  <c r="DQ209" i="15"/>
  <c r="DM209" i="15"/>
  <c r="DS209" i="15"/>
  <c r="DO209" i="15"/>
  <c r="DK32" i="15"/>
  <c r="DM32" i="15"/>
  <c r="DS32" i="15"/>
  <c r="DO32" i="15"/>
  <c r="DU32" i="15"/>
  <c r="DQ32" i="15"/>
  <c r="DK84" i="15"/>
  <c r="DM84" i="15"/>
  <c r="DO84" i="15"/>
  <c r="DS84" i="15"/>
  <c r="DU84" i="15"/>
  <c r="DQ84" i="15"/>
  <c r="DK153" i="15"/>
  <c r="DU153" i="15"/>
  <c r="DQ153" i="15"/>
  <c r="DM153" i="15"/>
  <c r="DS153" i="15"/>
  <c r="DO153" i="15"/>
  <c r="DK108" i="15"/>
  <c r="DS108" i="15"/>
  <c r="DO108" i="15"/>
  <c r="DM108" i="15"/>
  <c r="DU108" i="15"/>
  <c r="DQ108" i="15"/>
  <c r="DK151" i="15"/>
  <c r="DU151" i="15"/>
  <c r="DQ151" i="15"/>
  <c r="DM151" i="15"/>
  <c r="DS151" i="15"/>
  <c r="DO151" i="15"/>
  <c r="DK106" i="15"/>
  <c r="DS106" i="15"/>
  <c r="DO106" i="15"/>
  <c r="DU106" i="15"/>
  <c r="DQ106" i="15"/>
  <c r="DM106" i="15"/>
  <c r="DK76" i="15"/>
  <c r="DM76" i="15"/>
  <c r="DO76" i="15"/>
  <c r="DU76" i="15"/>
  <c r="DQ76" i="15"/>
  <c r="DS76" i="15"/>
  <c r="DK39" i="15"/>
  <c r="DQ39" i="15"/>
  <c r="DM39" i="15"/>
  <c r="DU39" i="15"/>
  <c r="DO39" i="15"/>
  <c r="DS39" i="15"/>
  <c r="DK58" i="15"/>
  <c r="DO58" i="15"/>
  <c r="DS58" i="15"/>
  <c r="DU58" i="15"/>
  <c r="DQ58" i="15"/>
  <c r="DM58" i="15"/>
  <c r="DK34" i="15"/>
  <c r="DO34" i="15"/>
  <c r="DU34" i="15"/>
  <c r="DS34" i="15"/>
  <c r="DQ34" i="15"/>
  <c r="DM34" i="15"/>
  <c r="DZ53" i="15"/>
  <c r="EP53" i="15"/>
  <c r="EH53" i="15"/>
  <c r="EN53" i="15"/>
  <c r="EF53" i="15"/>
  <c r="ET53" i="15"/>
  <c r="EL53" i="15"/>
  <c r="ED53" i="15"/>
  <c r="ER53" i="15"/>
  <c r="EJ53" i="15"/>
  <c r="EB53" i="15"/>
  <c r="DZ102" i="15"/>
  <c r="EN102" i="15"/>
  <c r="EL102" i="15"/>
  <c r="EB102" i="15"/>
  <c r="ET102" i="15"/>
  <c r="EJ102" i="15"/>
  <c r="ER102" i="15"/>
  <c r="EH102" i="15"/>
  <c r="EP102" i="15"/>
  <c r="ED102" i="15"/>
  <c r="EF102" i="15"/>
  <c r="DZ72" i="15"/>
  <c r="ET72" i="15"/>
  <c r="EF72" i="15"/>
  <c r="ER72" i="15"/>
  <c r="ED72" i="15"/>
  <c r="EN72" i="15"/>
  <c r="EL72" i="15"/>
  <c r="EB72" i="15"/>
  <c r="EH72" i="15"/>
  <c r="EJ72" i="15"/>
  <c r="EP72" i="15"/>
  <c r="DZ23" i="15"/>
  <c r="EN23" i="15"/>
  <c r="EF23" i="15"/>
  <c r="ET23" i="15"/>
  <c r="EL23" i="15"/>
  <c r="ED23" i="15"/>
  <c r="ER23" i="15"/>
  <c r="EJ23" i="15"/>
  <c r="EB23" i="15"/>
  <c r="EH23" i="15"/>
  <c r="EP23" i="15"/>
  <c r="DZ26" i="15"/>
  <c r="ET26" i="15"/>
  <c r="EL26" i="15"/>
  <c r="ED26" i="15"/>
  <c r="ER26" i="15"/>
  <c r="EJ26" i="15"/>
  <c r="EB26" i="15"/>
  <c r="EP26" i="15"/>
  <c r="EH26" i="15"/>
  <c r="EN26" i="15"/>
  <c r="EF26" i="15"/>
  <c r="DZ207" i="15"/>
  <c r="ER207" i="15"/>
  <c r="EH207" i="15"/>
  <c r="ET207" i="15"/>
  <c r="ED207" i="15"/>
  <c r="EP207" i="15"/>
  <c r="EB207" i="15"/>
  <c r="EL207" i="15"/>
  <c r="EJ207" i="15"/>
  <c r="EN207" i="15"/>
  <c r="EF207" i="15"/>
  <c r="DZ198" i="15"/>
  <c r="ET198" i="15"/>
  <c r="EJ198" i="15"/>
  <c r="EN198" i="15"/>
  <c r="ER198" i="15"/>
  <c r="ED198" i="15"/>
  <c r="EP198" i="15"/>
  <c r="EB198" i="15"/>
  <c r="EL198" i="15"/>
  <c r="EH198" i="15"/>
  <c r="EF198" i="15"/>
  <c r="DZ196" i="15"/>
  <c r="ET196" i="15"/>
  <c r="EH196" i="15"/>
  <c r="EN196" i="15"/>
  <c r="ER196" i="15"/>
  <c r="ED196" i="15"/>
  <c r="EP196" i="15"/>
  <c r="EL196" i="15"/>
  <c r="EF196" i="15"/>
  <c r="EJ196" i="15"/>
  <c r="EB196" i="15"/>
  <c r="DZ194" i="15"/>
  <c r="ET194" i="15"/>
  <c r="EJ194" i="15"/>
  <c r="EN194" i="15"/>
  <c r="ER194" i="15"/>
  <c r="ED194" i="15"/>
  <c r="EP194" i="15"/>
  <c r="EB194" i="15"/>
  <c r="EL194" i="15"/>
  <c r="EH194" i="15"/>
  <c r="EF194" i="15"/>
  <c r="DZ201" i="15"/>
  <c r="ET201" i="15"/>
  <c r="EJ201" i="15"/>
  <c r="EL201" i="15"/>
  <c r="EH201" i="15"/>
  <c r="ER201" i="15"/>
  <c r="ED201" i="15"/>
  <c r="EP201" i="15"/>
  <c r="EB201" i="15"/>
  <c r="EF201" i="15"/>
  <c r="EN201" i="15"/>
  <c r="DZ100" i="15"/>
  <c r="EN100" i="15"/>
  <c r="EL100" i="15"/>
  <c r="ET100" i="15"/>
  <c r="EH100" i="15"/>
  <c r="ER100" i="15"/>
  <c r="EF100" i="15"/>
  <c r="EP100" i="15"/>
  <c r="ED100" i="15"/>
  <c r="EJ100" i="15"/>
  <c r="EB100" i="15"/>
  <c r="DZ186" i="15"/>
  <c r="ET186" i="15"/>
  <c r="EJ186" i="15"/>
  <c r="EN186" i="15"/>
  <c r="ER186" i="15"/>
  <c r="ED186" i="15"/>
  <c r="EP186" i="15"/>
  <c r="EB186" i="15"/>
  <c r="EL186" i="15"/>
  <c r="EH186" i="15"/>
  <c r="EF186" i="15"/>
  <c r="DZ183" i="15"/>
  <c r="ER183" i="15"/>
  <c r="EH183" i="15"/>
  <c r="EN183" i="15"/>
  <c r="EJ183" i="15"/>
  <c r="ET183" i="15"/>
  <c r="EF183" i="15"/>
  <c r="EP183" i="15"/>
  <c r="ED183" i="15"/>
  <c r="EL183" i="15"/>
  <c r="EB183" i="15"/>
  <c r="DZ180" i="15"/>
  <c r="ET180" i="15"/>
  <c r="EH180" i="15"/>
  <c r="EN180" i="15"/>
  <c r="ER180" i="15"/>
  <c r="ED180" i="15"/>
  <c r="EP180" i="15"/>
  <c r="EL180" i="15"/>
  <c r="EF180" i="15"/>
  <c r="EJ180" i="15"/>
  <c r="EB180" i="15"/>
  <c r="DZ94" i="15"/>
  <c r="EN94" i="15"/>
  <c r="EL94" i="15"/>
  <c r="ET94" i="15"/>
  <c r="EJ94" i="15"/>
  <c r="EF94" i="15"/>
  <c r="EP94" i="15"/>
  <c r="EB94" i="15"/>
  <c r="ER94" i="15"/>
  <c r="EH94" i="15"/>
  <c r="ED94" i="15"/>
  <c r="DZ147" i="15"/>
  <c r="EN147" i="15"/>
  <c r="EL147" i="15"/>
  <c r="ED147" i="15"/>
  <c r="ET147" i="15"/>
  <c r="EJ147" i="15"/>
  <c r="EB147" i="15"/>
  <c r="ER147" i="15"/>
  <c r="EH147" i="15"/>
  <c r="EP147" i="15"/>
  <c r="EF147" i="15"/>
  <c r="DZ143" i="15"/>
  <c r="EN143" i="15"/>
  <c r="EL143" i="15"/>
  <c r="ED143" i="15"/>
  <c r="ET143" i="15"/>
  <c r="EJ143" i="15"/>
  <c r="EB143" i="15"/>
  <c r="ER143" i="15"/>
  <c r="EH143" i="15"/>
  <c r="EP143" i="15"/>
  <c r="EF143" i="15"/>
  <c r="DZ139" i="15"/>
  <c r="EN139" i="15"/>
  <c r="EL139" i="15"/>
  <c r="ED139" i="15"/>
  <c r="ET139" i="15"/>
  <c r="EJ139" i="15"/>
  <c r="EB139" i="15"/>
  <c r="ER139" i="15"/>
  <c r="EH139" i="15"/>
  <c r="EP139" i="15"/>
  <c r="EF139" i="15"/>
  <c r="DZ135" i="15"/>
  <c r="EN135" i="15"/>
  <c r="EL135" i="15"/>
  <c r="ED135" i="15"/>
  <c r="ET135" i="15"/>
  <c r="EJ135" i="15"/>
  <c r="EB135" i="15"/>
  <c r="ER135" i="15"/>
  <c r="EH135" i="15"/>
  <c r="EP135" i="15"/>
  <c r="EF135" i="15"/>
  <c r="DZ131" i="15"/>
  <c r="EN131" i="15"/>
  <c r="EL131" i="15"/>
  <c r="ED131" i="15"/>
  <c r="ET131" i="15"/>
  <c r="EJ131" i="15"/>
  <c r="EB131" i="15"/>
  <c r="ER131" i="15"/>
  <c r="EH131" i="15"/>
  <c r="EP131" i="15"/>
  <c r="EF131" i="15"/>
  <c r="DZ127" i="15"/>
  <c r="EN127" i="15"/>
  <c r="EL127" i="15"/>
  <c r="ED127" i="15"/>
  <c r="ET127" i="15"/>
  <c r="EJ127" i="15"/>
  <c r="EB127" i="15"/>
  <c r="ER127" i="15"/>
  <c r="EH127" i="15"/>
  <c r="EP127" i="15"/>
  <c r="EF127" i="15"/>
  <c r="DZ123" i="15"/>
  <c r="EN123" i="15"/>
  <c r="EL123" i="15"/>
  <c r="ED123" i="15"/>
  <c r="ET123" i="15"/>
  <c r="EJ123" i="15"/>
  <c r="EB123" i="15"/>
  <c r="ER123" i="15"/>
  <c r="EH123" i="15"/>
  <c r="EP123" i="15"/>
  <c r="EF123" i="15"/>
  <c r="DZ119" i="15"/>
  <c r="EN119" i="15"/>
  <c r="EL119" i="15"/>
  <c r="ED119" i="15"/>
  <c r="ET119" i="15"/>
  <c r="EJ119" i="15"/>
  <c r="EB119" i="15"/>
  <c r="ER119" i="15"/>
  <c r="EH119" i="15"/>
  <c r="EP119" i="15"/>
  <c r="EF119" i="15"/>
  <c r="DZ70" i="15"/>
  <c r="EN70" i="15"/>
  <c r="EL70" i="15"/>
  <c r="ED70" i="15"/>
  <c r="EB70" i="15"/>
  <c r="ER70" i="15"/>
  <c r="EP70" i="15"/>
  <c r="EJ70" i="15"/>
  <c r="EF70" i="15"/>
  <c r="EH70" i="15"/>
  <c r="ET70" i="15"/>
  <c r="DZ69" i="15"/>
  <c r="EP69" i="15"/>
  <c r="EB69" i="15"/>
  <c r="EN69" i="15"/>
  <c r="EJ69" i="15"/>
  <c r="ER69" i="15"/>
  <c r="ED69" i="15"/>
  <c r="ET69" i="15"/>
  <c r="EH69" i="15"/>
  <c r="EF69" i="15"/>
  <c r="EL69" i="15"/>
  <c r="DZ62" i="15"/>
  <c r="ET62" i="15"/>
  <c r="EL62" i="15"/>
  <c r="ED62" i="15"/>
  <c r="ER62" i="15"/>
  <c r="EJ62" i="15"/>
  <c r="EB62" i="15"/>
  <c r="EP62" i="15"/>
  <c r="EH62" i="15"/>
  <c r="EN62" i="15"/>
  <c r="EF62" i="15"/>
  <c r="DZ90" i="15"/>
  <c r="EL90" i="15"/>
  <c r="EJ90" i="15"/>
  <c r="EF90" i="15"/>
  <c r="EN90" i="15"/>
  <c r="EB90" i="15"/>
  <c r="EP90" i="15"/>
  <c r="ET90" i="15"/>
  <c r="ER90" i="15"/>
  <c r="EH90" i="15"/>
  <c r="ED90" i="15"/>
  <c r="DZ172" i="15"/>
  <c r="ET172" i="15"/>
  <c r="EH172" i="15"/>
  <c r="EN172" i="15"/>
  <c r="ER172" i="15"/>
  <c r="ED172" i="15"/>
  <c r="EP172" i="15"/>
  <c r="EL172" i="15"/>
  <c r="EF172" i="15"/>
  <c r="EJ172" i="15"/>
  <c r="EB172" i="15"/>
  <c r="DZ10" i="15"/>
  <c r="EJ10" i="15"/>
  <c r="EH10" i="15"/>
  <c r="EF10" i="15"/>
  <c r="EB10" i="15"/>
  <c r="EP10" i="15"/>
  <c r="ED10" i="15"/>
  <c r="ET10" i="15"/>
  <c r="ER10" i="15"/>
  <c r="EN10" i="15"/>
  <c r="EL10" i="15"/>
  <c r="DZ19" i="15"/>
  <c r="EL19" i="15"/>
  <c r="EN19" i="15"/>
  <c r="ET19" i="15"/>
  <c r="EJ19" i="15"/>
  <c r="ER19" i="15"/>
  <c r="ED19" i="15"/>
  <c r="EP19" i="15"/>
  <c r="EH19" i="15"/>
  <c r="EF19" i="15"/>
  <c r="EB19" i="15"/>
  <c r="DZ7" i="15"/>
  <c r="ER7" i="15"/>
  <c r="EF7" i="15"/>
  <c r="EN7" i="15"/>
  <c r="ED7" i="15"/>
  <c r="EB7" i="15"/>
  <c r="EJ7" i="15"/>
  <c r="ET7" i="15"/>
  <c r="EP7" i="15"/>
  <c r="EL7" i="15"/>
  <c r="EH7" i="15"/>
  <c r="DZ165" i="15"/>
  <c r="EN165" i="15"/>
  <c r="ET165" i="15"/>
  <c r="EH165" i="15"/>
  <c r="EJ165" i="15"/>
  <c r="EF165" i="15"/>
  <c r="EP165" i="15"/>
  <c r="ED165" i="15"/>
  <c r="EL165" i="15"/>
  <c r="EB165" i="15"/>
  <c r="ER165" i="15"/>
  <c r="DZ116" i="15"/>
  <c r="EN116" i="15"/>
  <c r="ET116" i="15"/>
  <c r="EJ116" i="15"/>
  <c r="EB116" i="15"/>
  <c r="ER116" i="15"/>
  <c r="EH116" i="15"/>
  <c r="EP116" i="15"/>
  <c r="EF116" i="15"/>
  <c r="EL116" i="15"/>
  <c r="ED116" i="15"/>
  <c r="DZ47" i="15"/>
  <c r="EP47" i="15"/>
  <c r="EH47" i="15"/>
  <c r="EN47" i="15"/>
  <c r="EF47" i="15"/>
  <c r="ET47" i="15"/>
  <c r="EL47" i="15"/>
  <c r="ED47" i="15"/>
  <c r="ER47" i="15"/>
  <c r="EJ47" i="15"/>
  <c r="EB47" i="15"/>
  <c r="DZ88" i="15"/>
  <c r="ET88" i="15"/>
  <c r="EF88" i="15"/>
  <c r="ER88" i="15"/>
  <c r="ED88" i="15"/>
  <c r="EN88" i="15"/>
  <c r="EB88" i="15"/>
  <c r="EH88" i="15"/>
  <c r="EL88" i="15"/>
  <c r="EJ88" i="15"/>
  <c r="EP88" i="15"/>
  <c r="DZ43" i="15"/>
  <c r="EP43" i="15"/>
  <c r="EH43" i="15"/>
  <c r="EN43" i="15"/>
  <c r="EF43" i="15"/>
  <c r="ET43" i="15"/>
  <c r="EL43" i="15"/>
  <c r="ED43" i="15"/>
  <c r="ER43" i="15"/>
  <c r="EJ43" i="15"/>
  <c r="EB43" i="15"/>
  <c r="DZ112" i="15"/>
  <c r="EN112" i="15"/>
  <c r="ET112" i="15"/>
  <c r="EJ112" i="15"/>
  <c r="EB112" i="15"/>
  <c r="ER112" i="15"/>
  <c r="EH112" i="15"/>
  <c r="EP112" i="15"/>
  <c r="EF112" i="15"/>
  <c r="EL112" i="15"/>
  <c r="ED112" i="15"/>
  <c r="DZ163" i="15"/>
  <c r="EL163" i="15"/>
  <c r="ED163" i="15"/>
  <c r="EN163" i="15"/>
  <c r="EP163" i="15"/>
  <c r="EB163" i="15"/>
  <c r="EJ163" i="15"/>
  <c r="ET163" i="15"/>
  <c r="EH163" i="15"/>
  <c r="ER163" i="15"/>
  <c r="EF163" i="15"/>
  <c r="DZ161" i="15"/>
  <c r="EN161" i="15"/>
  <c r="ER161" i="15"/>
  <c r="EH161" i="15"/>
  <c r="ET161" i="15"/>
  <c r="EF161" i="15"/>
  <c r="EP161" i="15"/>
  <c r="ED161" i="15"/>
  <c r="EL161" i="15"/>
  <c r="EB161" i="15"/>
  <c r="EJ161" i="15"/>
  <c r="DZ158" i="15"/>
  <c r="EP158" i="15"/>
  <c r="EF158" i="15"/>
  <c r="EN158" i="15"/>
  <c r="ET158" i="15"/>
  <c r="EH158" i="15"/>
  <c r="ER158" i="15"/>
  <c r="ED158" i="15"/>
  <c r="EL158" i="15"/>
  <c r="EB158" i="15"/>
  <c r="EJ158" i="15"/>
  <c r="DZ175" i="15"/>
  <c r="ER175" i="15"/>
  <c r="EH175" i="15"/>
  <c r="EN175" i="15"/>
  <c r="EJ175" i="15"/>
  <c r="ET175" i="15"/>
  <c r="EF175" i="15"/>
  <c r="EP175" i="15"/>
  <c r="ED175" i="15"/>
  <c r="EL175" i="15"/>
  <c r="EB175" i="15"/>
  <c r="DZ210" i="15"/>
  <c r="EL210" i="15"/>
  <c r="EP210" i="15"/>
  <c r="ED210" i="15"/>
  <c r="EN210" i="15"/>
  <c r="EH210" i="15"/>
  <c r="ET210" i="15"/>
  <c r="EF210" i="15"/>
  <c r="EB210" i="15"/>
  <c r="ER210" i="15"/>
  <c r="EJ210" i="15"/>
  <c r="DZ110" i="15"/>
  <c r="EN110" i="15"/>
  <c r="EP110" i="15"/>
  <c r="EF110" i="15"/>
  <c r="EL110" i="15"/>
  <c r="ED110" i="15"/>
  <c r="ET110" i="15"/>
  <c r="EJ110" i="15"/>
  <c r="EB110" i="15"/>
  <c r="ER110" i="15"/>
  <c r="EH110" i="15"/>
  <c r="DZ31" i="15"/>
  <c r="EP31" i="15"/>
  <c r="EH31" i="15"/>
  <c r="EN31" i="15"/>
  <c r="EF31" i="15"/>
  <c r="ET31" i="15"/>
  <c r="EL31" i="15"/>
  <c r="ED31" i="15"/>
  <c r="ER31" i="15"/>
  <c r="EJ31" i="15"/>
  <c r="EB31" i="15"/>
  <c r="DZ155" i="15"/>
  <c r="EL155" i="15"/>
  <c r="ED155" i="15"/>
  <c r="EN155" i="15"/>
  <c r="ET155" i="15"/>
  <c r="EH155" i="15"/>
  <c r="ER155" i="15"/>
  <c r="EF155" i="15"/>
  <c r="EP155" i="15"/>
  <c r="EB155" i="15"/>
  <c r="EJ155" i="15"/>
  <c r="DZ29" i="15"/>
  <c r="EP29" i="15"/>
  <c r="EH29" i="15"/>
  <c r="EN29" i="15"/>
  <c r="EF29" i="15"/>
  <c r="ET29" i="15"/>
  <c r="EL29" i="15"/>
  <c r="ED29" i="15"/>
  <c r="ER29" i="15"/>
  <c r="EJ29" i="15"/>
  <c r="EB29" i="15"/>
  <c r="DZ152" i="15"/>
  <c r="ET152" i="15"/>
  <c r="EJ152" i="15"/>
  <c r="EB152" i="15"/>
  <c r="EN152" i="15"/>
  <c r="EH152" i="15"/>
  <c r="ER152" i="15"/>
  <c r="EF152" i="15"/>
  <c r="EP152" i="15"/>
  <c r="ED152" i="15"/>
  <c r="EL152" i="15"/>
  <c r="DZ107" i="15"/>
  <c r="EN107" i="15"/>
  <c r="EL107" i="15"/>
  <c r="ED107" i="15"/>
  <c r="ET107" i="15"/>
  <c r="EJ107" i="15"/>
  <c r="EB107" i="15"/>
  <c r="ER107" i="15"/>
  <c r="EH107" i="15"/>
  <c r="EP107" i="15"/>
  <c r="EF107" i="15"/>
  <c r="DZ78" i="15"/>
  <c r="EN78" i="15"/>
  <c r="EL78" i="15"/>
  <c r="ET78" i="15"/>
  <c r="EJ78" i="15"/>
  <c r="EF78" i="15"/>
  <c r="EP78" i="15"/>
  <c r="ED78" i="15"/>
  <c r="EB78" i="15"/>
  <c r="ER78" i="15"/>
  <c r="EH78" i="15"/>
  <c r="DZ75" i="15"/>
  <c r="EJ75" i="15"/>
  <c r="EH75" i="15"/>
  <c r="ER75" i="15"/>
  <c r="EF75" i="15"/>
  <c r="EB75" i="15"/>
  <c r="EL75" i="15"/>
  <c r="EP75" i="15"/>
  <c r="EN75" i="15"/>
  <c r="ED75" i="15"/>
  <c r="ET75" i="15"/>
  <c r="DZ38" i="15"/>
  <c r="ET38" i="15"/>
  <c r="EL38" i="15"/>
  <c r="ED38" i="15"/>
  <c r="ER38" i="15"/>
  <c r="EJ38" i="15"/>
  <c r="EB38" i="15"/>
  <c r="EP38" i="15"/>
  <c r="EH38" i="15"/>
  <c r="EN38" i="15"/>
  <c r="EF38" i="15"/>
  <c r="DZ57" i="15"/>
  <c r="EP57" i="15"/>
  <c r="EH57" i="15"/>
  <c r="EN57" i="15"/>
  <c r="EF57" i="15"/>
  <c r="ET57" i="15"/>
  <c r="EL57" i="15"/>
  <c r="ED57" i="15"/>
  <c r="ER57" i="15"/>
  <c r="EJ57" i="15"/>
  <c r="EB57" i="15"/>
  <c r="DZ56" i="15"/>
  <c r="ET56" i="15"/>
  <c r="EL56" i="15"/>
  <c r="ED56" i="15"/>
  <c r="ER56" i="15"/>
  <c r="EJ56" i="15"/>
  <c r="EB56" i="15"/>
  <c r="EP56" i="15"/>
  <c r="EH56" i="15"/>
  <c r="EN56" i="15"/>
  <c r="EF56" i="15"/>
  <c r="EV16" i="15"/>
  <c r="EZ16" i="15"/>
  <c r="FB16" i="15"/>
  <c r="EX16" i="15"/>
  <c r="EV188" i="15"/>
  <c r="FB188" i="15"/>
  <c r="EX188" i="15"/>
  <c r="EZ188" i="15"/>
  <c r="EV118" i="15"/>
  <c r="EZ118" i="15"/>
  <c r="EX118" i="15"/>
  <c r="FB118" i="15"/>
  <c r="EV33" i="15"/>
  <c r="FB33" i="15"/>
  <c r="EZ33" i="15"/>
  <c r="EX33" i="15"/>
  <c r="EV25" i="15"/>
  <c r="FB25" i="15"/>
  <c r="EZ25" i="15"/>
  <c r="EX25" i="15"/>
  <c r="EV24" i="15"/>
  <c r="FB24" i="15"/>
  <c r="EZ24" i="15"/>
  <c r="EX24" i="15"/>
  <c r="EV206" i="15"/>
  <c r="EX206" i="15"/>
  <c r="EZ206" i="15"/>
  <c r="FB206" i="15"/>
  <c r="EV204" i="15"/>
  <c r="EZ204" i="15"/>
  <c r="FB204" i="15"/>
  <c r="EX204" i="15"/>
  <c r="EV193" i="15"/>
  <c r="EZ193" i="15"/>
  <c r="EX193" i="15"/>
  <c r="FB193" i="15"/>
  <c r="EV200" i="15"/>
  <c r="FB200" i="15"/>
  <c r="EX200" i="15"/>
  <c r="EZ200" i="15"/>
  <c r="EV99" i="15"/>
  <c r="EX99" i="15"/>
  <c r="EZ99" i="15"/>
  <c r="FB99" i="15"/>
  <c r="EV185" i="15"/>
  <c r="FB185" i="15"/>
  <c r="EZ185" i="15"/>
  <c r="EX185" i="15"/>
  <c r="EV182" i="15"/>
  <c r="EX182" i="15"/>
  <c r="EZ182" i="15"/>
  <c r="FB182" i="15"/>
  <c r="EV179" i="15"/>
  <c r="EX179" i="15"/>
  <c r="EZ179" i="15"/>
  <c r="FB179" i="15"/>
  <c r="EV150" i="15"/>
  <c r="EX150" i="15"/>
  <c r="EZ150" i="15"/>
  <c r="FB150" i="15"/>
  <c r="EV146" i="15"/>
  <c r="EZ146" i="15"/>
  <c r="EX146" i="15"/>
  <c r="FB146" i="15"/>
  <c r="EV142" i="15"/>
  <c r="EZ142" i="15"/>
  <c r="EX142" i="15"/>
  <c r="FB142" i="15"/>
  <c r="EV138" i="15"/>
  <c r="EZ138" i="15"/>
  <c r="EX138" i="15"/>
  <c r="FB138" i="15"/>
  <c r="EV134" i="15"/>
  <c r="EZ134" i="15"/>
  <c r="EX134" i="15"/>
  <c r="FB134" i="15"/>
  <c r="EV130" i="15"/>
  <c r="EZ130" i="15"/>
  <c r="EX130" i="15"/>
  <c r="FB130" i="15"/>
  <c r="EV126" i="15"/>
  <c r="EZ126" i="15"/>
  <c r="EX126" i="15"/>
  <c r="FB126" i="15"/>
  <c r="EV122" i="15"/>
  <c r="EX122" i="15"/>
  <c r="EZ122" i="15"/>
  <c r="FB122" i="15"/>
  <c r="EV67" i="15"/>
  <c r="EX67" i="15"/>
  <c r="EZ67" i="15"/>
  <c r="FB67" i="15"/>
  <c r="EV65" i="15"/>
  <c r="FB65" i="15"/>
  <c r="EZ65" i="15"/>
  <c r="EX65" i="15"/>
  <c r="EV68" i="15"/>
  <c r="FB68" i="15"/>
  <c r="EX68" i="15"/>
  <c r="EZ68" i="15"/>
  <c r="EV61" i="15"/>
  <c r="FB61" i="15"/>
  <c r="EZ61" i="15"/>
  <c r="EX61" i="15"/>
  <c r="EV12" i="15"/>
  <c r="FB12" i="15"/>
  <c r="EX12" i="15"/>
  <c r="EZ12" i="15"/>
  <c r="EV171" i="15"/>
  <c r="EX171" i="15"/>
  <c r="FB171" i="15"/>
  <c r="EZ171" i="15"/>
  <c r="EV169" i="15"/>
  <c r="FB169" i="15"/>
  <c r="EZ169" i="15"/>
  <c r="EX169" i="15"/>
  <c r="EV9" i="15"/>
  <c r="FB9" i="15"/>
  <c r="EZ9" i="15"/>
  <c r="EX9" i="15"/>
  <c r="EV166" i="15"/>
  <c r="EZ166" i="15"/>
  <c r="EX166" i="15"/>
  <c r="FB166" i="15"/>
  <c r="EV17" i="15"/>
  <c r="FB17" i="15"/>
  <c r="EZ17" i="15"/>
  <c r="EX17" i="15"/>
  <c r="EV50" i="15"/>
  <c r="EZ50" i="15"/>
  <c r="EX50" i="15"/>
  <c r="FB50" i="15"/>
  <c r="EV46" i="15"/>
  <c r="EZ46" i="15"/>
  <c r="EX46" i="15"/>
  <c r="FB46" i="15"/>
  <c r="EV44" i="15"/>
  <c r="EZ44" i="15"/>
  <c r="FB44" i="15"/>
  <c r="EX44" i="15"/>
  <c r="EV42" i="15"/>
  <c r="EZ42" i="15"/>
  <c r="EX42" i="15"/>
  <c r="FB42" i="15"/>
  <c r="EV218" i="15"/>
  <c r="EZ218" i="15"/>
  <c r="FB218" i="15"/>
  <c r="EX218" i="15"/>
  <c r="EV176" i="15"/>
  <c r="FB176" i="15"/>
  <c r="EZ176" i="15"/>
  <c r="EX176" i="15"/>
  <c r="EV216" i="15"/>
  <c r="FB216" i="15"/>
  <c r="EX216" i="15"/>
  <c r="EZ216" i="15"/>
  <c r="EV215" i="15"/>
  <c r="FB215" i="15"/>
  <c r="EZ215" i="15"/>
  <c r="EX215" i="15"/>
  <c r="EV213" i="15"/>
  <c r="FB213" i="15"/>
  <c r="EZ213" i="15"/>
  <c r="EX213" i="15"/>
  <c r="EV174" i="15"/>
  <c r="EZ174" i="15"/>
  <c r="EX174" i="15"/>
  <c r="FB174" i="15"/>
  <c r="EV86" i="15"/>
  <c r="EZ86" i="15"/>
  <c r="FB86" i="15"/>
  <c r="EX86" i="15"/>
  <c r="EV30" i="15"/>
  <c r="EZ30" i="15"/>
  <c r="FB30" i="15"/>
  <c r="EX30" i="15"/>
  <c r="EV83" i="15"/>
  <c r="EX83" i="15"/>
  <c r="EZ83" i="15"/>
  <c r="FB83" i="15"/>
  <c r="EV82" i="15"/>
  <c r="EZ82" i="15"/>
  <c r="EX82" i="15"/>
  <c r="FB82" i="15"/>
  <c r="EV40" i="15"/>
  <c r="FB40" i="15"/>
  <c r="EX40" i="15"/>
  <c r="EZ40" i="15"/>
  <c r="EV79" i="15"/>
  <c r="EX79" i="15"/>
  <c r="EZ79" i="15"/>
  <c r="FB79" i="15"/>
  <c r="EV105" i="15"/>
  <c r="FB105" i="15"/>
  <c r="EZ105" i="15"/>
  <c r="EX105" i="15"/>
  <c r="EV104" i="15"/>
  <c r="FB104" i="15"/>
  <c r="EZ104" i="15"/>
  <c r="EX104" i="15"/>
  <c r="EV59" i="15"/>
  <c r="EX59" i="15"/>
  <c r="FB59" i="15"/>
  <c r="EZ59" i="15"/>
  <c r="EV36" i="15"/>
  <c r="FB36" i="15"/>
  <c r="EZ36" i="15"/>
  <c r="EX36" i="15"/>
  <c r="FG55" i="15"/>
  <c r="FQ55" i="15"/>
  <c r="FI55" i="15"/>
  <c r="FO55" i="15"/>
  <c r="FM55" i="15"/>
  <c r="FK55" i="15"/>
  <c r="FG208" i="15"/>
  <c r="FO208" i="15"/>
  <c r="FM208" i="15"/>
  <c r="FK208" i="15"/>
  <c r="FQ208" i="15"/>
  <c r="FI208" i="15"/>
  <c r="FG74" i="15"/>
  <c r="FI74" i="15"/>
  <c r="FQ74" i="15"/>
  <c r="FO74" i="15"/>
  <c r="FM74" i="15"/>
  <c r="FK74" i="15"/>
  <c r="FG41" i="15"/>
  <c r="FO41" i="15"/>
  <c r="FM41" i="15"/>
  <c r="FI41" i="15"/>
  <c r="FQ41" i="15"/>
  <c r="FK41" i="15"/>
  <c r="FG101" i="15"/>
  <c r="FM101" i="15"/>
  <c r="FI101" i="15"/>
  <c r="FK101" i="15"/>
  <c r="FO101" i="15"/>
  <c r="FQ101" i="15"/>
  <c r="FG15" i="15"/>
  <c r="FQ15" i="15"/>
  <c r="FI15" i="15"/>
  <c r="FO15" i="15"/>
  <c r="FM15" i="15"/>
  <c r="FK15" i="15"/>
  <c r="FG52" i="15"/>
  <c r="FK52" i="15"/>
  <c r="FI52" i="15"/>
  <c r="FM52" i="15"/>
  <c r="FQ52" i="15"/>
  <c r="FO52" i="15"/>
  <c r="FG13" i="15"/>
  <c r="FO13" i="15"/>
  <c r="FM13" i="15"/>
  <c r="FI13" i="15"/>
  <c r="FK13" i="15"/>
  <c r="FQ13" i="15"/>
  <c r="FG197" i="15"/>
  <c r="FO197" i="15"/>
  <c r="FM197" i="15"/>
  <c r="FK197" i="15"/>
  <c r="FQ197" i="15"/>
  <c r="FI197" i="15"/>
  <c r="FG195" i="15"/>
  <c r="FK195" i="15"/>
  <c r="FQ195" i="15"/>
  <c r="FI195" i="15"/>
  <c r="FO195" i="15"/>
  <c r="FM195" i="15"/>
  <c r="FG192" i="15"/>
  <c r="FQ192" i="15"/>
  <c r="FI192" i="15"/>
  <c r="FO192" i="15"/>
  <c r="FM192" i="15"/>
  <c r="FK192" i="15"/>
  <c r="FG191" i="15"/>
  <c r="FM191" i="15"/>
  <c r="FK191" i="15"/>
  <c r="FQ191" i="15"/>
  <c r="FI191" i="15"/>
  <c r="FO191" i="15"/>
  <c r="FG187" i="15"/>
  <c r="FQ187" i="15"/>
  <c r="FM187" i="15"/>
  <c r="FK187" i="15"/>
  <c r="FI187" i="15"/>
  <c r="FO187" i="15"/>
  <c r="FG97" i="15"/>
  <c r="FM97" i="15"/>
  <c r="FQ97" i="15"/>
  <c r="FO97" i="15"/>
  <c r="FI97" i="15"/>
  <c r="FK97" i="15"/>
  <c r="FG96" i="15"/>
  <c r="FK96" i="15"/>
  <c r="FQ96" i="15"/>
  <c r="FO96" i="15"/>
  <c r="FM96" i="15"/>
  <c r="FI96" i="15"/>
  <c r="FG95" i="15"/>
  <c r="FI95" i="15"/>
  <c r="FQ95" i="15"/>
  <c r="FM95" i="15"/>
  <c r="FO95" i="15"/>
  <c r="FK95" i="15"/>
  <c r="FG149" i="15"/>
  <c r="FO149" i="15"/>
  <c r="FM149" i="15"/>
  <c r="FI149" i="15"/>
  <c r="FQ149" i="15"/>
  <c r="FK149" i="15"/>
  <c r="FG145" i="15"/>
  <c r="FM145" i="15"/>
  <c r="FI145" i="15"/>
  <c r="FQ145" i="15"/>
  <c r="FO145" i="15"/>
  <c r="FK145" i="15"/>
  <c r="FG141" i="15"/>
  <c r="FO141" i="15"/>
  <c r="FM141" i="15"/>
  <c r="FI141" i="15"/>
  <c r="FQ141" i="15"/>
  <c r="FK141" i="15"/>
  <c r="FG137" i="15"/>
  <c r="FM137" i="15"/>
  <c r="FI137" i="15"/>
  <c r="FQ137" i="15"/>
  <c r="FO137" i="15"/>
  <c r="FK137" i="15"/>
  <c r="FG133" i="15"/>
  <c r="FO133" i="15"/>
  <c r="FM133" i="15"/>
  <c r="FI133" i="15"/>
  <c r="FQ133" i="15"/>
  <c r="FK133" i="15"/>
  <c r="FG129" i="15"/>
  <c r="FM129" i="15"/>
  <c r="FI129" i="15"/>
  <c r="FQ129" i="15"/>
  <c r="FO129" i="15"/>
  <c r="FK129" i="15"/>
  <c r="FG125" i="15"/>
  <c r="FO125" i="15"/>
  <c r="FM125" i="15"/>
  <c r="FI125" i="15"/>
  <c r="FQ125" i="15"/>
  <c r="FK125" i="15"/>
  <c r="FG121" i="15"/>
  <c r="FM121" i="15"/>
  <c r="FI121" i="15"/>
  <c r="FQ121" i="15"/>
  <c r="FO121" i="15"/>
  <c r="FK121" i="15"/>
  <c r="FG66" i="15"/>
  <c r="FI66" i="15"/>
  <c r="FQ66" i="15"/>
  <c r="FO66" i="15"/>
  <c r="FM66" i="15"/>
  <c r="FK66" i="15"/>
  <c r="FG64" i="15"/>
  <c r="FK64" i="15"/>
  <c r="FM64" i="15"/>
  <c r="FQ64" i="15"/>
  <c r="FO64" i="15"/>
  <c r="FI64" i="15"/>
  <c r="FG93" i="15"/>
  <c r="FQ93" i="15"/>
  <c r="FM93" i="15"/>
  <c r="FO93" i="15"/>
  <c r="FK93" i="15"/>
  <c r="FI93" i="15"/>
  <c r="FG91" i="15"/>
  <c r="FQ91" i="15"/>
  <c r="FO91" i="15"/>
  <c r="FM91" i="15"/>
  <c r="FI91" i="15"/>
  <c r="FK91" i="15"/>
  <c r="FG22" i="15"/>
  <c r="FI22" i="15"/>
  <c r="FQ22" i="15"/>
  <c r="FO22" i="15"/>
  <c r="FM22" i="15"/>
  <c r="FK22" i="15"/>
  <c r="FG170" i="15"/>
  <c r="FQ170" i="15"/>
  <c r="FO170" i="15"/>
  <c r="FK170" i="15"/>
  <c r="FI170" i="15"/>
  <c r="FM170" i="15"/>
  <c r="FG20" i="15"/>
  <c r="FK20" i="15"/>
  <c r="FI20" i="15"/>
  <c r="FM20" i="15"/>
  <c r="FQ20" i="15"/>
  <c r="FO20" i="15"/>
  <c r="FG8" i="15"/>
  <c r="FK8" i="15"/>
  <c r="FM8" i="15"/>
  <c r="FQ8" i="15"/>
  <c r="FO8" i="15"/>
  <c r="FI8" i="15"/>
  <c r="FG18" i="15"/>
  <c r="FI18" i="15"/>
  <c r="FQ18" i="15"/>
  <c r="FO18" i="15"/>
  <c r="FM18" i="15"/>
  <c r="FK18" i="15"/>
  <c r="FG117" i="15"/>
  <c r="FO117" i="15"/>
  <c r="FM117" i="15"/>
  <c r="FI117" i="15"/>
  <c r="FQ117" i="15"/>
  <c r="FK117" i="15"/>
  <c r="FG49" i="15"/>
  <c r="FO49" i="15"/>
  <c r="FM49" i="15"/>
  <c r="FI49" i="15"/>
  <c r="FQ49" i="15"/>
  <c r="FK49" i="15"/>
  <c r="FG45" i="15"/>
  <c r="FO45" i="15"/>
  <c r="FM45" i="15"/>
  <c r="FI45" i="15"/>
  <c r="FK45" i="15"/>
  <c r="FQ45" i="15"/>
  <c r="FG115" i="15"/>
  <c r="FQ115" i="15"/>
  <c r="FI115" i="15"/>
  <c r="FO115" i="15"/>
  <c r="FM115" i="15"/>
  <c r="FK115" i="15"/>
  <c r="FG113" i="15"/>
  <c r="FM113" i="15"/>
  <c r="FI113" i="15"/>
  <c r="FQ113" i="15"/>
  <c r="FO113" i="15"/>
  <c r="FK113" i="15"/>
  <c r="FG164" i="15"/>
  <c r="FO164" i="15"/>
  <c r="FM164" i="15"/>
  <c r="FK164" i="15"/>
  <c r="FI164" i="15"/>
  <c r="FQ164" i="15"/>
  <c r="FG162" i="15"/>
  <c r="FK162" i="15"/>
  <c r="FI162" i="15"/>
  <c r="FQ162" i="15"/>
  <c r="FO162" i="15"/>
  <c r="FM162" i="15"/>
  <c r="FG160" i="15"/>
  <c r="FM160" i="15"/>
  <c r="FK160" i="15"/>
  <c r="FO160" i="15"/>
  <c r="FQ160" i="15"/>
  <c r="FI160" i="15"/>
  <c r="FG214" i="15"/>
  <c r="FK214" i="15"/>
  <c r="FI214" i="15"/>
  <c r="FQ214" i="15"/>
  <c r="FO214" i="15"/>
  <c r="FM214" i="15"/>
  <c r="FG212" i="15"/>
  <c r="FO212" i="15"/>
  <c r="FM212" i="15"/>
  <c r="FK212" i="15"/>
  <c r="FQ212" i="15"/>
  <c r="FI212" i="15"/>
  <c r="FG173" i="15"/>
  <c r="FO173" i="15"/>
  <c r="FM173" i="15"/>
  <c r="FI173" i="15"/>
  <c r="FQ173" i="15"/>
  <c r="FK173" i="15"/>
  <c r="FG109" i="15"/>
  <c r="FO109" i="15"/>
  <c r="FM109" i="15"/>
  <c r="FI109" i="15"/>
  <c r="FQ109" i="15"/>
  <c r="FK109" i="15"/>
  <c r="FG85" i="15"/>
  <c r="FM85" i="15"/>
  <c r="FQ85" i="15"/>
  <c r="FO85" i="15"/>
  <c r="FK85" i="15"/>
  <c r="FI85" i="15"/>
  <c r="FG154" i="15"/>
  <c r="FK154" i="15"/>
  <c r="FI154" i="15"/>
  <c r="FQ154" i="15"/>
  <c r="FO154" i="15"/>
  <c r="FM154" i="15"/>
  <c r="FG81" i="15"/>
  <c r="FM81" i="15"/>
  <c r="FI81" i="15"/>
  <c r="FQ81" i="15"/>
  <c r="FK81" i="15"/>
  <c r="FO81" i="15"/>
  <c r="FG80" i="15"/>
  <c r="FK80" i="15"/>
  <c r="FI80" i="15"/>
  <c r="FQ80" i="15"/>
  <c r="FO80" i="15"/>
  <c r="FM80" i="15"/>
  <c r="FG28" i="15"/>
  <c r="FK28" i="15"/>
  <c r="FI28" i="15"/>
  <c r="FM28" i="15"/>
  <c r="FQ28" i="15"/>
  <c r="FO28" i="15"/>
  <c r="FG77" i="15"/>
  <c r="FQ77" i="15"/>
  <c r="FM77" i="15"/>
  <c r="FK77" i="15"/>
  <c r="FI77" i="15"/>
  <c r="FO77" i="15"/>
  <c r="FG103" i="15"/>
  <c r="FK103" i="15"/>
  <c r="FI103" i="15"/>
  <c r="FQ103" i="15"/>
  <c r="FO103" i="15"/>
  <c r="FM103" i="15"/>
  <c r="FG37" i="15"/>
  <c r="FO37" i="15"/>
  <c r="FM37" i="15"/>
  <c r="FI37" i="15"/>
  <c r="FK37" i="15"/>
  <c r="FQ37" i="15"/>
  <c r="FG35" i="15"/>
  <c r="FQ35" i="15"/>
  <c r="FI35" i="15"/>
  <c r="FO35" i="15"/>
  <c r="FM35" i="15"/>
  <c r="FK35" i="15"/>
  <c r="FV54" i="15"/>
  <c r="GP54" i="15"/>
  <c r="GD54" i="15"/>
  <c r="GL54" i="15"/>
  <c r="GB54" i="15"/>
  <c r="GJ54" i="15"/>
  <c r="FZ54" i="15"/>
  <c r="GH54" i="15"/>
  <c r="GF54" i="15"/>
  <c r="FX54" i="15"/>
  <c r="GN54" i="15"/>
  <c r="FV189" i="15"/>
  <c r="GF189" i="15"/>
  <c r="FX189" i="15"/>
  <c r="GJ189" i="15"/>
  <c r="GP189" i="15"/>
  <c r="GB189" i="15"/>
  <c r="GL189" i="15"/>
  <c r="FZ189" i="15"/>
  <c r="GH189" i="15"/>
  <c r="GD189" i="15"/>
  <c r="GN189" i="15"/>
  <c r="FV73" i="15"/>
  <c r="GN73" i="15"/>
  <c r="FX73" i="15"/>
  <c r="GL73" i="15"/>
  <c r="GF73" i="15"/>
  <c r="GD73" i="15"/>
  <c r="GB73" i="15"/>
  <c r="GJ73" i="15"/>
  <c r="FZ73" i="15"/>
  <c r="GP73" i="15"/>
  <c r="GH73" i="15"/>
  <c r="FV156" i="15"/>
  <c r="GJ156" i="15"/>
  <c r="GH156" i="15"/>
  <c r="GP156" i="15"/>
  <c r="GD156" i="15"/>
  <c r="GN156" i="15"/>
  <c r="GB156" i="15"/>
  <c r="GL156" i="15"/>
  <c r="FZ156" i="15"/>
  <c r="FX156" i="15"/>
  <c r="GF156" i="15"/>
  <c r="FV111" i="15"/>
  <c r="GJ111" i="15"/>
  <c r="GL111" i="15"/>
  <c r="FZ111" i="15"/>
  <c r="GH111" i="15"/>
  <c r="FX111" i="15"/>
  <c r="GP111" i="15"/>
  <c r="GF111" i="15"/>
  <c r="GN111" i="15"/>
  <c r="GB111" i="15"/>
  <c r="GD111" i="15"/>
  <c r="FV27" i="15"/>
  <c r="GP27" i="15"/>
  <c r="FZ27" i="15"/>
  <c r="GL27" i="15"/>
  <c r="GH27" i="15"/>
  <c r="GD27" i="15"/>
  <c r="GF27" i="15"/>
  <c r="GJ27" i="15"/>
  <c r="FX27" i="15"/>
  <c r="GN27" i="15"/>
  <c r="GB27" i="15"/>
  <c r="FV14" i="15"/>
  <c r="GP14" i="15"/>
  <c r="GD14" i="15"/>
  <c r="GN14" i="15"/>
  <c r="FZ14" i="15"/>
  <c r="GH14" i="15"/>
  <c r="FX14" i="15"/>
  <c r="GF14" i="15"/>
  <c r="GL14" i="15"/>
  <c r="GJ14" i="15"/>
  <c r="GB14" i="15"/>
  <c r="FV199" i="15"/>
  <c r="GH199" i="15"/>
  <c r="FX199" i="15"/>
  <c r="GJ199" i="15"/>
  <c r="GL199" i="15"/>
  <c r="GF199" i="15"/>
  <c r="GP199" i="15"/>
  <c r="GB199" i="15"/>
  <c r="GN199" i="15"/>
  <c r="FZ199" i="15"/>
  <c r="GD199" i="15"/>
  <c r="FV205" i="15"/>
  <c r="GP205" i="15"/>
  <c r="GF205" i="15"/>
  <c r="GD205" i="15"/>
  <c r="GN205" i="15"/>
  <c r="FZ205" i="15"/>
  <c r="GL205" i="15"/>
  <c r="FX205" i="15"/>
  <c r="GH205" i="15"/>
  <c r="GJ205" i="15"/>
  <c r="GB205" i="15"/>
  <c r="FV203" i="15"/>
  <c r="GN203" i="15"/>
  <c r="GD203" i="15"/>
  <c r="GP203" i="15"/>
  <c r="FZ203" i="15"/>
  <c r="GL203" i="15"/>
  <c r="FX203" i="15"/>
  <c r="GH203" i="15"/>
  <c r="GF203" i="15"/>
  <c r="GB203" i="15"/>
  <c r="GJ203" i="15"/>
  <c r="FV202" i="15"/>
  <c r="GL202" i="15"/>
  <c r="GB202" i="15"/>
  <c r="GH202" i="15"/>
  <c r="GD202" i="15"/>
  <c r="GP202" i="15"/>
  <c r="FZ202" i="15"/>
  <c r="GJ202" i="15"/>
  <c r="GF202" i="15"/>
  <c r="FX202" i="15"/>
  <c r="GN202" i="15"/>
  <c r="FV190" i="15"/>
  <c r="GH190" i="15"/>
  <c r="FX190" i="15"/>
  <c r="GJ190" i="15"/>
  <c r="GL190" i="15"/>
  <c r="GF190" i="15"/>
  <c r="GD190" i="15"/>
  <c r="GN190" i="15"/>
  <c r="FZ190" i="15"/>
  <c r="GB190" i="15"/>
  <c r="GP190" i="15"/>
  <c r="FV98" i="15"/>
  <c r="GP98" i="15"/>
  <c r="GD98" i="15"/>
  <c r="GL98" i="15"/>
  <c r="GB98" i="15"/>
  <c r="GJ98" i="15"/>
  <c r="FZ98" i="15"/>
  <c r="GH98" i="15"/>
  <c r="FX98" i="15"/>
  <c r="GN98" i="15"/>
  <c r="GF98" i="15"/>
  <c r="FV184" i="15"/>
  <c r="GJ184" i="15"/>
  <c r="GD184" i="15"/>
  <c r="GN184" i="15"/>
  <c r="GH184" i="15"/>
  <c r="GB184" i="15"/>
  <c r="GP184" i="15"/>
  <c r="FZ184" i="15"/>
  <c r="FX184" i="15"/>
  <c r="GL184" i="15"/>
  <c r="GF184" i="15"/>
  <c r="FV181" i="15"/>
  <c r="GH181" i="15"/>
  <c r="FZ181" i="15"/>
  <c r="GJ181" i="15"/>
  <c r="GL181" i="15"/>
  <c r="FX181" i="15"/>
  <c r="GF181" i="15"/>
  <c r="GD181" i="15"/>
  <c r="GP181" i="15"/>
  <c r="GB181" i="15"/>
  <c r="GN181" i="15"/>
  <c r="FV178" i="15"/>
  <c r="GF178" i="15"/>
  <c r="GJ178" i="15"/>
  <c r="GN178" i="15"/>
  <c r="FZ178" i="15"/>
  <c r="GL178" i="15"/>
  <c r="FX178" i="15"/>
  <c r="GH178" i="15"/>
  <c r="GD178" i="15"/>
  <c r="GP178" i="15"/>
  <c r="GB178" i="15"/>
  <c r="FV148" i="15"/>
  <c r="GJ148" i="15"/>
  <c r="GH148" i="15"/>
  <c r="GP148" i="15"/>
  <c r="GD148" i="15"/>
  <c r="GN148" i="15"/>
  <c r="GB148" i="15"/>
  <c r="GL148" i="15"/>
  <c r="FZ148" i="15"/>
  <c r="FX148" i="15"/>
  <c r="GF148" i="15"/>
  <c r="FV144" i="15"/>
  <c r="GJ144" i="15"/>
  <c r="GN144" i="15"/>
  <c r="GB144" i="15"/>
  <c r="GL144" i="15"/>
  <c r="FZ144" i="15"/>
  <c r="GH144" i="15"/>
  <c r="GP144" i="15"/>
  <c r="GD144" i="15"/>
  <c r="FX144" i="15"/>
  <c r="GF144" i="15"/>
  <c r="FV140" i="15"/>
  <c r="GJ140" i="15"/>
  <c r="GH140" i="15"/>
  <c r="GP140" i="15"/>
  <c r="GD140" i="15"/>
  <c r="GN140" i="15"/>
  <c r="GB140" i="15"/>
  <c r="GL140" i="15"/>
  <c r="FZ140" i="15"/>
  <c r="FX140" i="15"/>
  <c r="GF140" i="15"/>
  <c r="FV136" i="15"/>
  <c r="GJ136" i="15"/>
  <c r="GN136" i="15"/>
  <c r="GB136" i="15"/>
  <c r="GL136" i="15"/>
  <c r="FZ136" i="15"/>
  <c r="GH136" i="15"/>
  <c r="GP136" i="15"/>
  <c r="GD136" i="15"/>
  <c r="FX136" i="15"/>
  <c r="GF136" i="15"/>
  <c r="FV132" i="15"/>
  <c r="GJ132" i="15"/>
  <c r="GH132" i="15"/>
  <c r="GP132" i="15"/>
  <c r="GD132" i="15"/>
  <c r="GN132" i="15"/>
  <c r="GB132" i="15"/>
  <c r="GL132" i="15"/>
  <c r="FZ132" i="15"/>
  <c r="FX132" i="15"/>
  <c r="GF132" i="15"/>
  <c r="FV128" i="15"/>
  <c r="GJ128" i="15"/>
  <c r="GN128" i="15"/>
  <c r="GB128" i="15"/>
  <c r="GL128" i="15"/>
  <c r="FZ128" i="15"/>
  <c r="GH128" i="15"/>
  <c r="GP128" i="15"/>
  <c r="GD128" i="15"/>
  <c r="FX128" i="15"/>
  <c r="GF128" i="15"/>
  <c r="FV124" i="15"/>
  <c r="GJ124" i="15"/>
  <c r="GH124" i="15"/>
  <c r="GP124" i="15"/>
  <c r="GD124" i="15"/>
  <c r="GN124" i="15"/>
  <c r="GB124" i="15"/>
  <c r="GL124" i="15"/>
  <c r="FZ124" i="15"/>
  <c r="GF124" i="15"/>
  <c r="FX124" i="15"/>
  <c r="FV120" i="15"/>
  <c r="GJ120" i="15"/>
  <c r="GN120" i="15"/>
  <c r="GB120" i="15"/>
  <c r="GL120" i="15"/>
  <c r="FZ120" i="15"/>
  <c r="GH120" i="15"/>
  <c r="GP120" i="15"/>
  <c r="GD120" i="15"/>
  <c r="GF120" i="15"/>
  <c r="FX120" i="15"/>
  <c r="FV71" i="15"/>
  <c r="GF71" i="15"/>
  <c r="GN71" i="15"/>
  <c r="GD71" i="15"/>
  <c r="GL71" i="15"/>
  <c r="FX71" i="15"/>
  <c r="GB71" i="15"/>
  <c r="GJ71" i="15"/>
  <c r="GH71" i="15"/>
  <c r="FZ71" i="15"/>
  <c r="GP71" i="15"/>
  <c r="FV63" i="15"/>
  <c r="FX63" i="15"/>
  <c r="GN63" i="15"/>
  <c r="GL63" i="15"/>
  <c r="GD63" i="15"/>
  <c r="GB63" i="15"/>
  <c r="GF63" i="15"/>
  <c r="GJ63" i="15"/>
  <c r="GH63" i="15"/>
  <c r="FZ63" i="15"/>
  <c r="GP63" i="15"/>
  <c r="FV92" i="15"/>
  <c r="GP92" i="15"/>
  <c r="FZ92" i="15"/>
  <c r="GJ92" i="15"/>
  <c r="GH92" i="15"/>
  <c r="GB92" i="15"/>
  <c r="FX92" i="15"/>
  <c r="GN92" i="15"/>
  <c r="GF92" i="15"/>
  <c r="GD92" i="15"/>
  <c r="GL92" i="15"/>
  <c r="FV60" i="15"/>
  <c r="GL60" i="15"/>
  <c r="GB60" i="15"/>
  <c r="GJ60" i="15"/>
  <c r="FZ60" i="15"/>
  <c r="GH60" i="15"/>
  <c r="GP60" i="15"/>
  <c r="GD60" i="15"/>
  <c r="FX60" i="15"/>
  <c r="GN60" i="15"/>
  <c r="GF60" i="15"/>
  <c r="FV21" i="15"/>
  <c r="GH21" i="15"/>
  <c r="GD21" i="15"/>
  <c r="GP21" i="15"/>
  <c r="FZ21" i="15"/>
  <c r="GL21" i="15"/>
  <c r="FX21" i="15"/>
  <c r="GN21" i="15"/>
  <c r="GB21" i="15"/>
  <c r="GF21" i="15"/>
  <c r="GJ21" i="15"/>
  <c r="FV11" i="15"/>
  <c r="GB11" i="15"/>
  <c r="GP11" i="15"/>
  <c r="GL11" i="15"/>
  <c r="GF11" i="15"/>
  <c r="FZ11" i="15"/>
  <c r="GN11" i="15"/>
  <c r="FX11" i="15"/>
  <c r="GH11" i="15"/>
  <c r="GJ11" i="15"/>
  <c r="GD11" i="15"/>
  <c r="FV168" i="15"/>
  <c r="GJ168" i="15"/>
  <c r="GP168" i="15"/>
  <c r="GB168" i="15"/>
  <c r="GN168" i="15"/>
  <c r="FZ168" i="15"/>
  <c r="GH168" i="15"/>
  <c r="GD168" i="15"/>
  <c r="FX168" i="15"/>
  <c r="GL168" i="15"/>
  <c r="GF168" i="15"/>
  <c r="FV167" i="15"/>
  <c r="GJ167" i="15"/>
  <c r="GL167" i="15"/>
  <c r="FZ167" i="15"/>
  <c r="GH167" i="15"/>
  <c r="FX167" i="15"/>
  <c r="GP167" i="15"/>
  <c r="GF167" i="15"/>
  <c r="GN167" i="15"/>
  <c r="GB167" i="15"/>
  <c r="GD167" i="15"/>
  <c r="FV6" i="15"/>
  <c r="FX6" i="15"/>
  <c r="GF6" i="15"/>
  <c r="GN6" i="15"/>
  <c r="GD6" i="15"/>
  <c r="GL6" i="15"/>
  <c r="GB6" i="15"/>
  <c r="GJ6" i="15"/>
  <c r="FZ6" i="15"/>
  <c r="GP6" i="15"/>
  <c r="GH6" i="15"/>
  <c r="FV51" i="15"/>
  <c r="GL51" i="15"/>
  <c r="FZ51" i="15"/>
  <c r="GH51" i="15"/>
  <c r="FX51" i="15"/>
  <c r="GP51" i="15"/>
  <c r="GF51" i="15"/>
  <c r="GN51" i="15"/>
  <c r="GD51" i="15"/>
  <c r="GB51" i="15"/>
  <c r="GJ51" i="15"/>
  <c r="FV48" i="15"/>
  <c r="GH48" i="15"/>
  <c r="GP48" i="15"/>
  <c r="GD48" i="15"/>
  <c r="GL48" i="15"/>
  <c r="GB48" i="15"/>
  <c r="GJ48" i="15"/>
  <c r="FZ48" i="15"/>
  <c r="FX48" i="15"/>
  <c r="GN48" i="15"/>
  <c r="GF48" i="15"/>
  <c r="FV89" i="15"/>
  <c r="GN89" i="15"/>
  <c r="GL89" i="15"/>
  <c r="FX89" i="15"/>
  <c r="GF89" i="15"/>
  <c r="GD89" i="15"/>
  <c r="GJ89" i="15"/>
  <c r="GB89" i="15"/>
  <c r="FZ89" i="15"/>
  <c r="GP89" i="15"/>
  <c r="GH89" i="15"/>
  <c r="FV114" i="15"/>
  <c r="GJ114" i="15"/>
  <c r="GN114" i="15"/>
  <c r="GD114" i="15"/>
  <c r="GL114" i="15"/>
  <c r="FZ114" i="15"/>
  <c r="GH114" i="15"/>
  <c r="FX114" i="15"/>
  <c r="GF114" i="15"/>
  <c r="GP114" i="15"/>
  <c r="GB114" i="15"/>
  <c r="FV87" i="15"/>
  <c r="GL87" i="15"/>
  <c r="GF87" i="15"/>
  <c r="GD87" i="15"/>
  <c r="GN87" i="15"/>
  <c r="FX87" i="15"/>
  <c r="GB87" i="15"/>
  <c r="GJ87" i="15"/>
  <c r="GH87" i="15"/>
  <c r="FZ87" i="15"/>
  <c r="GP87" i="15"/>
  <c r="FV177" i="15"/>
  <c r="GP177" i="15"/>
  <c r="GB177" i="15"/>
  <c r="GJ177" i="15"/>
  <c r="GD177" i="15"/>
  <c r="FX177" i="15"/>
  <c r="GL177" i="15"/>
  <c r="GF177" i="15"/>
  <c r="FZ177" i="15"/>
  <c r="GN177" i="15"/>
  <c r="GH177" i="15"/>
  <c r="FV217" i="15"/>
  <c r="GL217" i="15"/>
  <c r="FZ217" i="15"/>
  <c r="GF217" i="15"/>
  <c r="GP217" i="15"/>
  <c r="GD217" i="15"/>
  <c r="GN217" i="15"/>
  <c r="FX217" i="15"/>
  <c r="GH217" i="15"/>
  <c r="GJ217" i="15"/>
  <c r="GB217" i="15"/>
  <c r="FV159" i="15"/>
  <c r="GJ159" i="15"/>
  <c r="GL159" i="15"/>
  <c r="FZ159" i="15"/>
  <c r="GH159" i="15"/>
  <c r="FX159" i="15"/>
  <c r="GP159" i="15"/>
  <c r="GF159" i="15"/>
  <c r="GN159" i="15"/>
  <c r="GB159" i="15"/>
  <c r="GD159" i="15"/>
  <c r="FV157" i="15"/>
  <c r="GJ157" i="15"/>
  <c r="GF157" i="15"/>
  <c r="FX157" i="15"/>
  <c r="GP157" i="15"/>
  <c r="GD157" i="15"/>
  <c r="GL157" i="15"/>
  <c r="GB157" i="15"/>
  <c r="GH157" i="15"/>
  <c r="FZ157" i="15"/>
  <c r="GN157" i="15"/>
  <c r="FV211" i="15"/>
  <c r="GN211" i="15"/>
  <c r="GD211" i="15"/>
  <c r="GL211" i="15"/>
  <c r="FX211" i="15"/>
  <c r="GH211" i="15"/>
  <c r="GF211" i="15"/>
  <c r="GP211" i="15"/>
  <c r="FZ211" i="15"/>
  <c r="GB211" i="15"/>
  <c r="GJ211" i="15"/>
  <c r="FV209" i="15"/>
  <c r="GL209" i="15"/>
  <c r="FZ209" i="15"/>
  <c r="GH209" i="15"/>
  <c r="GF209" i="15"/>
  <c r="GP209" i="15"/>
  <c r="GD209" i="15"/>
  <c r="GN209" i="15"/>
  <c r="FX209" i="15"/>
  <c r="GJ209" i="15"/>
  <c r="GB209" i="15"/>
  <c r="FV32" i="15"/>
  <c r="GL32" i="15"/>
  <c r="GH32" i="15"/>
  <c r="GD32" i="15"/>
  <c r="GP32" i="15"/>
  <c r="FZ32" i="15"/>
  <c r="GB32" i="15"/>
  <c r="GF32" i="15"/>
  <c r="FX32" i="15"/>
  <c r="GN32" i="15"/>
  <c r="GJ32" i="15"/>
  <c r="FV84" i="15"/>
  <c r="GH84" i="15"/>
  <c r="GB84" i="15"/>
  <c r="GP84" i="15"/>
  <c r="FZ84" i="15"/>
  <c r="GJ84" i="15"/>
  <c r="FX84" i="15"/>
  <c r="GN84" i="15"/>
  <c r="GF84" i="15"/>
  <c r="GD84" i="15"/>
  <c r="GL84" i="15"/>
  <c r="FV153" i="15"/>
  <c r="GJ153" i="15"/>
  <c r="GL153" i="15"/>
  <c r="GB153" i="15"/>
  <c r="GH153" i="15"/>
  <c r="FZ153" i="15"/>
  <c r="GF153" i="15"/>
  <c r="FX153" i="15"/>
  <c r="GP153" i="15"/>
  <c r="GD153" i="15"/>
  <c r="GN153" i="15"/>
  <c r="FV108" i="15"/>
  <c r="GJ108" i="15"/>
  <c r="GH108" i="15"/>
  <c r="GP108" i="15"/>
  <c r="GD108" i="15"/>
  <c r="GN108" i="15"/>
  <c r="GB108" i="15"/>
  <c r="GL108" i="15"/>
  <c r="FZ108" i="15"/>
  <c r="GF108" i="15"/>
  <c r="FX108" i="15"/>
  <c r="FV151" i="15"/>
  <c r="GJ151" i="15"/>
  <c r="GL151" i="15"/>
  <c r="FZ151" i="15"/>
  <c r="GH151" i="15"/>
  <c r="FX151" i="15"/>
  <c r="GP151" i="15"/>
  <c r="GF151" i="15"/>
  <c r="GN151" i="15"/>
  <c r="GB151" i="15"/>
  <c r="GD151" i="15"/>
  <c r="FV106" i="15"/>
  <c r="GJ106" i="15"/>
  <c r="GN106" i="15"/>
  <c r="GD106" i="15"/>
  <c r="GL106" i="15"/>
  <c r="FZ106" i="15"/>
  <c r="GH106" i="15"/>
  <c r="FX106" i="15"/>
  <c r="GF106" i="15"/>
  <c r="GB106" i="15"/>
  <c r="GP106" i="15"/>
  <c r="FV76" i="15"/>
  <c r="GP76" i="15"/>
  <c r="FZ76" i="15"/>
  <c r="GJ76" i="15"/>
  <c r="GH76" i="15"/>
  <c r="GB76" i="15"/>
  <c r="FX76" i="15"/>
  <c r="GN76" i="15"/>
  <c r="GF76" i="15"/>
  <c r="GD76" i="15"/>
  <c r="GL76" i="15"/>
  <c r="FV39" i="15"/>
  <c r="GP39" i="15"/>
  <c r="GF39" i="15"/>
  <c r="GN39" i="15"/>
  <c r="GD39" i="15"/>
  <c r="GL39" i="15"/>
  <c r="FZ39" i="15"/>
  <c r="GH39" i="15"/>
  <c r="FX39" i="15"/>
  <c r="GB39" i="15"/>
  <c r="GJ39" i="15"/>
  <c r="FV58" i="15"/>
  <c r="GJ58" i="15"/>
  <c r="FZ58" i="15"/>
  <c r="GH58" i="15"/>
  <c r="GP58" i="15"/>
  <c r="GD58" i="15"/>
  <c r="GL58" i="15"/>
  <c r="GB58" i="15"/>
  <c r="GF58" i="15"/>
  <c r="FX58" i="15"/>
  <c r="GN58" i="15"/>
  <c r="FV34" i="15"/>
  <c r="GD34" i="15"/>
  <c r="GP34" i="15"/>
  <c r="FZ34" i="15"/>
  <c r="GL34" i="15"/>
  <c r="GH34" i="15"/>
  <c r="GF34" i="15"/>
  <c r="GB34" i="15"/>
  <c r="FX34" i="15"/>
  <c r="GN34" i="15"/>
  <c r="GJ34" i="15"/>
  <c r="DB219" i="15"/>
  <c r="CZ219" i="15"/>
  <c r="DF219" i="15"/>
  <c r="DD219" i="15"/>
  <c r="BI158" i="1"/>
  <c r="BJ158" i="1"/>
  <c r="BL209" i="1"/>
  <c r="BR209" i="1" s="1"/>
  <c r="BM209" i="1"/>
  <c r="BL157" i="1"/>
  <c r="BM157" i="1"/>
  <c r="BL229" i="1"/>
  <c r="BR229" i="1" s="1"/>
  <c r="BM229" i="1"/>
  <c r="BL35" i="1"/>
  <c r="BM35" i="1"/>
  <c r="BL26" i="1"/>
  <c r="BM25" i="1"/>
  <c r="BL25" i="1"/>
  <c r="BL152" i="1"/>
  <c r="BR152" i="1" s="1"/>
  <c r="BA146" i="15" s="1"/>
  <c r="BM152" i="1"/>
  <c r="BL225" i="1"/>
  <c r="BR225" i="1" s="1"/>
  <c r="BA215" i="15" s="1"/>
  <c r="BM225" i="1"/>
  <c r="BO181" i="1"/>
  <c r="BS181" i="1" s="1"/>
  <c r="BP181" i="1"/>
  <c r="BP43" i="1"/>
  <c r="BO43" i="1"/>
  <c r="BJ64" i="1"/>
  <c r="BI64" i="1"/>
  <c r="BJ157" i="1"/>
  <c r="BI157" i="1"/>
  <c r="BJ229" i="1"/>
  <c r="BI229" i="1"/>
  <c r="BJ35" i="1"/>
  <c r="BI35" i="1"/>
  <c r="BI26" i="1"/>
  <c r="BI25" i="1"/>
  <c r="BJ25" i="1"/>
  <c r="BI152" i="1"/>
  <c r="BJ226" i="1"/>
  <c r="BI226" i="1"/>
  <c r="BI225" i="1"/>
  <c r="BL107" i="1"/>
  <c r="BM107" i="1"/>
  <c r="BM181" i="1"/>
  <c r="BL181" i="1"/>
  <c r="BL43" i="1"/>
  <c r="BM43" i="1"/>
  <c r="BO29" i="1"/>
  <c r="BS29" i="1" s="1"/>
  <c r="BP29" i="1"/>
  <c r="BO73" i="1"/>
  <c r="BP73" i="1"/>
  <c r="BO117" i="1"/>
  <c r="BS117" i="1" s="1"/>
  <c r="BB111" i="15" s="1"/>
  <c r="BP117" i="1"/>
  <c r="BJ209" i="1"/>
  <c r="BI209" i="1"/>
  <c r="BI107" i="1"/>
  <c r="BQ107" i="1" s="1"/>
  <c r="AZ101" i="15" s="1"/>
  <c r="BJ107" i="1"/>
  <c r="BJ181" i="1"/>
  <c r="BI181" i="1"/>
  <c r="BJ43" i="1"/>
  <c r="BI43" i="1"/>
  <c r="BL29" i="1"/>
  <c r="BM29" i="1"/>
  <c r="BL73" i="1"/>
  <c r="BR73" i="1" s="1"/>
  <c r="BM73" i="1"/>
  <c r="BL117" i="1"/>
  <c r="BM117" i="1"/>
  <c r="BP158" i="1"/>
  <c r="BO158" i="1"/>
  <c r="BP55" i="1"/>
  <c r="BO55" i="1"/>
  <c r="BO64" i="1"/>
  <c r="BS64" i="1" s="1"/>
  <c r="BP64" i="1"/>
  <c r="BI55" i="1"/>
  <c r="BJ55" i="1"/>
  <c r="BI29" i="1"/>
  <c r="BQ29" i="1" s="1"/>
  <c r="BJ29" i="1"/>
  <c r="BI73" i="1"/>
  <c r="BJ73" i="1"/>
  <c r="BI117" i="1"/>
  <c r="BM158" i="1"/>
  <c r="BM55" i="1"/>
  <c r="BM64" i="1"/>
  <c r="BL64" i="1"/>
  <c r="BO209" i="1"/>
  <c r="BS209" i="1" s="1"/>
  <c r="BP209" i="1"/>
  <c r="BO157" i="1"/>
  <c r="BO229" i="1"/>
  <c r="BO35" i="1"/>
  <c r="BP35" i="1"/>
  <c r="BP26" i="1"/>
  <c r="BP25" i="1"/>
  <c r="BO25" i="1"/>
  <c r="BP152" i="1"/>
  <c r="BP226" i="1"/>
  <c r="BP225" i="1"/>
  <c r="BO225" i="1"/>
  <c r="AA58" i="1"/>
  <c r="Z58" i="1"/>
  <c r="Z198" i="1"/>
  <c r="AB198" i="1" s="1"/>
  <c r="AZ189" i="8" s="1"/>
  <c r="AA198" i="1"/>
  <c r="AA79" i="1"/>
  <c r="Z79" i="1"/>
  <c r="AA164" i="1"/>
  <c r="Z164" i="1"/>
  <c r="Z29" i="1"/>
  <c r="AA29" i="1"/>
  <c r="Z73" i="1"/>
  <c r="AA73" i="1"/>
  <c r="AA117" i="1"/>
  <c r="Z117" i="1"/>
  <c r="AA28" i="1"/>
  <c r="Z28" i="1"/>
  <c r="AA15" i="1"/>
  <c r="Z15" i="1"/>
  <c r="AA208" i="1"/>
  <c r="Z208" i="1"/>
  <c r="Z215" i="1"/>
  <c r="AA215" i="1"/>
  <c r="Z213" i="1"/>
  <c r="AB213" i="1" s="1"/>
  <c r="AZ203" i="8" s="1"/>
  <c r="AA213" i="1"/>
  <c r="AA212" i="1"/>
  <c r="Z212" i="1"/>
  <c r="Z199" i="1"/>
  <c r="AA199" i="1"/>
  <c r="AA104" i="1"/>
  <c r="Z104" i="1"/>
  <c r="Z193" i="1"/>
  <c r="AB193" i="1" s="1"/>
  <c r="AZ184" i="8" s="1"/>
  <c r="AA193" i="1"/>
  <c r="AA190" i="1"/>
  <c r="Z190" i="1"/>
  <c r="Z187" i="1"/>
  <c r="AA187" i="1"/>
  <c r="AA154" i="1"/>
  <c r="Z154" i="1"/>
  <c r="AA150" i="1"/>
  <c r="Z150" i="1"/>
  <c r="AA146" i="1"/>
  <c r="Z146" i="1"/>
  <c r="Z142" i="1"/>
  <c r="AA142" i="1"/>
  <c r="AA138" i="1"/>
  <c r="Z138" i="1"/>
  <c r="Z134" i="1"/>
  <c r="AB134" i="1" s="1"/>
  <c r="AZ128" i="8" s="1"/>
  <c r="AA134" i="1"/>
  <c r="Z130" i="1"/>
  <c r="AA130" i="1"/>
  <c r="AA126" i="1"/>
  <c r="Z126" i="1"/>
  <c r="AA77" i="1"/>
  <c r="Z77" i="1"/>
  <c r="AA68" i="1"/>
  <c r="Z68" i="1"/>
  <c r="AA98" i="1"/>
  <c r="Z98" i="1"/>
  <c r="Z65" i="1"/>
  <c r="AA65" i="1"/>
  <c r="Z22" i="1"/>
  <c r="AA22" i="1"/>
  <c r="AA12" i="1"/>
  <c r="Z12" i="1"/>
  <c r="AA176" i="1"/>
  <c r="Z176" i="1"/>
  <c r="AA175" i="1"/>
  <c r="Z175" i="1"/>
  <c r="Z7" i="1"/>
  <c r="AA7" i="1"/>
  <c r="AA54" i="1"/>
  <c r="Z54" i="1"/>
  <c r="AA51" i="1"/>
  <c r="Z51" i="1"/>
  <c r="Z95" i="1"/>
  <c r="AA95" i="1"/>
  <c r="Z120" i="1"/>
  <c r="AA120" i="1"/>
  <c r="AA93" i="1"/>
  <c r="Z93" i="1"/>
  <c r="AA186" i="1"/>
  <c r="Z186" i="1"/>
  <c r="AA227" i="1"/>
  <c r="Z227" i="1"/>
  <c r="Z167" i="1"/>
  <c r="AA167" i="1"/>
  <c r="AA165" i="1"/>
  <c r="Z165" i="1"/>
  <c r="Z221" i="1"/>
  <c r="AA221" i="1"/>
  <c r="Z219" i="1"/>
  <c r="AA219" i="1"/>
  <c r="AA34" i="1"/>
  <c r="Z34" i="1"/>
  <c r="AA90" i="1"/>
  <c r="Z90" i="1"/>
  <c r="AA161" i="1"/>
  <c r="Z161" i="1"/>
  <c r="AA114" i="1"/>
  <c r="Z114" i="1"/>
  <c r="AA159" i="1"/>
  <c r="Z159" i="1"/>
  <c r="AA112" i="1"/>
  <c r="Z112" i="1"/>
  <c r="Z82" i="1"/>
  <c r="AA82" i="1"/>
  <c r="AA41" i="1"/>
  <c r="Z41" i="1"/>
  <c r="AA62" i="1"/>
  <c r="Z62" i="1"/>
  <c r="AA36" i="1"/>
  <c r="Z36" i="1"/>
  <c r="AL57" i="1"/>
  <c r="AM57" i="1"/>
  <c r="AM108" i="1"/>
  <c r="AL108" i="1"/>
  <c r="AL78" i="1"/>
  <c r="AM78" i="1"/>
  <c r="AL24" i="1"/>
  <c r="AN24" i="1" s="1"/>
  <c r="BA23" i="8" s="1"/>
  <c r="AM24" i="1"/>
  <c r="AL158" i="1"/>
  <c r="AM158" i="1"/>
  <c r="AL55" i="1"/>
  <c r="AM55" i="1"/>
  <c r="AM64" i="1"/>
  <c r="AL64" i="1"/>
  <c r="AL27" i="1"/>
  <c r="AM27" i="1"/>
  <c r="AL217" i="1"/>
  <c r="AM217" i="1"/>
  <c r="AL207" i="1"/>
  <c r="AM207" i="1"/>
  <c r="AM205" i="1"/>
  <c r="AL205" i="1"/>
  <c r="AM203" i="1"/>
  <c r="AL203" i="1"/>
  <c r="AL211" i="1"/>
  <c r="AM211" i="1"/>
  <c r="AM106" i="1"/>
  <c r="AL106" i="1"/>
  <c r="AM195" i="1"/>
  <c r="AL195" i="1"/>
  <c r="AL192" i="1"/>
  <c r="AM192" i="1"/>
  <c r="AL189" i="1"/>
  <c r="AM189" i="1"/>
  <c r="AM100" i="1"/>
  <c r="AL100" i="1"/>
  <c r="AL153" i="1"/>
  <c r="AM153" i="1"/>
  <c r="AM149" i="1"/>
  <c r="AL149" i="1"/>
  <c r="AM145" i="1"/>
  <c r="AL145" i="1"/>
  <c r="AL141" i="1"/>
  <c r="AM141" i="1"/>
  <c r="AL137" i="1"/>
  <c r="AM137" i="1"/>
  <c r="AL133" i="1"/>
  <c r="AM133" i="1"/>
  <c r="AL129" i="1"/>
  <c r="AM129" i="1"/>
  <c r="AM125" i="1"/>
  <c r="AL125" i="1"/>
  <c r="AM76" i="1"/>
  <c r="AL76" i="1"/>
  <c r="AM75" i="1"/>
  <c r="AL75" i="1"/>
  <c r="AL67" i="1"/>
  <c r="AM67" i="1"/>
  <c r="AM96" i="1"/>
  <c r="AL96" i="1"/>
  <c r="AM180" i="1"/>
  <c r="AL180" i="1"/>
  <c r="AL11" i="1"/>
  <c r="AM11" i="1"/>
  <c r="AM20" i="1"/>
  <c r="AL20" i="1"/>
  <c r="AM8" i="1"/>
  <c r="AL8" i="1"/>
  <c r="AM173" i="1"/>
  <c r="AL173" i="1"/>
  <c r="AL122" i="1"/>
  <c r="AM122" i="1"/>
  <c r="AL50" i="1"/>
  <c r="AM50" i="1"/>
  <c r="AL94" i="1"/>
  <c r="AM94" i="1"/>
  <c r="AL46" i="1"/>
  <c r="AM46" i="1"/>
  <c r="AM118" i="1"/>
  <c r="AL118" i="1"/>
  <c r="AL171" i="1"/>
  <c r="AM171" i="1"/>
  <c r="AM169" i="1"/>
  <c r="AL169" i="1"/>
  <c r="AL166" i="1"/>
  <c r="AM166" i="1"/>
  <c r="AM184" i="1"/>
  <c r="AL184" i="1"/>
  <c r="AM220" i="1"/>
  <c r="AL220" i="1"/>
  <c r="AM116" i="1"/>
  <c r="AL116" i="1"/>
  <c r="AM33" i="1"/>
  <c r="AL33" i="1"/>
  <c r="AM163" i="1"/>
  <c r="AL163" i="1"/>
  <c r="AM31" i="1"/>
  <c r="AL31" i="1"/>
  <c r="AL160" i="1"/>
  <c r="AM160" i="1"/>
  <c r="AL113" i="1"/>
  <c r="AM113" i="1"/>
  <c r="AL84" i="1"/>
  <c r="AM84" i="1"/>
  <c r="AL81" i="1"/>
  <c r="AM81" i="1"/>
  <c r="AM40" i="1"/>
  <c r="AL40" i="1"/>
  <c r="AM61" i="1"/>
  <c r="AL61" i="1"/>
  <c r="AM60" i="1"/>
  <c r="AL60" i="1"/>
  <c r="AY17" i="1"/>
  <c r="AX17" i="1"/>
  <c r="AY197" i="1"/>
  <c r="AX197" i="1"/>
  <c r="AX124" i="1"/>
  <c r="AY124" i="1"/>
  <c r="AX209" i="1"/>
  <c r="AZ209" i="1" s="1"/>
  <c r="AY209" i="1"/>
  <c r="AY157" i="1"/>
  <c r="AX157" i="1"/>
  <c r="AY229" i="1"/>
  <c r="AX229" i="1"/>
  <c r="AX35" i="1"/>
  <c r="AY35" i="1"/>
  <c r="AY26" i="1"/>
  <c r="AX26" i="1"/>
  <c r="AY25" i="1"/>
  <c r="AX25" i="1"/>
  <c r="AY216" i="1"/>
  <c r="AX216" i="1"/>
  <c r="AY214" i="1"/>
  <c r="AX214" i="1"/>
  <c r="AY202" i="1"/>
  <c r="AX202" i="1"/>
  <c r="AY210" i="1"/>
  <c r="AX210" i="1"/>
  <c r="AY105" i="1"/>
  <c r="AX105" i="1"/>
  <c r="AY194" i="1"/>
  <c r="AX194" i="1"/>
  <c r="AY191" i="1"/>
  <c r="AX191" i="1"/>
  <c r="AY188" i="1"/>
  <c r="AX188" i="1"/>
  <c r="AY156" i="1"/>
  <c r="AX156" i="1"/>
  <c r="AY152" i="1"/>
  <c r="AX152" i="1"/>
  <c r="AY148" i="1"/>
  <c r="AX148" i="1"/>
  <c r="AY144" i="1"/>
  <c r="AX144" i="1"/>
  <c r="AX140" i="1"/>
  <c r="AZ140" i="1" s="1"/>
  <c r="BB134" i="8" s="1"/>
  <c r="AY140" i="1"/>
  <c r="AY136" i="1"/>
  <c r="AX136" i="1"/>
  <c r="AY132" i="1"/>
  <c r="AX132" i="1"/>
  <c r="AY128" i="1"/>
  <c r="AX128" i="1"/>
  <c r="AY72" i="1"/>
  <c r="AX72" i="1"/>
  <c r="AY70" i="1"/>
  <c r="AX70" i="1"/>
  <c r="AX74" i="1"/>
  <c r="AY74" i="1"/>
  <c r="AY66" i="1"/>
  <c r="AX66" i="1"/>
  <c r="AY13" i="1"/>
  <c r="AX13" i="1"/>
  <c r="AY179" i="1"/>
  <c r="AX179" i="1"/>
  <c r="AX177" i="1"/>
  <c r="AY177" i="1"/>
  <c r="AY10" i="1"/>
  <c r="AX10" i="1"/>
  <c r="AY174" i="1"/>
  <c r="AX174" i="1"/>
  <c r="AY18" i="1"/>
  <c r="AX18" i="1"/>
  <c r="AY53" i="1"/>
  <c r="AX53" i="1"/>
  <c r="AY49" i="1"/>
  <c r="AX49" i="1"/>
  <c r="AY47" i="1"/>
  <c r="AX47" i="1"/>
  <c r="AY45" i="1"/>
  <c r="AX45" i="1"/>
  <c r="AY228" i="1"/>
  <c r="AX228" i="1"/>
  <c r="AX185" i="1"/>
  <c r="AY185" i="1"/>
  <c r="AY226" i="1"/>
  <c r="AX226" i="1"/>
  <c r="AY225" i="1"/>
  <c r="AX225" i="1"/>
  <c r="AY223" i="1"/>
  <c r="AX223" i="1"/>
  <c r="AY183" i="1"/>
  <c r="AX183" i="1"/>
  <c r="AY92" i="1"/>
  <c r="AX92" i="1"/>
  <c r="AY32" i="1"/>
  <c r="AX32" i="1"/>
  <c r="AY89" i="1"/>
  <c r="AX89" i="1"/>
  <c r="AX88" i="1"/>
  <c r="AY88" i="1"/>
  <c r="AY42" i="1"/>
  <c r="AX42" i="1"/>
  <c r="AY85" i="1"/>
  <c r="AX85" i="1"/>
  <c r="AX111" i="1"/>
  <c r="AY111" i="1"/>
  <c r="AY110" i="1"/>
  <c r="AX110" i="1"/>
  <c r="AY63" i="1"/>
  <c r="AX63" i="1"/>
  <c r="AY38" i="1"/>
  <c r="AX38" i="1"/>
  <c r="Z57" i="1"/>
  <c r="AA57" i="1"/>
  <c r="AA108" i="1"/>
  <c r="Z108" i="1"/>
  <c r="Z78" i="1"/>
  <c r="AB78" i="1" s="1"/>
  <c r="AZ72" i="8" s="1"/>
  <c r="AA78" i="1"/>
  <c r="AA24" i="1"/>
  <c r="Z24" i="1"/>
  <c r="Z158" i="1"/>
  <c r="AA158" i="1"/>
  <c r="Z55" i="1"/>
  <c r="AA55" i="1"/>
  <c r="AA64" i="1"/>
  <c r="Z64" i="1"/>
  <c r="Z27" i="1"/>
  <c r="AA27" i="1"/>
  <c r="AA217" i="1"/>
  <c r="Z217" i="1"/>
  <c r="Z207" i="1"/>
  <c r="AA207" i="1"/>
  <c r="Z205" i="1"/>
  <c r="AA205" i="1"/>
  <c r="Z203" i="1"/>
  <c r="AA203" i="1"/>
  <c r="Z211" i="1"/>
  <c r="AA211" i="1"/>
  <c r="AA106" i="1"/>
  <c r="Z106" i="1"/>
  <c r="Z195" i="1"/>
  <c r="AA195" i="1"/>
  <c r="Z192" i="1"/>
  <c r="AA192" i="1"/>
  <c r="AA189" i="1"/>
  <c r="Z189" i="1"/>
  <c r="AA100" i="1"/>
  <c r="Z100" i="1"/>
  <c r="Z153" i="1"/>
  <c r="AA153" i="1"/>
  <c r="Z149" i="1"/>
  <c r="AA149" i="1"/>
  <c r="Z145" i="1"/>
  <c r="AA145" i="1"/>
  <c r="Z141" i="1"/>
  <c r="AA141" i="1"/>
  <c r="Z137" i="1"/>
  <c r="AA137" i="1"/>
  <c r="Z133" i="1"/>
  <c r="AA133" i="1"/>
  <c r="Z129" i="1"/>
  <c r="AA129" i="1"/>
  <c r="Z125" i="1"/>
  <c r="AA125" i="1"/>
  <c r="AA76" i="1"/>
  <c r="Z76" i="1"/>
  <c r="AA75" i="1"/>
  <c r="Z75" i="1"/>
  <c r="AA67" i="1"/>
  <c r="Z67" i="1"/>
  <c r="AA96" i="1"/>
  <c r="Z96" i="1"/>
  <c r="Z180" i="1"/>
  <c r="AA180" i="1"/>
  <c r="Z11" i="1"/>
  <c r="AA11" i="1"/>
  <c r="AA20" i="1"/>
  <c r="Z20" i="1"/>
  <c r="Z8" i="1"/>
  <c r="AA8" i="1"/>
  <c r="AA173" i="1"/>
  <c r="Z173" i="1"/>
  <c r="Z122" i="1"/>
  <c r="AA122" i="1"/>
  <c r="Z50" i="1"/>
  <c r="AA50" i="1"/>
  <c r="Z94" i="1"/>
  <c r="AA94" i="1"/>
  <c r="AA46" i="1"/>
  <c r="Z46" i="1"/>
  <c r="AA118" i="1"/>
  <c r="Z118" i="1"/>
  <c r="Z171" i="1"/>
  <c r="AA171" i="1"/>
  <c r="Z169" i="1"/>
  <c r="AA169" i="1"/>
  <c r="AA166" i="1"/>
  <c r="Z166" i="1"/>
  <c r="Z184" i="1"/>
  <c r="AA184" i="1"/>
  <c r="AA220" i="1"/>
  <c r="Z220" i="1"/>
  <c r="AA116" i="1"/>
  <c r="Z116" i="1"/>
  <c r="AA33" i="1"/>
  <c r="Z33" i="1"/>
  <c r="AA163" i="1"/>
  <c r="Z163" i="1"/>
  <c r="AA31" i="1"/>
  <c r="Z31" i="1"/>
  <c r="AA160" i="1"/>
  <c r="Z160" i="1"/>
  <c r="Z113" i="1"/>
  <c r="AA113" i="1"/>
  <c r="AA84" i="1"/>
  <c r="Z84" i="1"/>
  <c r="Z81" i="1"/>
  <c r="AA81" i="1"/>
  <c r="Z40" i="1"/>
  <c r="AA40" i="1"/>
  <c r="AA61" i="1"/>
  <c r="Z61" i="1"/>
  <c r="Z60" i="1"/>
  <c r="AA60" i="1"/>
  <c r="AM17" i="1"/>
  <c r="AL17" i="1"/>
  <c r="AM197" i="1"/>
  <c r="AL197" i="1"/>
  <c r="AL124" i="1"/>
  <c r="AM124" i="1"/>
  <c r="AL209" i="1"/>
  <c r="AM209" i="1"/>
  <c r="AM157" i="1"/>
  <c r="AL157" i="1"/>
  <c r="AL229" i="1"/>
  <c r="AM229" i="1"/>
  <c r="AL35" i="1"/>
  <c r="AM35" i="1"/>
  <c r="AM26" i="1"/>
  <c r="AL26" i="1"/>
  <c r="AM25" i="1"/>
  <c r="AL25" i="1"/>
  <c r="AM216" i="1"/>
  <c r="AL216" i="1"/>
  <c r="AM214" i="1"/>
  <c r="AL214" i="1"/>
  <c r="AM202" i="1"/>
  <c r="AL202" i="1"/>
  <c r="AM210" i="1"/>
  <c r="AL210" i="1"/>
  <c r="AL105" i="1"/>
  <c r="AM105" i="1"/>
  <c r="AL194" i="1"/>
  <c r="AM194" i="1"/>
  <c r="AM191" i="1"/>
  <c r="AL191" i="1"/>
  <c r="AL188" i="1"/>
  <c r="AN188" i="1" s="1"/>
  <c r="BA179" i="8" s="1"/>
  <c r="AM188" i="1"/>
  <c r="AL156" i="1"/>
  <c r="AM156" i="1"/>
  <c r="AL152" i="1"/>
  <c r="AM152" i="1"/>
  <c r="AL148" i="1"/>
  <c r="AM148" i="1"/>
  <c r="AL144" i="1"/>
  <c r="AN144" i="1" s="1"/>
  <c r="BA138" i="8" s="1"/>
  <c r="AM144" i="1"/>
  <c r="AM140" i="1"/>
  <c r="AL140" i="1"/>
  <c r="AL136" i="1"/>
  <c r="AM136" i="1"/>
  <c r="AL132" i="1"/>
  <c r="AM132" i="1"/>
  <c r="AL128" i="1"/>
  <c r="AN128" i="1" s="1"/>
  <c r="BA122" i="8" s="1"/>
  <c r="AM128" i="1"/>
  <c r="AM72" i="1"/>
  <c r="AL72" i="1"/>
  <c r="AL70" i="1"/>
  <c r="AM70" i="1"/>
  <c r="AM74" i="1"/>
  <c r="AL74" i="1"/>
  <c r="AM66" i="1"/>
  <c r="AL66" i="1"/>
  <c r="AL13" i="1"/>
  <c r="AM13" i="1"/>
  <c r="AM179" i="1"/>
  <c r="AL179" i="1"/>
  <c r="AM177" i="1"/>
  <c r="AL177" i="1"/>
  <c r="AM10" i="1"/>
  <c r="AL10" i="1"/>
  <c r="AL174" i="1"/>
  <c r="AM174" i="1"/>
  <c r="AM18" i="1"/>
  <c r="AL18" i="1"/>
  <c r="AM53" i="1"/>
  <c r="AL53" i="1"/>
  <c r="AM49" i="1"/>
  <c r="AL49" i="1"/>
  <c r="AL47" i="1"/>
  <c r="AM47" i="1"/>
  <c r="AL45" i="1"/>
  <c r="AM45" i="1"/>
  <c r="AL228" i="1"/>
  <c r="AM228" i="1"/>
  <c r="AL185" i="1"/>
  <c r="AN185" i="1" s="1"/>
  <c r="BA176" i="8" s="1"/>
  <c r="AM185" i="1"/>
  <c r="AL226" i="1"/>
  <c r="AM226" i="1"/>
  <c r="AL225" i="1"/>
  <c r="AM225" i="1"/>
  <c r="AL223" i="1"/>
  <c r="AM223" i="1"/>
  <c r="AM183" i="1"/>
  <c r="AL183" i="1"/>
  <c r="AM92" i="1"/>
  <c r="AL92" i="1"/>
  <c r="AL32" i="1"/>
  <c r="AM32" i="1"/>
  <c r="AL89" i="1"/>
  <c r="AM89" i="1"/>
  <c r="AL88" i="1"/>
  <c r="AN88" i="1" s="1"/>
  <c r="BA82" i="8" s="1"/>
  <c r="AM88" i="1"/>
  <c r="AM42" i="1"/>
  <c r="AL42" i="1"/>
  <c r="AM85" i="1"/>
  <c r="AL85" i="1"/>
  <c r="AL111" i="1"/>
  <c r="AM111" i="1"/>
  <c r="AL110" i="1"/>
  <c r="AN110" i="1" s="1"/>
  <c r="BA104" i="8" s="1"/>
  <c r="AM110" i="1"/>
  <c r="AL63" i="1"/>
  <c r="AM63" i="1"/>
  <c r="AL38" i="1"/>
  <c r="AM38" i="1"/>
  <c r="AY59" i="1"/>
  <c r="AX59" i="1"/>
  <c r="AX218" i="1"/>
  <c r="AZ218" i="1" s="1"/>
  <c r="BB208" i="8" s="1"/>
  <c r="AY218" i="1"/>
  <c r="AY80" i="1"/>
  <c r="AX80" i="1"/>
  <c r="AY44" i="1"/>
  <c r="AX44" i="1"/>
  <c r="AY107" i="1"/>
  <c r="AX107" i="1"/>
  <c r="AX181" i="1"/>
  <c r="AY181" i="1"/>
  <c r="AY43" i="1"/>
  <c r="AX43" i="1"/>
  <c r="AY16" i="1"/>
  <c r="AX16" i="1"/>
  <c r="AY56" i="1"/>
  <c r="AX56" i="1"/>
  <c r="AY14" i="1"/>
  <c r="AX14" i="1"/>
  <c r="AY206" i="1"/>
  <c r="AX206" i="1"/>
  <c r="AY204" i="1"/>
  <c r="AX204" i="1"/>
  <c r="AY201" i="1"/>
  <c r="AX201" i="1"/>
  <c r="AY200" i="1"/>
  <c r="AX200" i="1"/>
  <c r="AY196" i="1"/>
  <c r="AX196" i="1"/>
  <c r="AY103" i="1"/>
  <c r="AX103" i="1"/>
  <c r="AY102" i="1"/>
  <c r="AX102" i="1"/>
  <c r="AX101" i="1"/>
  <c r="AY101" i="1"/>
  <c r="AX155" i="1"/>
  <c r="AY155" i="1"/>
  <c r="AX151" i="1"/>
  <c r="AZ151" i="1" s="1"/>
  <c r="BB145" i="8" s="1"/>
  <c r="AY151" i="1"/>
  <c r="AY147" i="1"/>
  <c r="AX147" i="1"/>
  <c r="AY143" i="1"/>
  <c r="AX143" i="1"/>
  <c r="AX139" i="1"/>
  <c r="AY139" i="1"/>
  <c r="AX135" i="1"/>
  <c r="AZ135" i="1" s="1"/>
  <c r="BB129" i="8" s="1"/>
  <c r="AY135" i="1"/>
  <c r="AX131" i="1"/>
  <c r="AY131" i="1"/>
  <c r="AX127" i="1"/>
  <c r="AY127" i="1"/>
  <c r="AY71" i="1"/>
  <c r="AX71" i="1"/>
  <c r="AY69" i="1"/>
  <c r="AX69" i="1"/>
  <c r="AX99" i="1"/>
  <c r="AY99" i="1"/>
  <c r="AY97" i="1"/>
  <c r="AX97" i="1"/>
  <c r="AY23" i="1"/>
  <c r="AX23" i="1"/>
  <c r="AY178" i="1"/>
  <c r="AX178" i="1"/>
  <c r="AY21" i="1"/>
  <c r="AX21" i="1"/>
  <c r="AY9" i="1"/>
  <c r="AX9" i="1"/>
  <c r="AX19" i="1"/>
  <c r="AY19" i="1"/>
  <c r="AY123" i="1"/>
  <c r="AX123" i="1"/>
  <c r="AY52" i="1"/>
  <c r="AX52" i="1"/>
  <c r="AY48" i="1"/>
  <c r="AX48" i="1"/>
  <c r="AX121" i="1"/>
  <c r="AY121" i="1"/>
  <c r="AX119" i="1"/>
  <c r="AZ119" i="1" s="1"/>
  <c r="BB113" i="8" s="1"/>
  <c r="AY119" i="1"/>
  <c r="AY172" i="1"/>
  <c r="AX172" i="1"/>
  <c r="AY170" i="1"/>
  <c r="AX170" i="1"/>
  <c r="AY168" i="1"/>
  <c r="AX168" i="1"/>
  <c r="AY224" i="1"/>
  <c r="AX224" i="1"/>
  <c r="AX222" i="1"/>
  <c r="AY222" i="1"/>
  <c r="AY182" i="1"/>
  <c r="AX182" i="1"/>
  <c r="AX115" i="1"/>
  <c r="AY115" i="1"/>
  <c r="AY91" i="1"/>
  <c r="AX91" i="1"/>
  <c r="AY162" i="1"/>
  <c r="AX162" i="1"/>
  <c r="AY87" i="1"/>
  <c r="AX87" i="1"/>
  <c r="AX86" i="1"/>
  <c r="AY86" i="1"/>
  <c r="AY30" i="1"/>
  <c r="AX30" i="1"/>
  <c r="AX83" i="1"/>
  <c r="AY83" i="1"/>
  <c r="AY109" i="1"/>
  <c r="AX109" i="1"/>
  <c r="AY39" i="1"/>
  <c r="AX39" i="1"/>
  <c r="AY37" i="1"/>
  <c r="AX37" i="1"/>
  <c r="AA17" i="1"/>
  <c r="Z17" i="1"/>
  <c r="AA197" i="1"/>
  <c r="Z197" i="1"/>
  <c r="Z124" i="1"/>
  <c r="AA124" i="1"/>
  <c r="Z209" i="1"/>
  <c r="AA209" i="1"/>
  <c r="AA157" i="1"/>
  <c r="Z157" i="1"/>
  <c r="Z229" i="1"/>
  <c r="AA229" i="1"/>
  <c r="Z35" i="1"/>
  <c r="AA35" i="1"/>
  <c r="AA26" i="1"/>
  <c r="Z26" i="1"/>
  <c r="AA25" i="1"/>
  <c r="Z25" i="1"/>
  <c r="AA216" i="1"/>
  <c r="Z216" i="1"/>
  <c r="AA214" i="1"/>
  <c r="Z214" i="1"/>
  <c r="AA202" i="1"/>
  <c r="Z202" i="1"/>
  <c r="AA210" i="1"/>
  <c r="Z210" i="1"/>
  <c r="Z105" i="1"/>
  <c r="AA105" i="1"/>
  <c r="AA194" i="1"/>
  <c r="Z194" i="1"/>
  <c r="Z191" i="1"/>
  <c r="AA191" i="1"/>
  <c r="AA188" i="1"/>
  <c r="Z188" i="1"/>
  <c r="Z156" i="1"/>
  <c r="AA156" i="1"/>
  <c r="AA152" i="1"/>
  <c r="Z152" i="1"/>
  <c r="AA148" i="1"/>
  <c r="Z148" i="1"/>
  <c r="AA144" i="1"/>
  <c r="Z144" i="1"/>
  <c r="AA140" i="1"/>
  <c r="Z140" i="1"/>
  <c r="Z136" i="1"/>
  <c r="AA136" i="1"/>
  <c r="Z132" i="1"/>
  <c r="AA132" i="1"/>
  <c r="Z128" i="1"/>
  <c r="AA128" i="1"/>
  <c r="AA72" i="1"/>
  <c r="Z72" i="1"/>
  <c r="Z70" i="1"/>
  <c r="AA70" i="1"/>
  <c r="Z74" i="1"/>
  <c r="AA74" i="1"/>
  <c r="AA66" i="1"/>
  <c r="Z66" i="1"/>
  <c r="AA13" i="1"/>
  <c r="Z13" i="1"/>
  <c r="AA179" i="1"/>
  <c r="Z179" i="1"/>
  <c r="AA177" i="1"/>
  <c r="Z177" i="1"/>
  <c r="Z10" i="1"/>
  <c r="AA10" i="1"/>
  <c r="AA174" i="1"/>
  <c r="Z174" i="1"/>
  <c r="AA18" i="1"/>
  <c r="Z18" i="1"/>
  <c r="AA53" i="1"/>
  <c r="Z53" i="1"/>
  <c r="AA49" i="1"/>
  <c r="Z49" i="1"/>
  <c r="Z47" i="1"/>
  <c r="AA47" i="1"/>
  <c r="AA45" i="1"/>
  <c r="Z45" i="1"/>
  <c r="Z228" i="1"/>
  <c r="AA228" i="1"/>
  <c r="Z185" i="1"/>
  <c r="AA185" i="1"/>
  <c r="Z226" i="1"/>
  <c r="AA226" i="1"/>
  <c r="Z225" i="1"/>
  <c r="AA225" i="1"/>
  <c r="Z223" i="1"/>
  <c r="AA223" i="1"/>
  <c r="Z183" i="1"/>
  <c r="AA183" i="1"/>
  <c r="AA92" i="1"/>
  <c r="Z92" i="1"/>
  <c r="Z32" i="1"/>
  <c r="AA32" i="1"/>
  <c r="Z89" i="1"/>
  <c r="AA89" i="1"/>
  <c r="Z88" i="1"/>
  <c r="AA88" i="1"/>
  <c r="AA42" i="1"/>
  <c r="Z42" i="1"/>
  <c r="AA85" i="1"/>
  <c r="Z85" i="1"/>
  <c r="AA111" i="1"/>
  <c r="Z111" i="1"/>
  <c r="Z110" i="1"/>
  <c r="AA110" i="1"/>
  <c r="Z63" i="1"/>
  <c r="AA63" i="1"/>
  <c r="Z38" i="1"/>
  <c r="AA38" i="1"/>
  <c r="AL59" i="1"/>
  <c r="AM59" i="1"/>
  <c r="AM218" i="1"/>
  <c r="AL218" i="1"/>
  <c r="AM80" i="1"/>
  <c r="AL80" i="1"/>
  <c r="AM44" i="1"/>
  <c r="AL44" i="1"/>
  <c r="AL107" i="1"/>
  <c r="AM107" i="1"/>
  <c r="AM181" i="1"/>
  <c r="AL181" i="1"/>
  <c r="AL43" i="1"/>
  <c r="AM43" i="1"/>
  <c r="AM16" i="1"/>
  <c r="AL16" i="1"/>
  <c r="AL56" i="1"/>
  <c r="AM56" i="1"/>
  <c r="AL14" i="1"/>
  <c r="AM14" i="1"/>
  <c r="AL206" i="1"/>
  <c r="AM206" i="1"/>
  <c r="AM204" i="1"/>
  <c r="AL204" i="1"/>
  <c r="AL201" i="1"/>
  <c r="AM201" i="1"/>
  <c r="AM200" i="1"/>
  <c r="AL200" i="1"/>
  <c r="AL196" i="1"/>
  <c r="AM196" i="1"/>
  <c r="AL103" i="1"/>
  <c r="AM103" i="1"/>
  <c r="AL102" i="1"/>
  <c r="AM102" i="1"/>
  <c r="AL101" i="1"/>
  <c r="AM101" i="1"/>
  <c r="AM155" i="1"/>
  <c r="AL155" i="1"/>
  <c r="AM151" i="1"/>
  <c r="AL151" i="1"/>
  <c r="AM147" i="1"/>
  <c r="AL147" i="1"/>
  <c r="AL143" i="1"/>
  <c r="AM143" i="1"/>
  <c r="AL139" i="1"/>
  <c r="AM139" i="1"/>
  <c r="AL135" i="1"/>
  <c r="AM135" i="1"/>
  <c r="AL131" i="1"/>
  <c r="AM131" i="1"/>
  <c r="AM127" i="1"/>
  <c r="AL127" i="1"/>
  <c r="AL71" i="1"/>
  <c r="AM71" i="1"/>
  <c r="AM69" i="1"/>
  <c r="AL69" i="1"/>
  <c r="AL99" i="1"/>
  <c r="AM99" i="1"/>
  <c r="AL97" i="1"/>
  <c r="AM97" i="1"/>
  <c r="AM23" i="1"/>
  <c r="AL23" i="1"/>
  <c r="AM178" i="1"/>
  <c r="AL178" i="1"/>
  <c r="AM21" i="1"/>
  <c r="AL21" i="1"/>
  <c r="AM9" i="1"/>
  <c r="AL9" i="1"/>
  <c r="AL19" i="1"/>
  <c r="AM19" i="1"/>
  <c r="AL123" i="1"/>
  <c r="AM123" i="1"/>
  <c r="AM52" i="1"/>
  <c r="AL52" i="1"/>
  <c r="AM48" i="1"/>
  <c r="AL48" i="1"/>
  <c r="AL121" i="1"/>
  <c r="AM121" i="1"/>
  <c r="AL119" i="1"/>
  <c r="AM119" i="1"/>
  <c r="AM172" i="1"/>
  <c r="AL172" i="1"/>
  <c r="AM170" i="1"/>
  <c r="AL170" i="1"/>
  <c r="AM168" i="1"/>
  <c r="AL168" i="1"/>
  <c r="AM224" i="1"/>
  <c r="AL224" i="1"/>
  <c r="AL222" i="1"/>
  <c r="AM222" i="1"/>
  <c r="AL182" i="1"/>
  <c r="AM182" i="1"/>
  <c r="AL115" i="1"/>
  <c r="AM115" i="1"/>
  <c r="AM91" i="1"/>
  <c r="AL91" i="1"/>
  <c r="AM162" i="1"/>
  <c r="AL162" i="1"/>
  <c r="AL87" i="1"/>
  <c r="AM87" i="1"/>
  <c r="AL86" i="1"/>
  <c r="AM86" i="1"/>
  <c r="AL30" i="1"/>
  <c r="AM30" i="1"/>
  <c r="AM83" i="1"/>
  <c r="AL83" i="1"/>
  <c r="AM109" i="1"/>
  <c r="AL109" i="1"/>
  <c r="AL39" i="1"/>
  <c r="AM39" i="1"/>
  <c r="AL37" i="1"/>
  <c r="AM37" i="1"/>
  <c r="AX58" i="1"/>
  <c r="AY58" i="1"/>
  <c r="AY198" i="1"/>
  <c r="AX198" i="1"/>
  <c r="AX79" i="1"/>
  <c r="AY79" i="1"/>
  <c r="AY164" i="1"/>
  <c r="AX164" i="1"/>
  <c r="AY29" i="1"/>
  <c r="AX29" i="1"/>
  <c r="AX73" i="1"/>
  <c r="AY73" i="1"/>
  <c r="AY117" i="1"/>
  <c r="AX117" i="1"/>
  <c r="AY28" i="1"/>
  <c r="AX28" i="1"/>
  <c r="AY15" i="1"/>
  <c r="AX15" i="1"/>
  <c r="AY208" i="1"/>
  <c r="AX208" i="1"/>
  <c r="AY215" i="1"/>
  <c r="AX215" i="1"/>
  <c r="AY213" i="1"/>
  <c r="AX213" i="1"/>
  <c r="AY212" i="1"/>
  <c r="AX212" i="1"/>
  <c r="AY199" i="1"/>
  <c r="AX199" i="1"/>
  <c r="AY104" i="1"/>
  <c r="AX104" i="1"/>
  <c r="AY193" i="1"/>
  <c r="AX193" i="1"/>
  <c r="AY190" i="1"/>
  <c r="AX190" i="1"/>
  <c r="AY187" i="1"/>
  <c r="AX187" i="1"/>
  <c r="AY154" i="1"/>
  <c r="AX154" i="1"/>
  <c r="AY150" i="1"/>
  <c r="AX150" i="1"/>
  <c r="AY146" i="1"/>
  <c r="AX146" i="1"/>
  <c r="AY142" i="1"/>
  <c r="AX142" i="1"/>
  <c r="AY138" i="1"/>
  <c r="AX138" i="1"/>
  <c r="AX134" i="1"/>
  <c r="AY134" i="1"/>
  <c r="AY130" i="1"/>
  <c r="AX130" i="1"/>
  <c r="AY126" i="1"/>
  <c r="AX126" i="1"/>
  <c r="AY77" i="1"/>
  <c r="AX77" i="1"/>
  <c r="AY68" i="1"/>
  <c r="AX68" i="1"/>
  <c r="AY98" i="1"/>
  <c r="AX98" i="1"/>
  <c r="AY65" i="1"/>
  <c r="AX65" i="1"/>
  <c r="AY22" i="1"/>
  <c r="AX22" i="1"/>
  <c r="AY12" i="1"/>
  <c r="AX12" i="1"/>
  <c r="AY176" i="1"/>
  <c r="AX176" i="1"/>
  <c r="AY175" i="1"/>
  <c r="AX175" i="1"/>
  <c r="AY7" i="1"/>
  <c r="AX7" i="1"/>
  <c r="AY54" i="1"/>
  <c r="AX54" i="1"/>
  <c r="AY51" i="1"/>
  <c r="AX51" i="1"/>
  <c r="AY95" i="1"/>
  <c r="AX95" i="1"/>
  <c r="AY120" i="1"/>
  <c r="AX120" i="1"/>
  <c r="AY93" i="1"/>
  <c r="AX93" i="1"/>
  <c r="AY186" i="1"/>
  <c r="AX186" i="1"/>
  <c r="AY227" i="1"/>
  <c r="AX227" i="1"/>
  <c r="AY167" i="1"/>
  <c r="AX167" i="1"/>
  <c r="AX165" i="1"/>
  <c r="AY165" i="1"/>
  <c r="AX221" i="1"/>
  <c r="AY221" i="1"/>
  <c r="AY219" i="1"/>
  <c r="AX219" i="1"/>
  <c r="AY34" i="1"/>
  <c r="AX34" i="1"/>
  <c r="AY90" i="1"/>
  <c r="AX90" i="1"/>
  <c r="AY161" i="1"/>
  <c r="AX161" i="1"/>
  <c r="AY114" i="1"/>
  <c r="AX114" i="1"/>
  <c r="AY159" i="1"/>
  <c r="AX159" i="1"/>
  <c r="AY112" i="1"/>
  <c r="AX112" i="1"/>
  <c r="AY82" i="1"/>
  <c r="AX82" i="1"/>
  <c r="AY41" i="1"/>
  <c r="AX41" i="1"/>
  <c r="AY62" i="1"/>
  <c r="AX62" i="1"/>
  <c r="AY36" i="1"/>
  <c r="AX36" i="1"/>
  <c r="Z59" i="1"/>
  <c r="AA59" i="1"/>
  <c r="Z218" i="1"/>
  <c r="AA218" i="1"/>
  <c r="AA80" i="1"/>
  <c r="Z80" i="1"/>
  <c r="AA44" i="1"/>
  <c r="Z44" i="1"/>
  <c r="AA107" i="1"/>
  <c r="Z107" i="1"/>
  <c r="Z181" i="1"/>
  <c r="AA181" i="1"/>
  <c r="Z43" i="1"/>
  <c r="AA43" i="1"/>
  <c r="AA16" i="1"/>
  <c r="Z16" i="1"/>
  <c r="Z56" i="1"/>
  <c r="AA56" i="1"/>
  <c r="Z14" i="1"/>
  <c r="AA14" i="1"/>
  <c r="AA206" i="1"/>
  <c r="Z206" i="1"/>
  <c r="AA204" i="1"/>
  <c r="Z204" i="1"/>
  <c r="Z201" i="1"/>
  <c r="AA201" i="1"/>
  <c r="Z200" i="1"/>
  <c r="AA200" i="1"/>
  <c r="Z196" i="1"/>
  <c r="AA196" i="1"/>
  <c r="AA103" i="1"/>
  <c r="Z103" i="1"/>
  <c r="Z102" i="1"/>
  <c r="AA102" i="1"/>
  <c r="AA101" i="1"/>
  <c r="Z101" i="1"/>
  <c r="Z155" i="1"/>
  <c r="AA155" i="1"/>
  <c r="AA151" i="1"/>
  <c r="Z151" i="1"/>
  <c r="AA147" i="1"/>
  <c r="Z147" i="1"/>
  <c r="AA143" i="1"/>
  <c r="Z143" i="1"/>
  <c r="Z139" i="1"/>
  <c r="AA139" i="1"/>
  <c r="Z135" i="1"/>
  <c r="AA135" i="1"/>
  <c r="AA131" i="1"/>
  <c r="Z131" i="1"/>
  <c r="AA127" i="1"/>
  <c r="Z127" i="1"/>
  <c r="AA71" i="1"/>
  <c r="Z71" i="1"/>
  <c r="AA69" i="1"/>
  <c r="Z69" i="1"/>
  <c r="AA99" i="1"/>
  <c r="Z99" i="1"/>
  <c r="Z97" i="1"/>
  <c r="AA97" i="1"/>
  <c r="AA23" i="1"/>
  <c r="Z23" i="1"/>
  <c r="AA178" i="1"/>
  <c r="Z178" i="1"/>
  <c r="Z21" i="1"/>
  <c r="AA21" i="1"/>
  <c r="AA9" i="1"/>
  <c r="Z9" i="1"/>
  <c r="Z19" i="1"/>
  <c r="AA19" i="1"/>
  <c r="AA123" i="1"/>
  <c r="Z123" i="1"/>
  <c r="AA52" i="1"/>
  <c r="Z52" i="1"/>
  <c r="Z48" i="1"/>
  <c r="AA48" i="1"/>
  <c r="Z121" i="1"/>
  <c r="AA121" i="1"/>
  <c r="AA119" i="1"/>
  <c r="Z119" i="1"/>
  <c r="Z172" i="1"/>
  <c r="AA172" i="1"/>
  <c r="AA170" i="1"/>
  <c r="Z170" i="1"/>
  <c r="Z168" i="1"/>
  <c r="AA168" i="1"/>
  <c r="Z224" i="1"/>
  <c r="AA224" i="1"/>
  <c r="Z222" i="1"/>
  <c r="AA222" i="1"/>
  <c r="AA182" i="1"/>
  <c r="Z182" i="1"/>
  <c r="AA115" i="1"/>
  <c r="Z115" i="1"/>
  <c r="Z91" i="1"/>
  <c r="AA91" i="1"/>
  <c r="Z162" i="1"/>
  <c r="AA162" i="1"/>
  <c r="AA87" i="1"/>
  <c r="Z87" i="1"/>
  <c r="Z86" i="1"/>
  <c r="AA86" i="1"/>
  <c r="Z30" i="1"/>
  <c r="AA30" i="1"/>
  <c r="AA83" i="1"/>
  <c r="Z83" i="1"/>
  <c r="AA109" i="1"/>
  <c r="Z109" i="1"/>
  <c r="AA39" i="1"/>
  <c r="Z39" i="1"/>
  <c r="AA37" i="1"/>
  <c r="Z37" i="1"/>
  <c r="AL58" i="1"/>
  <c r="AM58" i="1"/>
  <c r="AL198" i="1"/>
  <c r="AM198" i="1"/>
  <c r="AL79" i="1"/>
  <c r="AM79" i="1"/>
  <c r="AM164" i="1"/>
  <c r="AL164" i="1"/>
  <c r="AL29" i="1"/>
  <c r="AM29" i="1"/>
  <c r="AL73" i="1"/>
  <c r="AM73" i="1"/>
  <c r="AM117" i="1"/>
  <c r="AL117" i="1"/>
  <c r="AM28" i="1"/>
  <c r="AL28" i="1"/>
  <c r="AM15" i="1"/>
  <c r="AL15" i="1"/>
  <c r="AL208" i="1"/>
  <c r="AM208" i="1"/>
  <c r="AL215" i="1"/>
  <c r="AM215" i="1"/>
  <c r="AL213" i="1"/>
  <c r="AM213" i="1"/>
  <c r="AM212" i="1"/>
  <c r="AL212" i="1"/>
  <c r="AM199" i="1"/>
  <c r="AL199" i="1"/>
  <c r="AM104" i="1"/>
  <c r="AL104" i="1"/>
  <c r="AM193" i="1"/>
  <c r="AL193" i="1"/>
  <c r="AM190" i="1"/>
  <c r="AL190" i="1"/>
  <c r="AL187" i="1"/>
  <c r="AM187" i="1"/>
  <c r="AL154" i="1"/>
  <c r="AM154" i="1"/>
  <c r="AL150" i="1"/>
  <c r="AM150" i="1"/>
  <c r="AL146" i="1"/>
  <c r="AM146" i="1"/>
  <c r="AL142" i="1"/>
  <c r="AM142" i="1"/>
  <c r="AL138" i="1"/>
  <c r="AM138" i="1"/>
  <c r="AM134" i="1"/>
  <c r="AL134" i="1"/>
  <c r="AL130" i="1"/>
  <c r="AM130" i="1"/>
  <c r="AM126" i="1"/>
  <c r="AL126" i="1"/>
  <c r="AM77" i="1"/>
  <c r="AL77" i="1"/>
  <c r="AM68" i="1"/>
  <c r="AL68" i="1"/>
  <c r="AM98" i="1"/>
  <c r="AL98" i="1"/>
  <c r="AL65" i="1"/>
  <c r="AM65" i="1"/>
  <c r="AL22" i="1"/>
  <c r="AM22" i="1"/>
  <c r="AM12" i="1"/>
  <c r="AL12" i="1"/>
  <c r="AM176" i="1"/>
  <c r="AL176" i="1"/>
  <c r="AM175" i="1"/>
  <c r="AL175" i="1"/>
  <c r="AM7" i="1"/>
  <c r="AL7" i="1"/>
  <c r="AM54" i="1"/>
  <c r="AL54" i="1"/>
  <c r="AM51" i="1"/>
  <c r="AL51" i="1"/>
  <c r="AM95" i="1"/>
  <c r="AL95" i="1"/>
  <c r="AL120" i="1"/>
  <c r="AM120" i="1"/>
  <c r="AL93" i="1"/>
  <c r="AM93" i="1"/>
  <c r="AM186" i="1"/>
  <c r="AL186" i="1"/>
  <c r="AM227" i="1"/>
  <c r="AL227" i="1"/>
  <c r="AM167" i="1"/>
  <c r="AL167" i="1"/>
  <c r="AL165" i="1"/>
  <c r="AM165" i="1"/>
  <c r="AL221" i="1"/>
  <c r="AM221" i="1"/>
  <c r="AL219" i="1"/>
  <c r="AM219" i="1"/>
  <c r="AM34" i="1"/>
  <c r="AL34" i="1"/>
  <c r="AM90" i="1"/>
  <c r="AL90" i="1"/>
  <c r="AM161" i="1"/>
  <c r="AL161" i="1"/>
  <c r="AL114" i="1"/>
  <c r="AM114" i="1"/>
  <c r="AM159" i="1"/>
  <c r="AL159" i="1"/>
  <c r="AM112" i="1"/>
  <c r="AL112" i="1"/>
  <c r="AL82" i="1"/>
  <c r="AM82" i="1"/>
  <c r="AM41" i="1"/>
  <c r="AL41" i="1"/>
  <c r="AL62" i="1"/>
  <c r="AM62" i="1"/>
  <c r="AM36" i="1"/>
  <c r="AL36" i="1"/>
  <c r="AY57" i="1"/>
  <c r="AX57" i="1"/>
  <c r="AY108" i="1"/>
  <c r="AX108" i="1"/>
  <c r="AX78" i="1"/>
  <c r="AY78" i="1"/>
  <c r="AY24" i="1"/>
  <c r="AX24" i="1"/>
  <c r="AY158" i="1"/>
  <c r="AX158" i="1"/>
  <c r="AY55" i="1"/>
  <c r="AX55" i="1"/>
  <c r="AX64" i="1"/>
  <c r="AZ64" i="1" s="1"/>
  <c r="AY64" i="1"/>
  <c r="AY27" i="1"/>
  <c r="AX27" i="1"/>
  <c r="AY217" i="1"/>
  <c r="AX217" i="1"/>
  <c r="AY207" i="1"/>
  <c r="AX207" i="1"/>
  <c r="AX205" i="1"/>
  <c r="AZ205" i="1" s="1"/>
  <c r="BB196" i="8" s="1"/>
  <c r="AY205" i="1"/>
  <c r="AY203" i="1"/>
  <c r="AX203" i="1"/>
  <c r="AX211" i="1"/>
  <c r="AY211" i="1"/>
  <c r="AY106" i="1"/>
  <c r="AX106" i="1"/>
  <c r="AX195" i="1"/>
  <c r="AZ195" i="1" s="1"/>
  <c r="BB186" i="8" s="1"/>
  <c r="AY195" i="1"/>
  <c r="AY192" i="1"/>
  <c r="AX192" i="1"/>
  <c r="AX189" i="1"/>
  <c r="AY189" i="1"/>
  <c r="AY100" i="1"/>
  <c r="AX100" i="1"/>
  <c r="AY153" i="1"/>
  <c r="AX153" i="1"/>
  <c r="AX149" i="1"/>
  <c r="AY149" i="1"/>
  <c r="AY145" i="1"/>
  <c r="AX145" i="1"/>
  <c r="AY141" i="1"/>
  <c r="AX141" i="1"/>
  <c r="AX137" i="1"/>
  <c r="AZ137" i="1" s="1"/>
  <c r="BB131" i="8" s="1"/>
  <c r="AY137" i="1"/>
  <c r="AX133" i="1"/>
  <c r="AY133" i="1"/>
  <c r="AY129" i="1"/>
  <c r="AX129" i="1"/>
  <c r="AX125" i="1"/>
  <c r="AY125" i="1"/>
  <c r="AY76" i="1"/>
  <c r="AX76" i="1"/>
  <c r="AY75" i="1"/>
  <c r="AX75" i="1"/>
  <c r="AX67" i="1"/>
  <c r="AY67" i="1"/>
  <c r="AY96" i="1"/>
  <c r="AX96" i="1"/>
  <c r="AY180" i="1"/>
  <c r="AX180" i="1"/>
  <c r="AY11" i="1"/>
  <c r="AX11" i="1"/>
  <c r="AY20" i="1"/>
  <c r="AX20" i="1"/>
  <c r="AX8" i="1"/>
  <c r="AY8" i="1"/>
  <c r="AX173" i="1"/>
  <c r="AY173" i="1"/>
  <c r="AX122" i="1"/>
  <c r="AY122" i="1"/>
  <c r="AY50" i="1"/>
  <c r="AX50" i="1"/>
  <c r="AX94" i="1"/>
  <c r="AY94" i="1"/>
  <c r="AY46" i="1"/>
  <c r="AX46" i="1"/>
  <c r="AY118" i="1"/>
  <c r="AX118" i="1"/>
  <c r="AY171" i="1"/>
  <c r="AX171" i="1"/>
  <c r="AY169" i="1"/>
  <c r="AX169" i="1"/>
  <c r="AY166" i="1"/>
  <c r="AX166" i="1"/>
  <c r="AX184" i="1"/>
  <c r="AY184" i="1"/>
  <c r="AX220" i="1"/>
  <c r="AY220" i="1"/>
  <c r="AY116" i="1"/>
  <c r="AX116" i="1"/>
  <c r="AY33" i="1"/>
  <c r="AX33" i="1"/>
  <c r="AY163" i="1"/>
  <c r="AX163" i="1"/>
  <c r="AY31" i="1"/>
  <c r="AX31" i="1"/>
  <c r="AY160" i="1"/>
  <c r="AX160" i="1"/>
  <c r="AY113" i="1"/>
  <c r="AX113" i="1"/>
  <c r="AY84" i="1"/>
  <c r="AX84" i="1"/>
  <c r="AX81" i="1"/>
  <c r="AY81" i="1"/>
  <c r="AY40" i="1"/>
  <c r="AX40" i="1"/>
  <c r="AX61" i="1"/>
  <c r="AZ61" i="1" s="1"/>
  <c r="BB57" i="8" s="1"/>
  <c r="AY61" i="1"/>
  <c r="AY60" i="1"/>
  <c r="AX60" i="1"/>
  <c r="W198" i="1"/>
  <c r="X198" i="1"/>
  <c r="BH198" i="1"/>
  <c r="X57" i="1"/>
  <c r="W57" i="1"/>
  <c r="BH57" i="1"/>
  <c r="W108" i="1"/>
  <c r="X108" i="1"/>
  <c r="BH108" i="1"/>
  <c r="X78" i="1"/>
  <c r="W78" i="1"/>
  <c r="BH78" i="1"/>
  <c r="W24" i="1"/>
  <c r="X24" i="1"/>
  <c r="BH24" i="1"/>
  <c r="W158" i="1"/>
  <c r="X158" i="1"/>
  <c r="W55" i="1"/>
  <c r="X55" i="1"/>
  <c r="W64" i="1"/>
  <c r="X64" i="1"/>
  <c r="X27" i="1"/>
  <c r="W27" i="1"/>
  <c r="BH27" i="1"/>
  <c r="W217" i="1"/>
  <c r="X217" i="1"/>
  <c r="BH217" i="1"/>
  <c r="W207" i="1"/>
  <c r="X207" i="1"/>
  <c r="BH207" i="1"/>
  <c r="W205" i="1"/>
  <c r="X205" i="1"/>
  <c r="BH205" i="1"/>
  <c r="W203" i="1"/>
  <c r="X203" i="1"/>
  <c r="BH203" i="1"/>
  <c r="W211" i="1"/>
  <c r="X211" i="1"/>
  <c r="BH211" i="1"/>
  <c r="W106" i="1"/>
  <c r="X106" i="1"/>
  <c r="BH106" i="1"/>
  <c r="X195" i="1"/>
  <c r="W195" i="1"/>
  <c r="BH195" i="1"/>
  <c r="W192" i="1"/>
  <c r="X192" i="1"/>
  <c r="BH192" i="1"/>
  <c r="W189" i="1"/>
  <c r="X189" i="1"/>
  <c r="BH189" i="1"/>
  <c r="X100" i="1"/>
  <c r="W100" i="1"/>
  <c r="BH100" i="1"/>
  <c r="W153" i="1"/>
  <c r="X153" i="1"/>
  <c r="BH153" i="1"/>
  <c r="W149" i="1"/>
  <c r="X149" i="1"/>
  <c r="BH149" i="1"/>
  <c r="W145" i="1"/>
  <c r="X145" i="1"/>
  <c r="BH145" i="1"/>
  <c r="W141" i="1"/>
  <c r="X141" i="1"/>
  <c r="BH141" i="1"/>
  <c r="W137" i="1"/>
  <c r="X137" i="1"/>
  <c r="BH137" i="1"/>
  <c r="X133" i="1"/>
  <c r="W133" i="1"/>
  <c r="BH133" i="1"/>
  <c r="X129" i="1"/>
  <c r="W129" i="1"/>
  <c r="BH129" i="1"/>
  <c r="X125" i="1"/>
  <c r="W125" i="1"/>
  <c r="BH125" i="1"/>
  <c r="W76" i="1"/>
  <c r="X76" i="1"/>
  <c r="BH76" i="1"/>
  <c r="W75" i="1"/>
  <c r="X75" i="1"/>
  <c r="BH75" i="1"/>
  <c r="W67" i="1"/>
  <c r="X67" i="1"/>
  <c r="BH67" i="1"/>
  <c r="X96" i="1"/>
  <c r="W96" i="1"/>
  <c r="BH96" i="1"/>
  <c r="X180" i="1"/>
  <c r="W180" i="1"/>
  <c r="BH180" i="1"/>
  <c r="W11" i="1"/>
  <c r="X11" i="1"/>
  <c r="BH11" i="1"/>
  <c r="X20" i="1"/>
  <c r="W20" i="1"/>
  <c r="BH20" i="1"/>
  <c r="X8" i="1"/>
  <c r="W8" i="1"/>
  <c r="BH8" i="1"/>
  <c r="W173" i="1"/>
  <c r="X173" i="1"/>
  <c r="BH173" i="1"/>
  <c r="X122" i="1"/>
  <c r="W122" i="1"/>
  <c r="BH122" i="1"/>
  <c r="X50" i="1"/>
  <c r="W50" i="1"/>
  <c r="BH50" i="1"/>
  <c r="W94" i="1"/>
  <c r="X94" i="1"/>
  <c r="BH94" i="1"/>
  <c r="X46" i="1"/>
  <c r="W46" i="1"/>
  <c r="BH46" i="1"/>
  <c r="W118" i="1"/>
  <c r="X118" i="1"/>
  <c r="BH118" i="1"/>
  <c r="X171" i="1"/>
  <c r="W171" i="1"/>
  <c r="BH171" i="1"/>
  <c r="W169" i="1"/>
  <c r="X169" i="1"/>
  <c r="BH169" i="1"/>
  <c r="W166" i="1"/>
  <c r="X166" i="1"/>
  <c r="BH166" i="1"/>
  <c r="X184" i="1"/>
  <c r="W184" i="1"/>
  <c r="BH184" i="1"/>
  <c r="W220" i="1"/>
  <c r="X220" i="1"/>
  <c r="BH220" i="1"/>
  <c r="W116" i="1"/>
  <c r="X116" i="1"/>
  <c r="BH116" i="1"/>
  <c r="W33" i="1"/>
  <c r="X33" i="1"/>
  <c r="BH33" i="1"/>
  <c r="W163" i="1"/>
  <c r="X163" i="1"/>
  <c r="BH163" i="1"/>
  <c r="W31" i="1"/>
  <c r="X31" i="1"/>
  <c r="BH31" i="1"/>
  <c r="X160" i="1"/>
  <c r="W160" i="1"/>
  <c r="BH160" i="1"/>
  <c r="X113" i="1"/>
  <c r="W113" i="1"/>
  <c r="BH113" i="1"/>
  <c r="X84" i="1"/>
  <c r="W84" i="1"/>
  <c r="BH84" i="1"/>
  <c r="W81" i="1"/>
  <c r="X81" i="1"/>
  <c r="BH81" i="1"/>
  <c r="W40" i="1"/>
  <c r="X40" i="1"/>
  <c r="BH40" i="1"/>
  <c r="X61" i="1"/>
  <c r="W61" i="1"/>
  <c r="BH61" i="1"/>
  <c r="W60" i="1"/>
  <c r="X60" i="1"/>
  <c r="BH60" i="1"/>
  <c r="AI17" i="1"/>
  <c r="AJ17" i="1"/>
  <c r="BK17" i="1"/>
  <c r="AI197" i="1"/>
  <c r="AJ197" i="1"/>
  <c r="BK197" i="1"/>
  <c r="AI124" i="1"/>
  <c r="AJ124" i="1"/>
  <c r="BK124" i="1"/>
  <c r="AI209" i="1"/>
  <c r="AJ209" i="1"/>
  <c r="AJ157" i="1"/>
  <c r="AI157" i="1"/>
  <c r="AI229" i="1"/>
  <c r="AJ229" i="1"/>
  <c r="AI35" i="1"/>
  <c r="AJ35" i="1"/>
  <c r="AJ26" i="1"/>
  <c r="AI26" i="1"/>
  <c r="AI25" i="1"/>
  <c r="AJ25" i="1"/>
  <c r="AJ216" i="1"/>
  <c r="AI216" i="1"/>
  <c r="BK216" i="1"/>
  <c r="AJ214" i="1"/>
  <c r="AI214" i="1"/>
  <c r="BK214" i="1"/>
  <c r="AI202" i="1"/>
  <c r="AJ202" i="1"/>
  <c r="BK202" i="1"/>
  <c r="AI210" i="1"/>
  <c r="AJ210" i="1"/>
  <c r="BK210" i="1"/>
  <c r="AI105" i="1"/>
  <c r="AJ105" i="1"/>
  <c r="BK105" i="1"/>
  <c r="AI194" i="1"/>
  <c r="AJ194" i="1"/>
  <c r="BK194" i="1"/>
  <c r="AI191" i="1"/>
  <c r="AJ191" i="1"/>
  <c r="BK191" i="1"/>
  <c r="AI188" i="1"/>
  <c r="AJ188" i="1"/>
  <c r="BK188" i="1"/>
  <c r="AI156" i="1"/>
  <c r="AJ156" i="1"/>
  <c r="BK156" i="1"/>
  <c r="AJ152" i="1"/>
  <c r="AI152" i="1"/>
  <c r="AJ148" i="1"/>
  <c r="AI148" i="1"/>
  <c r="BK148" i="1"/>
  <c r="AJ144" i="1"/>
  <c r="AI144" i="1"/>
  <c r="BK144" i="1"/>
  <c r="AI140" i="1"/>
  <c r="AJ140" i="1"/>
  <c r="BK140" i="1"/>
  <c r="AI136" i="1"/>
  <c r="AJ136" i="1"/>
  <c r="BK136" i="1"/>
  <c r="AI132" i="1"/>
  <c r="AJ132" i="1"/>
  <c r="BK132" i="1"/>
  <c r="AI128" i="1"/>
  <c r="AJ128" i="1"/>
  <c r="BK128" i="1"/>
  <c r="AI72" i="1"/>
  <c r="AJ72" i="1"/>
  <c r="BK72" i="1"/>
  <c r="AI70" i="1"/>
  <c r="AJ70" i="1"/>
  <c r="BK70" i="1"/>
  <c r="AI74" i="1"/>
  <c r="AJ74" i="1"/>
  <c r="BK74" i="1"/>
  <c r="AJ66" i="1"/>
  <c r="AI66" i="1"/>
  <c r="BK66" i="1"/>
  <c r="AI13" i="1"/>
  <c r="AJ13" i="1"/>
  <c r="BK13" i="1"/>
  <c r="AI179" i="1"/>
  <c r="AJ179" i="1"/>
  <c r="BK179" i="1"/>
  <c r="AI177" i="1"/>
  <c r="AJ177" i="1"/>
  <c r="BK177" i="1"/>
  <c r="AI10" i="1"/>
  <c r="AJ10" i="1"/>
  <c r="BK10" i="1"/>
  <c r="AJ174" i="1"/>
  <c r="AI174" i="1"/>
  <c r="BK174" i="1"/>
  <c r="AI18" i="1"/>
  <c r="AJ18" i="1"/>
  <c r="BK18" i="1"/>
  <c r="AI53" i="1"/>
  <c r="AJ53" i="1"/>
  <c r="BK53" i="1"/>
  <c r="AI49" i="1"/>
  <c r="AJ49" i="1"/>
  <c r="BK49" i="1"/>
  <c r="AI47" i="1"/>
  <c r="AJ47" i="1"/>
  <c r="BK47" i="1"/>
  <c r="AI45" i="1"/>
  <c r="AJ45" i="1"/>
  <c r="BK45" i="1"/>
  <c r="AI228" i="1"/>
  <c r="AJ228" i="1"/>
  <c r="BK228" i="1"/>
  <c r="AI185" i="1"/>
  <c r="AJ185" i="1"/>
  <c r="BK185" i="1"/>
  <c r="AI226" i="1"/>
  <c r="AJ226" i="1"/>
  <c r="AI225" i="1"/>
  <c r="AJ225" i="1"/>
  <c r="AI223" i="1"/>
  <c r="AJ223" i="1"/>
  <c r="BK223" i="1"/>
  <c r="AI183" i="1"/>
  <c r="AJ183" i="1"/>
  <c r="BK183" i="1"/>
  <c r="AI92" i="1"/>
  <c r="AJ92" i="1"/>
  <c r="BK92" i="1"/>
  <c r="AI32" i="1"/>
  <c r="AJ32" i="1"/>
  <c r="BK32" i="1"/>
  <c r="AJ89" i="1"/>
  <c r="AI89" i="1"/>
  <c r="BK89" i="1"/>
  <c r="AI88" i="1"/>
  <c r="AJ88" i="1"/>
  <c r="BK88" i="1"/>
  <c r="AI42" i="1"/>
  <c r="AJ42" i="1"/>
  <c r="BK42" i="1"/>
  <c r="AJ85" i="1"/>
  <c r="AI85" i="1"/>
  <c r="BK85" i="1"/>
  <c r="AJ111" i="1"/>
  <c r="AI111" i="1"/>
  <c r="BK111" i="1"/>
  <c r="AJ110" i="1"/>
  <c r="AI110" i="1"/>
  <c r="BK110" i="1"/>
  <c r="AJ63" i="1"/>
  <c r="AI63" i="1"/>
  <c r="BK63" i="1"/>
  <c r="AI38" i="1"/>
  <c r="AJ38" i="1"/>
  <c r="BK38" i="1"/>
  <c r="AU59" i="1"/>
  <c r="AV59" i="1"/>
  <c r="BN59" i="1"/>
  <c r="AV218" i="1"/>
  <c r="AU218" i="1"/>
  <c r="BN218" i="1"/>
  <c r="AV80" i="1"/>
  <c r="AU80" i="1"/>
  <c r="BN80" i="1"/>
  <c r="AV44" i="1"/>
  <c r="AU44" i="1"/>
  <c r="BN44" i="1"/>
  <c r="AU107" i="1"/>
  <c r="AV107" i="1"/>
  <c r="AU181" i="1"/>
  <c r="AV181" i="1"/>
  <c r="AV43" i="1"/>
  <c r="AU43" i="1"/>
  <c r="AU16" i="1"/>
  <c r="AV16" i="1"/>
  <c r="BN16" i="1"/>
  <c r="AV56" i="1"/>
  <c r="AU56" i="1"/>
  <c r="BN56" i="1"/>
  <c r="AV14" i="1"/>
  <c r="AU14" i="1"/>
  <c r="BN14" i="1"/>
  <c r="AV206" i="1"/>
  <c r="AU206" i="1"/>
  <c r="BN206" i="1"/>
  <c r="AU204" i="1"/>
  <c r="AV204" i="1"/>
  <c r="BN204" i="1"/>
  <c r="AU201" i="1"/>
  <c r="AV201" i="1"/>
  <c r="BN201" i="1"/>
  <c r="AU200" i="1"/>
  <c r="AV200" i="1"/>
  <c r="BN200" i="1"/>
  <c r="AU196" i="1"/>
  <c r="AV196" i="1"/>
  <c r="BN196" i="1"/>
  <c r="AV103" i="1"/>
  <c r="AU103" i="1"/>
  <c r="BN103" i="1"/>
  <c r="AU102" i="1"/>
  <c r="AV102" i="1"/>
  <c r="BN102" i="1"/>
  <c r="AU101" i="1"/>
  <c r="AV101" i="1"/>
  <c r="BN101" i="1"/>
  <c r="AU155" i="1"/>
  <c r="AV155" i="1"/>
  <c r="BN155" i="1"/>
  <c r="AU151" i="1"/>
  <c r="AV151" i="1"/>
  <c r="BN151" i="1"/>
  <c r="AV147" i="1"/>
  <c r="AU147" i="1"/>
  <c r="BN147" i="1"/>
  <c r="AV143" i="1"/>
  <c r="AU143" i="1"/>
  <c r="BN143" i="1"/>
  <c r="AV139" i="1"/>
  <c r="AU139" i="1"/>
  <c r="BN139" i="1"/>
  <c r="AV135" i="1"/>
  <c r="AU135" i="1"/>
  <c r="BN135" i="1"/>
  <c r="AU131" i="1"/>
  <c r="AV131" i="1"/>
  <c r="BN131" i="1"/>
  <c r="AU127" i="1"/>
  <c r="AV127" i="1"/>
  <c r="BN127" i="1"/>
  <c r="AV71" i="1"/>
  <c r="AU71" i="1"/>
  <c r="BN71" i="1"/>
  <c r="AV69" i="1"/>
  <c r="AU69" i="1"/>
  <c r="BN69" i="1"/>
  <c r="AU99" i="1"/>
  <c r="AV99" i="1"/>
  <c r="BN99" i="1"/>
  <c r="AU97" i="1"/>
  <c r="AV97" i="1"/>
  <c r="BN97" i="1"/>
  <c r="AV23" i="1"/>
  <c r="AU23" i="1"/>
  <c r="BN23" i="1"/>
  <c r="AU178" i="1"/>
  <c r="AV178" i="1"/>
  <c r="BN178" i="1"/>
  <c r="AU21" i="1"/>
  <c r="AV21" i="1"/>
  <c r="BN21" i="1"/>
  <c r="AV9" i="1"/>
  <c r="AU9" i="1"/>
  <c r="BN9" i="1"/>
  <c r="AU19" i="1"/>
  <c r="AV19" i="1"/>
  <c r="BN19" i="1"/>
  <c r="AV123" i="1"/>
  <c r="AU123" i="1"/>
  <c r="BN123" i="1"/>
  <c r="AU52" i="1"/>
  <c r="AV52" i="1"/>
  <c r="BN52" i="1"/>
  <c r="AV48" i="1"/>
  <c r="AU48" i="1"/>
  <c r="BN48" i="1"/>
  <c r="AV121" i="1"/>
  <c r="AU121" i="1"/>
  <c r="BN121" i="1"/>
  <c r="AV119" i="1"/>
  <c r="AU119" i="1"/>
  <c r="BN119" i="1"/>
  <c r="AV172" i="1"/>
  <c r="AU172" i="1"/>
  <c r="BN172" i="1"/>
  <c r="AU170" i="1"/>
  <c r="AV170" i="1"/>
  <c r="BN170" i="1"/>
  <c r="AV168" i="1"/>
  <c r="AU168" i="1"/>
  <c r="BN168" i="1"/>
  <c r="AU224" i="1"/>
  <c r="AV224" i="1"/>
  <c r="BN224" i="1"/>
  <c r="AU222" i="1"/>
  <c r="AV222" i="1"/>
  <c r="BN222" i="1"/>
  <c r="AU182" i="1"/>
  <c r="AV182" i="1"/>
  <c r="BN182" i="1"/>
  <c r="AU115" i="1"/>
  <c r="AV115" i="1"/>
  <c r="BN115" i="1"/>
  <c r="AV91" i="1"/>
  <c r="AU91" i="1"/>
  <c r="BN91" i="1"/>
  <c r="AU162" i="1"/>
  <c r="AV162" i="1"/>
  <c r="BN162" i="1"/>
  <c r="AU87" i="1"/>
  <c r="AV87" i="1"/>
  <c r="BN87" i="1"/>
  <c r="AU86" i="1"/>
  <c r="AV86" i="1"/>
  <c r="BN86" i="1"/>
  <c r="AU30" i="1"/>
  <c r="AV30" i="1"/>
  <c r="BN30" i="1"/>
  <c r="AU83" i="1"/>
  <c r="AV83" i="1"/>
  <c r="BN83" i="1"/>
  <c r="AV109" i="1"/>
  <c r="AU109" i="1"/>
  <c r="BN109" i="1"/>
  <c r="AU39" i="1"/>
  <c r="AV39" i="1"/>
  <c r="BN39" i="1"/>
  <c r="AU37" i="1"/>
  <c r="AV37" i="1"/>
  <c r="BN37" i="1"/>
  <c r="X197" i="1"/>
  <c r="W197" i="1"/>
  <c r="BH197" i="1"/>
  <c r="W124" i="1"/>
  <c r="X124" i="1"/>
  <c r="BH124" i="1"/>
  <c r="X209" i="1"/>
  <c r="W209" i="1"/>
  <c r="W157" i="1"/>
  <c r="X157" i="1"/>
  <c r="W229" i="1"/>
  <c r="X229" i="1"/>
  <c r="W35" i="1"/>
  <c r="X35" i="1"/>
  <c r="X26" i="1"/>
  <c r="W26" i="1"/>
  <c r="W25" i="1"/>
  <c r="X25" i="1"/>
  <c r="X216" i="1"/>
  <c r="W216" i="1"/>
  <c r="BH216" i="1"/>
  <c r="W214" i="1"/>
  <c r="X214" i="1"/>
  <c r="BH214" i="1"/>
  <c r="X202" i="1"/>
  <c r="W202" i="1"/>
  <c r="BH202" i="1"/>
  <c r="X210" i="1"/>
  <c r="W210" i="1"/>
  <c r="BH210" i="1"/>
  <c r="X105" i="1"/>
  <c r="W105" i="1"/>
  <c r="BH105" i="1"/>
  <c r="X194" i="1"/>
  <c r="W194" i="1"/>
  <c r="BH194" i="1"/>
  <c r="X191" i="1"/>
  <c r="W191" i="1"/>
  <c r="BH191" i="1"/>
  <c r="X188" i="1"/>
  <c r="W188" i="1"/>
  <c r="BH188" i="1"/>
  <c r="W156" i="1"/>
  <c r="X156" i="1"/>
  <c r="BH156" i="1"/>
  <c r="W152" i="1"/>
  <c r="X152" i="1"/>
  <c r="W148" i="1"/>
  <c r="X148" i="1"/>
  <c r="BH148" i="1"/>
  <c r="W144" i="1"/>
  <c r="X144" i="1"/>
  <c r="BH144" i="1"/>
  <c r="W140" i="1"/>
  <c r="X140" i="1"/>
  <c r="BH140" i="1"/>
  <c r="W136" i="1"/>
  <c r="X136" i="1"/>
  <c r="BH136" i="1"/>
  <c r="W132" i="1"/>
  <c r="X132" i="1"/>
  <c r="BH132" i="1"/>
  <c r="X128" i="1"/>
  <c r="W128" i="1"/>
  <c r="BH128" i="1"/>
  <c r="W72" i="1"/>
  <c r="X72" i="1"/>
  <c r="BH72" i="1"/>
  <c r="W70" i="1"/>
  <c r="X70" i="1"/>
  <c r="BH70" i="1"/>
  <c r="W74" i="1"/>
  <c r="X74" i="1"/>
  <c r="BH74" i="1"/>
  <c r="W66" i="1"/>
  <c r="X66" i="1"/>
  <c r="BH66" i="1"/>
  <c r="W13" i="1"/>
  <c r="X13" i="1"/>
  <c r="BH13" i="1"/>
  <c r="W179" i="1"/>
  <c r="X179" i="1"/>
  <c r="BH179" i="1"/>
  <c r="X177" i="1"/>
  <c r="W177" i="1"/>
  <c r="BH177" i="1"/>
  <c r="W10" i="1"/>
  <c r="X10" i="1"/>
  <c r="BH10" i="1"/>
  <c r="W174" i="1"/>
  <c r="X174" i="1"/>
  <c r="BH174" i="1"/>
  <c r="W18" i="1"/>
  <c r="X18" i="1"/>
  <c r="BH18" i="1"/>
  <c r="W53" i="1"/>
  <c r="X53" i="1"/>
  <c r="BH53" i="1"/>
  <c r="W49" i="1"/>
  <c r="X49" i="1"/>
  <c r="BH49" i="1"/>
  <c r="W47" i="1"/>
  <c r="X47" i="1"/>
  <c r="BH47" i="1"/>
  <c r="W45" i="1"/>
  <c r="X45" i="1"/>
  <c r="BH45" i="1"/>
  <c r="W228" i="1"/>
  <c r="X228" i="1"/>
  <c r="BH228" i="1"/>
  <c r="W185" i="1"/>
  <c r="X185" i="1"/>
  <c r="BH185" i="1"/>
  <c r="W226" i="1"/>
  <c r="X226" i="1"/>
  <c r="W225" i="1"/>
  <c r="X225" i="1"/>
  <c r="W223" i="1"/>
  <c r="X223" i="1"/>
  <c r="BH223" i="1"/>
  <c r="X183" i="1"/>
  <c r="W183" i="1"/>
  <c r="BH183" i="1"/>
  <c r="W92" i="1"/>
  <c r="X92" i="1"/>
  <c r="BH92" i="1"/>
  <c r="X32" i="1"/>
  <c r="W32" i="1"/>
  <c r="BH32" i="1"/>
  <c r="W89" i="1"/>
  <c r="X89" i="1"/>
  <c r="BH89" i="1"/>
  <c r="W88" i="1"/>
  <c r="X88" i="1"/>
  <c r="BH88" i="1"/>
  <c r="W42" i="1"/>
  <c r="X42" i="1"/>
  <c r="BH42" i="1"/>
  <c r="X85" i="1"/>
  <c r="W85" i="1"/>
  <c r="BH85" i="1"/>
  <c r="W111" i="1"/>
  <c r="X111" i="1"/>
  <c r="BH111" i="1"/>
  <c r="W110" i="1"/>
  <c r="X110" i="1"/>
  <c r="BH110" i="1"/>
  <c r="W63" i="1"/>
  <c r="X63" i="1"/>
  <c r="BH63" i="1"/>
  <c r="X38" i="1"/>
  <c r="W38" i="1"/>
  <c r="BH38" i="1"/>
  <c r="AJ59" i="1"/>
  <c r="AI59" i="1"/>
  <c r="BK59" i="1"/>
  <c r="AI218" i="1"/>
  <c r="AJ218" i="1"/>
  <c r="BK218" i="1"/>
  <c r="AI80" i="1"/>
  <c r="AJ80" i="1"/>
  <c r="BK80" i="1"/>
  <c r="AJ44" i="1"/>
  <c r="AI44" i="1"/>
  <c r="BK44" i="1"/>
  <c r="AJ107" i="1"/>
  <c r="AI107" i="1"/>
  <c r="AI181" i="1"/>
  <c r="AJ181" i="1"/>
  <c r="AI43" i="1"/>
  <c r="AJ43" i="1"/>
  <c r="AI16" i="1"/>
  <c r="AJ16" i="1"/>
  <c r="BK16" i="1"/>
  <c r="AI56" i="1"/>
  <c r="AJ56" i="1"/>
  <c r="BK56" i="1"/>
  <c r="AI14" i="1"/>
  <c r="AJ14" i="1"/>
  <c r="BK14" i="1"/>
  <c r="AI206" i="1"/>
  <c r="AJ206" i="1"/>
  <c r="BK206" i="1"/>
  <c r="AJ204" i="1"/>
  <c r="AI204" i="1"/>
  <c r="BK204" i="1"/>
  <c r="AI201" i="1"/>
  <c r="AJ201" i="1"/>
  <c r="BK201" i="1"/>
  <c r="AI200" i="1"/>
  <c r="AJ200" i="1"/>
  <c r="BK200" i="1"/>
  <c r="AI196" i="1"/>
  <c r="AJ196" i="1"/>
  <c r="BK196" i="1"/>
  <c r="AI103" i="1"/>
  <c r="AJ103" i="1"/>
  <c r="BK103" i="1"/>
  <c r="AI102" i="1"/>
  <c r="AJ102" i="1"/>
  <c r="BK102" i="1"/>
  <c r="AJ101" i="1"/>
  <c r="AI101" i="1"/>
  <c r="BK101" i="1"/>
  <c r="AJ155" i="1"/>
  <c r="AI155" i="1"/>
  <c r="BK155" i="1"/>
  <c r="AI151" i="1"/>
  <c r="AJ151" i="1"/>
  <c r="BK151" i="1"/>
  <c r="AI147" i="1"/>
  <c r="AJ147" i="1"/>
  <c r="BK147" i="1"/>
  <c r="AI143" i="1"/>
  <c r="AJ143" i="1"/>
  <c r="BK143" i="1"/>
  <c r="AI139" i="1"/>
  <c r="AJ139" i="1"/>
  <c r="BK139" i="1"/>
  <c r="AI135" i="1"/>
  <c r="AJ135" i="1"/>
  <c r="BK135" i="1"/>
  <c r="AJ131" i="1"/>
  <c r="AI131" i="1"/>
  <c r="BK131" i="1"/>
  <c r="AI127" i="1"/>
  <c r="AJ127" i="1"/>
  <c r="BK127" i="1"/>
  <c r="AI71" i="1"/>
  <c r="AJ71" i="1"/>
  <c r="BK71" i="1"/>
  <c r="AJ69" i="1"/>
  <c r="AI69" i="1"/>
  <c r="BK69" i="1"/>
  <c r="AJ99" i="1"/>
  <c r="AI99" i="1"/>
  <c r="BK99" i="1"/>
  <c r="AI97" i="1"/>
  <c r="AJ97" i="1"/>
  <c r="BK97" i="1"/>
  <c r="AI23" i="1"/>
  <c r="AJ23" i="1"/>
  <c r="BK23" i="1"/>
  <c r="AJ178" i="1"/>
  <c r="AI178" i="1"/>
  <c r="BK178" i="1"/>
  <c r="AI21" i="1"/>
  <c r="AJ21" i="1"/>
  <c r="BK21" i="1"/>
  <c r="AI9" i="1"/>
  <c r="AJ9" i="1"/>
  <c r="BK9" i="1"/>
  <c r="AI19" i="1"/>
  <c r="AJ19" i="1"/>
  <c r="BK19" i="1"/>
  <c r="AI123" i="1"/>
  <c r="AJ123" i="1"/>
  <c r="BK123" i="1"/>
  <c r="AJ52" i="1"/>
  <c r="AI52" i="1"/>
  <c r="BK52" i="1"/>
  <c r="AI48" i="1"/>
  <c r="AJ48" i="1"/>
  <c r="BK48" i="1"/>
  <c r="AI121" i="1"/>
  <c r="AJ121" i="1"/>
  <c r="BK121" i="1"/>
  <c r="AJ119" i="1"/>
  <c r="AI119" i="1"/>
  <c r="BK119" i="1"/>
  <c r="AI172" i="1"/>
  <c r="AJ172" i="1"/>
  <c r="BK172" i="1"/>
  <c r="AJ170" i="1"/>
  <c r="AI170" i="1"/>
  <c r="BK170" i="1"/>
  <c r="AI168" i="1"/>
  <c r="AJ168" i="1"/>
  <c r="BK168" i="1"/>
  <c r="AI224" i="1"/>
  <c r="AJ224" i="1"/>
  <c r="BK224" i="1"/>
  <c r="AI222" i="1"/>
  <c r="AJ222" i="1"/>
  <c r="BK222" i="1"/>
  <c r="AJ182" i="1"/>
  <c r="AI182" i="1"/>
  <c r="BK182" i="1"/>
  <c r="AI115" i="1"/>
  <c r="AJ115" i="1"/>
  <c r="BK115" i="1"/>
  <c r="AI91" i="1"/>
  <c r="AJ91" i="1"/>
  <c r="BK91" i="1"/>
  <c r="AI162" i="1"/>
  <c r="AJ162" i="1"/>
  <c r="BK162" i="1"/>
  <c r="AJ87" i="1"/>
  <c r="AI87" i="1"/>
  <c r="BK87" i="1"/>
  <c r="AI86" i="1"/>
  <c r="AJ86" i="1"/>
  <c r="BK86" i="1"/>
  <c r="AI30" i="1"/>
  <c r="AJ30" i="1"/>
  <c r="BK30" i="1"/>
  <c r="AI83" i="1"/>
  <c r="AJ83" i="1"/>
  <c r="BK83" i="1"/>
  <c r="AI109" i="1"/>
  <c r="AJ109" i="1"/>
  <c r="BK109" i="1"/>
  <c r="AI39" i="1"/>
  <c r="AJ39" i="1"/>
  <c r="BK39" i="1"/>
  <c r="AI37" i="1"/>
  <c r="AJ37" i="1"/>
  <c r="BK37" i="1"/>
  <c r="AU58" i="1"/>
  <c r="AV58" i="1"/>
  <c r="BN58" i="1"/>
  <c r="AV198" i="1"/>
  <c r="AU198" i="1"/>
  <c r="BN198" i="1"/>
  <c r="AV79" i="1"/>
  <c r="AU79" i="1"/>
  <c r="BN79" i="1"/>
  <c r="AV164" i="1"/>
  <c r="AU164" i="1"/>
  <c r="BN164" i="1"/>
  <c r="AU29" i="1"/>
  <c r="AV29" i="1"/>
  <c r="AU73" i="1"/>
  <c r="AV73" i="1"/>
  <c r="AU117" i="1"/>
  <c r="AV117" i="1"/>
  <c r="AU28" i="1"/>
  <c r="AV28" i="1"/>
  <c r="BN28" i="1"/>
  <c r="AV15" i="1"/>
  <c r="AU15" i="1"/>
  <c r="BN15" i="1"/>
  <c r="AU208" i="1"/>
  <c r="AV208" i="1"/>
  <c r="BN208" i="1"/>
  <c r="AV215" i="1"/>
  <c r="AU215" i="1"/>
  <c r="BN215" i="1"/>
  <c r="AU213" i="1"/>
  <c r="AV213" i="1"/>
  <c r="BN213" i="1"/>
  <c r="AU212" i="1"/>
  <c r="AV212" i="1"/>
  <c r="BN212" i="1"/>
  <c r="AV199" i="1"/>
  <c r="AU199" i="1"/>
  <c r="BN199" i="1"/>
  <c r="AU104" i="1"/>
  <c r="AV104" i="1"/>
  <c r="BN104" i="1"/>
  <c r="AU193" i="1"/>
  <c r="AV193" i="1"/>
  <c r="BN193" i="1"/>
  <c r="AU190" i="1"/>
  <c r="AV190" i="1"/>
  <c r="BN190" i="1"/>
  <c r="AU187" i="1"/>
  <c r="AV187" i="1"/>
  <c r="BN187" i="1"/>
  <c r="AU154" i="1"/>
  <c r="AV154" i="1"/>
  <c r="BN154" i="1"/>
  <c r="AU150" i="1"/>
  <c r="AV150" i="1"/>
  <c r="BN150" i="1"/>
  <c r="AV146" i="1"/>
  <c r="AU146" i="1"/>
  <c r="BN146" i="1"/>
  <c r="AV142" i="1"/>
  <c r="AU142" i="1"/>
  <c r="BN142" i="1"/>
  <c r="AV138" i="1"/>
  <c r="AU138" i="1"/>
  <c r="BN138" i="1"/>
  <c r="AV134" i="1"/>
  <c r="AU134" i="1"/>
  <c r="BN134" i="1"/>
  <c r="AV130" i="1"/>
  <c r="AU130" i="1"/>
  <c r="BN130" i="1"/>
  <c r="AV126" i="1"/>
  <c r="AU126" i="1"/>
  <c r="BN126" i="1"/>
  <c r="AV77" i="1"/>
  <c r="AU77" i="1"/>
  <c r="BN77" i="1"/>
  <c r="AU68" i="1"/>
  <c r="AV68" i="1"/>
  <c r="BN68" i="1"/>
  <c r="AU98" i="1"/>
  <c r="AV98" i="1"/>
  <c r="BN98" i="1"/>
  <c r="AV65" i="1"/>
  <c r="AU65" i="1"/>
  <c r="BN65" i="1"/>
  <c r="AV22" i="1"/>
  <c r="AU22" i="1"/>
  <c r="BN22" i="1"/>
  <c r="AV12" i="1"/>
  <c r="AU12" i="1"/>
  <c r="BN12" i="1"/>
  <c r="AV176" i="1"/>
  <c r="AU176" i="1"/>
  <c r="BN176" i="1"/>
  <c r="AV175" i="1"/>
  <c r="AU175" i="1"/>
  <c r="BN175" i="1"/>
  <c r="AU7" i="1"/>
  <c r="AV7" i="1"/>
  <c r="BN7" i="1"/>
  <c r="AU54" i="1"/>
  <c r="AV54" i="1"/>
  <c r="BN54" i="1"/>
  <c r="AU51" i="1"/>
  <c r="AV51" i="1"/>
  <c r="BN51" i="1"/>
  <c r="AU95" i="1"/>
  <c r="AV95" i="1"/>
  <c r="BN95" i="1"/>
  <c r="AU120" i="1"/>
  <c r="AV120" i="1"/>
  <c r="BN120" i="1"/>
  <c r="AV93" i="1"/>
  <c r="AU93" i="1"/>
  <c r="BN93" i="1"/>
  <c r="AU186" i="1"/>
  <c r="AV186" i="1"/>
  <c r="BN186" i="1"/>
  <c r="AV227" i="1"/>
  <c r="AU227" i="1"/>
  <c r="BN227" i="1"/>
  <c r="AV167" i="1"/>
  <c r="AU167" i="1"/>
  <c r="BN167" i="1"/>
  <c r="AU165" i="1"/>
  <c r="AV165" i="1"/>
  <c r="BN165" i="1"/>
  <c r="AV221" i="1"/>
  <c r="AU221" i="1"/>
  <c r="BN221" i="1"/>
  <c r="AV219" i="1"/>
  <c r="AU219" i="1"/>
  <c r="BN219" i="1"/>
  <c r="AU34" i="1"/>
  <c r="AV34" i="1"/>
  <c r="BN34" i="1"/>
  <c r="AU90" i="1"/>
  <c r="AV90" i="1"/>
  <c r="BN90" i="1"/>
  <c r="AU161" i="1"/>
  <c r="AV161" i="1"/>
  <c r="BN161" i="1"/>
  <c r="AV114" i="1"/>
  <c r="AU114" i="1"/>
  <c r="BN114" i="1"/>
  <c r="AU159" i="1"/>
  <c r="AV159" i="1"/>
  <c r="BN159" i="1"/>
  <c r="AV112" i="1"/>
  <c r="AU112" i="1"/>
  <c r="BN112" i="1"/>
  <c r="AU82" i="1"/>
  <c r="AV82" i="1"/>
  <c r="BN82" i="1"/>
  <c r="AU41" i="1"/>
  <c r="AV41" i="1"/>
  <c r="BN41" i="1"/>
  <c r="AU62" i="1"/>
  <c r="AV62" i="1"/>
  <c r="BN62" i="1"/>
  <c r="AU36" i="1"/>
  <c r="AV36" i="1"/>
  <c r="BN36" i="1"/>
  <c r="W17" i="1"/>
  <c r="X17" i="1"/>
  <c r="BH17" i="1"/>
  <c r="W59" i="1"/>
  <c r="X59" i="1"/>
  <c r="BH59" i="1"/>
  <c r="X218" i="1"/>
  <c r="W218" i="1"/>
  <c r="BH218" i="1"/>
  <c r="W80" i="1"/>
  <c r="X80" i="1"/>
  <c r="BH80" i="1"/>
  <c r="W44" i="1"/>
  <c r="X44" i="1"/>
  <c r="BH44" i="1"/>
  <c r="W107" i="1"/>
  <c r="X107" i="1"/>
  <c r="X181" i="1"/>
  <c r="W181" i="1"/>
  <c r="W43" i="1"/>
  <c r="X43" i="1"/>
  <c r="W16" i="1"/>
  <c r="X16" i="1"/>
  <c r="BH16" i="1"/>
  <c r="X56" i="1"/>
  <c r="W56" i="1"/>
  <c r="BH56" i="1"/>
  <c r="W14" i="1"/>
  <c r="X14" i="1"/>
  <c r="BH14" i="1"/>
  <c r="X206" i="1"/>
  <c r="W206" i="1"/>
  <c r="BH206" i="1"/>
  <c r="W204" i="1"/>
  <c r="X204" i="1"/>
  <c r="BH204" i="1"/>
  <c r="X201" i="1"/>
  <c r="W201" i="1"/>
  <c r="BH201" i="1"/>
  <c r="W200" i="1"/>
  <c r="X200" i="1"/>
  <c r="BH200" i="1"/>
  <c r="X196" i="1"/>
  <c r="W196" i="1"/>
  <c r="BH196" i="1"/>
  <c r="W103" i="1"/>
  <c r="X103" i="1"/>
  <c r="BH103" i="1"/>
  <c r="W102" i="1"/>
  <c r="X102" i="1"/>
  <c r="BH102" i="1"/>
  <c r="W101" i="1"/>
  <c r="X101" i="1"/>
  <c r="BH101" i="1"/>
  <c r="W155" i="1"/>
  <c r="X155" i="1"/>
  <c r="BH155" i="1"/>
  <c r="W151" i="1"/>
  <c r="X151" i="1"/>
  <c r="BH151" i="1"/>
  <c r="W147" i="1"/>
  <c r="X147" i="1"/>
  <c r="BH147" i="1"/>
  <c r="W143" i="1"/>
  <c r="X143" i="1"/>
  <c r="BH143" i="1"/>
  <c r="W139" i="1"/>
  <c r="X139" i="1"/>
  <c r="BH139" i="1"/>
  <c r="X135" i="1"/>
  <c r="W135" i="1"/>
  <c r="BH135" i="1"/>
  <c r="X131" i="1"/>
  <c r="W131" i="1"/>
  <c r="BH131" i="1"/>
  <c r="X127" i="1"/>
  <c r="W127" i="1"/>
  <c r="BH127" i="1"/>
  <c r="W71" i="1"/>
  <c r="X71" i="1"/>
  <c r="BH71" i="1"/>
  <c r="X69" i="1"/>
  <c r="W69" i="1"/>
  <c r="BH69" i="1"/>
  <c r="W99" i="1"/>
  <c r="X99" i="1"/>
  <c r="BH99" i="1"/>
  <c r="X97" i="1"/>
  <c r="W97" i="1"/>
  <c r="BH97" i="1"/>
  <c r="W23" i="1"/>
  <c r="X23" i="1"/>
  <c r="BH23" i="1"/>
  <c r="W178" i="1"/>
  <c r="X178" i="1"/>
  <c r="BH178" i="1"/>
  <c r="W21" i="1"/>
  <c r="X21" i="1"/>
  <c r="BH21" i="1"/>
  <c r="W9" i="1"/>
  <c r="X9" i="1"/>
  <c r="BH9" i="1"/>
  <c r="X19" i="1"/>
  <c r="W19" i="1"/>
  <c r="BH19" i="1"/>
  <c r="X123" i="1"/>
  <c r="W123" i="1"/>
  <c r="BH123" i="1"/>
  <c r="W52" i="1"/>
  <c r="X52" i="1"/>
  <c r="BH52" i="1"/>
  <c r="W48" i="1"/>
  <c r="X48" i="1"/>
  <c r="BH48" i="1"/>
  <c r="X121" i="1"/>
  <c r="W121" i="1"/>
  <c r="BH121" i="1"/>
  <c r="X119" i="1"/>
  <c r="W119" i="1"/>
  <c r="BH119" i="1"/>
  <c r="X172" i="1"/>
  <c r="W172" i="1"/>
  <c r="BH172" i="1"/>
  <c r="W170" i="1"/>
  <c r="X170" i="1"/>
  <c r="BH170" i="1"/>
  <c r="X168" i="1"/>
  <c r="W168" i="1"/>
  <c r="BH168" i="1"/>
  <c r="X224" i="1"/>
  <c r="W224" i="1"/>
  <c r="BH224" i="1"/>
  <c r="W222" i="1"/>
  <c r="X222" i="1"/>
  <c r="BH222" i="1"/>
  <c r="W182" i="1"/>
  <c r="X182" i="1"/>
  <c r="BH182" i="1"/>
  <c r="W115" i="1"/>
  <c r="X115" i="1"/>
  <c r="BH115" i="1"/>
  <c r="W91" i="1"/>
  <c r="X91" i="1"/>
  <c r="BH91" i="1"/>
  <c r="W162" i="1"/>
  <c r="X162" i="1"/>
  <c r="BH162" i="1"/>
  <c r="W87" i="1"/>
  <c r="X87" i="1"/>
  <c r="BH87" i="1"/>
  <c r="W86" i="1"/>
  <c r="X86" i="1"/>
  <c r="BH86" i="1"/>
  <c r="X30" i="1"/>
  <c r="W30" i="1"/>
  <c r="BH30" i="1"/>
  <c r="W83" i="1"/>
  <c r="X83" i="1"/>
  <c r="BH83" i="1"/>
  <c r="X109" i="1"/>
  <c r="W109" i="1"/>
  <c r="BH109" i="1"/>
  <c r="X39" i="1"/>
  <c r="W39" i="1"/>
  <c r="BH39" i="1"/>
  <c r="W37" i="1"/>
  <c r="X37" i="1"/>
  <c r="BH37" i="1"/>
  <c r="AI58" i="1"/>
  <c r="AJ58" i="1"/>
  <c r="BK58" i="1"/>
  <c r="AI198" i="1"/>
  <c r="AJ198" i="1"/>
  <c r="BK198" i="1"/>
  <c r="AI79" i="1"/>
  <c r="AJ79" i="1"/>
  <c r="BK79" i="1"/>
  <c r="AI164" i="1"/>
  <c r="AJ164" i="1"/>
  <c r="BK164" i="1"/>
  <c r="AI29" i="1"/>
  <c r="AJ29" i="1"/>
  <c r="AI73" i="1"/>
  <c r="AJ73" i="1"/>
  <c r="AI117" i="1"/>
  <c r="AJ117" i="1"/>
  <c r="AJ28" i="1"/>
  <c r="AI28" i="1"/>
  <c r="BK28" i="1"/>
  <c r="AI15" i="1"/>
  <c r="AJ15" i="1"/>
  <c r="BK15" i="1"/>
  <c r="AJ208" i="1"/>
  <c r="AI208" i="1"/>
  <c r="BK208" i="1"/>
  <c r="AI215" i="1"/>
  <c r="AJ215" i="1"/>
  <c r="BK215" i="1"/>
  <c r="AI213" i="1"/>
  <c r="AJ213" i="1"/>
  <c r="BK213" i="1"/>
  <c r="AJ212" i="1"/>
  <c r="AI212" i="1"/>
  <c r="BK212" i="1"/>
  <c r="AI199" i="1"/>
  <c r="AJ199" i="1"/>
  <c r="BK199" i="1"/>
  <c r="AI104" i="1"/>
  <c r="AJ104" i="1"/>
  <c r="BK104" i="1"/>
  <c r="AJ193" i="1"/>
  <c r="AI193" i="1"/>
  <c r="BK193" i="1"/>
  <c r="AI190" i="1"/>
  <c r="AJ190" i="1"/>
  <c r="BK190" i="1"/>
  <c r="AI187" i="1"/>
  <c r="AJ187" i="1"/>
  <c r="BK187" i="1"/>
  <c r="AI154" i="1"/>
  <c r="AJ154" i="1"/>
  <c r="BK154" i="1"/>
  <c r="AI150" i="1"/>
  <c r="AJ150" i="1"/>
  <c r="BK150" i="1"/>
  <c r="AI146" i="1"/>
  <c r="AJ146" i="1"/>
  <c r="BK146" i="1"/>
  <c r="AI142" i="1"/>
  <c r="AJ142" i="1"/>
  <c r="BK142" i="1"/>
  <c r="AI138" i="1"/>
  <c r="AJ138" i="1"/>
  <c r="BK138" i="1"/>
  <c r="AJ134" i="1"/>
  <c r="AI134" i="1"/>
  <c r="BK134" i="1"/>
  <c r="AI130" i="1"/>
  <c r="AJ130" i="1"/>
  <c r="BK130" i="1"/>
  <c r="AJ126" i="1"/>
  <c r="AI126" i="1"/>
  <c r="BK126" i="1"/>
  <c r="AJ77" i="1"/>
  <c r="AI77" i="1"/>
  <c r="BK77" i="1"/>
  <c r="AI68" i="1"/>
  <c r="AJ68" i="1"/>
  <c r="BK68" i="1"/>
  <c r="AJ98" i="1"/>
  <c r="AI98" i="1"/>
  <c r="BK98" i="1"/>
  <c r="AI65" i="1"/>
  <c r="AJ65" i="1"/>
  <c r="BK65" i="1"/>
  <c r="AI22" i="1"/>
  <c r="AJ22" i="1"/>
  <c r="BK22" i="1"/>
  <c r="AJ12" i="1"/>
  <c r="AI12" i="1"/>
  <c r="BK12" i="1"/>
  <c r="AI176" i="1"/>
  <c r="AJ176" i="1"/>
  <c r="BK176" i="1"/>
  <c r="AI175" i="1"/>
  <c r="AJ175" i="1"/>
  <c r="BK175" i="1"/>
  <c r="BK7" i="1"/>
  <c r="AI7" i="1"/>
  <c r="AJ7" i="1"/>
  <c r="AI54" i="1"/>
  <c r="AJ54" i="1"/>
  <c r="BK54" i="1"/>
  <c r="AI51" i="1"/>
  <c r="AJ51" i="1"/>
  <c r="BK51" i="1"/>
  <c r="AI95" i="1"/>
  <c r="AJ95" i="1"/>
  <c r="BK95" i="1"/>
  <c r="AI120" i="1"/>
  <c r="AJ120" i="1"/>
  <c r="BK120" i="1"/>
  <c r="AJ93" i="1"/>
  <c r="AI93" i="1"/>
  <c r="BK93" i="1"/>
  <c r="AJ186" i="1"/>
  <c r="AI186" i="1"/>
  <c r="BK186" i="1"/>
  <c r="AI227" i="1"/>
  <c r="AJ227" i="1"/>
  <c r="BK227" i="1"/>
  <c r="AI167" i="1"/>
  <c r="AJ167" i="1"/>
  <c r="BK167" i="1"/>
  <c r="AI165" i="1"/>
  <c r="AJ165" i="1"/>
  <c r="BK165" i="1"/>
  <c r="AI221" i="1"/>
  <c r="AJ221" i="1"/>
  <c r="BK221" i="1"/>
  <c r="AJ219" i="1"/>
  <c r="AI219" i="1"/>
  <c r="BK219" i="1"/>
  <c r="AI34" i="1"/>
  <c r="AJ34" i="1"/>
  <c r="BK34" i="1"/>
  <c r="AI90" i="1"/>
  <c r="AJ90" i="1"/>
  <c r="BK90" i="1"/>
  <c r="AJ161" i="1"/>
  <c r="AI161" i="1"/>
  <c r="BK161" i="1"/>
  <c r="AI114" i="1"/>
  <c r="AJ114" i="1"/>
  <c r="BK114" i="1"/>
  <c r="AJ159" i="1"/>
  <c r="AI159" i="1"/>
  <c r="BK159" i="1"/>
  <c r="AI112" i="1"/>
  <c r="AJ112" i="1"/>
  <c r="BK112" i="1"/>
  <c r="AI82" i="1"/>
  <c r="AJ82" i="1"/>
  <c r="BK82" i="1"/>
  <c r="AI41" i="1"/>
  <c r="AJ41" i="1"/>
  <c r="BK41" i="1"/>
  <c r="AI62" i="1"/>
  <c r="AJ62" i="1"/>
  <c r="BK62" i="1"/>
  <c r="AI36" i="1"/>
  <c r="AJ36" i="1"/>
  <c r="BK36" i="1"/>
  <c r="AV57" i="1"/>
  <c r="AU57" i="1"/>
  <c r="BN57" i="1"/>
  <c r="AU108" i="1"/>
  <c r="AV108" i="1"/>
  <c r="BN108" i="1"/>
  <c r="AV78" i="1"/>
  <c r="AU78" i="1"/>
  <c r="BN78" i="1"/>
  <c r="AV24" i="1"/>
  <c r="AU24" i="1"/>
  <c r="BN24" i="1"/>
  <c r="AV158" i="1"/>
  <c r="AU158" i="1"/>
  <c r="AU55" i="1"/>
  <c r="AV55" i="1"/>
  <c r="AU64" i="1"/>
  <c r="AV64" i="1"/>
  <c r="AV27" i="1"/>
  <c r="AU27" i="1"/>
  <c r="BN27" i="1"/>
  <c r="AV217" i="1"/>
  <c r="AU217" i="1"/>
  <c r="BN217" i="1"/>
  <c r="AU207" i="1"/>
  <c r="AV207" i="1"/>
  <c r="BN207" i="1"/>
  <c r="AV205" i="1"/>
  <c r="AU205" i="1"/>
  <c r="BN205" i="1"/>
  <c r="AU203" i="1"/>
  <c r="AV203" i="1"/>
  <c r="BN203" i="1"/>
  <c r="AU211" i="1"/>
  <c r="AV211" i="1"/>
  <c r="BN211" i="1"/>
  <c r="AU106" i="1"/>
  <c r="AV106" i="1"/>
  <c r="BN106" i="1"/>
  <c r="AU195" i="1"/>
  <c r="AV195" i="1"/>
  <c r="BN195" i="1"/>
  <c r="AU192" i="1"/>
  <c r="AV192" i="1"/>
  <c r="BN192" i="1"/>
  <c r="AU189" i="1"/>
  <c r="AV189" i="1"/>
  <c r="BN189" i="1"/>
  <c r="AV100" i="1"/>
  <c r="AU100" i="1"/>
  <c r="BN100" i="1"/>
  <c r="AV153" i="1"/>
  <c r="AU153" i="1"/>
  <c r="BN153" i="1"/>
  <c r="AU149" i="1"/>
  <c r="AV149" i="1"/>
  <c r="BN149" i="1"/>
  <c r="AV145" i="1"/>
  <c r="AU145" i="1"/>
  <c r="BN145" i="1"/>
  <c r="AV141" i="1"/>
  <c r="AU141" i="1"/>
  <c r="BN141" i="1"/>
  <c r="AV137" i="1"/>
  <c r="AU137" i="1"/>
  <c r="BN137" i="1"/>
  <c r="AU133" i="1"/>
  <c r="AV133" i="1"/>
  <c r="BN133" i="1"/>
  <c r="AV129" i="1"/>
  <c r="AU129" i="1"/>
  <c r="BN129" i="1"/>
  <c r="AV125" i="1"/>
  <c r="AU125" i="1"/>
  <c r="BN125" i="1"/>
  <c r="AU76" i="1"/>
  <c r="AV76" i="1"/>
  <c r="BN76" i="1"/>
  <c r="AV75" i="1"/>
  <c r="AU75" i="1"/>
  <c r="BN75" i="1"/>
  <c r="AU67" i="1"/>
  <c r="AV67" i="1"/>
  <c r="BN67" i="1"/>
  <c r="AU96" i="1"/>
  <c r="AV96" i="1"/>
  <c r="BN96" i="1"/>
  <c r="AV180" i="1"/>
  <c r="AU180" i="1"/>
  <c r="BN180" i="1"/>
  <c r="AV11" i="1"/>
  <c r="AU11" i="1"/>
  <c r="BN11" i="1"/>
  <c r="AV20" i="1"/>
  <c r="AU20" i="1"/>
  <c r="BN20" i="1"/>
  <c r="AV8" i="1"/>
  <c r="AU8" i="1"/>
  <c r="BN8" i="1"/>
  <c r="AV173" i="1"/>
  <c r="AU173" i="1"/>
  <c r="BN173" i="1"/>
  <c r="AV122" i="1"/>
  <c r="AU122" i="1"/>
  <c r="BN122" i="1"/>
  <c r="AV50" i="1"/>
  <c r="AU50" i="1"/>
  <c r="BN50" i="1"/>
  <c r="AU94" i="1"/>
  <c r="AV94" i="1"/>
  <c r="BN94" i="1"/>
  <c r="AV46" i="1"/>
  <c r="AU46" i="1"/>
  <c r="BN46" i="1"/>
  <c r="AU118" i="1"/>
  <c r="AV118" i="1"/>
  <c r="BN118" i="1"/>
  <c r="AV171" i="1"/>
  <c r="AU171" i="1"/>
  <c r="BN171" i="1"/>
  <c r="AV169" i="1"/>
  <c r="AU169" i="1"/>
  <c r="BN169" i="1"/>
  <c r="AU166" i="1"/>
  <c r="AV166" i="1"/>
  <c r="BN166" i="1"/>
  <c r="AV184" i="1"/>
  <c r="AU184" i="1"/>
  <c r="BN184" i="1"/>
  <c r="AU220" i="1"/>
  <c r="AV220" i="1"/>
  <c r="BN220" i="1"/>
  <c r="AV116" i="1"/>
  <c r="AU116" i="1"/>
  <c r="BN116" i="1"/>
  <c r="AV33" i="1"/>
  <c r="AU33" i="1"/>
  <c r="BN33" i="1"/>
  <c r="AV163" i="1"/>
  <c r="AU163" i="1"/>
  <c r="BN163" i="1"/>
  <c r="AU31" i="1"/>
  <c r="AV31" i="1"/>
  <c r="BN31" i="1"/>
  <c r="AU160" i="1"/>
  <c r="AV160" i="1"/>
  <c r="BN160" i="1"/>
  <c r="AV113" i="1"/>
  <c r="AU113" i="1"/>
  <c r="BN113" i="1"/>
  <c r="AU84" i="1"/>
  <c r="AV84" i="1"/>
  <c r="BN84" i="1"/>
  <c r="AV81" i="1"/>
  <c r="AU81" i="1"/>
  <c r="BN81" i="1"/>
  <c r="AV40" i="1"/>
  <c r="AU40" i="1"/>
  <c r="BN40" i="1"/>
  <c r="AV61" i="1"/>
  <c r="AU61" i="1"/>
  <c r="BN61" i="1"/>
  <c r="AV60" i="1"/>
  <c r="AU60" i="1"/>
  <c r="BN60" i="1"/>
  <c r="W58" i="1"/>
  <c r="X58" i="1"/>
  <c r="BH58" i="1"/>
  <c r="W79" i="1"/>
  <c r="X79" i="1"/>
  <c r="BH79" i="1"/>
  <c r="X164" i="1"/>
  <c r="W164" i="1"/>
  <c r="BH164" i="1"/>
  <c r="W29" i="1"/>
  <c r="X29" i="1"/>
  <c r="X73" i="1"/>
  <c r="W73" i="1"/>
  <c r="X117" i="1"/>
  <c r="W117" i="1"/>
  <c r="X28" i="1"/>
  <c r="W28" i="1"/>
  <c r="BH28" i="1"/>
  <c r="W15" i="1"/>
  <c r="X15" i="1"/>
  <c r="BH15" i="1"/>
  <c r="W208" i="1"/>
  <c r="X208" i="1"/>
  <c r="BH208" i="1"/>
  <c r="W215" i="1"/>
  <c r="X215" i="1"/>
  <c r="BH215" i="1"/>
  <c r="W213" i="1"/>
  <c r="X213" i="1"/>
  <c r="BH213" i="1"/>
  <c r="W212" i="1"/>
  <c r="X212" i="1"/>
  <c r="BH212" i="1"/>
  <c r="X199" i="1"/>
  <c r="W199" i="1"/>
  <c r="BH199" i="1"/>
  <c r="W104" i="1"/>
  <c r="X104" i="1"/>
  <c r="BH104" i="1"/>
  <c r="W193" i="1"/>
  <c r="X193" i="1"/>
  <c r="BH193" i="1"/>
  <c r="W190" i="1"/>
  <c r="X190" i="1"/>
  <c r="BH190" i="1"/>
  <c r="W187" i="1"/>
  <c r="X187" i="1"/>
  <c r="BH187" i="1"/>
  <c r="W154" i="1"/>
  <c r="X154" i="1"/>
  <c r="BH154" i="1"/>
  <c r="W150" i="1"/>
  <c r="X150" i="1"/>
  <c r="BH150" i="1"/>
  <c r="W146" i="1"/>
  <c r="X146" i="1"/>
  <c r="BH146" i="1"/>
  <c r="W142" i="1"/>
  <c r="X142" i="1"/>
  <c r="BH142" i="1"/>
  <c r="W138" i="1"/>
  <c r="X138" i="1"/>
  <c r="BH138" i="1"/>
  <c r="X134" i="1"/>
  <c r="W134" i="1"/>
  <c r="BH134" i="1"/>
  <c r="X130" i="1"/>
  <c r="W130" i="1"/>
  <c r="BH130" i="1"/>
  <c r="W126" i="1"/>
  <c r="X126" i="1"/>
  <c r="BH126" i="1"/>
  <c r="X77" i="1"/>
  <c r="W77" i="1"/>
  <c r="BH77" i="1"/>
  <c r="W68" i="1"/>
  <c r="X68" i="1"/>
  <c r="BH68" i="1"/>
  <c r="W98" i="1"/>
  <c r="X98" i="1"/>
  <c r="BH98" i="1"/>
  <c r="W65" i="1"/>
  <c r="X65" i="1"/>
  <c r="BH65" i="1"/>
  <c r="X22" i="1"/>
  <c r="W22" i="1"/>
  <c r="BH22" i="1"/>
  <c r="X12" i="1"/>
  <c r="W12" i="1"/>
  <c r="BH12" i="1"/>
  <c r="X176" i="1"/>
  <c r="W176" i="1"/>
  <c r="BH176" i="1"/>
  <c r="X175" i="1"/>
  <c r="W175" i="1"/>
  <c r="BH175" i="1"/>
  <c r="W7" i="1"/>
  <c r="BH7" i="1"/>
  <c r="W54" i="1"/>
  <c r="X54" i="1"/>
  <c r="BH54" i="1"/>
  <c r="W51" i="1"/>
  <c r="X51" i="1"/>
  <c r="BH51" i="1"/>
  <c r="W95" i="1"/>
  <c r="X95" i="1"/>
  <c r="BH95" i="1"/>
  <c r="W120" i="1"/>
  <c r="X120" i="1"/>
  <c r="BH120" i="1"/>
  <c r="W93" i="1"/>
  <c r="X93" i="1"/>
  <c r="BH93" i="1"/>
  <c r="W186" i="1"/>
  <c r="X186" i="1"/>
  <c r="BH186" i="1"/>
  <c r="W227" i="1"/>
  <c r="X227" i="1"/>
  <c r="BH227" i="1"/>
  <c r="X167" i="1"/>
  <c r="W167" i="1"/>
  <c r="BH167" i="1"/>
  <c r="X165" i="1"/>
  <c r="W165" i="1"/>
  <c r="BH165" i="1"/>
  <c r="W221" i="1"/>
  <c r="X221" i="1"/>
  <c r="BH221" i="1"/>
  <c r="W219" i="1"/>
  <c r="X219" i="1"/>
  <c r="BH219" i="1"/>
  <c r="W34" i="1"/>
  <c r="X34" i="1"/>
  <c r="BH34" i="1"/>
  <c r="W90" i="1"/>
  <c r="X90" i="1"/>
  <c r="BH90" i="1"/>
  <c r="W161" i="1"/>
  <c r="X161" i="1"/>
  <c r="BH161" i="1"/>
  <c r="W114" i="1"/>
  <c r="X114" i="1"/>
  <c r="BH114" i="1"/>
  <c r="W159" i="1"/>
  <c r="X159" i="1"/>
  <c r="BH159" i="1"/>
  <c r="X112" i="1"/>
  <c r="W112" i="1"/>
  <c r="BH112" i="1"/>
  <c r="W82" i="1"/>
  <c r="X82" i="1"/>
  <c r="BH82" i="1"/>
  <c r="W41" i="1"/>
  <c r="X41" i="1"/>
  <c r="BH41" i="1"/>
  <c r="W62" i="1"/>
  <c r="X62" i="1"/>
  <c r="BH62" i="1"/>
  <c r="W36" i="1"/>
  <c r="X36" i="1"/>
  <c r="BH36" i="1"/>
  <c r="AI57" i="1"/>
  <c r="AJ57" i="1"/>
  <c r="BK57" i="1"/>
  <c r="AI108" i="1"/>
  <c r="AJ108" i="1"/>
  <c r="BK108" i="1"/>
  <c r="AI78" i="1"/>
  <c r="AJ78" i="1"/>
  <c r="BK78" i="1"/>
  <c r="AI24" i="1"/>
  <c r="AJ24" i="1"/>
  <c r="BK24" i="1"/>
  <c r="AI158" i="1"/>
  <c r="AJ158" i="1"/>
  <c r="AI55" i="1"/>
  <c r="AJ55" i="1"/>
  <c r="AI64" i="1"/>
  <c r="AJ64" i="1"/>
  <c r="AI27" i="1"/>
  <c r="AJ27" i="1"/>
  <c r="BK27" i="1"/>
  <c r="AJ217" i="1"/>
  <c r="AI217" i="1"/>
  <c r="BK217" i="1"/>
  <c r="AJ207" i="1"/>
  <c r="AI207" i="1"/>
  <c r="BK207" i="1"/>
  <c r="AJ205" i="1"/>
  <c r="AI205" i="1"/>
  <c r="BK205" i="1"/>
  <c r="AJ203" i="1"/>
  <c r="AI203" i="1"/>
  <c r="BK203" i="1"/>
  <c r="AI211" i="1"/>
  <c r="AJ211" i="1"/>
  <c r="BK211" i="1"/>
  <c r="AI106" i="1"/>
  <c r="AJ106" i="1"/>
  <c r="BK106" i="1"/>
  <c r="AJ195" i="1"/>
  <c r="AI195" i="1"/>
  <c r="BK195" i="1"/>
  <c r="AI192" i="1"/>
  <c r="AJ192" i="1"/>
  <c r="BK192" i="1"/>
  <c r="AI189" i="1"/>
  <c r="AJ189" i="1"/>
  <c r="BK189" i="1"/>
  <c r="AI100" i="1"/>
  <c r="AJ100" i="1"/>
  <c r="BK100" i="1"/>
  <c r="AI153" i="1"/>
  <c r="AJ153" i="1"/>
  <c r="BK153" i="1"/>
  <c r="AI149" i="1"/>
  <c r="AJ149" i="1"/>
  <c r="BK149" i="1"/>
  <c r="AI145" i="1"/>
  <c r="AJ145" i="1"/>
  <c r="BK145" i="1"/>
  <c r="AJ141" i="1"/>
  <c r="AI141" i="1"/>
  <c r="BK141" i="1"/>
  <c r="AI137" i="1"/>
  <c r="AJ137" i="1"/>
  <c r="BK137" i="1"/>
  <c r="AI133" i="1"/>
  <c r="AJ133" i="1"/>
  <c r="BK133" i="1"/>
  <c r="AI129" i="1"/>
  <c r="AJ129" i="1"/>
  <c r="BK129" i="1"/>
  <c r="AI125" i="1"/>
  <c r="AJ125" i="1"/>
  <c r="BK125" i="1"/>
  <c r="AI76" i="1"/>
  <c r="AJ76" i="1"/>
  <c r="BK76" i="1"/>
  <c r="AI75" i="1"/>
  <c r="AJ75" i="1"/>
  <c r="BK75" i="1"/>
  <c r="AJ67" i="1"/>
  <c r="AI67" i="1"/>
  <c r="BK67" i="1"/>
  <c r="AI96" i="1"/>
  <c r="AJ96" i="1"/>
  <c r="BK96" i="1"/>
  <c r="AI180" i="1"/>
  <c r="AJ180" i="1"/>
  <c r="BK180" i="1"/>
  <c r="AI11" i="1"/>
  <c r="AJ11" i="1"/>
  <c r="BK11" i="1"/>
  <c r="AI20" i="1"/>
  <c r="AJ20" i="1"/>
  <c r="BK20" i="1"/>
  <c r="BK8" i="1"/>
  <c r="AI8" i="1"/>
  <c r="AJ8" i="1"/>
  <c r="AI173" i="1"/>
  <c r="AJ173" i="1"/>
  <c r="BK173" i="1"/>
  <c r="AJ122" i="1"/>
  <c r="AI122" i="1"/>
  <c r="BK122" i="1"/>
  <c r="AI50" i="1"/>
  <c r="AJ50" i="1"/>
  <c r="BK50" i="1"/>
  <c r="AI94" i="1"/>
  <c r="AJ94" i="1"/>
  <c r="BK94" i="1"/>
  <c r="AJ46" i="1"/>
  <c r="AI46" i="1"/>
  <c r="BK46" i="1"/>
  <c r="AI118" i="1"/>
  <c r="AJ118" i="1"/>
  <c r="BK118" i="1"/>
  <c r="AI171" i="1"/>
  <c r="AJ171" i="1"/>
  <c r="BK171" i="1"/>
  <c r="AI169" i="1"/>
  <c r="AJ169" i="1"/>
  <c r="BK169" i="1"/>
  <c r="AJ166" i="1"/>
  <c r="AI166" i="1"/>
  <c r="BK166" i="1"/>
  <c r="AI184" i="1"/>
  <c r="AJ184" i="1"/>
  <c r="BK184" i="1"/>
  <c r="AJ220" i="1"/>
  <c r="AI220" i="1"/>
  <c r="BK220" i="1"/>
  <c r="AJ116" i="1"/>
  <c r="AI116" i="1"/>
  <c r="BK116" i="1"/>
  <c r="AI33" i="1"/>
  <c r="AJ33" i="1"/>
  <c r="BK33" i="1"/>
  <c r="AI163" i="1"/>
  <c r="AJ163" i="1"/>
  <c r="BK163" i="1"/>
  <c r="AI31" i="1"/>
  <c r="AJ31" i="1"/>
  <c r="BK31" i="1"/>
  <c r="AI160" i="1"/>
  <c r="AJ160" i="1"/>
  <c r="BK160" i="1"/>
  <c r="AI113" i="1"/>
  <c r="AJ113" i="1"/>
  <c r="BK113" i="1"/>
  <c r="AJ84" i="1"/>
  <c r="AI84" i="1"/>
  <c r="BK84" i="1"/>
  <c r="AI81" i="1"/>
  <c r="AJ81" i="1"/>
  <c r="BK81" i="1"/>
  <c r="AI40" i="1"/>
  <c r="AJ40" i="1"/>
  <c r="BK40" i="1"/>
  <c r="AI61" i="1"/>
  <c r="AJ61" i="1"/>
  <c r="BK61" i="1"/>
  <c r="AI60" i="1"/>
  <c r="AJ60" i="1"/>
  <c r="BK60" i="1"/>
  <c r="AV17" i="1"/>
  <c r="AU17" i="1"/>
  <c r="BN17" i="1"/>
  <c r="AV197" i="1"/>
  <c r="AU197" i="1"/>
  <c r="BN197" i="1"/>
  <c r="AV124" i="1"/>
  <c r="AU124" i="1"/>
  <c r="BN124" i="1"/>
  <c r="AV209" i="1"/>
  <c r="AU209" i="1"/>
  <c r="AU157" i="1"/>
  <c r="AV157" i="1"/>
  <c r="AU229" i="1"/>
  <c r="AV229" i="1"/>
  <c r="AV35" i="1"/>
  <c r="AU35" i="1"/>
  <c r="AV26" i="1"/>
  <c r="AU26" i="1"/>
  <c r="AV25" i="1"/>
  <c r="AU25" i="1"/>
  <c r="AU216" i="1"/>
  <c r="AV216" i="1"/>
  <c r="BN216" i="1"/>
  <c r="AU214" i="1"/>
  <c r="AV214" i="1"/>
  <c r="BN214" i="1"/>
  <c r="AU202" i="1"/>
  <c r="AV202" i="1"/>
  <c r="BN202" i="1"/>
  <c r="AV210" i="1"/>
  <c r="AU210" i="1"/>
  <c r="BN210" i="1"/>
  <c r="AU105" i="1"/>
  <c r="AV105" i="1"/>
  <c r="BN105" i="1"/>
  <c r="AU194" i="1"/>
  <c r="AV194" i="1"/>
  <c r="BN194" i="1"/>
  <c r="AV191" i="1"/>
  <c r="AU191" i="1"/>
  <c r="BN191" i="1"/>
  <c r="AV188" i="1"/>
  <c r="AU188" i="1"/>
  <c r="BN188" i="1"/>
  <c r="AU156" i="1"/>
  <c r="AV156" i="1"/>
  <c r="BN156" i="1"/>
  <c r="AU152" i="1"/>
  <c r="AV152" i="1"/>
  <c r="AU148" i="1"/>
  <c r="AV148" i="1"/>
  <c r="BN148" i="1"/>
  <c r="AU144" i="1"/>
  <c r="AV144" i="1"/>
  <c r="BN144" i="1"/>
  <c r="AU140" i="1"/>
  <c r="AV140" i="1"/>
  <c r="BN140" i="1"/>
  <c r="AV136" i="1"/>
  <c r="AU136" i="1"/>
  <c r="BN136" i="1"/>
  <c r="AV132" i="1"/>
  <c r="AU132" i="1"/>
  <c r="BN132" i="1"/>
  <c r="AV128" i="1"/>
  <c r="AU128" i="1"/>
  <c r="BN128" i="1"/>
  <c r="AU72" i="1"/>
  <c r="AV72" i="1"/>
  <c r="BN72" i="1"/>
  <c r="AV70" i="1"/>
  <c r="AU70" i="1"/>
  <c r="BN70" i="1"/>
  <c r="AV74" i="1"/>
  <c r="AU74" i="1"/>
  <c r="BN74" i="1"/>
  <c r="AU66" i="1"/>
  <c r="AV66" i="1"/>
  <c r="BN66" i="1"/>
  <c r="AV13" i="1"/>
  <c r="AU13" i="1"/>
  <c r="BN13" i="1"/>
  <c r="AV179" i="1"/>
  <c r="AU179" i="1"/>
  <c r="BN179" i="1"/>
  <c r="AV177" i="1"/>
  <c r="AU177" i="1"/>
  <c r="BN177" i="1"/>
  <c r="AV10" i="1"/>
  <c r="AU10" i="1"/>
  <c r="BN10" i="1"/>
  <c r="AU174" i="1"/>
  <c r="AV174" i="1"/>
  <c r="BN174" i="1"/>
  <c r="AU18" i="1"/>
  <c r="AV18" i="1"/>
  <c r="BN18" i="1"/>
  <c r="AV53" i="1"/>
  <c r="AU53" i="1"/>
  <c r="BN53" i="1"/>
  <c r="AU49" i="1"/>
  <c r="AV49" i="1"/>
  <c r="BN49" i="1"/>
  <c r="AU47" i="1"/>
  <c r="AV47" i="1"/>
  <c r="BN47" i="1"/>
  <c r="AU45" i="1"/>
  <c r="AV45" i="1"/>
  <c r="BN45" i="1"/>
  <c r="AU228" i="1"/>
  <c r="AV228" i="1"/>
  <c r="BN228" i="1"/>
  <c r="AU185" i="1"/>
  <c r="AV185" i="1"/>
  <c r="BN185" i="1"/>
  <c r="AV226" i="1"/>
  <c r="AU226" i="1"/>
  <c r="AV225" i="1"/>
  <c r="AU225" i="1"/>
  <c r="AV223" i="1"/>
  <c r="AU223" i="1"/>
  <c r="BN223" i="1"/>
  <c r="AV183" i="1"/>
  <c r="AU183" i="1"/>
  <c r="BN183" i="1"/>
  <c r="AV92" i="1"/>
  <c r="AU92" i="1"/>
  <c r="BN92" i="1"/>
  <c r="AU32" i="1"/>
  <c r="AV32" i="1"/>
  <c r="BN32" i="1"/>
  <c r="AV89" i="1"/>
  <c r="AU89" i="1"/>
  <c r="BN89" i="1"/>
  <c r="AV88" i="1"/>
  <c r="AU88" i="1"/>
  <c r="BN88" i="1"/>
  <c r="AU42" i="1"/>
  <c r="AV42" i="1"/>
  <c r="BN42" i="1"/>
  <c r="AU85" i="1"/>
  <c r="AV85" i="1"/>
  <c r="BN85" i="1"/>
  <c r="AU111" i="1"/>
  <c r="AV111" i="1"/>
  <c r="BN111" i="1"/>
  <c r="AU110" i="1"/>
  <c r="AV110" i="1"/>
  <c r="BN110" i="1"/>
  <c r="AU63" i="1"/>
  <c r="AV63" i="1"/>
  <c r="BN63" i="1"/>
  <c r="AV38" i="1"/>
  <c r="AU38" i="1"/>
  <c r="BN38" i="1"/>
  <c r="BS229" i="1" l="1"/>
  <c r="BR26" i="1"/>
  <c r="BA25" i="15" s="1"/>
  <c r="BM226" i="1"/>
  <c r="BR226" i="1" s="1"/>
  <c r="BA216" i="15" s="1"/>
  <c r="AN219" i="1"/>
  <c r="BA209" i="8" s="1"/>
  <c r="AN65" i="1"/>
  <c r="BA60" i="8" s="1"/>
  <c r="AN142" i="1"/>
  <c r="BA136" i="8" s="1"/>
  <c r="AN187" i="1"/>
  <c r="BA178" i="8" s="1"/>
  <c r="AN208" i="1"/>
  <c r="BA199" i="8" s="1"/>
  <c r="AN73" i="1"/>
  <c r="AB30" i="1"/>
  <c r="AZ28" i="8" s="1"/>
  <c r="AB91" i="1"/>
  <c r="AZ85" i="8" s="1"/>
  <c r="AB224" i="1"/>
  <c r="AZ214" i="8" s="1"/>
  <c r="AB135" i="1"/>
  <c r="AZ129" i="8" s="1"/>
  <c r="AB218" i="1"/>
  <c r="AZ208" i="8" s="1"/>
  <c r="AZ73" i="1"/>
  <c r="AN30" i="1"/>
  <c r="BA28" i="8" s="1"/>
  <c r="AN119" i="1"/>
  <c r="BA113" i="8" s="1"/>
  <c r="AN123" i="1"/>
  <c r="BA117" i="8" s="1"/>
  <c r="AN135" i="1"/>
  <c r="BA129" i="8" s="1"/>
  <c r="AN103" i="1"/>
  <c r="BA97" i="8" s="1"/>
  <c r="AB110" i="1"/>
  <c r="AZ104" i="8" s="1"/>
  <c r="AB88" i="1"/>
  <c r="AZ82" i="8" s="1"/>
  <c r="AB183" i="1"/>
  <c r="AZ174" i="8" s="1"/>
  <c r="AB185" i="1"/>
  <c r="AZ176" i="8" s="1"/>
  <c r="AB10" i="1"/>
  <c r="AZ9" i="8" s="1"/>
  <c r="AB128" i="1"/>
  <c r="AZ122" i="8" s="1"/>
  <c r="AB60" i="1"/>
  <c r="AZ56" i="8" s="1"/>
  <c r="AB184" i="1"/>
  <c r="AZ175" i="8" s="1"/>
  <c r="AB122" i="1"/>
  <c r="AZ116" i="8" s="1"/>
  <c r="AB11" i="1"/>
  <c r="AZ10" i="8" s="1"/>
  <c r="AB133" i="1"/>
  <c r="AZ127" i="8" s="1"/>
  <c r="AB149" i="1"/>
  <c r="AZ143" i="8" s="1"/>
  <c r="AB192" i="1"/>
  <c r="AZ183" i="8" s="1"/>
  <c r="AB203" i="1"/>
  <c r="AZ194" i="8" s="1"/>
  <c r="AN81" i="1"/>
  <c r="BA75" i="8" s="1"/>
  <c r="AN171" i="1"/>
  <c r="BA163" i="8" s="1"/>
  <c r="AN50" i="1"/>
  <c r="BA47" i="8" s="1"/>
  <c r="AN67" i="1"/>
  <c r="BA62" i="8" s="1"/>
  <c r="AN129" i="1"/>
  <c r="BA123" i="8" s="1"/>
  <c r="AN189" i="1"/>
  <c r="BA180" i="8" s="1"/>
  <c r="AN211" i="1"/>
  <c r="BA201" i="8" s="1"/>
  <c r="AN217" i="1"/>
  <c r="BA207" i="8" s="1"/>
  <c r="AB29" i="1"/>
  <c r="BS35" i="1"/>
  <c r="BB33" i="15" s="1"/>
  <c r="BQ73" i="1"/>
  <c r="BQ55" i="1"/>
  <c r="BR117" i="1"/>
  <c r="BA111" i="15" s="1"/>
  <c r="BR29" i="1"/>
  <c r="BS73" i="1"/>
  <c r="BR43" i="1"/>
  <c r="BR107" i="1"/>
  <c r="BA101" i="15" s="1"/>
  <c r="BQ25" i="1"/>
  <c r="AZ24" i="15" s="1"/>
  <c r="BP107" i="1"/>
  <c r="BR35" i="1"/>
  <c r="BA33" i="15" s="1"/>
  <c r="BR157" i="1"/>
  <c r="BQ117" i="1"/>
  <c r="AZ111" i="15" s="1"/>
  <c r="BQ225" i="1"/>
  <c r="AZ215" i="15" s="1"/>
  <c r="BQ152" i="1"/>
  <c r="AZ146" i="15" s="1"/>
  <c r="BQ26" i="1"/>
  <c r="AZ25" i="15" s="1"/>
  <c r="BQ158" i="1"/>
  <c r="CZ215" i="15"/>
  <c r="DB215" i="15"/>
  <c r="DF215" i="15"/>
  <c r="DD215" i="15"/>
  <c r="CZ146" i="15"/>
  <c r="DF146" i="15"/>
  <c r="DD146" i="15"/>
  <c r="DB146" i="15"/>
  <c r="DD25" i="15"/>
  <c r="CZ25" i="15"/>
  <c r="DF25" i="15"/>
  <c r="DB25" i="15"/>
  <c r="DZ216" i="15"/>
  <c r="ET216" i="15"/>
  <c r="EH216" i="15"/>
  <c r="EL216" i="15"/>
  <c r="EF216" i="15"/>
  <c r="EP216" i="15"/>
  <c r="ED216" i="15"/>
  <c r="EN216" i="15"/>
  <c r="EB216" i="15"/>
  <c r="ER216" i="15"/>
  <c r="EJ216" i="15"/>
  <c r="DZ146" i="15"/>
  <c r="EN146" i="15"/>
  <c r="EP146" i="15"/>
  <c r="EF146" i="15"/>
  <c r="EL146" i="15"/>
  <c r="ED146" i="15"/>
  <c r="ET146" i="15"/>
  <c r="EJ146" i="15"/>
  <c r="EB146" i="15"/>
  <c r="ER146" i="15"/>
  <c r="EH146" i="15"/>
  <c r="CZ111" i="15"/>
  <c r="DB111" i="15"/>
  <c r="DF111" i="15"/>
  <c r="DD111" i="15"/>
  <c r="AN181" i="1"/>
  <c r="AB17" i="1"/>
  <c r="AZ16" i="8" s="1"/>
  <c r="AZ162" i="1"/>
  <c r="BB154" i="8" s="1"/>
  <c r="AZ172" i="1"/>
  <c r="BB164" i="8" s="1"/>
  <c r="AZ52" i="1"/>
  <c r="BB49" i="8" s="1"/>
  <c r="AZ21" i="1"/>
  <c r="BB20" i="8" s="1"/>
  <c r="AZ147" i="1"/>
  <c r="BB141" i="8" s="1"/>
  <c r="AZ102" i="1"/>
  <c r="BB96" i="8" s="1"/>
  <c r="AZ201" i="1"/>
  <c r="BB192" i="8" s="1"/>
  <c r="AZ56" i="1"/>
  <c r="BB52" i="8" s="1"/>
  <c r="AZ80" i="1"/>
  <c r="BB74" i="8" s="1"/>
  <c r="AN42" i="1"/>
  <c r="BA40" i="8" s="1"/>
  <c r="AN92" i="1"/>
  <c r="BA86" i="8" s="1"/>
  <c r="AN72" i="1"/>
  <c r="BA67" i="8" s="1"/>
  <c r="AN140" i="1"/>
  <c r="BA134" i="8" s="1"/>
  <c r="AN216" i="1"/>
  <c r="BA206" i="8" s="1"/>
  <c r="AB24" i="1"/>
  <c r="AZ23" i="8" s="1"/>
  <c r="AZ38" i="1"/>
  <c r="BB36" i="8" s="1"/>
  <c r="AZ85" i="1"/>
  <c r="BB79" i="8" s="1"/>
  <c r="AZ32" i="1"/>
  <c r="BB30" i="8" s="1"/>
  <c r="AZ225" i="1"/>
  <c r="BB215" i="8" s="1"/>
  <c r="AZ45" i="1"/>
  <c r="BB42" i="8" s="1"/>
  <c r="AZ18" i="1"/>
  <c r="BB17" i="8" s="1"/>
  <c r="AZ179" i="1"/>
  <c r="BB171" i="8" s="1"/>
  <c r="AZ70" i="1"/>
  <c r="BB65" i="8" s="1"/>
  <c r="AZ136" i="1"/>
  <c r="BB130" i="8" s="1"/>
  <c r="AZ152" i="1"/>
  <c r="BB146" i="8" s="1"/>
  <c r="AZ194" i="1"/>
  <c r="BB185" i="8" s="1"/>
  <c r="AZ214" i="1"/>
  <c r="BB204" i="8" s="1"/>
  <c r="AB161" i="1"/>
  <c r="AZ153" i="8" s="1"/>
  <c r="AB221" i="1"/>
  <c r="AZ211" i="8" s="1"/>
  <c r="AB186" i="1"/>
  <c r="AZ177" i="8" s="1"/>
  <c r="AB51" i="1"/>
  <c r="AZ48" i="8" s="1"/>
  <c r="AB176" i="1"/>
  <c r="AZ168" i="8" s="1"/>
  <c r="AB98" i="1"/>
  <c r="AZ92" i="8" s="1"/>
  <c r="AB146" i="1"/>
  <c r="AZ140" i="8" s="1"/>
  <c r="AB190" i="1"/>
  <c r="AZ181" i="8" s="1"/>
  <c r="AB212" i="1"/>
  <c r="AZ202" i="8" s="1"/>
  <c r="AB117" i="1"/>
  <c r="AZ111" i="8" s="1"/>
  <c r="AB58" i="1"/>
  <c r="AZ54" i="8" s="1"/>
  <c r="DK215" i="15"/>
  <c r="DU215" i="15"/>
  <c r="DQ215" i="15"/>
  <c r="DM215" i="15"/>
  <c r="DS215" i="15"/>
  <c r="DO215" i="15"/>
  <c r="DK146" i="15"/>
  <c r="DU146" i="15"/>
  <c r="DM146" i="15"/>
  <c r="DS146" i="15"/>
  <c r="DQ146" i="15"/>
  <c r="DO146" i="15"/>
  <c r="DK24" i="15"/>
  <c r="DM24" i="15"/>
  <c r="DS24" i="15"/>
  <c r="DU24" i="15"/>
  <c r="DQ24" i="15"/>
  <c r="DO24" i="15"/>
  <c r="DK33" i="15"/>
  <c r="DO33" i="15"/>
  <c r="DM33" i="15"/>
  <c r="DQ33" i="15"/>
  <c r="DS33" i="15"/>
  <c r="DU33" i="15"/>
  <c r="DZ24" i="15"/>
  <c r="ER24" i="15"/>
  <c r="EJ24" i="15"/>
  <c r="EB24" i="15"/>
  <c r="EP24" i="15"/>
  <c r="EH24" i="15"/>
  <c r="EN24" i="15"/>
  <c r="EF24" i="15"/>
  <c r="EL24" i="15"/>
  <c r="ET24" i="15"/>
  <c r="ED24" i="15"/>
  <c r="DZ33" i="15"/>
  <c r="EP33" i="15"/>
  <c r="EH33" i="15"/>
  <c r="EN33" i="15"/>
  <c r="EF33" i="15"/>
  <c r="ET33" i="15"/>
  <c r="EL33" i="15"/>
  <c r="ED33" i="15"/>
  <c r="ER33" i="15"/>
  <c r="EJ33" i="15"/>
  <c r="EB33" i="15"/>
  <c r="DK111" i="15"/>
  <c r="DO111" i="15"/>
  <c r="DU111" i="15"/>
  <c r="DM111" i="15"/>
  <c r="DS111" i="15"/>
  <c r="DQ111" i="15"/>
  <c r="DZ111" i="15"/>
  <c r="EL111" i="15"/>
  <c r="ED111" i="15"/>
  <c r="ET111" i="15"/>
  <c r="EJ111" i="15"/>
  <c r="EB111" i="15"/>
  <c r="ER111" i="15"/>
  <c r="EH111" i="15"/>
  <c r="EP111" i="15"/>
  <c r="EF111" i="15"/>
  <c r="EN111" i="15"/>
  <c r="DK101" i="15"/>
  <c r="DU101" i="15"/>
  <c r="DQ101" i="15"/>
  <c r="DM101" i="15"/>
  <c r="DO101" i="15"/>
  <c r="DS101" i="15"/>
  <c r="CZ216" i="15"/>
  <c r="DF216" i="15"/>
  <c r="DD216" i="15"/>
  <c r="DB216" i="15"/>
  <c r="CZ24" i="15"/>
  <c r="DD24" i="15"/>
  <c r="DF24" i="15"/>
  <c r="DB24" i="15"/>
  <c r="DF33" i="15"/>
  <c r="CZ33" i="15"/>
  <c r="DD33" i="15"/>
  <c r="DB33" i="15"/>
  <c r="DZ215" i="15"/>
  <c r="ER215" i="15"/>
  <c r="EH215" i="15"/>
  <c r="EP215" i="15"/>
  <c r="EB215" i="15"/>
  <c r="EL215" i="15"/>
  <c r="EJ215" i="15"/>
  <c r="ET215" i="15"/>
  <c r="ED215" i="15"/>
  <c r="EF215" i="15"/>
  <c r="EN215" i="15"/>
  <c r="DF101" i="15"/>
  <c r="CZ101" i="15"/>
  <c r="DB101" i="15"/>
  <c r="DD101" i="15"/>
  <c r="AB147" i="1"/>
  <c r="AZ141" i="8" s="1"/>
  <c r="AB80" i="1"/>
  <c r="AZ74" i="8" s="1"/>
  <c r="AZ62" i="1"/>
  <c r="BB58" i="8" s="1"/>
  <c r="AZ159" i="1"/>
  <c r="BB151" i="8" s="1"/>
  <c r="AZ34" i="1"/>
  <c r="BB32" i="8" s="1"/>
  <c r="AZ167" i="1"/>
  <c r="BB159" i="8" s="1"/>
  <c r="AZ120" i="1"/>
  <c r="BB114" i="8" s="1"/>
  <c r="AZ7" i="1"/>
  <c r="BB6" i="8" s="1"/>
  <c r="AZ22" i="1"/>
  <c r="BB21" i="8" s="1"/>
  <c r="AZ77" i="1"/>
  <c r="BB71" i="8" s="1"/>
  <c r="AZ138" i="1"/>
  <c r="BB132" i="8" s="1"/>
  <c r="AZ154" i="1"/>
  <c r="BB148" i="8" s="1"/>
  <c r="AZ104" i="1"/>
  <c r="BB98" i="8" s="1"/>
  <c r="AZ215" i="1"/>
  <c r="BB205" i="8" s="1"/>
  <c r="AZ117" i="1"/>
  <c r="BB111" i="8" s="1"/>
  <c r="AN83" i="1"/>
  <c r="BA77" i="8" s="1"/>
  <c r="AN162" i="1"/>
  <c r="BA154" i="8" s="1"/>
  <c r="AN172" i="1"/>
  <c r="BA164" i="8" s="1"/>
  <c r="AN52" i="1"/>
  <c r="BA49" i="8" s="1"/>
  <c r="AN21" i="1"/>
  <c r="BA20" i="8" s="1"/>
  <c r="AN147" i="1"/>
  <c r="BA141" i="8" s="1"/>
  <c r="AN80" i="1"/>
  <c r="BA74" i="8" s="1"/>
  <c r="AB42" i="1"/>
  <c r="AZ40" i="8" s="1"/>
  <c r="AB92" i="1"/>
  <c r="AZ86" i="8" s="1"/>
  <c r="AB174" i="1"/>
  <c r="AZ166" i="8" s="1"/>
  <c r="AB13" i="1"/>
  <c r="AZ12" i="8" s="1"/>
  <c r="AB72" i="1"/>
  <c r="AZ67" i="8" s="1"/>
  <c r="AB140" i="1"/>
  <c r="AZ134" i="8" s="1"/>
  <c r="AB216" i="1"/>
  <c r="AZ206" i="8" s="1"/>
  <c r="AZ181" i="1"/>
  <c r="AN17" i="1"/>
  <c r="BA16" i="8" s="1"/>
  <c r="AB31" i="1"/>
  <c r="AZ29" i="8" s="1"/>
  <c r="AB220" i="1"/>
  <c r="AZ210" i="8" s="1"/>
  <c r="AB20" i="1"/>
  <c r="AZ19" i="8" s="1"/>
  <c r="AB67" i="1"/>
  <c r="AZ62" i="8" s="1"/>
  <c r="AB189" i="1"/>
  <c r="AZ180" i="8" s="1"/>
  <c r="AB211" i="1"/>
  <c r="AZ201" i="8" s="1"/>
  <c r="AB217" i="1"/>
  <c r="AZ207" i="8" s="1"/>
  <c r="AZ197" i="1"/>
  <c r="BB188" i="8" s="1"/>
  <c r="AN40" i="1"/>
  <c r="BA38" i="8" s="1"/>
  <c r="AN116" i="1"/>
  <c r="BA110" i="8" s="1"/>
  <c r="AN169" i="1"/>
  <c r="BA161" i="8" s="1"/>
  <c r="AN8" i="1"/>
  <c r="BA7" i="8" s="1"/>
  <c r="AN96" i="1"/>
  <c r="BA90" i="8" s="1"/>
  <c r="AN125" i="1"/>
  <c r="BA119" i="8" s="1"/>
  <c r="AN141" i="1"/>
  <c r="BA135" i="8" s="1"/>
  <c r="AN100" i="1"/>
  <c r="BA94" i="8" s="1"/>
  <c r="AN106" i="1"/>
  <c r="BA100" i="8" s="1"/>
  <c r="DZ101" i="15"/>
  <c r="EJ101" i="15"/>
  <c r="EB101" i="15"/>
  <c r="ET101" i="15"/>
  <c r="EH101" i="15"/>
  <c r="EP101" i="15"/>
  <c r="EF101" i="15"/>
  <c r="EL101" i="15"/>
  <c r="ED101" i="15"/>
  <c r="ER101" i="15"/>
  <c r="EN101" i="15"/>
  <c r="DK216" i="15"/>
  <c r="DU216" i="15"/>
  <c r="DM216" i="15"/>
  <c r="DS216" i="15"/>
  <c r="DQ216" i="15"/>
  <c r="DO216" i="15"/>
  <c r="DK25" i="15"/>
  <c r="DO25" i="15"/>
  <c r="DM25" i="15"/>
  <c r="DU25" i="15"/>
  <c r="DQ25" i="15"/>
  <c r="DS25" i="15"/>
  <c r="DZ25" i="15"/>
  <c r="EP25" i="15"/>
  <c r="EF25" i="15"/>
  <c r="EL25" i="15"/>
  <c r="ED25" i="15"/>
  <c r="ET25" i="15"/>
  <c r="EJ25" i="15"/>
  <c r="EB25" i="15"/>
  <c r="ER25" i="15"/>
  <c r="EH25" i="15"/>
  <c r="EN25" i="15"/>
  <c r="CZ6" i="15"/>
  <c r="DB6" i="15"/>
  <c r="DF6" i="15"/>
  <c r="DD6" i="15"/>
  <c r="BS225" i="1"/>
  <c r="BB215" i="15" s="1"/>
  <c r="BS152" i="1"/>
  <c r="BB146" i="15" s="1"/>
  <c r="BS26" i="1"/>
  <c r="BB25" i="15" s="1"/>
  <c r="BR55" i="1"/>
  <c r="BS158" i="1"/>
  <c r="BQ43" i="1"/>
  <c r="BR181" i="1"/>
  <c r="BQ229" i="1"/>
  <c r="BQ64" i="1"/>
  <c r="BS25" i="1"/>
  <c r="BB24" i="15" s="1"/>
  <c r="BS157" i="1"/>
  <c r="BR64" i="1"/>
  <c r="BS55" i="1"/>
  <c r="BQ181" i="1"/>
  <c r="BQ209" i="1"/>
  <c r="BQ226" i="1"/>
  <c r="AZ216" i="15" s="1"/>
  <c r="BQ35" i="1"/>
  <c r="AZ33" i="15" s="1"/>
  <c r="BQ157" i="1"/>
  <c r="BS43" i="1"/>
  <c r="BS107" i="1"/>
  <c r="BB101" i="15" s="1"/>
  <c r="BR25" i="1"/>
  <c r="BA24" i="15" s="1"/>
  <c r="AW38" i="1"/>
  <c r="BB36" i="7" s="1"/>
  <c r="AW111" i="1"/>
  <c r="BB105" i="7" s="1"/>
  <c r="AW88" i="1"/>
  <c r="BB82" i="7" s="1"/>
  <c r="AW89" i="1"/>
  <c r="BB83" i="7" s="1"/>
  <c r="AW92" i="1"/>
  <c r="BB86" i="7" s="1"/>
  <c r="AW183" i="1"/>
  <c r="BB174" i="7" s="1"/>
  <c r="AW223" i="1"/>
  <c r="BB213" i="7" s="1"/>
  <c r="AW25" i="1"/>
  <c r="BB24" i="7" s="1"/>
  <c r="AW157" i="1"/>
  <c r="AW124" i="1"/>
  <c r="BB118" i="7" s="1"/>
  <c r="AW197" i="1"/>
  <c r="BB188" i="7" s="1"/>
  <c r="AW17" i="1"/>
  <c r="BB16" i="7" s="1"/>
  <c r="AK61" i="1"/>
  <c r="BA57" i="7" s="1"/>
  <c r="AK81" i="1"/>
  <c r="BA75" i="7" s="1"/>
  <c r="AK113" i="1"/>
  <c r="BA107" i="7" s="1"/>
  <c r="AK163" i="1"/>
  <c r="BA155" i="7" s="1"/>
  <c r="AK33" i="1"/>
  <c r="BA31" i="7" s="1"/>
  <c r="AK116" i="1"/>
  <c r="BA110" i="7" s="1"/>
  <c r="AK220" i="1"/>
  <c r="BA210" i="7" s="1"/>
  <c r="AK166" i="1"/>
  <c r="BA158" i="7" s="1"/>
  <c r="AK169" i="1"/>
  <c r="BA161" i="7" s="1"/>
  <c r="AK171" i="1"/>
  <c r="BA163" i="7" s="1"/>
  <c r="AK46" i="1"/>
  <c r="BA43" i="7" s="1"/>
  <c r="AK94" i="1"/>
  <c r="BA88" i="7" s="1"/>
  <c r="AK50" i="1"/>
  <c r="BA47" i="7" s="1"/>
  <c r="AK122" i="1"/>
  <c r="BA116" i="7" s="1"/>
  <c r="AK173" i="1"/>
  <c r="BA165" i="7" s="1"/>
  <c r="AK96" i="1"/>
  <c r="BA90" i="7" s="1"/>
  <c r="AK67" i="1"/>
  <c r="BA62" i="7" s="1"/>
  <c r="AK75" i="1"/>
  <c r="BA69" i="7" s="1"/>
  <c r="AK129" i="1"/>
  <c r="BA123" i="7" s="1"/>
  <c r="AK141" i="1"/>
  <c r="BA135" i="7" s="1"/>
  <c r="AK192" i="1"/>
  <c r="BA183" i="7" s="1"/>
  <c r="AK195" i="1"/>
  <c r="BA186" i="7" s="1"/>
  <c r="AK106" i="1"/>
  <c r="BA100" i="7" s="1"/>
  <c r="AK203" i="1"/>
  <c r="BA194" i="7" s="1"/>
  <c r="AK205" i="1"/>
  <c r="BA196" i="7" s="1"/>
  <c r="AK207" i="1"/>
  <c r="BA198" i="7" s="1"/>
  <c r="AK217" i="1"/>
  <c r="BA207" i="7" s="1"/>
  <c r="AK64" i="1"/>
  <c r="Y73" i="1"/>
  <c r="AW158" i="1"/>
  <c r="AW108" i="1"/>
  <c r="BB102" i="7" s="1"/>
  <c r="AK41" i="1"/>
  <c r="BA39" i="7" s="1"/>
  <c r="AK82" i="1"/>
  <c r="BA76" i="7" s="1"/>
  <c r="AK114" i="1"/>
  <c r="BA108" i="7" s="1"/>
  <c r="AK90" i="1"/>
  <c r="BA84" i="7" s="1"/>
  <c r="AK34" i="1"/>
  <c r="BA32" i="7" s="1"/>
  <c r="AK165" i="1"/>
  <c r="BA157" i="7" s="1"/>
  <c r="AK51" i="1"/>
  <c r="BA48" i="7" s="1"/>
  <c r="AK54" i="1"/>
  <c r="BA51" i="7" s="1"/>
  <c r="AK176" i="1"/>
  <c r="BA168" i="7" s="1"/>
  <c r="AK68" i="1"/>
  <c r="BA63" i="7" s="1"/>
  <c r="AK130" i="1"/>
  <c r="BA124" i="7" s="1"/>
  <c r="AK138" i="1"/>
  <c r="BA132" i="7" s="1"/>
  <c r="AK146" i="1"/>
  <c r="BA140" i="7" s="1"/>
  <c r="AK150" i="1"/>
  <c r="BA144" i="7" s="1"/>
  <c r="AK187" i="1"/>
  <c r="BA178" i="7" s="1"/>
  <c r="AK104" i="1"/>
  <c r="BA98" i="7" s="1"/>
  <c r="AK215" i="1"/>
  <c r="BA205" i="7" s="1"/>
  <c r="AK15" i="1"/>
  <c r="BA14" i="7" s="1"/>
  <c r="AK29" i="1"/>
  <c r="AW117" i="1"/>
  <c r="BB111" i="7" s="1"/>
  <c r="AW73" i="1"/>
  <c r="AW164" i="1"/>
  <c r="BB156" i="7" s="1"/>
  <c r="AW79" i="1"/>
  <c r="BB73" i="7" s="1"/>
  <c r="AW198" i="1"/>
  <c r="BB189" i="7" s="1"/>
  <c r="AK39" i="1"/>
  <c r="BA37" i="7" s="1"/>
  <c r="AK109" i="1"/>
  <c r="BA103" i="7" s="1"/>
  <c r="AK83" i="1"/>
  <c r="BA77" i="7" s="1"/>
  <c r="AK86" i="1"/>
  <c r="BA80" i="7" s="1"/>
  <c r="AK87" i="1"/>
  <c r="BA81" i="7" s="1"/>
  <c r="AK182" i="1"/>
  <c r="BA173" i="7" s="1"/>
  <c r="AK222" i="1"/>
  <c r="BA212" i="7" s="1"/>
  <c r="AK224" i="1"/>
  <c r="BA214" i="7" s="1"/>
  <c r="AK170" i="1"/>
  <c r="BA162" i="7" s="1"/>
  <c r="AK119" i="1"/>
  <c r="BA113" i="7" s="1"/>
  <c r="AK121" i="1"/>
  <c r="BA115" i="7" s="1"/>
  <c r="AK52" i="1"/>
  <c r="BA49" i="7" s="1"/>
  <c r="AK19" i="1"/>
  <c r="BA18" i="7" s="1"/>
  <c r="AK9" i="1"/>
  <c r="BA8" i="7" s="1"/>
  <c r="AK21" i="1"/>
  <c r="BA20" i="7" s="1"/>
  <c r="AK178" i="1"/>
  <c r="BA170" i="7" s="1"/>
  <c r="AK99" i="1"/>
  <c r="BA93" i="7" s="1"/>
  <c r="AK69" i="1"/>
  <c r="BA64" i="7" s="1"/>
  <c r="AK71" i="1"/>
  <c r="BA66" i="7" s="1"/>
  <c r="AK131" i="1"/>
  <c r="BA125" i="7" s="1"/>
  <c r="AK139" i="1"/>
  <c r="BA133" i="7" s="1"/>
  <c r="AK143" i="1"/>
  <c r="BA137" i="7" s="1"/>
  <c r="AK155" i="1"/>
  <c r="BA149" i="7" s="1"/>
  <c r="AK101" i="1"/>
  <c r="BA95" i="7" s="1"/>
  <c r="AK102" i="1"/>
  <c r="BA96" i="7" s="1"/>
  <c r="AK103" i="1"/>
  <c r="BA97" i="7" s="1"/>
  <c r="AK196" i="1"/>
  <c r="BA187" i="7" s="1"/>
  <c r="AK200" i="1"/>
  <c r="BA191" i="7" s="1"/>
  <c r="AK201" i="1"/>
  <c r="BA192" i="7" s="1"/>
  <c r="AK204" i="1"/>
  <c r="BA195" i="7" s="1"/>
  <c r="AK43" i="1"/>
  <c r="AK80" i="1"/>
  <c r="BA74" i="7" s="1"/>
  <c r="AK218" i="1"/>
  <c r="BA208" i="7" s="1"/>
  <c r="Y110" i="1"/>
  <c r="AZ104" i="7" s="1"/>
  <c r="Y111" i="1"/>
  <c r="AZ105" i="7" s="1"/>
  <c r="Y88" i="1"/>
  <c r="AZ82" i="7" s="1"/>
  <c r="Y89" i="1"/>
  <c r="AZ83" i="7" s="1"/>
  <c r="Y152" i="1"/>
  <c r="AZ146" i="7" s="1"/>
  <c r="Y156" i="1"/>
  <c r="AZ150" i="7" s="1"/>
  <c r="Y188" i="1"/>
  <c r="AZ179" i="7" s="1"/>
  <c r="Y191" i="1"/>
  <c r="AZ182" i="7" s="1"/>
  <c r="Y194" i="1"/>
  <c r="AZ185" i="7" s="1"/>
  <c r="Y105" i="1"/>
  <c r="AZ99" i="7" s="1"/>
  <c r="Y210" i="1"/>
  <c r="AZ200" i="7" s="1"/>
  <c r="Y202" i="1"/>
  <c r="AZ193" i="7" s="1"/>
  <c r="Y216" i="1"/>
  <c r="AZ206" i="7" s="1"/>
  <c r="Y209" i="1"/>
  <c r="Y124" i="1"/>
  <c r="AZ118" i="7" s="1"/>
  <c r="AW37" i="1"/>
  <c r="BB35" i="7" s="1"/>
  <c r="AW83" i="1"/>
  <c r="BB77" i="7" s="1"/>
  <c r="AW86" i="1"/>
  <c r="BB80" i="7" s="1"/>
  <c r="AW87" i="1"/>
  <c r="BB81" i="7" s="1"/>
  <c r="AW162" i="1"/>
  <c r="BB154" i="7" s="1"/>
  <c r="AW115" i="1"/>
  <c r="BB109" i="7" s="1"/>
  <c r="AW182" i="1"/>
  <c r="BB173" i="7" s="1"/>
  <c r="AW222" i="1"/>
  <c r="BB212" i="7" s="1"/>
  <c r="AW224" i="1"/>
  <c r="BB214" i="7" s="1"/>
  <c r="AW170" i="1"/>
  <c r="BB162" i="7" s="1"/>
  <c r="AW52" i="1"/>
  <c r="BB49" i="7" s="1"/>
  <c r="AW19" i="1"/>
  <c r="BB18" i="7" s="1"/>
  <c r="AW21" i="1"/>
  <c r="BB20" i="7" s="1"/>
  <c r="AW178" i="1"/>
  <c r="BB170" i="7" s="1"/>
  <c r="AW99" i="1"/>
  <c r="BB93" i="7" s="1"/>
  <c r="AW127" i="1"/>
  <c r="BB121" i="7" s="1"/>
  <c r="AW131" i="1"/>
  <c r="BB125" i="7" s="1"/>
  <c r="AW151" i="1"/>
  <c r="BB145" i="7" s="1"/>
  <c r="AW155" i="1"/>
  <c r="BB149" i="7" s="1"/>
  <c r="AW101" i="1"/>
  <c r="BB95" i="7" s="1"/>
  <c r="AW102" i="1"/>
  <c r="BB96" i="7" s="1"/>
  <c r="AW200" i="1"/>
  <c r="BB191" i="7" s="1"/>
  <c r="AW204" i="1"/>
  <c r="BB195" i="7" s="1"/>
  <c r="AK226" i="1"/>
  <c r="BA216" i="7" s="1"/>
  <c r="AK185" i="1"/>
  <c r="BA176" i="7" s="1"/>
  <c r="AK228" i="1"/>
  <c r="BA218" i="7" s="1"/>
  <c r="AK45" i="1"/>
  <c r="BA42" i="7" s="1"/>
  <c r="AK53" i="1"/>
  <c r="BA50" i="7" s="1"/>
  <c r="AK18" i="1"/>
  <c r="BA17" i="7" s="1"/>
  <c r="AK174" i="1"/>
  <c r="BA166" i="7" s="1"/>
  <c r="AK10" i="1"/>
  <c r="BA9" i="7" s="1"/>
  <c r="AK179" i="1"/>
  <c r="BA171" i="7" s="1"/>
  <c r="AK13" i="1"/>
  <c r="BA12" i="7" s="1"/>
  <c r="AK66" i="1"/>
  <c r="BA61" i="7" s="1"/>
  <c r="AK74" i="1"/>
  <c r="BA68" i="7" s="1"/>
  <c r="AK70" i="1"/>
  <c r="BA65" i="7" s="1"/>
  <c r="AK128" i="1"/>
  <c r="BA122" i="7" s="1"/>
  <c r="AK132" i="1"/>
  <c r="BA126" i="7" s="1"/>
  <c r="AK144" i="1"/>
  <c r="BA138" i="7" s="1"/>
  <c r="AK148" i="1"/>
  <c r="BA142" i="7" s="1"/>
  <c r="AK156" i="1"/>
  <c r="BA150" i="7" s="1"/>
  <c r="AK188" i="1"/>
  <c r="BA179" i="7" s="1"/>
  <c r="AK191" i="1"/>
  <c r="BA182" i="7" s="1"/>
  <c r="AK194" i="1"/>
  <c r="BA185" i="7" s="1"/>
  <c r="AK210" i="1"/>
  <c r="BA200" i="7" s="1"/>
  <c r="AK202" i="1"/>
  <c r="BA193" i="7" s="1"/>
  <c r="AK229" i="1"/>
  <c r="AZ31" i="1"/>
  <c r="BB29" i="8" s="1"/>
  <c r="AZ171" i="1"/>
  <c r="BB163" i="8" s="1"/>
  <c r="AZ50" i="1"/>
  <c r="BB47" i="8" s="1"/>
  <c r="AZ20" i="1"/>
  <c r="BB19" i="8" s="1"/>
  <c r="AZ129" i="1"/>
  <c r="BB123" i="8" s="1"/>
  <c r="AZ145" i="1"/>
  <c r="BB139" i="8" s="1"/>
  <c r="AZ217" i="1"/>
  <c r="BB207" i="8" s="1"/>
  <c r="AZ55" i="1"/>
  <c r="AZ24" i="1"/>
  <c r="BB23" i="8" s="1"/>
  <c r="AN36" i="1"/>
  <c r="BA34" i="8" s="1"/>
  <c r="AN112" i="1"/>
  <c r="BA106" i="8" s="1"/>
  <c r="AN90" i="1"/>
  <c r="BA84" i="8" s="1"/>
  <c r="AN165" i="1"/>
  <c r="BA157" i="8" s="1"/>
  <c r="AN54" i="1"/>
  <c r="BA51" i="8" s="1"/>
  <c r="AN12" i="1"/>
  <c r="BA11" i="8" s="1"/>
  <c r="AN68" i="1"/>
  <c r="BA63" i="8" s="1"/>
  <c r="AN134" i="1"/>
  <c r="BA128" i="8" s="1"/>
  <c r="AN193" i="1"/>
  <c r="BA184" i="8" s="1"/>
  <c r="AN28" i="1"/>
  <c r="BA27" i="8" s="1"/>
  <c r="AN29" i="1"/>
  <c r="AB109" i="1"/>
  <c r="AZ103" i="8" s="1"/>
  <c r="AB87" i="1"/>
  <c r="AZ81" i="8" s="1"/>
  <c r="AW152" i="1"/>
  <c r="BB146" i="7" s="1"/>
  <c r="AW156" i="1"/>
  <c r="BB150" i="7" s="1"/>
  <c r="AW194" i="1"/>
  <c r="BB185" i="7" s="1"/>
  <c r="AW105" i="1"/>
  <c r="BB99" i="7" s="1"/>
  <c r="AW202" i="1"/>
  <c r="BB193" i="7" s="1"/>
  <c r="AW214" i="1"/>
  <c r="BB204" i="7" s="1"/>
  <c r="AW216" i="1"/>
  <c r="BB206" i="7" s="1"/>
  <c r="AK55" i="1"/>
  <c r="Y58" i="1"/>
  <c r="AZ54" i="7" s="1"/>
  <c r="AW84" i="1"/>
  <c r="BB78" i="7" s="1"/>
  <c r="AW220" i="1"/>
  <c r="BB210" i="7" s="1"/>
  <c r="AW166" i="1"/>
  <c r="BB158" i="7" s="1"/>
  <c r="AW118" i="1"/>
  <c r="BB112" i="7" s="1"/>
  <c r="AW94" i="1"/>
  <c r="BB88" i="7" s="1"/>
  <c r="AW96" i="1"/>
  <c r="BB90" i="7" s="1"/>
  <c r="AW133" i="1"/>
  <c r="BB127" i="7" s="1"/>
  <c r="AW149" i="1"/>
  <c r="BB143" i="7" s="1"/>
  <c r="AW189" i="1"/>
  <c r="BB180" i="7" s="1"/>
  <c r="AW192" i="1"/>
  <c r="BB183" i="7" s="1"/>
  <c r="AW195" i="1"/>
  <c r="BB186" i="7" s="1"/>
  <c r="AW106" i="1"/>
  <c r="BB100" i="7" s="1"/>
  <c r="AW211" i="1"/>
  <c r="BB201" i="7" s="1"/>
  <c r="AW203" i="1"/>
  <c r="BB194" i="7" s="1"/>
  <c r="AW207" i="1"/>
  <c r="BB198" i="7" s="1"/>
  <c r="Y80" i="1"/>
  <c r="AZ74" i="7" s="1"/>
  <c r="Y17" i="1"/>
  <c r="AZ16" i="7" s="1"/>
  <c r="AW36" i="1"/>
  <c r="BB34" i="7" s="1"/>
  <c r="AW62" i="1"/>
  <c r="BB58" i="7" s="1"/>
  <c r="AW41" i="1"/>
  <c r="BB39" i="7" s="1"/>
  <c r="AW159" i="1"/>
  <c r="BB151" i="7" s="1"/>
  <c r="AW161" i="1"/>
  <c r="BB153" i="7" s="1"/>
  <c r="AW90" i="1"/>
  <c r="BB84" i="7" s="1"/>
  <c r="AW34" i="1"/>
  <c r="BB32" i="7" s="1"/>
  <c r="AW186" i="1"/>
  <c r="BB177" i="7" s="1"/>
  <c r="AW120" i="1"/>
  <c r="BB114" i="7" s="1"/>
  <c r="AW95" i="1"/>
  <c r="BB89" i="7" s="1"/>
  <c r="AW51" i="1"/>
  <c r="BB48" i="7" s="1"/>
  <c r="AW54" i="1"/>
  <c r="BB51" i="7" s="1"/>
  <c r="AW7" i="1"/>
  <c r="BB6" i="7" s="1"/>
  <c r="AW98" i="1"/>
  <c r="BB92" i="7" s="1"/>
  <c r="AW68" i="1"/>
  <c r="BB63" i="7" s="1"/>
  <c r="AW150" i="1"/>
  <c r="BB144" i="7" s="1"/>
  <c r="AW190" i="1"/>
  <c r="BB181" i="7" s="1"/>
  <c r="AW193" i="1"/>
  <c r="BB184" i="7" s="1"/>
  <c r="AW104" i="1"/>
  <c r="BB98" i="7" s="1"/>
  <c r="AW212" i="1"/>
  <c r="BB202" i="7" s="1"/>
  <c r="AW208" i="1"/>
  <c r="BB199" i="7" s="1"/>
  <c r="AW28" i="1"/>
  <c r="BB27" i="7" s="1"/>
  <c r="AW29" i="1"/>
  <c r="AK181" i="1"/>
  <c r="Y226" i="1"/>
  <c r="AZ216" i="7" s="1"/>
  <c r="Y185" i="1"/>
  <c r="AZ176" i="7" s="1"/>
  <c r="Y47" i="1"/>
  <c r="AZ44" i="7" s="1"/>
  <c r="Y49" i="1"/>
  <c r="AZ46" i="7" s="1"/>
  <c r="Y18" i="1"/>
  <c r="AZ17" i="7" s="1"/>
  <c r="Y174" i="1"/>
  <c r="AZ166" i="7" s="1"/>
  <c r="Y10" i="1"/>
  <c r="AZ9" i="7" s="1"/>
  <c r="Y179" i="1"/>
  <c r="AZ171" i="7" s="1"/>
  <c r="Y13" i="1"/>
  <c r="AZ12" i="7" s="1"/>
  <c r="Y74" i="1"/>
  <c r="AZ68" i="7" s="1"/>
  <c r="Y72" i="1"/>
  <c r="AZ67" i="7" s="1"/>
  <c r="Y132" i="1"/>
  <c r="AZ126" i="7" s="1"/>
  <c r="Y136" i="1"/>
  <c r="AZ130" i="7" s="1"/>
  <c r="Y140" i="1"/>
  <c r="AZ134" i="7" s="1"/>
  <c r="Y158" i="1"/>
  <c r="AZ94" i="1"/>
  <c r="BB88" i="8" s="1"/>
  <c r="AZ8" i="1"/>
  <c r="BB7" i="8" s="1"/>
  <c r="AZ125" i="1"/>
  <c r="BB119" i="8" s="1"/>
  <c r="AN82" i="1"/>
  <c r="BA76" i="8" s="1"/>
  <c r="AN221" i="1"/>
  <c r="BA211" i="8" s="1"/>
  <c r="AN130" i="1"/>
  <c r="BA124" i="8" s="1"/>
  <c r="AN79" i="1"/>
  <c r="BA73" i="8" s="1"/>
  <c r="AB182" i="1"/>
  <c r="AZ173" i="8" s="1"/>
  <c r="AB170" i="1"/>
  <c r="AZ162" i="8" s="1"/>
  <c r="AB9" i="1"/>
  <c r="AZ8" i="8" s="1"/>
  <c r="AB127" i="1"/>
  <c r="AZ121" i="8" s="1"/>
  <c r="AB143" i="1"/>
  <c r="AZ137" i="8" s="1"/>
  <c r="AB101" i="1"/>
  <c r="AZ95" i="8" s="1"/>
  <c r="AB44" i="1"/>
  <c r="AZ41" i="8" s="1"/>
  <c r="AZ36" i="1"/>
  <c r="BB34" i="8" s="1"/>
  <c r="AZ112" i="1"/>
  <c r="BB106" i="8" s="1"/>
  <c r="AZ90" i="1"/>
  <c r="BB84" i="8" s="1"/>
  <c r="AZ93" i="1"/>
  <c r="BB87" i="8" s="1"/>
  <c r="AZ54" i="1"/>
  <c r="BB51" i="8" s="1"/>
  <c r="AZ12" i="1"/>
  <c r="BB11" i="8" s="1"/>
  <c r="AZ68" i="1"/>
  <c r="BB63" i="8" s="1"/>
  <c r="AZ150" i="1"/>
  <c r="BB144" i="8" s="1"/>
  <c r="AZ193" i="1"/>
  <c r="BB184" i="8" s="1"/>
  <c r="AZ213" i="1"/>
  <c r="BB203" i="8" s="1"/>
  <c r="AZ28" i="1"/>
  <c r="BB27" i="8" s="1"/>
  <c r="AZ29" i="1"/>
  <c r="AZ198" i="1"/>
  <c r="BB189" i="8" s="1"/>
  <c r="AN109" i="1"/>
  <c r="BA103" i="8" s="1"/>
  <c r="AN170" i="1"/>
  <c r="BA162" i="8" s="1"/>
  <c r="AN48" i="1"/>
  <c r="BA45" i="8" s="1"/>
  <c r="AN9" i="1"/>
  <c r="BA8" i="8" s="1"/>
  <c r="AN127" i="1"/>
  <c r="BA121" i="8" s="1"/>
  <c r="AN200" i="1"/>
  <c r="BA191" i="8" s="1"/>
  <c r="AN44" i="1"/>
  <c r="BA41" i="8" s="1"/>
  <c r="AB38" i="1"/>
  <c r="AZ36" i="8" s="1"/>
  <c r="AB85" i="1"/>
  <c r="AZ79" i="8" s="1"/>
  <c r="AB45" i="1"/>
  <c r="AZ42" i="8" s="1"/>
  <c r="AB18" i="1"/>
  <c r="AZ17" i="8" s="1"/>
  <c r="AB179" i="1"/>
  <c r="AZ171" i="8" s="1"/>
  <c r="AB152" i="1"/>
  <c r="AZ146" i="8" s="1"/>
  <c r="AB194" i="1"/>
  <c r="AZ185" i="8" s="1"/>
  <c r="AB214" i="1"/>
  <c r="AZ204" i="8" s="1"/>
  <c r="AB197" i="1"/>
  <c r="AZ188" i="8" s="1"/>
  <c r="AZ109" i="1"/>
  <c r="BB103" i="8" s="1"/>
  <c r="AZ87" i="1"/>
  <c r="BB81" i="8" s="1"/>
  <c r="AZ182" i="1"/>
  <c r="BB173" i="8" s="1"/>
  <c r="AZ170" i="1"/>
  <c r="BB162" i="8" s="1"/>
  <c r="AZ48" i="1"/>
  <c r="BB45" i="8" s="1"/>
  <c r="AZ9" i="1"/>
  <c r="BB8" i="8" s="1"/>
  <c r="AZ97" i="1"/>
  <c r="BB91" i="8" s="1"/>
  <c r="AZ143" i="1"/>
  <c r="BB137" i="8" s="1"/>
  <c r="AZ200" i="1"/>
  <c r="BB191" i="8" s="1"/>
  <c r="AZ14" i="1"/>
  <c r="BB13" i="8" s="1"/>
  <c r="AZ44" i="1"/>
  <c r="BB41" i="8" s="1"/>
  <c r="AN85" i="1"/>
  <c r="BA79" i="8" s="1"/>
  <c r="AN18" i="1"/>
  <c r="BA17" i="8" s="1"/>
  <c r="AN179" i="1"/>
  <c r="BA171" i="8" s="1"/>
  <c r="AN136" i="1"/>
  <c r="BA130" i="8" s="1"/>
  <c r="AN214" i="1"/>
  <c r="BA204" i="8" s="1"/>
  <c r="AN197" i="1"/>
  <c r="BA188" i="8" s="1"/>
  <c r="AB40" i="1"/>
  <c r="AZ38" i="8" s="1"/>
  <c r="AB160" i="1"/>
  <c r="AZ152" i="8" s="1"/>
  <c r="AB116" i="1"/>
  <c r="AZ110" i="8" s="1"/>
  <c r="AB96" i="1"/>
  <c r="AZ90" i="8" s="1"/>
  <c r="AB100" i="1"/>
  <c r="AZ94" i="8" s="1"/>
  <c r="AB106" i="1"/>
  <c r="AZ100" i="8" s="1"/>
  <c r="AZ89" i="1"/>
  <c r="BB83" i="8" s="1"/>
  <c r="AZ223" i="1"/>
  <c r="BB213" i="8" s="1"/>
  <c r="AZ228" i="1"/>
  <c r="BB218" i="8" s="1"/>
  <c r="AZ53" i="1"/>
  <c r="BB50" i="8" s="1"/>
  <c r="AZ132" i="1"/>
  <c r="BB126" i="8" s="1"/>
  <c r="AZ148" i="1"/>
  <c r="BB142" i="8" s="1"/>
  <c r="AZ191" i="1"/>
  <c r="BB182" i="8" s="1"/>
  <c r="AZ202" i="1"/>
  <c r="BB193" i="8" s="1"/>
  <c r="AZ26" i="1"/>
  <c r="BB25" i="8" s="1"/>
  <c r="AZ157" i="1"/>
  <c r="AN61" i="1"/>
  <c r="BA57" i="8" s="1"/>
  <c r="AN33" i="1"/>
  <c r="BA31" i="8" s="1"/>
  <c r="AN173" i="1"/>
  <c r="BA165" i="8" s="1"/>
  <c r="AN180" i="1"/>
  <c r="BA172" i="8" s="1"/>
  <c r="AN76" i="1"/>
  <c r="BA70" i="8" s="1"/>
  <c r="AN195" i="1"/>
  <c r="BA186" i="8" s="1"/>
  <c r="AN205" i="1"/>
  <c r="BA196" i="8" s="1"/>
  <c r="AN64" i="1"/>
  <c r="AN108" i="1"/>
  <c r="BA102" i="8" s="1"/>
  <c r="AB41" i="1"/>
  <c r="AZ39" i="8" s="1"/>
  <c r="AB114" i="1"/>
  <c r="AZ108" i="8" s="1"/>
  <c r="AB227" i="1"/>
  <c r="AZ217" i="8" s="1"/>
  <c r="AB175" i="1"/>
  <c r="AZ167" i="8" s="1"/>
  <c r="AB126" i="1"/>
  <c r="AZ120" i="8" s="1"/>
  <c r="AB208" i="1"/>
  <c r="AZ199" i="8" s="1"/>
  <c r="AB164" i="1"/>
  <c r="AZ156" i="8" s="1"/>
  <c r="AB86" i="1"/>
  <c r="AZ80" i="8" s="1"/>
  <c r="AB168" i="1"/>
  <c r="AZ160" i="8" s="1"/>
  <c r="AB121" i="1"/>
  <c r="AZ115" i="8" s="1"/>
  <c r="AB19" i="1"/>
  <c r="AZ18" i="8" s="1"/>
  <c r="AB139" i="1"/>
  <c r="AZ133" i="8" s="1"/>
  <c r="AB155" i="1"/>
  <c r="AZ149" i="8" s="1"/>
  <c r="AB196" i="1"/>
  <c r="AZ187" i="8" s="1"/>
  <c r="AB43" i="1"/>
  <c r="AB59" i="1"/>
  <c r="AZ55" i="8" s="1"/>
  <c r="AZ221" i="1"/>
  <c r="BB211" i="8" s="1"/>
  <c r="AZ79" i="1"/>
  <c r="BB73" i="8" s="1"/>
  <c r="AN39" i="1"/>
  <c r="BA37" i="8" s="1"/>
  <c r="AN86" i="1"/>
  <c r="BA80" i="8" s="1"/>
  <c r="AN115" i="1"/>
  <c r="BA109" i="8" s="1"/>
  <c r="AN121" i="1"/>
  <c r="BA115" i="8" s="1"/>
  <c r="AN19" i="1"/>
  <c r="BA18" i="8" s="1"/>
  <c r="AN71" i="1"/>
  <c r="BA66" i="8" s="1"/>
  <c r="AN139" i="1"/>
  <c r="BA133" i="8" s="1"/>
  <c r="AN206" i="1"/>
  <c r="BA197" i="8" s="1"/>
  <c r="AN43" i="1"/>
  <c r="AN107" i="1"/>
  <c r="BA101" i="8" s="1"/>
  <c r="AN59" i="1"/>
  <c r="BA55" i="8" s="1"/>
  <c r="AB223" i="1"/>
  <c r="AZ213" i="8" s="1"/>
  <c r="AB228" i="1"/>
  <c r="AZ218" i="8" s="1"/>
  <c r="AB74" i="1"/>
  <c r="AZ68" i="8" s="1"/>
  <c r="AB132" i="1"/>
  <c r="AZ126" i="8" s="1"/>
  <c r="AB124" i="1"/>
  <c r="AZ118" i="8" s="1"/>
  <c r="AZ86" i="1"/>
  <c r="BB80" i="8" s="1"/>
  <c r="AZ115" i="1"/>
  <c r="BB109" i="8" s="1"/>
  <c r="AZ121" i="1"/>
  <c r="BB115" i="8" s="1"/>
  <c r="AZ19" i="1"/>
  <c r="BB18" i="8" s="1"/>
  <c r="AZ139" i="1"/>
  <c r="BB133" i="8" s="1"/>
  <c r="AZ155" i="1"/>
  <c r="BB149" i="8" s="1"/>
  <c r="AN111" i="1"/>
  <c r="BA105" i="8" s="1"/>
  <c r="AN89" i="1"/>
  <c r="BA83" i="8" s="1"/>
  <c r="AN223" i="1"/>
  <c r="BA213" i="8" s="1"/>
  <c r="AN228" i="1"/>
  <c r="BA218" i="8" s="1"/>
  <c r="AN132" i="1"/>
  <c r="BA126" i="8" s="1"/>
  <c r="AN148" i="1"/>
  <c r="BA142" i="8" s="1"/>
  <c r="AN124" i="1"/>
  <c r="BA118" i="8" s="1"/>
  <c r="AB113" i="1"/>
  <c r="AZ107" i="8" s="1"/>
  <c r="AB137" i="1"/>
  <c r="AZ131" i="8" s="1"/>
  <c r="AB153" i="1"/>
  <c r="AZ147" i="8" s="1"/>
  <c r="AB195" i="1"/>
  <c r="AZ186" i="8" s="1"/>
  <c r="AB205" i="1"/>
  <c r="AZ196" i="8" s="1"/>
  <c r="AB158" i="1"/>
  <c r="AZ88" i="1"/>
  <c r="BB82" i="8" s="1"/>
  <c r="AZ185" i="1"/>
  <c r="BB176" i="8" s="1"/>
  <c r="AN84" i="1"/>
  <c r="BA78" i="8" s="1"/>
  <c r="AN122" i="1"/>
  <c r="BA116" i="8" s="1"/>
  <c r="AN11" i="1"/>
  <c r="BA10" i="8" s="1"/>
  <c r="AN192" i="1"/>
  <c r="BA183" i="8" s="1"/>
  <c r="AN27" i="1"/>
  <c r="BA26" i="8" s="1"/>
  <c r="AN78" i="1"/>
  <c r="BA72" i="8" s="1"/>
  <c r="AB167" i="1"/>
  <c r="AZ159" i="8" s="1"/>
  <c r="AB120" i="1"/>
  <c r="AZ114" i="8" s="1"/>
  <c r="AB7" i="1"/>
  <c r="AZ6" i="8" s="1"/>
  <c r="AB22" i="1"/>
  <c r="AZ21" i="8" s="1"/>
  <c r="AB215" i="1"/>
  <c r="AZ205" i="8" s="1"/>
  <c r="AB15" i="1"/>
  <c r="AZ14" i="8" s="1"/>
  <c r="AB79" i="1"/>
  <c r="AZ73" i="8" s="1"/>
  <c r="AZ184" i="1"/>
  <c r="BB175" i="8" s="1"/>
  <c r="AZ133" i="1"/>
  <c r="BB127" i="8" s="1"/>
  <c r="AZ149" i="1"/>
  <c r="BB143" i="8" s="1"/>
  <c r="AZ78" i="1"/>
  <c r="BB72" i="8" s="1"/>
  <c r="AN62" i="1"/>
  <c r="BA58" i="8" s="1"/>
  <c r="AN120" i="1"/>
  <c r="BA114" i="8" s="1"/>
  <c r="AN22" i="1"/>
  <c r="BA21" i="8" s="1"/>
  <c r="AN138" i="1"/>
  <c r="BA132" i="8" s="1"/>
  <c r="AN154" i="1"/>
  <c r="BA148" i="8" s="1"/>
  <c r="AN215" i="1"/>
  <c r="BA205" i="8" s="1"/>
  <c r="AN58" i="1"/>
  <c r="BA54" i="8" s="1"/>
  <c r="AB162" i="1"/>
  <c r="AZ154" i="8" s="1"/>
  <c r="AB222" i="1"/>
  <c r="AZ212" i="8" s="1"/>
  <c r="AB172" i="1"/>
  <c r="AZ164" i="8" s="1"/>
  <c r="AB21" i="1"/>
  <c r="AZ20" i="8" s="1"/>
  <c r="AB102" i="1"/>
  <c r="AZ96" i="8" s="1"/>
  <c r="AB201" i="1"/>
  <c r="AZ192" i="8" s="1"/>
  <c r="AB56" i="1"/>
  <c r="AZ52" i="8" s="1"/>
  <c r="AB181" i="1"/>
  <c r="AZ58" i="1"/>
  <c r="BB54" i="8" s="1"/>
  <c r="AN222" i="1"/>
  <c r="BA212" i="8" s="1"/>
  <c r="AN99" i="1"/>
  <c r="BA93" i="8" s="1"/>
  <c r="AN131" i="1"/>
  <c r="BA125" i="8" s="1"/>
  <c r="AN102" i="1"/>
  <c r="BA96" i="8" s="1"/>
  <c r="AN201" i="1"/>
  <c r="BA192" i="8" s="1"/>
  <c r="AN56" i="1"/>
  <c r="BA52" i="8" s="1"/>
  <c r="AB63" i="1"/>
  <c r="AZ59" i="8" s="1"/>
  <c r="AB226" i="1"/>
  <c r="AZ216" i="8" s="1"/>
  <c r="AB47" i="1"/>
  <c r="AZ44" i="8" s="1"/>
  <c r="AB156" i="1"/>
  <c r="AZ150" i="8" s="1"/>
  <c r="AB105" i="1"/>
  <c r="AZ99" i="8" s="1"/>
  <c r="AB229" i="1"/>
  <c r="AB209" i="1"/>
  <c r="AZ83" i="1"/>
  <c r="BB77" i="8" s="1"/>
  <c r="AZ222" i="1"/>
  <c r="BB212" i="8" s="1"/>
  <c r="AZ99" i="1"/>
  <c r="BB93" i="8" s="1"/>
  <c r="AZ131" i="1"/>
  <c r="BB125" i="8" s="1"/>
  <c r="AN63" i="1"/>
  <c r="BA59" i="8" s="1"/>
  <c r="AN226" i="1"/>
  <c r="BA216" i="8" s="1"/>
  <c r="AN47" i="1"/>
  <c r="BA44" i="8" s="1"/>
  <c r="AN174" i="1"/>
  <c r="BA166" i="8" s="1"/>
  <c r="AN13" i="1"/>
  <c r="BA12" i="8" s="1"/>
  <c r="AN156" i="1"/>
  <c r="BA150" i="8" s="1"/>
  <c r="AN105" i="1"/>
  <c r="BA99" i="8" s="1"/>
  <c r="AN229" i="1"/>
  <c r="AN209" i="1"/>
  <c r="AB81" i="1"/>
  <c r="AZ75" i="8" s="1"/>
  <c r="AB171" i="1"/>
  <c r="AZ163" i="8" s="1"/>
  <c r="AB50" i="1"/>
  <c r="AZ47" i="8" s="1"/>
  <c r="AB129" i="1"/>
  <c r="AZ123" i="8" s="1"/>
  <c r="AB145" i="1"/>
  <c r="AZ139" i="8" s="1"/>
  <c r="AB55" i="1"/>
  <c r="AZ35" i="1"/>
  <c r="BB33" i="8" s="1"/>
  <c r="AN160" i="1"/>
  <c r="BA152" i="8" s="1"/>
  <c r="AN94" i="1"/>
  <c r="BA88" i="8" s="1"/>
  <c r="AN207" i="1"/>
  <c r="BA198" i="8" s="1"/>
  <c r="AN57" i="1"/>
  <c r="BA53" i="8" s="1"/>
  <c r="AB82" i="1"/>
  <c r="AZ76" i="8" s="1"/>
  <c r="AB130" i="1"/>
  <c r="AZ124" i="8" s="1"/>
  <c r="Y24" i="1"/>
  <c r="AZ23" i="7" s="1"/>
  <c r="Y198" i="1"/>
  <c r="AZ189" i="7" s="1"/>
  <c r="AZ40" i="1"/>
  <c r="BB38" i="8" s="1"/>
  <c r="AZ81" i="1"/>
  <c r="BB75" i="8" s="1"/>
  <c r="AZ160" i="1"/>
  <c r="BB152" i="8" s="1"/>
  <c r="AZ116" i="1"/>
  <c r="BB110" i="8" s="1"/>
  <c r="AZ220" i="1"/>
  <c r="BB210" i="8" s="1"/>
  <c r="AZ169" i="1"/>
  <c r="BB161" i="8" s="1"/>
  <c r="AZ96" i="1"/>
  <c r="BB90" i="8" s="1"/>
  <c r="AZ67" i="1"/>
  <c r="BB62" i="8" s="1"/>
  <c r="AZ141" i="1"/>
  <c r="BB135" i="8" s="1"/>
  <c r="AZ100" i="1"/>
  <c r="BB94" i="8" s="1"/>
  <c r="AZ189" i="1"/>
  <c r="BB180" i="8" s="1"/>
  <c r="AZ106" i="1"/>
  <c r="BB100" i="8" s="1"/>
  <c r="AZ211" i="1"/>
  <c r="BB201" i="8" s="1"/>
  <c r="AZ207" i="1"/>
  <c r="BB198" i="8" s="1"/>
  <c r="AZ57" i="1"/>
  <c r="BB53" i="8" s="1"/>
  <c r="AN161" i="1"/>
  <c r="BA153" i="8" s="1"/>
  <c r="AN186" i="1"/>
  <c r="BA177" i="8" s="1"/>
  <c r="AN93" i="1"/>
  <c r="BA87" i="8" s="1"/>
  <c r="AN51" i="1"/>
  <c r="BA48" i="8" s="1"/>
  <c r="AN176" i="1"/>
  <c r="BA168" i="8" s="1"/>
  <c r="AN98" i="1"/>
  <c r="BA92" i="8" s="1"/>
  <c r="AN146" i="1"/>
  <c r="BA140" i="8" s="1"/>
  <c r="AN150" i="1"/>
  <c r="BA144" i="8" s="1"/>
  <c r="AN190" i="1"/>
  <c r="BA181" i="8" s="1"/>
  <c r="AN212" i="1"/>
  <c r="BA202" i="8" s="1"/>
  <c r="AN213" i="1"/>
  <c r="BA203" i="8" s="1"/>
  <c r="AN15" i="1"/>
  <c r="BA14" i="8" s="1"/>
  <c r="AN198" i="1"/>
  <c r="BA189" i="8" s="1"/>
  <c r="AB39" i="1"/>
  <c r="AZ37" i="8" s="1"/>
  <c r="AB115" i="1"/>
  <c r="AZ109" i="8" s="1"/>
  <c r="AB48" i="1"/>
  <c r="AZ45" i="8" s="1"/>
  <c r="AB23" i="1"/>
  <c r="AZ22" i="8" s="1"/>
  <c r="AB97" i="1"/>
  <c r="AZ91" i="8" s="1"/>
  <c r="AB71" i="1"/>
  <c r="AZ66" i="8" s="1"/>
  <c r="AB200" i="1"/>
  <c r="AZ191" i="8" s="1"/>
  <c r="AB206" i="1"/>
  <c r="AZ197" i="8" s="1"/>
  <c r="AB14" i="1"/>
  <c r="AZ13" i="8" s="1"/>
  <c r="AB107" i="1"/>
  <c r="AZ101" i="8" s="1"/>
  <c r="AZ82" i="1"/>
  <c r="BB76" i="8" s="1"/>
  <c r="AZ161" i="1"/>
  <c r="BB153" i="8" s="1"/>
  <c r="AZ165" i="1"/>
  <c r="BB157" i="8" s="1"/>
  <c r="AZ186" i="1"/>
  <c r="BB177" i="8" s="1"/>
  <c r="AZ51" i="1"/>
  <c r="BB48" i="8" s="1"/>
  <c r="AZ176" i="1"/>
  <c r="BB168" i="8" s="1"/>
  <c r="AZ98" i="1"/>
  <c r="BB92" i="8" s="1"/>
  <c r="AZ130" i="1"/>
  <c r="BB124" i="8" s="1"/>
  <c r="AZ134" i="1"/>
  <c r="BB128" i="8" s="1"/>
  <c r="AZ146" i="1"/>
  <c r="BB140" i="8" s="1"/>
  <c r="AZ190" i="1"/>
  <c r="BB181" i="8" s="1"/>
  <c r="AZ212" i="1"/>
  <c r="BB202" i="8" s="1"/>
  <c r="AZ15" i="1"/>
  <c r="BB14" i="8" s="1"/>
  <c r="AN87" i="1"/>
  <c r="BA81" i="8" s="1"/>
  <c r="AN182" i="1"/>
  <c r="BA173" i="8" s="1"/>
  <c r="AN168" i="1"/>
  <c r="BA160" i="8" s="1"/>
  <c r="AN23" i="1"/>
  <c r="BA22" i="8" s="1"/>
  <c r="AN97" i="1"/>
  <c r="BA91" i="8" s="1"/>
  <c r="AN143" i="1"/>
  <c r="BA137" i="8" s="1"/>
  <c r="AN155" i="1"/>
  <c r="BA149" i="8" s="1"/>
  <c r="AN101" i="1"/>
  <c r="BA95" i="8" s="1"/>
  <c r="AN196" i="1"/>
  <c r="BA187" i="8" s="1"/>
  <c r="AN14" i="1"/>
  <c r="BA13" i="8" s="1"/>
  <c r="AB111" i="1"/>
  <c r="AZ105" i="8" s="1"/>
  <c r="AB89" i="1"/>
  <c r="AZ83" i="8" s="1"/>
  <c r="AB32" i="1"/>
  <c r="AZ30" i="8" s="1"/>
  <c r="AB225" i="1"/>
  <c r="AZ215" i="8" s="1"/>
  <c r="AB53" i="1"/>
  <c r="AZ50" i="8" s="1"/>
  <c r="AB177" i="1"/>
  <c r="AZ169" i="8" s="1"/>
  <c r="AB70" i="1"/>
  <c r="AZ65" i="8" s="1"/>
  <c r="AB136" i="1"/>
  <c r="AZ130" i="8" s="1"/>
  <c r="AB148" i="1"/>
  <c r="AZ142" i="8" s="1"/>
  <c r="AB191" i="1"/>
  <c r="AZ182" i="8" s="1"/>
  <c r="AB202" i="1"/>
  <c r="AZ193" i="8" s="1"/>
  <c r="AB26" i="1"/>
  <c r="AZ25" i="8" s="1"/>
  <c r="AB35" i="1"/>
  <c r="AZ33" i="8" s="1"/>
  <c r="AB157" i="1"/>
  <c r="AZ39" i="1"/>
  <c r="BB37" i="8" s="1"/>
  <c r="AZ168" i="1"/>
  <c r="BB160" i="8" s="1"/>
  <c r="AZ23" i="1"/>
  <c r="BB22" i="8" s="1"/>
  <c r="AZ71" i="1"/>
  <c r="BB66" i="8" s="1"/>
  <c r="AZ127" i="1"/>
  <c r="BB121" i="8" s="1"/>
  <c r="AZ101" i="1"/>
  <c r="BB95" i="8" s="1"/>
  <c r="AZ196" i="1"/>
  <c r="BB187" i="8" s="1"/>
  <c r="AZ206" i="1"/>
  <c r="BB197" i="8" s="1"/>
  <c r="AZ43" i="1"/>
  <c r="AZ107" i="1"/>
  <c r="BB101" i="8" s="1"/>
  <c r="AZ59" i="1"/>
  <c r="BB55" i="8" s="1"/>
  <c r="AN38" i="1"/>
  <c r="BA36" i="8" s="1"/>
  <c r="AN32" i="1"/>
  <c r="BA30" i="8" s="1"/>
  <c r="AN225" i="1"/>
  <c r="BA215" i="8" s="1"/>
  <c r="AN45" i="1"/>
  <c r="BA42" i="8" s="1"/>
  <c r="AN53" i="1"/>
  <c r="BA50" i="8" s="1"/>
  <c r="AN177" i="1"/>
  <c r="BA169" i="8" s="1"/>
  <c r="AN74" i="1"/>
  <c r="BA68" i="8" s="1"/>
  <c r="AN70" i="1"/>
  <c r="BA65" i="8" s="1"/>
  <c r="AN152" i="1"/>
  <c r="BA146" i="8" s="1"/>
  <c r="AN191" i="1"/>
  <c r="BA182" i="8" s="1"/>
  <c r="AN194" i="1"/>
  <c r="BA185" i="8" s="1"/>
  <c r="AN202" i="1"/>
  <c r="BA193" i="8" s="1"/>
  <c r="AN26" i="1"/>
  <c r="BA25" i="8" s="1"/>
  <c r="AN35" i="1"/>
  <c r="BA33" i="8" s="1"/>
  <c r="AN157" i="1"/>
  <c r="AB61" i="1"/>
  <c r="AZ57" i="8" s="1"/>
  <c r="AB33" i="1"/>
  <c r="AZ31" i="8" s="1"/>
  <c r="AB166" i="1"/>
  <c r="AZ158" i="8" s="1"/>
  <c r="AB169" i="1"/>
  <c r="AZ161" i="8" s="1"/>
  <c r="AB46" i="1"/>
  <c r="AZ43" i="8" s="1"/>
  <c r="AB94" i="1"/>
  <c r="AZ88" i="8" s="1"/>
  <c r="AB173" i="1"/>
  <c r="AZ165" i="8" s="1"/>
  <c r="AB8" i="1"/>
  <c r="AZ7" i="8" s="1"/>
  <c r="AB180" i="1"/>
  <c r="AZ172" i="8" s="1"/>
  <c r="AB76" i="1"/>
  <c r="AZ70" i="8" s="1"/>
  <c r="AB125" i="1"/>
  <c r="AZ119" i="8" s="1"/>
  <c r="AB141" i="1"/>
  <c r="AZ135" i="8" s="1"/>
  <c r="AB207" i="1"/>
  <c r="AZ198" i="8" s="1"/>
  <c r="AB64" i="1"/>
  <c r="AB108" i="1"/>
  <c r="AZ102" i="8" s="1"/>
  <c r="AB57" i="1"/>
  <c r="AZ53" i="8" s="1"/>
  <c r="AZ110" i="1"/>
  <c r="BB104" i="8" s="1"/>
  <c r="AZ111" i="1"/>
  <c r="BB105" i="8" s="1"/>
  <c r="AZ183" i="1"/>
  <c r="BB174" i="8" s="1"/>
  <c r="AZ49" i="1"/>
  <c r="BB46" i="8" s="1"/>
  <c r="AZ10" i="1"/>
  <c r="BB9" i="8" s="1"/>
  <c r="AZ177" i="1"/>
  <c r="BB169" i="8" s="1"/>
  <c r="AZ66" i="1"/>
  <c r="BB61" i="8" s="1"/>
  <c r="AZ74" i="1"/>
  <c r="BB68" i="8" s="1"/>
  <c r="AZ128" i="1"/>
  <c r="BB122" i="8" s="1"/>
  <c r="AZ144" i="1"/>
  <c r="BB138" i="8" s="1"/>
  <c r="AZ188" i="1"/>
  <c r="BB179" i="8" s="1"/>
  <c r="AZ210" i="1"/>
  <c r="BB200" i="8" s="1"/>
  <c r="AZ25" i="1"/>
  <c r="BB24" i="8" s="1"/>
  <c r="AZ124" i="1"/>
  <c r="BB118" i="8" s="1"/>
  <c r="AN60" i="1"/>
  <c r="BA56" i="8" s="1"/>
  <c r="AN113" i="1"/>
  <c r="BA107" i="8" s="1"/>
  <c r="AN163" i="1"/>
  <c r="BA155" i="8" s="1"/>
  <c r="AN184" i="1"/>
  <c r="BA175" i="8" s="1"/>
  <c r="AN166" i="1"/>
  <c r="BA158" i="8" s="1"/>
  <c r="AN118" i="1"/>
  <c r="BA112" i="8" s="1"/>
  <c r="AN46" i="1"/>
  <c r="BA43" i="8" s="1"/>
  <c r="AN75" i="1"/>
  <c r="BA69" i="8" s="1"/>
  <c r="AN133" i="1"/>
  <c r="BA127" i="8" s="1"/>
  <c r="AN137" i="1"/>
  <c r="BA131" i="8" s="1"/>
  <c r="AN149" i="1"/>
  <c r="BA143" i="8" s="1"/>
  <c r="AN153" i="1"/>
  <c r="BA147" i="8" s="1"/>
  <c r="AN203" i="1"/>
  <c r="BA194" i="8" s="1"/>
  <c r="AN158" i="1"/>
  <c r="AB62" i="1"/>
  <c r="AZ58" i="8" s="1"/>
  <c r="AB159" i="1"/>
  <c r="AZ151" i="8" s="1"/>
  <c r="AB34" i="1"/>
  <c r="AZ32" i="8" s="1"/>
  <c r="AB219" i="1"/>
  <c r="AZ209" i="8" s="1"/>
  <c r="AB95" i="1"/>
  <c r="AZ89" i="8" s="1"/>
  <c r="AB65" i="1"/>
  <c r="AZ60" i="8" s="1"/>
  <c r="AB77" i="1"/>
  <c r="AZ71" i="8" s="1"/>
  <c r="AB138" i="1"/>
  <c r="AZ132" i="8" s="1"/>
  <c r="AB142" i="1"/>
  <c r="AZ136" i="8" s="1"/>
  <c r="AB154" i="1"/>
  <c r="AZ148" i="8" s="1"/>
  <c r="AB187" i="1"/>
  <c r="AZ178" i="8" s="1"/>
  <c r="AB104" i="1"/>
  <c r="AZ98" i="8" s="1"/>
  <c r="AB199" i="1"/>
  <c r="AZ190" i="8" s="1"/>
  <c r="AB73" i="1"/>
  <c r="AW226" i="1"/>
  <c r="BB216" i="7" s="1"/>
  <c r="AW53" i="1"/>
  <c r="BB50" i="7" s="1"/>
  <c r="AW10" i="1"/>
  <c r="BB9" i="7" s="1"/>
  <c r="AW177" i="1"/>
  <c r="BB169" i="7" s="1"/>
  <c r="AW179" i="1"/>
  <c r="BB171" i="7" s="1"/>
  <c r="AW13" i="1"/>
  <c r="BB12" i="7" s="1"/>
  <c r="AW74" i="1"/>
  <c r="BB68" i="7" s="1"/>
  <c r="AW70" i="1"/>
  <c r="BB65" i="7" s="1"/>
  <c r="AW128" i="1"/>
  <c r="BB122" i="7" s="1"/>
  <c r="AW132" i="1"/>
  <c r="BB126" i="7" s="1"/>
  <c r="AW136" i="1"/>
  <c r="BB130" i="7" s="1"/>
  <c r="AW35" i="1"/>
  <c r="BB33" i="7" s="1"/>
  <c r="AK57" i="1"/>
  <c r="BA53" i="7" s="1"/>
  <c r="Y41" i="1"/>
  <c r="AZ39" i="7" s="1"/>
  <c r="Y82" i="1"/>
  <c r="AZ76" i="7" s="1"/>
  <c r="Y112" i="1"/>
  <c r="AZ106" i="7" s="1"/>
  <c r="Y90" i="1"/>
  <c r="AZ84" i="7" s="1"/>
  <c r="Y34" i="1"/>
  <c r="AZ32" i="7" s="1"/>
  <c r="Y219" i="1"/>
  <c r="AZ209" i="7" s="1"/>
  <c r="Y165" i="1"/>
  <c r="AZ157" i="7" s="1"/>
  <c r="Y167" i="1"/>
  <c r="AZ159" i="7" s="1"/>
  <c r="Y51" i="1"/>
  <c r="AZ48" i="7" s="1"/>
  <c r="Y7" i="1"/>
  <c r="AZ6" i="7" s="1"/>
  <c r="Y175" i="1"/>
  <c r="AZ167" i="7" s="1"/>
  <c r="Y176" i="1"/>
  <c r="AZ168" i="7" s="1"/>
  <c r="Y12" i="1"/>
  <c r="AZ11" i="7" s="1"/>
  <c r="Y22" i="1"/>
  <c r="AZ21" i="7" s="1"/>
  <c r="Y65" i="1"/>
  <c r="AZ60" i="7" s="1"/>
  <c r="Y68" i="1"/>
  <c r="AZ63" i="7" s="1"/>
  <c r="Y77" i="1"/>
  <c r="AZ71" i="7" s="1"/>
  <c r="Y130" i="1"/>
  <c r="AZ124" i="7" s="1"/>
  <c r="Y134" i="1"/>
  <c r="AZ128" i="7" s="1"/>
  <c r="Y146" i="1"/>
  <c r="AZ140" i="7" s="1"/>
  <c r="Y150" i="1"/>
  <c r="AZ144" i="7" s="1"/>
  <c r="Y154" i="1"/>
  <c r="AZ148" i="7" s="1"/>
  <c r="Y187" i="1"/>
  <c r="AZ178" i="7" s="1"/>
  <c r="Y104" i="1"/>
  <c r="AZ98" i="7" s="1"/>
  <c r="Y199" i="1"/>
  <c r="AZ190" i="7" s="1"/>
  <c r="Y215" i="1"/>
  <c r="AZ205" i="7" s="1"/>
  <c r="Y15" i="1"/>
  <c r="AZ14" i="7" s="1"/>
  <c r="Y28" i="1"/>
  <c r="AZ27" i="7" s="1"/>
  <c r="Y29" i="1"/>
  <c r="AK7" i="1"/>
  <c r="BA6" i="7" s="1"/>
  <c r="AK117" i="1"/>
  <c r="BA111" i="7" s="1"/>
  <c r="AK198" i="1"/>
  <c r="BA189" i="7" s="1"/>
  <c r="AK58" i="1"/>
  <c r="BA54" i="7" s="1"/>
  <c r="Y39" i="1"/>
  <c r="AZ37" i="7" s="1"/>
  <c r="Y109" i="1"/>
  <c r="AZ103" i="7" s="1"/>
  <c r="Y30" i="1"/>
  <c r="AZ28" i="7" s="1"/>
  <c r="Y86" i="1"/>
  <c r="AZ80" i="7" s="1"/>
  <c r="Y87" i="1"/>
  <c r="AZ81" i="7" s="1"/>
  <c r="Y162" i="1"/>
  <c r="AZ154" i="7" s="1"/>
  <c r="Y91" i="1"/>
  <c r="AZ85" i="7" s="1"/>
  <c r="Y115" i="1"/>
  <c r="AZ109" i="7" s="1"/>
  <c r="Y224" i="1"/>
  <c r="AZ214" i="7" s="1"/>
  <c r="Y168" i="1"/>
  <c r="AZ160" i="7" s="1"/>
  <c r="Y172" i="1"/>
  <c r="AZ164" i="7" s="1"/>
  <c r="Y119" i="1"/>
  <c r="AZ113" i="7" s="1"/>
  <c r="Y121" i="1"/>
  <c r="AZ115" i="7" s="1"/>
  <c r="Y48" i="1"/>
  <c r="AZ45" i="7" s="1"/>
  <c r="Y52" i="1"/>
  <c r="AZ49" i="7" s="1"/>
  <c r="Y123" i="1"/>
  <c r="AZ117" i="7" s="1"/>
  <c r="Y19" i="1"/>
  <c r="AZ18" i="7" s="1"/>
  <c r="Y21" i="1"/>
  <c r="AZ20" i="7" s="1"/>
  <c r="Y23" i="1"/>
  <c r="AZ22" i="7" s="1"/>
  <c r="Y97" i="1"/>
  <c r="AZ91" i="7" s="1"/>
  <c r="Y99" i="1"/>
  <c r="AZ93" i="7" s="1"/>
  <c r="Y69" i="1"/>
  <c r="AZ64" i="7" s="1"/>
  <c r="Y127" i="1"/>
  <c r="AZ121" i="7" s="1"/>
  <c r="Y131" i="1"/>
  <c r="AZ125" i="7" s="1"/>
  <c r="Y135" i="1"/>
  <c r="AZ129" i="7" s="1"/>
  <c r="Y147" i="1"/>
  <c r="AZ141" i="7" s="1"/>
  <c r="Y151" i="1"/>
  <c r="AZ145" i="7" s="1"/>
  <c r="Y101" i="1"/>
  <c r="AZ95" i="7" s="1"/>
  <c r="Y196" i="1"/>
  <c r="AZ187" i="7" s="1"/>
  <c r="Y200" i="1"/>
  <c r="AZ191" i="7" s="1"/>
  <c r="Y201" i="1"/>
  <c r="AZ192" i="7" s="1"/>
  <c r="Y206" i="1"/>
  <c r="AZ197" i="7" s="1"/>
  <c r="Y14" i="1"/>
  <c r="AZ13" i="7" s="1"/>
  <c r="Y56" i="1"/>
  <c r="AZ52" i="7" s="1"/>
  <c r="Y26" i="1"/>
  <c r="AZ25" i="7" s="1"/>
  <c r="AW43" i="1"/>
  <c r="AW107" i="1"/>
  <c r="BB101" i="7" s="1"/>
  <c r="AW44" i="1"/>
  <c r="BB41" i="7" s="1"/>
  <c r="AW80" i="1"/>
  <c r="BB74" i="7" s="1"/>
  <c r="AW218" i="1"/>
  <c r="BB208" i="7" s="1"/>
  <c r="AK63" i="1"/>
  <c r="BA59" i="7" s="1"/>
  <c r="AK110" i="1"/>
  <c r="BA104" i="7" s="1"/>
  <c r="AK111" i="1"/>
  <c r="BA105" i="7" s="1"/>
  <c r="AK85" i="1"/>
  <c r="BA79" i="7" s="1"/>
  <c r="AK88" i="1"/>
  <c r="BA82" i="7" s="1"/>
  <c r="AK89" i="1"/>
  <c r="BA83" i="7" s="1"/>
  <c r="AK32" i="1"/>
  <c r="BA30" i="7" s="1"/>
  <c r="AK92" i="1"/>
  <c r="BA86" i="7" s="1"/>
  <c r="AK183" i="1"/>
  <c r="BA174" i="7" s="1"/>
  <c r="AK223" i="1"/>
  <c r="BA213" i="7" s="1"/>
  <c r="AK124" i="1"/>
  <c r="BA118" i="7" s="1"/>
  <c r="AK17" i="1"/>
  <c r="BA16" i="7" s="1"/>
  <c r="Y60" i="1"/>
  <c r="AZ56" i="7" s="1"/>
  <c r="Y61" i="1"/>
  <c r="AZ57" i="7" s="1"/>
  <c r="Y84" i="1"/>
  <c r="AZ78" i="7" s="1"/>
  <c r="Y113" i="1"/>
  <c r="AZ107" i="7" s="1"/>
  <c r="Y184" i="1"/>
  <c r="AZ175" i="7" s="1"/>
  <c r="Y171" i="1"/>
  <c r="AZ163" i="7" s="1"/>
  <c r="Y118" i="1"/>
  <c r="AZ112" i="7" s="1"/>
  <c r="Y46" i="1"/>
  <c r="AZ43" i="7" s="1"/>
  <c r="Y50" i="1"/>
  <c r="AZ47" i="7" s="1"/>
  <c r="Y122" i="1"/>
  <c r="AZ116" i="7" s="1"/>
  <c r="Y8" i="1"/>
  <c r="AZ7" i="7" s="1"/>
  <c r="Y20" i="1"/>
  <c r="AZ19" i="7" s="1"/>
  <c r="Y11" i="1"/>
  <c r="AZ10" i="7" s="1"/>
  <c r="Y180" i="1"/>
  <c r="AZ172" i="7" s="1"/>
  <c r="Y96" i="1"/>
  <c r="AZ90" i="7" s="1"/>
  <c r="Y67" i="1"/>
  <c r="AZ62" i="7" s="1"/>
  <c r="Y125" i="1"/>
  <c r="AZ119" i="7" s="1"/>
  <c r="Y129" i="1"/>
  <c r="AZ123" i="7" s="1"/>
  <c r="Y133" i="1"/>
  <c r="AZ127" i="7" s="1"/>
  <c r="Y137" i="1"/>
  <c r="AZ131" i="7" s="1"/>
  <c r="Y141" i="1"/>
  <c r="AZ135" i="7" s="1"/>
  <c r="Y145" i="1"/>
  <c r="AZ139" i="7" s="1"/>
  <c r="Y153" i="1"/>
  <c r="AZ147" i="7" s="1"/>
  <c r="Y100" i="1"/>
  <c r="AZ94" i="7" s="1"/>
  <c r="Y189" i="1"/>
  <c r="AZ180" i="7" s="1"/>
  <c r="Y195" i="1"/>
  <c r="AZ186" i="7" s="1"/>
  <c r="Y106" i="1"/>
  <c r="AZ100" i="7" s="1"/>
  <c r="Y203" i="1"/>
  <c r="AZ194" i="7" s="1"/>
  <c r="Y205" i="1"/>
  <c r="AZ196" i="7" s="1"/>
  <c r="Y207" i="1"/>
  <c r="AZ198" i="7" s="1"/>
  <c r="Y217" i="1"/>
  <c r="AZ207" i="7" s="1"/>
  <c r="Y27" i="1"/>
  <c r="AZ26" i="7" s="1"/>
  <c r="AZ113" i="1"/>
  <c r="BB107" i="8" s="1"/>
  <c r="AZ33" i="1"/>
  <c r="BB31" i="8" s="1"/>
  <c r="AZ166" i="1"/>
  <c r="BB158" i="8" s="1"/>
  <c r="AZ46" i="1"/>
  <c r="BB43" i="8" s="1"/>
  <c r="AZ173" i="1"/>
  <c r="BB165" i="8" s="1"/>
  <c r="AZ180" i="1"/>
  <c r="BB172" i="8" s="1"/>
  <c r="AZ76" i="1"/>
  <c r="BB70" i="8" s="1"/>
  <c r="AZ153" i="1"/>
  <c r="BB147" i="8" s="1"/>
  <c r="AZ158" i="1"/>
  <c r="AZ108" i="1"/>
  <c r="BB102" i="8" s="1"/>
  <c r="AN41" i="1"/>
  <c r="BA39" i="8" s="1"/>
  <c r="AN114" i="1"/>
  <c r="BA108" i="8" s="1"/>
  <c r="AN227" i="1"/>
  <c r="BA217" i="8" s="1"/>
  <c r="AN95" i="1"/>
  <c r="BA89" i="8" s="1"/>
  <c r="AN175" i="1"/>
  <c r="BA167" i="8" s="1"/>
  <c r="AN126" i="1"/>
  <c r="BA120" i="8" s="1"/>
  <c r="AN199" i="1"/>
  <c r="BA190" i="8" s="1"/>
  <c r="AN164" i="1"/>
  <c r="BA156" i="8" s="1"/>
  <c r="AB37" i="1"/>
  <c r="AZ35" i="8" s="1"/>
  <c r="AB119" i="1"/>
  <c r="AZ113" i="8" s="1"/>
  <c r="AB123" i="1"/>
  <c r="AZ117" i="8" s="1"/>
  <c r="AB178" i="1"/>
  <c r="AZ170" i="8" s="1"/>
  <c r="AB69" i="1"/>
  <c r="AZ64" i="8" s="1"/>
  <c r="AB151" i="1"/>
  <c r="AZ145" i="8" s="1"/>
  <c r="AB103" i="1"/>
  <c r="AZ97" i="8" s="1"/>
  <c r="AB204" i="1"/>
  <c r="AZ195" i="8" s="1"/>
  <c r="AB16" i="1"/>
  <c r="AZ15" i="8" s="1"/>
  <c r="AZ41" i="1"/>
  <c r="BB39" i="8" s="1"/>
  <c r="AZ114" i="1"/>
  <c r="BB108" i="8" s="1"/>
  <c r="AZ219" i="1"/>
  <c r="BB209" i="8" s="1"/>
  <c r="AZ227" i="1"/>
  <c r="BB217" i="8" s="1"/>
  <c r="AZ95" i="1"/>
  <c r="BB89" i="8" s="1"/>
  <c r="AZ175" i="1"/>
  <c r="BB167" i="8" s="1"/>
  <c r="AZ65" i="1"/>
  <c r="BB60" i="8" s="1"/>
  <c r="AZ126" i="1"/>
  <c r="BB120" i="8" s="1"/>
  <c r="AZ142" i="1"/>
  <c r="BB136" i="8" s="1"/>
  <c r="AZ187" i="1"/>
  <c r="BB178" i="8" s="1"/>
  <c r="AZ199" i="1"/>
  <c r="BB190" i="8" s="1"/>
  <c r="AZ208" i="1"/>
  <c r="BB199" i="8" s="1"/>
  <c r="AZ164" i="1"/>
  <c r="BB156" i="8" s="1"/>
  <c r="AN37" i="1"/>
  <c r="BA35" i="8" s="1"/>
  <c r="AN91" i="1"/>
  <c r="BA85" i="8" s="1"/>
  <c r="AN224" i="1"/>
  <c r="BA214" i="8" s="1"/>
  <c r="AN178" i="1"/>
  <c r="BA170" i="8" s="1"/>
  <c r="AN69" i="1"/>
  <c r="BA64" i="8" s="1"/>
  <c r="AN151" i="1"/>
  <c r="BA145" i="8" s="1"/>
  <c r="AN204" i="1"/>
  <c r="BA195" i="8" s="1"/>
  <c r="AN16" i="1"/>
  <c r="BA15" i="8" s="1"/>
  <c r="AN218" i="1"/>
  <c r="BA208" i="8" s="1"/>
  <c r="AB49" i="1"/>
  <c r="AZ46" i="8" s="1"/>
  <c r="AB66" i="1"/>
  <c r="AZ61" i="8" s="1"/>
  <c r="AB144" i="1"/>
  <c r="AZ138" i="8" s="1"/>
  <c r="AB188" i="1"/>
  <c r="AZ179" i="8" s="1"/>
  <c r="AB210" i="1"/>
  <c r="AZ200" i="8" s="1"/>
  <c r="AB25" i="1"/>
  <c r="AZ24" i="8" s="1"/>
  <c r="AZ37" i="1"/>
  <c r="BB35" i="8" s="1"/>
  <c r="AZ30" i="1"/>
  <c r="BB28" i="8" s="1"/>
  <c r="AZ91" i="1"/>
  <c r="BB85" i="8" s="1"/>
  <c r="AZ224" i="1"/>
  <c r="BB214" i="8" s="1"/>
  <c r="AZ123" i="1"/>
  <c r="BB117" i="8" s="1"/>
  <c r="AZ178" i="1"/>
  <c r="BB170" i="8" s="1"/>
  <c r="AZ69" i="1"/>
  <c r="BB64" i="8" s="1"/>
  <c r="AZ103" i="1"/>
  <c r="BB97" i="8" s="1"/>
  <c r="AZ204" i="1"/>
  <c r="BB195" i="8" s="1"/>
  <c r="AZ16" i="1"/>
  <c r="BB15" i="8" s="1"/>
  <c r="AN183" i="1"/>
  <c r="BA174" i="8" s="1"/>
  <c r="AN49" i="1"/>
  <c r="BA46" i="8" s="1"/>
  <c r="AN10" i="1"/>
  <c r="BA9" i="8" s="1"/>
  <c r="AN66" i="1"/>
  <c r="BA61" i="8" s="1"/>
  <c r="AN210" i="1"/>
  <c r="BA200" i="8" s="1"/>
  <c r="AN25" i="1"/>
  <c r="BA24" i="8" s="1"/>
  <c r="AB84" i="1"/>
  <c r="AZ78" i="8" s="1"/>
  <c r="AB163" i="1"/>
  <c r="AZ155" i="8" s="1"/>
  <c r="AB118" i="1"/>
  <c r="AZ112" i="8" s="1"/>
  <c r="AB75" i="1"/>
  <c r="AZ69" i="8" s="1"/>
  <c r="AB27" i="1"/>
  <c r="AZ26" i="8" s="1"/>
  <c r="AZ63" i="1"/>
  <c r="BB59" i="8" s="1"/>
  <c r="AZ42" i="1"/>
  <c r="BB40" i="8" s="1"/>
  <c r="AZ92" i="1"/>
  <c r="BB86" i="8" s="1"/>
  <c r="AZ226" i="1"/>
  <c r="BB216" i="8" s="1"/>
  <c r="AZ47" i="1"/>
  <c r="BB44" i="8" s="1"/>
  <c r="AZ174" i="1"/>
  <c r="BB166" i="8" s="1"/>
  <c r="AZ13" i="1"/>
  <c r="BB12" i="8" s="1"/>
  <c r="AZ72" i="1"/>
  <c r="BB67" i="8" s="1"/>
  <c r="AZ156" i="1"/>
  <c r="BB150" i="8" s="1"/>
  <c r="AZ105" i="1"/>
  <c r="BB99" i="8" s="1"/>
  <c r="AZ216" i="1"/>
  <c r="BB206" i="8" s="1"/>
  <c r="AZ229" i="1"/>
  <c r="AZ17" i="1"/>
  <c r="BB16" i="8" s="1"/>
  <c r="AN31" i="1"/>
  <c r="BA29" i="8" s="1"/>
  <c r="AN220" i="1"/>
  <c r="BA210" i="8" s="1"/>
  <c r="AN20" i="1"/>
  <c r="BA19" i="8" s="1"/>
  <c r="AN145" i="1"/>
  <c r="BA139" i="8" s="1"/>
  <c r="AN55" i="1"/>
  <c r="AB36" i="1"/>
  <c r="AZ34" i="8" s="1"/>
  <c r="AB112" i="1"/>
  <c r="AZ106" i="8" s="1"/>
  <c r="AB90" i="1"/>
  <c r="AZ84" i="8" s="1"/>
  <c r="AB165" i="1"/>
  <c r="AZ157" i="8" s="1"/>
  <c r="AB93" i="1"/>
  <c r="AZ87" i="8" s="1"/>
  <c r="AB54" i="1"/>
  <c r="AZ51" i="8" s="1"/>
  <c r="AB12" i="1"/>
  <c r="AZ11" i="8" s="1"/>
  <c r="AB68" i="1"/>
  <c r="AZ63" i="8" s="1"/>
  <c r="AB150" i="1"/>
  <c r="AZ144" i="8" s="1"/>
  <c r="AB28" i="1"/>
  <c r="AZ27" i="8" s="1"/>
  <c r="AZ60" i="1"/>
  <c r="BB56" i="8" s="1"/>
  <c r="AZ84" i="1"/>
  <c r="BB78" i="8" s="1"/>
  <c r="AZ163" i="1"/>
  <c r="BB155" i="8" s="1"/>
  <c r="AZ118" i="1"/>
  <c r="BB112" i="8" s="1"/>
  <c r="AZ122" i="1"/>
  <c r="BB116" i="8" s="1"/>
  <c r="AZ11" i="1"/>
  <c r="BB10" i="8" s="1"/>
  <c r="AZ75" i="1"/>
  <c r="BB69" i="8" s="1"/>
  <c r="AZ192" i="1"/>
  <c r="BB183" i="8" s="1"/>
  <c r="AZ203" i="1"/>
  <c r="BB194" i="8" s="1"/>
  <c r="AZ27" i="1"/>
  <c r="BB26" i="8" s="1"/>
  <c r="AN159" i="1"/>
  <c r="BA151" i="8" s="1"/>
  <c r="AN34" i="1"/>
  <c r="BA32" i="8" s="1"/>
  <c r="AN167" i="1"/>
  <c r="BA159" i="8" s="1"/>
  <c r="AN7" i="1"/>
  <c r="BA6" i="8" s="1"/>
  <c r="AN77" i="1"/>
  <c r="BA71" i="8" s="1"/>
  <c r="AN104" i="1"/>
  <c r="BA98" i="8" s="1"/>
  <c r="AN117" i="1"/>
  <c r="BA111" i="8" s="1"/>
  <c r="AB83" i="1"/>
  <c r="AZ77" i="8" s="1"/>
  <c r="AB52" i="1"/>
  <c r="AZ49" i="8" s="1"/>
  <c r="AB99" i="1"/>
  <c r="AZ93" i="8" s="1"/>
  <c r="AB131" i="1"/>
  <c r="AZ125" i="8" s="1"/>
  <c r="BP78" i="1"/>
  <c r="BO78" i="1"/>
  <c r="BP108" i="1"/>
  <c r="BO108" i="1"/>
  <c r="BL36" i="1"/>
  <c r="BM36" i="1"/>
  <c r="BL41" i="1"/>
  <c r="BM41" i="1"/>
  <c r="BM82" i="1"/>
  <c r="BL82" i="1"/>
  <c r="BM159" i="1"/>
  <c r="BL159" i="1"/>
  <c r="BL114" i="1"/>
  <c r="BM114" i="1"/>
  <c r="BM90" i="1"/>
  <c r="BL90" i="1"/>
  <c r="BM34" i="1"/>
  <c r="BL34" i="1"/>
  <c r="BL221" i="1"/>
  <c r="BM221" i="1"/>
  <c r="BL167" i="1"/>
  <c r="BM167" i="1"/>
  <c r="BM186" i="1"/>
  <c r="BL186" i="1"/>
  <c r="BM176" i="1"/>
  <c r="BL176" i="1"/>
  <c r="BM12" i="1"/>
  <c r="BL12" i="1"/>
  <c r="BL65" i="1"/>
  <c r="BM65" i="1"/>
  <c r="BL68" i="1"/>
  <c r="BM68" i="1"/>
  <c r="BM77" i="1"/>
  <c r="BL77" i="1"/>
  <c r="BL130" i="1"/>
  <c r="BM130" i="1"/>
  <c r="BM138" i="1"/>
  <c r="BL138" i="1"/>
  <c r="BL142" i="1"/>
  <c r="BM142" i="1"/>
  <c r="BL150" i="1"/>
  <c r="BM150" i="1"/>
  <c r="BM154" i="1"/>
  <c r="BL154" i="1"/>
  <c r="BL190" i="1"/>
  <c r="BM190" i="1"/>
  <c r="BM193" i="1"/>
  <c r="BL193" i="1"/>
  <c r="BL199" i="1"/>
  <c r="BM199" i="1"/>
  <c r="BM212" i="1"/>
  <c r="BL212" i="1"/>
  <c r="BL215" i="1"/>
  <c r="BM215" i="1"/>
  <c r="BL208" i="1"/>
  <c r="BM208" i="1"/>
  <c r="BL15" i="1"/>
  <c r="BM15" i="1"/>
  <c r="BL28" i="1"/>
  <c r="BM28" i="1"/>
  <c r="BO38" i="1"/>
  <c r="BP38" i="1"/>
  <c r="BO63" i="1"/>
  <c r="BP63" i="1"/>
  <c r="BO110" i="1"/>
  <c r="BP110" i="1"/>
  <c r="BP111" i="1"/>
  <c r="BO111" i="1"/>
  <c r="BO85" i="1"/>
  <c r="BP85" i="1"/>
  <c r="BO42" i="1"/>
  <c r="BP42" i="1"/>
  <c r="BP88" i="1"/>
  <c r="BO88" i="1"/>
  <c r="BO89" i="1"/>
  <c r="BP89" i="1"/>
  <c r="BP32" i="1"/>
  <c r="BO32" i="1"/>
  <c r="BP92" i="1"/>
  <c r="BO92" i="1"/>
  <c r="BO183" i="1"/>
  <c r="BP183" i="1"/>
  <c r="BP223" i="1"/>
  <c r="BO223" i="1"/>
  <c r="AW225" i="1"/>
  <c r="BB215" i="7" s="1"/>
  <c r="AW185" i="1"/>
  <c r="BB176" i="7" s="1"/>
  <c r="AW228" i="1"/>
  <c r="BB218" i="7" s="1"/>
  <c r="AW45" i="1"/>
  <c r="BB42" i="7" s="1"/>
  <c r="AW47" i="1"/>
  <c r="BB44" i="7" s="1"/>
  <c r="AW49" i="1"/>
  <c r="BB46" i="7" s="1"/>
  <c r="AW18" i="1"/>
  <c r="BB17" i="7" s="1"/>
  <c r="AW174" i="1"/>
  <c r="BB166" i="7" s="1"/>
  <c r="AW66" i="1"/>
  <c r="BB61" i="7" s="1"/>
  <c r="AW72" i="1"/>
  <c r="BB67" i="7" s="1"/>
  <c r="AW140" i="1"/>
  <c r="BB134" i="7" s="1"/>
  <c r="AW144" i="1"/>
  <c r="BB138" i="7" s="1"/>
  <c r="AW148" i="1"/>
  <c r="BB142" i="7" s="1"/>
  <c r="AW26" i="1"/>
  <c r="BB25" i="7" s="1"/>
  <c r="BP124" i="1"/>
  <c r="BO124" i="1"/>
  <c r="BO197" i="1"/>
  <c r="BP197" i="1"/>
  <c r="BP17" i="1"/>
  <c r="BO17" i="1"/>
  <c r="BL60" i="1"/>
  <c r="BM60" i="1"/>
  <c r="BL61" i="1"/>
  <c r="BM61" i="1"/>
  <c r="BL40" i="1"/>
  <c r="BM40" i="1"/>
  <c r="BM81" i="1"/>
  <c r="BL81" i="1"/>
  <c r="BL84" i="1"/>
  <c r="BM84" i="1"/>
  <c r="BM113" i="1"/>
  <c r="BL113" i="1"/>
  <c r="BM160" i="1"/>
  <c r="BL160" i="1"/>
  <c r="BM31" i="1"/>
  <c r="BL31" i="1"/>
  <c r="BM163" i="1"/>
  <c r="BL163" i="1"/>
  <c r="BL33" i="1"/>
  <c r="BM33" i="1"/>
  <c r="BM116" i="1"/>
  <c r="BL116" i="1"/>
  <c r="BM220" i="1"/>
  <c r="BL220" i="1"/>
  <c r="BL184" i="1"/>
  <c r="BM184" i="1"/>
  <c r="BM166" i="1"/>
  <c r="BL166" i="1"/>
  <c r="BM169" i="1"/>
  <c r="BL169" i="1"/>
  <c r="BL171" i="1"/>
  <c r="BM171" i="1"/>
  <c r="BM118" i="1"/>
  <c r="BL118" i="1"/>
  <c r="BM46" i="1"/>
  <c r="BL46" i="1"/>
  <c r="BM94" i="1"/>
  <c r="BL94" i="1"/>
  <c r="BM50" i="1"/>
  <c r="BL50" i="1"/>
  <c r="BM122" i="1"/>
  <c r="BL122" i="1"/>
  <c r="BM173" i="1"/>
  <c r="BL173" i="1"/>
  <c r="AK8" i="1"/>
  <c r="BA7" i="7" s="1"/>
  <c r="BM20" i="1"/>
  <c r="BL20" i="1"/>
  <c r="BM11" i="1"/>
  <c r="BL11" i="1"/>
  <c r="BM180" i="1"/>
  <c r="BL180" i="1"/>
  <c r="BL96" i="1"/>
  <c r="BM96" i="1"/>
  <c r="BM67" i="1"/>
  <c r="BL67" i="1"/>
  <c r="BM75" i="1"/>
  <c r="BL75" i="1"/>
  <c r="BM76" i="1"/>
  <c r="BL76" i="1"/>
  <c r="BM125" i="1"/>
  <c r="BL125" i="1"/>
  <c r="BM129" i="1"/>
  <c r="BL129" i="1"/>
  <c r="BM133" i="1"/>
  <c r="BL133" i="1"/>
  <c r="BL137" i="1"/>
  <c r="BM137" i="1"/>
  <c r="BM141" i="1"/>
  <c r="BL141" i="1"/>
  <c r="BM145" i="1"/>
  <c r="BL145" i="1"/>
  <c r="BM149" i="1"/>
  <c r="BL149" i="1"/>
  <c r="BM153" i="1"/>
  <c r="BL153" i="1"/>
  <c r="BM100" i="1"/>
  <c r="BL100" i="1"/>
  <c r="BM189" i="1"/>
  <c r="BL189" i="1"/>
  <c r="BM192" i="1"/>
  <c r="BL192" i="1"/>
  <c r="BM195" i="1"/>
  <c r="BL195" i="1"/>
  <c r="BM106" i="1"/>
  <c r="BL106" i="1"/>
  <c r="BM211" i="1"/>
  <c r="BL211" i="1"/>
  <c r="BL203" i="1"/>
  <c r="BM203" i="1"/>
  <c r="BM205" i="1"/>
  <c r="BL205" i="1"/>
  <c r="BL207" i="1"/>
  <c r="BM207" i="1"/>
  <c r="BM217" i="1"/>
  <c r="BL217" i="1"/>
  <c r="BM27" i="1"/>
  <c r="BL27" i="1"/>
  <c r="AK158" i="1"/>
  <c r="AK24" i="1"/>
  <c r="BA23" i="7" s="1"/>
  <c r="AK78" i="1"/>
  <c r="BA72" i="7" s="1"/>
  <c r="AK108" i="1"/>
  <c r="BA102" i="7" s="1"/>
  <c r="Y36" i="1"/>
  <c r="AZ34" i="7" s="1"/>
  <c r="Y62" i="1"/>
  <c r="AZ58" i="7" s="1"/>
  <c r="Y159" i="1"/>
  <c r="AZ151" i="7" s="1"/>
  <c r="Y114" i="1"/>
  <c r="AZ108" i="7" s="1"/>
  <c r="Y161" i="1"/>
  <c r="AZ153" i="7" s="1"/>
  <c r="Y221" i="1"/>
  <c r="AZ211" i="7" s="1"/>
  <c r="Y227" i="1"/>
  <c r="AZ217" i="7" s="1"/>
  <c r="Y186" i="1"/>
  <c r="AZ177" i="7" s="1"/>
  <c r="Y93" i="1"/>
  <c r="AZ87" i="7" s="1"/>
  <c r="Y120" i="1"/>
  <c r="AZ114" i="7" s="1"/>
  <c r="Y95" i="1"/>
  <c r="AZ89" i="7" s="1"/>
  <c r="Y54" i="1"/>
  <c r="AZ51" i="7" s="1"/>
  <c r="Y98" i="1"/>
  <c r="AZ92" i="7" s="1"/>
  <c r="Y126" i="1"/>
  <c r="AZ120" i="7" s="1"/>
  <c r="Y138" i="1"/>
  <c r="AZ132" i="7" s="1"/>
  <c r="Y142" i="1"/>
  <c r="AZ136" i="7" s="1"/>
  <c r="Y190" i="1"/>
  <c r="AZ181" i="7" s="1"/>
  <c r="Y193" i="1"/>
  <c r="AZ184" i="7" s="1"/>
  <c r="Y212" i="1"/>
  <c r="AZ202" i="7" s="1"/>
  <c r="Y213" i="1"/>
  <c r="AZ203" i="7" s="1"/>
  <c r="Y208" i="1"/>
  <c r="AZ199" i="7" s="1"/>
  <c r="AW55" i="1"/>
  <c r="AW24" i="1"/>
  <c r="BB23" i="7" s="1"/>
  <c r="AW78" i="1"/>
  <c r="BB72" i="7" s="1"/>
  <c r="AW57" i="1"/>
  <c r="BB53" i="7" s="1"/>
  <c r="AK36" i="1"/>
  <c r="BA34" i="7" s="1"/>
  <c r="AK62" i="1"/>
  <c r="BA58" i="7" s="1"/>
  <c r="AK112" i="1"/>
  <c r="BA106" i="7" s="1"/>
  <c r="AK159" i="1"/>
  <c r="BA151" i="7" s="1"/>
  <c r="AK161" i="1"/>
  <c r="BA153" i="7" s="1"/>
  <c r="AK219" i="1"/>
  <c r="BA209" i="7" s="1"/>
  <c r="AK221" i="1"/>
  <c r="BA211" i="7" s="1"/>
  <c r="AK167" i="1"/>
  <c r="BA159" i="7" s="1"/>
  <c r="AK227" i="1"/>
  <c r="BA217" i="7" s="1"/>
  <c r="AK186" i="1"/>
  <c r="BA177" i="7" s="1"/>
  <c r="AK93" i="1"/>
  <c r="BA87" i="7" s="1"/>
  <c r="AK120" i="1"/>
  <c r="BA114" i="7" s="1"/>
  <c r="AK95" i="1"/>
  <c r="BA89" i="7" s="1"/>
  <c r="AK175" i="1"/>
  <c r="BA167" i="7" s="1"/>
  <c r="AK12" i="1"/>
  <c r="BA11" i="7" s="1"/>
  <c r="AK22" i="1"/>
  <c r="BA21" i="7" s="1"/>
  <c r="AK65" i="1"/>
  <c r="BA60" i="7" s="1"/>
  <c r="AK98" i="1"/>
  <c r="BA92" i="7" s="1"/>
  <c r="AK77" i="1"/>
  <c r="BA71" i="7" s="1"/>
  <c r="AK126" i="1"/>
  <c r="BA120" i="7" s="1"/>
  <c r="AK134" i="1"/>
  <c r="BA128" i="7" s="1"/>
  <c r="AK142" i="1"/>
  <c r="BA136" i="7" s="1"/>
  <c r="AK154" i="1"/>
  <c r="BA148" i="7" s="1"/>
  <c r="AK190" i="1"/>
  <c r="BA181" i="7" s="1"/>
  <c r="AK193" i="1"/>
  <c r="BA184" i="7" s="1"/>
  <c r="AK199" i="1"/>
  <c r="BA190" i="7" s="1"/>
  <c r="AK212" i="1"/>
  <c r="BA202" i="7" s="1"/>
  <c r="AK213" i="1"/>
  <c r="BA203" i="7" s="1"/>
  <c r="AK208" i="1"/>
  <c r="BA199" i="7" s="1"/>
  <c r="AK28" i="1"/>
  <c r="BA27" i="7" s="1"/>
  <c r="AK164" i="1"/>
  <c r="BA156" i="7" s="1"/>
  <c r="AK79" i="1"/>
  <c r="BA73" i="7" s="1"/>
  <c r="Y37" i="1"/>
  <c r="AZ35" i="7" s="1"/>
  <c r="Y83" i="1"/>
  <c r="AZ77" i="7" s="1"/>
  <c r="Y182" i="1"/>
  <c r="AZ173" i="7" s="1"/>
  <c r="Y222" i="1"/>
  <c r="AZ212" i="7" s="1"/>
  <c r="Y170" i="1"/>
  <c r="AZ162" i="7" s="1"/>
  <c r="Y9" i="1"/>
  <c r="AZ8" i="7" s="1"/>
  <c r="Y178" i="1"/>
  <c r="AZ170" i="7" s="1"/>
  <c r="Y71" i="1"/>
  <c r="AZ66" i="7" s="1"/>
  <c r="Y139" i="1"/>
  <c r="AZ133" i="7" s="1"/>
  <c r="Y143" i="1"/>
  <c r="AZ137" i="7" s="1"/>
  <c r="Y155" i="1"/>
  <c r="AZ149" i="7" s="1"/>
  <c r="Y102" i="1"/>
  <c r="AZ96" i="7" s="1"/>
  <c r="Y103" i="1"/>
  <c r="AZ97" i="7" s="1"/>
  <c r="Y204" i="1"/>
  <c r="AZ195" i="7" s="1"/>
  <c r="Y16" i="1"/>
  <c r="AZ15" i="7" s="1"/>
  <c r="Y181" i="1"/>
  <c r="BO164" i="1"/>
  <c r="BP164" i="1"/>
  <c r="BO79" i="1"/>
  <c r="BP79" i="1"/>
  <c r="BP198" i="1"/>
  <c r="BO198" i="1"/>
  <c r="BP58" i="1"/>
  <c r="BO58" i="1"/>
  <c r="BM37" i="1"/>
  <c r="BL37" i="1"/>
  <c r="BL39" i="1"/>
  <c r="BM39" i="1"/>
  <c r="BL109" i="1"/>
  <c r="BM109" i="1"/>
  <c r="BL83" i="1"/>
  <c r="BM83" i="1"/>
  <c r="BL30" i="1"/>
  <c r="BM30" i="1"/>
  <c r="BM86" i="1"/>
  <c r="BL86" i="1"/>
  <c r="BL87" i="1"/>
  <c r="BM87" i="1"/>
  <c r="BL162" i="1"/>
  <c r="BM162" i="1"/>
  <c r="BM91" i="1"/>
  <c r="BL91" i="1"/>
  <c r="BM115" i="1"/>
  <c r="BL115" i="1"/>
  <c r="BL182" i="1"/>
  <c r="BM182" i="1"/>
  <c r="BM222" i="1"/>
  <c r="BL222" i="1"/>
  <c r="BL224" i="1"/>
  <c r="BM224" i="1"/>
  <c r="BM168" i="1"/>
  <c r="BL168" i="1"/>
  <c r="BM170" i="1"/>
  <c r="BL170" i="1"/>
  <c r="BL172" i="1"/>
  <c r="BM172" i="1"/>
  <c r="BM119" i="1"/>
  <c r="BL119" i="1"/>
  <c r="BM121" i="1"/>
  <c r="BL121" i="1"/>
  <c r="BM48" i="1"/>
  <c r="BL48" i="1"/>
  <c r="BL52" i="1"/>
  <c r="BM52" i="1"/>
  <c r="BL123" i="1"/>
  <c r="BM123" i="1"/>
  <c r="BL19" i="1"/>
  <c r="BM19" i="1"/>
  <c r="BM9" i="1"/>
  <c r="BL9" i="1"/>
  <c r="BL21" i="1"/>
  <c r="BM21" i="1"/>
  <c r="BL178" i="1"/>
  <c r="BM178" i="1"/>
  <c r="BL23" i="1"/>
  <c r="BM23" i="1"/>
  <c r="BL97" i="1"/>
  <c r="BM97" i="1"/>
  <c r="BL99" i="1"/>
  <c r="BM99" i="1"/>
  <c r="BL69" i="1"/>
  <c r="BM69" i="1"/>
  <c r="BL71" i="1"/>
  <c r="BM71" i="1"/>
  <c r="BM127" i="1"/>
  <c r="BL127" i="1"/>
  <c r="BL131" i="1"/>
  <c r="BM131" i="1"/>
  <c r="BM135" i="1"/>
  <c r="BL135" i="1"/>
  <c r="BM139" i="1"/>
  <c r="BL139" i="1"/>
  <c r="BM143" i="1"/>
  <c r="BL143" i="1"/>
  <c r="BL147" i="1"/>
  <c r="BM147" i="1"/>
  <c r="BL151" i="1"/>
  <c r="BM151" i="1"/>
  <c r="BL155" i="1"/>
  <c r="BM155" i="1"/>
  <c r="BL101" i="1"/>
  <c r="BM101" i="1"/>
  <c r="BM102" i="1"/>
  <c r="BL102" i="1"/>
  <c r="BM103" i="1"/>
  <c r="BL103" i="1"/>
  <c r="BM196" i="1"/>
  <c r="BL196" i="1"/>
  <c r="BM200" i="1"/>
  <c r="BL200" i="1"/>
  <c r="BM201" i="1"/>
  <c r="BL201" i="1"/>
  <c r="BL204" i="1"/>
  <c r="BM204" i="1"/>
  <c r="BL206" i="1"/>
  <c r="BM206" i="1"/>
  <c r="BL14" i="1"/>
  <c r="BM14" i="1"/>
  <c r="BM56" i="1"/>
  <c r="BL56" i="1"/>
  <c r="BM16" i="1"/>
  <c r="BL16" i="1"/>
  <c r="AK107" i="1"/>
  <c r="BA101" i="7" s="1"/>
  <c r="AK44" i="1"/>
  <c r="BA41" i="7" s="1"/>
  <c r="AK59" i="1"/>
  <c r="BA55" i="7" s="1"/>
  <c r="Y38" i="1"/>
  <c r="AZ36" i="7" s="1"/>
  <c r="Y63" i="1"/>
  <c r="AZ59" i="7" s="1"/>
  <c r="Y85" i="1"/>
  <c r="AZ79" i="7" s="1"/>
  <c r="Y42" i="1"/>
  <c r="AZ40" i="7" s="1"/>
  <c r="Y32" i="1"/>
  <c r="AZ30" i="7" s="1"/>
  <c r="Y92" i="1"/>
  <c r="AZ86" i="7" s="1"/>
  <c r="Y183" i="1"/>
  <c r="AZ174" i="7" s="1"/>
  <c r="Y223" i="1"/>
  <c r="AZ213" i="7" s="1"/>
  <c r="Y225" i="1"/>
  <c r="AZ215" i="7" s="1"/>
  <c r="BJ156" i="1"/>
  <c r="BI156" i="1"/>
  <c r="BJ188" i="1"/>
  <c r="BI188" i="1"/>
  <c r="BJ191" i="1"/>
  <c r="BI191" i="1"/>
  <c r="BI194" i="1"/>
  <c r="BJ194" i="1"/>
  <c r="BI105" i="1"/>
  <c r="BJ105" i="1"/>
  <c r="BJ210" i="1"/>
  <c r="BI210" i="1"/>
  <c r="BJ202" i="1"/>
  <c r="BI202" i="1"/>
  <c r="BJ214" i="1"/>
  <c r="BI214" i="1"/>
  <c r="BJ216" i="1"/>
  <c r="BI216" i="1"/>
  <c r="Y25" i="1"/>
  <c r="AZ24" i="7" s="1"/>
  <c r="Y157" i="1"/>
  <c r="Y197" i="1"/>
  <c r="AZ188" i="7" s="1"/>
  <c r="AW39" i="1"/>
  <c r="BB37" i="7" s="1"/>
  <c r="AW109" i="1"/>
  <c r="BB103" i="7" s="1"/>
  <c r="AW30" i="1"/>
  <c r="BB28" i="7" s="1"/>
  <c r="AW91" i="1"/>
  <c r="BB85" i="7" s="1"/>
  <c r="AW168" i="1"/>
  <c r="BB160" i="7" s="1"/>
  <c r="AW172" i="1"/>
  <c r="BB164" i="7" s="1"/>
  <c r="AW119" i="1"/>
  <c r="BB113" i="7" s="1"/>
  <c r="AW121" i="1"/>
  <c r="BB115" i="7" s="1"/>
  <c r="AW48" i="1"/>
  <c r="BB45" i="7" s="1"/>
  <c r="AW123" i="1"/>
  <c r="BB117" i="7" s="1"/>
  <c r="AW9" i="1"/>
  <c r="BB8" i="7" s="1"/>
  <c r="AW23" i="1"/>
  <c r="BB22" i="7" s="1"/>
  <c r="AW97" i="1"/>
  <c r="BB91" i="7" s="1"/>
  <c r="AW69" i="1"/>
  <c r="BB64" i="7" s="1"/>
  <c r="AW71" i="1"/>
  <c r="BB66" i="7" s="1"/>
  <c r="AW135" i="1"/>
  <c r="BB129" i="7" s="1"/>
  <c r="AW139" i="1"/>
  <c r="BB133" i="7" s="1"/>
  <c r="AW143" i="1"/>
  <c r="BB137" i="7" s="1"/>
  <c r="AW147" i="1"/>
  <c r="BB141" i="7" s="1"/>
  <c r="AW103" i="1"/>
  <c r="BB97" i="7" s="1"/>
  <c r="AW196" i="1"/>
  <c r="BB187" i="7" s="1"/>
  <c r="AW201" i="1"/>
  <c r="BB192" i="7" s="1"/>
  <c r="AW206" i="1"/>
  <c r="BB197" i="7" s="1"/>
  <c r="AW14" i="1"/>
  <c r="BB13" i="7" s="1"/>
  <c r="AW56" i="1"/>
  <c r="BB52" i="7" s="1"/>
  <c r="AW16" i="1"/>
  <c r="BB15" i="7" s="1"/>
  <c r="AW59" i="1"/>
  <c r="BB55" i="7" s="1"/>
  <c r="AK38" i="1"/>
  <c r="BA36" i="7" s="1"/>
  <c r="AK42" i="1"/>
  <c r="BA40" i="7" s="1"/>
  <c r="BL185" i="1"/>
  <c r="BM185" i="1"/>
  <c r="BL228" i="1"/>
  <c r="BM228" i="1"/>
  <c r="BL45" i="1"/>
  <c r="BM45" i="1"/>
  <c r="BM47" i="1"/>
  <c r="BL47" i="1"/>
  <c r="BM49" i="1"/>
  <c r="BL49" i="1"/>
  <c r="BM53" i="1"/>
  <c r="BL53" i="1"/>
  <c r="BM18" i="1"/>
  <c r="BL18" i="1"/>
  <c r="BL174" i="1"/>
  <c r="BM174" i="1"/>
  <c r="BM10" i="1"/>
  <c r="BL10" i="1"/>
  <c r="BM177" i="1"/>
  <c r="BL177" i="1"/>
  <c r="BM179" i="1"/>
  <c r="BL179" i="1"/>
  <c r="BL13" i="1"/>
  <c r="BM13" i="1"/>
  <c r="BM66" i="1"/>
  <c r="BL66" i="1"/>
  <c r="BL74" i="1"/>
  <c r="BM74" i="1"/>
  <c r="BM70" i="1"/>
  <c r="BL70" i="1"/>
  <c r="BM72" i="1"/>
  <c r="BL72" i="1"/>
  <c r="BL128" i="1"/>
  <c r="BM128" i="1"/>
  <c r="BL132" i="1"/>
  <c r="BM132" i="1"/>
  <c r="BL136" i="1"/>
  <c r="BM136" i="1"/>
  <c r="BL140" i="1"/>
  <c r="BM140" i="1"/>
  <c r="BL144" i="1"/>
  <c r="BM144" i="1"/>
  <c r="BM148" i="1"/>
  <c r="BL148" i="1"/>
  <c r="AK152" i="1"/>
  <c r="BA146" i="7" s="1"/>
  <c r="AK105" i="1"/>
  <c r="BA99" i="7" s="1"/>
  <c r="AK214" i="1"/>
  <c r="BA204" i="7" s="1"/>
  <c r="AK216" i="1"/>
  <c r="BA206" i="7" s="1"/>
  <c r="AK25" i="1"/>
  <c r="BA24" i="7" s="1"/>
  <c r="AK209" i="1"/>
  <c r="AK197" i="1"/>
  <c r="BA188" i="7" s="1"/>
  <c r="Y40" i="1"/>
  <c r="AZ38" i="7" s="1"/>
  <c r="Y81" i="1"/>
  <c r="AZ75" i="7" s="1"/>
  <c r="Y160" i="1"/>
  <c r="AZ152" i="7" s="1"/>
  <c r="Y31" i="1"/>
  <c r="AZ29" i="7" s="1"/>
  <c r="Y163" i="1"/>
  <c r="AZ155" i="7" s="1"/>
  <c r="Y33" i="1"/>
  <c r="AZ31" i="7" s="1"/>
  <c r="Y116" i="1"/>
  <c r="AZ110" i="7" s="1"/>
  <c r="Y220" i="1"/>
  <c r="AZ210" i="7" s="1"/>
  <c r="Y166" i="1"/>
  <c r="AZ158" i="7" s="1"/>
  <c r="Y169" i="1"/>
  <c r="AZ161" i="7" s="1"/>
  <c r="Y94" i="1"/>
  <c r="AZ88" i="7" s="1"/>
  <c r="Y173" i="1"/>
  <c r="AZ165" i="7" s="1"/>
  <c r="Y75" i="1"/>
  <c r="AZ69" i="7" s="1"/>
  <c r="Y76" i="1"/>
  <c r="AZ70" i="7" s="1"/>
  <c r="Y149" i="1"/>
  <c r="AZ143" i="7" s="1"/>
  <c r="Y192" i="1"/>
  <c r="AZ183" i="7" s="1"/>
  <c r="Y211" i="1"/>
  <c r="AZ201" i="7" s="1"/>
  <c r="BI24" i="1"/>
  <c r="BJ24" i="1"/>
  <c r="BJ78" i="1"/>
  <c r="BI78" i="1"/>
  <c r="BJ108" i="1"/>
  <c r="BI108" i="1"/>
  <c r="BJ57" i="1"/>
  <c r="BI57" i="1"/>
  <c r="BI198" i="1"/>
  <c r="BJ198" i="1"/>
  <c r="BP188" i="1"/>
  <c r="BO188" i="1"/>
  <c r="BO194" i="1"/>
  <c r="BP194" i="1"/>
  <c r="BO105" i="1"/>
  <c r="BP105" i="1"/>
  <c r="BO202" i="1"/>
  <c r="BP202" i="1"/>
  <c r="BP214" i="1"/>
  <c r="BO214" i="1"/>
  <c r="BP216" i="1"/>
  <c r="BO216" i="1"/>
  <c r="BI164" i="1"/>
  <c r="BJ164" i="1"/>
  <c r="BI58" i="1"/>
  <c r="BJ58" i="1"/>
  <c r="BP40" i="1"/>
  <c r="BO40" i="1"/>
  <c r="BP84" i="1"/>
  <c r="BO84" i="1"/>
  <c r="BO160" i="1"/>
  <c r="BP160" i="1"/>
  <c r="BP163" i="1"/>
  <c r="BO163" i="1"/>
  <c r="BO116" i="1"/>
  <c r="BP116" i="1"/>
  <c r="BO184" i="1"/>
  <c r="BP184" i="1"/>
  <c r="BP169" i="1"/>
  <c r="BO169" i="1"/>
  <c r="BO118" i="1"/>
  <c r="BP118" i="1"/>
  <c r="BO94" i="1"/>
  <c r="BP94" i="1"/>
  <c r="BO173" i="1"/>
  <c r="BP173" i="1"/>
  <c r="BP20" i="1"/>
  <c r="BO20" i="1"/>
  <c r="BO180" i="1"/>
  <c r="BP180" i="1"/>
  <c r="BP67" i="1"/>
  <c r="BO67" i="1"/>
  <c r="BP125" i="1"/>
  <c r="BO125" i="1"/>
  <c r="BO145" i="1"/>
  <c r="BP145" i="1"/>
  <c r="BI44" i="1"/>
  <c r="BJ44" i="1"/>
  <c r="BJ80" i="1"/>
  <c r="BI80" i="1"/>
  <c r="BJ218" i="1"/>
  <c r="BI218" i="1"/>
  <c r="BJ59" i="1"/>
  <c r="BI59" i="1"/>
  <c r="BP36" i="1"/>
  <c r="BO36" i="1"/>
  <c r="BO62" i="1"/>
  <c r="BP62" i="1"/>
  <c r="BO41" i="1"/>
  <c r="BP41" i="1"/>
  <c r="BO82" i="1"/>
  <c r="BP82" i="1"/>
  <c r="BO112" i="1"/>
  <c r="BP112" i="1"/>
  <c r="BO159" i="1"/>
  <c r="BP159" i="1"/>
  <c r="BP114" i="1"/>
  <c r="BO114" i="1"/>
  <c r="BP161" i="1"/>
  <c r="BO161" i="1"/>
  <c r="BO90" i="1"/>
  <c r="BP90" i="1"/>
  <c r="BP34" i="1"/>
  <c r="BO34" i="1"/>
  <c r="BO219" i="1"/>
  <c r="BP219" i="1"/>
  <c r="BP221" i="1"/>
  <c r="BO221" i="1"/>
  <c r="BP165" i="1"/>
  <c r="BO165" i="1"/>
  <c r="BP167" i="1"/>
  <c r="BO167" i="1"/>
  <c r="BP227" i="1"/>
  <c r="BO227" i="1"/>
  <c r="BO186" i="1"/>
  <c r="BP186" i="1"/>
  <c r="BP93" i="1"/>
  <c r="BO93" i="1"/>
  <c r="BP120" i="1"/>
  <c r="BO120" i="1"/>
  <c r="BO95" i="1"/>
  <c r="BP95" i="1"/>
  <c r="BO51" i="1"/>
  <c r="BP51" i="1"/>
  <c r="BO54" i="1"/>
  <c r="BP54" i="1"/>
  <c r="BO7" i="1"/>
  <c r="BP7" i="1"/>
  <c r="BP175" i="1"/>
  <c r="BO175" i="1"/>
  <c r="BO176" i="1"/>
  <c r="BP176" i="1"/>
  <c r="BO12" i="1"/>
  <c r="BP12" i="1"/>
  <c r="BP22" i="1"/>
  <c r="BO22" i="1"/>
  <c r="BO65" i="1"/>
  <c r="BP65" i="1"/>
  <c r="BP98" i="1"/>
  <c r="BO98" i="1"/>
  <c r="BO68" i="1"/>
  <c r="BP68" i="1"/>
  <c r="BP77" i="1"/>
  <c r="BO77" i="1"/>
  <c r="BP126" i="1"/>
  <c r="BO126" i="1"/>
  <c r="BO130" i="1"/>
  <c r="BP130" i="1"/>
  <c r="BP134" i="1"/>
  <c r="BO134" i="1"/>
  <c r="BP138" i="1"/>
  <c r="BO138" i="1"/>
  <c r="BO142" i="1"/>
  <c r="BP142" i="1"/>
  <c r="BP146" i="1"/>
  <c r="BO146" i="1"/>
  <c r="BP150" i="1"/>
  <c r="BO150" i="1"/>
  <c r="BO154" i="1"/>
  <c r="BP154" i="1"/>
  <c r="BO187" i="1"/>
  <c r="BP187" i="1"/>
  <c r="BP190" i="1"/>
  <c r="BO190" i="1"/>
  <c r="BP193" i="1"/>
  <c r="BO193" i="1"/>
  <c r="BO104" i="1"/>
  <c r="BP104" i="1"/>
  <c r="BP199" i="1"/>
  <c r="BO199" i="1"/>
  <c r="BP212" i="1"/>
  <c r="BO212" i="1"/>
  <c r="BO213" i="1"/>
  <c r="BP213" i="1"/>
  <c r="BP215" i="1"/>
  <c r="BO215" i="1"/>
  <c r="BO208" i="1"/>
  <c r="BP208" i="1"/>
  <c r="BP15" i="1"/>
  <c r="BO15" i="1"/>
  <c r="BI185" i="1"/>
  <c r="BJ185" i="1"/>
  <c r="BJ228" i="1"/>
  <c r="BI228" i="1"/>
  <c r="BJ45" i="1"/>
  <c r="BI45" i="1"/>
  <c r="BJ47" i="1"/>
  <c r="BI47" i="1"/>
  <c r="BJ49" i="1"/>
  <c r="BI49" i="1"/>
  <c r="BI53" i="1"/>
  <c r="BJ53" i="1"/>
  <c r="BJ18" i="1"/>
  <c r="BI18" i="1"/>
  <c r="BJ174" i="1"/>
  <c r="BI174" i="1"/>
  <c r="BI10" i="1"/>
  <c r="BJ10" i="1"/>
  <c r="BI177" i="1"/>
  <c r="BJ177" i="1"/>
  <c r="BJ179" i="1"/>
  <c r="BI179" i="1"/>
  <c r="BJ13" i="1"/>
  <c r="BI13" i="1"/>
  <c r="BI66" i="1"/>
  <c r="BJ66" i="1"/>
  <c r="BI74" i="1"/>
  <c r="BJ74" i="1"/>
  <c r="BJ70" i="1"/>
  <c r="BI70" i="1"/>
  <c r="BI72" i="1"/>
  <c r="BJ72" i="1"/>
  <c r="BI128" i="1"/>
  <c r="BJ128" i="1"/>
  <c r="BI132" i="1"/>
  <c r="BJ132" i="1"/>
  <c r="BI136" i="1"/>
  <c r="BJ136" i="1"/>
  <c r="BJ140" i="1"/>
  <c r="BI140" i="1"/>
  <c r="BJ144" i="1"/>
  <c r="BI144" i="1"/>
  <c r="BI148" i="1"/>
  <c r="BJ148" i="1"/>
  <c r="Y55" i="1"/>
  <c r="Y78" i="1"/>
  <c r="AZ72" i="7" s="1"/>
  <c r="Y108" i="1"/>
  <c r="AZ102" i="7" s="1"/>
  <c r="Y57" i="1"/>
  <c r="AZ53" i="7" s="1"/>
  <c r="BP156" i="1"/>
  <c r="BO156" i="1"/>
  <c r="BO191" i="1"/>
  <c r="BP191" i="1"/>
  <c r="BO210" i="1"/>
  <c r="BP210" i="1"/>
  <c r="BI79" i="1"/>
  <c r="BJ79" i="1"/>
  <c r="BP60" i="1"/>
  <c r="BO60" i="1"/>
  <c r="BO61" i="1"/>
  <c r="BP61" i="1"/>
  <c r="BP81" i="1"/>
  <c r="BO81" i="1"/>
  <c r="BO113" i="1"/>
  <c r="BP113" i="1"/>
  <c r="BO31" i="1"/>
  <c r="BP31" i="1"/>
  <c r="BO33" i="1"/>
  <c r="BP33" i="1"/>
  <c r="BO220" i="1"/>
  <c r="BP220" i="1"/>
  <c r="BP166" i="1"/>
  <c r="BO166" i="1"/>
  <c r="BP171" i="1"/>
  <c r="BO171" i="1"/>
  <c r="BO46" i="1"/>
  <c r="BP46" i="1"/>
  <c r="BO50" i="1"/>
  <c r="BP50" i="1"/>
  <c r="BP122" i="1"/>
  <c r="BO122" i="1"/>
  <c r="BP8" i="1"/>
  <c r="BO8" i="1"/>
  <c r="BO11" i="1"/>
  <c r="BP11" i="1"/>
  <c r="BO96" i="1"/>
  <c r="BP96" i="1"/>
  <c r="BO75" i="1"/>
  <c r="BP75" i="1"/>
  <c r="BP76" i="1"/>
  <c r="BO76" i="1"/>
  <c r="BO129" i="1"/>
  <c r="BP129" i="1"/>
  <c r="BP133" i="1"/>
  <c r="BO133" i="1"/>
  <c r="BO137" i="1"/>
  <c r="BP137" i="1"/>
  <c r="BP141" i="1"/>
  <c r="BO141" i="1"/>
  <c r="BO149" i="1"/>
  <c r="BP149" i="1"/>
  <c r="BP153" i="1"/>
  <c r="BO153" i="1"/>
  <c r="BP100" i="1"/>
  <c r="BO100" i="1"/>
  <c r="BP189" i="1"/>
  <c r="BO189" i="1"/>
  <c r="BO192" i="1"/>
  <c r="BP192" i="1"/>
  <c r="BP195" i="1"/>
  <c r="BO195" i="1"/>
  <c r="BP106" i="1"/>
  <c r="BO106" i="1"/>
  <c r="BO211" i="1"/>
  <c r="BP211" i="1"/>
  <c r="BP203" i="1"/>
  <c r="BO203" i="1"/>
  <c r="BP205" i="1"/>
  <c r="BO205" i="1"/>
  <c r="BO207" i="1"/>
  <c r="BP207" i="1"/>
  <c r="BP217" i="1"/>
  <c r="BO217" i="1"/>
  <c r="BO27" i="1"/>
  <c r="BP27" i="1"/>
  <c r="BI17" i="1"/>
  <c r="BJ17" i="1"/>
  <c r="BO28" i="1"/>
  <c r="BP28" i="1"/>
  <c r="AW63" i="1"/>
  <c r="BB59" i="7" s="1"/>
  <c r="AW110" i="1"/>
  <c r="BB104" i="7" s="1"/>
  <c r="AW85" i="1"/>
  <c r="BB79" i="7" s="1"/>
  <c r="AW42" i="1"/>
  <c r="BB40" i="7" s="1"/>
  <c r="AW32" i="1"/>
  <c r="BB30" i="7" s="1"/>
  <c r="BP185" i="1"/>
  <c r="BO185" i="1"/>
  <c r="BP228" i="1"/>
  <c r="BO228" i="1"/>
  <c r="BP45" i="1"/>
  <c r="BO45" i="1"/>
  <c r="BO47" i="1"/>
  <c r="BP47" i="1"/>
  <c r="BP49" i="1"/>
  <c r="BO49" i="1"/>
  <c r="BP53" i="1"/>
  <c r="BO53" i="1"/>
  <c r="BO18" i="1"/>
  <c r="BP18" i="1"/>
  <c r="BO174" i="1"/>
  <c r="BP174" i="1"/>
  <c r="BP10" i="1"/>
  <c r="BO10" i="1"/>
  <c r="BP177" i="1"/>
  <c r="BO177" i="1"/>
  <c r="BP179" i="1"/>
  <c r="BO179" i="1"/>
  <c r="BO13" i="1"/>
  <c r="BP13" i="1"/>
  <c r="BP66" i="1"/>
  <c r="BO66" i="1"/>
  <c r="BP74" i="1"/>
  <c r="BO74" i="1"/>
  <c r="BO70" i="1"/>
  <c r="BP70" i="1"/>
  <c r="BO72" i="1"/>
  <c r="BP72" i="1"/>
  <c r="BO128" i="1"/>
  <c r="BP128" i="1"/>
  <c r="BP132" i="1"/>
  <c r="BO132" i="1"/>
  <c r="BO136" i="1"/>
  <c r="BP136" i="1"/>
  <c r="BP140" i="1"/>
  <c r="BO140" i="1"/>
  <c r="BO144" i="1"/>
  <c r="BP144" i="1"/>
  <c r="BO148" i="1"/>
  <c r="BP148" i="1"/>
  <c r="AW188" i="1"/>
  <c r="BB179" i="7" s="1"/>
  <c r="AW191" i="1"/>
  <c r="BB182" i="7" s="1"/>
  <c r="AW210" i="1"/>
  <c r="BB200" i="7" s="1"/>
  <c r="AW229" i="1"/>
  <c r="AW209" i="1"/>
  <c r="AK60" i="1"/>
  <c r="BA56" i="7" s="1"/>
  <c r="AK40" i="1"/>
  <c r="BA38" i="7" s="1"/>
  <c r="AK84" i="1"/>
  <c r="BA78" i="7" s="1"/>
  <c r="AK160" i="1"/>
  <c r="BA152" i="7" s="1"/>
  <c r="AK31" i="1"/>
  <c r="BA29" i="7" s="1"/>
  <c r="AK184" i="1"/>
  <c r="BA175" i="7" s="1"/>
  <c r="AK118" i="1"/>
  <c r="BA112" i="7" s="1"/>
  <c r="AK20" i="1"/>
  <c r="BA19" i="7" s="1"/>
  <c r="AK11" i="1"/>
  <c r="BA10" i="7" s="1"/>
  <c r="AK180" i="1"/>
  <c r="BA172" i="7" s="1"/>
  <c r="AK76" i="1"/>
  <c r="BA70" i="7" s="1"/>
  <c r="AK125" i="1"/>
  <c r="BA119" i="7" s="1"/>
  <c r="AK133" i="1"/>
  <c r="BA127" i="7" s="1"/>
  <c r="AK137" i="1"/>
  <c r="BA131" i="7" s="1"/>
  <c r="AK145" i="1"/>
  <c r="BA139" i="7" s="1"/>
  <c r="AK149" i="1"/>
  <c r="BA143" i="7" s="1"/>
  <c r="AK153" i="1"/>
  <c r="BA147" i="7" s="1"/>
  <c r="AK100" i="1"/>
  <c r="BA94" i="7" s="1"/>
  <c r="AK189" i="1"/>
  <c r="BA180" i="7" s="1"/>
  <c r="AK211" i="1"/>
  <c r="BA201" i="7" s="1"/>
  <c r="AK27" i="1"/>
  <c r="BA26" i="7" s="1"/>
  <c r="BL24" i="1"/>
  <c r="BM24" i="1"/>
  <c r="BL78" i="1"/>
  <c r="BM78" i="1"/>
  <c r="BL108" i="1"/>
  <c r="BM108" i="1"/>
  <c r="BL57" i="1"/>
  <c r="BM57" i="1"/>
  <c r="BJ36" i="1"/>
  <c r="BI36" i="1"/>
  <c r="BI62" i="1"/>
  <c r="BJ62" i="1"/>
  <c r="BI41" i="1"/>
  <c r="BJ41" i="1"/>
  <c r="BJ82" i="1"/>
  <c r="BI82" i="1"/>
  <c r="BI112" i="1"/>
  <c r="BJ112" i="1"/>
  <c r="BI159" i="1"/>
  <c r="BJ159" i="1"/>
  <c r="BJ114" i="1"/>
  <c r="BI114" i="1"/>
  <c r="BJ161" i="1"/>
  <c r="BI161" i="1"/>
  <c r="BJ90" i="1"/>
  <c r="BI90" i="1"/>
  <c r="BJ34" i="1"/>
  <c r="BI34" i="1"/>
  <c r="BI219" i="1"/>
  <c r="BJ219" i="1"/>
  <c r="BJ221" i="1"/>
  <c r="BI221" i="1"/>
  <c r="BJ165" i="1"/>
  <c r="BI165" i="1"/>
  <c r="BI167" i="1"/>
  <c r="BJ167" i="1"/>
  <c r="BJ227" i="1"/>
  <c r="BI227" i="1"/>
  <c r="BI186" i="1"/>
  <c r="BJ186" i="1"/>
  <c r="BJ93" i="1"/>
  <c r="BI93" i="1"/>
  <c r="BI120" i="1"/>
  <c r="BJ120" i="1"/>
  <c r="BJ95" i="1"/>
  <c r="BI95" i="1"/>
  <c r="BJ51" i="1"/>
  <c r="BI51" i="1"/>
  <c r="BJ54" i="1"/>
  <c r="BI54" i="1"/>
  <c r="BJ7" i="1"/>
  <c r="BI7" i="1"/>
  <c r="BJ175" i="1"/>
  <c r="BI175" i="1"/>
  <c r="BJ176" i="1"/>
  <c r="BI176" i="1"/>
  <c r="BI12" i="1"/>
  <c r="BJ12" i="1"/>
  <c r="BI22" i="1"/>
  <c r="BJ22" i="1"/>
  <c r="BI65" i="1"/>
  <c r="BJ65" i="1"/>
  <c r="BJ98" i="1"/>
  <c r="BI98" i="1"/>
  <c r="BJ68" i="1"/>
  <c r="BI68" i="1"/>
  <c r="BJ77" i="1"/>
  <c r="BI77" i="1"/>
  <c r="BJ126" i="1"/>
  <c r="BI126" i="1"/>
  <c r="BI130" i="1"/>
  <c r="BJ130" i="1"/>
  <c r="BI134" i="1"/>
  <c r="BJ134" i="1"/>
  <c r="BJ138" i="1"/>
  <c r="BI138" i="1"/>
  <c r="BJ142" i="1"/>
  <c r="BI142" i="1"/>
  <c r="BI146" i="1"/>
  <c r="BJ146" i="1"/>
  <c r="BJ150" i="1"/>
  <c r="BI150" i="1"/>
  <c r="BJ154" i="1"/>
  <c r="BI154" i="1"/>
  <c r="BI187" i="1"/>
  <c r="BJ187" i="1"/>
  <c r="BJ190" i="1"/>
  <c r="BI190" i="1"/>
  <c r="BI193" i="1"/>
  <c r="BJ193" i="1"/>
  <c r="BJ104" i="1"/>
  <c r="BI104" i="1"/>
  <c r="BJ199" i="1"/>
  <c r="BI199" i="1"/>
  <c r="BJ212" i="1"/>
  <c r="BI212" i="1"/>
  <c r="BI213" i="1"/>
  <c r="BJ213" i="1"/>
  <c r="BI215" i="1"/>
  <c r="BJ215" i="1"/>
  <c r="BI208" i="1"/>
  <c r="BJ208" i="1"/>
  <c r="BJ15" i="1"/>
  <c r="BI15" i="1"/>
  <c r="BI28" i="1"/>
  <c r="BJ28" i="1"/>
  <c r="Y117" i="1"/>
  <c r="AZ111" i="7" s="1"/>
  <c r="Y164" i="1"/>
  <c r="AZ156" i="7" s="1"/>
  <c r="Y79" i="1"/>
  <c r="AZ73" i="7" s="1"/>
  <c r="AW60" i="1"/>
  <c r="BB56" i="7" s="1"/>
  <c r="AW61" i="1"/>
  <c r="BB57" i="7" s="1"/>
  <c r="AW40" i="1"/>
  <c r="BB38" i="7" s="1"/>
  <c r="AW81" i="1"/>
  <c r="BB75" i="7" s="1"/>
  <c r="AW113" i="1"/>
  <c r="BB107" i="7" s="1"/>
  <c r="AW160" i="1"/>
  <c r="BB152" i="7" s="1"/>
  <c r="AW31" i="1"/>
  <c r="BB29" i="7" s="1"/>
  <c r="AW163" i="1"/>
  <c r="BB155" i="7" s="1"/>
  <c r="AW33" i="1"/>
  <c r="BB31" i="7" s="1"/>
  <c r="AW116" i="1"/>
  <c r="BB110" i="7" s="1"/>
  <c r="AW184" i="1"/>
  <c r="BB175" i="7" s="1"/>
  <c r="AW169" i="1"/>
  <c r="BB161" i="7" s="1"/>
  <c r="AW171" i="1"/>
  <c r="BB163" i="7" s="1"/>
  <c r="AW46" i="1"/>
  <c r="BB43" i="7" s="1"/>
  <c r="AW50" i="1"/>
  <c r="BB47" i="7" s="1"/>
  <c r="AW122" i="1"/>
  <c r="BB116" i="7" s="1"/>
  <c r="AW173" i="1"/>
  <c r="BB165" i="7" s="1"/>
  <c r="AW8" i="1"/>
  <c r="BB7" i="7" s="1"/>
  <c r="AW20" i="1"/>
  <c r="BB19" i="7" s="1"/>
  <c r="AW11" i="1"/>
  <c r="BB10" i="7" s="1"/>
  <c r="AW180" i="1"/>
  <c r="BB172" i="7" s="1"/>
  <c r="AW67" i="1"/>
  <c r="BB62" i="7" s="1"/>
  <c r="AW75" i="1"/>
  <c r="BB69" i="7" s="1"/>
  <c r="AW76" i="1"/>
  <c r="BB70" i="7" s="1"/>
  <c r="AW125" i="1"/>
  <c r="BB119" i="7" s="1"/>
  <c r="AW129" i="1"/>
  <c r="BB123" i="7" s="1"/>
  <c r="AW137" i="1"/>
  <c r="BB131" i="7" s="1"/>
  <c r="AW141" i="1"/>
  <c r="BB135" i="7" s="1"/>
  <c r="AW145" i="1"/>
  <c r="BB139" i="7" s="1"/>
  <c r="AW153" i="1"/>
  <c r="BB147" i="7" s="1"/>
  <c r="AW100" i="1"/>
  <c r="BB94" i="7" s="1"/>
  <c r="AW205" i="1"/>
  <c r="BB196" i="7" s="1"/>
  <c r="AW217" i="1"/>
  <c r="BB207" i="7" s="1"/>
  <c r="AW27" i="1"/>
  <c r="BB26" i="7" s="1"/>
  <c r="AW64" i="1"/>
  <c r="BM7" i="1"/>
  <c r="BL7" i="1"/>
  <c r="AK73" i="1"/>
  <c r="BL164" i="1"/>
  <c r="BM164" i="1"/>
  <c r="BM79" i="1"/>
  <c r="BL79" i="1"/>
  <c r="BM198" i="1"/>
  <c r="BL198" i="1"/>
  <c r="BL58" i="1"/>
  <c r="BM58" i="1"/>
  <c r="BI37" i="1"/>
  <c r="BJ37" i="1"/>
  <c r="BJ39" i="1"/>
  <c r="BI39" i="1"/>
  <c r="BJ109" i="1"/>
  <c r="BI109" i="1"/>
  <c r="BJ83" i="1"/>
  <c r="BI83" i="1"/>
  <c r="BJ30" i="1"/>
  <c r="BI30" i="1"/>
  <c r="BJ86" i="1"/>
  <c r="BI86" i="1"/>
  <c r="BI87" i="1"/>
  <c r="BJ87" i="1"/>
  <c r="BI162" i="1"/>
  <c r="BJ162" i="1"/>
  <c r="BI91" i="1"/>
  <c r="BJ91" i="1"/>
  <c r="BJ115" i="1"/>
  <c r="BI115" i="1"/>
  <c r="BJ182" i="1"/>
  <c r="BI182" i="1"/>
  <c r="BI222" i="1"/>
  <c r="BJ222" i="1"/>
  <c r="BI224" i="1"/>
  <c r="BJ224" i="1"/>
  <c r="BI168" i="1"/>
  <c r="BJ168" i="1"/>
  <c r="BI170" i="1"/>
  <c r="BJ170" i="1"/>
  <c r="BI172" i="1"/>
  <c r="BJ172" i="1"/>
  <c r="BI119" i="1"/>
  <c r="BJ119" i="1"/>
  <c r="BJ121" i="1"/>
  <c r="BI121" i="1"/>
  <c r="BI48" i="1"/>
  <c r="BJ48" i="1"/>
  <c r="BI52" i="1"/>
  <c r="BJ52" i="1"/>
  <c r="BI123" i="1"/>
  <c r="BJ123" i="1"/>
  <c r="BI19" i="1"/>
  <c r="BJ19" i="1"/>
  <c r="BI9" i="1"/>
  <c r="BJ9" i="1"/>
  <c r="BI21" i="1"/>
  <c r="BJ21" i="1"/>
  <c r="BJ178" i="1"/>
  <c r="BI178" i="1"/>
  <c r="BJ23" i="1"/>
  <c r="BI23" i="1"/>
  <c r="BJ97" i="1"/>
  <c r="BI97" i="1"/>
  <c r="BJ99" i="1"/>
  <c r="BI99" i="1"/>
  <c r="BI69" i="1"/>
  <c r="BJ69" i="1"/>
  <c r="BJ71" i="1"/>
  <c r="BI71" i="1"/>
  <c r="BJ127" i="1"/>
  <c r="BI127" i="1"/>
  <c r="BJ131" i="1"/>
  <c r="BI131" i="1"/>
  <c r="BI135" i="1"/>
  <c r="BJ135" i="1"/>
  <c r="BI139" i="1"/>
  <c r="BJ139" i="1"/>
  <c r="BJ143" i="1"/>
  <c r="BI143" i="1"/>
  <c r="BI147" i="1"/>
  <c r="BJ147" i="1"/>
  <c r="BJ151" i="1"/>
  <c r="BI151" i="1"/>
  <c r="BJ155" i="1"/>
  <c r="BI155" i="1"/>
  <c r="BI101" i="1"/>
  <c r="BJ101" i="1"/>
  <c r="BJ102" i="1"/>
  <c r="BI102" i="1"/>
  <c r="BI103" i="1"/>
  <c r="BJ103" i="1"/>
  <c r="BJ196" i="1"/>
  <c r="BI196" i="1"/>
  <c r="BI200" i="1"/>
  <c r="BJ200" i="1"/>
  <c r="BI201" i="1"/>
  <c r="BJ201" i="1"/>
  <c r="BI204" i="1"/>
  <c r="BJ204" i="1"/>
  <c r="BI206" i="1"/>
  <c r="BJ206" i="1"/>
  <c r="BI14" i="1"/>
  <c r="BJ14" i="1"/>
  <c r="BJ56" i="1"/>
  <c r="BI56" i="1"/>
  <c r="BI16" i="1"/>
  <c r="BJ16" i="1"/>
  <c r="Y43" i="1"/>
  <c r="Y107" i="1"/>
  <c r="AZ101" i="7" s="1"/>
  <c r="Y44" i="1"/>
  <c r="AZ41" i="7" s="1"/>
  <c r="Y218" i="1"/>
  <c r="AZ208" i="7" s="1"/>
  <c r="Y59" i="1"/>
  <c r="AZ55" i="7" s="1"/>
  <c r="AW82" i="1"/>
  <c r="BB76" i="7" s="1"/>
  <c r="AW112" i="1"/>
  <c r="BB106" i="7" s="1"/>
  <c r="AW114" i="1"/>
  <c r="BB108" i="7" s="1"/>
  <c r="AW219" i="1"/>
  <c r="BB209" i="7" s="1"/>
  <c r="AW221" i="1"/>
  <c r="BB211" i="7" s="1"/>
  <c r="AW165" i="1"/>
  <c r="BB157" i="7" s="1"/>
  <c r="AW167" i="1"/>
  <c r="BB159" i="7" s="1"/>
  <c r="AW227" i="1"/>
  <c r="BB217" i="7" s="1"/>
  <c r="AW93" i="1"/>
  <c r="BB87" i="7" s="1"/>
  <c r="AW175" i="1"/>
  <c r="BB167" i="7" s="1"/>
  <c r="AW176" i="1"/>
  <c r="BB168" i="7" s="1"/>
  <c r="AW12" i="1"/>
  <c r="BB11" i="7" s="1"/>
  <c r="AW22" i="1"/>
  <c r="BB21" i="7" s="1"/>
  <c r="AW65" i="1"/>
  <c r="BB60" i="7" s="1"/>
  <c r="AW77" i="1"/>
  <c r="BB71" i="7" s="1"/>
  <c r="AW126" i="1"/>
  <c r="BB120" i="7" s="1"/>
  <c r="AW130" i="1"/>
  <c r="BB124" i="7" s="1"/>
  <c r="AW134" i="1"/>
  <c r="BB128" i="7" s="1"/>
  <c r="AW138" i="1"/>
  <c r="BB132" i="7" s="1"/>
  <c r="AW142" i="1"/>
  <c r="BB136" i="7" s="1"/>
  <c r="AW146" i="1"/>
  <c r="BB140" i="7" s="1"/>
  <c r="AW154" i="1"/>
  <c r="BB148" i="7" s="1"/>
  <c r="AW187" i="1"/>
  <c r="BB178" i="7" s="1"/>
  <c r="AW199" i="1"/>
  <c r="BB190" i="7" s="1"/>
  <c r="AW213" i="1"/>
  <c r="BB203" i="7" s="1"/>
  <c r="AW215" i="1"/>
  <c r="BB205" i="7" s="1"/>
  <c r="AW15" i="1"/>
  <c r="BB14" i="7" s="1"/>
  <c r="AW58" i="1"/>
  <c r="BB54" i="7" s="1"/>
  <c r="AK37" i="1"/>
  <c r="BA35" i="7" s="1"/>
  <c r="AK30" i="1"/>
  <c r="BA28" i="7" s="1"/>
  <c r="AK162" i="1"/>
  <c r="BA154" i="7" s="1"/>
  <c r="AK91" i="1"/>
  <c r="BA85" i="7" s="1"/>
  <c r="AK115" i="1"/>
  <c r="BA109" i="7" s="1"/>
  <c r="AK168" i="1"/>
  <c r="BA160" i="7" s="1"/>
  <c r="AK172" i="1"/>
  <c r="BA164" i="7" s="1"/>
  <c r="AK48" i="1"/>
  <c r="BA45" i="7" s="1"/>
  <c r="AK123" i="1"/>
  <c r="BA117" i="7" s="1"/>
  <c r="AK23" i="1"/>
  <c r="BA22" i="7" s="1"/>
  <c r="AK97" i="1"/>
  <c r="BA91" i="7" s="1"/>
  <c r="AK127" i="1"/>
  <c r="BA121" i="7" s="1"/>
  <c r="AK135" i="1"/>
  <c r="BA129" i="7" s="1"/>
  <c r="AK147" i="1"/>
  <c r="BA141" i="7" s="1"/>
  <c r="AK151" i="1"/>
  <c r="BA145" i="7" s="1"/>
  <c r="AK206" i="1"/>
  <c r="BA197" i="7" s="1"/>
  <c r="AK14" i="1"/>
  <c r="BA13" i="7" s="1"/>
  <c r="AK56" i="1"/>
  <c r="BA52" i="7" s="1"/>
  <c r="AK16" i="1"/>
  <c r="BA15" i="7" s="1"/>
  <c r="Y228" i="1"/>
  <c r="AZ218" i="7" s="1"/>
  <c r="Y45" i="1"/>
  <c r="AZ42" i="7" s="1"/>
  <c r="Y53" i="1"/>
  <c r="AZ50" i="7" s="1"/>
  <c r="Y177" i="1"/>
  <c r="AZ169" i="7" s="1"/>
  <c r="Y66" i="1"/>
  <c r="AZ61" i="7" s="1"/>
  <c r="Y70" i="1"/>
  <c r="AZ65" i="7" s="1"/>
  <c r="Y128" i="1"/>
  <c r="AZ122" i="7" s="1"/>
  <c r="Y144" i="1"/>
  <c r="AZ138" i="7" s="1"/>
  <c r="Y148" i="1"/>
  <c r="AZ142" i="7" s="1"/>
  <c r="Y214" i="1"/>
  <c r="AZ204" i="7" s="1"/>
  <c r="Y35" i="1"/>
  <c r="AZ33" i="7" s="1"/>
  <c r="Y229" i="1"/>
  <c r="AW181" i="1"/>
  <c r="BO44" i="1"/>
  <c r="BP44" i="1"/>
  <c r="BP80" i="1"/>
  <c r="BO80" i="1"/>
  <c r="BP218" i="1"/>
  <c r="BO218" i="1"/>
  <c r="BP59" i="1"/>
  <c r="BO59" i="1"/>
  <c r="BM38" i="1"/>
  <c r="BL38" i="1"/>
  <c r="BL63" i="1"/>
  <c r="BM63" i="1"/>
  <c r="BL110" i="1"/>
  <c r="BM110" i="1"/>
  <c r="BM111" i="1"/>
  <c r="BL111" i="1"/>
  <c r="BM85" i="1"/>
  <c r="BL85" i="1"/>
  <c r="BL42" i="1"/>
  <c r="BM42" i="1"/>
  <c r="BL88" i="1"/>
  <c r="BM88" i="1"/>
  <c r="BL89" i="1"/>
  <c r="BM89" i="1"/>
  <c r="BL32" i="1"/>
  <c r="BM32" i="1"/>
  <c r="BL92" i="1"/>
  <c r="BM92" i="1"/>
  <c r="BL183" i="1"/>
  <c r="BM183" i="1"/>
  <c r="BL223" i="1"/>
  <c r="BM223" i="1"/>
  <c r="AK225" i="1"/>
  <c r="BA215" i="7" s="1"/>
  <c r="AK47" i="1"/>
  <c r="BA44" i="7" s="1"/>
  <c r="AK49" i="1"/>
  <c r="BA46" i="7" s="1"/>
  <c r="AK177" i="1"/>
  <c r="BA169" i="7" s="1"/>
  <c r="AK72" i="1"/>
  <c r="BA67" i="7" s="1"/>
  <c r="AK136" i="1"/>
  <c r="BA130" i="7" s="1"/>
  <c r="AK140" i="1"/>
  <c r="BA134" i="7" s="1"/>
  <c r="AK26" i="1"/>
  <c r="BA25" i="7" s="1"/>
  <c r="AK35" i="1"/>
  <c r="BA33" i="7" s="1"/>
  <c r="AK157" i="1"/>
  <c r="BL124" i="1"/>
  <c r="BM124" i="1"/>
  <c r="BL197" i="1"/>
  <c r="BM197" i="1"/>
  <c r="BL17" i="1"/>
  <c r="BM17" i="1"/>
  <c r="BJ60" i="1"/>
  <c r="BI60" i="1"/>
  <c r="BJ61" i="1"/>
  <c r="BI61" i="1"/>
  <c r="BI40" i="1"/>
  <c r="BJ40" i="1"/>
  <c r="BJ81" i="1"/>
  <c r="BI81" i="1"/>
  <c r="BI84" i="1"/>
  <c r="BJ84" i="1"/>
  <c r="BJ113" i="1"/>
  <c r="BI113" i="1"/>
  <c r="BI160" i="1"/>
  <c r="BJ160" i="1"/>
  <c r="BJ31" i="1"/>
  <c r="BI31" i="1"/>
  <c r="BJ163" i="1"/>
  <c r="BI163" i="1"/>
  <c r="BJ33" i="1"/>
  <c r="BI33" i="1"/>
  <c r="BI116" i="1"/>
  <c r="BJ116" i="1"/>
  <c r="BI220" i="1"/>
  <c r="BJ220" i="1"/>
  <c r="BI184" i="1"/>
  <c r="BJ184" i="1"/>
  <c r="BJ166" i="1"/>
  <c r="BI166" i="1"/>
  <c r="BI169" i="1"/>
  <c r="BJ169" i="1"/>
  <c r="BI171" i="1"/>
  <c r="BJ171" i="1"/>
  <c r="BJ118" i="1"/>
  <c r="BI118" i="1"/>
  <c r="BJ46" i="1"/>
  <c r="BI46" i="1"/>
  <c r="BJ94" i="1"/>
  <c r="BI94" i="1"/>
  <c r="BI50" i="1"/>
  <c r="BJ50" i="1"/>
  <c r="BJ122" i="1"/>
  <c r="BI122" i="1"/>
  <c r="BJ173" i="1"/>
  <c r="BI173" i="1"/>
  <c r="BJ8" i="1"/>
  <c r="BI8" i="1"/>
  <c r="BI20" i="1"/>
  <c r="BJ20" i="1"/>
  <c r="BI11" i="1"/>
  <c r="BJ11" i="1"/>
  <c r="BI180" i="1"/>
  <c r="BJ180" i="1"/>
  <c r="BJ96" i="1"/>
  <c r="BI96" i="1"/>
  <c r="BI67" i="1"/>
  <c r="BJ67" i="1"/>
  <c r="BJ75" i="1"/>
  <c r="BI75" i="1"/>
  <c r="BI76" i="1"/>
  <c r="BJ76" i="1"/>
  <c r="BI125" i="1"/>
  <c r="BJ125" i="1"/>
  <c r="BI129" i="1"/>
  <c r="BJ129" i="1"/>
  <c r="BI133" i="1"/>
  <c r="BJ133" i="1"/>
  <c r="BJ137" i="1"/>
  <c r="BI137" i="1"/>
  <c r="BI141" i="1"/>
  <c r="BJ141" i="1"/>
  <c r="BI145" i="1"/>
  <c r="BJ145" i="1"/>
  <c r="BI149" i="1"/>
  <c r="BJ149" i="1"/>
  <c r="BI153" i="1"/>
  <c r="BJ153" i="1"/>
  <c r="BI100" i="1"/>
  <c r="BJ100" i="1"/>
  <c r="BJ189" i="1"/>
  <c r="BI189" i="1"/>
  <c r="BJ192" i="1"/>
  <c r="BI192" i="1"/>
  <c r="BI195" i="1"/>
  <c r="BJ195" i="1"/>
  <c r="BI106" i="1"/>
  <c r="BJ106" i="1"/>
  <c r="BJ211" i="1"/>
  <c r="BI211" i="1"/>
  <c r="BJ203" i="1"/>
  <c r="BI203" i="1"/>
  <c r="BI205" i="1"/>
  <c r="BJ205" i="1"/>
  <c r="BI207" i="1"/>
  <c r="BJ207" i="1"/>
  <c r="BI217" i="1"/>
  <c r="BJ217" i="1"/>
  <c r="BI27" i="1"/>
  <c r="BJ27" i="1"/>
  <c r="Y64" i="1"/>
  <c r="BM8" i="1"/>
  <c r="BL8" i="1"/>
  <c r="BO24" i="1"/>
  <c r="BP24" i="1"/>
  <c r="BP57" i="1"/>
  <c r="BO57" i="1"/>
  <c r="BM62" i="1"/>
  <c r="BL62" i="1"/>
  <c r="BL112" i="1"/>
  <c r="BM112" i="1"/>
  <c r="BL161" i="1"/>
  <c r="BM161" i="1"/>
  <c r="BM219" i="1"/>
  <c r="BL219" i="1"/>
  <c r="BL165" i="1"/>
  <c r="BM165" i="1"/>
  <c r="BL227" i="1"/>
  <c r="BM227" i="1"/>
  <c r="BL93" i="1"/>
  <c r="BM93" i="1"/>
  <c r="BM120" i="1"/>
  <c r="BL120" i="1"/>
  <c r="BM95" i="1"/>
  <c r="BL95" i="1"/>
  <c r="BM51" i="1"/>
  <c r="BL51" i="1"/>
  <c r="BM54" i="1"/>
  <c r="BL54" i="1"/>
  <c r="BL175" i="1"/>
  <c r="BM175" i="1"/>
  <c r="BM22" i="1"/>
  <c r="BL22" i="1"/>
  <c r="BM98" i="1"/>
  <c r="BL98" i="1"/>
  <c r="BL126" i="1"/>
  <c r="BM126" i="1"/>
  <c r="BM134" i="1"/>
  <c r="BL134" i="1"/>
  <c r="BM146" i="1"/>
  <c r="BL146" i="1"/>
  <c r="BL187" i="1"/>
  <c r="BM187" i="1"/>
  <c r="BL104" i="1"/>
  <c r="BM104" i="1"/>
  <c r="BM213" i="1"/>
  <c r="BL213" i="1"/>
  <c r="BM44" i="1"/>
  <c r="BL44" i="1"/>
  <c r="BL80" i="1"/>
  <c r="BM80" i="1"/>
  <c r="BL218" i="1"/>
  <c r="BM218" i="1"/>
  <c r="BL59" i="1"/>
  <c r="BM59" i="1"/>
  <c r="BI38" i="1"/>
  <c r="BJ38" i="1"/>
  <c r="BJ63" i="1"/>
  <c r="BI63" i="1"/>
  <c r="BJ110" i="1"/>
  <c r="BI110" i="1"/>
  <c r="BI111" i="1"/>
  <c r="BJ111" i="1"/>
  <c r="BJ85" i="1"/>
  <c r="BI85" i="1"/>
  <c r="BI42" i="1"/>
  <c r="BJ42" i="1"/>
  <c r="BI88" i="1"/>
  <c r="BJ88" i="1"/>
  <c r="BJ89" i="1"/>
  <c r="BI89" i="1"/>
  <c r="BI32" i="1"/>
  <c r="BJ32" i="1"/>
  <c r="BI92" i="1"/>
  <c r="BJ92" i="1"/>
  <c r="BI183" i="1"/>
  <c r="BJ183" i="1"/>
  <c r="BJ223" i="1"/>
  <c r="BI223" i="1"/>
  <c r="BI124" i="1"/>
  <c r="BJ124" i="1"/>
  <c r="BJ197" i="1"/>
  <c r="BI197" i="1"/>
  <c r="BO37" i="1"/>
  <c r="BP37" i="1"/>
  <c r="BP39" i="1"/>
  <c r="BO39" i="1"/>
  <c r="BO109" i="1"/>
  <c r="BP109" i="1"/>
  <c r="BO83" i="1"/>
  <c r="BP83" i="1"/>
  <c r="BP30" i="1"/>
  <c r="BO30" i="1"/>
  <c r="BP86" i="1"/>
  <c r="BO86" i="1"/>
  <c r="BP87" i="1"/>
  <c r="BO87" i="1"/>
  <c r="BO162" i="1"/>
  <c r="BP162" i="1"/>
  <c r="BO91" i="1"/>
  <c r="BP91" i="1"/>
  <c r="BP115" i="1"/>
  <c r="BO115" i="1"/>
  <c r="BO182" i="1"/>
  <c r="BP182" i="1"/>
  <c r="BP222" i="1"/>
  <c r="BO222" i="1"/>
  <c r="BP224" i="1"/>
  <c r="BO224" i="1"/>
  <c r="BP168" i="1"/>
  <c r="BO168" i="1"/>
  <c r="BP170" i="1"/>
  <c r="BO170" i="1"/>
  <c r="BP172" i="1"/>
  <c r="BO172" i="1"/>
  <c r="BP119" i="1"/>
  <c r="BO119" i="1"/>
  <c r="BO121" i="1"/>
  <c r="BP121" i="1"/>
  <c r="BP48" i="1"/>
  <c r="BO48" i="1"/>
  <c r="BO52" i="1"/>
  <c r="BP52" i="1"/>
  <c r="BO123" i="1"/>
  <c r="BP123" i="1"/>
  <c r="BO19" i="1"/>
  <c r="BP19" i="1"/>
  <c r="BP9" i="1"/>
  <c r="BO9" i="1"/>
  <c r="BP21" i="1"/>
  <c r="BO21" i="1"/>
  <c r="BP178" i="1"/>
  <c r="BO178" i="1"/>
  <c r="BO23" i="1"/>
  <c r="BP23" i="1"/>
  <c r="BP97" i="1"/>
  <c r="BO97" i="1"/>
  <c r="BO99" i="1"/>
  <c r="BP99" i="1"/>
  <c r="BO69" i="1"/>
  <c r="BP69" i="1"/>
  <c r="BO71" i="1"/>
  <c r="BP71" i="1"/>
  <c r="BO127" i="1"/>
  <c r="BP127" i="1"/>
  <c r="BP131" i="1"/>
  <c r="BO131" i="1"/>
  <c r="BO135" i="1"/>
  <c r="BP135" i="1"/>
  <c r="BO139" i="1"/>
  <c r="BP139" i="1"/>
  <c r="BP143" i="1"/>
  <c r="BO143" i="1"/>
  <c r="BP147" i="1"/>
  <c r="BO147" i="1"/>
  <c r="BP151" i="1"/>
  <c r="BO151" i="1"/>
  <c r="BP155" i="1"/>
  <c r="BO155" i="1"/>
  <c r="BP101" i="1"/>
  <c r="BO101" i="1"/>
  <c r="BP102" i="1"/>
  <c r="BO102" i="1"/>
  <c r="BO103" i="1"/>
  <c r="BP103" i="1"/>
  <c r="BP196" i="1"/>
  <c r="BO196" i="1"/>
  <c r="BO200" i="1"/>
  <c r="BP200" i="1"/>
  <c r="BP201" i="1"/>
  <c r="BO201" i="1"/>
  <c r="BO204" i="1"/>
  <c r="BP204" i="1"/>
  <c r="BP206" i="1"/>
  <c r="BO206" i="1"/>
  <c r="BP14" i="1"/>
  <c r="BO14" i="1"/>
  <c r="BP56" i="1"/>
  <c r="BO56" i="1"/>
  <c r="BP16" i="1"/>
  <c r="BO16" i="1"/>
  <c r="BM156" i="1"/>
  <c r="BL156" i="1"/>
  <c r="BL188" i="1"/>
  <c r="BM188" i="1"/>
  <c r="BM191" i="1"/>
  <c r="BL191" i="1"/>
  <c r="BL194" i="1"/>
  <c r="BM194" i="1"/>
  <c r="BM105" i="1"/>
  <c r="BL105" i="1"/>
  <c r="BM210" i="1"/>
  <c r="BL210" i="1"/>
  <c r="BM202" i="1"/>
  <c r="BL202" i="1"/>
  <c r="BL214" i="1"/>
  <c r="BM214" i="1"/>
  <c r="BL216" i="1"/>
  <c r="BM216" i="1"/>
  <c r="BS217" i="1" l="1"/>
  <c r="BB207" i="15" s="1"/>
  <c r="BS205" i="1"/>
  <c r="BB196" i="15" s="1"/>
  <c r="BS195" i="1"/>
  <c r="BB186" i="15" s="1"/>
  <c r="BS189" i="1"/>
  <c r="BB180" i="15" s="1"/>
  <c r="BS153" i="1"/>
  <c r="BB147" i="15" s="1"/>
  <c r="BS141" i="1"/>
  <c r="BB135" i="15" s="1"/>
  <c r="BS133" i="1"/>
  <c r="BB127" i="15" s="1"/>
  <c r="BS76" i="1"/>
  <c r="BB70" i="15" s="1"/>
  <c r="BS8" i="1"/>
  <c r="BB7" i="15" s="1"/>
  <c r="BS171" i="1"/>
  <c r="BB163" i="15" s="1"/>
  <c r="BS81" i="1"/>
  <c r="BB75" i="15" s="1"/>
  <c r="BS60" i="1"/>
  <c r="BB56" i="15" s="1"/>
  <c r="BS216" i="1"/>
  <c r="BB206" i="15" s="1"/>
  <c r="BQ151" i="1"/>
  <c r="AZ145" i="15" s="1"/>
  <c r="BQ143" i="1"/>
  <c r="AZ137" i="15" s="1"/>
  <c r="BQ127" i="1"/>
  <c r="AZ121" i="15" s="1"/>
  <c r="BQ97" i="1"/>
  <c r="AZ91" i="15" s="1"/>
  <c r="BQ178" i="1"/>
  <c r="AZ170" i="15" s="1"/>
  <c r="BQ182" i="1"/>
  <c r="AZ173" i="15" s="1"/>
  <c r="BQ30" i="1"/>
  <c r="AZ28" i="15" s="1"/>
  <c r="BQ109" i="1"/>
  <c r="AZ103" i="15" s="1"/>
  <c r="BR198" i="1"/>
  <c r="BA189" i="15" s="1"/>
  <c r="BS156" i="1"/>
  <c r="BB150" i="15" s="1"/>
  <c r="BR217" i="1"/>
  <c r="BA207" i="15" s="1"/>
  <c r="BR205" i="1"/>
  <c r="BA196" i="15" s="1"/>
  <c r="BR211" i="1"/>
  <c r="BA201" i="15" s="1"/>
  <c r="BR195" i="1"/>
  <c r="BA186" i="15" s="1"/>
  <c r="BR189" i="1"/>
  <c r="BA180" i="15" s="1"/>
  <c r="BR153" i="1"/>
  <c r="BA147" i="15" s="1"/>
  <c r="BR85" i="1"/>
  <c r="BA79" i="15" s="1"/>
  <c r="BR38" i="1"/>
  <c r="BA36" i="15" s="1"/>
  <c r="BS218" i="1"/>
  <c r="BB208" i="15" s="1"/>
  <c r="BS140" i="1"/>
  <c r="BB134" i="15" s="1"/>
  <c r="BS132" i="1"/>
  <c r="BB126" i="15" s="1"/>
  <c r="BS74" i="1"/>
  <c r="BB68" i="15" s="1"/>
  <c r="BS177" i="1"/>
  <c r="BB169" i="15" s="1"/>
  <c r="BS53" i="1"/>
  <c r="BB50" i="15" s="1"/>
  <c r="BS228" i="1"/>
  <c r="BB218" i="15" s="1"/>
  <c r="BR213" i="1"/>
  <c r="BA203" i="15" s="1"/>
  <c r="BR134" i="1"/>
  <c r="BA128" i="15" s="1"/>
  <c r="BR98" i="1"/>
  <c r="BA92" i="15" s="1"/>
  <c r="BR51" i="1"/>
  <c r="BA48" i="15" s="1"/>
  <c r="BR120" i="1"/>
  <c r="BA114" i="15" s="1"/>
  <c r="BR219" i="1"/>
  <c r="BA209" i="15" s="1"/>
  <c r="BS57" i="1"/>
  <c r="BB53" i="15" s="1"/>
  <c r="BQ211" i="1"/>
  <c r="AZ201" i="15" s="1"/>
  <c r="BQ189" i="1"/>
  <c r="AZ180" i="15" s="1"/>
  <c r="BQ137" i="1"/>
  <c r="AZ131" i="15" s="1"/>
  <c r="BQ173" i="1"/>
  <c r="AZ165" i="15" s="1"/>
  <c r="BQ46" i="1"/>
  <c r="AZ43" i="15" s="1"/>
  <c r="BQ166" i="1"/>
  <c r="AZ158" i="15" s="1"/>
  <c r="BQ33" i="1"/>
  <c r="AZ31" i="15" s="1"/>
  <c r="BQ31" i="1"/>
  <c r="AZ29" i="15" s="1"/>
  <c r="BQ113" i="1"/>
  <c r="AZ107" i="15" s="1"/>
  <c r="BQ81" i="1"/>
  <c r="AZ75" i="15" s="1"/>
  <c r="BQ61" i="1"/>
  <c r="AZ57" i="15" s="1"/>
  <c r="BR111" i="1"/>
  <c r="BA105" i="15" s="1"/>
  <c r="BS59" i="1"/>
  <c r="BB55" i="15" s="1"/>
  <c r="BS80" i="1"/>
  <c r="BB74" i="15" s="1"/>
  <c r="BQ56" i="1"/>
  <c r="AZ52" i="15" s="1"/>
  <c r="BQ196" i="1"/>
  <c r="AZ187" i="15" s="1"/>
  <c r="BQ102" i="1"/>
  <c r="AZ96" i="15" s="1"/>
  <c r="BQ155" i="1"/>
  <c r="AZ149" i="15" s="1"/>
  <c r="BQ131" i="1"/>
  <c r="AZ125" i="15" s="1"/>
  <c r="BQ71" i="1"/>
  <c r="AZ66" i="15" s="1"/>
  <c r="BQ99" i="1"/>
  <c r="AZ93" i="15" s="1"/>
  <c r="BQ23" i="1"/>
  <c r="AZ22" i="15" s="1"/>
  <c r="BQ121" i="1"/>
  <c r="AZ115" i="15" s="1"/>
  <c r="BQ115" i="1"/>
  <c r="AZ109" i="15" s="1"/>
  <c r="BQ86" i="1"/>
  <c r="AZ80" i="15" s="1"/>
  <c r="BQ83" i="1"/>
  <c r="AZ77" i="15" s="1"/>
  <c r="BQ39" i="1"/>
  <c r="AZ37" i="15" s="1"/>
  <c r="BR79" i="1"/>
  <c r="BA73" i="15" s="1"/>
  <c r="BS66" i="1"/>
  <c r="BB61" i="15" s="1"/>
  <c r="BS179" i="1"/>
  <c r="BB171" i="15" s="1"/>
  <c r="BS10" i="1"/>
  <c r="BB9" i="15" s="1"/>
  <c r="BS49" i="1"/>
  <c r="BB46" i="15" s="1"/>
  <c r="BS45" i="1"/>
  <c r="BB42" i="15" s="1"/>
  <c r="BS185" i="1"/>
  <c r="BB176" i="15" s="1"/>
  <c r="BS214" i="1"/>
  <c r="BB204" i="15" s="1"/>
  <c r="BR214" i="1"/>
  <c r="BA204" i="15" s="1"/>
  <c r="BR194" i="1"/>
  <c r="BA185" i="15" s="1"/>
  <c r="BR188" i="1"/>
  <c r="BA179" i="15" s="1"/>
  <c r="BQ92" i="1"/>
  <c r="AZ86" i="15" s="1"/>
  <c r="BQ42" i="1"/>
  <c r="AZ40" i="15" s="1"/>
  <c r="BQ111" i="1"/>
  <c r="AZ105" i="15" s="1"/>
  <c r="BR59" i="1"/>
  <c r="BA55" i="15" s="1"/>
  <c r="BR80" i="1"/>
  <c r="BA74" i="15" s="1"/>
  <c r="BQ215" i="1"/>
  <c r="AZ205" i="15" s="1"/>
  <c r="BQ146" i="1"/>
  <c r="AZ140" i="15" s="1"/>
  <c r="BQ130" i="1"/>
  <c r="AZ124" i="15" s="1"/>
  <c r="BQ22" i="1"/>
  <c r="AZ21" i="15" s="1"/>
  <c r="BQ120" i="1"/>
  <c r="AZ114" i="15" s="1"/>
  <c r="BQ186" i="1"/>
  <c r="AZ177" i="15" s="1"/>
  <c r="BQ167" i="1"/>
  <c r="AZ159" i="15" s="1"/>
  <c r="BQ159" i="1"/>
  <c r="AZ151" i="15" s="1"/>
  <c r="BQ62" i="1"/>
  <c r="AZ58" i="15" s="1"/>
  <c r="BR57" i="1"/>
  <c r="BA53" i="15" s="1"/>
  <c r="BR78" i="1"/>
  <c r="BA72" i="15" s="1"/>
  <c r="BS203" i="1"/>
  <c r="BB194" i="15" s="1"/>
  <c r="BS106" i="1"/>
  <c r="BB100" i="15" s="1"/>
  <c r="BS100" i="1"/>
  <c r="BB94" i="15" s="1"/>
  <c r="BS122" i="1"/>
  <c r="BB116" i="15" s="1"/>
  <c r="BS166" i="1"/>
  <c r="BB158" i="15" s="1"/>
  <c r="BQ148" i="1"/>
  <c r="AZ142" i="15" s="1"/>
  <c r="BQ132" i="1"/>
  <c r="AZ126" i="15" s="1"/>
  <c r="BQ72" i="1"/>
  <c r="AZ67" i="15" s="1"/>
  <c r="BQ74" i="1"/>
  <c r="AZ68" i="15" s="1"/>
  <c r="BQ177" i="1"/>
  <c r="AZ169" i="15" s="1"/>
  <c r="BQ53" i="1"/>
  <c r="AZ50" i="15" s="1"/>
  <c r="BS104" i="1"/>
  <c r="BB98" i="15" s="1"/>
  <c r="BS154" i="1"/>
  <c r="BB148" i="15" s="1"/>
  <c r="BS130" i="1"/>
  <c r="BB124" i="15" s="1"/>
  <c r="BS176" i="1"/>
  <c r="BB168" i="15" s="1"/>
  <c r="BS7" i="1"/>
  <c r="BB6" i="15" s="1"/>
  <c r="BS51" i="1"/>
  <c r="BB48" i="15" s="1"/>
  <c r="BS186" i="1"/>
  <c r="BB177" i="15" s="1"/>
  <c r="BS159" i="1"/>
  <c r="BB151" i="15" s="1"/>
  <c r="BS82" i="1"/>
  <c r="BB76" i="15" s="1"/>
  <c r="BS62" i="1"/>
  <c r="BB58" i="15" s="1"/>
  <c r="BS180" i="1"/>
  <c r="BB172" i="15" s="1"/>
  <c r="BS173" i="1"/>
  <c r="BB165" i="15" s="1"/>
  <c r="BS118" i="1"/>
  <c r="BB112" i="15" s="1"/>
  <c r="BS184" i="1"/>
  <c r="BB175" i="15" s="1"/>
  <c r="BQ58" i="1"/>
  <c r="AZ54" i="15" s="1"/>
  <c r="BS188" i="1"/>
  <c r="BB179" i="15" s="1"/>
  <c r="BQ198" i="1"/>
  <c r="AZ189" i="15" s="1"/>
  <c r="BQ24" i="1"/>
  <c r="AZ23" i="15" s="1"/>
  <c r="BR140" i="1"/>
  <c r="BA134" i="15" s="1"/>
  <c r="BR132" i="1"/>
  <c r="BA126" i="15" s="1"/>
  <c r="BR74" i="1"/>
  <c r="BA68" i="15" s="1"/>
  <c r="BR13" i="1"/>
  <c r="BA12" i="15" s="1"/>
  <c r="BR174" i="1"/>
  <c r="BA166" i="15" s="1"/>
  <c r="BR228" i="1"/>
  <c r="BA218" i="15" s="1"/>
  <c r="BQ194" i="1"/>
  <c r="AZ185" i="15" s="1"/>
  <c r="BR14" i="1"/>
  <c r="BA13" i="15" s="1"/>
  <c r="BR204" i="1"/>
  <c r="BA195" i="15" s="1"/>
  <c r="BR101" i="1"/>
  <c r="BA95" i="15" s="1"/>
  <c r="BR151" i="1"/>
  <c r="BA145" i="15" s="1"/>
  <c r="BR69" i="1"/>
  <c r="BA64" i="15" s="1"/>
  <c r="BR97" i="1"/>
  <c r="BA91" i="15" s="1"/>
  <c r="BR178" i="1"/>
  <c r="BA170" i="15" s="1"/>
  <c r="BR123" i="1"/>
  <c r="BA117" i="15" s="1"/>
  <c r="BR224" i="1"/>
  <c r="BA214" i="15" s="1"/>
  <c r="BR182" i="1"/>
  <c r="BA173" i="15" s="1"/>
  <c r="BR87" i="1"/>
  <c r="BA81" i="15" s="1"/>
  <c r="BR30" i="1"/>
  <c r="BA28" i="15" s="1"/>
  <c r="BR109" i="1"/>
  <c r="BA103" i="15" s="1"/>
  <c r="BS139" i="1"/>
  <c r="BB133" i="15" s="1"/>
  <c r="BS71" i="1"/>
  <c r="BB66" i="15" s="1"/>
  <c r="BS99" i="1"/>
  <c r="BB93" i="15" s="1"/>
  <c r="BS23" i="1"/>
  <c r="BB22" i="15" s="1"/>
  <c r="BS19" i="1"/>
  <c r="BB18" i="15" s="1"/>
  <c r="BS52" i="1"/>
  <c r="BB49" i="15" s="1"/>
  <c r="BS121" i="1"/>
  <c r="BB115" i="15" s="1"/>
  <c r="BS162" i="1"/>
  <c r="BB154" i="15" s="1"/>
  <c r="BS83" i="1"/>
  <c r="BB77" i="15" s="1"/>
  <c r="BS164" i="1"/>
  <c r="BB156" i="15" s="1"/>
  <c r="BR27" i="1"/>
  <c r="BA26" i="15" s="1"/>
  <c r="BR106" i="1"/>
  <c r="BA100" i="15" s="1"/>
  <c r="BR192" i="1"/>
  <c r="BA183" i="15" s="1"/>
  <c r="BR100" i="1"/>
  <c r="BA94" i="15" s="1"/>
  <c r="BR149" i="1"/>
  <c r="BA143" i="15" s="1"/>
  <c r="BR141" i="1"/>
  <c r="BA135" i="15" s="1"/>
  <c r="BR133" i="1"/>
  <c r="BA127" i="15" s="1"/>
  <c r="BR125" i="1"/>
  <c r="BA119" i="15" s="1"/>
  <c r="BR75" i="1"/>
  <c r="BA69" i="15" s="1"/>
  <c r="BR11" i="1"/>
  <c r="BA10" i="15" s="1"/>
  <c r="BR184" i="1"/>
  <c r="BA175" i="15" s="1"/>
  <c r="BR84" i="1"/>
  <c r="BA78" i="15" s="1"/>
  <c r="BR40" i="1"/>
  <c r="BA38" i="15" s="1"/>
  <c r="BR60" i="1"/>
  <c r="BA56" i="15" s="1"/>
  <c r="BS197" i="1"/>
  <c r="BB188" i="15" s="1"/>
  <c r="BS89" i="1"/>
  <c r="BB83" i="15" s="1"/>
  <c r="BS42" i="1"/>
  <c r="BB40" i="15" s="1"/>
  <c r="BS63" i="1"/>
  <c r="BB59" i="15" s="1"/>
  <c r="BR28" i="1"/>
  <c r="BA27" i="15" s="1"/>
  <c r="BR208" i="1"/>
  <c r="BA199" i="15" s="1"/>
  <c r="BR142" i="1"/>
  <c r="BA136" i="15" s="1"/>
  <c r="BR130" i="1"/>
  <c r="BA124" i="15" s="1"/>
  <c r="BR68" i="1"/>
  <c r="BA63" i="15" s="1"/>
  <c r="BR221" i="1"/>
  <c r="BA211" i="15" s="1"/>
  <c r="BR41" i="1"/>
  <c r="BA39" i="15" s="1"/>
  <c r="BR145" i="1"/>
  <c r="BA139" i="15" s="1"/>
  <c r="BR129" i="1"/>
  <c r="BA123" i="15" s="1"/>
  <c r="BR76" i="1"/>
  <c r="BA70" i="15" s="1"/>
  <c r="BR67" i="1"/>
  <c r="BA62" i="15" s="1"/>
  <c r="BR180" i="1"/>
  <c r="BA172" i="15" s="1"/>
  <c r="BR20" i="1"/>
  <c r="BA19" i="15" s="1"/>
  <c r="BR202" i="1"/>
  <c r="BA193" i="15" s="1"/>
  <c r="BR105" i="1"/>
  <c r="BA99" i="15" s="1"/>
  <c r="BR191" i="1"/>
  <c r="BA182" i="15" s="1"/>
  <c r="BR156" i="1"/>
  <c r="BA150" i="15" s="1"/>
  <c r="BS16" i="1"/>
  <c r="BB15" i="15" s="1"/>
  <c r="BS14" i="1"/>
  <c r="BB13" i="15" s="1"/>
  <c r="BS101" i="1"/>
  <c r="BB95" i="15" s="1"/>
  <c r="BS151" i="1"/>
  <c r="BB145" i="15" s="1"/>
  <c r="BS143" i="1"/>
  <c r="BB137" i="15" s="1"/>
  <c r="BS97" i="1"/>
  <c r="BB91" i="15" s="1"/>
  <c r="BS178" i="1"/>
  <c r="BB170" i="15" s="1"/>
  <c r="BS9" i="1"/>
  <c r="BB8" i="15" s="1"/>
  <c r="BS48" i="1"/>
  <c r="BB45" i="15" s="1"/>
  <c r="BS119" i="1"/>
  <c r="BB113" i="15" s="1"/>
  <c r="BS170" i="1"/>
  <c r="BB162" i="15" s="1"/>
  <c r="BS224" i="1"/>
  <c r="BB214" i="15" s="1"/>
  <c r="BS87" i="1"/>
  <c r="BB81" i="15" s="1"/>
  <c r="BS30" i="1"/>
  <c r="BB28" i="15" s="1"/>
  <c r="BQ85" i="1"/>
  <c r="AZ79" i="15" s="1"/>
  <c r="BQ110" i="1"/>
  <c r="AZ104" i="15" s="1"/>
  <c r="BR44" i="1"/>
  <c r="BA41" i="15" s="1"/>
  <c r="BQ199" i="1"/>
  <c r="AZ190" i="15" s="1"/>
  <c r="BQ150" i="1"/>
  <c r="AZ144" i="15" s="1"/>
  <c r="BQ142" i="1"/>
  <c r="AZ136" i="15" s="1"/>
  <c r="BQ126" i="1"/>
  <c r="AZ120" i="15" s="1"/>
  <c r="BQ68" i="1"/>
  <c r="AZ63" i="15" s="1"/>
  <c r="BQ175" i="1"/>
  <c r="AZ167" i="15" s="1"/>
  <c r="BQ54" i="1"/>
  <c r="AZ51" i="15" s="1"/>
  <c r="BQ95" i="1"/>
  <c r="AZ89" i="15" s="1"/>
  <c r="BQ93" i="1"/>
  <c r="AZ87" i="15" s="1"/>
  <c r="BQ227" i="1"/>
  <c r="AZ217" i="15" s="1"/>
  <c r="BQ165" i="1"/>
  <c r="AZ157" i="15" s="1"/>
  <c r="BQ90" i="1"/>
  <c r="AZ84" i="15" s="1"/>
  <c r="BQ114" i="1"/>
  <c r="AZ108" i="15" s="1"/>
  <c r="BQ36" i="1"/>
  <c r="AZ34" i="15" s="1"/>
  <c r="BQ144" i="1"/>
  <c r="AZ138" i="15" s="1"/>
  <c r="BQ70" i="1"/>
  <c r="AZ65" i="15" s="1"/>
  <c r="BQ179" i="1"/>
  <c r="AZ171" i="15" s="1"/>
  <c r="BQ18" i="1"/>
  <c r="AZ17" i="15" s="1"/>
  <c r="BQ49" i="1"/>
  <c r="AZ46" i="15" s="1"/>
  <c r="BQ45" i="1"/>
  <c r="AZ42" i="15" s="1"/>
  <c r="BS199" i="1"/>
  <c r="BB190" i="15" s="1"/>
  <c r="BS193" i="1"/>
  <c r="BB184" i="15" s="1"/>
  <c r="BS150" i="1"/>
  <c r="BB144" i="15" s="1"/>
  <c r="BS134" i="1"/>
  <c r="BB128" i="15" s="1"/>
  <c r="BS126" i="1"/>
  <c r="BB120" i="15" s="1"/>
  <c r="BS175" i="1"/>
  <c r="BB167" i="15" s="1"/>
  <c r="BS93" i="1"/>
  <c r="BB87" i="15" s="1"/>
  <c r="BS227" i="1"/>
  <c r="BB217" i="15" s="1"/>
  <c r="BS165" i="1"/>
  <c r="BB157" i="15" s="1"/>
  <c r="BS114" i="1"/>
  <c r="BB108" i="15" s="1"/>
  <c r="BS36" i="1"/>
  <c r="BB34" i="15" s="1"/>
  <c r="BQ218" i="1"/>
  <c r="AZ208" i="15" s="1"/>
  <c r="BS67" i="1"/>
  <c r="BB62" i="15" s="1"/>
  <c r="BS20" i="1"/>
  <c r="BB19" i="15" s="1"/>
  <c r="BS169" i="1"/>
  <c r="BB161" i="15" s="1"/>
  <c r="BS40" i="1"/>
  <c r="BB38" i="15" s="1"/>
  <c r="BQ57" i="1"/>
  <c r="AZ53" i="15" s="1"/>
  <c r="BQ78" i="1"/>
  <c r="AZ72" i="15" s="1"/>
  <c r="BR70" i="1"/>
  <c r="BA65" i="15" s="1"/>
  <c r="BR66" i="1"/>
  <c r="BA61" i="15" s="1"/>
  <c r="BR179" i="1"/>
  <c r="BA171" i="15" s="1"/>
  <c r="BR10" i="1"/>
  <c r="BA9" i="15" s="1"/>
  <c r="BR18" i="1"/>
  <c r="BA17" i="15" s="1"/>
  <c r="BR49" i="1"/>
  <c r="BA46" i="15" s="1"/>
  <c r="BQ216" i="1"/>
  <c r="AZ206" i="15" s="1"/>
  <c r="BQ202" i="1"/>
  <c r="AZ193" i="15" s="1"/>
  <c r="BQ191" i="1"/>
  <c r="AZ182" i="15" s="1"/>
  <c r="BQ156" i="1"/>
  <c r="AZ150" i="15" s="1"/>
  <c r="BR56" i="1"/>
  <c r="BA52" i="15" s="1"/>
  <c r="BR201" i="1"/>
  <c r="BA192" i="15" s="1"/>
  <c r="BR196" i="1"/>
  <c r="BA187" i="15" s="1"/>
  <c r="BR102" i="1"/>
  <c r="BA96" i="15" s="1"/>
  <c r="BR139" i="1"/>
  <c r="BA133" i="15" s="1"/>
  <c r="BR121" i="1"/>
  <c r="BA115" i="15" s="1"/>
  <c r="BR168" i="1"/>
  <c r="BA160" i="15" s="1"/>
  <c r="BR222" i="1"/>
  <c r="BA212" i="15" s="1"/>
  <c r="BR115" i="1"/>
  <c r="BA109" i="15" s="1"/>
  <c r="BR86" i="1"/>
  <c r="BA80" i="15" s="1"/>
  <c r="BS58" i="1"/>
  <c r="BB54" i="15" s="1"/>
  <c r="BR173" i="1"/>
  <c r="BA165" i="15" s="1"/>
  <c r="BR50" i="1"/>
  <c r="BA47" i="15" s="1"/>
  <c r="BR46" i="1"/>
  <c r="BA43" i="15" s="1"/>
  <c r="BR166" i="1"/>
  <c r="BA158" i="15" s="1"/>
  <c r="BR220" i="1"/>
  <c r="BA210" i="15" s="1"/>
  <c r="BR31" i="1"/>
  <c r="BA29" i="15" s="1"/>
  <c r="BR113" i="1"/>
  <c r="BA107" i="15" s="1"/>
  <c r="BR81" i="1"/>
  <c r="BA75" i="15" s="1"/>
  <c r="BS17" i="1"/>
  <c r="BB16" i="15" s="1"/>
  <c r="BS124" i="1"/>
  <c r="BB118" i="15" s="1"/>
  <c r="BS32" i="1"/>
  <c r="BB30" i="15" s="1"/>
  <c r="BS88" i="1"/>
  <c r="BB82" i="15" s="1"/>
  <c r="BR138" i="1"/>
  <c r="BA132" i="15" s="1"/>
  <c r="BR77" i="1"/>
  <c r="BA71" i="15" s="1"/>
  <c r="BR176" i="1"/>
  <c r="BA168" i="15" s="1"/>
  <c r="BR34" i="1"/>
  <c r="BA32" i="15" s="1"/>
  <c r="BR82" i="1"/>
  <c r="BA76" i="15" s="1"/>
  <c r="BS78" i="1"/>
  <c r="BB72" i="15" s="1"/>
  <c r="BR104" i="1"/>
  <c r="BA98" i="15" s="1"/>
  <c r="BR126" i="1"/>
  <c r="BA120" i="15" s="1"/>
  <c r="BR93" i="1"/>
  <c r="BA87" i="15" s="1"/>
  <c r="BR165" i="1"/>
  <c r="BA157" i="15" s="1"/>
  <c r="BR161" i="1"/>
  <c r="BA153" i="15" s="1"/>
  <c r="BS24" i="1"/>
  <c r="BB23" i="15" s="1"/>
  <c r="BQ27" i="1"/>
  <c r="AZ26" i="15" s="1"/>
  <c r="BQ207" i="1"/>
  <c r="AZ198" i="15" s="1"/>
  <c r="BQ106" i="1"/>
  <c r="AZ100" i="15" s="1"/>
  <c r="BQ100" i="1"/>
  <c r="AZ94" i="15" s="1"/>
  <c r="BQ149" i="1"/>
  <c r="AZ143" i="15" s="1"/>
  <c r="BQ141" i="1"/>
  <c r="AZ135" i="15" s="1"/>
  <c r="BQ133" i="1"/>
  <c r="AZ127" i="15" s="1"/>
  <c r="BQ125" i="1"/>
  <c r="AZ119" i="15" s="1"/>
  <c r="BQ11" i="1"/>
  <c r="AZ10" i="15" s="1"/>
  <c r="BQ169" i="1"/>
  <c r="AZ161" i="15" s="1"/>
  <c r="BQ184" i="1"/>
  <c r="AZ175" i="15" s="1"/>
  <c r="BQ116" i="1"/>
  <c r="AZ110" i="15" s="1"/>
  <c r="BQ160" i="1"/>
  <c r="AZ152" i="15" s="1"/>
  <c r="BQ84" i="1"/>
  <c r="AZ78" i="15" s="1"/>
  <c r="BQ40" i="1"/>
  <c r="AZ38" i="15" s="1"/>
  <c r="BR197" i="1"/>
  <c r="BA188" i="15" s="1"/>
  <c r="BR187" i="1"/>
  <c r="BA178" i="15" s="1"/>
  <c r="BR175" i="1"/>
  <c r="BA167" i="15" s="1"/>
  <c r="BR227" i="1"/>
  <c r="BA217" i="15" s="1"/>
  <c r="BR112" i="1"/>
  <c r="BA106" i="15" s="1"/>
  <c r="BQ217" i="1"/>
  <c r="AZ207" i="15" s="1"/>
  <c r="BQ205" i="1"/>
  <c r="AZ196" i="15" s="1"/>
  <c r="BQ195" i="1"/>
  <c r="AZ186" i="15" s="1"/>
  <c r="BQ153" i="1"/>
  <c r="AZ147" i="15" s="1"/>
  <c r="BQ145" i="1"/>
  <c r="AZ139" i="15" s="1"/>
  <c r="BQ129" i="1"/>
  <c r="AZ123" i="15" s="1"/>
  <c r="BQ76" i="1"/>
  <c r="AZ70" i="15" s="1"/>
  <c r="BQ67" i="1"/>
  <c r="AZ62" i="15" s="1"/>
  <c r="BQ180" i="1"/>
  <c r="AZ172" i="15" s="1"/>
  <c r="BQ20" i="1"/>
  <c r="AZ19" i="15" s="1"/>
  <c r="BQ50" i="1"/>
  <c r="AZ47" i="15" s="1"/>
  <c r="BQ171" i="1"/>
  <c r="AZ163" i="15" s="1"/>
  <c r="BQ220" i="1"/>
  <c r="AZ210" i="15" s="1"/>
  <c r="BR17" i="1"/>
  <c r="BA16" i="15" s="1"/>
  <c r="BR124" i="1"/>
  <c r="BA118" i="15" s="1"/>
  <c r="BR223" i="1"/>
  <c r="BA213" i="15" s="1"/>
  <c r="BR92" i="1"/>
  <c r="BA86" i="15" s="1"/>
  <c r="BR89" i="1"/>
  <c r="BA83" i="15" s="1"/>
  <c r="BR42" i="1"/>
  <c r="BA40" i="15" s="1"/>
  <c r="BR63" i="1"/>
  <c r="BA59" i="15" s="1"/>
  <c r="BQ206" i="1"/>
  <c r="AZ197" i="15" s="1"/>
  <c r="BQ201" i="1"/>
  <c r="AZ192" i="15" s="1"/>
  <c r="BQ147" i="1"/>
  <c r="AZ141" i="15" s="1"/>
  <c r="BQ139" i="1"/>
  <c r="AZ133" i="15" s="1"/>
  <c r="BQ21" i="1"/>
  <c r="AZ20" i="15" s="1"/>
  <c r="BQ19" i="1"/>
  <c r="AZ18" i="15" s="1"/>
  <c r="BQ52" i="1"/>
  <c r="AZ49" i="15" s="1"/>
  <c r="BQ172" i="1"/>
  <c r="AZ164" i="15" s="1"/>
  <c r="BQ168" i="1"/>
  <c r="AZ160" i="15" s="1"/>
  <c r="BQ222" i="1"/>
  <c r="AZ212" i="15" s="1"/>
  <c r="BQ162" i="1"/>
  <c r="AZ154" i="15" s="1"/>
  <c r="BR58" i="1"/>
  <c r="BA54" i="15" s="1"/>
  <c r="BS144" i="1"/>
  <c r="BB138" i="15" s="1"/>
  <c r="BS136" i="1"/>
  <c r="BB130" i="15" s="1"/>
  <c r="BS128" i="1"/>
  <c r="BB122" i="15" s="1"/>
  <c r="BS70" i="1"/>
  <c r="BB65" i="15" s="1"/>
  <c r="BS18" i="1"/>
  <c r="BB17" i="15" s="1"/>
  <c r="BQ17" i="1"/>
  <c r="AZ16" i="15" s="1"/>
  <c r="BS27" i="1"/>
  <c r="BB26" i="15" s="1"/>
  <c r="BS207" i="1"/>
  <c r="BB198" i="15" s="1"/>
  <c r="BS192" i="1"/>
  <c r="BB183" i="15" s="1"/>
  <c r="BS149" i="1"/>
  <c r="BB143" i="15" s="1"/>
  <c r="BS137" i="1"/>
  <c r="BB131" i="15" s="1"/>
  <c r="BS129" i="1"/>
  <c r="BB123" i="15" s="1"/>
  <c r="BS75" i="1"/>
  <c r="BB69" i="15" s="1"/>
  <c r="BS11" i="1"/>
  <c r="BB10" i="15" s="1"/>
  <c r="BS46" i="1"/>
  <c r="BB43" i="15" s="1"/>
  <c r="BS33" i="1"/>
  <c r="BB31" i="15" s="1"/>
  <c r="BS113" i="1"/>
  <c r="BB107" i="15" s="1"/>
  <c r="BS61" i="1"/>
  <c r="BB57" i="15" s="1"/>
  <c r="BQ79" i="1"/>
  <c r="AZ73" i="15" s="1"/>
  <c r="BS191" i="1"/>
  <c r="BB182" i="15" s="1"/>
  <c r="BS105" i="1"/>
  <c r="BB99" i="15" s="1"/>
  <c r="BR207" i="1"/>
  <c r="BA198" i="15" s="1"/>
  <c r="BR203" i="1"/>
  <c r="BA194" i="15" s="1"/>
  <c r="BR96" i="1"/>
  <c r="BA90" i="15" s="1"/>
  <c r="BR216" i="1"/>
  <c r="BA206" i="15" s="1"/>
  <c r="BS204" i="1"/>
  <c r="BB195" i="15" s="1"/>
  <c r="BS200" i="1"/>
  <c r="BB191" i="15" s="1"/>
  <c r="BS103" i="1"/>
  <c r="BB97" i="15" s="1"/>
  <c r="BS135" i="1"/>
  <c r="BB129" i="15" s="1"/>
  <c r="BS127" i="1"/>
  <c r="BB121" i="15" s="1"/>
  <c r="BS69" i="1"/>
  <c r="BB64" i="15" s="1"/>
  <c r="BS123" i="1"/>
  <c r="BB117" i="15" s="1"/>
  <c r="BS182" i="1"/>
  <c r="BB173" i="15" s="1"/>
  <c r="BS91" i="1"/>
  <c r="BB85" i="15" s="1"/>
  <c r="BS109" i="1"/>
  <c r="BB103" i="15" s="1"/>
  <c r="BS37" i="1"/>
  <c r="BB35" i="15" s="1"/>
  <c r="BQ124" i="1"/>
  <c r="AZ118" i="15" s="1"/>
  <c r="BQ183" i="1"/>
  <c r="AZ174" i="15" s="1"/>
  <c r="BQ32" i="1"/>
  <c r="AZ30" i="15" s="1"/>
  <c r="BQ88" i="1"/>
  <c r="AZ82" i="15" s="1"/>
  <c r="BQ38" i="1"/>
  <c r="AZ36" i="15" s="1"/>
  <c r="BR218" i="1"/>
  <c r="BA208" i="15" s="1"/>
  <c r="BR146" i="1"/>
  <c r="BA140" i="15" s="1"/>
  <c r="BR22" i="1"/>
  <c r="BA21" i="15" s="1"/>
  <c r="BR54" i="1"/>
  <c r="BA51" i="15" s="1"/>
  <c r="BR95" i="1"/>
  <c r="BA89" i="15" s="1"/>
  <c r="BR62" i="1"/>
  <c r="BA58" i="15" s="1"/>
  <c r="BR8" i="1"/>
  <c r="BA7" i="15" s="1"/>
  <c r="BQ203" i="1"/>
  <c r="AZ194" i="15" s="1"/>
  <c r="BQ192" i="1"/>
  <c r="AZ183" i="15" s="1"/>
  <c r="BQ75" i="1"/>
  <c r="AZ69" i="15" s="1"/>
  <c r="BQ96" i="1"/>
  <c r="AZ90" i="15" s="1"/>
  <c r="BQ8" i="1"/>
  <c r="AZ7" i="15" s="1"/>
  <c r="BQ122" i="1"/>
  <c r="AZ116" i="15" s="1"/>
  <c r="BQ94" i="1"/>
  <c r="AZ88" i="15" s="1"/>
  <c r="BQ118" i="1"/>
  <c r="AZ112" i="15" s="1"/>
  <c r="BQ163" i="1"/>
  <c r="AZ155" i="15" s="1"/>
  <c r="BQ60" i="1"/>
  <c r="AZ56" i="15" s="1"/>
  <c r="BQ28" i="1"/>
  <c r="AZ27" i="15" s="1"/>
  <c r="BQ208" i="1"/>
  <c r="AZ199" i="15" s="1"/>
  <c r="BQ213" i="1"/>
  <c r="AZ203" i="15" s="1"/>
  <c r="BQ193" i="1"/>
  <c r="AZ184" i="15" s="1"/>
  <c r="BQ187" i="1"/>
  <c r="AZ178" i="15" s="1"/>
  <c r="BQ134" i="1"/>
  <c r="AZ128" i="15" s="1"/>
  <c r="BQ65" i="1"/>
  <c r="AZ60" i="15" s="1"/>
  <c r="BQ12" i="1"/>
  <c r="AZ11" i="15" s="1"/>
  <c r="BQ219" i="1"/>
  <c r="AZ209" i="15" s="1"/>
  <c r="BQ112" i="1"/>
  <c r="AZ106" i="15" s="1"/>
  <c r="BQ41" i="1"/>
  <c r="AZ39" i="15" s="1"/>
  <c r="BR108" i="1"/>
  <c r="BA102" i="15" s="1"/>
  <c r="BR24" i="1"/>
  <c r="BA23" i="15" s="1"/>
  <c r="BQ136" i="1"/>
  <c r="AZ130" i="15" s="1"/>
  <c r="BQ128" i="1"/>
  <c r="AZ122" i="15" s="1"/>
  <c r="BQ66" i="1"/>
  <c r="AZ61" i="15" s="1"/>
  <c r="BQ10" i="1"/>
  <c r="AZ9" i="15" s="1"/>
  <c r="BQ185" i="1"/>
  <c r="AZ176" i="15" s="1"/>
  <c r="BS208" i="1"/>
  <c r="BB199" i="15" s="1"/>
  <c r="BS213" i="1"/>
  <c r="BB203" i="15" s="1"/>
  <c r="BS187" i="1"/>
  <c r="BB178" i="15" s="1"/>
  <c r="BS142" i="1"/>
  <c r="BB136" i="15" s="1"/>
  <c r="BS68" i="1"/>
  <c r="BB63" i="15" s="1"/>
  <c r="BS65" i="1"/>
  <c r="BB60" i="15" s="1"/>
  <c r="BS12" i="1"/>
  <c r="BB11" i="15" s="1"/>
  <c r="BS54" i="1"/>
  <c r="BB51" i="15" s="1"/>
  <c r="BS95" i="1"/>
  <c r="BB89" i="15" s="1"/>
  <c r="BS219" i="1"/>
  <c r="BB209" i="15" s="1"/>
  <c r="BS90" i="1"/>
  <c r="BB84" i="15" s="1"/>
  <c r="BS112" i="1"/>
  <c r="BB106" i="15" s="1"/>
  <c r="BS41" i="1"/>
  <c r="BB39" i="15" s="1"/>
  <c r="BQ44" i="1"/>
  <c r="AZ41" i="15" s="1"/>
  <c r="BS145" i="1"/>
  <c r="BB139" i="15" s="1"/>
  <c r="BS94" i="1"/>
  <c r="BB88" i="15" s="1"/>
  <c r="BS116" i="1"/>
  <c r="BB110" i="15" s="1"/>
  <c r="BS160" i="1"/>
  <c r="BB152" i="15" s="1"/>
  <c r="BQ164" i="1"/>
  <c r="AZ156" i="15" s="1"/>
  <c r="BR144" i="1"/>
  <c r="BA138" i="15" s="1"/>
  <c r="BR136" i="1"/>
  <c r="BA130" i="15" s="1"/>
  <c r="BR128" i="1"/>
  <c r="BA122" i="15" s="1"/>
  <c r="BR45" i="1"/>
  <c r="BA42" i="15" s="1"/>
  <c r="BR185" i="1"/>
  <c r="BA176" i="15" s="1"/>
  <c r="BQ105" i="1"/>
  <c r="AZ99" i="15" s="1"/>
  <c r="BR206" i="1"/>
  <c r="BA197" i="15" s="1"/>
  <c r="BR155" i="1"/>
  <c r="BA149" i="15" s="1"/>
  <c r="BR147" i="1"/>
  <c r="BA141" i="15" s="1"/>
  <c r="BR131" i="1"/>
  <c r="BA125" i="15" s="1"/>
  <c r="BR71" i="1"/>
  <c r="BA66" i="15" s="1"/>
  <c r="BR99" i="1"/>
  <c r="BA93" i="15" s="1"/>
  <c r="BR23" i="1"/>
  <c r="BA22" i="15" s="1"/>
  <c r="BR21" i="1"/>
  <c r="BA20" i="15" s="1"/>
  <c r="BR19" i="1"/>
  <c r="BA18" i="15" s="1"/>
  <c r="BR52" i="1"/>
  <c r="BA49" i="15" s="1"/>
  <c r="BR172" i="1"/>
  <c r="BA164" i="15" s="1"/>
  <c r="BR162" i="1"/>
  <c r="BA154" i="15" s="1"/>
  <c r="BR83" i="1"/>
  <c r="BA77" i="15" s="1"/>
  <c r="BR39" i="1"/>
  <c r="BA37" i="15" s="1"/>
  <c r="BS79" i="1"/>
  <c r="BB73" i="15" s="1"/>
  <c r="BR171" i="1"/>
  <c r="BA163" i="15" s="1"/>
  <c r="BR33" i="1"/>
  <c r="BA31" i="15" s="1"/>
  <c r="BR61" i="1"/>
  <c r="BA57" i="15" s="1"/>
  <c r="BS183" i="1"/>
  <c r="BB174" i="15" s="1"/>
  <c r="BS85" i="1"/>
  <c r="BB79" i="15" s="1"/>
  <c r="BS110" i="1"/>
  <c r="BB104" i="15" s="1"/>
  <c r="BS38" i="1"/>
  <c r="BB36" i="15" s="1"/>
  <c r="BR15" i="1"/>
  <c r="BA14" i="15" s="1"/>
  <c r="BR215" i="1"/>
  <c r="BA205" i="15" s="1"/>
  <c r="BR199" i="1"/>
  <c r="BA190" i="15" s="1"/>
  <c r="BR190" i="1"/>
  <c r="BA181" i="15" s="1"/>
  <c r="BR150" i="1"/>
  <c r="BA144" i="15" s="1"/>
  <c r="BR65" i="1"/>
  <c r="BA60" i="15" s="1"/>
  <c r="BR167" i="1"/>
  <c r="BA159" i="15" s="1"/>
  <c r="BR114" i="1"/>
  <c r="BA108" i="15" s="1"/>
  <c r="BR36" i="1"/>
  <c r="BA34" i="15" s="1"/>
  <c r="BR210" i="1"/>
  <c r="BA200" i="15" s="1"/>
  <c r="BS56" i="1"/>
  <c r="BB52" i="15" s="1"/>
  <c r="BS206" i="1"/>
  <c r="BB197" i="15" s="1"/>
  <c r="BS201" i="1"/>
  <c r="BB192" i="15" s="1"/>
  <c r="BS196" i="1"/>
  <c r="BB187" i="15" s="1"/>
  <c r="BS102" i="1"/>
  <c r="BB96" i="15" s="1"/>
  <c r="BS155" i="1"/>
  <c r="BB149" i="15" s="1"/>
  <c r="BS147" i="1"/>
  <c r="BB141" i="15" s="1"/>
  <c r="BS131" i="1"/>
  <c r="BB125" i="15" s="1"/>
  <c r="BS21" i="1"/>
  <c r="BB20" i="15" s="1"/>
  <c r="BS172" i="1"/>
  <c r="BB164" i="15" s="1"/>
  <c r="BS168" i="1"/>
  <c r="BB160" i="15" s="1"/>
  <c r="BS222" i="1"/>
  <c r="BB212" i="15" s="1"/>
  <c r="BS115" i="1"/>
  <c r="BB109" i="15" s="1"/>
  <c r="BS86" i="1"/>
  <c r="BB80" i="15" s="1"/>
  <c r="BS39" i="1"/>
  <c r="BB37" i="15" s="1"/>
  <c r="BQ197" i="1"/>
  <c r="AZ188" i="15" s="1"/>
  <c r="BQ223" i="1"/>
  <c r="AZ213" i="15" s="1"/>
  <c r="BQ89" i="1"/>
  <c r="AZ83" i="15" s="1"/>
  <c r="BQ63" i="1"/>
  <c r="AZ59" i="15" s="1"/>
  <c r="BR183" i="1"/>
  <c r="BA174" i="15" s="1"/>
  <c r="BR32" i="1"/>
  <c r="BA30" i="15" s="1"/>
  <c r="BR88" i="1"/>
  <c r="BA82" i="15" s="1"/>
  <c r="BR110" i="1"/>
  <c r="BA104" i="15" s="1"/>
  <c r="BS44" i="1"/>
  <c r="BB41" i="15" s="1"/>
  <c r="BQ16" i="1"/>
  <c r="AZ15" i="15" s="1"/>
  <c r="BQ14" i="1"/>
  <c r="AZ13" i="15" s="1"/>
  <c r="BQ204" i="1"/>
  <c r="AZ195" i="15" s="1"/>
  <c r="BQ200" i="1"/>
  <c r="AZ191" i="15" s="1"/>
  <c r="BQ103" i="1"/>
  <c r="AZ97" i="15" s="1"/>
  <c r="BQ101" i="1"/>
  <c r="AZ95" i="15" s="1"/>
  <c r="BQ135" i="1"/>
  <c r="AZ129" i="15" s="1"/>
  <c r="BQ69" i="1"/>
  <c r="AZ64" i="15" s="1"/>
  <c r="BQ9" i="1"/>
  <c r="AZ8" i="15" s="1"/>
  <c r="BQ123" i="1"/>
  <c r="AZ117" i="15" s="1"/>
  <c r="BQ48" i="1"/>
  <c r="AZ45" i="15" s="1"/>
  <c r="BQ119" i="1"/>
  <c r="AZ113" i="15" s="1"/>
  <c r="BQ170" i="1"/>
  <c r="AZ162" i="15" s="1"/>
  <c r="BQ224" i="1"/>
  <c r="AZ214" i="15" s="1"/>
  <c r="BQ91" i="1"/>
  <c r="AZ85" i="15" s="1"/>
  <c r="BQ87" i="1"/>
  <c r="AZ81" i="15" s="1"/>
  <c r="BQ37" i="1"/>
  <c r="AZ35" i="15" s="1"/>
  <c r="BR164" i="1"/>
  <c r="BA156" i="15" s="1"/>
  <c r="BR7" i="1"/>
  <c r="BA6" i="15" s="1"/>
  <c r="BQ15" i="1"/>
  <c r="AZ14" i="15" s="1"/>
  <c r="BQ212" i="1"/>
  <c r="AZ202" i="15" s="1"/>
  <c r="BQ104" i="1"/>
  <c r="AZ98" i="15" s="1"/>
  <c r="BQ190" i="1"/>
  <c r="AZ181" i="15" s="1"/>
  <c r="BQ154" i="1"/>
  <c r="AZ148" i="15" s="1"/>
  <c r="BQ138" i="1"/>
  <c r="AZ132" i="15" s="1"/>
  <c r="BQ77" i="1"/>
  <c r="AZ71" i="15" s="1"/>
  <c r="BQ98" i="1"/>
  <c r="AZ92" i="15" s="1"/>
  <c r="BQ176" i="1"/>
  <c r="AZ168" i="15" s="1"/>
  <c r="BQ7" i="1"/>
  <c r="AZ6" i="15" s="1"/>
  <c r="BQ51" i="1"/>
  <c r="AZ48" i="15" s="1"/>
  <c r="BQ221" i="1"/>
  <c r="AZ211" i="15" s="1"/>
  <c r="BQ34" i="1"/>
  <c r="AZ32" i="15" s="1"/>
  <c r="BQ161" i="1"/>
  <c r="AZ153" i="15" s="1"/>
  <c r="BQ82" i="1"/>
  <c r="AZ76" i="15" s="1"/>
  <c r="BS148" i="1"/>
  <c r="BB142" i="15" s="1"/>
  <c r="BS72" i="1"/>
  <c r="BB67" i="15" s="1"/>
  <c r="BS13" i="1"/>
  <c r="BB12" i="15" s="1"/>
  <c r="BS174" i="1"/>
  <c r="BB166" i="15" s="1"/>
  <c r="BS47" i="1"/>
  <c r="BB44" i="15" s="1"/>
  <c r="BS28" i="1"/>
  <c r="BB27" i="15" s="1"/>
  <c r="BS211" i="1"/>
  <c r="BB201" i="15" s="1"/>
  <c r="BS96" i="1"/>
  <c r="BB90" i="15" s="1"/>
  <c r="BS50" i="1"/>
  <c r="BB47" i="15" s="1"/>
  <c r="BS220" i="1"/>
  <c r="BB210" i="15" s="1"/>
  <c r="BS31" i="1"/>
  <c r="BB29" i="15" s="1"/>
  <c r="BS210" i="1"/>
  <c r="BB200" i="15" s="1"/>
  <c r="BQ140" i="1"/>
  <c r="AZ134" i="15" s="1"/>
  <c r="BQ13" i="1"/>
  <c r="AZ12" i="15" s="1"/>
  <c r="BQ174" i="1"/>
  <c r="AZ166" i="15" s="1"/>
  <c r="BQ47" i="1"/>
  <c r="AZ44" i="15" s="1"/>
  <c r="BQ228" i="1"/>
  <c r="AZ218" i="15" s="1"/>
  <c r="BS15" i="1"/>
  <c r="BB14" i="15" s="1"/>
  <c r="BS215" i="1"/>
  <c r="BB205" i="15" s="1"/>
  <c r="BS212" i="1"/>
  <c r="BB202" i="15" s="1"/>
  <c r="BS190" i="1"/>
  <c r="BB181" i="15" s="1"/>
  <c r="BS146" i="1"/>
  <c r="BB140" i="15" s="1"/>
  <c r="BS138" i="1"/>
  <c r="BB132" i="15" s="1"/>
  <c r="BS77" i="1"/>
  <c r="BB71" i="15" s="1"/>
  <c r="BS98" i="1"/>
  <c r="BB92" i="15" s="1"/>
  <c r="BS22" i="1"/>
  <c r="BB21" i="15" s="1"/>
  <c r="BS120" i="1"/>
  <c r="BB114" i="15" s="1"/>
  <c r="BS167" i="1"/>
  <c r="BB159" i="15" s="1"/>
  <c r="BS221" i="1"/>
  <c r="BB211" i="15" s="1"/>
  <c r="BS34" i="1"/>
  <c r="BB32" i="15" s="1"/>
  <c r="BS161" i="1"/>
  <c r="BB153" i="15" s="1"/>
  <c r="BQ59" i="1"/>
  <c r="AZ55" i="15" s="1"/>
  <c r="BQ80" i="1"/>
  <c r="AZ74" i="15" s="1"/>
  <c r="BS125" i="1"/>
  <c r="BB119" i="15" s="1"/>
  <c r="BS163" i="1"/>
  <c r="BB155" i="15" s="1"/>
  <c r="BS84" i="1"/>
  <c r="BB78" i="15" s="1"/>
  <c r="BS202" i="1"/>
  <c r="BB193" i="15" s="1"/>
  <c r="BS194" i="1"/>
  <c r="BB185" i="15" s="1"/>
  <c r="BQ108" i="1"/>
  <c r="AZ102" i="15" s="1"/>
  <c r="BR148" i="1"/>
  <c r="BA142" i="15" s="1"/>
  <c r="BR72" i="1"/>
  <c r="BA67" i="15" s="1"/>
  <c r="BR177" i="1"/>
  <c r="BA169" i="15" s="1"/>
  <c r="BR53" i="1"/>
  <c r="BA50" i="15" s="1"/>
  <c r="BR47" i="1"/>
  <c r="BA44" i="15" s="1"/>
  <c r="BQ214" i="1"/>
  <c r="AZ204" i="15" s="1"/>
  <c r="BQ210" i="1"/>
  <c r="AZ200" i="15" s="1"/>
  <c r="BQ188" i="1"/>
  <c r="AZ179" i="15" s="1"/>
  <c r="BR16" i="1"/>
  <c r="BA15" i="15" s="1"/>
  <c r="BR200" i="1"/>
  <c r="BA191" i="15" s="1"/>
  <c r="BR103" i="1"/>
  <c r="BA97" i="15" s="1"/>
  <c r="BR143" i="1"/>
  <c r="BA137" i="15" s="1"/>
  <c r="BR135" i="1"/>
  <c r="BA129" i="15" s="1"/>
  <c r="BR127" i="1"/>
  <c r="BA121" i="15" s="1"/>
  <c r="BR9" i="1"/>
  <c r="BA8" i="15" s="1"/>
  <c r="BR48" i="1"/>
  <c r="BA45" i="15" s="1"/>
  <c r="BR119" i="1"/>
  <c r="BA113" i="15" s="1"/>
  <c r="BR170" i="1"/>
  <c r="BA162" i="15" s="1"/>
  <c r="BR91" i="1"/>
  <c r="BA85" i="15" s="1"/>
  <c r="BR37" i="1"/>
  <c r="BA35" i="15" s="1"/>
  <c r="BS198" i="1"/>
  <c r="BB189" i="15" s="1"/>
  <c r="BR137" i="1"/>
  <c r="BA131" i="15" s="1"/>
  <c r="BR122" i="1"/>
  <c r="BA116" i="15" s="1"/>
  <c r="BR94" i="1"/>
  <c r="BA88" i="15" s="1"/>
  <c r="BR118" i="1"/>
  <c r="BA112" i="15" s="1"/>
  <c r="BR169" i="1"/>
  <c r="BA161" i="15" s="1"/>
  <c r="BR116" i="1"/>
  <c r="BA110" i="15" s="1"/>
  <c r="BR163" i="1"/>
  <c r="BA155" i="15" s="1"/>
  <c r="BR160" i="1"/>
  <c r="BA152" i="15" s="1"/>
  <c r="BS223" i="1"/>
  <c r="BB213" i="15" s="1"/>
  <c r="BS92" i="1"/>
  <c r="BB86" i="15" s="1"/>
  <c r="BS111" i="1"/>
  <c r="BB105" i="15" s="1"/>
  <c r="BR212" i="1"/>
  <c r="BA202" i="15" s="1"/>
  <c r="BR193" i="1"/>
  <c r="BA184" i="15" s="1"/>
  <c r="BR154" i="1"/>
  <c r="BA148" i="15" s="1"/>
  <c r="BR12" i="1"/>
  <c r="BA11" i="15" s="1"/>
  <c r="BR186" i="1"/>
  <c r="BA177" i="15" s="1"/>
  <c r="BR90" i="1"/>
  <c r="BA84" i="15" s="1"/>
  <c r="BR159" i="1"/>
  <c r="BA151" i="15" s="1"/>
  <c r="BS108" i="1"/>
  <c r="BB102" i="15" s="1"/>
</calcChain>
</file>

<file path=xl/sharedStrings.xml><?xml version="1.0" encoding="utf-8"?>
<sst xmlns="http://schemas.openxmlformats.org/spreadsheetml/2006/main" count="5910" uniqueCount="772">
  <si>
    <t>Cells shaded in pink with red writing indicate that the denominator figure is outside of the expected range</t>
  </si>
  <si>
    <t>12 Months</t>
  </si>
  <si>
    <t>24 Months</t>
  </si>
  <si>
    <t>5 years</t>
  </si>
  <si>
    <t>area team</t>
  </si>
  <si>
    <t>Q1 12 month cf check</t>
  </si>
  <si>
    <t>Q2 12 month cf check</t>
  </si>
  <si>
    <t>Q3 12 month cf check</t>
  </si>
  <si>
    <t>Q4 12 month cf check</t>
  </si>
  <si>
    <t>Q1 24 month cf check</t>
  </si>
  <si>
    <t>Q2 24 month cf check</t>
  </si>
  <si>
    <t>Q3 24 month cf check</t>
  </si>
  <si>
    <t>Q4 24 month cf check</t>
  </si>
  <si>
    <t>Q1 5 year cf check</t>
  </si>
  <si>
    <t>Q2 5 year cf check</t>
  </si>
  <si>
    <t>Q3 5 year cf check</t>
  </si>
  <si>
    <t>Q4 5 year cf check</t>
  </si>
  <si>
    <t xml:space="preserve">ARDEN, HEREFORDSHIRE &amp; WORCESTERSHIRE </t>
  </si>
  <si>
    <t xml:space="preserve">BATH, GLOUCESTERSHIRE, SWINDON &amp; WILTSHIRE </t>
  </si>
  <si>
    <t xml:space="preserve">BIRMINGHAM &amp; THE BLACK COUNTRY </t>
  </si>
  <si>
    <t xml:space="preserve">BRISTOL, N SOMERSET, SOMERSET &amp; S GLOUCESTERSHIRE </t>
  </si>
  <si>
    <t xml:space="preserve">CHESHIRE, WARRINGTON &amp; WIRRAL </t>
  </si>
  <si>
    <t xml:space="preserve">CUMBRIA, NORTHUMBERLAND, TYNE &amp; WEAR </t>
  </si>
  <si>
    <t xml:space="preserve">DERBYSHIRE &amp; NOTTINGHAMSHIRE </t>
  </si>
  <si>
    <t xml:space="preserve">DEVON, CORNWALL &amp; ISLES OF SCILLY </t>
  </si>
  <si>
    <t xml:space="preserve">DURHAM, DARLINGTON &amp; TEES </t>
  </si>
  <si>
    <t xml:space="preserve">EAST ANGLIA </t>
  </si>
  <si>
    <t xml:space="preserve">ESSEX </t>
  </si>
  <si>
    <t xml:space="preserve">GREATER MANCHESTER </t>
  </si>
  <si>
    <t xml:space="preserve">HERTFORDSHIRE &amp; THE SOUTH MIDLANDS </t>
  </si>
  <si>
    <t xml:space="preserve">KENT &amp; MEDWAY </t>
  </si>
  <si>
    <t xml:space="preserve">LANCASHIRE </t>
  </si>
  <si>
    <t xml:space="preserve">LEICESTERSHIRE &amp; LINCOLNSHIRE </t>
  </si>
  <si>
    <t xml:space="preserve">LONDON </t>
  </si>
  <si>
    <t xml:space="preserve">MERSEYSIDE </t>
  </si>
  <si>
    <t xml:space="preserve">NORTH YORKSHIRE &amp; HUMBER </t>
  </si>
  <si>
    <t xml:space="preserve">SHROPSHIRE &amp; STAFFORDSHIRE </t>
  </si>
  <si>
    <t xml:space="preserve">SOUTH YORKSHIRE &amp; BASSETLAW </t>
  </si>
  <si>
    <t xml:space="preserve">SURREY &amp; SUSSEX </t>
  </si>
  <si>
    <t xml:space="preserve">THAMES VALLEY </t>
  </si>
  <si>
    <t xml:space="preserve">WESSEX </t>
  </si>
  <si>
    <t xml:space="preserve">WEST YORKSHIRE </t>
  </si>
  <si>
    <t>Code</t>
  </si>
  <si>
    <t>Provider Name</t>
  </si>
  <si>
    <t>Where blank no data submitted by provider</t>
  </si>
  <si>
    <t>Crown Copyright © 2014</t>
  </si>
  <si>
    <t>Source: NHS England : Child Immunisation Collection</t>
  </si>
  <si>
    <t>Table 1 : National CCG Denominator Validation: CCG aggregate level eligible children cohort compared against registered patient figures</t>
  </si>
  <si>
    <t>Notes:</t>
  </si>
  <si>
    <t>NQ1</t>
  </si>
  <si>
    <t>ANGLIAN COMMUNITY ENTERPRISE COMMUNITY INTEREST COMPANY (ACE CIC)</t>
  </si>
  <si>
    <t>RRP</t>
  </si>
  <si>
    <t>BARNET, ENFIELD AND HARINGEY MENTAL HEALTH NHS TRUST</t>
  </si>
  <si>
    <t>RYW</t>
  </si>
  <si>
    <t>BIRMINGHAM COMMUNITY HEALTHCARE NHS TRUST</t>
  </si>
  <si>
    <t>RY2</t>
  </si>
  <si>
    <t>Q65</t>
  </si>
  <si>
    <t>BRISTOL, NORTH SOMERSET, SOMERSET AND SOUTH GLOUCESTERSHIRE AREA TEAM</t>
  </si>
  <si>
    <t>NQV</t>
  </si>
  <si>
    <t>BROMLEY HEALTHCARE</t>
  </si>
  <si>
    <t>RXQ</t>
  </si>
  <si>
    <t>BUCKINGHAMSHIRE HEALTHCARE NHS TRUST</t>
  </si>
  <si>
    <t>RWY</t>
  </si>
  <si>
    <t>CALDERDALE AND HUDDERSFIELD NHS FOUNDATION TRUST</t>
  </si>
  <si>
    <t>RT1</t>
  </si>
  <si>
    <t>CAMBRIDGESHIRE AND PETERBOROUGH NHS FOUNDATION TRUST</t>
  </si>
  <si>
    <t>RYV</t>
  </si>
  <si>
    <t>CAMBRIDGESHIRE COMMUNITY SERVICES NHS TRUST</t>
  </si>
  <si>
    <t>RV3</t>
  </si>
  <si>
    <t>CENTRAL AND NORTH WEST LONDON NHS FOUNDATION TRUST</t>
  </si>
  <si>
    <t>RYX</t>
  </si>
  <si>
    <t>CENTRAL LONDON COMMUNITY HEALTHCARE NHS TRUST</t>
  </si>
  <si>
    <t>RW3</t>
  </si>
  <si>
    <t>CENTRAL MANCHESTER UNIVERSITY HOSPITALS NHS FOUNDATION TRUST</t>
  </si>
  <si>
    <t>RXA</t>
  </si>
  <si>
    <t>CHESHIRE AND WIRRAL PARTNERSHIP NHS FOUNDATION TRUST</t>
  </si>
  <si>
    <t>RFS</t>
  </si>
  <si>
    <t>CHESTERFIELD ROYAL HOSPITAL NHS FOUNDATION TRUST</t>
  </si>
  <si>
    <t>RXP</t>
  </si>
  <si>
    <t>COUNTY DURHAM AND DARLINGTON NHS FOUNDATION TRUST</t>
  </si>
  <si>
    <t>RYG</t>
  </si>
  <si>
    <t>COVENTRY AND WARWICKSHIRE PARTNERSHIP NHS TRUST</t>
  </si>
  <si>
    <t>RJ6</t>
  </si>
  <si>
    <t>CROYDON HEALTH SERVICES NHS TRUST</t>
  </si>
  <si>
    <t>NTV</t>
  </si>
  <si>
    <t>CSH SURREY</t>
  </si>
  <si>
    <t>RNN</t>
  </si>
  <si>
    <t>CUMBRIA PARTNERSHIP NHS FOUNDATION TRUST</t>
  </si>
  <si>
    <t>RP5</t>
  </si>
  <si>
    <t>DONCASTER AND BASSETLAW HOSPITALS NHS FOUNDATION TRUST</t>
  </si>
  <si>
    <t>RDY</t>
  </si>
  <si>
    <t>DORSET HEALTHCARE UNIVERSITY NHS FOUNDATION TRUST</t>
  </si>
  <si>
    <t>408</t>
  </si>
  <si>
    <t>DUDLEY</t>
  </si>
  <si>
    <t>RC3</t>
  </si>
  <si>
    <t>EALING HOSPITAL NHS TRUST</t>
  </si>
  <si>
    <t>RJN</t>
  </si>
  <si>
    <t>EAST CHESHIRE NHS TRUST</t>
  </si>
  <si>
    <t>RWK</t>
  </si>
  <si>
    <t>EAST LONDON NHS FOUNDATION TRUST</t>
  </si>
  <si>
    <t>RXC</t>
  </si>
  <si>
    <t>EAST SUSSEX HEALTHCARE NHS TRUST</t>
  </si>
  <si>
    <t>R1J</t>
  </si>
  <si>
    <t>GLOUCESTERSHIRE CARE SERVICES NHS TRUST</t>
  </si>
  <si>
    <t>RN3</t>
  </si>
  <si>
    <t>GREAT WESTERN HOSPITALS NHS FOUNDATION TRUST</t>
  </si>
  <si>
    <t>RJ1</t>
  </si>
  <si>
    <t>GUY'S AND ST THOMAS' NHS FOUNDATION TRUST</t>
  </si>
  <si>
    <t>RCD</t>
  </si>
  <si>
    <t>HARROGATE AND DISTRICT NHS FOUNDATION TRUST</t>
  </si>
  <si>
    <t>RR1</t>
  </si>
  <si>
    <t>HEART OF ENGLAND NHS FOUNDATION TRUST</t>
  </si>
  <si>
    <t>RY4</t>
  </si>
  <si>
    <t>HERTFORDSHIRE COMMUNITY NHS TRUST</t>
  </si>
  <si>
    <t>RQX</t>
  </si>
  <si>
    <t>HOMERTON UNIVERSITY HOSPITAL NHS FOUNDATION TRUST</t>
  </si>
  <si>
    <t>RY9</t>
  </si>
  <si>
    <t>HOUNSLOW AND RICHMOND COMMUNITY HEALTHCARE NHS TRUST</t>
  </si>
  <si>
    <t>RV9</t>
  </si>
  <si>
    <t>HUMBER NHS FOUNDATION TRUST</t>
  </si>
  <si>
    <t>R1F</t>
  </si>
  <si>
    <t>ISLE OF WIGHT NHS TRUST</t>
  </si>
  <si>
    <t>RYY</t>
  </si>
  <si>
    <t>KENT COMMUNITY HEALTH NHS TRUST</t>
  </si>
  <si>
    <t>Q47</t>
  </si>
  <si>
    <t>LANCASHIRE AREA TEAM</t>
  </si>
  <si>
    <t>RY6</t>
  </si>
  <si>
    <t>LEEDS COMMUNITY HEALTHCARE NHS TRUST</t>
  </si>
  <si>
    <t>RT5</t>
  </si>
  <si>
    <t>LEICESTERSHIRE PARTNERSHIP NHS TRUST</t>
  </si>
  <si>
    <t>RJ2</t>
  </si>
  <si>
    <t>LEWISHAM AND GREENWICH NHS TRUST</t>
  </si>
  <si>
    <t>RY5</t>
  </si>
  <si>
    <t>LINCOLNSHIRE COMMUNITY HEALTH SERVICES NHS TRUST</t>
  </si>
  <si>
    <t>RY1</t>
  </si>
  <si>
    <t>LIVERPOOL COMMUNITY HEALTH NHS TRUST</t>
  </si>
  <si>
    <t>NL8</t>
  </si>
  <si>
    <t>LOCALA COMMUNITY PARTNERSHIPS</t>
  </si>
  <si>
    <t>RXF</t>
  </si>
  <si>
    <t>MID YORKSHIRE HOSPITALS NHS TRUST</t>
  </si>
  <si>
    <t>00T</t>
  </si>
  <si>
    <t>NHS BOLTON CCG</t>
  </si>
  <si>
    <t>07P</t>
  </si>
  <si>
    <t>NHS BRENT CCG</t>
  </si>
  <si>
    <t>09D</t>
  </si>
  <si>
    <t>NHS BRIGHTON AND HOVE CCG</t>
  </si>
  <si>
    <t>0AE</t>
  </si>
  <si>
    <t>NHS CENTRAL SOUTHERN COMMISSIONING SUPPORT UNIT</t>
  </si>
  <si>
    <t>0AK</t>
  </si>
  <si>
    <t>NHS GREATER EAST MIDLANDS COMMISSIONING SUPPORT UNIT</t>
  </si>
  <si>
    <t>06P</t>
  </si>
  <si>
    <t>NHS LUTON CCG</t>
  </si>
  <si>
    <t>04F</t>
  </si>
  <si>
    <t>NHS MILTON KEYNES CCG</t>
  </si>
  <si>
    <t>0AV</t>
  </si>
  <si>
    <t>NHS NORTH YORKSHIRE AND HUMBER COMMISSIONING SUPPORT UNIT</t>
  </si>
  <si>
    <t>01W</t>
  </si>
  <si>
    <t>NHS STOCKPORT CCG</t>
  </si>
  <si>
    <t>01Y</t>
  </si>
  <si>
    <t>NHS TAMESIDE AND GLOSSOP CCG</t>
  </si>
  <si>
    <t>0CF</t>
  </si>
  <si>
    <t>NHS WEST AND SOUTH YORKSHIRE AND BASSETLAW COMMISSIONING SUPPORT UNIT</t>
  </si>
  <si>
    <t>RMY</t>
  </si>
  <si>
    <t>NORFOLK AND SUFFOLK NHS FOUNDATION TRUST</t>
  </si>
  <si>
    <t>RY3</t>
  </si>
  <si>
    <t>NORFOLK COMMUNITY HEALTH AND CARE NHS TRUST</t>
  </si>
  <si>
    <t>RVJ</t>
  </si>
  <si>
    <t>NORTH BRISTOL NHS TRUST</t>
  </si>
  <si>
    <t>819</t>
  </si>
  <si>
    <t>NORTH EAST LINCOLNSHIRE UA</t>
  </si>
  <si>
    <t>RAT</t>
  </si>
  <si>
    <t>NORTH EAST LONDON NHS FOUNDATION TRUST</t>
  </si>
  <si>
    <t>RVW</t>
  </si>
  <si>
    <t>NORTH TEES AND HARTLEPOOL NHS FOUNDATION TRUST</t>
  </si>
  <si>
    <t>RNS</t>
  </si>
  <si>
    <t>NORTHAMPTON GENERAL HOSPITAL NHS TRUST</t>
  </si>
  <si>
    <t>RP1</t>
  </si>
  <si>
    <t>NORTHAMPTONSHIRE HEALTHCARE NHS FOUNDATION TRUST</t>
  </si>
  <si>
    <t>RBZ</t>
  </si>
  <si>
    <t>NORTHERN DEVON HEALTHCARE NHS TRUST</t>
  </si>
  <si>
    <t>RJL</t>
  </si>
  <si>
    <t>NORTHERN LINCOLNSHIRE AND GOOLE NHS FOUNDATION TRUST</t>
  </si>
  <si>
    <t>RTF</t>
  </si>
  <si>
    <t>NORTHUMBRIA HEALTHCARE NHS FOUNDATION TRUST</t>
  </si>
  <si>
    <t>NR3</t>
  </si>
  <si>
    <t>NOTTINGHAM CITYCARE PARTNERSHIP</t>
  </si>
  <si>
    <t>RHA</t>
  </si>
  <si>
    <t>NOTTINGHAMSHIRE HEALTHCARE NHS TRUST</t>
  </si>
  <si>
    <t>RPG</t>
  </si>
  <si>
    <t>OXLEAS NHS FOUNDATION TRUST</t>
  </si>
  <si>
    <t>RT2</t>
  </si>
  <si>
    <t>PENNINE CARE NHS FOUNDATION TRUST</t>
  </si>
  <si>
    <t>RK9</t>
  </si>
  <si>
    <t>PLYMOUTH HOSPITALS NHS TRUST</t>
  </si>
  <si>
    <t>NQA</t>
  </si>
  <si>
    <t>PROVIDE</t>
  </si>
  <si>
    <t>REF</t>
  </si>
  <si>
    <t>ROYAL CORNWALL HOSPITALS NHS TRUST</t>
  </si>
  <si>
    <t>RH8</t>
  </si>
  <si>
    <t>ROYAL DEVON AND EXETER NHS FOUNDATION TRUST</t>
  </si>
  <si>
    <t>RM3</t>
  </si>
  <si>
    <t>SALFORD ROYAL NHS FOUNDATION TRUST</t>
  </si>
  <si>
    <t>RXK</t>
  </si>
  <si>
    <t>SANDWELL AND WEST BIRMINGHAM HOSPITALS NHS TRUST</t>
  </si>
  <si>
    <t>RCU</t>
  </si>
  <si>
    <t>SHEFFIELD CHILDREN'S NHS FOUNDATION TRUST</t>
  </si>
  <si>
    <t>R1D</t>
  </si>
  <si>
    <t>SHROPSHIRE COMMUNITY HEALTH NHS TRUST</t>
  </si>
  <si>
    <t>NLX</t>
  </si>
  <si>
    <t>SIRONA CARE &amp; HEALTH</t>
  </si>
  <si>
    <t>R1C</t>
  </si>
  <si>
    <t>SOLENT NHS TRUST</t>
  </si>
  <si>
    <t>RA9</t>
  </si>
  <si>
    <t>SOUTH DEVON HEALTHCARE NHS FOUNDATION TRUST</t>
  </si>
  <si>
    <t>RWN</t>
  </si>
  <si>
    <t>SOUTH ESSEX PARTNERSHIP UNIVERSITY NHS FOUNDATION TRUST</t>
  </si>
  <si>
    <t>RTR</t>
  </si>
  <si>
    <t>SOUTH TEES HOSPITALS NHS FOUNDATION TRUST</t>
  </si>
  <si>
    <t>RE9</t>
  </si>
  <si>
    <t>SOUTH TYNESIDE NHS FOUNDATION TRUST</t>
  </si>
  <si>
    <t>RJC</t>
  </si>
  <si>
    <t>SOUTH WARWICKSHIRE NHS FOUNDATION TRUST</t>
  </si>
  <si>
    <t>RXG</t>
  </si>
  <si>
    <t>SOUTH WEST YORKSHIRE PARTNERSHIP NHS FOUNDATION TRUST</t>
  </si>
  <si>
    <t>RW1</t>
  </si>
  <si>
    <t>SOUTHERN HEALTH NHS FOUNDATION TRUST</t>
  </si>
  <si>
    <t>RJ7</t>
  </si>
  <si>
    <t>RBN</t>
  </si>
  <si>
    <t>ST HELENS AND KNOWSLEY HOSPITALS NHS TRUST</t>
  </si>
  <si>
    <t>R1E</t>
  </si>
  <si>
    <t>STAFFORDSHIRE AND STOKE ON TRENT PARTNERSHIP NHS TRUST</t>
  </si>
  <si>
    <t>RDR</t>
  </si>
  <si>
    <t>SUSSEX COMMUNITY NHS TRUST</t>
  </si>
  <si>
    <t>SWINDON UA</t>
  </si>
  <si>
    <t>YDD83</t>
  </si>
  <si>
    <t>THAMES VALLEY PRIMARY CARE AGENCY</t>
  </si>
  <si>
    <t>RTD</t>
  </si>
  <si>
    <t>THE NEWCASTLE UPON TYNE HOSPITALS NHS FOUNDATION TRUST</t>
  </si>
  <si>
    <t>RFR</t>
  </si>
  <si>
    <t>THE ROTHERHAM NHS FOUNDATION TRUST</t>
  </si>
  <si>
    <t>RPY</t>
  </si>
  <si>
    <t>THE ROYAL MARSDEN NHS FOUNDATION TRUST</t>
  </si>
  <si>
    <t>RL4</t>
  </si>
  <si>
    <t>THE ROYAL WOLVERHAMPTON NHS TRUST</t>
  </si>
  <si>
    <t>RKE</t>
  </si>
  <si>
    <t>THE WHITTINGTON HOSPITAL NHS TRUST</t>
  </si>
  <si>
    <t>G83067</t>
  </si>
  <si>
    <t>VALENTINE PLUS PMS</t>
  </si>
  <si>
    <t>NDA</t>
  </si>
  <si>
    <t>VIRGIN CARE SERVICES LTD</t>
  </si>
  <si>
    <t>RBK</t>
  </si>
  <si>
    <t>WALSALL HEALTHCARE NHS TRUST</t>
  </si>
  <si>
    <t>RBL</t>
  </si>
  <si>
    <t>WIRRAL UNIVERSITY TEACHING HOSPITAL NHS FOUNDATION TRUST</t>
  </si>
  <si>
    <t>R1A</t>
  </si>
  <si>
    <t>WORCESTERSHIRE HEALTH AND CARE NHS TRUST</t>
  </si>
  <si>
    <t>RLQ</t>
  </si>
  <si>
    <t>WYE VALLEY NHS TRUST</t>
  </si>
  <si>
    <t>NNV</t>
  </si>
  <si>
    <t>YOUR HEALTHCARE</t>
  </si>
  <si>
    <t>ccg code</t>
  </si>
  <si>
    <t>ccg name</t>
  </si>
  <si>
    <t>05A</t>
  </si>
  <si>
    <t>NHS COVENTRY AND RUGBY CCG</t>
  </si>
  <si>
    <t>05F</t>
  </si>
  <si>
    <t>NHS HEREFORDSHIRE CCG</t>
  </si>
  <si>
    <t>05H</t>
  </si>
  <si>
    <t>NHS WARWICKSHIRE NORTH CCG</t>
  </si>
  <si>
    <t>05J</t>
  </si>
  <si>
    <t>NHS REDDITCH AND BROMSGROVE CCG</t>
  </si>
  <si>
    <t>05R</t>
  </si>
  <si>
    <t>NHS SOUTH WARWICKSHIRE CCG</t>
  </si>
  <si>
    <t>05T</t>
  </si>
  <si>
    <t>NHS SOUTH WORCESTERSHIRE CCG</t>
  </si>
  <si>
    <t>06D</t>
  </si>
  <si>
    <t>NHS WYRE FOREST CCG</t>
  </si>
  <si>
    <t>11E</t>
  </si>
  <si>
    <t>NHS BATH AND NORTH EAST SOMERSET CCG</t>
  </si>
  <si>
    <t>11M</t>
  </si>
  <si>
    <t>NHS GLOUCESTERSHIRE CCG</t>
  </si>
  <si>
    <t>12D</t>
  </si>
  <si>
    <t>NHS SWINDON CCG</t>
  </si>
  <si>
    <t>99N</t>
  </si>
  <si>
    <t>NHS WILTSHIRE CCG</t>
  </si>
  <si>
    <t>04X</t>
  </si>
  <si>
    <t>NHS BIRMINGHAM SOUTH AND CENTRAL CCG</t>
  </si>
  <si>
    <t>05C</t>
  </si>
  <si>
    <t>NHS DUDLEY CCG</t>
  </si>
  <si>
    <t>05L</t>
  </si>
  <si>
    <t>NHS SANDWELL AND WEST BIRMINGHAM CCG</t>
  </si>
  <si>
    <t>05P</t>
  </si>
  <si>
    <t>NHS SOLIHULL CCG</t>
  </si>
  <si>
    <t>05Y</t>
  </si>
  <si>
    <t>NHS WALSALL CCG</t>
  </si>
  <si>
    <t>06A</t>
  </si>
  <si>
    <t>NHS WOLVERHAMPTON CCG</t>
  </si>
  <si>
    <t>13P</t>
  </si>
  <si>
    <t>NHS BIRMINGHAM CROSSCITY CCG</t>
  </si>
  <si>
    <t>11H</t>
  </si>
  <si>
    <t>NHS BRISTOL CCG</t>
  </si>
  <si>
    <t>11T</t>
  </si>
  <si>
    <t>NHS NORTH SOMERSET CCG</t>
  </si>
  <si>
    <t>11X</t>
  </si>
  <si>
    <t>NHS SOMERSET CCG</t>
  </si>
  <si>
    <t>12A</t>
  </si>
  <si>
    <t>NHS SOUTH GLOUCESTERSHIRE CCG</t>
  </si>
  <si>
    <t>13H</t>
  </si>
  <si>
    <t>BRISTOL, NORTH SOMERSET, SOMERSET AND SOUTH GLOUCESTERSHIRE COMMISSIONING HUB</t>
  </si>
  <si>
    <t>01C</t>
  </si>
  <si>
    <t>NHS EASTERN CHESHIRE CCG</t>
  </si>
  <si>
    <t>01R</t>
  </si>
  <si>
    <t>NHS SOUTH CHESHIRE CCG</t>
  </si>
  <si>
    <t>02D</t>
  </si>
  <si>
    <t>NHS VALE ROYAL CCG</t>
  </si>
  <si>
    <t>02E</t>
  </si>
  <si>
    <t>NHS WARRINGTON CCG</t>
  </si>
  <si>
    <t>02F</t>
  </si>
  <si>
    <t>NHS WEST CHESHIRE CCG</t>
  </si>
  <si>
    <t>12F</t>
  </si>
  <si>
    <t>NHS WIRRAL CCG</t>
  </si>
  <si>
    <t>00F</t>
  </si>
  <si>
    <t>NHS GATESHEAD CCG</t>
  </si>
  <si>
    <t>00G</t>
  </si>
  <si>
    <t>NHS NEWCASTLE NORTH AND EAST CCG</t>
  </si>
  <si>
    <t>00H</t>
  </si>
  <si>
    <t>NHS NEWCASTLE WEST CCG</t>
  </si>
  <si>
    <t>00L</t>
  </si>
  <si>
    <t>NHS NORTHUMBERLAND CCG</t>
  </si>
  <si>
    <t>00N</t>
  </si>
  <si>
    <t>NHS SOUTH TYNESIDE CCG</t>
  </si>
  <si>
    <t>00P</t>
  </si>
  <si>
    <t>NHS SUNDERLAND CCG</t>
  </si>
  <si>
    <t>01H</t>
  </si>
  <si>
    <t>NHS CUMBRIA CCG</t>
  </si>
  <si>
    <t>12M</t>
  </si>
  <si>
    <t>CUMBRIA, NORTHUMBERLAND, TYNE AND WEAR COMMISSIONING HUB</t>
  </si>
  <si>
    <t>99C</t>
  </si>
  <si>
    <t>NHS NORTH TYNESIDE CCG</t>
  </si>
  <si>
    <t>03X</t>
  </si>
  <si>
    <t>NHS EREWASH CCG</t>
  </si>
  <si>
    <t>03Y</t>
  </si>
  <si>
    <t>NHS HARDWICK CCG</t>
  </si>
  <si>
    <t>04E</t>
  </si>
  <si>
    <t>NHS MANSFIELD AND ASHFIELD CCG</t>
  </si>
  <si>
    <t>04H</t>
  </si>
  <si>
    <t>NHS NEWARK &amp; SHERWOOD CCG</t>
  </si>
  <si>
    <t>04J</t>
  </si>
  <si>
    <t>NHS NORTH DERBYSHIRE CCG</t>
  </si>
  <si>
    <t>04K</t>
  </si>
  <si>
    <t>NHS NOTTINGHAM CITY CCG</t>
  </si>
  <si>
    <t>04L</t>
  </si>
  <si>
    <t>NHS NOTTINGHAM NORTH AND EAST CCG</t>
  </si>
  <si>
    <t>04M</t>
  </si>
  <si>
    <t>NHS NOTTINGHAM WEST CCG</t>
  </si>
  <si>
    <t>04N</t>
  </si>
  <si>
    <t>NHS RUSHCLIFFE CCG</t>
  </si>
  <si>
    <t>04R</t>
  </si>
  <si>
    <t>NHS SOUTHERN DERBYSHIRE CCG</t>
  </si>
  <si>
    <t>12V</t>
  </si>
  <si>
    <t>DERBYSHIRE AND NOTTINGHAMSHIRE COMMISSIONING HUB</t>
  </si>
  <si>
    <t>11N</t>
  </si>
  <si>
    <t>NHS KERNOW CCG</t>
  </si>
  <si>
    <t>99P</t>
  </si>
  <si>
    <t>NHS NORTH, EAST, WEST DEVON CCG</t>
  </si>
  <si>
    <t>99Q</t>
  </si>
  <si>
    <t>NHS SOUTH DEVON AND TORBAY CCG</t>
  </si>
  <si>
    <t>00C</t>
  </si>
  <si>
    <t>NHS DARLINGTON CCG</t>
  </si>
  <si>
    <t>00D</t>
  </si>
  <si>
    <t>NHS DURHAM DALES, EASINGTON AND SEDGEFIELD CCG</t>
  </si>
  <si>
    <t>00J</t>
  </si>
  <si>
    <t>NHS NORTH DURHAM CCG</t>
  </si>
  <si>
    <t>00K</t>
  </si>
  <si>
    <t>NHS HARTLEPOOL AND STOCKTON-ON-TEES CCG</t>
  </si>
  <si>
    <t>00M</t>
  </si>
  <si>
    <t>NHS SOUTH TEES CCG</t>
  </si>
  <si>
    <t>12H</t>
  </si>
  <si>
    <t>DURHAM, DARLINGTON AND TEES COMMISSIONING HUB</t>
  </si>
  <si>
    <t>06H</t>
  </si>
  <si>
    <t>NHS CAMBRIDGESHIRE AND PETERBOROUGH CCG</t>
  </si>
  <si>
    <t>06L</t>
  </si>
  <si>
    <t>NHS IPSWICH AND EAST SUFFOLK CCG</t>
  </si>
  <si>
    <t>06M</t>
  </si>
  <si>
    <t>NHS GREAT YARMOUTH AND WAVENEY CCG</t>
  </si>
  <si>
    <t>06V</t>
  </si>
  <si>
    <t>NHS NORTH NORFOLK CCG</t>
  </si>
  <si>
    <t>06W</t>
  </si>
  <si>
    <t>NHS NORWICH CCG</t>
  </si>
  <si>
    <t>06Y</t>
  </si>
  <si>
    <t>NHS SOUTH NORFOLK CCG</t>
  </si>
  <si>
    <t>07J</t>
  </si>
  <si>
    <t>NHS WEST NORFOLK CCG</t>
  </si>
  <si>
    <t>07K</t>
  </si>
  <si>
    <t>NHS WEST SUFFOLK CCG</t>
  </si>
  <si>
    <t>12W</t>
  </si>
  <si>
    <t>EAST ANGLIA COMMISSIONING HUB</t>
  </si>
  <si>
    <t>06Q</t>
  </si>
  <si>
    <t>NHS MID ESSEX CCG</t>
  </si>
  <si>
    <t>06T</t>
  </si>
  <si>
    <t>NHS NORTH EAST ESSEX CCG</t>
  </si>
  <si>
    <t>07G</t>
  </si>
  <si>
    <t>NHS THURROCK CCG</t>
  </si>
  <si>
    <t>07H</t>
  </si>
  <si>
    <t>NHS WEST ESSEX CCG</t>
  </si>
  <si>
    <t>99E</t>
  </si>
  <si>
    <t>NHS BASILDON AND BRENTWOOD CCG</t>
  </si>
  <si>
    <t>99F</t>
  </si>
  <si>
    <t>NHS CASTLE POINT AND ROCHFORD CCG</t>
  </si>
  <si>
    <t>99G</t>
  </si>
  <si>
    <t>NHS SOUTHEND CCG</t>
  </si>
  <si>
    <t>00V</t>
  </si>
  <si>
    <t>NHS BURY CCG</t>
  </si>
  <si>
    <t>00W</t>
  </si>
  <si>
    <t>NHS CENTRAL MANCHESTER CCG</t>
  </si>
  <si>
    <t>00Y</t>
  </si>
  <si>
    <t>NHS OLDHAM CCG</t>
  </si>
  <si>
    <t>01D</t>
  </si>
  <si>
    <t>NHS HEYWOOD, MIDDLETON AND ROCHDALE CCG</t>
  </si>
  <si>
    <t>01G</t>
  </si>
  <si>
    <t>NHS SALFORD CCG</t>
  </si>
  <si>
    <t>01M</t>
  </si>
  <si>
    <t>NHS NORTH MANCHESTER CCG</t>
  </si>
  <si>
    <t>01N</t>
  </si>
  <si>
    <t>NHS SOUTH MANCHESTER CCG</t>
  </si>
  <si>
    <t>02A</t>
  </si>
  <si>
    <t>NHS TRAFFORD CCG</t>
  </si>
  <si>
    <t>02H</t>
  </si>
  <si>
    <t>NHS WIGAN BOROUGH CCG</t>
  </si>
  <si>
    <t>03V</t>
  </si>
  <si>
    <t>NHS CORBY CCG</t>
  </si>
  <si>
    <t>04G</t>
  </si>
  <si>
    <t>NHS NENE CCG</t>
  </si>
  <si>
    <t>06F</t>
  </si>
  <si>
    <t>NHS BEDFORDSHIRE CCG</t>
  </si>
  <si>
    <t>06K</t>
  </si>
  <si>
    <t>NHS EAST AND NORTH HERTFORDSHIRE CCG</t>
  </si>
  <si>
    <t>06N</t>
  </si>
  <si>
    <t>NHS HERTS VALLEYS CCG</t>
  </si>
  <si>
    <t>09C</t>
  </si>
  <si>
    <t>NHS ASHFORD CCG</t>
  </si>
  <si>
    <t>09E</t>
  </si>
  <si>
    <t>NHS CANTERBURY AND COASTAL CCG</t>
  </si>
  <si>
    <t>09J</t>
  </si>
  <si>
    <t>NHS DARTFORD, GRAVESHAM AND SWANLEY CCG</t>
  </si>
  <si>
    <t>09W</t>
  </si>
  <si>
    <t>NHS MEDWAY CCG</t>
  </si>
  <si>
    <t>10A</t>
  </si>
  <si>
    <t>NHS SOUTH KENT COAST CCG</t>
  </si>
  <si>
    <t>10D</t>
  </si>
  <si>
    <t>NHS SWALE CCG</t>
  </si>
  <si>
    <t>10E</t>
  </si>
  <si>
    <t>NHS THANET CCG</t>
  </si>
  <si>
    <t>13K</t>
  </si>
  <si>
    <t>KENT AND MEDWAY COMMISSIONING HUB</t>
  </si>
  <si>
    <t>99J</t>
  </si>
  <si>
    <t>NHS WEST KENT CCG</t>
  </si>
  <si>
    <t>00Q</t>
  </si>
  <si>
    <t>NHS BLACKBURN WITH DARWEN CCG</t>
  </si>
  <si>
    <t>00R</t>
  </si>
  <si>
    <t>NHS BLACKPOOL CCG</t>
  </si>
  <si>
    <t>00X</t>
  </si>
  <si>
    <t>NHS CHORLEY AND SOUTH RIBBLE CCG</t>
  </si>
  <si>
    <t>01A</t>
  </si>
  <si>
    <t>NHS EAST LANCASHIRE CCG</t>
  </si>
  <si>
    <t>01E</t>
  </si>
  <si>
    <t>NHS GREATER PRESTON CCG</t>
  </si>
  <si>
    <t>01K</t>
  </si>
  <si>
    <t>NHS LANCASHIRE NORTH CCG</t>
  </si>
  <si>
    <t>02G</t>
  </si>
  <si>
    <t>NHS WEST LANCASHIRE CCG</t>
  </si>
  <si>
    <t>02M</t>
  </si>
  <si>
    <t>NHS FYLDE &amp; WYRE CCG</t>
  </si>
  <si>
    <t>12K</t>
  </si>
  <si>
    <t>LANCASHIRE COMMISSIONING HUB</t>
  </si>
  <si>
    <t>03T</t>
  </si>
  <si>
    <t>NHS LINCOLNSHIRE EAST CCG</t>
  </si>
  <si>
    <t>03W</t>
  </si>
  <si>
    <t>NHS EAST LEICESTERSHIRE AND RUTLAND CCG</t>
  </si>
  <si>
    <t>04C</t>
  </si>
  <si>
    <t>NHS LEICESTER CITY CCG</t>
  </si>
  <si>
    <t>04D</t>
  </si>
  <si>
    <t>NHS LINCOLNSHIRE WEST CCG</t>
  </si>
  <si>
    <t>04Q</t>
  </si>
  <si>
    <t>NHS SOUTH WEST LINCOLNSHIRE CCG</t>
  </si>
  <si>
    <t>04V</t>
  </si>
  <si>
    <t>NHS WEST LEICESTERSHIRE CCG</t>
  </si>
  <si>
    <t>99D</t>
  </si>
  <si>
    <t>NHS SOUTH LINCOLNSHIRE CCG</t>
  </si>
  <si>
    <t>07L</t>
  </si>
  <si>
    <t>NHS BARKING AND DAGENHAM CCG</t>
  </si>
  <si>
    <t>07M</t>
  </si>
  <si>
    <t>NHS BARNET CCG</t>
  </si>
  <si>
    <t>07N</t>
  </si>
  <si>
    <t>NHS BEXLEY CCG</t>
  </si>
  <si>
    <t>07Q</t>
  </si>
  <si>
    <t>NHS BROMLEY CCG</t>
  </si>
  <si>
    <t>07R</t>
  </si>
  <si>
    <t>NHS CAMDEN CCG</t>
  </si>
  <si>
    <t>07T</t>
  </si>
  <si>
    <t>NHS CITY AND HACKNEY CCG</t>
  </si>
  <si>
    <t>07V</t>
  </si>
  <si>
    <t>NHS CROYDON CCG</t>
  </si>
  <si>
    <t>07W</t>
  </si>
  <si>
    <t>NHS EALING CCG</t>
  </si>
  <si>
    <t>07X</t>
  </si>
  <si>
    <t>NHS ENFIELD CCG</t>
  </si>
  <si>
    <t>07Y</t>
  </si>
  <si>
    <t>NHS HOUNSLOW CCG</t>
  </si>
  <si>
    <t>08A</t>
  </si>
  <si>
    <t>NHS GREENWICH CCG</t>
  </si>
  <si>
    <t>08C</t>
  </si>
  <si>
    <t>NHS HAMMERSMITH AND FULHAM CCG</t>
  </si>
  <si>
    <t>08D</t>
  </si>
  <si>
    <t>NHS HARINGEY CCG</t>
  </si>
  <si>
    <t>08E</t>
  </si>
  <si>
    <t>NHS HARROW CCG</t>
  </si>
  <si>
    <t>08F</t>
  </si>
  <si>
    <t>NHS HAVERING CCG</t>
  </si>
  <si>
    <t>08G</t>
  </si>
  <si>
    <t>NHS HILLINGDON CCG</t>
  </si>
  <si>
    <t>08H</t>
  </si>
  <si>
    <t>NHS ISLINGTON CCG</t>
  </si>
  <si>
    <t>08J</t>
  </si>
  <si>
    <t>NHS KINGSTON CCG</t>
  </si>
  <si>
    <t>08K</t>
  </si>
  <si>
    <t>NHS LAMBETH CCG</t>
  </si>
  <si>
    <t>08L</t>
  </si>
  <si>
    <t>NHS LEWISHAM CCG</t>
  </si>
  <si>
    <t>08M</t>
  </si>
  <si>
    <t>NHS NEWHAM CCG</t>
  </si>
  <si>
    <t>08N</t>
  </si>
  <si>
    <t>NHS REDBRIDGE CCG</t>
  </si>
  <si>
    <t>08P</t>
  </si>
  <si>
    <t>NHS RICHMOND CCG</t>
  </si>
  <si>
    <t>08Q</t>
  </si>
  <si>
    <t>NHS SOUTHWARK CCG</t>
  </si>
  <si>
    <t>08R</t>
  </si>
  <si>
    <t>NHS MERTON CCG</t>
  </si>
  <si>
    <t>08T</t>
  </si>
  <si>
    <t>NHS SUTTON CCG</t>
  </si>
  <si>
    <t>08V</t>
  </si>
  <si>
    <t>NHS TOWER HAMLETS CCG</t>
  </si>
  <si>
    <t>08W</t>
  </si>
  <si>
    <t>NHS WALTHAM FOREST CCG</t>
  </si>
  <si>
    <t>08X</t>
  </si>
  <si>
    <t>NHS WANDSWORTH CCG</t>
  </si>
  <si>
    <t>08Y</t>
  </si>
  <si>
    <t>NHS WEST LONDON (K&amp;C &amp; QPP) CCG</t>
  </si>
  <si>
    <t>09A</t>
  </si>
  <si>
    <t>NHS CENTRAL LONDON (WESTMINSTER) CCG</t>
  </si>
  <si>
    <t>13D</t>
  </si>
  <si>
    <t>NORTH EAST LONDON COMMISSIONING HUB</t>
  </si>
  <si>
    <t>13F</t>
  </si>
  <si>
    <t>SOUTH LONDON COMMISSIONING HUB</t>
  </si>
  <si>
    <t>01F</t>
  </si>
  <si>
    <t>NHS HALTON CCG</t>
  </si>
  <si>
    <t>01J</t>
  </si>
  <si>
    <t>NHS KNOWSLEY CCG</t>
  </si>
  <si>
    <t>01T</t>
  </si>
  <si>
    <t>NHS SOUTH SEFTON CCG</t>
  </si>
  <si>
    <t>01V</t>
  </si>
  <si>
    <t>NHS SOUTHPORT AND FORMBY CCG</t>
  </si>
  <si>
    <t>01X</t>
  </si>
  <si>
    <t>NHS ST HELENS CCG</t>
  </si>
  <si>
    <t>99A</t>
  </si>
  <si>
    <t>NHS LIVERPOOL CCG</t>
  </si>
  <si>
    <t>02Y</t>
  </si>
  <si>
    <t>NHS EAST RIDING OF YORKSHIRE CCG</t>
  </si>
  <si>
    <t>03D</t>
  </si>
  <si>
    <t>NHS HAMBLETON, RICHMONDSHIRE AND WHITBY CCG</t>
  </si>
  <si>
    <t>03E</t>
  </si>
  <si>
    <t>NHS HARROGATE AND RURAL DISTRICT CCG</t>
  </si>
  <si>
    <t>03F</t>
  </si>
  <si>
    <t>NHS HULL CCG</t>
  </si>
  <si>
    <t>03H</t>
  </si>
  <si>
    <t>NHS NORTH EAST LINCOLNSHIRE CCG</t>
  </si>
  <si>
    <t>03K</t>
  </si>
  <si>
    <t>NHS NORTH LINCOLNSHIRE CCG</t>
  </si>
  <si>
    <t>03M</t>
  </si>
  <si>
    <t>NHS SCARBOROUGH AND RYEDALE CCG</t>
  </si>
  <si>
    <t>03Q</t>
  </si>
  <si>
    <t>NHS VALE OF YORK CCG</t>
  </si>
  <si>
    <t>04Y</t>
  </si>
  <si>
    <t>NHS CANNOCK CHASE CCG</t>
  </si>
  <si>
    <t>05D</t>
  </si>
  <si>
    <t>NHS EAST STAFFORDSHIRE CCG</t>
  </si>
  <si>
    <t>05G</t>
  </si>
  <si>
    <t>NHS NORTH STAFFORDSHIRE CCG</t>
  </si>
  <si>
    <t>05N</t>
  </si>
  <si>
    <t>NHS SHROPSHIRE CCG</t>
  </si>
  <si>
    <t>05Q</t>
  </si>
  <si>
    <t>NHS SOUTH EAST STAFFS AND SEISDON PENINSULAR CCG</t>
  </si>
  <si>
    <t>05V</t>
  </si>
  <si>
    <t>NHS STAFFORD AND SURROUNDS CCG</t>
  </si>
  <si>
    <t>05W</t>
  </si>
  <si>
    <t>NHS STOKE ON TRENT CCG</t>
  </si>
  <si>
    <t>05X</t>
  </si>
  <si>
    <t>NHS TELFORD AND WREKIN CCG</t>
  </si>
  <si>
    <t>13C</t>
  </si>
  <si>
    <t>SHROPSHIRE AND STAFFORDSHIRE COMMISSIONING HUB</t>
  </si>
  <si>
    <t>02P</t>
  </si>
  <si>
    <t>NHS BARNSLEY CCG</t>
  </si>
  <si>
    <t>02Q</t>
  </si>
  <si>
    <t>NHS BASSETLAW CCG</t>
  </si>
  <si>
    <t>02X</t>
  </si>
  <si>
    <t>NHS DONCASTER CCG</t>
  </si>
  <si>
    <t>03L</t>
  </si>
  <si>
    <t>NHS ROTHERHAM CCG</t>
  </si>
  <si>
    <t>03N</t>
  </si>
  <si>
    <t>NHS SHEFFIELD CCG</t>
  </si>
  <si>
    <t>09F</t>
  </si>
  <si>
    <t>NHS EASTBOURNE, HAILSHAM AND SEAFORD CCG</t>
  </si>
  <si>
    <t>09G</t>
  </si>
  <si>
    <t>NHS COASTAL WEST SUSSEX CCG</t>
  </si>
  <si>
    <t>09H</t>
  </si>
  <si>
    <t>NHS CRAWLEY CCG</t>
  </si>
  <si>
    <t>09L</t>
  </si>
  <si>
    <t>NHS EAST SURREY CCG</t>
  </si>
  <si>
    <t>09N</t>
  </si>
  <si>
    <t>NHS GUILDFORD AND WAVERLEY CCG</t>
  </si>
  <si>
    <t>09P</t>
  </si>
  <si>
    <t>NHS HASTINGS AND ROTHER CCG</t>
  </si>
  <si>
    <t>09X</t>
  </si>
  <si>
    <t>NHS HORSHAM AND MID SUSSEX CCG</t>
  </si>
  <si>
    <t>09Y</t>
  </si>
  <si>
    <t>NHS NORTH WEST SURREY CCG</t>
  </si>
  <si>
    <t>10C</t>
  </si>
  <si>
    <t>NHS SURREY HEATH CCG</t>
  </si>
  <si>
    <t>99H</t>
  </si>
  <si>
    <t>NHS SURREY DOWNS CCG</t>
  </si>
  <si>
    <t>99K</t>
  </si>
  <si>
    <t>NHS HIGH WEALD LEWES HAVENS CCG</t>
  </si>
  <si>
    <t>10G</t>
  </si>
  <si>
    <t>NHS BRACKNELL AND ASCOT CCG</t>
  </si>
  <si>
    <t>10H</t>
  </si>
  <si>
    <t>NHS CHILTERN CCG</t>
  </si>
  <si>
    <t>10M</t>
  </si>
  <si>
    <t>NHS NEWBURY AND DISTRICT CCG</t>
  </si>
  <si>
    <t>10N</t>
  </si>
  <si>
    <t>NHS NORTH &amp; WEST READING CCG</t>
  </si>
  <si>
    <t>10Q</t>
  </si>
  <si>
    <t>NHS OXFORDSHIRE CCG</t>
  </si>
  <si>
    <t>10T</t>
  </si>
  <si>
    <t>NHS SLOUGH CCG</t>
  </si>
  <si>
    <t>10W</t>
  </si>
  <si>
    <t>NHS SOUTH READING CCG</t>
  </si>
  <si>
    <t>10Y</t>
  </si>
  <si>
    <t>NHS AYLESBURY VALE CCG</t>
  </si>
  <si>
    <t>11C</t>
  </si>
  <si>
    <t>NHS WINDSOR, ASCOT AND MAIDENHEAD CCG</t>
  </si>
  <si>
    <t>11D</t>
  </si>
  <si>
    <t>NHS WOKINGHAM CCG</t>
  </si>
  <si>
    <t>13M</t>
  </si>
  <si>
    <t>THAMES VALLEY COMMISSIONING HUB</t>
  </si>
  <si>
    <t>10J</t>
  </si>
  <si>
    <t>NHS NORTH HAMPSHIRE CCG</t>
  </si>
  <si>
    <t>10K</t>
  </si>
  <si>
    <t>NHS FAREHAM AND GOSPORT CCG</t>
  </si>
  <si>
    <t>10L</t>
  </si>
  <si>
    <t>NHS ISLE OF WIGHT CCG</t>
  </si>
  <si>
    <t>10R</t>
  </si>
  <si>
    <t>NHS PORTSMOUTH CCG</t>
  </si>
  <si>
    <t>10V</t>
  </si>
  <si>
    <t>NHS SOUTH EASTERN HAMPSHIRE CCG</t>
  </si>
  <si>
    <t>10X</t>
  </si>
  <si>
    <t>NHS SOUTHAMPTON CCG</t>
  </si>
  <si>
    <t>11A</t>
  </si>
  <si>
    <t>NHS WEST HAMPSHIRE CCG</t>
  </si>
  <si>
    <t>11J</t>
  </si>
  <si>
    <t>NHS DORSET CCG</t>
  </si>
  <si>
    <t>99M</t>
  </si>
  <si>
    <t>NHS NORTH EAST HAMPSHIRE AND FARNHAM CCG</t>
  </si>
  <si>
    <t>02N</t>
  </si>
  <si>
    <t>NHS AIREDALE, WHARFDALE AND CRAVEN CCG</t>
  </si>
  <si>
    <t>02R</t>
  </si>
  <si>
    <t>NHS BRADFORD DISTRICTS CCG</t>
  </si>
  <si>
    <t>02T</t>
  </si>
  <si>
    <t>NHS CALDERDALE CCG</t>
  </si>
  <si>
    <t>02V</t>
  </si>
  <si>
    <t>NHS LEEDS NORTH CCG</t>
  </si>
  <si>
    <t>02W</t>
  </si>
  <si>
    <t>NHS BRADFORD CITY CCG</t>
  </si>
  <si>
    <t>03A</t>
  </si>
  <si>
    <t>NHS GREATER HUDDERSFIELD CCG</t>
  </si>
  <si>
    <t>03C</t>
  </si>
  <si>
    <t>NHS LEEDS WEST CCG</t>
  </si>
  <si>
    <t>03G</t>
  </si>
  <si>
    <t>NHS LEEDS SOUTH AND EAST CCG</t>
  </si>
  <si>
    <t>03J</t>
  </si>
  <si>
    <t>NHS NORTH KIRKLEES CCG</t>
  </si>
  <si>
    <t>03R</t>
  </si>
  <si>
    <t>NHS WAKEFIELD CCG</t>
  </si>
  <si>
    <t>12Q</t>
  </si>
  <si>
    <t>WEST YORKSHIRE COMMISSIONING HUB</t>
  </si>
  <si>
    <t>Table 2 : Provider trust Denominator submissions</t>
  </si>
  <si>
    <t>12 months</t>
  </si>
  <si>
    <t>Number of Eligible Children</t>
  </si>
  <si>
    <t>PCV</t>
  </si>
  <si>
    <t>No.</t>
  </si>
  <si>
    <t>%</t>
  </si>
  <si>
    <t>Hep B</t>
  </si>
  <si>
    <t>Number of Children born to HepB Positive mothers</t>
  </si>
  <si>
    <t>Dtap/IPV/Hib</t>
  </si>
  <si>
    <t>Men C</t>
  </si>
  <si>
    <t>MMR</t>
  </si>
  <si>
    <t>Infant Men C</t>
  </si>
  <si>
    <t>Men C Booster</t>
  </si>
  <si>
    <t>PCV Booster</t>
  </si>
  <si>
    <t>24 months</t>
  </si>
  <si>
    <t>5 Years</t>
  </si>
  <si>
    <t>Dt/Pol Primary</t>
  </si>
  <si>
    <t>Dtap/IPV Booster</t>
  </si>
  <si>
    <t>Pertussis Primary</t>
  </si>
  <si>
    <t>Infant Hib</t>
  </si>
  <si>
    <t>Hib/Men C Booster</t>
  </si>
  <si>
    <t>MMR Dose 1</t>
  </si>
  <si>
    <t>MMR Dose 2</t>
  </si>
  <si>
    <t>Infant PCV</t>
  </si>
  <si>
    <t>too few</t>
  </si>
  <si>
    <t>too many</t>
  </si>
  <si>
    <t>5 years OT</t>
  </si>
  <si>
    <t>12 mon</t>
  </si>
  <si>
    <t xml:space="preserve">24 month </t>
  </si>
  <si>
    <t>5 year</t>
  </si>
  <si>
    <t>X24</t>
  </si>
  <si>
    <t>Military Practice Codes</t>
  </si>
  <si>
    <t>Q1 14/15 12 month</t>
  </si>
  <si>
    <t>Q2 14/15 12 month</t>
  </si>
  <si>
    <t>Q3 14/15 12 month</t>
  </si>
  <si>
    <t>Q4 14/15 12 month</t>
  </si>
  <si>
    <t>Q1 14/15 24 month</t>
  </si>
  <si>
    <t>Q2 14/15 24 month</t>
  </si>
  <si>
    <t>Q3 14/15 24 month</t>
  </si>
  <si>
    <t>Q4 14/15 24 month</t>
  </si>
  <si>
    <t>Q1 14/15 5 year</t>
  </si>
  <si>
    <t>Q2 14/15 5 year</t>
  </si>
  <si>
    <t>Q3 14/15 5 year</t>
  </si>
  <si>
    <t>Q4 14/15 5 year</t>
  </si>
  <si>
    <t>Validation figures per quarter</t>
  </si>
  <si>
    <t>Min 1 or 2 yr</t>
  </si>
  <si>
    <t>Max 1 or 2 yr</t>
  </si>
  <si>
    <t>Min 5 yr</t>
  </si>
  <si>
    <t>Max 5 yr</t>
  </si>
  <si>
    <t>Validation figures per year</t>
  </si>
  <si>
    <t>Area Team</t>
  </si>
  <si>
    <t>CCG Name</t>
  </si>
  <si>
    <t>Y03762</t>
  </si>
  <si>
    <t>BASSETLAW HEALTH PARTNERSHIP</t>
  </si>
  <si>
    <t>216</t>
  </si>
  <si>
    <t>711</t>
  </si>
  <si>
    <t>TOWER HAMLETS</t>
  </si>
  <si>
    <t>MOD PRACTICES</t>
  </si>
  <si>
    <t>0DE</t>
  </si>
  <si>
    <t xml:space="preserve">ARDEN AND GEM COMMISSIONING SUPPORT UNIT </t>
  </si>
  <si>
    <t>BRIDGEWATER COMMUNITY HEALTHCARE NHS FOUNDATION TRUST</t>
  </si>
  <si>
    <t>0DA</t>
  </si>
  <si>
    <t>NHS YORKSHIRE AND HUMBER COMMISSIONING SUPPORT UNIT</t>
  </si>
  <si>
    <t>ST GEORGE'S HEALTHCARE NHS FOUNDATION TRUST</t>
  </si>
  <si>
    <t>Table 6 : CCG Q4 201415</t>
  </si>
  <si>
    <t>Table 3 : CCG Q1 201415</t>
  </si>
  <si>
    <t>Table 4 : CCG Q2 201415</t>
  </si>
  <si>
    <t>Table 5 : CCG Q3 201415</t>
  </si>
  <si>
    <t>Table 7 : CCG Outturn 201415</t>
  </si>
  <si>
    <t>20%+</t>
  </si>
  <si>
    <t>Any</t>
  </si>
  <si>
    <t>12 month OT</t>
  </si>
  <si>
    <t>24 months OT</t>
  </si>
  <si>
    <t>2014/15 Outturn figures</t>
  </si>
  <si>
    <t>12month Any</t>
  </si>
  <si>
    <t>24 month Any</t>
  </si>
  <si>
    <t>5 year Any</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</si>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</sst>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1" x14ac:knownFonts="1">
    <font>
      <sz val="11"/>
      <color theme="1"/>
      <name val="Calibri"/>
      <family val="2"/>
      <scheme val="minor"/>
    </font>
    <font>
      <sz val="11"/>
      <color theme="1"/>
      <name val="Calibri"/>
      <family val="2"/>
      <scheme val="minor"/>
    </font>
    <font>
      <sz val="10"/>
      <color theme="1"/>
      <name val="Calibri"/>
      <family val="2"/>
      <scheme val="minor"/>
    </font>
    <font>
      <b/>
      <sz val="10"/>
      <color theme="5"/>
      <name val="Calibri"/>
      <family val="2"/>
      <scheme val="minor"/>
    </font>
    <font>
      <b/>
      <sz val="11"/>
      <color theme="5"/>
      <name val="Calibri"/>
      <family val="2"/>
      <scheme val="minor"/>
    </font>
    <font>
      <sz val="10"/>
      <name val="Arial"/>
      <family val="2"/>
    </font>
    <font>
      <b/>
      <sz val="14"/>
      <color theme="4"/>
      <name val="Arial"/>
      <family val="2"/>
    </font>
    <font>
      <b/>
      <sz val="10"/>
      <name val="Arial"/>
      <family val="2"/>
    </font>
    <font>
      <sz val="10"/>
      <color indexed="8"/>
      <name val="Arial"/>
      <family val="2"/>
    </font>
    <font>
      <b/>
      <sz val="10"/>
      <color theme="1"/>
      <name val="Arial"/>
      <family val="2"/>
    </font>
    <font>
      <sz val="10"/>
      <color theme="1"/>
      <name val="Arial"/>
      <family val="2"/>
    </font>
    <font>
      <b/>
      <sz val="10"/>
      <color rgb="FFC00000"/>
      <name val="Calibri"/>
      <family val="2"/>
      <scheme val="minor"/>
    </font>
    <font>
      <sz val="11"/>
      <color theme="1"/>
      <name val="Arial"/>
      <family val="2"/>
    </font>
    <font>
      <b/>
      <sz val="11"/>
      <color theme="5"/>
      <name val="Arial"/>
      <family val="2"/>
    </font>
    <font>
      <b/>
      <sz val="10"/>
      <color theme="5"/>
      <name val="Arial"/>
      <family val="2"/>
    </font>
    <font>
      <sz val="11"/>
      <color theme="0"/>
      <name val="Calibri"/>
      <family val="2"/>
      <scheme val="minor"/>
    </font>
    <font>
      <b/>
      <sz val="14"/>
      <color rgb="FF0072C6"/>
      <name val="Arial"/>
      <family val="2"/>
    </font>
    <font>
      <b/>
      <sz val="14"/>
      <color theme="0"/>
      <name val="Arial"/>
      <family val="2"/>
    </font>
    <font>
      <sz val="10"/>
      <color theme="0"/>
      <name val="Calibri"/>
      <family val="2"/>
      <scheme val="minor"/>
    </font>
    <font>
      <sz val="11"/>
      <name val="Calibri"/>
      <family val="2"/>
      <scheme val="minor"/>
    </font>
    <font>
      <sz val="11"/>
      <color theme="0"/>
      <name val="Arial"/>
      <family val="2"/>
    </font>
  </fonts>
  <fills count="7">
    <fill>
      <patternFill patternType="none"/>
    </fill>
    <fill>
      <patternFill patternType="gray125"/>
    </fill>
    <fill>
      <patternFill patternType="solid">
        <fgColor theme="5"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theme="4"/>
        <bgColor indexed="64"/>
      </patternFill>
    </fill>
  </fills>
  <borders count="15">
    <border>
      <left/>
      <right/>
      <top/>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5" fillId="0" borderId="0"/>
    <xf numFmtId="0" fontId="1" fillId="0" borderId="0"/>
    <xf numFmtId="0" fontId="5" fillId="0" borderId="0"/>
  </cellStyleXfs>
  <cellXfs count="151">
    <xf numFmtId="0" fontId="0" fillId="0" borderId="0" xfId="0"/>
    <xf numFmtId="0" fontId="2" fillId="0" borderId="0" xfId="0" applyFont="1"/>
    <xf numFmtId="0" fontId="2" fillId="0" borderId="3" xfId="0" applyFont="1" applyBorder="1"/>
    <xf numFmtId="0" fontId="2" fillId="0" borderId="4" xfId="0" applyFont="1" applyBorder="1"/>
    <xf numFmtId="0" fontId="2" fillId="0" borderId="5" xfId="0" applyFont="1" applyBorder="1"/>
    <xf numFmtId="1" fontId="5" fillId="5" borderId="2" xfId="0" applyNumberFormat="1" applyFont="1" applyFill="1" applyBorder="1" applyAlignment="1">
      <alignment horizontal="center"/>
    </xf>
    <xf numFmtId="1" fontId="5" fillId="5" borderId="0" xfId="0" applyNumberFormat="1" applyFont="1" applyFill="1" applyAlignment="1">
      <alignment horizontal="center"/>
    </xf>
    <xf numFmtId="0" fontId="2" fillId="0" borderId="0" xfId="0" applyFont="1" applyBorder="1"/>
    <xf numFmtId="1" fontId="5" fillId="5" borderId="0" xfId="0" applyNumberFormat="1" applyFont="1" applyFill="1" applyBorder="1" applyAlignment="1">
      <alignment horizontal="center"/>
    </xf>
    <xf numFmtId="0" fontId="0" fillId="0" borderId="0" xfId="0" applyBorder="1"/>
    <xf numFmtId="0" fontId="0" fillId="6" borderId="0" xfId="0" applyFill="1"/>
    <xf numFmtId="0" fontId="6" fillId="5" borderId="0" xfId="0" applyFont="1" applyFill="1"/>
    <xf numFmtId="0" fontId="4" fillId="0" borderId="0" xfId="0" applyFont="1" applyBorder="1" applyAlignment="1">
      <alignment horizontal="center"/>
    </xf>
    <xf numFmtId="0" fontId="7" fillId="5" borderId="0" xfId="2" applyFont="1" applyFill="1" applyBorder="1"/>
    <xf numFmtId="0" fontId="8" fillId="5" borderId="0" xfId="2" applyFont="1" applyFill="1" applyBorder="1"/>
    <xf numFmtId="0" fontId="3" fillId="5" borderId="0" xfId="0" applyFont="1" applyFill="1" applyBorder="1" applyAlignment="1">
      <alignment horizontal="center"/>
    </xf>
    <xf numFmtId="0" fontId="4" fillId="5" borderId="0" xfId="0" applyFont="1" applyFill="1" applyBorder="1" applyAlignment="1">
      <alignment horizontal="center"/>
    </xf>
    <xf numFmtId="0" fontId="9" fillId="0" borderId="0" xfId="0" applyFont="1"/>
    <xf numFmtId="0" fontId="10" fillId="0" borderId="0" xfId="0" applyFont="1"/>
    <xf numFmtId="0" fontId="10" fillId="0" borderId="3" xfId="0" applyFont="1" applyBorder="1"/>
    <xf numFmtId="0" fontId="10" fillId="0" borderId="4" xfId="0" applyFont="1" applyBorder="1"/>
    <xf numFmtId="0" fontId="10" fillId="0" borderId="0" xfId="0" applyFont="1" applyBorder="1"/>
    <xf numFmtId="0" fontId="7" fillId="0" borderId="0" xfId="3" applyFont="1" applyBorder="1"/>
    <xf numFmtId="0" fontId="4" fillId="2" borderId="0" xfId="0" applyFont="1" applyFill="1" applyBorder="1" applyAlignment="1">
      <alignment horizontal="left"/>
    </xf>
    <xf numFmtId="0" fontId="11" fillId="2" borderId="0" xfId="0" applyFont="1" applyFill="1" applyBorder="1" applyAlignment="1">
      <alignment horizontal="left"/>
    </xf>
    <xf numFmtId="0" fontId="10" fillId="0" borderId="4" xfId="0" applyFont="1" applyFill="1" applyBorder="1" applyAlignment="1">
      <alignment horizontal="center"/>
    </xf>
    <xf numFmtId="0" fontId="10" fillId="0" borderId="5" xfId="0" applyFont="1" applyFill="1" applyBorder="1" applyAlignment="1">
      <alignment horizontal="center"/>
    </xf>
    <xf numFmtId="0" fontId="10" fillId="0" borderId="3" xfId="0" applyFont="1" applyFill="1" applyBorder="1" applyAlignment="1">
      <alignment horizontal="center"/>
    </xf>
    <xf numFmtId="0" fontId="12" fillId="0" borderId="0" xfId="0" applyFont="1"/>
    <xf numFmtId="0" fontId="12" fillId="0" borderId="0" xfId="0" applyFont="1" applyBorder="1"/>
    <xf numFmtId="0" fontId="13" fillId="5" borderId="0" xfId="0" applyFont="1" applyFill="1" applyBorder="1" applyAlignment="1">
      <alignment horizontal="center"/>
    </xf>
    <xf numFmtId="0" fontId="10" fillId="0" borderId="2" xfId="0" applyFont="1" applyBorder="1"/>
    <xf numFmtId="0" fontId="12" fillId="0" borderId="0" xfId="0" applyFont="1" applyBorder="1" applyAlignment="1">
      <alignment horizontal="center"/>
    </xf>
    <xf numFmtId="0" fontId="12" fillId="0" borderId="0" xfId="0" applyFont="1" applyAlignment="1">
      <alignment horizontal="center"/>
    </xf>
    <xf numFmtId="0" fontId="10" fillId="0" borderId="2" xfId="0" applyFont="1" applyBorder="1" applyAlignment="1">
      <alignment horizontal="center"/>
    </xf>
    <xf numFmtId="0" fontId="12" fillId="0" borderId="2" xfId="0" applyFont="1" applyBorder="1" applyAlignment="1">
      <alignment horizontal="center"/>
    </xf>
    <xf numFmtId="0" fontId="8" fillId="5" borderId="0" xfId="2" applyFont="1" applyFill="1" applyBorder="1" applyAlignment="1">
      <alignment vertical="top"/>
    </xf>
    <xf numFmtId="0" fontId="12" fillId="0" borderId="11" xfId="0" applyFont="1" applyBorder="1" applyAlignment="1">
      <alignment horizontal="center"/>
    </xf>
    <xf numFmtId="0" fontId="0" fillId="0" borderId="0" xfId="0" applyBorder="1" applyAlignment="1"/>
    <xf numFmtId="164" fontId="10" fillId="0" borderId="8" xfId="0" applyNumberFormat="1" applyFont="1" applyBorder="1" applyAlignment="1">
      <alignment horizontal="center"/>
    </xf>
    <xf numFmtId="164" fontId="10" fillId="0" borderId="7" xfId="0" applyNumberFormat="1" applyFont="1" applyBorder="1" applyAlignment="1">
      <alignment horizontal="center"/>
    </xf>
    <xf numFmtId="164" fontId="10" fillId="0" borderId="6" xfId="0" applyNumberFormat="1" applyFont="1" applyBorder="1" applyAlignment="1">
      <alignment horizontal="center"/>
    </xf>
    <xf numFmtId="0" fontId="10" fillId="0" borderId="9" xfId="0" applyFont="1" applyBorder="1"/>
    <xf numFmtId="0" fontId="10" fillId="0" borderId="10" xfId="0" applyFont="1" applyBorder="1"/>
    <xf numFmtId="1" fontId="5" fillId="5" borderId="9" xfId="0" applyNumberFormat="1" applyFont="1" applyFill="1" applyBorder="1" applyAlignment="1">
      <alignment horizontal="center"/>
    </xf>
    <xf numFmtId="0" fontId="10" fillId="0" borderId="0" xfId="0" applyFont="1" applyBorder="1" applyAlignment="1">
      <alignment horizontal="center"/>
    </xf>
    <xf numFmtId="164" fontId="5" fillId="5" borderId="1" xfId="0" applyNumberFormat="1" applyFont="1" applyFill="1" applyBorder="1" applyAlignment="1">
      <alignment horizontal="center"/>
    </xf>
    <xf numFmtId="1" fontId="5" fillId="5" borderId="4" xfId="0" applyNumberFormat="1" applyFont="1" applyFill="1" applyBorder="1" applyAlignment="1">
      <alignment horizontal="center"/>
    </xf>
    <xf numFmtId="1" fontId="5" fillId="5" borderId="3" xfId="0" applyNumberFormat="1" applyFont="1" applyFill="1" applyBorder="1" applyAlignment="1">
      <alignment horizontal="center"/>
    </xf>
    <xf numFmtId="164" fontId="5" fillId="5" borderId="5" xfId="0" applyNumberFormat="1" applyFont="1" applyFill="1" applyBorder="1" applyAlignment="1">
      <alignment horizontal="center"/>
    </xf>
    <xf numFmtId="164" fontId="10" fillId="0" borderId="11" xfId="0" applyNumberFormat="1" applyFont="1" applyBorder="1" applyAlignment="1">
      <alignment horizontal="center"/>
    </xf>
    <xf numFmtId="164" fontId="10" fillId="0" borderId="1" xfId="0" applyNumberFormat="1" applyFont="1" applyBorder="1" applyAlignment="1">
      <alignment horizontal="center"/>
    </xf>
    <xf numFmtId="164" fontId="10" fillId="0" borderId="5" xfId="0" applyNumberFormat="1" applyFont="1" applyBorder="1" applyAlignment="1">
      <alignment horizontal="center"/>
    </xf>
    <xf numFmtId="0" fontId="10" fillId="0" borderId="0" xfId="0" applyFont="1" applyAlignment="1">
      <alignment horizontal="center"/>
    </xf>
    <xf numFmtId="0" fontId="12" fillId="0" borderId="4" xfId="0" applyFont="1" applyFill="1" applyBorder="1" applyAlignment="1">
      <alignment horizontal="center"/>
    </xf>
    <xf numFmtId="0" fontId="12" fillId="0" borderId="5" xfId="0" applyFont="1" applyFill="1" applyBorder="1" applyAlignment="1">
      <alignment horizontal="center"/>
    </xf>
    <xf numFmtId="0" fontId="12" fillId="0" borderId="3" xfId="0" applyFont="1" applyFill="1" applyBorder="1" applyAlignment="1">
      <alignment horizontal="center"/>
    </xf>
    <xf numFmtId="0" fontId="10" fillId="0" borderId="8" xfId="0" applyFont="1" applyBorder="1" applyAlignment="1">
      <alignment horizontal="center"/>
    </xf>
    <xf numFmtId="0" fontId="10" fillId="0" borderId="7" xfId="0" applyFont="1" applyBorder="1" applyAlignment="1">
      <alignment horizontal="center"/>
    </xf>
    <xf numFmtId="0" fontId="10" fillId="0" borderId="6" xfId="0" applyFont="1" applyBorder="1" applyAlignment="1">
      <alignment horizontal="center"/>
    </xf>
    <xf numFmtId="0" fontId="14" fillId="5" borderId="0" xfId="0" applyFont="1" applyFill="1" applyBorder="1" applyAlignment="1">
      <alignment horizontal="center"/>
    </xf>
    <xf numFmtId="0" fontId="12" fillId="0" borderId="11" xfId="0" applyFont="1" applyBorder="1" applyAlignment="1">
      <alignment horizontal="center"/>
    </xf>
    <xf numFmtId="0" fontId="12" fillId="0" borderId="11" xfId="0" applyFont="1" applyBorder="1" applyAlignment="1">
      <alignment horizontal="center"/>
    </xf>
    <xf numFmtId="0" fontId="12" fillId="0" borderId="11" xfId="0" applyFont="1" applyBorder="1" applyAlignment="1">
      <alignment horizontal="center"/>
    </xf>
    <xf numFmtId="1" fontId="5" fillId="5" borderId="7" xfId="0" applyNumberFormat="1" applyFont="1" applyFill="1" applyBorder="1" applyAlignment="1">
      <alignment horizontal="center"/>
    </xf>
    <xf numFmtId="164" fontId="10" fillId="0" borderId="10" xfId="0" applyNumberFormat="1" applyFont="1" applyBorder="1" applyAlignment="1">
      <alignment horizontal="center"/>
    </xf>
    <xf numFmtId="1" fontId="5" fillId="5" borderId="8" xfId="0" applyNumberFormat="1" applyFont="1" applyFill="1" applyBorder="1" applyAlignment="1">
      <alignment horizontal="center"/>
    </xf>
    <xf numFmtId="164" fontId="5" fillId="5" borderId="11" xfId="0" applyNumberFormat="1" applyFont="1" applyFill="1" applyBorder="1" applyAlignment="1">
      <alignment horizontal="center"/>
    </xf>
    <xf numFmtId="164" fontId="5" fillId="5" borderId="10" xfId="0" applyNumberFormat="1" applyFont="1" applyFill="1" applyBorder="1" applyAlignment="1">
      <alignment horizontal="center"/>
    </xf>
    <xf numFmtId="164" fontId="10" fillId="0" borderId="0" xfId="0" applyNumberFormat="1" applyFont="1" applyBorder="1" applyAlignment="1">
      <alignment horizontal="center"/>
    </xf>
    <xf numFmtId="164" fontId="5" fillId="5" borderId="0" xfId="0" applyNumberFormat="1" applyFont="1" applyFill="1" applyBorder="1" applyAlignment="1">
      <alignment horizontal="center"/>
    </xf>
    <xf numFmtId="1" fontId="5" fillId="5" borderId="6" xfId="0" applyNumberFormat="1" applyFont="1" applyFill="1" applyBorder="1" applyAlignment="1">
      <alignment horizontal="center"/>
    </xf>
    <xf numFmtId="164" fontId="10" fillId="0" borderId="3" xfId="0" applyNumberFormat="1" applyFont="1" applyBorder="1" applyAlignment="1">
      <alignment horizontal="center"/>
    </xf>
    <xf numFmtId="164" fontId="5" fillId="5" borderId="3" xfId="0" applyNumberFormat="1" applyFont="1" applyFill="1" applyBorder="1" applyAlignment="1">
      <alignment horizontal="center"/>
    </xf>
    <xf numFmtId="0" fontId="0" fillId="0" borderId="0" xfId="0" applyNumberFormat="1"/>
    <xf numFmtId="1" fontId="0" fillId="0" borderId="0" xfId="0" applyNumberFormat="1"/>
    <xf numFmtId="0" fontId="0" fillId="0" borderId="2" xfId="0" applyBorder="1" applyAlignment="1">
      <alignment horizontal="center"/>
    </xf>
    <xf numFmtId="0" fontId="0" fillId="0" borderId="0" xfId="0" applyAlignment="1">
      <alignment horizontal="center"/>
    </xf>
    <xf numFmtId="0" fontId="16" fillId="5" borderId="0" xfId="0" applyFont="1" applyFill="1"/>
    <xf numFmtId="0" fontId="17" fillId="5" borderId="0" xfId="0" applyFont="1" applyFill="1"/>
    <xf numFmtId="0" fontId="15" fillId="0" borderId="0" xfId="0" applyFont="1"/>
    <xf numFmtId="0" fontId="15" fillId="0" borderId="0" xfId="0" applyNumberFormat="1" applyFont="1"/>
    <xf numFmtId="0" fontId="15" fillId="0" borderId="0" xfId="0" applyFont="1" applyBorder="1"/>
    <xf numFmtId="0" fontId="10" fillId="0" borderId="3" xfId="0" applyFont="1" applyBorder="1" applyAlignment="1">
      <alignment wrapText="1"/>
    </xf>
    <xf numFmtId="0" fontId="0" fillId="0" borderId="0" xfId="0" applyAlignment="1">
      <alignment wrapText="1"/>
    </xf>
    <xf numFmtId="0" fontId="2" fillId="0" borderId="0" xfId="0" applyFont="1" applyAlignment="1">
      <alignment wrapText="1"/>
    </xf>
    <xf numFmtId="0" fontId="0" fillId="0" borderId="0" xfId="0" applyBorder="1" applyAlignment="1">
      <alignment horizontal="center"/>
    </xf>
    <xf numFmtId="0" fontId="17" fillId="5" borderId="0" xfId="0" applyFont="1" applyFill="1" applyAlignment="1">
      <alignment horizontal="center"/>
    </xf>
    <xf numFmtId="0" fontId="10" fillId="0" borderId="4" xfId="0" applyFont="1" applyBorder="1" applyAlignment="1">
      <alignment horizontal="center" wrapText="1"/>
    </xf>
    <xf numFmtId="0" fontId="10" fillId="0" borderId="3" xfId="0" applyFont="1" applyBorder="1" applyAlignment="1">
      <alignment horizontal="center" wrapText="1"/>
    </xf>
    <xf numFmtId="0" fontId="10" fillId="0" borderId="5" xfId="0" applyFont="1" applyBorder="1" applyAlignment="1">
      <alignment horizontal="center" wrapText="1"/>
    </xf>
    <xf numFmtId="0" fontId="17" fillId="5" borderId="0" xfId="0" applyFont="1" applyFill="1" applyBorder="1" applyAlignment="1">
      <alignment horizontal="center"/>
    </xf>
    <xf numFmtId="1" fontId="5" fillId="5" borderId="1" xfId="0" applyNumberFormat="1" applyFont="1" applyFill="1" applyBorder="1" applyAlignment="1">
      <alignment horizontal="center"/>
    </xf>
    <xf numFmtId="1" fontId="5" fillId="5" borderId="11" xfId="0" applyNumberFormat="1" applyFont="1" applyFill="1" applyBorder="1" applyAlignment="1">
      <alignment horizontal="center"/>
    </xf>
    <xf numFmtId="1" fontId="5" fillId="5" borderId="5" xfId="0" applyNumberFormat="1" applyFont="1" applyFill="1" applyBorder="1" applyAlignment="1">
      <alignment horizontal="center"/>
    </xf>
    <xf numFmtId="0" fontId="0" fillId="0" borderId="4" xfId="0" applyBorder="1" applyAlignment="1">
      <alignment horizontal="center" wrapText="1"/>
    </xf>
    <xf numFmtId="0" fontId="0" fillId="0" borderId="3" xfId="0" applyBorder="1" applyAlignment="1">
      <alignment horizontal="center" wrapText="1"/>
    </xf>
    <xf numFmtId="0" fontId="0" fillId="0" borderId="5" xfId="0" applyBorder="1" applyAlignment="1">
      <alignment horizontal="center" wrapText="1"/>
    </xf>
    <xf numFmtId="0" fontId="0" fillId="0" borderId="3" xfId="0" applyBorder="1" applyAlignment="1">
      <alignment horizontal="center"/>
    </xf>
    <xf numFmtId="0" fontId="0" fillId="0" borderId="5" xfId="0" applyBorder="1" applyAlignment="1">
      <alignment horizontal="center"/>
    </xf>
    <xf numFmtId="0" fontId="15" fillId="0" borderId="0" xfId="0" applyFont="1" applyBorder="1" applyAlignment="1"/>
    <xf numFmtId="0" fontId="18" fillId="0" borderId="0" xfId="0" applyFont="1"/>
    <xf numFmtId="0" fontId="0" fillId="5" borderId="0" xfId="0" applyFill="1"/>
    <xf numFmtId="0" fontId="0" fillId="0" borderId="2" xfId="0" applyFill="1" applyBorder="1" applyAlignment="1">
      <alignment horizontal="left" wrapText="1"/>
    </xf>
    <xf numFmtId="0" fontId="0" fillId="0" borderId="1" xfId="0" applyFill="1" applyBorder="1" applyAlignment="1">
      <alignment horizontal="left" wrapText="1"/>
    </xf>
    <xf numFmtId="0" fontId="0" fillId="0" borderId="4" xfId="0" applyFill="1" applyBorder="1" applyAlignment="1">
      <alignment horizontal="left" wrapText="1"/>
    </xf>
    <xf numFmtId="0" fontId="0" fillId="0" borderId="5" xfId="0" applyFill="1" applyBorder="1" applyAlignment="1">
      <alignment horizontal="left" wrapText="1"/>
    </xf>
    <xf numFmtId="0" fontId="0" fillId="0" borderId="0" xfId="0" applyAlignment="1">
      <alignment horizontal="center" wrapText="1"/>
    </xf>
    <xf numFmtId="9" fontId="0" fillId="0" borderId="0" xfId="0" applyNumberFormat="1" applyAlignment="1">
      <alignment horizontal="center" wrapText="1"/>
    </xf>
    <xf numFmtId="0" fontId="2" fillId="0" borderId="0" xfId="0" applyFont="1" applyBorder="1" applyAlignment="1">
      <alignment horizontal="center" wrapText="1"/>
    </xf>
    <xf numFmtId="0" fontId="2" fillId="0" borderId="2" xfId="0" applyFont="1" applyBorder="1" applyAlignment="1">
      <alignment horizontal="center" wrapText="1"/>
    </xf>
    <xf numFmtId="0" fontId="2" fillId="0" borderId="1" xfId="0" applyFont="1" applyBorder="1" applyAlignment="1">
      <alignment horizontal="center" wrapText="1"/>
    </xf>
    <xf numFmtId="0" fontId="0" fillId="0" borderId="0" xfId="0" applyNumberFormat="1" applyBorder="1"/>
    <xf numFmtId="0" fontId="0" fillId="0" borderId="3" xfId="0" applyNumberFormat="1" applyBorder="1"/>
    <xf numFmtId="0" fontId="20" fillId="0" borderId="0" xfId="0" applyFont="1" applyFill="1" applyBorder="1" applyAlignment="1">
      <alignment horizontal="center"/>
    </xf>
    <xf numFmtId="1" fontId="5" fillId="4" borderId="2" xfId="0" applyNumberFormat="1" applyFont="1" applyFill="1" applyBorder="1" applyAlignment="1">
      <alignment horizontal="center"/>
    </xf>
    <xf numFmtId="0" fontId="19" fillId="0" borderId="0" xfId="0" applyFont="1" applyBorder="1" applyAlignment="1">
      <alignment horizontal="center"/>
    </xf>
    <xf numFmtId="0" fontId="19" fillId="0" borderId="1" xfId="0" applyFont="1" applyBorder="1" applyAlignment="1">
      <alignment horizontal="center"/>
    </xf>
    <xf numFmtId="0" fontId="0" fillId="3" borderId="0" xfId="0" applyFill="1" applyBorder="1" applyAlignment="1">
      <alignment horizontal="center"/>
    </xf>
    <xf numFmtId="0" fontId="0" fillId="3" borderId="1" xfId="0" applyFill="1" applyBorder="1" applyAlignment="1">
      <alignment horizontal="center"/>
    </xf>
    <xf numFmtId="0" fontId="0" fillId="0" borderId="4" xfId="0" applyBorder="1" applyAlignment="1">
      <alignment horizontal="center" wrapText="1"/>
    </xf>
    <xf numFmtId="0" fontId="0" fillId="0" borderId="3" xfId="0" applyBorder="1" applyAlignment="1">
      <alignment horizontal="center" wrapText="1"/>
    </xf>
    <xf numFmtId="0" fontId="10" fillId="3" borderId="2" xfId="0" applyFont="1" applyFill="1" applyBorder="1" applyAlignment="1">
      <alignment horizontal="center"/>
    </xf>
    <xf numFmtId="0" fontId="10" fillId="3" borderId="0" xfId="0" applyFont="1" applyFill="1" applyBorder="1" applyAlignment="1">
      <alignment horizontal="center"/>
    </xf>
    <xf numFmtId="0" fontId="10" fillId="3" borderId="1" xfId="0" applyFont="1" applyFill="1" applyBorder="1" applyAlignment="1">
      <alignment horizontal="center"/>
    </xf>
    <xf numFmtId="0" fontId="10" fillId="4" borderId="2" xfId="0" applyFont="1" applyFill="1" applyBorder="1" applyAlignment="1">
      <alignment horizontal="center"/>
    </xf>
    <xf numFmtId="0" fontId="10" fillId="4" borderId="0" xfId="0" applyFont="1" applyFill="1" applyBorder="1" applyAlignment="1">
      <alignment horizontal="center"/>
    </xf>
    <xf numFmtId="0" fontId="10" fillId="4" borderId="1" xfId="0" applyFont="1" applyFill="1" applyBorder="1" applyAlignment="1">
      <alignment horizontal="center"/>
    </xf>
    <xf numFmtId="0" fontId="0" fillId="4" borderId="2" xfId="0" applyFill="1" applyBorder="1" applyAlignment="1">
      <alignment horizontal="center"/>
    </xf>
    <xf numFmtId="0" fontId="0" fillId="4" borderId="0" xfId="0" applyFill="1" applyBorder="1" applyAlignment="1">
      <alignment horizontal="center"/>
    </xf>
    <xf numFmtId="0" fontId="0" fillId="4" borderId="1" xfId="0" applyFill="1" applyBorder="1" applyAlignment="1">
      <alignment horizontal="center"/>
    </xf>
    <xf numFmtId="0" fontId="2" fillId="3" borderId="9" xfId="0" applyFont="1" applyFill="1" applyBorder="1" applyAlignment="1">
      <alignment horizontal="center"/>
    </xf>
    <xf numFmtId="0" fontId="2" fillId="3" borderId="10" xfId="0" applyFont="1" applyFill="1" applyBorder="1" applyAlignment="1">
      <alignment horizontal="center"/>
    </xf>
    <xf numFmtId="0" fontId="2" fillId="3" borderId="11" xfId="0" applyFont="1" applyFill="1" applyBorder="1" applyAlignment="1">
      <alignment horizontal="center"/>
    </xf>
    <xf numFmtId="0" fontId="2" fillId="4" borderId="9" xfId="0" applyFont="1" applyFill="1" applyBorder="1" applyAlignment="1">
      <alignment horizontal="center"/>
    </xf>
    <xf numFmtId="0" fontId="2" fillId="4" borderId="10" xfId="0" applyFont="1" applyFill="1" applyBorder="1" applyAlignment="1">
      <alignment horizontal="center"/>
    </xf>
    <xf numFmtId="0" fontId="2" fillId="4" borderId="11" xfId="0" applyFont="1" applyFill="1" applyBorder="1" applyAlignment="1">
      <alignment horizontal="center"/>
    </xf>
    <xf numFmtId="0" fontId="12" fillId="0" borderId="9" xfId="0" applyFont="1" applyBorder="1" applyAlignment="1">
      <alignment horizontal="center"/>
    </xf>
    <xf numFmtId="0" fontId="12" fillId="0" borderId="11" xfId="0" applyFont="1" applyBorder="1" applyAlignment="1">
      <alignment horizontal="center"/>
    </xf>
    <xf numFmtId="0" fontId="12" fillId="0" borderId="8" xfId="0" applyFont="1" applyBorder="1" applyAlignment="1">
      <alignment horizontal="center" wrapText="1"/>
    </xf>
    <xf numFmtId="0" fontId="12" fillId="0" borderId="6" xfId="0" applyFont="1" applyBorder="1" applyAlignment="1">
      <alignment horizontal="center"/>
    </xf>
    <xf numFmtId="0" fontId="12" fillId="4" borderId="12" xfId="0" applyFont="1" applyFill="1" applyBorder="1" applyAlignment="1">
      <alignment horizontal="center"/>
    </xf>
    <xf numFmtId="0" fontId="12" fillId="4" borderId="13" xfId="0" applyFont="1" applyFill="1" applyBorder="1" applyAlignment="1">
      <alignment horizontal="center"/>
    </xf>
    <xf numFmtId="0" fontId="0" fillId="4" borderId="13" xfId="0" applyFill="1" applyBorder="1" applyAlignment="1"/>
    <xf numFmtId="0" fontId="0" fillId="4" borderId="14" xfId="0" applyFill="1" applyBorder="1" applyAlignment="1"/>
    <xf numFmtId="0" fontId="12" fillId="3" borderId="12" xfId="0" applyFont="1" applyFill="1" applyBorder="1" applyAlignment="1">
      <alignment horizontal="center"/>
    </xf>
    <xf numFmtId="0" fontId="0" fillId="3" borderId="13" xfId="0" applyFill="1" applyBorder="1" applyAlignment="1"/>
    <xf numFmtId="0" fontId="0" fillId="3" borderId="14" xfId="0" applyFill="1" applyBorder="1" applyAlignment="1"/>
    <xf numFmtId="0" fontId="12" fillId="3" borderId="13" xfId="0" applyFont="1" applyFill="1" applyBorder="1" applyAlignment="1">
      <alignment horizontal="center"/>
    </xf>
    <xf numFmtId="0" fontId="12" fillId="3" borderId="14" xfId="0" applyFont="1" applyFill="1" applyBorder="1" applyAlignment="1">
      <alignment horizontal="center"/>
    </xf>
    <xf numFmtId="0" fontId="12" fillId="4" borderId="14" xfId="0" applyFont="1" applyFill="1" applyBorder="1" applyAlignment="1">
      <alignment horizontal="center"/>
    </xf>
  </cellXfs>
  <cellStyles count="4">
    <cellStyle name="Normal" xfId="0" builtinId="0"/>
    <cellStyle name="Normal 2" xfId="1"/>
    <cellStyle name="Normal 2 3" xfId="3"/>
    <cellStyle name="Normal 8 2" xfId="2"/>
  </cellStyles>
  <dxfs count="487">
    <dxf>
      <font>
        <color theme="0"/>
      </font>
      <fill>
        <patternFill>
          <bgColor theme="0"/>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s>
  <tableStyles count="0" defaultTableStyle="TableStyleMedium2" defaultPivotStyle="PivotStyleLight16"/>
  <colors>
    <mruColors>
      <color rgb="FF0072C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3115</xdr:colOff>
      <xdr:row>0</xdr:row>
      <xdr:rowOff>63894</xdr:rowOff>
    </xdr:from>
    <xdr:to>
      <xdr:col>19</xdr:col>
      <xdr:colOff>481299</xdr:colOff>
      <xdr:row>47</xdr:row>
      <xdr:rowOff>132048</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115" y="63894"/>
          <a:ext cx="12112291" cy="9021654"/>
        </a:xfrm>
        <a:prstGeom prst="rect">
          <a:avLst/>
        </a:prstGeom>
        <a:solidFill>
          <a:sysClr val="window" lastClr="FFFFFF"/>
        </a:solidFill>
        <a:ln>
          <a:noFill/>
        </a:ln>
        <a:extLst/>
      </xdr:spPr>
    </xdr:pic>
    <xdr:clientData/>
  </xdr:twoCellAnchor>
  <xdr:twoCellAnchor>
    <xdr:from>
      <xdr:col>10</xdr:col>
      <xdr:colOff>149679</xdr:colOff>
      <xdr:row>3</xdr:row>
      <xdr:rowOff>122464</xdr:rowOff>
    </xdr:from>
    <xdr:to>
      <xdr:col>19</xdr:col>
      <xdr:colOff>258535</xdr:colOff>
      <xdr:row>34</xdr:row>
      <xdr:rowOff>54428</xdr:rowOff>
    </xdr:to>
    <xdr:sp macro="" textlink="">
      <xdr:nvSpPr>
        <xdr:cNvPr id="3" name="Text Box 8"/>
        <xdr:cNvSpPr txBox="1">
          <a:spLocks noChangeArrowheads="1"/>
        </xdr:cNvSpPr>
      </xdr:nvSpPr>
      <xdr:spPr bwMode="auto">
        <a:xfrm>
          <a:off x="6272893" y="693964"/>
          <a:ext cx="5619749" cy="5837464"/>
        </a:xfrm>
        <a:prstGeom prst="rect">
          <a:avLst/>
        </a:prstGeom>
        <a:noFill/>
        <a:ln>
          <a:noFill/>
        </a:ln>
        <a:extLst/>
      </xdr:spPr>
      <xdr:txBody>
        <a:bodyPr rot="0" vert="horz" wrap="square" lIns="91440" tIns="91440" rIns="91440" bIns="91440" anchor="t" anchorCtr="0" upright="1">
          <a:noAutofit/>
        </a:bodyPr>
        <a:lstStyle/>
        <a:p>
          <a:pPr>
            <a:lnSpc>
              <a:spcPts val="3100"/>
            </a:lnSpc>
            <a:spcAft>
              <a:spcPts val="1000"/>
            </a:spcAft>
          </a:pPr>
          <a:r>
            <a:rPr lang="en-GB" sz="2800" b="1">
              <a:solidFill>
                <a:srgbClr val="0072C6"/>
              </a:solidFill>
              <a:effectLst/>
              <a:latin typeface="Arial" pitchFamily="34" charset="0"/>
              <a:ea typeface="+mn-ea"/>
              <a:cs typeface="Arial" pitchFamily="34" charset="0"/>
            </a:rPr>
            <a:t>Analytical Services, NHS</a:t>
          </a:r>
          <a:r>
            <a:rPr lang="en-GB" sz="2800" b="1" baseline="0">
              <a:solidFill>
                <a:srgbClr val="0072C6"/>
              </a:solidFill>
              <a:effectLst/>
              <a:latin typeface="Arial" pitchFamily="34" charset="0"/>
              <a:ea typeface="+mn-ea"/>
              <a:cs typeface="Arial" pitchFamily="34" charset="0"/>
            </a:rPr>
            <a:t> England</a:t>
          </a:r>
        </a:p>
        <a:p>
          <a:pPr>
            <a:lnSpc>
              <a:spcPts val="3100"/>
            </a:lnSpc>
            <a:spcAft>
              <a:spcPts val="1000"/>
            </a:spcAft>
          </a:pPr>
          <a:r>
            <a:rPr lang="en-GB" sz="2800" b="1">
              <a:solidFill>
                <a:srgbClr val="0072C6"/>
              </a:solidFill>
              <a:effectLst/>
              <a:latin typeface="Arial" pitchFamily="34" charset="0"/>
              <a:ea typeface="+mn-ea"/>
              <a:cs typeface="Arial" pitchFamily="34" charset="0"/>
            </a:rPr>
            <a:t>Experimental</a:t>
          </a:r>
          <a:r>
            <a:rPr lang="en-GB" sz="2800" b="1" baseline="0">
              <a:solidFill>
                <a:srgbClr val="0072C6"/>
              </a:solidFill>
              <a:effectLst/>
              <a:latin typeface="Arial" pitchFamily="34" charset="0"/>
              <a:ea typeface="+mn-ea"/>
              <a:cs typeface="Arial" pitchFamily="34" charset="0"/>
            </a:rPr>
            <a:t> Management Information</a:t>
          </a:r>
          <a:endParaRPr lang="en-GB" sz="2800" b="1">
            <a:solidFill>
              <a:srgbClr val="0072C6"/>
            </a:solidFill>
            <a:effectLst/>
            <a:latin typeface="Arial" pitchFamily="34" charset="0"/>
            <a:ea typeface="+mn-ea"/>
            <a:cs typeface="Arial" pitchFamily="34" charset="0"/>
          </a:endParaRPr>
        </a:p>
        <a:p>
          <a:pPr>
            <a:lnSpc>
              <a:spcPts val="3100"/>
            </a:lnSpc>
            <a:spcAft>
              <a:spcPts val="1000"/>
            </a:spcAft>
          </a:pPr>
          <a:r>
            <a:rPr lang="en-GB" sz="2800" b="1">
              <a:solidFill>
                <a:srgbClr val="0072C6"/>
              </a:solidFill>
              <a:effectLst/>
              <a:latin typeface="Arial" pitchFamily="34" charset="0"/>
              <a:ea typeface="+mn-ea"/>
              <a:cs typeface="Arial" pitchFamily="34" charset="0"/>
            </a:rPr>
            <a:t>Child Immunisation by Clinical</a:t>
          </a:r>
          <a:r>
            <a:rPr lang="en-GB" sz="2800" b="1" baseline="0">
              <a:solidFill>
                <a:srgbClr val="0072C6"/>
              </a:solidFill>
              <a:effectLst/>
              <a:latin typeface="Arial" pitchFamily="34" charset="0"/>
              <a:ea typeface="+mn-ea"/>
              <a:cs typeface="Arial" pitchFamily="34" charset="0"/>
            </a:rPr>
            <a:t> Commissioning Group</a:t>
          </a:r>
          <a:endParaRPr lang="en-GB" sz="2800" b="1">
            <a:solidFill>
              <a:srgbClr val="0072C6"/>
            </a:solidFill>
            <a:effectLst/>
            <a:latin typeface="Arial" pitchFamily="34" charset="0"/>
            <a:ea typeface="+mn-ea"/>
            <a:cs typeface="Arial" pitchFamily="34" charset="0"/>
          </a:endParaRPr>
        </a:p>
        <a:p>
          <a:pPr marL="0" marR="0" indent="0" defTabSz="914400" rtl="0" eaLnBrk="1" fontAlgn="auto" latinLnBrk="0" hangingPunct="1">
            <a:lnSpc>
              <a:spcPts val="3200"/>
            </a:lnSpc>
            <a:spcBef>
              <a:spcPts val="0"/>
            </a:spcBef>
            <a:spcAft>
              <a:spcPts val="1000"/>
            </a:spcAft>
            <a:buClrTx/>
            <a:buSzTx/>
            <a:buFontTx/>
            <a:buNone/>
            <a:tabLst/>
            <a:defRPr/>
          </a:pPr>
          <a:r>
            <a:rPr lang="en-GB" sz="2800">
              <a:solidFill>
                <a:srgbClr val="0072C6"/>
              </a:solidFill>
              <a:effectLst/>
              <a:latin typeface="Arial" pitchFamily="34" charset="0"/>
              <a:ea typeface="+mn-ea"/>
              <a:cs typeface="Arial" pitchFamily="34" charset="0"/>
            </a:rPr>
            <a:t>Quarter 4 2014/15</a:t>
          </a:r>
          <a:endParaRPr lang="en-GB" sz="2800">
            <a:solidFill>
              <a:srgbClr val="0072C6"/>
            </a:solidFill>
            <a:effectLst/>
            <a:latin typeface="Cambria"/>
            <a:ea typeface="MS Mincho"/>
            <a:cs typeface="Times New Roman"/>
          </a:endParaRPr>
        </a:p>
      </xdr:txBody>
    </xdr:sp>
    <xdr:clientData/>
  </xdr:twoCellAnchor>
  <xdr:twoCellAnchor>
    <xdr:from>
      <xdr:col>10</xdr:col>
      <xdr:colOff>163285</xdr:colOff>
      <xdr:row>29</xdr:row>
      <xdr:rowOff>40821</xdr:rowOff>
    </xdr:from>
    <xdr:to>
      <xdr:col>15</xdr:col>
      <xdr:colOff>585106</xdr:colOff>
      <xdr:row>36</xdr:row>
      <xdr:rowOff>141175</xdr:rowOff>
    </xdr:to>
    <xdr:sp macro="" textlink="">
      <xdr:nvSpPr>
        <xdr:cNvPr id="4" name="TextBox 3"/>
        <xdr:cNvSpPr txBox="1"/>
      </xdr:nvSpPr>
      <xdr:spPr>
        <a:xfrm>
          <a:off x="6286499" y="5565321"/>
          <a:ext cx="3483428" cy="1433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rgbClr val="0072C6"/>
              </a:solidFill>
              <a:latin typeface="Arial" panose="020B0604020202020204" pitchFamily="34" charset="0"/>
              <a:cs typeface="Arial" panose="020B0604020202020204" pitchFamily="34" charset="0"/>
            </a:rPr>
            <a:t>3rd July 2015</a:t>
          </a:r>
        </a:p>
        <a:p>
          <a:endParaRPr lang="en-GB" sz="2000">
            <a:solidFill>
              <a:srgbClr val="0072C6"/>
            </a:solidFill>
            <a:latin typeface="Arial" panose="020B0604020202020204" pitchFamily="34" charset="0"/>
            <a:cs typeface="Arial" panose="020B0604020202020204" pitchFamily="34" charset="0"/>
          </a:endParaRPr>
        </a:p>
        <a:p>
          <a:r>
            <a:rPr lang="en-GB" sz="2000">
              <a:solidFill>
                <a:srgbClr val="0072C6"/>
              </a:solidFill>
              <a:latin typeface="Arial" panose="020B0604020202020204" pitchFamily="34" charset="0"/>
              <a:cs typeface="Arial" panose="020B0604020202020204" pitchFamily="34" charset="0"/>
            </a:rPr>
            <a:t>Crown Copyright © 2015</a:t>
          </a:r>
        </a:p>
      </xdr:txBody>
    </xdr:sp>
    <xdr:clientData/>
  </xdr:twoCellAnchor>
  <xdr:twoCellAnchor editAs="oneCell">
    <xdr:from>
      <xdr:col>17</xdr:col>
      <xdr:colOff>424937</xdr:colOff>
      <xdr:row>1</xdr:row>
      <xdr:rowOff>9466</xdr:rowOff>
    </xdr:from>
    <xdr:to>
      <xdr:col>19</xdr:col>
      <xdr:colOff>21392</xdr:colOff>
      <xdr:row>3</xdr:row>
      <xdr:rowOff>137482</xdr:rowOff>
    </xdr:to>
    <xdr:pic>
      <xdr:nvPicPr>
        <xdr:cNvPr id="6" name="Picture 5" descr="logo-a5.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34401" y="199966"/>
          <a:ext cx="821098" cy="5090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47622</xdr:rowOff>
    </xdr:from>
    <xdr:to>
      <xdr:col>11</xdr:col>
      <xdr:colOff>523875</xdr:colOff>
      <xdr:row>169</xdr:row>
      <xdr:rowOff>174625</xdr:rowOff>
    </xdr:to>
    <xdr:sp macro="" textlink="">
      <xdr:nvSpPr>
        <xdr:cNvPr id="2" name="TextBox 1"/>
        <xdr:cNvSpPr txBox="1"/>
      </xdr:nvSpPr>
      <xdr:spPr>
        <a:xfrm>
          <a:off x="57150" y="47622"/>
          <a:ext cx="7102475" cy="32321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4F81BD"/>
              </a:solidFill>
              <a:effectLst/>
              <a:uLnTx/>
              <a:uFillTx/>
              <a:latin typeface="Arial" panose="020B0604020202020204" pitchFamily="34" charset="0"/>
              <a:cs typeface="Arial" panose="020B0604020202020204" pitchFamily="34" charset="0"/>
            </a:rPr>
            <a:t>Data Quality</a:t>
          </a:r>
        </a:p>
        <a:p>
          <a:endParaRPr lang="en-GB" sz="1100" b="1">
            <a:solidFill>
              <a:schemeClr val="dk1"/>
            </a:solidFill>
            <a:effectLst/>
            <a:latin typeface="+mn-lt"/>
            <a:ea typeface="+mn-ea"/>
            <a:cs typeface="+mn-cs"/>
          </a:endParaRPr>
        </a:p>
        <a:p>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mn-lt"/>
              <a:ea typeface="+mn-ea"/>
              <a:cs typeface="+mn-cs"/>
            </a:rPr>
            <a:t>Data submissions are outstanding from the following trusts: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RCD HARROGATE AND DISTRICT NHS FOUNDATION TRUST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NHS HARINGEY CCG no data submitted by RKE THE WHITTINGTON HOSPITAL NHS TRUST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NHS PORTSMOUTH CCG no data submitted by R1C SOLENT NHS TRUST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mn-lt"/>
              <a:ea typeface="+mn-ea"/>
              <a:cs typeface="+mn-cs"/>
            </a:rPr>
            <a:t>Data submissions from the following trusts excluded: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03A NHS GREATER HUDDERSFIELD CCG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mn-lt"/>
              <a:ea typeface="+mn-ea"/>
              <a:cs typeface="+mn-cs"/>
            </a:rPr>
            <a:t>Data failing validation: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For the Child Immunisation collections at 12 months, 24 months &amp; 5 years data is requested from CHIS across England. In undertaking the quarter 3 14/15 collection data quality concerns were highlighted in the following areas: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342900" marR="0" lvl="0" indent="-342900" defTabSz="914400" eaLnBrk="1" fontAlgn="auto" latinLnBrk="0" hangingPunct="1">
            <a:lnSpc>
              <a:spcPct val="115000"/>
            </a:lnSpc>
            <a:spcBef>
              <a:spcPts val="0"/>
            </a:spcBef>
            <a:spcAft>
              <a:spcPts val="0"/>
            </a:spcAft>
            <a:buClrTx/>
            <a:buSzTx/>
            <a:buFont typeface="Symbol"/>
            <a:buChar char=""/>
            <a:tabLst/>
            <a:defRPr/>
          </a:pPr>
          <a:r>
            <a:rPr kumimoji="0" lang="en-GB" sz="1100" b="0" i="0" u="none" strike="noStrike" kern="0" cap="none" spc="0" normalizeH="0" baseline="0" noProof="0">
              <a:ln>
                <a:noFill/>
              </a:ln>
              <a:solidFill>
                <a:prstClr val="black"/>
              </a:solidFill>
              <a:effectLst/>
              <a:uLnTx/>
              <a:uFillTx/>
              <a:latin typeface="+mn-lt"/>
              <a:ea typeface="Calibri"/>
              <a:cs typeface="Times New Roman"/>
            </a:rPr>
            <a:t>Testing of denominator figures shows that 4.7% of 12 months CCG level data did not meet the  -10% +20% validation standards when compared against registered population figures</a:t>
          </a:r>
        </a:p>
        <a:p>
          <a:pPr marL="342900" marR="0" lvl="0" indent="-342900" defTabSz="914400" eaLnBrk="1" fontAlgn="auto" latinLnBrk="0" hangingPunct="1">
            <a:lnSpc>
              <a:spcPct val="115000"/>
            </a:lnSpc>
            <a:spcBef>
              <a:spcPts val="0"/>
            </a:spcBef>
            <a:spcAft>
              <a:spcPts val="0"/>
            </a:spcAft>
            <a:buClrTx/>
            <a:buSzTx/>
            <a:buFont typeface="Symbol"/>
            <a:buChar char=""/>
            <a:tabLst/>
            <a:defRPr/>
          </a:pPr>
          <a:r>
            <a:rPr kumimoji="0" lang="en-GB" sz="1100" b="0" i="0" u="none" strike="noStrike" kern="0" cap="none" spc="0" normalizeH="0" baseline="0" noProof="0">
              <a:ln>
                <a:noFill/>
              </a:ln>
              <a:solidFill>
                <a:prstClr val="black"/>
              </a:solidFill>
              <a:effectLst/>
              <a:uLnTx/>
              <a:uFillTx/>
              <a:latin typeface="+mn-lt"/>
              <a:ea typeface="Calibri"/>
              <a:cs typeface="Times New Roman"/>
            </a:rPr>
            <a:t>Testing of denominator figures shows that 5.7% of 24 months CCG level data did not meet the  -10% +20% validation standards when compared against registered population figures</a:t>
          </a:r>
        </a:p>
        <a:p>
          <a:pPr marL="342900" marR="0" lvl="0" indent="-342900" defTabSz="914400" eaLnBrk="1" fontAlgn="auto" latinLnBrk="0" hangingPunct="1">
            <a:lnSpc>
              <a:spcPct val="115000"/>
            </a:lnSpc>
            <a:spcBef>
              <a:spcPts val="0"/>
            </a:spcBef>
            <a:spcAft>
              <a:spcPts val="1000"/>
            </a:spcAft>
            <a:buClrTx/>
            <a:buSzTx/>
            <a:buFont typeface="Symbol"/>
            <a:buChar char=""/>
            <a:tabLst/>
            <a:defRPr/>
          </a:pPr>
          <a:r>
            <a:rPr kumimoji="0" lang="en-GB" sz="1100" b="0" i="0" u="none" strike="noStrike" kern="0" cap="none" spc="0" normalizeH="0" baseline="0" noProof="0">
              <a:ln>
                <a:noFill/>
              </a:ln>
              <a:solidFill>
                <a:prstClr val="black"/>
              </a:solidFill>
              <a:effectLst/>
              <a:uLnTx/>
              <a:uFillTx/>
              <a:latin typeface="+mn-lt"/>
              <a:ea typeface="Calibri"/>
              <a:cs typeface="Times New Roman"/>
            </a:rPr>
            <a:t>Testing of denominator figures shows that 14.6% of 5 years CCG level data did not meet the  -10% +20% validation standards when compared against registered population figures</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mn-lt"/>
              <a:ea typeface="Calibri"/>
              <a:cs typeface="+mn-cs"/>
            </a:rPr>
            <a:t>Data Quality Issues per Area Team: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Arden, Herefordshire &amp; Worcestershire Area Team: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All providers submitted data, no concerns with data submitted.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Bath Gloucestershire Swindon &amp; Wiltshire Area Team: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All providers submitted data, no concerns with data submitted.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Birmingham, Solihull &amp; the Black Country Area Team: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All providers submitted data, no concerns with data submitted.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Bristol, North Somerset, Somerset &amp; South Gloucestershire Area Team: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All providers submitted data, no concerns with data submitted.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Cheshire, Warrington &amp; Wirral Area Team:</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mn-lt"/>
              <a:ea typeface="Calibri"/>
              <a:cs typeface="+mn-cs"/>
            </a:rPr>
            <a:t> </a:t>
          </a: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RXA CHESHIRE AND WIRRAL PARTNERSHIP NHS FOUNDATION TRUST for 02F      NHS WEST CHESHIRE CCG in Q3 was lower than expected for 5 year olds.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mn-lt"/>
              <a:ea typeface="Calibri"/>
              <a:cs typeface="+mn-cs"/>
            </a:rPr>
            <a:t> </a:t>
          </a: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Cumbria, Northumberland, Tyne &amp; Wear Area Team: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03A NHS GREATER HUDDERSFIELD CCG submitted data for Q3 12 months data for 00G NHS NEWCASTLE NORTH AND EAST CCG. This data was excluded from the publication.</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mn-lt"/>
              <a:ea typeface="Calibri"/>
              <a:cs typeface="+mn-cs"/>
            </a:rPr>
            <a:t> </a:t>
          </a: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Derbyshire &amp; Nottinghamshire Area Team: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RFS CHESTERFIELD ROYAL HOSPITAL NHS FOUNDATION TRUST  submitted lower data than expected for Q3 5 years for 03Y NHS HARDWICK CCG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Devon, Cornwall &amp; Isles of Scilly Area Team: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All providers submitted data, no concerns with data submitted.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Durham, Darlington &amp; Tees Area Team: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All providers submitted data, no concerns with data submitted.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East Anglia Area Team: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RY3 NORFOLK COMMUNITY HEALTH AND CARE NHS TRUST submitted higher than expected data for Q3 5 years for 06Y NHS SOUTH NORFOLK CCG </a:t>
          </a: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Essex Area Team: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All providers submitted data, no concerns with data submitted.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Greater Manchester Area Team: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Hertfordshire &amp; South Midlands Area Team: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All providers submitted data, no concerns with data submitted.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Kent &amp; Medway Area Team:</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All providers submitted data, no concerns with data submitted.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Lancashire Area Team: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All providers submitted data, no concerns with data submitted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Leicestershire &amp; Lincolnshire Area Team: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Data now being submitted for Lincolnshire CCG's by RY5 LINCOLNSHIRE COMMUNITY HEALTH SERVICES NHS TRUST, however only for TPP SystmOne Practices and as  such this data is lower than expected.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London Area Team: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1"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Numbers of eligible children significantly low 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1"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mn-lt"/>
              <a:ea typeface="Calibri"/>
              <a:cs typeface="+mn-cs"/>
            </a:rPr>
            <a:t>08D NHS HARINGEY CCG no data submitted by RKE THE WHITTINGTON HOSPITAL NHS TRUST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08L NHS LEWISHAM CCG lower than expected submission for Q3 5 years from RJ2 LEWISHAM AND GREENWICH NHS TRUST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Numbers of eligible children significantly high for:</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07L NHS BARKING AND DAGENHAM CCG data being submitted  by RAT NORTH EAST LONDON NHS FOUNDATION TRUST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07N        NHS BEXLEY CCG data being submitted for Bexley GP’s by Oxleas Foundation Trust.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08A        NHS GREENWICH CCG data being submitted for Greenwich GP’s by both Oxleas Foundation Trust &amp; Valentine Plus PMS.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07W NHS EALING CCG data being submitted by R1K LONDON NORTH WEST HEALTHCARE NHS TRUST , unusually high submissions for Q3  5 years only.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08F  NHS HAVERING CCG data being submitted for Havering GP’s by North East London Foundation Trust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08H NHS ISLINGTON CCG data submitted by RKE THE WHITTINGTON HOSPITAL NHS TRUST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08N NHS REDBRIDGE CCG data being submitted  by RAT NORTH EAST LONDON NHS FOUNDATION TRUST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08R NHS MERTON CCG slightly higher submissions from for Q2  5 years only, data being submitted  by RPY THE ROYAL MARSDEN NHS FOUNDATION TRUST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08W NHS WALTHAM FOREST CCG slightly higher submissions from for Q2  5 years only, data being submitted  by RAT NORTH EAST LONDON NHS FOUNDATION TRUST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08X NHS WANDSWORTH CCG data submitted for Q3 year 5 from RJ7 ST GEORGE'S HEALTHCARE NHS FOUNDATION TRUST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08Y NHS WEST LONDON (K&amp;C &amp; QPP) CCG data submitted for Q3 year 5 from RYX CENTRAL LONDON COMMUNITY HEALTHCARE NHS TRUST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09A NHS CENTRAL LONDON (WESTMINSTER) CCG slightly higher submissions from for Q3 24 month &amp;  5 years, data being submitted  by RYX CENTRAL LONDON COMMUNITY HEALTHCARE NHS TRUST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Merseyside Area Team: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All providers submitted data, no concerns with data submitted.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North Yorkshire &amp; Humber Area Team: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Numbers of eligible children significantly low for  Q3 5 years data submitted by </a:t>
          </a:r>
          <a:r>
            <a:rPr kumimoji="0" lang="en-GB" sz="1100" b="0" i="0" u="none" strike="noStrike" kern="0" cap="none" spc="0" normalizeH="0" baseline="0" noProof="0">
              <a:ln>
                <a:noFill/>
              </a:ln>
              <a:solidFill>
                <a:prstClr val="black"/>
              </a:solidFill>
              <a:effectLst/>
              <a:uLnTx/>
              <a:uFillTx/>
              <a:latin typeface="+mn-lt"/>
              <a:ea typeface="+mn-ea"/>
              <a:cs typeface="+mn-cs"/>
            </a:rPr>
            <a:t>0AV NHS NORTH YORKSHIRE AND HUMBER COMMISSIONING SUPPORT UNIT 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03D NHS HAMBLETON, RICHMONDSHIRE AND WHITBY CCG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03E NHS HARROGATE AND RURAL DISTRICT CCG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03M NHS SCARBOROUGH AND RYEDALE CCG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03Q NHS VALE OF YORK CCG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Shropshire &amp; Staffordshire Area Team: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All providers submitted data, no concerns with data submitted.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South Yorkshire &amp; Bassetlaw Area Team: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All providers submitted data, no concerns with data submitted.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Surrey &amp; Sussex Area Team: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All providers submitted data, no concerns with data submitted.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Thames Valley Area Team:</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10T NHS SLOUGH CCG Q3 5 years data submitted was significantly  higher than expected from YDD83 THAMES VALLEY PRIMARY CARE AGENCY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Wessex Area Team:</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99M NHS NORTH EAST HAMPSHIRE AND FARNHAM CCG no Q1-3 data submitted for 5 Farnham GP's data ,due to be submitted by Virgin Care agreement in place for submission at Q4</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10R NHS PORTSMOUTH CCG no data submitted by R1C SOLENT NHS TRUST </a:t>
          </a: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10X NHS SOUTHAMPTON CCG Q3 data was significantly  higher than expected from R1C SOLENT NHS TRUST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mn-ea"/>
              <a:cs typeface="+mn-cs"/>
            </a:rPr>
            <a:t>West Yorkshire Area Team: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03A NHS GREATER HUDDERSFIELD CCG  submitted data for Q2 24 months &amp; 5 years, for North Kirklees GP's instead of Greater Huddersfield CCG GP's, leading to North Kirklees CCG &amp; Greater Huddersfield failing the validation criteria as the number of eligible children figures were too high and too low when compared to registered population figures. </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mn-lt"/>
              <a:ea typeface="Calibri"/>
              <a:cs typeface="+mn-cs"/>
            </a:rPr>
            <a:t> </a:t>
          </a:r>
          <a:endParaRPr kumimoji="0" lang="en-GB" sz="1100" b="0" i="0" u="none" strike="noStrike" kern="0" cap="none" spc="0" normalizeH="0" baseline="0" noProof="0">
            <a:ln>
              <a:noFill/>
            </a:ln>
            <a:solidFill>
              <a:prstClr val="black"/>
            </a:solidFill>
            <a:effectLst/>
            <a:uLnTx/>
            <a:uFillTx/>
            <a:latin typeface="+mn-lt"/>
            <a:ea typeface="Calibri"/>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mn-lt"/>
              <a:ea typeface="Calibri"/>
              <a:cs typeface="+mn-cs"/>
            </a:rPr>
            <a:t>Non submission from RY6 Leeds Community Healthcare  for Q3 5 years leading to limited data for NHS LEEDS NORTH CCG, NHS LEEDS WEST CCG &amp; NHS LEEDS SOUTH AND EAST CCG.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prstClr val="black"/>
            </a:solidFill>
            <a:effectLst/>
            <a:uLnTx/>
            <a:uFillTx/>
            <a:latin typeface="+mn-lt"/>
            <a:ea typeface="+mn-ea"/>
            <a:cs typeface="+mn-cs"/>
          </a:endParaRPr>
        </a:p>
        <a:p>
          <a:endParaRPr lang="en-GB" sz="1100"/>
        </a:p>
        <a:p>
          <a:endParaRPr lang="en-GB" sz="1100"/>
        </a:p>
      </xdr:txBody>
    </xdr:sp>
    <xdr:clientData/>
  </xdr:twoCellAnchor>
  <xdr:twoCellAnchor editAs="oneCell">
    <xdr:from>
      <xdr:col>10</xdr:col>
      <xdr:colOff>180975</xdr:colOff>
      <xdr:row>0</xdr:row>
      <xdr:rowOff>123825</xdr:rowOff>
    </xdr:from>
    <xdr:to>
      <xdr:col>11</xdr:col>
      <xdr:colOff>475191</xdr:colOff>
      <xdr:row>3</xdr:row>
      <xdr:rowOff>141764</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6975" y="123825"/>
          <a:ext cx="903816"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152400</xdr:colOff>
      <xdr:row>52</xdr:row>
      <xdr:rowOff>105833</xdr:rowOff>
    </xdr:to>
    <xdr:sp macro="" textlink="">
      <xdr:nvSpPr>
        <xdr:cNvPr id="2" name="TextBox 1"/>
        <xdr:cNvSpPr txBox="1"/>
      </xdr:nvSpPr>
      <xdr:spPr>
        <a:xfrm>
          <a:off x="0" y="1"/>
          <a:ext cx="7467600" cy="100118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chemeClr val="accent1"/>
              </a:solidFill>
              <a:latin typeface="Arial" panose="020B0604020202020204" pitchFamily="34" charset="0"/>
              <a:cs typeface="Arial" panose="020B0604020202020204" pitchFamily="34" charset="0"/>
            </a:rPr>
            <a:t>Notes</a:t>
          </a:r>
        </a:p>
        <a:p>
          <a:endParaRPr lang="en-GB" sz="1200" b="1">
            <a:latin typeface="Arial" panose="020B0604020202020204" pitchFamily="34" charset="0"/>
            <a:cs typeface="Arial" panose="020B0604020202020204" pitchFamily="34" charset="0"/>
          </a:endParaRPr>
        </a:p>
        <a:p>
          <a:endParaRPr lang="en-GB" sz="1200" b="1">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Source:</a:t>
          </a:r>
        </a:p>
        <a:p>
          <a:r>
            <a:rPr lang="en-GB" sz="1200">
              <a:latin typeface="Arial" panose="020B0604020202020204" pitchFamily="34" charset="0"/>
              <a:cs typeface="Arial" panose="020B0604020202020204" pitchFamily="34" charset="0"/>
            </a:rPr>
            <a:t>Data on child immunisation supplied by Child Health System providers via</a:t>
          </a:r>
          <a:r>
            <a:rPr lang="en-GB" sz="1200" baseline="0">
              <a:latin typeface="Arial" panose="020B0604020202020204" pitchFamily="34" charset="0"/>
              <a:cs typeface="Arial" panose="020B0604020202020204" pitchFamily="34" charset="0"/>
            </a:rPr>
            <a:t> a UNIFY upload template</a:t>
          </a:r>
        </a:p>
        <a:p>
          <a:endParaRPr lang="en-GB" sz="1200" baseline="0">
            <a:latin typeface="Arial" panose="020B0604020202020204" pitchFamily="34" charset="0"/>
            <a:cs typeface="Arial" panose="020B0604020202020204" pitchFamily="34" charset="0"/>
          </a:endParaRPr>
        </a:p>
        <a:p>
          <a:r>
            <a:rPr lang="en-GB" sz="1200" b="1" baseline="0">
              <a:latin typeface="Arial" panose="020B0604020202020204" pitchFamily="34" charset="0"/>
              <a:cs typeface="Arial" panose="020B0604020202020204" pitchFamily="34" charset="0"/>
            </a:rPr>
            <a:t>Definitions:</a:t>
          </a:r>
        </a:p>
        <a:p>
          <a:r>
            <a:rPr lang="en-GB" sz="1200" baseline="0">
              <a:latin typeface="Arial" panose="020B0604020202020204" pitchFamily="34" charset="0"/>
              <a:cs typeface="Arial" panose="020B0604020202020204" pitchFamily="34" charset="0"/>
            </a:rPr>
            <a:t>Definitions used follow the PHE COVER team definitions:</a:t>
          </a:r>
        </a:p>
        <a:p>
          <a:r>
            <a:rPr lang="en-GB" sz="1200" baseline="0">
              <a:latin typeface="Arial" panose="020B0604020202020204" pitchFamily="34" charset="0"/>
              <a:cs typeface="Arial" panose="020B0604020202020204" pitchFamily="34" charset="0"/>
            </a:rPr>
            <a:t>http://www.hpa.org.uk/Topics/InfectiousDiseases/InfectionsAZ/VaccineCoverageAndCOVER/COVERParameters/COVERVaccineCoverageCalculationDefinitions/</a:t>
          </a:r>
        </a:p>
        <a:p>
          <a:endParaRPr lang="en-GB" sz="1200" b="1" baseline="0">
            <a:latin typeface="Arial" panose="020B0604020202020204" pitchFamily="34" charset="0"/>
            <a:cs typeface="Arial" panose="020B0604020202020204" pitchFamily="34" charset="0"/>
          </a:endParaRPr>
        </a:p>
        <a:p>
          <a:r>
            <a:rPr lang="en-GB" sz="1200" b="1" baseline="0">
              <a:latin typeface="Arial" panose="020B0604020202020204" pitchFamily="34" charset="0"/>
              <a:cs typeface="Arial" panose="020B0604020202020204" pitchFamily="34" charset="0"/>
            </a:rPr>
            <a:t>Classification:</a:t>
          </a:r>
        </a:p>
        <a:p>
          <a:r>
            <a:rPr lang="en-GB" sz="1200" baseline="0">
              <a:latin typeface="Arial" panose="020B0604020202020204" pitchFamily="34" charset="0"/>
              <a:cs typeface="Arial" panose="020B0604020202020204" pitchFamily="34" charset="0"/>
            </a:rPr>
            <a:t>This is a new collection and as such all outputs are currently classified as experimental whilst improvements in DQ of information supplied is being targeted for improvement</a:t>
          </a:r>
        </a:p>
        <a:p>
          <a:endParaRPr lang="en-GB" sz="1200" baseline="0">
            <a:latin typeface="Arial" panose="020B0604020202020204" pitchFamily="34" charset="0"/>
            <a:cs typeface="Arial" panose="020B0604020202020204" pitchFamily="34" charset="0"/>
          </a:endParaRPr>
        </a:p>
        <a:p>
          <a:r>
            <a:rPr lang="en-GB" sz="1200" baseline="0">
              <a:latin typeface="Arial" panose="020B0604020202020204" pitchFamily="34" charset="0"/>
              <a:cs typeface="Arial" panose="020B0604020202020204" pitchFamily="34" charset="0"/>
            </a:rPr>
            <a:t>Data is also classified as provisional as all providers will be able to resubmit all quarters data up until the year end</a:t>
          </a:r>
        </a:p>
        <a:p>
          <a:endParaRPr lang="en-GB" sz="1200" baseline="0">
            <a:latin typeface="Arial" panose="020B0604020202020204" pitchFamily="34" charset="0"/>
            <a:cs typeface="Arial" panose="020B0604020202020204" pitchFamily="34" charset="0"/>
          </a:endParaRPr>
        </a:p>
        <a:p>
          <a:r>
            <a:rPr lang="en-GB" sz="1200" baseline="0">
              <a:latin typeface="Arial" panose="020B0604020202020204" pitchFamily="34" charset="0"/>
              <a:cs typeface="Arial" panose="020B0604020202020204" pitchFamily="34" charset="0"/>
            </a:rPr>
            <a:t>This collection is </a:t>
          </a:r>
          <a:r>
            <a:rPr lang="en-GB" sz="1200" b="1" baseline="0">
              <a:latin typeface="Arial" panose="020B0604020202020204" pitchFamily="34" charset="0"/>
              <a:cs typeface="Arial" panose="020B0604020202020204" pitchFamily="34" charset="0"/>
            </a:rPr>
            <a:t>not</a:t>
          </a:r>
          <a:r>
            <a:rPr lang="en-GB" sz="1200" baseline="0">
              <a:latin typeface="Arial" panose="020B0604020202020204" pitchFamily="34" charset="0"/>
              <a:cs typeface="Arial" panose="020B0604020202020204" pitchFamily="34" charset="0"/>
            </a:rPr>
            <a:t> the official statistical collection and is meant to manage local uptake rates and to provide assurance</a:t>
          </a:r>
          <a:endParaRPr lang="en-GB" sz="1200">
            <a:latin typeface="Arial" panose="020B0604020202020204" pitchFamily="34" charset="0"/>
            <a:cs typeface="Arial" panose="020B0604020202020204" pitchFamily="34" charset="0"/>
          </a:endParaRPr>
        </a:p>
        <a:p>
          <a:endParaRPr lang="en-GB" sz="1200">
            <a:latin typeface="Arial" panose="020B0604020202020204" pitchFamily="34" charset="0"/>
            <a:cs typeface="Arial" panose="020B0604020202020204" pitchFamily="34" charset="0"/>
          </a:endParaRPr>
        </a:p>
        <a:p>
          <a:endParaRPr lang="en-GB" sz="1200" b="1">
            <a:latin typeface="Arial" panose="020B0604020202020204" pitchFamily="34" charset="0"/>
            <a:cs typeface="Arial" panose="020B0604020202020204" pitchFamily="34" charset="0"/>
          </a:endParaRPr>
        </a:p>
      </xdr:txBody>
    </xdr:sp>
    <xdr:clientData/>
  </xdr:twoCellAnchor>
  <xdr:twoCellAnchor editAs="oneCell">
    <xdr:from>
      <xdr:col>10</xdr:col>
      <xdr:colOff>390525</xdr:colOff>
      <xdr:row>0</xdr:row>
      <xdr:rowOff>38101</xdr:rowOff>
    </xdr:from>
    <xdr:to>
      <xdr:col>12</xdr:col>
      <xdr:colOff>66674</xdr:colOff>
      <xdr:row>3</xdr:row>
      <xdr:rowOff>56040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6525" y="38101"/>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161925</xdr:colOff>
      <xdr:row>0</xdr:row>
      <xdr:rowOff>95249</xdr:rowOff>
    </xdr:from>
    <xdr:to>
      <xdr:col>10</xdr:col>
      <xdr:colOff>409575</xdr:colOff>
      <xdr:row>63</xdr:row>
      <xdr:rowOff>114300</xdr:rowOff>
    </xdr:to>
    <xdr:sp macro="" textlink="">
      <xdr:nvSpPr>
        <xdr:cNvPr id="2" name="TextBox 1"/>
        <xdr:cNvSpPr txBox="1"/>
      </xdr:nvSpPr>
      <xdr:spPr>
        <a:xfrm>
          <a:off x="161925" y="95249"/>
          <a:ext cx="6343650" cy="12020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chemeClr val="accent1"/>
              </a:solidFill>
              <a:latin typeface="Arial" panose="020B0604020202020204" pitchFamily="34" charset="0"/>
              <a:cs typeface="Arial" panose="020B0604020202020204" pitchFamily="34" charset="0"/>
            </a:rPr>
            <a:t>Validation Criteria</a:t>
          </a: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200" b="1">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Validating Coverage </a:t>
          </a:r>
        </a:p>
        <a:p>
          <a:endParaRPr lang="en-GB" sz="1200" b="1">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Validation criteria to ensure immunisation coverage will be included in the Unify2 upload template. Any queries over immunisation coverage will be highlighted in the template for correction. The number of children receiving an immunisation must not be greater than the eligible number of children.</a:t>
          </a:r>
        </a:p>
        <a:p>
          <a:endParaRPr lang="en-GB" sz="1200">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Denominator figures (Eligible Children)</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The denominators submitted should relate to the eligible children for the GP practice registered population.  When we validate the submitted data we will aggregate together all the GP practice data submitted to CCG level to check to see that the total figure submitted for the number of eligible children is similar to the relevant CCG's figures for registered children.</a:t>
          </a:r>
        </a:p>
        <a:p>
          <a:r>
            <a:rPr lang="en-GB" sz="1200">
              <a:latin typeface="Arial" panose="020B0604020202020204" pitchFamily="34" charset="0"/>
              <a:cs typeface="Arial" panose="020B0604020202020204" pitchFamily="34" charset="0"/>
            </a:rPr>
            <a:t> </a:t>
          </a:r>
        </a:p>
        <a:p>
          <a:r>
            <a:rPr lang="en-GB" sz="1200">
              <a:latin typeface="Arial" panose="020B0604020202020204" pitchFamily="34" charset="0"/>
              <a:cs typeface="Arial" panose="020B0604020202020204" pitchFamily="34" charset="0"/>
            </a:rPr>
            <a:t>The Unify2 upload templates will not contain the validation criteria and benchmarking data to enable denominators to be validated prior to being uploaded to Unify2.  NHS England Analytics Service will perform validation checks on all initial quarterly submissions and queries will be raised on an exception basis and e-mail messages sent to NHS England area team’s for distribution to providers.  </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 </a:t>
          </a:r>
        </a:p>
        <a:p>
          <a:r>
            <a:rPr lang="en-GB" sz="1200" b="1">
              <a:latin typeface="Arial" panose="020B0604020202020204" pitchFamily="34" charset="0"/>
              <a:cs typeface="Arial" panose="020B0604020202020204" pitchFamily="34" charset="0"/>
            </a:rPr>
            <a:t>Validating Practice Codes</a:t>
          </a:r>
        </a:p>
        <a:p>
          <a:endParaRPr lang="en-GB" sz="1200" b="1">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In order that the template will upload the GP practice codes must match the list of GP practices included in NHS England’s list. This list will be updated each quarter and will be available with the template. As a result there will be a new UNIFY template for each quarterly submission.</a:t>
          </a:r>
        </a:p>
        <a:p>
          <a:r>
            <a:rPr lang="en-GB" sz="1200">
              <a:latin typeface="Arial" panose="020B0604020202020204" pitchFamily="34" charset="0"/>
              <a:cs typeface="Arial" panose="020B0604020202020204" pitchFamily="34" charset="0"/>
            </a:rPr>
            <a:t> </a:t>
          </a:r>
        </a:p>
        <a:p>
          <a:r>
            <a:rPr lang="en-GB" sz="1200">
              <a:latin typeface="Arial" panose="020B0604020202020204" pitchFamily="34" charset="0"/>
              <a:cs typeface="Arial" panose="020B0604020202020204" pitchFamily="34" charset="0"/>
            </a:rPr>
            <a:t>For providers with practices that are not on the list:</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In Quarter: </a:t>
          </a:r>
        </a:p>
        <a:p>
          <a:r>
            <a:rPr lang="en-GB" sz="1200">
              <a:latin typeface="Arial" panose="020B0604020202020204" pitchFamily="34" charset="0"/>
              <a:cs typeface="Arial" panose="020B0604020202020204" pitchFamily="34" charset="0"/>
            </a:rPr>
            <a:t>Contact UNIFY team to alert them of the list of practices that you believe are valid and missing from the NHS England list</a:t>
          </a:r>
        </a:p>
        <a:p>
          <a:r>
            <a:rPr lang="en-GB" sz="1200">
              <a:latin typeface="Arial" panose="020B0604020202020204" pitchFamily="34" charset="0"/>
              <a:cs typeface="Arial" panose="020B0604020202020204" pitchFamily="34" charset="0"/>
            </a:rPr>
            <a:t>Aggregate the data for these practices and submit the data under the V81999 practice code in the separate box for unregistered patients</a:t>
          </a:r>
        </a:p>
        <a:p>
          <a:r>
            <a:rPr lang="en-GB" sz="1200">
              <a:latin typeface="Arial" panose="020B0604020202020204" pitchFamily="34" charset="0"/>
              <a:cs typeface="Arial" panose="020B0604020202020204" pitchFamily="34" charset="0"/>
            </a:rPr>
            <a:t>This should be used where it is not possible to determine a PATIENT's registered GP Practice code, but it is known that they should have one, or where it is impossible to determine whether they should or shouldn't have a registered practice. </a:t>
          </a:r>
        </a:p>
        <a:p>
          <a:r>
            <a:rPr lang="en-GB" sz="1200">
              <a:latin typeface="Arial" panose="020B0604020202020204" pitchFamily="34" charset="0"/>
              <a:cs typeface="Arial" panose="020B0604020202020204" pitchFamily="34" charset="0"/>
            </a:rPr>
            <a:t>Providers are required to specify what CCG is responsible for the V81999 patients, where this is not known providers should include their lead commissioning CCG.</a:t>
          </a:r>
        </a:p>
        <a:p>
          <a:r>
            <a:rPr lang="en-GB" sz="1200">
              <a:latin typeface="Arial" panose="020B0604020202020204" pitchFamily="34" charset="0"/>
              <a:cs typeface="Arial" panose="020B0604020202020204" pitchFamily="34" charset="0"/>
            </a:rPr>
            <a:t> </a:t>
          </a:r>
        </a:p>
        <a:p>
          <a:r>
            <a:rPr lang="en-GB" sz="1200">
              <a:latin typeface="Arial" panose="020B0604020202020204" pitchFamily="34" charset="0"/>
              <a:cs typeface="Arial" panose="020B0604020202020204" pitchFamily="34" charset="0"/>
            </a:rPr>
            <a:t>At Year End:</a:t>
          </a:r>
        </a:p>
        <a:p>
          <a:r>
            <a:rPr lang="en-GB" sz="1200">
              <a:latin typeface="Arial" panose="020B0604020202020204" pitchFamily="34" charset="0"/>
              <a:cs typeface="Arial" panose="020B0604020202020204" pitchFamily="34" charset="0"/>
            </a:rPr>
            <a:t>You will have the ability to resubmit all previous quarters’ data; the GP match list will have been updated with all genuine GP practice codes that had been missing from previous versions of the list.</a:t>
          </a:r>
        </a:p>
        <a:p>
          <a:r>
            <a:rPr lang="en-GB" sz="1200">
              <a:latin typeface="Arial" panose="020B0604020202020204" pitchFamily="34" charset="0"/>
              <a:cs typeface="Arial" panose="020B0604020202020204" pitchFamily="34" charset="0"/>
            </a:rPr>
            <a:t> </a:t>
          </a:r>
        </a:p>
        <a:p>
          <a:r>
            <a:rPr lang="en-GB" sz="1200">
              <a:latin typeface="Arial" panose="020B0604020202020204" pitchFamily="34" charset="0"/>
              <a:cs typeface="Arial" panose="020B0604020202020204" pitchFamily="34" charset="0"/>
            </a:rPr>
            <a:t>NHS England will routinely publish reports on the NHS England website where the conditional formatting identifies failures of the validation criteria.  These criteria are listed in the reports.</a:t>
          </a:r>
        </a:p>
        <a:p>
          <a:endParaRPr lang="en-GB" sz="1200">
            <a:latin typeface="Arial" panose="020B0604020202020204" pitchFamily="34" charset="0"/>
            <a:cs typeface="Arial" panose="020B0604020202020204" pitchFamily="34" charset="0"/>
          </a:endParaRPr>
        </a:p>
      </xdr:txBody>
    </xdr:sp>
    <xdr:clientData/>
  </xdr:twoCellAnchor>
  <xdr:twoCellAnchor editAs="oneCell">
    <xdr:from>
      <xdr:col>0</xdr:col>
      <xdr:colOff>200025</xdr:colOff>
      <xdr:row>4</xdr:row>
      <xdr:rowOff>142875</xdr:rowOff>
    </xdr:from>
    <xdr:to>
      <xdr:col>9</xdr:col>
      <xdr:colOff>590550</xdr:colOff>
      <xdr:row>15</xdr:row>
      <xdr:rowOff>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904875"/>
          <a:ext cx="587692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123825</xdr:colOff>
      <xdr:row>0</xdr:row>
      <xdr:rowOff>104774</xdr:rowOff>
    </xdr:from>
    <xdr:to>
      <xdr:col>10</xdr:col>
      <xdr:colOff>409574</xdr:colOff>
      <xdr:row>3</xdr:row>
      <xdr:rowOff>122713</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10225" y="104774"/>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361950</xdr:colOff>
      <xdr:row>20</xdr:row>
      <xdr:rowOff>123825</xdr:rowOff>
    </xdr:to>
    <xdr:sp macro="" textlink="">
      <xdr:nvSpPr>
        <xdr:cNvPr id="2" name="Text Box 1"/>
        <xdr:cNvSpPr txBox="1">
          <a:spLocks noChangeArrowheads="1"/>
        </xdr:cNvSpPr>
      </xdr:nvSpPr>
      <xdr:spPr bwMode="auto">
        <a:xfrm>
          <a:off x="0" y="0"/>
          <a:ext cx="7067550" cy="3933825"/>
        </a:xfrm>
        <a:prstGeom prst="rect">
          <a:avLst/>
        </a:prstGeom>
        <a:noFill/>
        <a:ln w="9525">
          <a:noFill/>
          <a:miter lim="800000"/>
          <a:headEnd/>
          <a:tailEnd/>
        </a:ln>
      </xdr:spPr>
      <xdr:txBody>
        <a:bodyPr vertOverflow="clip" wrap="square" lIns="36576" tIns="27432" rIns="0" bIns="0" anchor="t" upright="1"/>
        <a:lstStyle/>
        <a:p>
          <a:pPr algn="l" rtl="0">
            <a:defRPr sz="1000"/>
          </a:pPr>
          <a:r>
            <a:rPr lang="en-GB" sz="1400" b="1" i="0" u="none" strike="noStrike" baseline="0">
              <a:solidFill>
                <a:schemeClr val="accent1"/>
              </a:solidFill>
              <a:latin typeface="Arial" panose="020B0604020202020204" pitchFamily="34" charset="0"/>
              <a:cs typeface="Arial" panose="020B0604020202020204" pitchFamily="34" charset="0"/>
            </a:rPr>
            <a:t>Contacts</a:t>
          </a:r>
        </a:p>
        <a:p>
          <a:pPr algn="l" rtl="0">
            <a:defRPr sz="1000"/>
          </a:pPr>
          <a:endParaRPr lang="en-GB" sz="1200" b="1" i="0" u="none" strike="noStrike" baseline="0">
            <a:solidFill>
              <a:schemeClr val="accent1"/>
            </a:solidFill>
            <a:latin typeface="Arial" panose="020B0604020202020204" pitchFamily="34" charset="0"/>
            <a:cs typeface="Arial" panose="020B0604020202020204" pitchFamily="34" charset="0"/>
          </a:endParaRPr>
        </a:p>
        <a:p>
          <a:pPr algn="l" rtl="0">
            <a:defRPr sz="1000"/>
          </a:pPr>
          <a:endParaRPr lang="en-GB" sz="1200" b="1" i="0" u="none" strike="noStrike" baseline="0">
            <a:solidFill>
              <a:schemeClr val="accent1"/>
            </a:solidFill>
            <a:latin typeface="Arial" panose="020B0604020202020204" pitchFamily="34" charset="0"/>
            <a:cs typeface="Arial" panose="020B0604020202020204" pitchFamily="34" charset="0"/>
          </a:endParaRPr>
        </a:p>
        <a:p>
          <a:pPr algn="l" rtl="0">
            <a:defRPr sz="1000"/>
          </a:pPr>
          <a:endParaRPr lang="en-GB" sz="11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200" b="0" i="0" u="none" strike="noStrike" baseline="0">
              <a:solidFill>
                <a:srgbClr val="000000"/>
              </a:solidFill>
              <a:latin typeface="Arial" panose="020B0604020202020204" pitchFamily="34" charset="0"/>
              <a:cs typeface="Arial" panose="020B0604020202020204" pitchFamily="34" charset="0"/>
            </a:rPr>
            <a:t>For other enquiries relating to the statistics and to offer feedback on the report, please contact:</a:t>
          </a:r>
        </a:p>
        <a:p>
          <a:pPr algn="l" rtl="0">
            <a:defRPr sz="1000"/>
          </a:pPr>
          <a:endParaRPr lang="en-GB" sz="1100" b="0" i="0" u="none" strike="noStrike" baseline="0">
            <a:solidFill>
              <a:srgbClr val="000000"/>
            </a:solidFill>
            <a:latin typeface="Arial" panose="020B0604020202020204" pitchFamily="34" charset="0"/>
            <a:cs typeface="Arial" panose="020B0604020202020204" pitchFamily="34" charset="0"/>
          </a:endParaRPr>
        </a:p>
        <a:p>
          <a:pPr rtl="0"/>
          <a:r>
            <a:rPr lang="en-GB" sz="1200" b="0" i="0" baseline="0">
              <a:effectLst/>
              <a:latin typeface="Arial" panose="020B0604020202020204" pitchFamily="34" charset="0"/>
              <a:ea typeface="+mn-ea"/>
              <a:cs typeface="Arial" panose="020B0604020202020204" pitchFamily="34" charset="0"/>
            </a:rPr>
            <a:t>Julie Douglas or Sarah Blundell</a:t>
          </a:r>
          <a:endParaRPr lang="en-GB" sz="1200">
            <a:effectLst/>
            <a:latin typeface="Arial" panose="020B0604020202020204" pitchFamily="34" charset="0"/>
            <a:cs typeface="Arial" panose="020B0604020202020204" pitchFamily="34" charset="0"/>
          </a:endParaRPr>
        </a:p>
        <a:p>
          <a:pPr rtl="0"/>
          <a:r>
            <a:rPr lang="en-GB" sz="1200" b="0" i="0" baseline="0">
              <a:effectLst/>
              <a:latin typeface="Arial" panose="020B0604020202020204" pitchFamily="34" charset="0"/>
              <a:ea typeface="+mn-ea"/>
              <a:cs typeface="Arial" panose="020B0604020202020204" pitchFamily="34" charset="0"/>
            </a:rPr>
            <a:t>NHS England</a:t>
          </a:r>
          <a:endParaRPr lang="en-GB" sz="1200">
            <a:effectLst/>
            <a:latin typeface="Arial" panose="020B0604020202020204" pitchFamily="34" charset="0"/>
            <a:cs typeface="Arial" panose="020B0604020202020204" pitchFamily="34" charset="0"/>
          </a:endParaRPr>
        </a:p>
        <a:p>
          <a:pPr rtl="0"/>
          <a:r>
            <a:rPr lang="en-GB" sz="1200" b="0" i="0" baseline="0">
              <a:effectLst/>
              <a:latin typeface="Arial" panose="020B0604020202020204" pitchFamily="34" charset="0"/>
              <a:ea typeface="+mn-ea"/>
              <a:cs typeface="Arial" panose="020B0604020202020204" pitchFamily="34" charset="0"/>
            </a:rPr>
            <a:t>Email: england.dataflows@nhs.net</a:t>
          </a:r>
          <a:endParaRPr lang="en-GB" sz="1200">
            <a:effectLst/>
            <a:latin typeface="Arial" panose="020B0604020202020204" pitchFamily="34" charset="0"/>
            <a:cs typeface="Arial" panose="020B0604020202020204" pitchFamily="34" charset="0"/>
          </a:endParaRPr>
        </a:p>
        <a:p>
          <a:pPr rtl="0"/>
          <a:endParaRPr lang="en-GB" sz="1100">
            <a:effectLst/>
            <a:latin typeface="Arial" panose="020B0604020202020204" pitchFamily="34" charset="0"/>
            <a:cs typeface="Arial" panose="020B0604020202020204" pitchFamily="34" charset="0"/>
          </a:endParaRPr>
        </a:p>
      </xdr:txBody>
    </xdr:sp>
    <xdr:clientData/>
  </xdr:twoCellAnchor>
  <xdr:twoCellAnchor editAs="oneCell">
    <xdr:from>
      <xdr:col>10</xdr:col>
      <xdr:colOff>47625</xdr:colOff>
      <xdr:row>0</xdr:row>
      <xdr:rowOff>9525</xdr:rowOff>
    </xdr:from>
    <xdr:to>
      <xdr:col>11</xdr:col>
      <xdr:colOff>333374</xdr:colOff>
      <xdr:row>3</xdr:row>
      <xdr:rowOff>35931</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3625" y="9525"/>
          <a:ext cx="895349" cy="597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0</xdr:row>
      <xdr:rowOff>95249</xdr:rowOff>
    </xdr:from>
    <xdr:to>
      <xdr:col>9</xdr:col>
      <xdr:colOff>323850</xdr:colOff>
      <xdr:row>51</xdr:row>
      <xdr:rowOff>76200</xdr:rowOff>
    </xdr:to>
    <xdr:sp macro="" textlink="">
      <xdr:nvSpPr>
        <xdr:cNvPr id="2" name="TextBox 1"/>
        <xdr:cNvSpPr txBox="1"/>
      </xdr:nvSpPr>
      <xdr:spPr>
        <a:xfrm>
          <a:off x="180975" y="95249"/>
          <a:ext cx="5629275" cy="9696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0072C6"/>
              </a:solidFill>
              <a:latin typeface="Arial" panose="020B0604020202020204" pitchFamily="34" charset="0"/>
              <a:cs typeface="Arial" panose="020B0604020202020204" pitchFamily="34" charset="0"/>
            </a:rPr>
            <a:t>Context</a:t>
          </a:r>
        </a:p>
        <a:p>
          <a:endParaRPr lang="en-GB" sz="1200">
            <a:latin typeface="Arial" panose="020B0604020202020204" pitchFamily="34" charset="0"/>
            <a:cs typeface="Arial" panose="020B0604020202020204" pitchFamily="34" charset="0"/>
          </a:endParaRPr>
        </a:p>
        <a:p>
          <a:endParaRPr lang="en-GB" sz="1200">
            <a:latin typeface="Arial" panose="020B0604020202020204" pitchFamily="34" charset="0"/>
            <a:cs typeface="Arial" panose="020B0604020202020204" pitchFamily="34" charset="0"/>
          </a:endParaRP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Immunisation is the safest and most effective way of giving protection against the disease. After immunisation, your child is far less likely to catch the disease if there are cases in the community. The benefit of protection against the disease far outweighs the very small risks of immunisation. If enough people in the community are immunised, the infection can no longer be spread from person to person and the disease dies out altogether. This is how smallpox was eliminated from the world and polio has disappeared from many countries.</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The ability to reliably measure vaccine coverage plays an essential role in evaluating the success of a vaccination programme, identifying susceptible populations for further interventions and informing future vaccine policy decisions. From April 2013, NHS England took over responsibility for the commissioning of public health services from pregnancy until the age of five. </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The collection of vaccine coverage data to support the national immunisation programme is currently being reported to PHE at PCT (for historical comparisons) and LA geography (for the Public Health Outcomes Framework (PHOF)). To enable NHS England to commission effectively and to tackle inequalities in access, local data on uptake also needs to be collected at a lower geography. NHS England is implementing the collection of data at GP practice level. This approach has been ratified by the Public Health Steering Group leads within NHS England, Department of Health, Public Health England and the Health &amp; Social Care Information Centre. </a:t>
          </a:r>
        </a:p>
        <a:p>
          <a:r>
            <a:rPr lang="en-GB" sz="1200">
              <a:latin typeface="Arial" panose="020B0604020202020204" pitchFamily="34" charset="0"/>
              <a:cs typeface="Arial" panose="020B0604020202020204" pitchFamily="34" charset="0"/>
            </a:rPr>
            <a:t>Under these data collection changes, general practice level data will be submitted directly by providers to the Unify2 system in a single collection from their Child Health Information System (CHIS).  </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It is important to note that the new collections do not replace the routine quarterly returns to the Public Health England (PHE) COVER programme. The new collection will only take place in England, data for Northern Ireland, Wales and Scotland will not be collected as part of this GP practice level collection.</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The responsible population for COVER GP data will continue to include all children registered with GP practice. Any children not registered with a GP practice will now be assigned to a Clinical Commissioning Group (CCG) based on their residence within the CCG statutory geographical boundary.</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COVER data are extracted from CHISs on a quarterly and annual timetable the same as the existing Public Health England (PHE) timetable. It is planned that the new GP practice level quarterly collection will commence for the 2013/14 Quarter 3 collection in February 2014, at the same time as the routine quarterly COVER return. Quarter 1, Quarter 2 and Quarter 3 GP level data will be collected simultaneously.</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Data is to be submitted to UNIFY following the end of the appropriate evaluation quarter. This covers children in England children in the registered and responsible population (as defined above) on the last day of the evaluation quarter.</a:t>
          </a:r>
        </a:p>
        <a:p>
          <a:endParaRPr lang="en-GB" sz="1200">
            <a:latin typeface="Arial" panose="020B0604020202020204" pitchFamily="34" charset="0"/>
            <a:cs typeface="Arial" panose="020B0604020202020204" pitchFamily="34" charset="0"/>
          </a:endParaRPr>
        </a:p>
      </xdr:txBody>
    </xdr:sp>
    <xdr:clientData/>
  </xdr:twoCellAnchor>
  <xdr:twoCellAnchor editAs="oneCell">
    <xdr:from>
      <xdr:col>8</xdr:col>
      <xdr:colOff>66675</xdr:colOff>
      <xdr:row>0</xdr:row>
      <xdr:rowOff>47624</xdr:rowOff>
    </xdr:from>
    <xdr:to>
      <xdr:col>9</xdr:col>
      <xdr:colOff>352424</xdr:colOff>
      <xdr:row>3</xdr:row>
      <xdr:rowOff>65563</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624"/>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3005667</xdr:colOff>
      <xdr:row>0</xdr:row>
      <xdr:rowOff>222251</xdr:rowOff>
    </xdr:from>
    <xdr:to>
      <xdr:col>2</xdr:col>
      <xdr:colOff>3901016</xdr:colOff>
      <xdr:row>3</xdr:row>
      <xdr:rowOff>155523</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5834" y="222251"/>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4212167</xdr:colOff>
      <xdr:row>0</xdr:row>
      <xdr:rowOff>52916</xdr:rowOff>
    </xdr:from>
    <xdr:to>
      <xdr:col>1</xdr:col>
      <xdr:colOff>5107516</xdr:colOff>
      <xdr:row>2</xdr:row>
      <xdr:rowOff>176688</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26000" y="52916"/>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2914650</xdr:colOff>
      <xdr:row>0</xdr:row>
      <xdr:rowOff>28575</xdr:rowOff>
    </xdr:from>
    <xdr:to>
      <xdr:col>2</xdr:col>
      <xdr:colOff>3809999</xdr:colOff>
      <xdr:row>2</xdr:row>
      <xdr:rowOff>160814</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58050" y="2857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2914650</xdr:colOff>
      <xdr:row>0</xdr:row>
      <xdr:rowOff>28575</xdr:rowOff>
    </xdr:from>
    <xdr:to>
      <xdr:col>2</xdr:col>
      <xdr:colOff>3809999</xdr:colOff>
      <xdr:row>2</xdr:row>
      <xdr:rowOff>160814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58050" y="2857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2914650</xdr:colOff>
      <xdr:row>0</xdr:row>
      <xdr:rowOff>28575</xdr:rowOff>
    </xdr:from>
    <xdr:to>
      <xdr:col>2</xdr:col>
      <xdr:colOff>3809999</xdr:colOff>
      <xdr:row>2</xdr:row>
      <xdr:rowOff>160814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58050" y="2857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2914650</xdr:colOff>
      <xdr:row>0</xdr:row>
      <xdr:rowOff>28575</xdr:rowOff>
    </xdr:from>
    <xdr:to>
      <xdr:col>2</xdr:col>
      <xdr:colOff>3809999</xdr:colOff>
      <xdr:row>2</xdr:row>
      <xdr:rowOff>160814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58050" y="2857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2914650</xdr:colOff>
      <xdr:row>0</xdr:row>
      <xdr:rowOff>28575</xdr:rowOff>
    </xdr:from>
    <xdr:to>
      <xdr:col>2</xdr:col>
      <xdr:colOff>3809999</xdr:colOff>
      <xdr:row>2</xdr:row>
      <xdr:rowOff>160814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58050" y="2857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HS%20CB/DFDC/03_Work%20Streams/07_Public%20Health/Flow%201%20-%20COVER/1314%20publication/AT%20extract%20files/Child%20Immunisation%20Extract_Q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T%20extract%20files/Child%20Immunisation%20Extract_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sheetData sheetId="1"/>
      <sheetData sheetId="2"/>
      <sheetData sheetId="3"/>
      <sheetData sheetId="4">
        <row r="45">
          <cell r="A45" t="str">
            <v>Recover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sheetData sheetId="1"/>
      <sheetData sheetId="2"/>
      <sheetData sheetId="3"/>
      <sheetData sheetId="4">
        <row r="45">
          <cell r="A45"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
  <sheetViews>
    <sheetView showGridLines="0" tabSelected="1" zoomScale="70" zoomScaleNormal="70" workbookViewId="0">
      <selection activeCell="V24" sqref="V24"/>
    </sheetView>
  </sheetViews>
  <sheetFormatPr defaultRowHeight="15" x14ac:dyDescent="0.25"/>
  <sheetData/>
  <pageMargins left="0.70866141732283472" right="0.70866141732283472" top="0.74803149606299213" bottom="0.74803149606299213" header="0.31496062992125984" footer="0.31496062992125984"/>
  <pageSetup paperSize="9" scale="7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
  <sheetViews>
    <sheetView showGridLines="0" zoomScaleNormal="100" workbookViewId="0"/>
  </sheetViews>
  <sheetFormatPr defaultRowHeight="15" x14ac:dyDescent="0.25"/>
  <sheetData/>
  <pageMargins left="0.70866141732283472" right="0.70866141732283472" top="0.74803149606299213" bottom="0.74803149606299213" header="0.31496062992125984" footer="0.31496062992125984"/>
  <pageSetup paperSize="9" scale="79" fitToHeight="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M1"/>
  <sheetViews>
    <sheetView showGridLines="0" zoomScale="90" zoomScaleNormal="90" workbookViewId="0">
      <selection sqref="A1:XFD1"/>
    </sheetView>
  </sheetViews>
  <sheetFormatPr defaultRowHeight="15" x14ac:dyDescent="0.25"/>
  <cols>
    <col min="1" max="13" width="9.140625" style="102"/>
  </cols>
  <sheetData/>
  <pageMargins left="0.70866141732283472" right="0.70866141732283472" top="0.74803149606299213" bottom="0.74803149606299213" header="0.31496062992125984" footer="0.31496062992125984"/>
  <pageSetup paperSize="9" scale="7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
  <sheetViews>
    <sheetView showGridLines="0" zoomScale="90" zoomScaleNormal="90" workbookViewId="0">
      <selection activeCell="L2" sqref="L2"/>
    </sheetView>
  </sheetViews>
  <sheetFormatPr defaultRowHeight="15" x14ac:dyDescent="0.25"/>
  <sheetData/>
  <pageMargins left="0.70866141732283472" right="0.70866141732283472" top="0.74803149606299213" bottom="0.74803149606299213" header="0.31496062992125984" footer="0.31496062992125984"/>
  <pageSetup paperSize="9" scale="7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
  <sheetViews>
    <sheetView showGridLines="0" zoomScaleNormal="100" workbookViewId="0">
      <selection activeCell="M2" sqref="M2"/>
    </sheetView>
  </sheetViews>
  <sheetFormatPr defaultRowHeight="15" x14ac:dyDescent="0.25"/>
  <sheetData/>
  <pageMargins left="0.70866141732283472" right="0.70866141732283472" top="0.74803149606299213" bottom="0.74803149606299213" header="0.31496062992125984" footer="0.31496062992125984"/>
  <pageSetup paperSize="9" scale="7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
  <sheetViews>
    <sheetView showGridLines="0" zoomScaleNormal="100" workbookViewId="0"/>
  </sheetViews>
  <sheetFormatPr defaultRowHeight="15" x14ac:dyDescent="0.25"/>
  <sheetData/>
  <pageMargins left="0.70866141732283472" right="0.70866141732283472" top="0.74803149606299213" bottom="0.74803149606299213" header="0.31496062992125984" footer="0.31496062992125984"/>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T232"/>
  <sheetViews>
    <sheetView showGridLines="0" zoomScale="90" zoomScaleNormal="90"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1" max="1" width="8.5703125" style="1" customWidth="1"/>
    <col min="2" max="2" width="47.42578125" style="1" customWidth="1"/>
    <col min="3" max="3" width="59" style="1" bestFit="1" customWidth="1"/>
    <col min="4" max="4" width="11" style="76" customWidth="1"/>
    <col min="5" max="6" width="11" style="77" customWidth="1"/>
    <col min="7" max="7" width="11" style="86" customWidth="1"/>
    <col min="8" max="10" width="11" style="77" customWidth="1"/>
    <col min="11" max="11" width="11" style="86" customWidth="1"/>
    <col min="12" max="14" width="11" style="77" customWidth="1"/>
    <col min="15" max="15" width="11" style="86" customWidth="1"/>
    <col min="16" max="16" width="9.140625" style="86" customWidth="1"/>
    <col min="17" max="18" width="9.140625" style="77" customWidth="1"/>
    <col min="19" max="19" width="9.42578125" style="86" customWidth="1"/>
    <col min="20" max="55" width="9.140625" style="77" hidden="1" customWidth="1"/>
    <col min="56" max="56" width="9.140625" style="86"/>
    <col min="57" max="59" width="9.140625" style="77"/>
    <col min="60" max="60" width="9.140625" customWidth="1"/>
    <col min="61" max="62" width="9.140625" hidden="1" customWidth="1"/>
    <col min="63" max="63" width="10.140625" customWidth="1"/>
    <col min="64" max="65" width="9.140625" hidden="1" customWidth="1"/>
    <col min="66" max="66" width="9.140625" customWidth="1"/>
    <col min="67" max="71" width="9.140625" hidden="1" customWidth="1"/>
  </cols>
  <sheetData>
    <row r="1" spans="1:72" ht="18" x14ac:dyDescent="0.25">
      <c r="A1" s="78" t="s">
        <v>47</v>
      </c>
      <c r="B1" s="18"/>
      <c r="C1" s="7"/>
      <c r="D1" s="86"/>
      <c r="E1" s="86"/>
      <c r="F1" s="86"/>
      <c r="H1" s="86"/>
      <c r="I1" s="86"/>
      <c r="J1" s="86"/>
      <c r="L1" s="86"/>
      <c r="M1" s="86"/>
      <c r="N1" s="86"/>
      <c r="Q1" s="86"/>
      <c r="R1" s="86"/>
      <c r="BH1" s="1"/>
      <c r="BI1" s="1"/>
      <c r="BJ1" s="1"/>
      <c r="BK1" s="1"/>
      <c r="BL1" s="1"/>
      <c r="BM1" s="1"/>
      <c r="BN1" s="1"/>
      <c r="BO1" s="1"/>
      <c r="BP1" s="1"/>
    </row>
    <row r="2" spans="1:72" ht="18" x14ac:dyDescent="0.25">
      <c r="A2" s="11"/>
      <c r="B2" s="11"/>
      <c r="C2" s="11">
        <v>3</v>
      </c>
      <c r="D2" s="87">
        <v>4</v>
      </c>
      <c r="E2" s="87">
        <v>5</v>
      </c>
      <c r="F2" s="87">
        <v>6</v>
      </c>
      <c r="G2" s="91">
        <v>7</v>
      </c>
      <c r="H2" s="87">
        <v>8</v>
      </c>
      <c r="I2" s="87">
        <v>9</v>
      </c>
      <c r="J2" s="87">
        <v>10</v>
      </c>
      <c r="K2" s="91">
        <v>11</v>
      </c>
      <c r="L2" s="87">
        <v>12</v>
      </c>
      <c r="M2" s="87">
        <v>13</v>
      </c>
      <c r="N2" s="87">
        <v>14</v>
      </c>
      <c r="O2" s="91">
        <v>15</v>
      </c>
      <c r="P2" s="87">
        <v>16</v>
      </c>
      <c r="Q2" s="87">
        <v>17</v>
      </c>
      <c r="R2" s="87">
        <v>18</v>
      </c>
      <c r="S2" s="91">
        <v>19</v>
      </c>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91">
        <v>29</v>
      </c>
      <c r="BE2" s="87">
        <v>30</v>
      </c>
      <c r="BF2" s="87">
        <v>31</v>
      </c>
      <c r="BG2" s="87">
        <v>32</v>
      </c>
      <c r="BH2" s="79"/>
      <c r="BI2" s="79"/>
      <c r="BJ2" s="79"/>
      <c r="BK2" s="79"/>
      <c r="BL2" s="79"/>
      <c r="BM2" s="79"/>
      <c r="BN2" s="79"/>
      <c r="BO2" s="79"/>
      <c r="BP2" s="79"/>
      <c r="BQ2" s="79"/>
      <c r="BR2" s="79"/>
      <c r="BS2" s="79"/>
      <c r="BT2" s="80"/>
    </row>
    <row r="3" spans="1:72" x14ac:dyDescent="0.25">
      <c r="A3" s="13" t="s">
        <v>46</v>
      </c>
      <c r="B3" s="18"/>
      <c r="I3" s="86"/>
      <c r="J3" s="86"/>
      <c r="L3" s="86"/>
      <c r="M3" s="86"/>
      <c r="N3" s="86"/>
      <c r="Q3" s="86"/>
      <c r="R3" s="86"/>
      <c r="BH3" s="6"/>
      <c r="BI3" s="6"/>
      <c r="BJ3" s="74"/>
      <c r="BK3" s="6"/>
      <c r="BL3" s="74"/>
      <c r="BM3" s="74"/>
      <c r="BN3" s="6"/>
      <c r="BO3" s="74"/>
      <c r="BP3" s="74"/>
    </row>
    <row r="4" spans="1:72" x14ac:dyDescent="0.25">
      <c r="A4" s="14" t="s">
        <v>45</v>
      </c>
      <c r="B4" s="18"/>
      <c r="C4" s="15"/>
      <c r="D4" s="16"/>
      <c r="E4" s="16"/>
      <c r="F4" s="16"/>
      <c r="G4" s="16"/>
      <c r="H4" s="12"/>
      <c r="I4" s="86"/>
      <c r="J4" s="86"/>
      <c r="L4" s="86"/>
      <c r="M4" s="86"/>
      <c r="N4" s="86"/>
      <c r="Q4" s="86"/>
      <c r="R4" s="86"/>
      <c r="BH4" s="6"/>
      <c r="BI4" s="6"/>
      <c r="BJ4" s="74"/>
      <c r="BK4" s="6"/>
      <c r="BL4" s="74"/>
      <c r="BM4" s="74"/>
      <c r="BN4" s="6"/>
      <c r="BO4" s="74"/>
      <c r="BP4" s="74"/>
    </row>
    <row r="5" spans="1:72" x14ac:dyDescent="0.25">
      <c r="A5" s="17"/>
      <c r="B5" s="18"/>
      <c r="C5" s="18"/>
      <c r="D5" s="122" t="s">
        <v>1</v>
      </c>
      <c r="E5" s="123"/>
      <c r="F5" s="123"/>
      <c r="G5" s="124"/>
      <c r="H5" s="125" t="s">
        <v>2</v>
      </c>
      <c r="I5" s="126"/>
      <c r="J5" s="126"/>
      <c r="K5" s="127"/>
      <c r="L5" s="122" t="s">
        <v>3</v>
      </c>
      <c r="M5" s="123"/>
      <c r="N5" s="123"/>
      <c r="O5" s="124"/>
      <c r="P5" s="128" t="s">
        <v>738</v>
      </c>
      <c r="Q5" s="129"/>
      <c r="R5" s="129"/>
      <c r="S5" s="130"/>
      <c r="T5" s="121" t="s">
        <v>5</v>
      </c>
      <c r="U5" s="121"/>
      <c r="V5" s="121"/>
      <c r="W5" s="120" t="s">
        <v>6</v>
      </c>
      <c r="X5" s="121"/>
      <c r="Y5" s="121"/>
      <c r="Z5" s="120" t="s">
        <v>7</v>
      </c>
      <c r="AA5" s="121"/>
      <c r="AB5" s="121"/>
      <c r="AC5" s="120" t="s">
        <v>8</v>
      </c>
      <c r="AD5" s="121"/>
      <c r="AE5" s="121"/>
      <c r="AF5" s="120" t="s">
        <v>9</v>
      </c>
      <c r="AG5" s="121"/>
      <c r="AH5" s="121"/>
      <c r="AI5" s="120" t="s">
        <v>10</v>
      </c>
      <c r="AJ5" s="121"/>
      <c r="AK5" s="121"/>
      <c r="AL5" s="120" t="s">
        <v>11</v>
      </c>
      <c r="AM5" s="121"/>
      <c r="AN5" s="121"/>
      <c r="AO5" s="120" t="s">
        <v>12</v>
      </c>
      <c r="AP5" s="121"/>
      <c r="AQ5" s="121"/>
      <c r="AR5" s="120" t="s">
        <v>13</v>
      </c>
      <c r="AS5" s="121"/>
      <c r="AT5" s="121"/>
      <c r="AU5" s="120" t="s">
        <v>14</v>
      </c>
      <c r="AV5" s="121"/>
      <c r="AW5" s="121"/>
      <c r="AX5" s="120" t="s">
        <v>15</v>
      </c>
      <c r="AY5" s="121"/>
      <c r="AZ5" s="121"/>
      <c r="BA5" s="120" t="s">
        <v>16</v>
      </c>
      <c r="BB5" s="121"/>
      <c r="BC5" s="121"/>
      <c r="BD5" s="118" t="s">
        <v>743</v>
      </c>
      <c r="BE5" s="118"/>
      <c r="BF5" s="118"/>
      <c r="BG5" s="119"/>
      <c r="BH5" s="115" t="s">
        <v>767</v>
      </c>
      <c r="BI5" s="116"/>
      <c r="BJ5" s="116"/>
      <c r="BK5" s="116"/>
      <c r="BL5" s="116"/>
      <c r="BM5" s="116"/>
      <c r="BN5" s="117"/>
      <c r="BO5" s="81"/>
      <c r="BP5" s="74"/>
      <c r="BQ5" s="85" t="s">
        <v>721</v>
      </c>
      <c r="BR5" s="85" t="s">
        <v>722</v>
      </c>
      <c r="BS5" s="85" t="s">
        <v>723</v>
      </c>
      <c r="BT5" s="9"/>
    </row>
    <row r="6" spans="1:72" s="84" customFormat="1" ht="30" x14ac:dyDescent="0.25">
      <c r="A6" s="83" t="s">
        <v>42</v>
      </c>
      <c r="B6" s="83" t="s">
        <v>745</v>
      </c>
      <c r="C6" s="83" t="s">
        <v>744</v>
      </c>
      <c r="D6" s="88" t="s">
        <v>726</v>
      </c>
      <c r="E6" s="89" t="s">
        <v>727</v>
      </c>
      <c r="F6" s="89" t="s">
        <v>728</v>
      </c>
      <c r="G6" s="90" t="s">
        <v>729</v>
      </c>
      <c r="H6" s="88" t="s">
        <v>730</v>
      </c>
      <c r="I6" s="89" t="s">
        <v>731</v>
      </c>
      <c r="J6" s="89" t="s">
        <v>732</v>
      </c>
      <c r="K6" s="90" t="s">
        <v>733</v>
      </c>
      <c r="L6" s="88" t="s">
        <v>734</v>
      </c>
      <c r="M6" s="89" t="s">
        <v>735</v>
      </c>
      <c r="N6" s="89" t="s">
        <v>736</v>
      </c>
      <c r="O6" s="90" t="s">
        <v>737</v>
      </c>
      <c r="P6" s="95" t="s">
        <v>739</v>
      </c>
      <c r="Q6" s="96" t="s">
        <v>740</v>
      </c>
      <c r="R6" s="96" t="s">
        <v>741</v>
      </c>
      <c r="S6" s="97" t="s">
        <v>742</v>
      </c>
      <c r="T6" s="107" t="s">
        <v>763</v>
      </c>
      <c r="U6" s="108">
        <v>-0.1</v>
      </c>
      <c r="V6" s="107" t="s">
        <v>764</v>
      </c>
      <c r="W6" s="107" t="s">
        <v>763</v>
      </c>
      <c r="X6" s="108">
        <v>-0.1</v>
      </c>
      <c r="Y6" s="107" t="s">
        <v>764</v>
      </c>
      <c r="Z6" s="107" t="s">
        <v>763</v>
      </c>
      <c r="AA6" s="108">
        <v>-0.1</v>
      </c>
      <c r="AB6" s="107" t="s">
        <v>764</v>
      </c>
      <c r="AC6" s="107" t="s">
        <v>763</v>
      </c>
      <c r="AD6" s="108">
        <v>-0.1</v>
      </c>
      <c r="AE6" s="107" t="s">
        <v>764</v>
      </c>
      <c r="AF6" s="107" t="s">
        <v>763</v>
      </c>
      <c r="AG6" s="108">
        <v>-0.1</v>
      </c>
      <c r="AH6" s="107" t="s">
        <v>764</v>
      </c>
      <c r="AI6" s="107" t="s">
        <v>763</v>
      </c>
      <c r="AJ6" s="108">
        <v>-0.1</v>
      </c>
      <c r="AK6" s="107" t="s">
        <v>764</v>
      </c>
      <c r="AL6" s="107" t="s">
        <v>763</v>
      </c>
      <c r="AM6" s="108">
        <v>-0.1</v>
      </c>
      <c r="AN6" s="107" t="s">
        <v>764</v>
      </c>
      <c r="AO6" s="107" t="s">
        <v>763</v>
      </c>
      <c r="AP6" s="108">
        <v>-0.1</v>
      </c>
      <c r="AQ6" s="107" t="s">
        <v>764</v>
      </c>
      <c r="AR6" s="107" t="s">
        <v>763</v>
      </c>
      <c r="AS6" s="108">
        <v>-0.1</v>
      </c>
      <c r="AT6" s="107" t="s">
        <v>764</v>
      </c>
      <c r="AU6" s="107" t="s">
        <v>763</v>
      </c>
      <c r="AV6" s="108">
        <v>-0.1</v>
      </c>
      <c r="AW6" s="107" t="s">
        <v>764</v>
      </c>
      <c r="AX6" s="107" t="s">
        <v>763</v>
      </c>
      <c r="AY6" s="108">
        <v>-0.1</v>
      </c>
      <c r="AZ6" s="107" t="s">
        <v>764</v>
      </c>
      <c r="BA6" s="107" t="s">
        <v>763</v>
      </c>
      <c r="BB6" s="108">
        <v>-0.1</v>
      </c>
      <c r="BC6" s="107" t="s">
        <v>764</v>
      </c>
      <c r="BD6" s="96" t="s">
        <v>739</v>
      </c>
      <c r="BE6" s="96" t="s">
        <v>740</v>
      </c>
      <c r="BF6" s="96" t="s">
        <v>741</v>
      </c>
      <c r="BG6" s="97" t="s">
        <v>742</v>
      </c>
      <c r="BH6" s="110" t="s">
        <v>765</v>
      </c>
      <c r="BI6" s="109" t="s">
        <v>718</v>
      </c>
      <c r="BJ6" s="109" t="s">
        <v>719</v>
      </c>
      <c r="BK6" s="109" t="s">
        <v>766</v>
      </c>
      <c r="BL6" s="109" t="s">
        <v>718</v>
      </c>
      <c r="BM6" s="109" t="s">
        <v>719</v>
      </c>
      <c r="BN6" s="111" t="s">
        <v>720</v>
      </c>
      <c r="BO6" s="85" t="s">
        <v>718</v>
      </c>
      <c r="BP6" s="85" t="s">
        <v>719</v>
      </c>
      <c r="BQ6" s="107" t="s">
        <v>764</v>
      </c>
      <c r="BR6" s="107" t="s">
        <v>764</v>
      </c>
      <c r="BS6" s="107" t="s">
        <v>764</v>
      </c>
    </row>
    <row r="7" spans="1:72" x14ac:dyDescent="0.25">
      <c r="A7" s="18" t="s">
        <v>262</v>
      </c>
      <c r="B7" s="18" t="s">
        <v>263</v>
      </c>
      <c r="C7" s="18" t="s">
        <v>17</v>
      </c>
      <c r="D7" s="5">
        <v>1394</v>
      </c>
      <c r="E7" s="8">
        <v>1454</v>
      </c>
      <c r="F7" s="8">
        <v>1443</v>
      </c>
      <c r="G7" s="92">
        <v>1421</v>
      </c>
      <c r="H7" s="5">
        <v>1524</v>
      </c>
      <c r="I7" s="8">
        <v>1510</v>
      </c>
      <c r="J7" s="8">
        <v>1456</v>
      </c>
      <c r="K7" s="92">
        <v>1345</v>
      </c>
      <c r="L7" s="5">
        <v>1338</v>
      </c>
      <c r="M7" s="8">
        <v>1430</v>
      </c>
      <c r="N7" s="8">
        <v>1435</v>
      </c>
      <c r="O7" s="92">
        <v>1366</v>
      </c>
      <c r="P7" s="5">
        <v>1289.7</v>
      </c>
      <c r="Q7" s="8">
        <v>1836.24</v>
      </c>
      <c r="R7" s="8">
        <v>1299.96</v>
      </c>
      <c r="S7" s="92">
        <v>1920.3</v>
      </c>
      <c r="T7" s="8">
        <f>IF(D7&gt;Q7,1,0)</f>
        <v>0</v>
      </c>
      <c r="U7" s="8">
        <f>IF(D7&lt;P7,1,0)</f>
        <v>0</v>
      </c>
      <c r="V7" s="8">
        <f>T7+U7</f>
        <v>0</v>
      </c>
      <c r="W7" s="8">
        <f>IF(E7&gt;$Q7,1,0)</f>
        <v>0</v>
      </c>
      <c r="X7" s="8">
        <f>IF(E7&lt;$P7,1,0)</f>
        <v>0</v>
      </c>
      <c r="Y7" s="8">
        <f>W7+X7</f>
        <v>0</v>
      </c>
      <c r="Z7" s="8">
        <f>IF(F7&gt;$Q7,1,0)</f>
        <v>0</v>
      </c>
      <c r="AA7" s="8">
        <f>IF(F7&lt;$P7,1,0)</f>
        <v>0</v>
      </c>
      <c r="AB7" s="8">
        <f>Z7+AA7</f>
        <v>0</v>
      </c>
      <c r="AC7" s="8">
        <f>IF(G7&gt;$Q7,1,0)</f>
        <v>0</v>
      </c>
      <c r="AD7" s="8">
        <f>IF(G7&lt;$P7,1,0)</f>
        <v>0</v>
      </c>
      <c r="AE7" s="8">
        <f>AC7+AD7</f>
        <v>0</v>
      </c>
      <c r="AF7" s="8">
        <f>IF(H7&gt;$Q7,1,0)</f>
        <v>0</v>
      </c>
      <c r="AG7" s="8">
        <f>IF(H7&lt;$P7,1,0)</f>
        <v>0</v>
      </c>
      <c r="AH7" s="8">
        <f>AF7+AG7</f>
        <v>0</v>
      </c>
      <c r="AI7" s="8">
        <f>IF(I7&gt;$Q7,1,0)</f>
        <v>0</v>
      </c>
      <c r="AJ7" s="8">
        <f>IF(I7&lt;$P7,1,0)</f>
        <v>0</v>
      </c>
      <c r="AK7" s="8">
        <f>AI7+AJ7</f>
        <v>0</v>
      </c>
      <c r="AL7" s="8">
        <f>IF(J7&gt;$Q7,1,0)</f>
        <v>0</v>
      </c>
      <c r="AM7" s="8">
        <f>IF(J7&lt;$P7,1,0)</f>
        <v>0</v>
      </c>
      <c r="AN7" s="8">
        <f>AL7+AM7</f>
        <v>0</v>
      </c>
      <c r="AO7" s="8">
        <f>IF(K7&gt;$Q7,1,0)</f>
        <v>0</v>
      </c>
      <c r="AP7" s="8">
        <f>IF(K7&lt;$P7,1,0)</f>
        <v>0</v>
      </c>
      <c r="AQ7" s="8">
        <f>AO7+AP7</f>
        <v>0</v>
      </c>
      <c r="AR7" s="8">
        <f>IF(L7&gt;$S7,1,0)</f>
        <v>0</v>
      </c>
      <c r="AS7" s="8">
        <f>IF(L7&lt;$R7,1,0)</f>
        <v>0</v>
      </c>
      <c r="AT7" s="8">
        <f>AR7+AS7</f>
        <v>0</v>
      </c>
      <c r="AU7" s="8">
        <f>IF(M7&gt;$S7,1,0)</f>
        <v>0</v>
      </c>
      <c r="AV7" s="8">
        <f>IF(M7&lt;$R7,1,0)</f>
        <v>0</v>
      </c>
      <c r="AW7" s="8">
        <f>AU7+AV7</f>
        <v>0</v>
      </c>
      <c r="AX7" s="8">
        <f>IF(N7&gt;$S7,1,0)</f>
        <v>0</v>
      </c>
      <c r="AY7" s="8">
        <f>IF(N7&lt;$R7,1,0)</f>
        <v>0</v>
      </c>
      <c r="AZ7" s="8">
        <f>AX7+AY7</f>
        <v>0</v>
      </c>
      <c r="BA7" s="8">
        <f>IF(O7&gt;$S7,1,0)</f>
        <v>0</v>
      </c>
      <c r="BB7" s="8">
        <f>IF(O7&lt;$R7,1,0)</f>
        <v>0</v>
      </c>
      <c r="BC7" s="8">
        <f>BA7+BB7</f>
        <v>0</v>
      </c>
      <c r="BD7" s="8">
        <v>5158.8</v>
      </c>
      <c r="BE7" s="8">
        <v>7344.96</v>
      </c>
      <c r="BF7" s="8">
        <v>5199.84</v>
      </c>
      <c r="BG7" s="92">
        <v>7681.2</v>
      </c>
      <c r="BH7" s="5">
        <f>SUM(D7:G7)</f>
        <v>5712</v>
      </c>
      <c r="BI7" s="8">
        <f>IF(BH7&lt;BD7,1,0)</f>
        <v>0</v>
      </c>
      <c r="BJ7" s="112">
        <f>IF(BH7&gt;BE7,1,0)</f>
        <v>0</v>
      </c>
      <c r="BK7" s="8">
        <f>SUM(H7:K7)</f>
        <v>5835</v>
      </c>
      <c r="BL7" s="112">
        <f>IF(BK7&lt;BD7,1,0)</f>
        <v>0</v>
      </c>
      <c r="BM7" s="112">
        <f>IF(BK7&gt;BE7,1,0)</f>
        <v>0</v>
      </c>
      <c r="BN7" s="92">
        <f>SUM(L7:O7)</f>
        <v>5569</v>
      </c>
      <c r="BO7" s="74">
        <f>IF(BN7&lt;BF7,1,0)</f>
        <v>0</v>
      </c>
      <c r="BP7" s="74">
        <f>IF(BN7&gt;BG7,1,0)</f>
        <v>0</v>
      </c>
      <c r="BQ7" s="75">
        <f>BI7+BJ7</f>
        <v>0</v>
      </c>
      <c r="BR7">
        <f>BL7+BM7</f>
        <v>0</v>
      </c>
      <c r="BS7">
        <f>BO7+BP7</f>
        <v>0</v>
      </c>
    </row>
    <row r="8" spans="1:72" x14ac:dyDescent="0.25">
      <c r="A8" s="18" t="s">
        <v>264</v>
      </c>
      <c r="B8" s="18" t="s">
        <v>265</v>
      </c>
      <c r="C8" s="18" t="s">
        <v>17</v>
      </c>
      <c r="D8" s="5">
        <v>441</v>
      </c>
      <c r="E8" s="8">
        <v>477</v>
      </c>
      <c r="F8" s="8">
        <v>471</v>
      </c>
      <c r="G8" s="92">
        <v>422</v>
      </c>
      <c r="H8" s="5">
        <v>488</v>
      </c>
      <c r="I8" s="8">
        <v>480</v>
      </c>
      <c r="J8" s="8">
        <v>493</v>
      </c>
      <c r="K8" s="92">
        <v>478</v>
      </c>
      <c r="L8" s="5">
        <v>497</v>
      </c>
      <c r="M8" s="8">
        <v>485</v>
      </c>
      <c r="N8" s="8">
        <v>490</v>
      </c>
      <c r="O8" s="92">
        <v>467</v>
      </c>
      <c r="P8" s="5">
        <v>389.58750000000003</v>
      </c>
      <c r="Q8" s="8">
        <v>565.5</v>
      </c>
      <c r="R8" s="8">
        <v>423.67500000000001</v>
      </c>
      <c r="S8" s="92">
        <v>602.69999999999993</v>
      </c>
      <c r="T8" s="8">
        <f t="shared" ref="T8:T71" si="0">IF(D8&gt;Q8,1,0)</f>
        <v>0</v>
      </c>
      <c r="U8" s="8">
        <f t="shared" ref="U8:U71" si="1">IF(D8&lt;P8,1,0)</f>
        <v>0</v>
      </c>
      <c r="V8" s="8">
        <f t="shared" ref="V8:V71" si="2">T8+U8</f>
        <v>0</v>
      </c>
      <c r="W8" s="8">
        <f t="shared" ref="W8:W71" si="3">IF(E8&gt;$Q8,1,0)</f>
        <v>0</v>
      </c>
      <c r="X8" s="8">
        <f t="shared" ref="X8:X71" si="4">IF(E8&lt;$P8,1,0)</f>
        <v>0</v>
      </c>
      <c r="Y8" s="8">
        <f t="shared" ref="Y8:Y71" si="5">W8+X8</f>
        <v>0</v>
      </c>
      <c r="Z8" s="8">
        <f t="shared" ref="Z8:Z71" si="6">IF(F8&gt;$Q8,1,0)</f>
        <v>0</v>
      </c>
      <c r="AA8" s="8">
        <f t="shared" ref="AA8:AA71" si="7">IF(F8&lt;$P8,1,0)</f>
        <v>0</v>
      </c>
      <c r="AB8" s="8">
        <f t="shared" ref="AB8:AB71" si="8">Z8+AA8</f>
        <v>0</v>
      </c>
      <c r="AC8" s="8">
        <f t="shared" ref="AC8:AC71" si="9">IF(G8&gt;$Q8,1,0)</f>
        <v>0</v>
      </c>
      <c r="AD8" s="8">
        <f t="shared" ref="AD8:AD71" si="10">IF(G8&lt;$P8,1,0)</f>
        <v>0</v>
      </c>
      <c r="AE8" s="8">
        <f t="shared" ref="AE8:AE71" si="11">AC8+AD8</f>
        <v>0</v>
      </c>
      <c r="AF8" s="8">
        <f t="shared" ref="AF8:AF71" si="12">IF(H8&gt;$Q8,1,0)</f>
        <v>0</v>
      </c>
      <c r="AG8" s="8">
        <f t="shared" ref="AG8:AG71" si="13">IF(H8&lt;$P8,1,0)</f>
        <v>0</v>
      </c>
      <c r="AH8" s="8">
        <f t="shared" ref="AH8:AH71" si="14">AF8+AG8</f>
        <v>0</v>
      </c>
      <c r="AI8" s="8">
        <f t="shared" ref="AI8:AI71" si="15">IF(I8&gt;$Q8,1,0)</f>
        <v>0</v>
      </c>
      <c r="AJ8" s="8">
        <f t="shared" ref="AJ8:AJ71" si="16">IF(I8&lt;$P8,1,0)</f>
        <v>0</v>
      </c>
      <c r="AK8" s="8">
        <f t="shared" ref="AK8:AK71" si="17">AI8+AJ8</f>
        <v>0</v>
      </c>
      <c r="AL8" s="8">
        <f t="shared" ref="AL8:AL71" si="18">IF(J8&gt;$Q8,1,0)</f>
        <v>0</v>
      </c>
      <c r="AM8" s="8">
        <f t="shared" ref="AM8:AM71" si="19">IF(J8&lt;$P8,1,0)</f>
        <v>0</v>
      </c>
      <c r="AN8" s="8">
        <f t="shared" ref="AN8:AN71" si="20">AL8+AM8</f>
        <v>0</v>
      </c>
      <c r="AO8" s="8">
        <f t="shared" ref="AO8:AO71" si="21">IF(K8&gt;$Q8,1,0)</f>
        <v>0</v>
      </c>
      <c r="AP8" s="8">
        <f t="shared" ref="AP8:AP71" si="22">IF(K8&lt;$P8,1,0)</f>
        <v>0</v>
      </c>
      <c r="AQ8" s="8">
        <f t="shared" ref="AQ8:AQ71" si="23">AO8+AP8</f>
        <v>0</v>
      </c>
      <c r="AR8" s="8">
        <f t="shared" ref="AR8:AR71" si="24">IF(L8&gt;$S8,1,0)</f>
        <v>0</v>
      </c>
      <c r="AS8" s="8">
        <f t="shared" ref="AS8:AS71" si="25">IF(L8&lt;$R8,1,0)</f>
        <v>0</v>
      </c>
      <c r="AT8" s="8">
        <f t="shared" ref="AT8:AT71" si="26">AR8+AS8</f>
        <v>0</v>
      </c>
      <c r="AU8" s="8">
        <f t="shared" ref="AU8:AU71" si="27">IF(M8&gt;$S8,1,0)</f>
        <v>0</v>
      </c>
      <c r="AV8" s="8">
        <f t="shared" ref="AV8:AV71" si="28">IF(M8&lt;$R8,1,0)</f>
        <v>0</v>
      </c>
      <c r="AW8" s="8">
        <f t="shared" ref="AW8:AW71" si="29">AU8+AV8</f>
        <v>0</v>
      </c>
      <c r="AX8" s="8">
        <f t="shared" ref="AX8:AX71" si="30">IF(N8&gt;$S8,1,0)</f>
        <v>0</v>
      </c>
      <c r="AY8" s="8">
        <f t="shared" ref="AY8:AY71" si="31">IF(N8&lt;$R8,1,0)</f>
        <v>0</v>
      </c>
      <c r="AZ8" s="8">
        <f t="shared" ref="AZ8:AZ71" si="32">AX8+AY8</f>
        <v>0</v>
      </c>
      <c r="BA8" s="8">
        <f t="shared" ref="BA8:BA71" si="33">IF(O8&gt;$S8,1,0)</f>
        <v>0</v>
      </c>
      <c r="BB8" s="8">
        <f t="shared" ref="BB8:BB71" si="34">IF(O8&lt;$R8,1,0)</f>
        <v>0</v>
      </c>
      <c r="BC8" s="8">
        <f t="shared" ref="BC8:BC71" si="35">BA8+BB8</f>
        <v>0</v>
      </c>
      <c r="BD8" s="8">
        <v>1558.3500000000001</v>
      </c>
      <c r="BE8" s="8">
        <v>2262</v>
      </c>
      <c r="BF8" s="8">
        <v>1694.7</v>
      </c>
      <c r="BG8" s="92">
        <v>2410.7999999999997</v>
      </c>
      <c r="BH8" s="5">
        <f t="shared" ref="BH8:BH71" si="36">SUM(D8:G8)</f>
        <v>1811</v>
      </c>
      <c r="BI8" s="8">
        <f t="shared" ref="BI8:BI71" si="37">IF(BH8&lt;BD8,1,0)</f>
        <v>0</v>
      </c>
      <c r="BJ8" s="112">
        <f t="shared" ref="BJ8:BJ71" si="38">IF(BH8&gt;BE8,1,0)</f>
        <v>0</v>
      </c>
      <c r="BK8" s="8">
        <f t="shared" ref="BK8:BK71" si="39">SUM(H8:K8)</f>
        <v>1939</v>
      </c>
      <c r="BL8" s="112">
        <f t="shared" ref="BL8:BL71" si="40">IF(BK8&lt;BD8,1,0)</f>
        <v>0</v>
      </c>
      <c r="BM8" s="112">
        <f t="shared" ref="BM8:BM71" si="41">IF(BK8&gt;BE8,1,0)</f>
        <v>0</v>
      </c>
      <c r="BN8" s="92">
        <f t="shared" ref="BN8:BN71" si="42">SUM(L8:O8)</f>
        <v>1939</v>
      </c>
      <c r="BO8" s="74">
        <f t="shared" ref="BO8:BO71" si="43">IF(BN8&lt;BF8,1,0)</f>
        <v>0</v>
      </c>
      <c r="BP8" s="74">
        <f t="shared" ref="BP8:BP71" si="44">IF(BN8&gt;BG8,1,0)</f>
        <v>0</v>
      </c>
      <c r="BQ8" s="75">
        <f t="shared" ref="BQ8:BQ71" si="45">BI8+BJ8</f>
        <v>0</v>
      </c>
      <c r="BR8">
        <f t="shared" ref="BR8:BR71" si="46">BL8+BM8</f>
        <v>0</v>
      </c>
      <c r="BS8">
        <f t="shared" ref="BS8:BS71" si="47">BO8+BP8</f>
        <v>0</v>
      </c>
    </row>
    <row r="9" spans="1:72" x14ac:dyDescent="0.25">
      <c r="A9" s="21" t="s">
        <v>266</v>
      </c>
      <c r="B9" s="21" t="s">
        <v>267</v>
      </c>
      <c r="C9" s="21" t="s">
        <v>17</v>
      </c>
      <c r="D9" s="5">
        <v>515</v>
      </c>
      <c r="E9" s="8">
        <v>505</v>
      </c>
      <c r="F9" s="8">
        <v>533</v>
      </c>
      <c r="G9" s="92">
        <v>426</v>
      </c>
      <c r="H9" s="5">
        <v>484</v>
      </c>
      <c r="I9" s="8">
        <v>535</v>
      </c>
      <c r="J9" s="8">
        <v>535</v>
      </c>
      <c r="K9" s="92">
        <v>488</v>
      </c>
      <c r="L9" s="5">
        <v>419</v>
      </c>
      <c r="M9" s="8">
        <v>487</v>
      </c>
      <c r="N9" s="8">
        <v>500</v>
      </c>
      <c r="O9" s="92">
        <v>468</v>
      </c>
      <c r="P9" s="5">
        <v>449.4375</v>
      </c>
      <c r="Q9" s="8">
        <v>648.29999999999995</v>
      </c>
      <c r="R9" s="8">
        <v>459</v>
      </c>
      <c r="S9" s="92">
        <v>672.6</v>
      </c>
      <c r="T9" s="8">
        <f t="shared" si="0"/>
        <v>0</v>
      </c>
      <c r="U9" s="8">
        <f t="shared" si="1"/>
        <v>0</v>
      </c>
      <c r="V9" s="8">
        <f t="shared" si="2"/>
        <v>0</v>
      </c>
      <c r="W9" s="8">
        <f t="shared" si="3"/>
        <v>0</v>
      </c>
      <c r="X9" s="8">
        <f t="shared" si="4"/>
        <v>0</v>
      </c>
      <c r="Y9" s="8">
        <f t="shared" si="5"/>
        <v>0</v>
      </c>
      <c r="Z9" s="8">
        <f t="shared" si="6"/>
        <v>0</v>
      </c>
      <c r="AA9" s="8">
        <f t="shared" si="7"/>
        <v>0</v>
      </c>
      <c r="AB9" s="8">
        <f t="shared" si="8"/>
        <v>0</v>
      </c>
      <c r="AC9" s="8">
        <f t="shared" si="9"/>
        <v>0</v>
      </c>
      <c r="AD9" s="8">
        <f t="shared" si="10"/>
        <v>1</v>
      </c>
      <c r="AE9" s="8">
        <f t="shared" si="11"/>
        <v>1</v>
      </c>
      <c r="AF9" s="8">
        <f t="shared" si="12"/>
        <v>0</v>
      </c>
      <c r="AG9" s="8">
        <f t="shared" si="13"/>
        <v>0</v>
      </c>
      <c r="AH9" s="8">
        <f t="shared" si="14"/>
        <v>0</v>
      </c>
      <c r="AI9" s="8">
        <f t="shared" si="15"/>
        <v>0</v>
      </c>
      <c r="AJ9" s="8">
        <f t="shared" si="16"/>
        <v>0</v>
      </c>
      <c r="AK9" s="8">
        <f t="shared" si="17"/>
        <v>0</v>
      </c>
      <c r="AL9" s="8">
        <f t="shared" si="18"/>
        <v>0</v>
      </c>
      <c r="AM9" s="8">
        <f t="shared" si="19"/>
        <v>0</v>
      </c>
      <c r="AN9" s="8">
        <f t="shared" si="20"/>
        <v>0</v>
      </c>
      <c r="AO9" s="8">
        <f t="shared" si="21"/>
        <v>0</v>
      </c>
      <c r="AP9" s="8">
        <f t="shared" si="22"/>
        <v>0</v>
      </c>
      <c r="AQ9" s="8">
        <f t="shared" si="23"/>
        <v>0</v>
      </c>
      <c r="AR9" s="8">
        <f t="shared" si="24"/>
        <v>0</v>
      </c>
      <c r="AS9" s="8">
        <f t="shared" si="25"/>
        <v>1</v>
      </c>
      <c r="AT9" s="8">
        <f t="shared" si="26"/>
        <v>1</v>
      </c>
      <c r="AU9" s="8">
        <f t="shared" si="27"/>
        <v>0</v>
      </c>
      <c r="AV9" s="8">
        <f t="shared" si="28"/>
        <v>0</v>
      </c>
      <c r="AW9" s="8">
        <f t="shared" si="29"/>
        <v>0</v>
      </c>
      <c r="AX9" s="8">
        <f t="shared" si="30"/>
        <v>0</v>
      </c>
      <c r="AY9" s="8">
        <f t="shared" si="31"/>
        <v>0</v>
      </c>
      <c r="AZ9" s="8">
        <f t="shared" si="32"/>
        <v>0</v>
      </c>
      <c r="BA9" s="8">
        <f t="shared" si="33"/>
        <v>0</v>
      </c>
      <c r="BB9" s="8">
        <f t="shared" si="34"/>
        <v>0</v>
      </c>
      <c r="BC9" s="8">
        <f t="shared" si="35"/>
        <v>0</v>
      </c>
      <c r="BD9" s="8">
        <v>1797.75</v>
      </c>
      <c r="BE9" s="8">
        <v>2593.1999999999998</v>
      </c>
      <c r="BF9" s="8">
        <v>1836</v>
      </c>
      <c r="BG9" s="92">
        <v>2690.4</v>
      </c>
      <c r="BH9" s="5">
        <f t="shared" si="36"/>
        <v>1979</v>
      </c>
      <c r="BI9" s="8">
        <f t="shared" si="37"/>
        <v>0</v>
      </c>
      <c r="BJ9" s="112">
        <f t="shared" si="38"/>
        <v>0</v>
      </c>
      <c r="BK9" s="8">
        <f t="shared" si="39"/>
        <v>2042</v>
      </c>
      <c r="BL9" s="112">
        <f t="shared" si="40"/>
        <v>0</v>
      </c>
      <c r="BM9" s="112">
        <f t="shared" si="41"/>
        <v>0</v>
      </c>
      <c r="BN9" s="92">
        <f t="shared" si="42"/>
        <v>1874</v>
      </c>
      <c r="BO9" s="74">
        <f t="shared" si="43"/>
        <v>0</v>
      </c>
      <c r="BP9" s="74">
        <f t="shared" si="44"/>
        <v>0</v>
      </c>
      <c r="BQ9" s="75">
        <f t="shared" si="45"/>
        <v>0</v>
      </c>
      <c r="BR9">
        <f t="shared" si="46"/>
        <v>0</v>
      </c>
      <c r="BS9">
        <f t="shared" si="47"/>
        <v>0</v>
      </c>
    </row>
    <row r="10" spans="1:72" x14ac:dyDescent="0.25">
      <c r="A10" s="18" t="s">
        <v>268</v>
      </c>
      <c r="B10" s="18" t="s">
        <v>269</v>
      </c>
      <c r="C10" s="18" t="s">
        <v>17</v>
      </c>
      <c r="D10" s="5">
        <v>495</v>
      </c>
      <c r="E10" s="8">
        <v>511</v>
      </c>
      <c r="F10" s="8">
        <v>489</v>
      </c>
      <c r="G10" s="92">
        <v>484</v>
      </c>
      <c r="H10" s="5">
        <v>590</v>
      </c>
      <c r="I10" s="8">
        <v>551</v>
      </c>
      <c r="J10" s="8">
        <v>489</v>
      </c>
      <c r="K10" s="92">
        <v>452</v>
      </c>
      <c r="L10" s="5">
        <v>476</v>
      </c>
      <c r="M10" s="8">
        <v>500</v>
      </c>
      <c r="N10" s="8">
        <v>502</v>
      </c>
      <c r="O10" s="92">
        <v>504</v>
      </c>
      <c r="P10" s="5">
        <v>412.53750000000002</v>
      </c>
      <c r="Q10" s="8">
        <v>595.91999999999996</v>
      </c>
      <c r="R10" s="8">
        <v>441.45</v>
      </c>
      <c r="S10" s="92">
        <v>642.9</v>
      </c>
      <c r="T10" s="8">
        <f t="shared" si="0"/>
        <v>0</v>
      </c>
      <c r="U10" s="8">
        <f t="shared" si="1"/>
        <v>0</v>
      </c>
      <c r="V10" s="8">
        <f t="shared" si="2"/>
        <v>0</v>
      </c>
      <c r="W10" s="8">
        <f t="shared" si="3"/>
        <v>0</v>
      </c>
      <c r="X10" s="8">
        <f t="shared" si="4"/>
        <v>0</v>
      </c>
      <c r="Y10" s="8">
        <f t="shared" si="5"/>
        <v>0</v>
      </c>
      <c r="Z10" s="8">
        <f t="shared" si="6"/>
        <v>0</v>
      </c>
      <c r="AA10" s="8">
        <f t="shared" si="7"/>
        <v>0</v>
      </c>
      <c r="AB10" s="8">
        <f t="shared" si="8"/>
        <v>0</v>
      </c>
      <c r="AC10" s="8">
        <f t="shared" si="9"/>
        <v>0</v>
      </c>
      <c r="AD10" s="8">
        <f t="shared" si="10"/>
        <v>0</v>
      </c>
      <c r="AE10" s="8">
        <f t="shared" si="11"/>
        <v>0</v>
      </c>
      <c r="AF10" s="8">
        <f t="shared" si="12"/>
        <v>0</v>
      </c>
      <c r="AG10" s="8">
        <f t="shared" si="13"/>
        <v>0</v>
      </c>
      <c r="AH10" s="8">
        <f t="shared" si="14"/>
        <v>0</v>
      </c>
      <c r="AI10" s="8">
        <f t="shared" si="15"/>
        <v>0</v>
      </c>
      <c r="AJ10" s="8">
        <f t="shared" si="16"/>
        <v>0</v>
      </c>
      <c r="AK10" s="8">
        <f t="shared" si="17"/>
        <v>0</v>
      </c>
      <c r="AL10" s="8">
        <f t="shared" si="18"/>
        <v>0</v>
      </c>
      <c r="AM10" s="8">
        <f t="shared" si="19"/>
        <v>0</v>
      </c>
      <c r="AN10" s="8">
        <f t="shared" si="20"/>
        <v>0</v>
      </c>
      <c r="AO10" s="8">
        <f t="shared" si="21"/>
        <v>0</v>
      </c>
      <c r="AP10" s="8">
        <f t="shared" si="22"/>
        <v>0</v>
      </c>
      <c r="AQ10" s="8">
        <f t="shared" si="23"/>
        <v>0</v>
      </c>
      <c r="AR10" s="8">
        <f t="shared" si="24"/>
        <v>0</v>
      </c>
      <c r="AS10" s="8">
        <f t="shared" si="25"/>
        <v>0</v>
      </c>
      <c r="AT10" s="8">
        <f t="shared" si="26"/>
        <v>0</v>
      </c>
      <c r="AU10" s="8">
        <f t="shared" si="27"/>
        <v>0</v>
      </c>
      <c r="AV10" s="8">
        <f t="shared" si="28"/>
        <v>0</v>
      </c>
      <c r="AW10" s="8">
        <f t="shared" si="29"/>
        <v>0</v>
      </c>
      <c r="AX10" s="8">
        <f t="shared" si="30"/>
        <v>0</v>
      </c>
      <c r="AY10" s="8">
        <f t="shared" si="31"/>
        <v>0</v>
      </c>
      <c r="AZ10" s="8">
        <f t="shared" si="32"/>
        <v>0</v>
      </c>
      <c r="BA10" s="8">
        <f t="shared" si="33"/>
        <v>0</v>
      </c>
      <c r="BB10" s="8">
        <f t="shared" si="34"/>
        <v>0</v>
      </c>
      <c r="BC10" s="8">
        <f t="shared" si="35"/>
        <v>0</v>
      </c>
      <c r="BD10" s="8">
        <v>1650.15</v>
      </c>
      <c r="BE10" s="8">
        <v>2383.6799999999998</v>
      </c>
      <c r="BF10" s="8">
        <v>1765.8</v>
      </c>
      <c r="BG10" s="92">
        <v>2571.6</v>
      </c>
      <c r="BH10" s="5">
        <f t="shared" si="36"/>
        <v>1979</v>
      </c>
      <c r="BI10" s="8">
        <f t="shared" si="37"/>
        <v>0</v>
      </c>
      <c r="BJ10" s="112">
        <f t="shared" si="38"/>
        <v>0</v>
      </c>
      <c r="BK10" s="8">
        <f t="shared" si="39"/>
        <v>2082</v>
      </c>
      <c r="BL10" s="112">
        <f t="shared" si="40"/>
        <v>0</v>
      </c>
      <c r="BM10" s="112">
        <f t="shared" si="41"/>
        <v>0</v>
      </c>
      <c r="BN10" s="92">
        <f t="shared" si="42"/>
        <v>1982</v>
      </c>
      <c r="BO10" s="74">
        <f t="shared" si="43"/>
        <v>0</v>
      </c>
      <c r="BP10" s="74">
        <f t="shared" si="44"/>
        <v>0</v>
      </c>
      <c r="BQ10" s="75">
        <f t="shared" si="45"/>
        <v>0</v>
      </c>
      <c r="BR10">
        <f t="shared" si="46"/>
        <v>0</v>
      </c>
      <c r="BS10">
        <f t="shared" si="47"/>
        <v>0</v>
      </c>
    </row>
    <row r="11" spans="1:72" x14ac:dyDescent="0.25">
      <c r="A11" s="18" t="s">
        <v>270</v>
      </c>
      <c r="B11" s="18" t="s">
        <v>271</v>
      </c>
      <c r="C11" s="18" t="s">
        <v>17</v>
      </c>
      <c r="D11" s="5">
        <v>635</v>
      </c>
      <c r="E11" s="8">
        <v>655</v>
      </c>
      <c r="F11" s="8">
        <v>645</v>
      </c>
      <c r="G11" s="92">
        <v>604</v>
      </c>
      <c r="H11" s="5">
        <v>678</v>
      </c>
      <c r="I11" s="8">
        <v>710</v>
      </c>
      <c r="J11" s="8">
        <v>702</v>
      </c>
      <c r="K11" s="92">
        <v>657</v>
      </c>
      <c r="L11" s="5">
        <v>661</v>
      </c>
      <c r="M11" s="8">
        <v>661</v>
      </c>
      <c r="N11" s="8">
        <v>696</v>
      </c>
      <c r="O11" s="92">
        <v>665</v>
      </c>
      <c r="P11" s="5">
        <v>581.4</v>
      </c>
      <c r="Q11" s="8">
        <v>842.52</v>
      </c>
      <c r="R11" s="8">
        <v>650.02499999999998</v>
      </c>
      <c r="S11" s="92">
        <v>883.68</v>
      </c>
      <c r="T11" s="8">
        <f t="shared" si="0"/>
        <v>0</v>
      </c>
      <c r="U11" s="8">
        <f t="shared" si="1"/>
        <v>0</v>
      </c>
      <c r="V11" s="8">
        <f t="shared" si="2"/>
        <v>0</v>
      </c>
      <c r="W11" s="8">
        <f t="shared" si="3"/>
        <v>0</v>
      </c>
      <c r="X11" s="8">
        <f t="shared" si="4"/>
        <v>0</v>
      </c>
      <c r="Y11" s="8">
        <f t="shared" si="5"/>
        <v>0</v>
      </c>
      <c r="Z11" s="8">
        <f t="shared" si="6"/>
        <v>0</v>
      </c>
      <c r="AA11" s="8">
        <f t="shared" si="7"/>
        <v>0</v>
      </c>
      <c r="AB11" s="8">
        <f t="shared" si="8"/>
        <v>0</v>
      </c>
      <c r="AC11" s="8">
        <f t="shared" si="9"/>
        <v>0</v>
      </c>
      <c r="AD11" s="8">
        <f t="shared" si="10"/>
        <v>0</v>
      </c>
      <c r="AE11" s="8">
        <f t="shared" si="11"/>
        <v>0</v>
      </c>
      <c r="AF11" s="8">
        <f t="shared" si="12"/>
        <v>0</v>
      </c>
      <c r="AG11" s="8">
        <f t="shared" si="13"/>
        <v>0</v>
      </c>
      <c r="AH11" s="8">
        <f t="shared" si="14"/>
        <v>0</v>
      </c>
      <c r="AI11" s="8">
        <f t="shared" si="15"/>
        <v>0</v>
      </c>
      <c r="AJ11" s="8">
        <f t="shared" si="16"/>
        <v>0</v>
      </c>
      <c r="AK11" s="8">
        <f t="shared" si="17"/>
        <v>0</v>
      </c>
      <c r="AL11" s="8">
        <f t="shared" si="18"/>
        <v>0</v>
      </c>
      <c r="AM11" s="8">
        <f t="shared" si="19"/>
        <v>0</v>
      </c>
      <c r="AN11" s="8">
        <f t="shared" si="20"/>
        <v>0</v>
      </c>
      <c r="AO11" s="8">
        <f t="shared" si="21"/>
        <v>0</v>
      </c>
      <c r="AP11" s="8">
        <f t="shared" si="22"/>
        <v>0</v>
      </c>
      <c r="AQ11" s="8">
        <f t="shared" si="23"/>
        <v>0</v>
      </c>
      <c r="AR11" s="8">
        <f t="shared" si="24"/>
        <v>0</v>
      </c>
      <c r="AS11" s="8">
        <f t="shared" si="25"/>
        <v>0</v>
      </c>
      <c r="AT11" s="8">
        <f t="shared" si="26"/>
        <v>0</v>
      </c>
      <c r="AU11" s="8">
        <f t="shared" si="27"/>
        <v>0</v>
      </c>
      <c r="AV11" s="8">
        <f t="shared" si="28"/>
        <v>0</v>
      </c>
      <c r="AW11" s="8">
        <f t="shared" si="29"/>
        <v>0</v>
      </c>
      <c r="AX11" s="8">
        <f t="shared" si="30"/>
        <v>0</v>
      </c>
      <c r="AY11" s="8">
        <f t="shared" si="31"/>
        <v>0</v>
      </c>
      <c r="AZ11" s="8">
        <f t="shared" si="32"/>
        <v>0</v>
      </c>
      <c r="BA11" s="8">
        <f t="shared" si="33"/>
        <v>0</v>
      </c>
      <c r="BB11" s="8">
        <f t="shared" si="34"/>
        <v>0</v>
      </c>
      <c r="BC11" s="8">
        <f t="shared" si="35"/>
        <v>0</v>
      </c>
      <c r="BD11" s="8">
        <v>2325.6</v>
      </c>
      <c r="BE11" s="8">
        <v>3370.08</v>
      </c>
      <c r="BF11" s="8">
        <v>2600.1</v>
      </c>
      <c r="BG11" s="92">
        <v>3534.72</v>
      </c>
      <c r="BH11" s="5">
        <f t="shared" si="36"/>
        <v>2539</v>
      </c>
      <c r="BI11" s="8">
        <f t="shared" si="37"/>
        <v>0</v>
      </c>
      <c r="BJ11" s="112">
        <f t="shared" si="38"/>
        <v>0</v>
      </c>
      <c r="BK11" s="8">
        <f t="shared" si="39"/>
        <v>2747</v>
      </c>
      <c r="BL11" s="112">
        <f t="shared" si="40"/>
        <v>0</v>
      </c>
      <c r="BM11" s="112">
        <f t="shared" si="41"/>
        <v>0</v>
      </c>
      <c r="BN11" s="92">
        <f t="shared" si="42"/>
        <v>2683</v>
      </c>
      <c r="BO11" s="74">
        <f t="shared" si="43"/>
        <v>0</v>
      </c>
      <c r="BP11" s="74">
        <f t="shared" si="44"/>
        <v>0</v>
      </c>
      <c r="BQ11" s="75">
        <f t="shared" si="45"/>
        <v>0</v>
      </c>
      <c r="BR11">
        <f t="shared" si="46"/>
        <v>0</v>
      </c>
      <c r="BS11">
        <f t="shared" si="47"/>
        <v>0</v>
      </c>
    </row>
    <row r="12" spans="1:72" x14ac:dyDescent="0.25">
      <c r="A12" s="18" t="s">
        <v>272</v>
      </c>
      <c r="B12" s="18" t="s">
        <v>273</v>
      </c>
      <c r="C12" s="18" t="s">
        <v>17</v>
      </c>
      <c r="D12" s="5">
        <v>698</v>
      </c>
      <c r="E12" s="8">
        <v>795</v>
      </c>
      <c r="F12" s="8">
        <v>755</v>
      </c>
      <c r="G12" s="92">
        <v>694</v>
      </c>
      <c r="H12" s="5">
        <v>795</v>
      </c>
      <c r="I12" s="8">
        <v>838</v>
      </c>
      <c r="J12" s="8">
        <v>880</v>
      </c>
      <c r="K12" s="92">
        <v>763</v>
      </c>
      <c r="L12" s="5">
        <v>828</v>
      </c>
      <c r="M12" s="8">
        <v>757</v>
      </c>
      <c r="N12" s="8">
        <v>854</v>
      </c>
      <c r="O12" s="92">
        <v>763</v>
      </c>
      <c r="P12" s="5">
        <v>642.71249999999998</v>
      </c>
      <c r="Q12" s="8">
        <v>928.56</v>
      </c>
      <c r="R12" s="8">
        <v>712.48500000000001</v>
      </c>
      <c r="S12" s="92">
        <v>968.09999999999991</v>
      </c>
      <c r="T12" s="8">
        <f t="shared" si="0"/>
        <v>0</v>
      </c>
      <c r="U12" s="8">
        <f t="shared" si="1"/>
        <v>0</v>
      </c>
      <c r="V12" s="8">
        <f t="shared" si="2"/>
        <v>0</v>
      </c>
      <c r="W12" s="8">
        <f t="shared" si="3"/>
        <v>0</v>
      </c>
      <c r="X12" s="8">
        <f t="shared" si="4"/>
        <v>0</v>
      </c>
      <c r="Y12" s="8">
        <f t="shared" si="5"/>
        <v>0</v>
      </c>
      <c r="Z12" s="8">
        <f t="shared" si="6"/>
        <v>0</v>
      </c>
      <c r="AA12" s="8">
        <f t="shared" si="7"/>
        <v>0</v>
      </c>
      <c r="AB12" s="8">
        <f t="shared" si="8"/>
        <v>0</v>
      </c>
      <c r="AC12" s="8">
        <f t="shared" si="9"/>
        <v>0</v>
      </c>
      <c r="AD12" s="8">
        <f t="shared" si="10"/>
        <v>0</v>
      </c>
      <c r="AE12" s="8">
        <f t="shared" si="11"/>
        <v>0</v>
      </c>
      <c r="AF12" s="8">
        <f t="shared" si="12"/>
        <v>0</v>
      </c>
      <c r="AG12" s="8">
        <f t="shared" si="13"/>
        <v>0</v>
      </c>
      <c r="AH12" s="8">
        <f t="shared" si="14"/>
        <v>0</v>
      </c>
      <c r="AI12" s="8">
        <f t="shared" si="15"/>
        <v>0</v>
      </c>
      <c r="AJ12" s="8">
        <f t="shared" si="16"/>
        <v>0</v>
      </c>
      <c r="AK12" s="8">
        <f t="shared" si="17"/>
        <v>0</v>
      </c>
      <c r="AL12" s="8">
        <f t="shared" si="18"/>
        <v>0</v>
      </c>
      <c r="AM12" s="8">
        <f t="shared" si="19"/>
        <v>0</v>
      </c>
      <c r="AN12" s="8">
        <f t="shared" si="20"/>
        <v>0</v>
      </c>
      <c r="AO12" s="8">
        <f t="shared" si="21"/>
        <v>0</v>
      </c>
      <c r="AP12" s="8">
        <f t="shared" si="22"/>
        <v>0</v>
      </c>
      <c r="AQ12" s="8">
        <f t="shared" si="23"/>
        <v>0</v>
      </c>
      <c r="AR12" s="8">
        <f t="shared" si="24"/>
        <v>0</v>
      </c>
      <c r="AS12" s="8">
        <f t="shared" si="25"/>
        <v>0</v>
      </c>
      <c r="AT12" s="8">
        <f t="shared" si="26"/>
        <v>0</v>
      </c>
      <c r="AU12" s="8">
        <f t="shared" si="27"/>
        <v>0</v>
      </c>
      <c r="AV12" s="8">
        <f t="shared" si="28"/>
        <v>0</v>
      </c>
      <c r="AW12" s="8">
        <f t="shared" si="29"/>
        <v>0</v>
      </c>
      <c r="AX12" s="8">
        <f t="shared" si="30"/>
        <v>0</v>
      </c>
      <c r="AY12" s="8">
        <f t="shared" si="31"/>
        <v>0</v>
      </c>
      <c r="AZ12" s="8">
        <f t="shared" si="32"/>
        <v>0</v>
      </c>
      <c r="BA12" s="8">
        <f t="shared" si="33"/>
        <v>0</v>
      </c>
      <c r="BB12" s="8">
        <f t="shared" si="34"/>
        <v>0</v>
      </c>
      <c r="BC12" s="8">
        <f t="shared" si="35"/>
        <v>0</v>
      </c>
      <c r="BD12" s="8">
        <v>2570.85</v>
      </c>
      <c r="BE12" s="8">
        <v>3714.24</v>
      </c>
      <c r="BF12" s="8">
        <v>2849.94</v>
      </c>
      <c r="BG12" s="92">
        <v>3872.3999999999996</v>
      </c>
      <c r="BH12" s="5">
        <f t="shared" si="36"/>
        <v>2942</v>
      </c>
      <c r="BI12" s="8">
        <f t="shared" si="37"/>
        <v>0</v>
      </c>
      <c r="BJ12" s="112">
        <f t="shared" si="38"/>
        <v>0</v>
      </c>
      <c r="BK12" s="8">
        <f t="shared" si="39"/>
        <v>3276</v>
      </c>
      <c r="BL12" s="112">
        <f t="shared" si="40"/>
        <v>0</v>
      </c>
      <c r="BM12" s="112">
        <f t="shared" si="41"/>
        <v>0</v>
      </c>
      <c r="BN12" s="92">
        <f t="shared" si="42"/>
        <v>3202</v>
      </c>
      <c r="BO12" s="74">
        <f t="shared" si="43"/>
        <v>0</v>
      </c>
      <c r="BP12" s="74">
        <f t="shared" si="44"/>
        <v>0</v>
      </c>
      <c r="BQ12" s="75">
        <f t="shared" si="45"/>
        <v>0</v>
      </c>
      <c r="BR12">
        <f t="shared" si="46"/>
        <v>0</v>
      </c>
      <c r="BS12">
        <f t="shared" si="47"/>
        <v>0</v>
      </c>
    </row>
    <row r="13" spans="1:72" x14ac:dyDescent="0.25">
      <c r="A13" s="18" t="s">
        <v>274</v>
      </c>
      <c r="B13" s="18" t="s">
        <v>275</v>
      </c>
      <c r="C13" s="18" t="s">
        <v>17</v>
      </c>
      <c r="D13" s="5">
        <v>277</v>
      </c>
      <c r="E13" s="8">
        <v>296</v>
      </c>
      <c r="F13" s="8">
        <v>295</v>
      </c>
      <c r="G13" s="92">
        <v>274</v>
      </c>
      <c r="H13" s="5">
        <v>312</v>
      </c>
      <c r="I13" s="8">
        <v>305</v>
      </c>
      <c r="J13" s="8">
        <v>306</v>
      </c>
      <c r="K13" s="92">
        <v>297</v>
      </c>
      <c r="L13" s="5">
        <v>296</v>
      </c>
      <c r="M13" s="8">
        <v>295</v>
      </c>
      <c r="N13" s="8">
        <v>283</v>
      </c>
      <c r="O13" s="92">
        <v>275</v>
      </c>
      <c r="P13" s="5">
        <v>250.53749999999999</v>
      </c>
      <c r="Q13" s="8">
        <v>352.8</v>
      </c>
      <c r="R13" s="8">
        <v>258.52500000000003</v>
      </c>
      <c r="S13" s="92">
        <v>386.4</v>
      </c>
      <c r="T13" s="8">
        <f t="shared" si="0"/>
        <v>0</v>
      </c>
      <c r="U13" s="8">
        <f t="shared" si="1"/>
        <v>0</v>
      </c>
      <c r="V13" s="8">
        <f t="shared" si="2"/>
        <v>0</v>
      </c>
      <c r="W13" s="8">
        <f t="shared" si="3"/>
        <v>0</v>
      </c>
      <c r="X13" s="8">
        <f t="shared" si="4"/>
        <v>0</v>
      </c>
      <c r="Y13" s="8">
        <f t="shared" si="5"/>
        <v>0</v>
      </c>
      <c r="Z13" s="8">
        <f t="shared" si="6"/>
        <v>0</v>
      </c>
      <c r="AA13" s="8">
        <f t="shared" si="7"/>
        <v>0</v>
      </c>
      <c r="AB13" s="8">
        <f t="shared" si="8"/>
        <v>0</v>
      </c>
      <c r="AC13" s="8">
        <f t="shared" si="9"/>
        <v>0</v>
      </c>
      <c r="AD13" s="8">
        <f t="shared" si="10"/>
        <v>0</v>
      </c>
      <c r="AE13" s="8">
        <f t="shared" si="11"/>
        <v>0</v>
      </c>
      <c r="AF13" s="8">
        <f t="shared" si="12"/>
        <v>0</v>
      </c>
      <c r="AG13" s="8">
        <f t="shared" si="13"/>
        <v>0</v>
      </c>
      <c r="AH13" s="8">
        <f t="shared" si="14"/>
        <v>0</v>
      </c>
      <c r="AI13" s="8">
        <f t="shared" si="15"/>
        <v>0</v>
      </c>
      <c r="AJ13" s="8">
        <f t="shared" si="16"/>
        <v>0</v>
      </c>
      <c r="AK13" s="8">
        <f t="shared" si="17"/>
        <v>0</v>
      </c>
      <c r="AL13" s="8">
        <f t="shared" si="18"/>
        <v>0</v>
      </c>
      <c r="AM13" s="8">
        <f t="shared" si="19"/>
        <v>0</v>
      </c>
      <c r="AN13" s="8">
        <f t="shared" si="20"/>
        <v>0</v>
      </c>
      <c r="AO13" s="8">
        <f t="shared" si="21"/>
        <v>0</v>
      </c>
      <c r="AP13" s="8">
        <f t="shared" si="22"/>
        <v>0</v>
      </c>
      <c r="AQ13" s="8">
        <f t="shared" si="23"/>
        <v>0</v>
      </c>
      <c r="AR13" s="8">
        <f t="shared" si="24"/>
        <v>0</v>
      </c>
      <c r="AS13" s="8">
        <f t="shared" si="25"/>
        <v>0</v>
      </c>
      <c r="AT13" s="8">
        <f t="shared" si="26"/>
        <v>0</v>
      </c>
      <c r="AU13" s="8">
        <f t="shared" si="27"/>
        <v>0</v>
      </c>
      <c r="AV13" s="8">
        <f t="shared" si="28"/>
        <v>0</v>
      </c>
      <c r="AW13" s="8">
        <f t="shared" si="29"/>
        <v>0</v>
      </c>
      <c r="AX13" s="8">
        <f t="shared" si="30"/>
        <v>0</v>
      </c>
      <c r="AY13" s="8">
        <f t="shared" si="31"/>
        <v>0</v>
      </c>
      <c r="AZ13" s="8">
        <f t="shared" si="32"/>
        <v>0</v>
      </c>
      <c r="BA13" s="8">
        <f t="shared" si="33"/>
        <v>0</v>
      </c>
      <c r="BB13" s="8">
        <f t="shared" si="34"/>
        <v>0</v>
      </c>
      <c r="BC13" s="8">
        <f t="shared" si="35"/>
        <v>0</v>
      </c>
      <c r="BD13" s="8">
        <v>1002.15</v>
      </c>
      <c r="BE13" s="8">
        <v>1411.2</v>
      </c>
      <c r="BF13" s="8">
        <v>1034.1000000000001</v>
      </c>
      <c r="BG13" s="92">
        <v>1545.6</v>
      </c>
      <c r="BH13" s="5">
        <f t="shared" si="36"/>
        <v>1142</v>
      </c>
      <c r="BI13" s="8">
        <f t="shared" si="37"/>
        <v>0</v>
      </c>
      <c r="BJ13" s="112">
        <f t="shared" si="38"/>
        <v>0</v>
      </c>
      <c r="BK13" s="8">
        <f t="shared" si="39"/>
        <v>1220</v>
      </c>
      <c r="BL13" s="112">
        <f t="shared" si="40"/>
        <v>0</v>
      </c>
      <c r="BM13" s="112">
        <f t="shared" si="41"/>
        <v>0</v>
      </c>
      <c r="BN13" s="92">
        <f t="shared" si="42"/>
        <v>1149</v>
      </c>
      <c r="BO13" s="74">
        <f t="shared" si="43"/>
        <v>0</v>
      </c>
      <c r="BP13" s="74">
        <f t="shared" si="44"/>
        <v>0</v>
      </c>
      <c r="BQ13" s="75">
        <f t="shared" si="45"/>
        <v>0</v>
      </c>
      <c r="BR13">
        <f t="shared" si="46"/>
        <v>0</v>
      </c>
      <c r="BS13">
        <f t="shared" si="47"/>
        <v>0</v>
      </c>
    </row>
    <row r="14" spans="1:72" x14ac:dyDescent="0.25">
      <c r="A14" s="18" t="s">
        <v>276</v>
      </c>
      <c r="B14" s="18" t="s">
        <v>277</v>
      </c>
      <c r="C14" s="18" t="s">
        <v>18</v>
      </c>
      <c r="D14" s="5">
        <v>475</v>
      </c>
      <c r="E14" s="8">
        <v>506</v>
      </c>
      <c r="F14" s="8">
        <v>412</v>
      </c>
      <c r="G14" s="92">
        <v>400</v>
      </c>
      <c r="H14" s="5">
        <v>504</v>
      </c>
      <c r="I14" s="8">
        <v>510</v>
      </c>
      <c r="J14" s="8">
        <v>503</v>
      </c>
      <c r="K14" s="92">
        <v>490</v>
      </c>
      <c r="L14" s="5">
        <v>524</v>
      </c>
      <c r="M14" s="8">
        <v>505</v>
      </c>
      <c r="N14" s="8">
        <v>513</v>
      </c>
      <c r="O14" s="92">
        <v>501</v>
      </c>
      <c r="P14" s="5">
        <v>406.01249999999999</v>
      </c>
      <c r="Q14" s="8">
        <v>597.29999999999995</v>
      </c>
      <c r="R14" s="8">
        <v>448.11</v>
      </c>
      <c r="S14" s="92">
        <v>631.79999999999995</v>
      </c>
      <c r="T14" s="8">
        <f t="shared" si="0"/>
        <v>0</v>
      </c>
      <c r="U14" s="8">
        <f t="shared" si="1"/>
        <v>0</v>
      </c>
      <c r="V14" s="8">
        <f t="shared" si="2"/>
        <v>0</v>
      </c>
      <c r="W14" s="8">
        <f t="shared" si="3"/>
        <v>0</v>
      </c>
      <c r="X14" s="8">
        <f t="shared" si="4"/>
        <v>0</v>
      </c>
      <c r="Y14" s="8">
        <f t="shared" si="5"/>
        <v>0</v>
      </c>
      <c r="Z14" s="8">
        <f t="shared" si="6"/>
        <v>0</v>
      </c>
      <c r="AA14" s="8">
        <f t="shared" si="7"/>
        <v>0</v>
      </c>
      <c r="AB14" s="8">
        <f t="shared" si="8"/>
        <v>0</v>
      </c>
      <c r="AC14" s="8">
        <f t="shared" si="9"/>
        <v>0</v>
      </c>
      <c r="AD14" s="8">
        <f t="shared" si="10"/>
        <v>1</v>
      </c>
      <c r="AE14" s="8">
        <f t="shared" si="11"/>
        <v>1</v>
      </c>
      <c r="AF14" s="8">
        <f t="shared" si="12"/>
        <v>0</v>
      </c>
      <c r="AG14" s="8">
        <f t="shared" si="13"/>
        <v>0</v>
      </c>
      <c r="AH14" s="8">
        <f t="shared" si="14"/>
        <v>0</v>
      </c>
      <c r="AI14" s="8">
        <f t="shared" si="15"/>
        <v>0</v>
      </c>
      <c r="AJ14" s="8">
        <f t="shared" si="16"/>
        <v>0</v>
      </c>
      <c r="AK14" s="8">
        <f t="shared" si="17"/>
        <v>0</v>
      </c>
      <c r="AL14" s="8">
        <f t="shared" si="18"/>
        <v>0</v>
      </c>
      <c r="AM14" s="8">
        <f t="shared" si="19"/>
        <v>0</v>
      </c>
      <c r="AN14" s="8">
        <f t="shared" si="20"/>
        <v>0</v>
      </c>
      <c r="AO14" s="8">
        <f t="shared" si="21"/>
        <v>0</v>
      </c>
      <c r="AP14" s="8">
        <f t="shared" si="22"/>
        <v>0</v>
      </c>
      <c r="AQ14" s="8">
        <f t="shared" si="23"/>
        <v>0</v>
      </c>
      <c r="AR14" s="8">
        <f t="shared" si="24"/>
        <v>0</v>
      </c>
      <c r="AS14" s="8">
        <f t="shared" si="25"/>
        <v>0</v>
      </c>
      <c r="AT14" s="8">
        <f t="shared" si="26"/>
        <v>0</v>
      </c>
      <c r="AU14" s="8">
        <f t="shared" si="27"/>
        <v>0</v>
      </c>
      <c r="AV14" s="8">
        <f t="shared" si="28"/>
        <v>0</v>
      </c>
      <c r="AW14" s="8">
        <f t="shared" si="29"/>
        <v>0</v>
      </c>
      <c r="AX14" s="8">
        <f t="shared" si="30"/>
        <v>0</v>
      </c>
      <c r="AY14" s="8">
        <f t="shared" si="31"/>
        <v>0</v>
      </c>
      <c r="AZ14" s="8">
        <f t="shared" si="32"/>
        <v>0</v>
      </c>
      <c r="BA14" s="8">
        <f t="shared" si="33"/>
        <v>0</v>
      </c>
      <c r="BB14" s="8">
        <f t="shared" si="34"/>
        <v>0</v>
      </c>
      <c r="BC14" s="8">
        <f t="shared" si="35"/>
        <v>0</v>
      </c>
      <c r="BD14" s="8">
        <v>1624.05</v>
      </c>
      <c r="BE14" s="8">
        <v>2389.1999999999998</v>
      </c>
      <c r="BF14" s="8">
        <v>1792.44</v>
      </c>
      <c r="BG14" s="92">
        <v>2527.1999999999998</v>
      </c>
      <c r="BH14" s="5">
        <f t="shared" si="36"/>
        <v>1793</v>
      </c>
      <c r="BI14" s="8">
        <f t="shared" si="37"/>
        <v>0</v>
      </c>
      <c r="BJ14" s="112">
        <f t="shared" si="38"/>
        <v>0</v>
      </c>
      <c r="BK14" s="8">
        <f t="shared" si="39"/>
        <v>2007</v>
      </c>
      <c r="BL14" s="112">
        <f t="shared" si="40"/>
        <v>0</v>
      </c>
      <c r="BM14" s="112">
        <f t="shared" si="41"/>
        <v>0</v>
      </c>
      <c r="BN14" s="92">
        <f t="shared" si="42"/>
        <v>2043</v>
      </c>
      <c r="BO14" s="74">
        <f t="shared" si="43"/>
        <v>0</v>
      </c>
      <c r="BP14" s="74">
        <f t="shared" si="44"/>
        <v>0</v>
      </c>
      <c r="BQ14" s="75">
        <f t="shared" si="45"/>
        <v>0</v>
      </c>
      <c r="BR14">
        <f t="shared" si="46"/>
        <v>0</v>
      </c>
      <c r="BS14">
        <f t="shared" si="47"/>
        <v>0</v>
      </c>
    </row>
    <row r="15" spans="1:72" x14ac:dyDescent="0.25">
      <c r="A15" s="18" t="s">
        <v>278</v>
      </c>
      <c r="B15" s="18" t="s">
        <v>279</v>
      </c>
      <c r="C15" s="18" t="s">
        <v>18</v>
      </c>
      <c r="D15" s="5">
        <v>1601</v>
      </c>
      <c r="E15" s="8">
        <v>1732</v>
      </c>
      <c r="F15" s="8">
        <v>1655</v>
      </c>
      <c r="G15" s="92">
        <v>1627</v>
      </c>
      <c r="H15" s="5">
        <v>1711</v>
      </c>
      <c r="I15" s="8">
        <v>1776</v>
      </c>
      <c r="J15" s="8">
        <v>1782</v>
      </c>
      <c r="K15" s="92">
        <v>1638</v>
      </c>
      <c r="L15" s="5">
        <v>1715</v>
      </c>
      <c r="M15" s="8">
        <v>1784</v>
      </c>
      <c r="N15" s="8">
        <v>1866</v>
      </c>
      <c r="O15" s="92">
        <v>1813</v>
      </c>
      <c r="P15" s="5">
        <v>1410.75</v>
      </c>
      <c r="Q15" s="8">
        <v>2036.58</v>
      </c>
      <c r="R15" s="8">
        <v>1544.2649999999999</v>
      </c>
      <c r="S15" s="92">
        <v>2181.9</v>
      </c>
      <c r="T15" s="8">
        <f t="shared" si="0"/>
        <v>0</v>
      </c>
      <c r="U15" s="8">
        <f t="shared" si="1"/>
        <v>0</v>
      </c>
      <c r="V15" s="8">
        <f t="shared" si="2"/>
        <v>0</v>
      </c>
      <c r="W15" s="8">
        <f t="shared" si="3"/>
        <v>0</v>
      </c>
      <c r="X15" s="8">
        <f t="shared" si="4"/>
        <v>0</v>
      </c>
      <c r="Y15" s="8">
        <f t="shared" si="5"/>
        <v>0</v>
      </c>
      <c r="Z15" s="8">
        <f t="shared" si="6"/>
        <v>0</v>
      </c>
      <c r="AA15" s="8">
        <f t="shared" si="7"/>
        <v>0</v>
      </c>
      <c r="AB15" s="8">
        <f t="shared" si="8"/>
        <v>0</v>
      </c>
      <c r="AC15" s="8">
        <f t="shared" si="9"/>
        <v>0</v>
      </c>
      <c r="AD15" s="8">
        <f t="shared" si="10"/>
        <v>0</v>
      </c>
      <c r="AE15" s="8">
        <f t="shared" si="11"/>
        <v>0</v>
      </c>
      <c r="AF15" s="8">
        <f t="shared" si="12"/>
        <v>0</v>
      </c>
      <c r="AG15" s="8">
        <f t="shared" si="13"/>
        <v>0</v>
      </c>
      <c r="AH15" s="8">
        <f t="shared" si="14"/>
        <v>0</v>
      </c>
      <c r="AI15" s="8">
        <f t="shared" si="15"/>
        <v>0</v>
      </c>
      <c r="AJ15" s="8">
        <f t="shared" si="16"/>
        <v>0</v>
      </c>
      <c r="AK15" s="8">
        <f t="shared" si="17"/>
        <v>0</v>
      </c>
      <c r="AL15" s="8">
        <f t="shared" si="18"/>
        <v>0</v>
      </c>
      <c r="AM15" s="8">
        <f t="shared" si="19"/>
        <v>0</v>
      </c>
      <c r="AN15" s="8">
        <f t="shared" si="20"/>
        <v>0</v>
      </c>
      <c r="AO15" s="8">
        <f t="shared" si="21"/>
        <v>0</v>
      </c>
      <c r="AP15" s="8">
        <f t="shared" si="22"/>
        <v>0</v>
      </c>
      <c r="AQ15" s="8">
        <f t="shared" si="23"/>
        <v>0</v>
      </c>
      <c r="AR15" s="8">
        <f t="shared" si="24"/>
        <v>0</v>
      </c>
      <c r="AS15" s="8">
        <f t="shared" si="25"/>
        <v>0</v>
      </c>
      <c r="AT15" s="8">
        <f t="shared" si="26"/>
        <v>0</v>
      </c>
      <c r="AU15" s="8">
        <f t="shared" si="27"/>
        <v>0</v>
      </c>
      <c r="AV15" s="8">
        <f t="shared" si="28"/>
        <v>0</v>
      </c>
      <c r="AW15" s="8">
        <f t="shared" si="29"/>
        <v>0</v>
      </c>
      <c r="AX15" s="8">
        <f t="shared" si="30"/>
        <v>0</v>
      </c>
      <c r="AY15" s="8">
        <f t="shared" si="31"/>
        <v>0</v>
      </c>
      <c r="AZ15" s="8">
        <f t="shared" si="32"/>
        <v>0</v>
      </c>
      <c r="BA15" s="8">
        <f t="shared" si="33"/>
        <v>0</v>
      </c>
      <c r="BB15" s="8">
        <f t="shared" si="34"/>
        <v>0</v>
      </c>
      <c r="BC15" s="8">
        <f t="shared" si="35"/>
        <v>0</v>
      </c>
      <c r="BD15" s="8">
        <v>5643</v>
      </c>
      <c r="BE15" s="8">
        <v>8146.32</v>
      </c>
      <c r="BF15" s="8">
        <v>6177.0599999999995</v>
      </c>
      <c r="BG15" s="92">
        <v>8727.6</v>
      </c>
      <c r="BH15" s="5">
        <f t="shared" si="36"/>
        <v>6615</v>
      </c>
      <c r="BI15" s="8">
        <f t="shared" si="37"/>
        <v>0</v>
      </c>
      <c r="BJ15" s="112">
        <f t="shared" si="38"/>
        <v>0</v>
      </c>
      <c r="BK15" s="8">
        <f t="shared" si="39"/>
        <v>6907</v>
      </c>
      <c r="BL15" s="112">
        <f t="shared" si="40"/>
        <v>0</v>
      </c>
      <c r="BM15" s="112">
        <f t="shared" si="41"/>
        <v>0</v>
      </c>
      <c r="BN15" s="92">
        <f t="shared" si="42"/>
        <v>7178</v>
      </c>
      <c r="BO15" s="74">
        <f t="shared" si="43"/>
        <v>0</v>
      </c>
      <c r="BP15" s="74">
        <f t="shared" si="44"/>
        <v>0</v>
      </c>
      <c r="BQ15" s="75">
        <f t="shared" si="45"/>
        <v>0</v>
      </c>
      <c r="BR15">
        <f t="shared" si="46"/>
        <v>0</v>
      </c>
      <c r="BS15">
        <f t="shared" si="47"/>
        <v>0</v>
      </c>
    </row>
    <row r="16" spans="1:72" x14ac:dyDescent="0.25">
      <c r="A16" s="18" t="s">
        <v>280</v>
      </c>
      <c r="B16" s="18" t="s">
        <v>281</v>
      </c>
      <c r="C16" s="18" t="s">
        <v>18</v>
      </c>
      <c r="D16" s="5">
        <v>737</v>
      </c>
      <c r="E16" s="8">
        <v>802</v>
      </c>
      <c r="F16" s="8">
        <v>744</v>
      </c>
      <c r="G16" s="92">
        <v>736</v>
      </c>
      <c r="H16" s="5">
        <v>806</v>
      </c>
      <c r="I16" s="8">
        <v>854</v>
      </c>
      <c r="J16" s="8">
        <v>812</v>
      </c>
      <c r="K16" s="92">
        <v>789</v>
      </c>
      <c r="L16" s="5">
        <v>774</v>
      </c>
      <c r="M16" s="8">
        <v>767</v>
      </c>
      <c r="N16" s="8">
        <v>777</v>
      </c>
      <c r="O16" s="92">
        <v>798</v>
      </c>
      <c r="P16" s="5">
        <v>662.625</v>
      </c>
      <c r="Q16" s="8">
        <v>930.72</v>
      </c>
      <c r="R16" s="8">
        <v>646.38000000000011</v>
      </c>
      <c r="S16" s="92">
        <v>967.5</v>
      </c>
      <c r="T16" s="8">
        <f t="shared" si="0"/>
        <v>0</v>
      </c>
      <c r="U16" s="8">
        <f t="shared" si="1"/>
        <v>0</v>
      </c>
      <c r="V16" s="8">
        <f t="shared" si="2"/>
        <v>0</v>
      </c>
      <c r="W16" s="8">
        <f t="shared" si="3"/>
        <v>0</v>
      </c>
      <c r="X16" s="8">
        <f t="shared" si="4"/>
        <v>0</v>
      </c>
      <c r="Y16" s="8">
        <f t="shared" si="5"/>
        <v>0</v>
      </c>
      <c r="Z16" s="8">
        <f t="shared" si="6"/>
        <v>0</v>
      </c>
      <c r="AA16" s="8">
        <f t="shared" si="7"/>
        <v>0</v>
      </c>
      <c r="AB16" s="8">
        <f t="shared" si="8"/>
        <v>0</v>
      </c>
      <c r="AC16" s="8">
        <f t="shared" si="9"/>
        <v>0</v>
      </c>
      <c r="AD16" s="8">
        <f t="shared" si="10"/>
        <v>0</v>
      </c>
      <c r="AE16" s="8">
        <f t="shared" si="11"/>
        <v>0</v>
      </c>
      <c r="AF16" s="8">
        <f t="shared" si="12"/>
        <v>0</v>
      </c>
      <c r="AG16" s="8">
        <f t="shared" si="13"/>
        <v>0</v>
      </c>
      <c r="AH16" s="8">
        <f t="shared" si="14"/>
        <v>0</v>
      </c>
      <c r="AI16" s="8">
        <f t="shared" si="15"/>
        <v>0</v>
      </c>
      <c r="AJ16" s="8">
        <f t="shared" si="16"/>
        <v>0</v>
      </c>
      <c r="AK16" s="8">
        <f t="shared" si="17"/>
        <v>0</v>
      </c>
      <c r="AL16" s="8">
        <f t="shared" si="18"/>
        <v>0</v>
      </c>
      <c r="AM16" s="8">
        <f t="shared" si="19"/>
        <v>0</v>
      </c>
      <c r="AN16" s="8">
        <f t="shared" si="20"/>
        <v>0</v>
      </c>
      <c r="AO16" s="8">
        <f t="shared" si="21"/>
        <v>0</v>
      </c>
      <c r="AP16" s="8">
        <f t="shared" si="22"/>
        <v>0</v>
      </c>
      <c r="AQ16" s="8">
        <f t="shared" si="23"/>
        <v>0</v>
      </c>
      <c r="AR16" s="8">
        <f t="shared" si="24"/>
        <v>0</v>
      </c>
      <c r="AS16" s="8">
        <f t="shared" si="25"/>
        <v>0</v>
      </c>
      <c r="AT16" s="8">
        <f t="shared" si="26"/>
        <v>0</v>
      </c>
      <c r="AU16" s="8">
        <f t="shared" si="27"/>
        <v>0</v>
      </c>
      <c r="AV16" s="8">
        <f t="shared" si="28"/>
        <v>0</v>
      </c>
      <c r="AW16" s="8">
        <f t="shared" si="29"/>
        <v>0</v>
      </c>
      <c r="AX16" s="8">
        <f t="shared" si="30"/>
        <v>0</v>
      </c>
      <c r="AY16" s="8">
        <f t="shared" si="31"/>
        <v>0</v>
      </c>
      <c r="AZ16" s="8">
        <f t="shared" si="32"/>
        <v>0</v>
      </c>
      <c r="BA16" s="8">
        <f t="shared" si="33"/>
        <v>0</v>
      </c>
      <c r="BB16" s="8">
        <f t="shared" si="34"/>
        <v>0</v>
      </c>
      <c r="BC16" s="8">
        <f t="shared" si="35"/>
        <v>0</v>
      </c>
      <c r="BD16" s="8">
        <v>2650.5</v>
      </c>
      <c r="BE16" s="8">
        <v>3722.88</v>
      </c>
      <c r="BF16" s="8">
        <v>2585.5200000000004</v>
      </c>
      <c r="BG16" s="92">
        <v>3870</v>
      </c>
      <c r="BH16" s="5">
        <f t="shared" si="36"/>
        <v>3019</v>
      </c>
      <c r="BI16" s="8">
        <f t="shared" si="37"/>
        <v>0</v>
      </c>
      <c r="BJ16" s="112">
        <f t="shared" si="38"/>
        <v>0</v>
      </c>
      <c r="BK16" s="8">
        <f t="shared" si="39"/>
        <v>3261</v>
      </c>
      <c r="BL16" s="112">
        <f t="shared" si="40"/>
        <v>0</v>
      </c>
      <c r="BM16" s="112">
        <f t="shared" si="41"/>
        <v>0</v>
      </c>
      <c r="BN16" s="92">
        <f t="shared" si="42"/>
        <v>3116</v>
      </c>
      <c r="BO16" s="74">
        <f t="shared" si="43"/>
        <v>0</v>
      </c>
      <c r="BP16" s="74">
        <f t="shared" si="44"/>
        <v>0</v>
      </c>
      <c r="BQ16" s="75">
        <f t="shared" si="45"/>
        <v>0</v>
      </c>
      <c r="BR16">
        <f t="shared" si="46"/>
        <v>0</v>
      </c>
      <c r="BS16">
        <f t="shared" si="47"/>
        <v>0</v>
      </c>
    </row>
    <row r="17" spans="1:71" x14ac:dyDescent="0.25">
      <c r="A17" s="18" t="s">
        <v>282</v>
      </c>
      <c r="B17" s="18" t="s">
        <v>283</v>
      </c>
      <c r="C17" s="18" t="s">
        <v>18</v>
      </c>
      <c r="D17" s="5">
        <v>1204</v>
      </c>
      <c r="E17" s="8">
        <v>1257</v>
      </c>
      <c r="F17" s="8">
        <v>1240</v>
      </c>
      <c r="G17" s="92">
        <v>1207</v>
      </c>
      <c r="H17" s="5">
        <v>1289</v>
      </c>
      <c r="I17" s="8">
        <v>1333</v>
      </c>
      <c r="J17" s="8">
        <v>1351</v>
      </c>
      <c r="K17" s="92">
        <v>1234</v>
      </c>
      <c r="L17" s="5">
        <v>1314</v>
      </c>
      <c r="M17" s="8">
        <v>1338</v>
      </c>
      <c r="N17" s="8">
        <v>1364</v>
      </c>
      <c r="O17" s="92">
        <v>1355</v>
      </c>
      <c r="P17" s="5">
        <v>1073.0250000000001</v>
      </c>
      <c r="Q17" s="8">
        <v>1555.9199999999998</v>
      </c>
      <c r="R17" s="8">
        <v>1212.03</v>
      </c>
      <c r="S17" s="92">
        <v>1696.8</v>
      </c>
      <c r="T17" s="8">
        <f t="shared" si="0"/>
        <v>0</v>
      </c>
      <c r="U17" s="8">
        <f t="shared" si="1"/>
        <v>0</v>
      </c>
      <c r="V17" s="8">
        <f t="shared" si="2"/>
        <v>0</v>
      </c>
      <c r="W17" s="8">
        <f t="shared" si="3"/>
        <v>0</v>
      </c>
      <c r="X17" s="8">
        <f t="shared" si="4"/>
        <v>0</v>
      </c>
      <c r="Y17" s="8">
        <f t="shared" si="5"/>
        <v>0</v>
      </c>
      <c r="Z17" s="8">
        <f t="shared" si="6"/>
        <v>0</v>
      </c>
      <c r="AA17" s="8">
        <f t="shared" si="7"/>
        <v>0</v>
      </c>
      <c r="AB17" s="8">
        <f t="shared" si="8"/>
        <v>0</v>
      </c>
      <c r="AC17" s="8">
        <f t="shared" si="9"/>
        <v>0</v>
      </c>
      <c r="AD17" s="8">
        <f t="shared" si="10"/>
        <v>0</v>
      </c>
      <c r="AE17" s="8">
        <f t="shared" si="11"/>
        <v>0</v>
      </c>
      <c r="AF17" s="8">
        <f t="shared" si="12"/>
        <v>0</v>
      </c>
      <c r="AG17" s="8">
        <f t="shared" si="13"/>
        <v>0</v>
      </c>
      <c r="AH17" s="8">
        <f t="shared" si="14"/>
        <v>0</v>
      </c>
      <c r="AI17" s="8">
        <f t="shared" si="15"/>
        <v>0</v>
      </c>
      <c r="AJ17" s="8">
        <f t="shared" si="16"/>
        <v>0</v>
      </c>
      <c r="AK17" s="8">
        <f t="shared" si="17"/>
        <v>0</v>
      </c>
      <c r="AL17" s="8">
        <f t="shared" si="18"/>
        <v>0</v>
      </c>
      <c r="AM17" s="8">
        <f t="shared" si="19"/>
        <v>0</v>
      </c>
      <c r="AN17" s="8">
        <f t="shared" si="20"/>
        <v>0</v>
      </c>
      <c r="AO17" s="8">
        <f t="shared" si="21"/>
        <v>0</v>
      </c>
      <c r="AP17" s="8">
        <f t="shared" si="22"/>
        <v>0</v>
      </c>
      <c r="AQ17" s="8">
        <f t="shared" si="23"/>
        <v>0</v>
      </c>
      <c r="AR17" s="8">
        <f t="shared" si="24"/>
        <v>0</v>
      </c>
      <c r="AS17" s="8">
        <f t="shared" si="25"/>
        <v>0</v>
      </c>
      <c r="AT17" s="8">
        <f t="shared" si="26"/>
        <v>0</v>
      </c>
      <c r="AU17" s="8">
        <f t="shared" si="27"/>
        <v>0</v>
      </c>
      <c r="AV17" s="8">
        <f t="shared" si="28"/>
        <v>0</v>
      </c>
      <c r="AW17" s="8">
        <f t="shared" si="29"/>
        <v>0</v>
      </c>
      <c r="AX17" s="8">
        <f t="shared" si="30"/>
        <v>0</v>
      </c>
      <c r="AY17" s="8">
        <f t="shared" si="31"/>
        <v>0</v>
      </c>
      <c r="AZ17" s="8">
        <f t="shared" si="32"/>
        <v>0</v>
      </c>
      <c r="BA17" s="8">
        <f t="shared" si="33"/>
        <v>0</v>
      </c>
      <c r="BB17" s="8">
        <f t="shared" si="34"/>
        <v>0</v>
      </c>
      <c r="BC17" s="8">
        <f t="shared" si="35"/>
        <v>0</v>
      </c>
      <c r="BD17" s="8">
        <v>4292.1000000000004</v>
      </c>
      <c r="BE17" s="8">
        <v>6223.6799999999994</v>
      </c>
      <c r="BF17" s="8">
        <v>4848.12</v>
      </c>
      <c r="BG17" s="92">
        <v>6787.2</v>
      </c>
      <c r="BH17" s="5">
        <f t="shared" si="36"/>
        <v>4908</v>
      </c>
      <c r="BI17" s="8">
        <f t="shared" si="37"/>
        <v>0</v>
      </c>
      <c r="BJ17" s="112">
        <f t="shared" si="38"/>
        <v>0</v>
      </c>
      <c r="BK17" s="8">
        <f t="shared" si="39"/>
        <v>5207</v>
      </c>
      <c r="BL17" s="112">
        <f t="shared" si="40"/>
        <v>0</v>
      </c>
      <c r="BM17" s="112">
        <f t="shared" si="41"/>
        <v>0</v>
      </c>
      <c r="BN17" s="92">
        <f t="shared" si="42"/>
        <v>5371</v>
      </c>
      <c r="BO17" s="74">
        <f t="shared" si="43"/>
        <v>0</v>
      </c>
      <c r="BP17" s="74">
        <f t="shared" si="44"/>
        <v>0</v>
      </c>
      <c r="BQ17" s="75">
        <f t="shared" si="45"/>
        <v>0</v>
      </c>
      <c r="BR17">
        <f t="shared" si="46"/>
        <v>0</v>
      </c>
      <c r="BS17">
        <f t="shared" si="47"/>
        <v>0</v>
      </c>
    </row>
    <row r="18" spans="1:71" x14ac:dyDescent="0.25">
      <c r="A18" s="18" t="s">
        <v>284</v>
      </c>
      <c r="B18" s="18" t="s">
        <v>285</v>
      </c>
      <c r="C18" s="18" t="s">
        <v>19</v>
      </c>
      <c r="D18" s="5">
        <v>892</v>
      </c>
      <c r="E18" s="8">
        <v>925</v>
      </c>
      <c r="F18" s="8">
        <v>900</v>
      </c>
      <c r="G18" s="92">
        <v>825</v>
      </c>
      <c r="H18" s="5">
        <v>921</v>
      </c>
      <c r="I18" s="8">
        <v>947</v>
      </c>
      <c r="J18" s="8">
        <v>913</v>
      </c>
      <c r="K18" s="92">
        <v>904</v>
      </c>
      <c r="L18" s="5">
        <v>785</v>
      </c>
      <c r="M18" s="8">
        <v>854</v>
      </c>
      <c r="N18" s="8">
        <v>882</v>
      </c>
      <c r="O18" s="92">
        <v>844</v>
      </c>
      <c r="P18" s="5">
        <v>782.1</v>
      </c>
      <c r="Q18" s="8">
        <v>1119.5999999999999</v>
      </c>
      <c r="R18" s="8">
        <v>780.30000000000007</v>
      </c>
      <c r="S18" s="92">
        <v>1155</v>
      </c>
      <c r="T18" s="8">
        <f t="shared" si="0"/>
        <v>0</v>
      </c>
      <c r="U18" s="8">
        <f t="shared" si="1"/>
        <v>0</v>
      </c>
      <c r="V18" s="8">
        <f t="shared" si="2"/>
        <v>0</v>
      </c>
      <c r="W18" s="8">
        <f t="shared" si="3"/>
        <v>0</v>
      </c>
      <c r="X18" s="8">
        <f t="shared" si="4"/>
        <v>0</v>
      </c>
      <c r="Y18" s="8">
        <f t="shared" si="5"/>
        <v>0</v>
      </c>
      <c r="Z18" s="8">
        <f t="shared" si="6"/>
        <v>0</v>
      </c>
      <c r="AA18" s="8">
        <f t="shared" si="7"/>
        <v>0</v>
      </c>
      <c r="AB18" s="8">
        <f t="shared" si="8"/>
        <v>0</v>
      </c>
      <c r="AC18" s="8">
        <f t="shared" si="9"/>
        <v>0</v>
      </c>
      <c r="AD18" s="8">
        <f t="shared" si="10"/>
        <v>0</v>
      </c>
      <c r="AE18" s="8">
        <f t="shared" si="11"/>
        <v>0</v>
      </c>
      <c r="AF18" s="8">
        <f t="shared" si="12"/>
        <v>0</v>
      </c>
      <c r="AG18" s="8">
        <f t="shared" si="13"/>
        <v>0</v>
      </c>
      <c r="AH18" s="8">
        <f t="shared" si="14"/>
        <v>0</v>
      </c>
      <c r="AI18" s="8">
        <f t="shared" si="15"/>
        <v>0</v>
      </c>
      <c r="AJ18" s="8">
        <f t="shared" si="16"/>
        <v>0</v>
      </c>
      <c r="AK18" s="8">
        <f t="shared" si="17"/>
        <v>0</v>
      </c>
      <c r="AL18" s="8">
        <f t="shared" si="18"/>
        <v>0</v>
      </c>
      <c r="AM18" s="8">
        <f t="shared" si="19"/>
        <v>0</v>
      </c>
      <c r="AN18" s="8">
        <f t="shared" si="20"/>
        <v>0</v>
      </c>
      <c r="AO18" s="8">
        <f t="shared" si="21"/>
        <v>0</v>
      </c>
      <c r="AP18" s="8">
        <f t="shared" si="22"/>
        <v>0</v>
      </c>
      <c r="AQ18" s="8">
        <f t="shared" si="23"/>
        <v>0</v>
      </c>
      <c r="AR18" s="8">
        <f t="shared" si="24"/>
        <v>0</v>
      </c>
      <c r="AS18" s="8">
        <f t="shared" si="25"/>
        <v>0</v>
      </c>
      <c r="AT18" s="8">
        <f t="shared" si="26"/>
        <v>0</v>
      </c>
      <c r="AU18" s="8">
        <f t="shared" si="27"/>
        <v>0</v>
      </c>
      <c r="AV18" s="8">
        <f t="shared" si="28"/>
        <v>0</v>
      </c>
      <c r="AW18" s="8">
        <f t="shared" si="29"/>
        <v>0</v>
      </c>
      <c r="AX18" s="8">
        <f t="shared" si="30"/>
        <v>0</v>
      </c>
      <c r="AY18" s="8">
        <f t="shared" si="31"/>
        <v>0</v>
      </c>
      <c r="AZ18" s="8">
        <f t="shared" si="32"/>
        <v>0</v>
      </c>
      <c r="BA18" s="8">
        <f t="shared" si="33"/>
        <v>0</v>
      </c>
      <c r="BB18" s="8">
        <f t="shared" si="34"/>
        <v>0</v>
      </c>
      <c r="BC18" s="8">
        <f t="shared" si="35"/>
        <v>0</v>
      </c>
      <c r="BD18" s="8">
        <v>3128.4</v>
      </c>
      <c r="BE18" s="8">
        <v>4478.3999999999996</v>
      </c>
      <c r="BF18" s="8">
        <v>3121.2000000000003</v>
      </c>
      <c r="BG18" s="92">
        <v>4620</v>
      </c>
      <c r="BH18" s="5">
        <f t="shared" si="36"/>
        <v>3542</v>
      </c>
      <c r="BI18" s="8">
        <f t="shared" si="37"/>
        <v>0</v>
      </c>
      <c r="BJ18" s="112">
        <f t="shared" si="38"/>
        <v>0</v>
      </c>
      <c r="BK18" s="8">
        <f t="shared" si="39"/>
        <v>3685</v>
      </c>
      <c r="BL18" s="112">
        <f t="shared" si="40"/>
        <v>0</v>
      </c>
      <c r="BM18" s="112">
        <f t="shared" si="41"/>
        <v>0</v>
      </c>
      <c r="BN18" s="92">
        <f t="shared" si="42"/>
        <v>3365</v>
      </c>
      <c r="BO18" s="74">
        <f t="shared" si="43"/>
        <v>0</v>
      </c>
      <c r="BP18" s="74">
        <f t="shared" si="44"/>
        <v>0</v>
      </c>
      <c r="BQ18" s="75">
        <f t="shared" si="45"/>
        <v>0</v>
      </c>
      <c r="BR18">
        <f t="shared" si="46"/>
        <v>0</v>
      </c>
      <c r="BS18">
        <f t="shared" si="47"/>
        <v>0</v>
      </c>
    </row>
    <row r="19" spans="1:71" x14ac:dyDescent="0.25">
      <c r="A19" s="18" t="s">
        <v>286</v>
      </c>
      <c r="B19" s="18" t="s">
        <v>287</v>
      </c>
      <c r="C19" s="18" t="s">
        <v>19</v>
      </c>
      <c r="D19" s="5">
        <v>897</v>
      </c>
      <c r="E19" s="8">
        <v>990</v>
      </c>
      <c r="F19" s="8">
        <v>954</v>
      </c>
      <c r="G19" s="92">
        <v>869</v>
      </c>
      <c r="H19" s="5">
        <v>933</v>
      </c>
      <c r="I19" s="8">
        <v>1011</v>
      </c>
      <c r="J19" s="8">
        <v>991</v>
      </c>
      <c r="K19" s="92">
        <v>879</v>
      </c>
      <c r="L19" s="5">
        <v>878</v>
      </c>
      <c r="M19" s="8">
        <v>920</v>
      </c>
      <c r="N19" s="8">
        <v>983</v>
      </c>
      <c r="O19" s="92">
        <v>926</v>
      </c>
      <c r="P19" s="5">
        <v>797.28750000000002</v>
      </c>
      <c r="Q19" s="8">
        <v>1117.8</v>
      </c>
      <c r="R19" s="8">
        <v>794.83500000000004</v>
      </c>
      <c r="S19" s="92">
        <v>1117.5</v>
      </c>
      <c r="T19" s="8">
        <f t="shared" si="0"/>
        <v>0</v>
      </c>
      <c r="U19" s="8">
        <f t="shared" si="1"/>
        <v>0</v>
      </c>
      <c r="V19" s="8">
        <f t="shared" si="2"/>
        <v>0</v>
      </c>
      <c r="W19" s="8">
        <f t="shared" si="3"/>
        <v>0</v>
      </c>
      <c r="X19" s="8">
        <f t="shared" si="4"/>
        <v>0</v>
      </c>
      <c r="Y19" s="8">
        <f t="shared" si="5"/>
        <v>0</v>
      </c>
      <c r="Z19" s="8">
        <f t="shared" si="6"/>
        <v>0</v>
      </c>
      <c r="AA19" s="8">
        <f t="shared" si="7"/>
        <v>0</v>
      </c>
      <c r="AB19" s="8">
        <f t="shared" si="8"/>
        <v>0</v>
      </c>
      <c r="AC19" s="8">
        <f t="shared" si="9"/>
        <v>0</v>
      </c>
      <c r="AD19" s="8">
        <f t="shared" si="10"/>
        <v>0</v>
      </c>
      <c r="AE19" s="8">
        <f t="shared" si="11"/>
        <v>0</v>
      </c>
      <c r="AF19" s="8">
        <f t="shared" si="12"/>
        <v>0</v>
      </c>
      <c r="AG19" s="8">
        <f t="shared" si="13"/>
        <v>0</v>
      </c>
      <c r="AH19" s="8">
        <f t="shared" si="14"/>
        <v>0</v>
      </c>
      <c r="AI19" s="8">
        <f t="shared" si="15"/>
        <v>0</v>
      </c>
      <c r="AJ19" s="8">
        <f t="shared" si="16"/>
        <v>0</v>
      </c>
      <c r="AK19" s="8">
        <f t="shared" si="17"/>
        <v>0</v>
      </c>
      <c r="AL19" s="8">
        <f t="shared" si="18"/>
        <v>0</v>
      </c>
      <c r="AM19" s="8">
        <f t="shared" si="19"/>
        <v>0</v>
      </c>
      <c r="AN19" s="8">
        <f t="shared" si="20"/>
        <v>0</v>
      </c>
      <c r="AO19" s="8">
        <f t="shared" si="21"/>
        <v>0</v>
      </c>
      <c r="AP19" s="8">
        <f t="shared" si="22"/>
        <v>0</v>
      </c>
      <c r="AQ19" s="8">
        <f t="shared" si="23"/>
        <v>0</v>
      </c>
      <c r="AR19" s="8">
        <f t="shared" si="24"/>
        <v>0</v>
      </c>
      <c r="AS19" s="8">
        <f t="shared" si="25"/>
        <v>0</v>
      </c>
      <c r="AT19" s="8">
        <f t="shared" si="26"/>
        <v>0</v>
      </c>
      <c r="AU19" s="8">
        <f t="shared" si="27"/>
        <v>0</v>
      </c>
      <c r="AV19" s="8">
        <f t="shared" si="28"/>
        <v>0</v>
      </c>
      <c r="AW19" s="8">
        <f t="shared" si="29"/>
        <v>0</v>
      </c>
      <c r="AX19" s="8">
        <f t="shared" si="30"/>
        <v>0</v>
      </c>
      <c r="AY19" s="8">
        <f t="shared" si="31"/>
        <v>0</v>
      </c>
      <c r="AZ19" s="8">
        <f t="shared" si="32"/>
        <v>0</v>
      </c>
      <c r="BA19" s="8">
        <f t="shared" si="33"/>
        <v>0</v>
      </c>
      <c r="BB19" s="8">
        <f t="shared" si="34"/>
        <v>0</v>
      </c>
      <c r="BC19" s="8">
        <f t="shared" si="35"/>
        <v>0</v>
      </c>
      <c r="BD19" s="8">
        <v>3189.15</v>
      </c>
      <c r="BE19" s="8">
        <v>4471.2</v>
      </c>
      <c r="BF19" s="8">
        <v>3179.34</v>
      </c>
      <c r="BG19" s="92">
        <v>4470</v>
      </c>
      <c r="BH19" s="5">
        <f t="shared" si="36"/>
        <v>3710</v>
      </c>
      <c r="BI19" s="8">
        <f t="shared" si="37"/>
        <v>0</v>
      </c>
      <c r="BJ19" s="112">
        <f t="shared" si="38"/>
        <v>0</v>
      </c>
      <c r="BK19" s="8">
        <f t="shared" si="39"/>
        <v>3814</v>
      </c>
      <c r="BL19" s="112">
        <f t="shared" si="40"/>
        <v>0</v>
      </c>
      <c r="BM19" s="112">
        <f t="shared" si="41"/>
        <v>0</v>
      </c>
      <c r="BN19" s="92">
        <f t="shared" si="42"/>
        <v>3707</v>
      </c>
      <c r="BO19" s="74">
        <f t="shared" si="43"/>
        <v>0</v>
      </c>
      <c r="BP19" s="74">
        <f t="shared" si="44"/>
        <v>0</v>
      </c>
      <c r="BQ19" s="75">
        <f t="shared" si="45"/>
        <v>0</v>
      </c>
      <c r="BR19">
        <f t="shared" si="46"/>
        <v>0</v>
      </c>
      <c r="BS19">
        <f t="shared" si="47"/>
        <v>0</v>
      </c>
    </row>
    <row r="20" spans="1:71" x14ac:dyDescent="0.25">
      <c r="A20" s="18" t="s">
        <v>288</v>
      </c>
      <c r="B20" s="18" t="s">
        <v>289</v>
      </c>
      <c r="C20" s="18" t="s">
        <v>19</v>
      </c>
      <c r="D20" s="5">
        <v>1906</v>
      </c>
      <c r="E20" s="8">
        <v>2052</v>
      </c>
      <c r="F20" s="8">
        <v>1956</v>
      </c>
      <c r="G20" s="92">
        <v>1867</v>
      </c>
      <c r="H20" s="5">
        <v>1989</v>
      </c>
      <c r="I20" s="8">
        <v>2127</v>
      </c>
      <c r="J20" s="8">
        <v>2095</v>
      </c>
      <c r="K20" s="92">
        <v>2030</v>
      </c>
      <c r="L20" s="5">
        <v>1678</v>
      </c>
      <c r="M20" s="8">
        <v>1821</v>
      </c>
      <c r="N20" s="8">
        <v>1996</v>
      </c>
      <c r="O20" s="92">
        <v>1796</v>
      </c>
      <c r="P20" s="5">
        <v>1670.2875000000001</v>
      </c>
      <c r="Q20" s="8">
        <v>2376</v>
      </c>
      <c r="R20" s="8">
        <v>1680.8850000000002</v>
      </c>
      <c r="S20" s="92">
        <v>2387.6999999999998</v>
      </c>
      <c r="T20" s="8">
        <f t="shared" si="0"/>
        <v>0</v>
      </c>
      <c r="U20" s="8">
        <f t="shared" si="1"/>
        <v>0</v>
      </c>
      <c r="V20" s="8">
        <f t="shared" si="2"/>
        <v>0</v>
      </c>
      <c r="W20" s="8">
        <f t="shared" si="3"/>
        <v>0</v>
      </c>
      <c r="X20" s="8">
        <f t="shared" si="4"/>
        <v>0</v>
      </c>
      <c r="Y20" s="8">
        <f t="shared" si="5"/>
        <v>0</v>
      </c>
      <c r="Z20" s="8">
        <f t="shared" si="6"/>
        <v>0</v>
      </c>
      <c r="AA20" s="8">
        <f t="shared" si="7"/>
        <v>0</v>
      </c>
      <c r="AB20" s="8">
        <f t="shared" si="8"/>
        <v>0</v>
      </c>
      <c r="AC20" s="8">
        <f t="shared" si="9"/>
        <v>0</v>
      </c>
      <c r="AD20" s="8">
        <f t="shared" si="10"/>
        <v>0</v>
      </c>
      <c r="AE20" s="8">
        <f t="shared" si="11"/>
        <v>0</v>
      </c>
      <c r="AF20" s="8">
        <f t="shared" si="12"/>
        <v>0</v>
      </c>
      <c r="AG20" s="8">
        <f t="shared" si="13"/>
        <v>0</v>
      </c>
      <c r="AH20" s="8">
        <f t="shared" si="14"/>
        <v>0</v>
      </c>
      <c r="AI20" s="8">
        <f t="shared" si="15"/>
        <v>0</v>
      </c>
      <c r="AJ20" s="8">
        <f t="shared" si="16"/>
        <v>0</v>
      </c>
      <c r="AK20" s="8">
        <f t="shared" si="17"/>
        <v>0</v>
      </c>
      <c r="AL20" s="8">
        <f t="shared" si="18"/>
        <v>0</v>
      </c>
      <c r="AM20" s="8">
        <f t="shared" si="19"/>
        <v>0</v>
      </c>
      <c r="AN20" s="8">
        <f t="shared" si="20"/>
        <v>0</v>
      </c>
      <c r="AO20" s="8">
        <f t="shared" si="21"/>
        <v>0</v>
      </c>
      <c r="AP20" s="8">
        <f t="shared" si="22"/>
        <v>0</v>
      </c>
      <c r="AQ20" s="8">
        <f t="shared" si="23"/>
        <v>0</v>
      </c>
      <c r="AR20" s="8">
        <f t="shared" si="24"/>
        <v>0</v>
      </c>
      <c r="AS20" s="8">
        <f t="shared" si="25"/>
        <v>1</v>
      </c>
      <c r="AT20" s="8">
        <f t="shared" si="26"/>
        <v>1</v>
      </c>
      <c r="AU20" s="8">
        <f t="shared" si="27"/>
        <v>0</v>
      </c>
      <c r="AV20" s="8">
        <f t="shared" si="28"/>
        <v>0</v>
      </c>
      <c r="AW20" s="8">
        <f t="shared" si="29"/>
        <v>0</v>
      </c>
      <c r="AX20" s="8">
        <f t="shared" si="30"/>
        <v>0</v>
      </c>
      <c r="AY20" s="8">
        <f t="shared" si="31"/>
        <v>0</v>
      </c>
      <c r="AZ20" s="8">
        <f t="shared" si="32"/>
        <v>0</v>
      </c>
      <c r="BA20" s="8">
        <f t="shared" si="33"/>
        <v>0</v>
      </c>
      <c r="BB20" s="8">
        <f t="shared" si="34"/>
        <v>0</v>
      </c>
      <c r="BC20" s="8">
        <f t="shared" si="35"/>
        <v>0</v>
      </c>
      <c r="BD20" s="8">
        <v>6681.1500000000005</v>
      </c>
      <c r="BE20" s="8">
        <v>9504</v>
      </c>
      <c r="BF20" s="8">
        <v>6723.5400000000009</v>
      </c>
      <c r="BG20" s="92">
        <v>9550.7999999999993</v>
      </c>
      <c r="BH20" s="5">
        <f t="shared" si="36"/>
        <v>7781</v>
      </c>
      <c r="BI20" s="8">
        <f t="shared" si="37"/>
        <v>0</v>
      </c>
      <c r="BJ20" s="112">
        <f t="shared" si="38"/>
        <v>0</v>
      </c>
      <c r="BK20" s="8">
        <f t="shared" si="39"/>
        <v>8241</v>
      </c>
      <c r="BL20" s="112">
        <f t="shared" si="40"/>
        <v>0</v>
      </c>
      <c r="BM20" s="112">
        <f t="shared" si="41"/>
        <v>0</v>
      </c>
      <c r="BN20" s="92">
        <f t="shared" si="42"/>
        <v>7291</v>
      </c>
      <c r="BO20" s="74">
        <f t="shared" si="43"/>
        <v>0</v>
      </c>
      <c r="BP20" s="74">
        <f t="shared" si="44"/>
        <v>0</v>
      </c>
      <c r="BQ20" s="75">
        <f t="shared" si="45"/>
        <v>0</v>
      </c>
      <c r="BR20">
        <f t="shared" si="46"/>
        <v>0</v>
      </c>
      <c r="BS20">
        <f t="shared" si="47"/>
        <v>0</v>
      </c>
    </row>
    <row r="21" spans="1:71" x14ac:dyDescent="0.25">
      <c r="A21" s="18" t="s">
        <v>290</v>
      </c>
      <c r="B21" s="18" t="s">
        <v>291</v>
      </c>
      <c r="C21" s="18" t="s">
        <v>19</v>
      </c>
      <c r="D21" s="5">
        <v>680</v>
      </c>
      <c r="E21" s="8">
        <v>725</v>
      </c>
      <c r="F21" s="8">
        <v>667</v>
      </c>
      <c r="G21" s="92">
        <v>687</v>
      </c>
      <c r="H21" s="5">
        <v>687</v>
      </c>
      <c r="I21" s="8">
        <v>671</v>
      </c>
      <c r="J21" s="8">
        <v>705</v>
      </c>
      <c r="K21" s="92">
        <v>685</v>
      </c>
      <c r="L21" s="5">
        <v>680</v>
      </c>
      <c r="M21" s="8">
        <v>703</v>
      </c>
      <c r="N21" s="8">
        <v>718</v>
      </c>
      <c r="O21" s="92">
        <v>650</v>
      </c>
      <c r="P21" s="5">
        <v>588.6</v>
      </c>
      <c r="Q21" s="8">
        <v>839.22</v>
      </c>
      <c r="R21" s="8">
        <v>627.48</v>
      </c>
      <c r="S21" s="92">
        <v>889.8</v>
      </c>
      <c r="T21" s="8">
        <f t="shared" si="0"/>
        <v>0</v>
      </c>
      <c r="U21" s="8">
        <f t="shared" si="1"/>
        <v>0</v>
      </c>
      <c r="V21" s="8">
        <f t="shared" si="2"/>
        <v>0</v>
      </c>
      <c r="W21" s="8">
        <f t="shared" si="3"/>
        <v>0</v>
      </c>
      <c r="X21" s="8">
        <f t="shared" si="4"/>
        <v>0</v>
      </c>
      <c r="Y21" s="8">
        <f t="shared" si="5"/>
        <v>0</v>
      </c>
      <c r="Z21" s="8">
        <f t="shared" si="6"/>
        <v>0</v>
      </c>
      <c r="AA21" s="8">
        <f t="shared" si="7"/>
        <v>0</v>
      </c>
      <c r="AB21" s="8">
        <f t="shared" si="8"/>
        <v>0</v>
      </c>
      <c r="AC21" s="8">
        <f t="shared" si="9"/>
        <v>0</v>
      </c>
      <c r="AD21" s="8">
        <f t="shared" si="10"/>
        <v>0</v>
      </c>
      <c r="AE21" s="8">
        <f t="shared" si="11"/>
        <v>0</v>
      </c>
      <c r="AF21" s="8">
        <f t="shared" si="12"/>
        <v>0</v>
      </c>
      <c r="AG21" s="8">
        <f t="shared" si="13"/>
        <v>0</v>
      </c>
      <c r="AH21" s="8">
        <f t="shared" si="14"/>
        <v>0</v>
      </c>
      <c r="AI21" s="8">
        <f t="shared" si="15"/>
        <v>0</v>
      </c>
      <c r="AJ21" s="8">
        <f t="shared" si="16"/>
        <v>0</v>
      </c>
      <c r="AK21" s="8">
        <f t="shared" si="17"/>
        <v>0</v>
      </c>
      <c r="AL21" s="8">
        <f t="shared" si="18"/>
        <v>0</v>
      </c>
      <c r="AM21" s="8">
        <f t="shared" si="19"/>
        <v>0</v>
      </c>
      <c r="AN21" s="8">
        <f t="shared" si="20"/>
        <v>0</v>
      </c>
      <c r="AO21" s="8">
        <f t="shared" si="21"/>
        <v>0</v>
      </c>
      <c r="AP21" s="8">
        <f t="shared" si="22"/>
        <v>0</v>
      </c>
      <c r="AQ21" s="8">
        <f t="shared" si="23"/>
        <v>0</v>
      </c>
      <c r="AR21" s="8">
        <f t="shared" si="24"/>
        <v>0</v>
      </c>
      <c r="AS21" s="8">
        <f t="shared" si="25"/>
        <v>0</v>
      </c>
      <c r="AT21" s="8">
        <f t="shared" si="26"/>
        <v>0</v>
      </c>
      <c r="AU21" s="8">
        <f t="shared" si="27"/>
        <v>0</v>
      </c>
      <c r="AV21" s="8">
        <f t="shared" si="28"/>
        <v>0</v>
      </c>
      <c r="AW21" s="8">
        <f t="shared" si="29"/>
        <v>0</v>
      </c>
      <c r="AX21" s="8">
        <f t="shared" si="30"/>
        <v>0</v>
      </c>
      <c r="AY21" s="8">
        <f t="shared" si="31"/>
        <v>0</v>
      </c>
      <c r="AZ21" s="8">
        <f t="shared" si="32"/>
        <v>0</v>
      </c>
      <c r="BA21" s="8">
        <f t="shared" si="33"/>
        <v>0</v>
      </c>
      <c r="BB21" s="8">
        <f t="shared" si="34"/>
        <v>0</v>
      </c>
      <c r="BC21" s="8">
        <f t="shared" si="35"/>
        <v>0</v>
      </c>
      <c r="BD21" s="8">
        <v>2354.4</v>
      </c>
      <c r="BE21" s="8">
        <v>3356.88</v>
      </c>
      <c r="BF21" s="8">
        <v>2509.92</v>
      </c>
      <c r="BG21" s="92">
        <v>3559.2</v>
      </c>
      <c r="BH21" s="5">
        <f t="shared" si="36"/>
        <v>2759</v>
      </c>
      <c r="BI21" s="8">
        <f t="shared" si="37"/>
        <v>0</v>
      </c>
      <c r="BJ21" s="112">
        <f t="shared" si="38"/>
        <v>0</v>
      </c>
      <c r="BK21" s="8">
        <f t="shared" si="39"/>
        <v>2748</v>
      </c>
      <c r="BL21" s="112">
        <f t="shared" si="40"/>
        <v>0</v>
      </c>
      <c r="BM21" s="112">
        <f t="shared" si="41"/>
        <v>0</v>
      </c>
      <c r="BN21" s="92">
        <f t="shared" si="42"/>
        <v>2751</v>
      </c>
      <c r="BO21" s="74">
        <f t="shared" si="43"/>
        <v>0</v>
      </c>
      <c r="BP21" s="74">
        <f t="shared" si="44"/>
        <v>0</v>
      </c>
      <c r="BQ21" s="75">
        <f t="shared" si="45"/>
        <v>0</v>
      </c>
      <c r="BR21">
        <f t="shared" si="46"/>
        <v>0</v>
      </c>
      <c r="BS21">
        <f t="shared" si="47"/>
        <v>0</v>
      </c>
    </row>
    <row r="22" spans="1:71" x14ac:dyDescent="0.25">
      <c r="A22" s="18" t="s">
        <v>292</v>
      </c>
      <c r="B22" s="18" t="s">
        <v>293</v>
      </c>
      <c r="C22" s="18" t="s">
        <v>19</v>
      </c>
      <c r="D22" s="5">
        <v>881</v>
      </c>
      <c r="E22" s="8">
        <v>962</v>
      </c>
      <c r="F22" s="8">
        <v>797</v>
      </c>
      <c r="G22" s="92">
        <v>862</v>
      </c>
      <c r="H22" s="5">
        <v>883</v>
      </c>
      <c r="I22" s="8">
        <v>867</v>
      </c>
      <c r="J22" s="8">
        <v>823</v>
      </c>
      <c r="K22" s="92">
        <v>822</v>
      </c>
      <c r="L22" s="5">
        <v>843</v>
      </c>
      <c r="M22" s="8">
        <v>821</v>
      </c>
      <c r="N22" s="8">
        <v>823</v>
      </c>
      <c r="O22" s="92">
        <v>830</v>
      </c>
      <c r="P22" s="5">
        <v>794.25</v>
      </c>
      <c r="Q22" s="8">
        <v>1132.5</v>
      </c>
      <c r="R22" s="8">
        <v>807.93000000000006</v>
      </c>
      <c r="S22" s="92">
        <v>1173</v>
      </c>
      <c r="T22" s="8">
        <f t="shared" si="0"/>
        <v>0</v>
      </c>
      <c r="U22" s="8">
        <f t="shared" si="1"/>
        <v>0</v>
      </c>
      <c r="V22" s="8">
        <f t="shared" si="2"/>
        <v>0</v>
      </c>
      <c r="W22" s="8">
        <f t="shared" si="3"/>
        <v>0</v>
      </c>
      <c r="X22" s="8">
        <f t="shared" si="4"/>
        <v>0</v>
      </c>
      <c r="Y22" s="8">
        <f t="shared" si="5"/>
        <v>0</v>
      </c>
      <c r="Z22" s="8">
        <f t="shared" si="6"/>
        <v>0</v>
      </c>
      <c r="AA22" s="8">
        <f t="shared" si="7"/>
        <v>0</v>
      </c>
      <c r="AB22" s="8">
        <f t="shared" si="8"/>
        <v>0</v>
      </c>
      <c r="AC22" s="8">
        <f t="shared" si="9"/>
        <v>0</v>
      </c>
      <c r="AD22" s="8">
        <f t="shared" si="10"/>
        <v>0</v>
      </c>
      <c r="AE22" s="8">
        <f t="shared" si="11"/>
        <v>0</v>
      </c>
      <c r="AF22" s="8">
        <f t="shared" si="12"/>
        <v>0</v>
      </c>
      <c r="AG22" s="8">
        <f t="shared" si="13"/>
        <v>0</v>
      </c>
      <c r="AH22" s="8">
        <f t="shared" si="14"/>
        <v>0</v>
      </c>
      <c r="AI22" s="8">
        <f t="shared" si="15"/>
        <v>0</v>
      </c>
      <c r="AJ22" s="8">
        <f t="shared" si="16"/>
        <v>0</v>
      </c>
      <c r="AK22" s="8">
        <f t="shared" si="17"/>
        <v>0</v>
      </c>
      <c r="AL22" s="8">
        <f t="shared" si="18"/>
        <v>0</v>
      </c>
      <c r="AM22" s="8">
        <f t="shared" si="19"/>
        <v>0</v>
      </c>
      <c r="AN22" s="8">
        <f t="shared" si="20"/>
        <v>0</v>
      </c>
      <c r="AO22" s="8">
        <f t="shared" si="21"/>
        <v>0</v>
      </c>
      <c r="AP22" s="8">
        <f t="shared" si="22"/>
        <v>0</v>
      </c>
      <c r="AQ22" s="8">
        <f t="shared" si="23"/>
        <v>0</v>
      </c>
      <c r="AR22" s="8">
        <f t="shared" si="24"/>
        <v>0</v>
      </c>
      <c r="AS22" s="8">
        <f t="shared" si="25"/>
        <v>0</v>
      </c>
      <c r="AT22" s="8">
        <f t="shared" si="26"/>
        <v>0</v>
      </c>
      <c r="AU22" s="8">
        <f t="shared" si="27"/>
        <v>0</v>
      </c>
      <c r="AV22" s="8">
        <f t="shared" si="28"/>
        <v>0</v>
      </c>
      <c r="AW22" s="8">
        <f t="shared" si="29"/>
        <v>0</v>
      </c>
      <c r="AX22" s="8">
        <f t="shared" si="30"/>
        <v>0</v>
      </c>
      <c r="AY22" s="8">
        <f t="shared" si="31"/>
        <v>0</v>
      </c>
      <c r="AZ22" s="8">
        <f t="shared" si="32"/>
        <v>0</v>
      </c>
      <c r="BA22" s="8">
        <f t="shared" si="33"/>
        <v>0</v>
      </c>
      <c r="BB22" s="8">
        <f t="shared" si="34"/>
        <v>0</v>
      </c>
      <c r="BC22" s="8">
        <f t="shared" si="35"/>
        <v>0</v>
      </c>
      <c r="BD22" s="8">
        <v>3177</v>
      </c>
      <c r="BE22" s="8">
        <v>4530</v>
      </c>
      <c r="BF22" s="8">
        <v>3231.7200000000003</v>
      </c>
      <c r="BG22" s="92">
        <v>4692</v>
      </c>
      <c r="BH22" s="5">
        <f t="shared" si="36"/>
        <v>3502</v>
      </c>
      <c r="BI22" s="8">
        <f t="shared" si="37"/>
        <v>0</v>
      </c>
      <c r="BJ22" s="112">
        <f t="shared" si="38"/>
        <v>0</v>
      </c>
      <c r="BK22" s="8">
        <f t="shared" si="39"/>
        <v>3395</v>
      </c>
      <c r="BL22" s="112">
        <f t="shared" si="40"/>
        <v>0</v>
      </c>
      <c r="BM22" s="112">
        <f t="shared" si="41"/>
        <v>0</v>
      </c>
      <c r="BN22" s="92">
        <f t="shared" si="42"/>
        <v>3317</v>
      </c>
      <c r="BO22" s="74">
        <f t="shared" si="43"/>
        <v>0</v>
      </c>
      <c r="BP22" s="74">
        <f t="shared" si="44"/>
        <v>0</v>
      </c>
      <c r="BQ22" s="75">
        <f t="shared" si="45"/>
        <v>0</v>
      </c>
      <c r="BR22">
        <f t="shared" si="46"/>
        <v>0</v>
      </c>
      <c r="BS22">
        <f t="shared" si="47"/>
        <v>0</v>
      </c>
    </row>
    <row r="23" spans="1:71" x14ac:dyDescent="0.25">
      <c r="A23" s="18" t="s">
        <v>294</v>
      </c>
      <c r="B23" s="18" t="s">
        <v>295</v>
      </c>
      <c r="C23" s="18" t="s">
        <v>19</v>
      </c>
      <c r="D23" s="5">
        <v>737</v>
      </c>
      <c r="E23" s="8">
        <v>916</v>
      </c>
      <c r="F23" s="8">
        <v>855</v>
      </c>
      <c r="G23" s="92">
        <v>781</v>
      </c>
      <c r="H23" s="5">
        <v>886</v>
      </c>
      <c r="I23" s="8">
        <v>888</v>
      </c>
      <c r="J23" s="8">
        <v>868</v>
      </c>
      <c r="K23" s="92">
        <v>763</v>
      </c>
      <c r="L23" s="5">
        <v>806</v>
      </c>
      <c r="M23" s="8">
        <v>844</v>
      </c>
      <c r="N23" s="8">
        <v>965</v>
      </c>
      <c r="O23" s="92">
        <v>695</v>
      </c>
      <c r="P23" s="5">
        <v>731.7</v>
      </c>
      <c r="Q23" s="8">
        <v>1036.5</v>
      </c>
      <c r="R23" s="8">
        <v>727.11</v>
      </c>
      <c r="S23" s="92">
        <v>1072.8</v>
      </c>
      <c r="T23" s="8">
        <f t="shared" si="0"/>
        <v>0</v>
      </c>
      <c r="U23" s="8">
        <f t="shared" si="1"/>
        <v>0</v>
      </c>
      <c r="V23" s="8">
        <f t="shared" si="2"/>
        <v>0</v>
      </c>
      <c r="W23" s="8">
        <f t="shared" si="3"/>
        <v>0</v>
      </c>
      <c r="X23" s="8">
        <f t="shared" si="4"/>
        <v>0</v>
      </c>
      <c r="Y23" s="8">
        <f t="shared" si="5"/>
        <v>0</v>
      </c>
      <c r="Z23" s="8">
        <f t="shared" si="6"/>
        <v>0</v>
      </c>
      <c r="AA23" s="8">
        <f t="shared" si="7"/>
        <v>0</v>
      </c>
      <c r="AB23" s="8">
        <f t="shared" si="8"/>
        <v>0</v>
      </c>
      <c r="AC23" s="8">
        <f t="shared" si="9"/>
        <v>0</v>
      </c>
      <c r="AD23" s="8">
        <f t="shared" si="10"/>
        <v>0</v>
      </c>
      <c r="AE23" s="8">
        <f t="shared" si="11"/>
        <v>0</v>
      </c>
      <c r="AF23" s="8">
        <f t="shared" si="12"/>
        <v>0</v>
      </c>
      <c r="AG23" s="8">
        <f t="shared" si="13"/>
        <v>0</v>
      </c>
      <c r="AH23" s="8">
        <f t="shared" si="14"/>
        <v>0</v>
      </c>
      <c r="AI23" s="8">
        <f t="shared" si="15"/>
        <v>0</v>
      </c>
      <c r="AJ23" s="8">
        <f t="shared" si="16"/>
        <v>0</v>
      </c>
      <c r="AK23" s="8">
        <f t="shared" si="17"/>
        <v>0</v>
      </c>
      <c r="AL23" s="8">
        <f t="shared" si="18"/>
        <v>0</v>
      </c>
      <c r="AM23" s="8">
        <f t="shared" si="19"/>
        <v>0</v>
      </c>
      <c r="AN23" s="8">
        <f t="shared" si="20"/>
        <v>0</v>
      </c>
      <c r="AO23" s="8">
        <f t="shared" si="21"/>
        <v>0</v>
      </c>
      <c r="AP23" s="8">
        <f t="shared" si="22"/>
        <v>0</v>
      </c>
      <c r="AQ23" s="8">
        <f t="shared" si="23"/>
        <v>0</v>
      </c>
      <c r="AR23" s="8">
        <f t="shared" si="24"/>
        <v>0</v>
      </c>
      <c r="AS23" s="8">
        <f t="shared" si="25"/>
        <v>0</v>
      </c>
      <c r="AT23" s="8">
        <f t="shared" si="26"/>
        <v>0</v>
      </c>
      <c r="AU23" s="8">
        <f t="shared" si="27"/>
        <v>0</v>
      </c>
      <c r="AV23" s="8">
        <f t="shared" si="28"/>
        <v>0</v>
      </c>
      <c r="AW23" s="8">
        <f t="shared" si="29"/>
        <v>0</v>
      </c>
      <c r="AX23" s="8">
        <f t="shared" si="30"/>
        <v>0</v>
      </c>
      <c r="AY23" s="8">
        <f t="shared" si="31"/>
        <v>0</v>
      </c>
      <c r="AZ23" s="8">
        <f t="shared" si="32"/>
        <v>0</v>
      </c>
      <c r="BA23" s="8">
        <f t="shared" si="33"/>
        <v>0</v>
      </c>
      <c r="BB23" s="8">
        <f t="shared" si="34"/>
        <v>1</v>
      </c>
      <c r="BC23" s="8">
        <f t="shared" si="35"/>
        <v>1</v>
      </c>
      <c r="BD23" s="8">
        <v>2926.8</v>
      </c>
      <c r="BE23" s="8">
        <v>4146</v>
      </c>
      <c r="BF23" s="8">
        <v>2908.44</v>
      </c>
      <c r="BG23" s="92">
        <v>4291.2</v>
      </c>
      <c r="BH23" s="5">
        <f t="shared" si="36"/>
        <v>3289</v>
      </c>
      <c r="BI23" s="8">
        <f t="shared" si="37"/>
        <v>0</v>
      </c>
      <c r="BJ23" s="112">
        <f t="shared" si="38"/>
        <v>0</v>
      </c>
      <c r="BK23" s="8">
        <f t="shared" si="39"/>
        <v>3405</v>
      </c>
      <c r="BL23" s="112">
        <f t="shared" si="40"/>
        <v>0</v>
      </c>
      <c r="BM23" s="112">
        <f t="shared" si="41"/>
        <v>0</v>
      </c>
      <c r="BN23" s="92">
        <f t="shared" si="42"/>
        <v>3310</v>
      </c>
      <c r="BO23" s="74">
        <f t="shared" si="43"/>
        <v>0</v>
      </c>
      <c r="BP23" s="74">
        <f t="shared" si="44"/>
        <v>0</v>
      </c>
      <c r="BQ23" s="75">
        <f t="shared" si="45"/>
        <v>0</v>
      </c>
      <c r="BR23">
        <f t="shared" si="46"/>
        <v>0</v>
      </c>
      <c r="BS23">
        <f t="shared" si="47"/>
        <v>0</v>
      </c>
    </row>
    <row r="24" spans="1:71" x14ac:dyDescent="0.25">
      <c r="A24" s="18" t="s">
        <v>296</v>
      </c>
      <c r="B24" s="18" t="s">
        <v>297</v>
      </c>
      <c r="C24" s="18" t="s">
        <v>19</v>
      </c>
      <c r="D24" s="5">
        <v>2461</v>
      </c>
      <c r="E24" s="8">
        <v>2645</v>
      </c>
      <c r="F24" s="8">
        <v>2490</v>
      </c>
      <c r="G24" s="92">
        <v>2379</v>
      </c>
      <c r="H24" s="5">
        <v>2529</v>
      </c>
      <c r="I24" s="8">
        <v>2642</v>
      </c>
      <c r="J24" s="8">
        <v>2580</v>
      </c>
      <c r="K24" s="92">
        <v>2433</v>
      </c>
      <c r="L24" s="5">
        <v>2335</v>
      </c>
      <c r="M24" s="8">
        <v>2320</v>
      </c>
      <c r="N24" s="8">
        <v>2579</v>
      </c>
      <c r="O24" s="92">
        <v>2325</v>
      </c>
      <c r="P24" s="5">
        <v>2192.85</v>
      </c>
      <c r="Q24" s="8">
        <v>3117.9</v>
      </c>
      <c r="R24" s="8">
        <v>2301.5700000000002</v>
      </c>
      <c r="S24" s="92">
        <v>3240.6</v>
      </c>
      <c r="T24" s="8">
        <f t="shared" si="0"/>
        <v>0</v>
      </c>
      <c r="U24" s="8">
        <f t="shared" si="1"/>
        <v>0</v>
      </c>
      <c r="V24" s="8">
        <f t="shared" si="2"/>
        <v>0</v>
      </c>
      <c r="W24" s="8">
        <f t="shared" si="3"/>
        <v>0</v>
      </c>
      <c r="X24" s="8">
        <f t="shared" si="4"/>
        <v>0</v>
      </c>
      <c r="Y24" s="8">
        <f t="shared" si="5"/>
        <v>0</v>
      </c>
      <c r="Z24" s="8">
        <f t="shared" si="6"/>
        <v>0</v>
      </c>
      <c r="AA24" s="8">
        <f t="shared" si="7"/>
        <v>0</v>
      </c>
      <c r="AB24" s="8">
        <f t="shared" si="8"/>
        <v>0</v>
      </c>
      <c r="AC24" s="8">
        <f t="shared" si="9"/>
        <v>0</v>
      </c>
      <c r="AD24" s="8">
        <f t="shared" si="10"/>
        <v>0</v>
      </c>
      <c r="AE24" s="8">
        <f t="shared" si="11"/>
        <v>0</v>
      </c>
      <c r="AF24" s="8">
        <f t="shared" si="12"/>
        <v>0</v>
      </c>
      <c r="AG24" s="8">
        <f t="shared" si="13"/>
        <v>0</v>
      </c>
      <c r="AH24" s="8">
        <f t="shared" si="14"/>
        <v>0</v>
      </c>
      <c r="AI24" s="8">
        <f t="shared" si="15"/>
        <v>0</v>
      </c>
      <c r="AJ24" s="8">
        <f t="shared" si="16"/>
        <v>0</v>
      </c>
      <c r="AK24" s="8">
        <f t="shared" si="17"/>
        <v>0</v>
      </c>
      <c r="AL24" s="8">
        <f t="shared" si="18"/>
        <v>0</v>
      </c>
      <c r="AM24" s="8">
        <f t="shared" si="19"/>
        <v>0</v>
      </c>
      <c r="AN24" s="8">
        <f t="shared" si="20"/>
        <v>0</v>
      </c>
      <c r="AO24" s="8">
        <f t="shared" si="21"/>
        <v>0</v>
      </c>
      <c r="AP24" s="8">
        <f t="shared" si="22"/>
        <v>0</v>
      </c>
      <c r="AQ24" s="8">
        <f t="shared" si="23"/>
        <v>0</v>
      </c>
      <c r="AR24" s="8">
        <f t="shared" si="24"/>
        <v>0</v>
      </c>
      <c r="AS24" s="8">
        <f t="shared" si="25"/>
        <v>0</v>
      </c>
      <c r="AT24" s="8">
        <f t="shared" si="26"/>
        <v>0</v>
      </c>
      <c r="AU24" s="8">
        <f t="shared" si="27"/>
        <v>0</v>
      </c>
      <c r="AV24" s="8">
        <f t="shared" si="28"/>
        <v>0</v>
      </c>
      <c r="AW24" s="8">
        <f t="shared" si="29"/>
        <v>0</v>
      </c>
      <c r="AX24" s="8">
        <f t="shared" si="30"/>
        <v>0</v>
      </c>
      <c r="AY24" s="8">
        <f t="shared" si="31"/>
        <v>0</v>
      </c>
      <c r="AZ24" s="8">
        <f t="shared" si="32"/>
        <v>0</v>
      </c>
      <c r="BA24" s="8">
        <f t="shared" si="33"/>
        <v>0</v>
      </c>
      <c r="BB24" s="8">
        <f t="shared" si="34"/>
        <v>0</v>
      </c>
      <c r="BC24" s="8">
        <f t="shared" si="35"/>
        <v>0</v>
      </c>
      <c r="BD24" s="8">
        <v>8771.4</v>
      </c>
      <c r="BE24" s="8">
        <v>12471.6</v>
      </c>
      <c r="BF24" s="8">
        <v>9206.2800000000007</v>
      </c>
      <c r="BG24" s="92">
        <v>12962.4</v>
      </c>
      <c r="BH24" s="5">
        <f t="shared" si="36"/>
        <v>9975</v>
      </c>
      <c r="BI24" s="8">
        <f t="shared" si="37"/>
        <v>0</v>
      </c>
      <c r="BJ24" s="112">
        <f t="shared" si="38"/>
        <v>0</v>
      </c>
      <c r="BK24" s="8">
        <f t="shared" si="39"/>
        <v>10184</v>
      </c>
      <c r="BL24" s="112">
        <f t="shared" si="40"/>
        <v>0</v>
      </c>
      <c r="BM24" s="112">
        <f t="shared" si="41"/>
        <v>0</v>
      </c>
      <c r="BN24" s="92">
        <f t="shared" si="42"/>
        <v>9559</v>
      </c>
      <c r="BO24" s="74">
        <f t="shared" si="43"/>
        <v>0</v>
      </c>
      <c r="BP24" s="74">
        <f t="shared" si="44"/>
        <v>0</v>
      </c>
      <c r="BQ24" s="75">
        <f t="shared" si="45"/>
        <v>0</v>
      </c>
      <c r="BR24">
        <f t="shared" si="46"/>
        <v>0</v>
      </c>
      <c r="BS24">
        <f t="shared" si="47"/>
        <v>0</v>
      </c>
    </row>
    <row r="25" spans="1:71" x14ac:dyDescent="0.25">
      <c r="A25" s="18" t="s">
        <v>298</v>
      </c>
      <c r="B25" s="18" t="s">
        <v>299</v>
      </c>
      <c r="C25" s="18" t="s">
        <v>20</v>
      </c>
      <c r="D25" s="5">
        <v>1643</v>
      </c>
      <c r="E25" s="8">
        <v>1642</v>
      </c>
      <c r="F25" s="8">
        <v>1564</v>
      </c>
      <c r="G25" s="92">
        <v>1566</v>
      </c>
      <c r="H25" s="5">
        <v>1580</v>
      </c>
      <c r="I25" s="8">
        <v>1619</v>
      </c>
      <c r="J25" s="8">
        <v>1656</v>
      </c>
      <c r="K25" s="92">
        <v>1516</v>
      </c>
      <c r="L25" s="5">
        <v>1387</v>
      </c>
      <c r="M25" s="8">
        <v>1567</v>
      </c>
      <c r="N25" s="8">
        <v>1505</v>
      </c>
      <c r="O25" s="92">
        <v>1466</v>
      </c>
      <c r="P25" s="5">
        <v>1396.575</v>
      </c>
      <c r="Q25" s="8">
        <v>1925.1</v>
      </c>
      <c r="R25" s="8">
        <v>1214.1000000000001</v>
      </c>
      <c r="S25" s="92">
        <v>1875</v>
      </c>
      <c r="T25" s="8">
        <f t="shared" si="0"/>
        <v>0</v>
      </c>
      <c r="U25" s="8">
        <f t="shared" si="1"/>
        <v>0</v>
      </c>
      <c r="V25" s="8">
        <f t="shared" si="2"/>
        <v>0</v>
      </c>
      <c r="W25" s="8">
        <f t="shared" si="3"/>
        <v>0</v>
      </c>
      <c r="X25" s="8">
        <f t="shared" si="4"/>
        <v>0</v>
      </c>
      <c r="Y25" s="8">
        <f t="shared" si="5"/>
        <v>0</v>
      </c>
      <c r="Z25" s="8">
        <f t="shared" si="6"/>
        <v>0</v>
      </c>
      <c r="AA25" s="8">
        <f t="shared" si="7"/>
        <v>0</v>
      </c>
      <c r="AB25" s="8">
        <f t="shared" si="8"/>
        <v>0</v>
      </c>
      <c r="AC25" s="8">
        <f t="shared" si="9"/>
        <v>0</v>
      </c>
      <c r="AD25" s="8">
        <f t="shared" si="10"/>
        <v>0</v>
      </c>
      <c r="AE25" s="8">
        <f t="shared" si="11"/>
        <v>0</v>
      </c>
      <c r="AF25" s="8">
        <f t="shared" si="12"/>
        <v>0</v>
      </c>
      <c r="AG25" s="8">
        <f t="shared" si="13"/>
        <v>0</v>
      </c>
      <c r="AH25" s="8">
        <f t="shared" si="14"/>
        <v>0</v>
      </c>
      <c r="AI25" s="8">
        <f t="shared" si="15"/>
        <v>0</v>
      </c>
      <c r="AJ25" s="8">
        <f t="shared" si="16"/>
        <v>0</v>
      </c>
      <c r="AK25" s="8">
        <f t="shared" si="17"/>
        <v>0</v>
      </c>
      <c r="AL25" s="8">
        <f t="shared" si="18"/>
        <v>0</v>
      </c>
      <c r="AM25" s="8">
        <f t="shared" si="19"/>
        <v>0</v>
      </c>
      <c r="AN25" s="8">
        <f t="shared" si="20"/>
        <v>0</v>
      </c>
      <c r="AO25" s="8">
        <f t="shared" si="21"/>
        <v>0</v>
      </c>
      <c r="AP25" s="8">
        <f t="shared" si="22"/>
        <v>0</v>
      </c>
      <c r="AQ25" s="8">
        <f t="shared" si="23"/>
        <v>0</v>
      </c>
      <c r="AR25" s="8">
        <f t="shared" si="24"/>
        <v>0</v>
      </c>
      <c r="AS25" s="8">
        <f t="shared" si="25"/>
        <v>0</v>
      </c>
      <c r="AT25" s="8">
        <f t="shared" si="26"/>
        <v>0</v>
      </c>
      <c r="AU25" s="8">
        <f t="shared" si="27"/>
        <v>0</v>
      </c>
      <c r="AV25" s="8">
        <f t="shared" si="28"/>
        <v>0</v>
      </c>
      <c r="AW25" s="8">
        <f t="shared" si="29"/>
        <v>0</v>
      </c>
      <c r="AX25" s="8">
        <f t="shared" si="30"/>
        <v>0</v>
      </c>
      <c r="AY25" s="8">
        <f t="shared" si="31"/>
        <v>0</v>
      </c>
      <c r="AZ25" s="8">
        <f t="shared" si="32"/>
        <v>0</v>
      </c>
      <c r="BA25" s="8">
        <f t="shared" si="33"/>
        <v>0</v>
      </c>
      <c r="BB25" s="8">
        <f t="shared" si="34"/>
        <v>0</v>
      </c>
      <c r="BC25" s="8">
        <f t="shared" si="35"/>
        <v>0</v>
      </c>
      <c r="BD25" s="8">
        <v>5586.3</v>
      </c>
      <c r="BE25" s="8">
        <v>7700.4</v>
      </c>
      <c r="BF25" s="8">
        <v>4856.4000000000005</v>
      </c>
      <c r="BG25" s="92">
        <v>7500</v>
      </c>
      <c r="BH25" s="5">
        <f t="shared" si="36"/>
        <v>6415</v>
      </c>
      <c r="BI25" s="8">
        <f t="shared" si="37"/>
        <v>0</v>
      </c>
      <c r="BJ25" s="112">
        <f t="shared" si="38"/>
        <v>0</v>
      </c>
      <c r="BK25" s="8">
        <f t="shared" si="39"/>
        <v>6371</v>
      </c>
      <c r="BL25" s="112">
        <f t="shared" si="40"/>
        <v>0</v>
      </c>
      <c r="BM25" s="112">
        <f t="shared" si="41"/>
        <v>0</v>
      </c>
      <c r="BN25" s="92">
        <f t="shared" si="42"/>
        <v>5925</v>
      </c>
      <c r="BO25" s="74">
        <f t="shared" si="43"/>
        <v>0</v>
      </c>
      <c r="BP25" s="74">
        <f t="shared" si="44"/>
        <v>0</v>
      </c>
      <c r="BQ25" s="75">
        <f t="shared" si="45"/>
        <v>0</v>
      </c>
      <c r="BR25">
        <f t="shared" si="46"/>
        <v>0</v>
      </c>
      <c r="BS25">
        <f t="shared" si="47"/>
        <v>0</v>
      </c>
    </row>
    <row r="26" spans="1:71" x14ac:dyDescent="0.25">
      <c r="A26" s="18" t="s">
        <v>300</v>
      </c>
      <c r="B26" s="18" t="s">
        <v>301</v>
      </c>
      <c r="C26" s="18" t="s">
        <v>20</v>
      </c>
      <c r="D26" s="5">
        <v>534</v>
      </c>
      <c r="E26" s="8">
        <v>593</v>
      </c>
      <c r="F26" s="8">
        <v>507</v>
      </c>
      <c r="G26" s="92">
        <v>558</v>
      </c>
      <c r="H26" s="5">
        <v>605</v>
      </c>
      <c r="I26" s="8">
        <v>588</v>
      </c>
      <c r="J26" s="8">
        <v>630</v>
      </c>
      <c r="K26" s="92">
        <v>563</v>
      </c>
      <c r="L26" s="5">
        <v>642</v>
      </c>
      <c r="M26" s="8">
        <v>625</v>
      </c>
      <c r="N26" s="8">
        <v>607</v>
      </c>
      <c r="O26" s="92">
        <v>662</v>
      </c>
      <c r="P26" s="5">
        <v>486.11250000000001</v>
      </c>
      <c r="Q26" s="8">
        <v>718.25999999999988</v>
      </c>
      <c r="R26" s="8">
        <v>542.92500000000007</v>
      </c>
      <c r="S26" s="92">
        <v>775.19999999999993</v>
      </c>
      <c r="T26" s="8">
        <f t="shared" si="0"/>
        <v>0</v>
      </c>
      <c r="U26" s="8">
        <f t="shared" si="1"/>
        <v>0</v>
      </c>
      <c r="V26" s="8">
        <f t="shared" si="2"/>
        <v>0</v>
      </c>
      <c r="W26" s="8">
        <f t="shared" si="3"/>
        <v>0</v>
      </c>
      <c r="X26" s="8">
        <f t="shared" si="4"/>
        <v>0</v>
      </c>
      <c r="Y26" s="8">
        <f t="shared" si="5"/>
        <v>0</v>
      </c>
      <c r="Z26" s="8">
        <f t="shared" si="6"/>
        <v>0</v>
      </c>
      <c r="AA26" s="8">
        <f t="shared" si="7"/>
        <v>0</v>
      </c>
      <c r="AB26" s="8">
        <f t="shared" si="8"/>
        <v>0</v>
      </c>
      <c r="AC26" s="8">
        <f t="shared" si="9"/>
        <v>0</v>
      </c>
      <c r="AD26" s="8">
        <f t="shared" si="10"/>
        <v>0</v>
      </c>
      <c r="AE26" s="8">
        <f t="shared" si="11"/>
        <v>0</v>
      </c>
      <c r="AF26" s="8">
        <f t="shared" si="12"/>
        <v>0</v>
      </c>
      <c r="AG26" s="8">
        <f t="shared" si="13"/>
        <v>0</v>
      </c>
      <c r="AH26" s="8">
        <f t="shared" si="14"/>
        <v>0</v>
      </c>
      <c r="AI26" s="8">
        <f t="shared" si="15"/>
        <v>0</v>
      </c>
      <c r="AJ26" s="8">
        <f t="shared" si="16"/>
        <v>0</v>
      </c>
      <c r="AK26" s="8">
        <f t="shared" si="17"/>
        <v>0</v>
      </c>
      <c r="AL26" s="8">
        <f t="shared" si="18"/>
        <v>0</v>
      </c>
      <c r="AM26" s="8">
        <f t="shared" si="19"/>
        <v>0</v>
      </c>
      <c r="AN26" s="8">
        <f t="shared" si="20"/>
        <v>0</v>
      </c>
      <c r="AO26" s="8">
        <f t="shared" si="21"/>
        <v>0</v>
      </c>
      <c r="AP26" s="8">
        <f t="shared" si="22"/>
        <v>0</v>
      </c>
      <c r="AQ26" s="8">
        <f t="shared" si="23"/>
        <v>0</v>
      </c>
      <c r="AR26" s="8">
        <f t="shared" si="24"/>
        <v>0</v>
      </c>
      <c r="AS26" s="8">
        <f t="shared" si="25"/>
        <v>0</v>
      </c>
      <c r="AT26" s="8">
        <f t="shared" si="26"/>
        <v>0</v>
      </c>
      <c r="AU26" s="8">
        <f t="shared" si="27"/>
        <v>0</v>
      </c>
      <c r="AV26" s="8">
        <f t="shared" si="28"/>
        <v>0</v>
      </c>
      <c r="AW26" s="8">
        <f t="shared" si="29"/>
        <v>0</v>
      </c>
      <c r="AX26" s="8">
        <f t="shared" si="30"/>
        <v>0</v>
      </c>
      <c r="AY26" s="8">
        <f t="shared" si="31"/>
        <v>0</v>
      </c>
      <c r="AZ26" s="8">
        <f t="shared" si="32"/>
        <v>0</v>
      </c>
      <c r="BA26" s="8">
        <f t="shared" si="33"/>
        <v>0</v>
      </c>
      <c r="BB26" s="8">
        <f t="shared" si="34"/>
        <v>0</v>
      </c>
      <c r="BC26" s="8">
        <f t="shared" si="35"/>
        <v>0</v>
      </c>
      <c r="BD26" s="8">
        <v>1944.45</v>
      </c>
      <c r="BE26" s="8">
        <v>2873.0399999999995</v>
      </c>
      <c r="BF26" s="8">
        <v>2171.7000000000003</v>
      </c>
      <c r="BG26" s="92">
        <v>3100.7999999999997</v>
      </c>
      <c r="BH26" s="5">
        <f t="shared" si="36"/>
        <v>2192</v>
      </c>
      <c r="BI26" s="8">
        <f t="shared" si="37"/>
        <v>0</v>
      </c>
      <c r="BJ26" s="112">
        <f t="shared" si="38"/>
        <v>0</v>
      </c>
      <c r="BK26" s="8">
        <f t="shared" si="39"/>
        <v>2386</v>
      </c>
      <c r="BL26" s="112">
        <f t="shared" si="40"/>
        <v>0</v>
      </c>
      <c r="BM26" s="112">
        <f t="shared" si="41"/>
        <v>0</v>
      </c>
      <c r="BN26" s="92">
        <f t="shared" si="42"/>
        <v>2536</v>
      </c>
      <c r="BO26" s="74">
        <f t="shared" si="43"/>
        <v>0</v>
      </c>
      <c r="BP26" s="74">
        <f t="shared" si="44"/>
        <v>0</v>
      </c>
      <c r="BQ26" s="75">
        <f t="shared" si="45"/>
        <v>0</v>
      </c>
      <c r="BR26">
        <f t="shared" si="46"/>
        <v>0</v>
      </c>
      <c r="BS26">
        <f t="shared" si="47"/>
        <v>0</v>
      </c>
    </row>
    <row r="27" spans="1:71" x14ac:dyDescent="0.25">
      <c r="A27" s="18" t="s">
        <v>302</v>
      </c>
      <c r="B27" s="18" t="s">
        <v>303</v>
      </c>
      <c r="C27" s="18" t="s">
        <v>20</v>
      </c>
      <c r="D27" s="5">
        <v>1317</v>
      </c>
      <c r="E27" s="8">
        <v>1449</v>
      </c>
      <c r="F27" s="8">
        <v>1398</v>
      </c>
      <c r="G27" s="92">
        <v>1348</v>
      </c>
      <c r="H27" s="5">
        <v>1445</v>
      </c>
      <c r="I27" s="8">
        <v>1502</v>
      </c>
      <c r="J27" s="8">
        <v>1431</v>
      </c>
      <c r="K27" s="92">
        <v>1425</v>
      </c>
      <c r="L27" s="5">
        <v>1483</v>
      </c>
      <c r="M27" s="8">
        <v>1495</v>
      </c>
      <c r="N27" s="8">
        <v>1589</v>
      </c>
      <c r="O27" s="92">
        <v>1508</v>
      </c>
      <c r="P27" s="5">
        <v>1208.7</v>
      </c>
      <c r="Q27" s="8">
        <v>1734.4199999999998</v>
      </c>
      <c r="R27" s="8">
        <v>1329.57</v>
      </c>
      <c r="S27" s="92">
        <v>1851.6</v>
      </c>
      <c r="T27" s="8">
        <f t="shared" si="0"/>
        <v>0</v>
      </c>
      <c r="U27" s="8">
        <f t="shared" si="1"/>
        <v>0</v>
      </c>
      <c r="V27" s="8">
        <f t="shared" si="2"/>
        <v>0</v>
      </c>
      <c r="W27" s="8">
        <f t="shared" si="3"/>
        <v>0</v>
      </c>
      <c r="X27" s="8">
        <f t="shared" si="4"/>
        <v>0</v>
      </c>
      <c r="Y27" s="8">
        <f t="shared" si="5"/>
        <v>0</v>
      </c>
      <c r="Z27" s="8">
        <f t="shared" si="6"/>
        <v>0</v>
      </c>
      <c r="AA27" s="8">
        <f t="shared" si="7"/>
        <v>0</v>
      </c>
      <c r="AB27" s="8">
        <f t="shared" si="8"/>
        <v>0</v>
      </c>
      <c r="AC27" s="8">
        <f t="shared" si="9"/>
        <v>0</v>
      </c>
      <c r="AD27" s="8">
        <f t="shared" si="10"/>
        <v>0</v>
      </c>
      <c r="AE27" s="8">
        <f t="shared" si="11"/>
        <v>0</v>
      </c>
      <c r="AF27" s="8">
        <f t="shared" si="12"/>
        <v>0</v>
      </c>
      <c r="AG27" s="8">
        <f t="shared" si="13"/>
        <v>0</v>
      </c>
      <c r="AH27" s="8">
        <f t="shared" si="14"/>
        <v>0</v>
      </c>
      <c r="AI27" s="8">
        <f t="shared" si="15"/>
        <v>0</v>
      </c>
      <c r="AJ27" s="8">
        <f t="shared" si="16"/>
        <v>0</v>
      </c>
      <c r="AK27" s="8">
        <f t="shared" si="17"/>
        <v>0</v>
      </c>
      <c r="AL27" s="8">
        <f t="shared" si="18"/>
        <v>0</v>
      </c>
      <c r="AM27" s="8">
        <f t="shared" si="19"/>
        <v>0</v>
      </c>
      <c r="AN27" s="8">
        <f t="shared" si="20"/>
        <v>0</v>
      </c>
      <c r="AO27" s="8">
        <f t="shared" si="21"/>
        <v>0</v>
      </c>
      <c r="AP27" s="8">
        <f t="shared" si="22"/>
        <v>0</v>
      </c>
      <c r="AQ27" s="8">
        <f t="shared" si="23"/>
        <v>0</v>
      </c>
      <c r="AR27" s="8">
        <f t="shared" si="24"/>
        <v>0</v>
      </c>
      <c r="AS27" s="8">
        <f t="shared" si="25"/>
        <v>0</v>
      </c>
      <c r="AT27" s="8">
        <f t="shared" si="26"/>
        <v>0</v>
      </c>
      <c r="AU27" s="8">
        <f t="shared" si="27"/>
        <v>0</v>
      </c>
      <c r="AV27" s="8">
        <f t="shared" si="28"/>
        <v>0</v>
      </c>
      <c r="AW27" s="8">
        <f t="shared" si="29"/>
        <v>0</v>
      </c>
      <c r="AX27" s="8">
        <f t="shared" si="30"/>
        <v>0</v>
      </c>
      <c r="AY27" s="8">
        <f t="shared" si="31"/>
        <v>0</v>
      </c>
      <c r="AZ27" s="8">
        <f t="shared" si="32"/>
        <v>0</v>
      </c>
      <c r="BA27" s="8">
        <f t="shared" si="33"/>
        <v>0</v>
      </c>
      <c r="BB27" s="8">
        <f t="shared" si="34"/>
        <v>0</v>
      </c>
      <c r="BC27" s="8">
        <f t="shared" si="35"/>
        <v>0</v>
      </c>
      <c r="BD27" s="8">
        <v>4834.8</v>
      </c>
      <c r="BE27" s="8">
        <v>6937.6799999999994</v>
      </c>
      <c r="BF27" s="8">
        <v>5318.28</v>
      </c>
      <c r="BG27" s="92">
        <v>7406.4</v>
      </c>
      <c r="BH27" s="5">
        <f t="shared" si="36"/>
        <v>5512</v>
      </c>
      <c r="BI27" s="8">
        <f t="shared" si="37"/>
        <v>0</v>
      </c>
      <c r="BJ27" s="112">
        <f t="shared" si="38"/>
        <v>0</v>
      </c>
      <c r="BK27" s="8">
        <f t="shared" si="39"/>
        <v>5803</v>
      </c>
      <c r="BL27" s="112">
        <f t="shared" si="40"/>
        <v>0</v>
      </c>
      <c r="BM27" s="112">
        <f t="shared" si="41"/>
        <v>0</v>
      </c>
      <c r="BN27" s="92">
        <f t="shared" si="42"/>
        <v>6075</v>
      </c>
      <c r="BO27" s="74">
        <f t="shared" si="43"/>
        <v>0</v>
      </c>
      <c r="BP27" s="74">
        <f t="shared" si="44"/>
        <v>0</v>
      </c>
      <c r="BQ27" s="75">
        <f t="shared" si="45"/>
        <v>0</v>
      </c>
      <c r="BR27">
        <f t="shared" si="46"/>
        <v>0</v>
      </c>
      <c r="BS27">
        <f t="shared" si="47"/>
        <v>0</v>
      </c>
    </row>
    <row r="28" spans="1:71" x14ac:dyDescent="0.25">
      <c r="A28" s="18" t="s">
        <v>304</v>
      </c>
      <c r="B28" s="18" t="s">
        <v>305</v>
      </c>
      <c r="C28" s="18" t="s">
        <v>20</v>
      </c>
      <c r="D28" s="5">
        <v>733</v>
      </c>
      <c r="E28" s="8">
        <v>813</v>
      </c>
      <c r="F28" s="8">
        <v>784</v>
      </c>
      <c r="G28" s="92">
        <v>754</v>
      </c>
      <c r="H28" s="5">
        <v>835</v>
      </c>
      <c r="I28" s="8">
        <v>894</v>
      </c>
      <c r="J28" s="8">
        <v>824</v>
      </c>
      <c r="K28" s="92">
        <v>766</v>
      </c>
      <c r="L28" s="5">
        <v>836</v>
      </c>
      <c r="M28" s="8">
        <v>832</v>
      </c>
      <c r="N28" s="8">
        <v>774</v>
      </c>
      <c r="O28" s="92">
        <v>832</v>
      </c>
      <c r="P28" s="5">
        <v>667.125</v>
      </c>
      <c r="Q28" s="8">
        <v>947.4</v>
      </c>
      <c r="R28" s="8">
        <v>698.22</v>
      </c>
      <c r="S28" s="92">
        <v>984</v>
      </c>
      <c r="T28" s="8">
        <f t="shared" si="0"/>
        <v>0</v>
      </c>
      <c r="U28" s="8">
        <f t="shared" si="1"/>
        <v>0</v>
      </c>
      <c r="V28" s="8">
        <f t="shared" si="2"/>
        <v>0</v>
      </c>
      <c r="W28" s="8">
        <f t="shared" si="3"/>
        <v>0</v>
      </c>
      <c r="X28" s="8">
        <f t="shared" si="4"/>
        <v>0</v>
      </c>
      <c r="Y28" s="8">
        <f t="shared" si="5"/>
        <v>0</v>
      </c>
      <c r="Z28" s="8">
        <f t="shared" si="6"/>
        <v>0</v>
      </c>
      <c r="AA28" s="8">
        <f t="shared" si="7"/>
        <v>0</v>
      </c>
      <c r="AB28" s="8">
        <f t="shared" si="8"/>
        <v>0</v>
      </c>
      <c r="AC28" s="8">
        <f t="shared" si="9"/>
        <v>0</v>
      </c>
      <c r="AD28" s="8">
        <f t="shared" si="10"/>
        <v>0</v>
      </c>
      <c r="AE28" s="8">
        <f t="shared" si="11"/>
        <v>0</v>
      </c>
      <c r="AF28" s="8">
        <f t="shared" si="12"/>
        <v>0</v>
      </c>
      <c r="AG28" s="8">
        <f t="shared" si="13"/>
        <v>0</v>
      </c>
      <c r="AH28" s="8">
        <f t="shared" si="14"/>
        <v>0</v>
      </c>
      <c r="AI28" s="8">
        <f t="shared" si="15"/>
        <v>0</v>
      </c>
      <c r="AJ28" s="8">
        <f t="shared" si="16"/>
        <v>0</v>
      </c>
      <c r="AK28" s="8">
        <f t="shared" si="17"/>
        <v>0</v>
      </c>
      <c r="AL28" s="8">
        <f t="shared" si="18"/>
        <v>0</v>
      </c>
      <c r="AM28" s="8">
        <f t="shared" si="19"/>
        <v>0</v>
      </c>
      <c r="AN28" s="8">
        <f t="shared" si="20"/>
        <v>0</v>
      </c>
      <c r="AO28" s="8">
        <f t="shared" si="21"/>
        <v>0</v>
      </c>
      <c r="AP28" s="8">
        <f t="shared" si="22"/>
        <v>0</v>
      </c>
      <c r="AQ28" s="8">
        <f t="shared" si="23"/>
        <v>0</v>
      </c>
      <c r="AR28" s="8">
        <f t="shared" si="24"/>
        <v>0</v>
      </c>
      <c r="AS28" s="8">
        <f t="shared" si="25"/>
        <v>0</v>
      </c>
      <c r="AT28" s="8">
        <f t="shared" si="26"/>
        <v>0</v>
      </c>
      <c r="AU28" s="8">
        <f t="shared" si="27"/>
        <v>0</v>
      </c>
      <c r="AV28" s="8">
        <f t="shared" si="28"/>
        <v>0</v>
      </c>
      <c r="AW28" s="8">
        <f t="shared" si="29"/>
        <v>0</v>
      </c>
      <c r="AX28" s="8">
        <f t="shared" si="30"/>
        <v>0</v>
      </c>
      <c r="AY28" s="8">
        <f t="shared" si="31"/>
        <v>0</v>
      </c>
      <c r="AZ28" s="8">
        <f t="shared" si="32"/>
        <v>0</v>
      </c>
      <c r="BA28" s="8">
        <f t="shared" si="33"/>
        <v>0</v>
      </c>
      <c r="BB28" s="8">
        <f t="shared" si="34"/>
        <v>0</v>
      </c>
      <c r="BC28" s="8">
        <f t="shared" si="35"/>
        <v>0</v>
      </c>
      <c r="BD28" s="8">
        <v>2668.5</v>
      </c>
      <c r="BE28" s="8">
        <v>3789.6</v>
      </c>
      <c r="BF28" s="8">
        <v>2792.88</v>
      </c>
      <c r="BG28" s="92">
        <v>3936</v>
      </c>
      <c r="BH28" s="5">
        <f t="shared" si="36"/>
        <v>3084</v>
      </c>
      <c r="BI28" s="8">
        <f t="shared" si="37"/>
        <v>0</v>
      </c>
      <c r="BJ28" s="112">
        <f t="shared" si="38"/>
        <v>0</v>
      </c>
      <c r="BK28" s="8">
        <f t="shared" si="39"/>
        <v>3319</v>
      </c>
      <c r="BL28" s="112">
        <f t="shared" si="40"/>
        <v>0</v>
      </c>
      <c r="BM28" s="112">
        <f t="shared" si="41"/>
        <v>0</v>
      </c>
      <c r="BN28" s="92">
        <f t="shared" si="42"/>
        <v>3274</v>
      </c>
      <c r="BO28" s="74">
        <f t="shared" si="43"/>
        <v>0</v>
      </c>
      <c r="BP28" s="74">
        <f t="shared" si="44"/>
        <v>0</v>
      </c>
      <c r="BQ28" s="75">
        <f t="shared" si="45"/>
        <v>0</v>
      </c>
      <c r="BR28">
        <f t="shared" si="46"/>
        <v>0</v>
      </c>
      <c r="BS28">
        <f t="shared" si="47"/>
        <v>0</v>
      </c>
    </row>
    <row r="29" spans="1:71" x14ac:dyDescent="0.25">
      <c r="A29" s="18" t="s">
        <v>306</v>
      </c>
      <c r="B29" s="18" t="s">
        <v>307</v>
      </c>
      <c r="C29" s="18" t="s">
        <v>20</v>
      </c>
      <c r="D29" s="5" t="s">
        <v>771</v>
      </c>
      <c r="E29" s="8" t="s">
        <v>771</v>
      </c>
      <c r="F29" s="8" t="s">
        <v>771</v>
      </c>
      <c r="G29" s="92" t="s">
        <v>771</v>
      </c>
      <c r="H29" s="5" t="s">
        <v>771</v>
      </c>
      <c r="I29" s="8" t="s">
        <v>771</v>
      </c>
      <c r="J29" s="8" t="s">
        <v>771</v>
      </c>
      <c r="K29" s="92" t="s">
        <v>771</v>
      </c>
      <c r="L29" s="5" t="s">
        <v>771</v>
      </c>
      <c r="M29" s="8" t="s">
        <v>771</v>
      </c>
      <c r="N29" s="8" t="s">
        <v>771</v>
      </c>
      <c r="O29" s="92" t="s">
        <v>771</v>
      </c>
      <c r="P29" s="5" t="e">
        <v>#N/A</v>
      </c>
      <c r="Q29" s="8" t="e">
        <v>#N/A</v>
      </c>
      <c r="R29" s="8" t="e">
        <v>#N/A</v>
      </c>
      <c r="S29" s="92" t="e">
        <v>#N/A</v>
      </c>
      <c r="T29" s="8" t="e">
        <f t="shared" si="0"/>
        <v>#N/A</v>
      </c>
      <c r="U29" s="8" t="e">
        <f t="shared" si="1"/>
        <v>#N/A</v>
      </c>
      <c r="V29" s="8" t="e">
        <f t="shared" si="2"/>
        <v>#N/A</v>
      </c>
      <c r="W29" s="8" t="e">
        <f t="shared" si="3"/>
        <v>#N/A</v>
      </c>
      <c r="X29" s="8" t="e">
        <f t="shared" si="4"/>
        <v>#N/A</v>
      </c>
      <c r="Y29" s="8" t="e">
        <f t="shared" si="5"/>
        <v>#N/A</v>
      </c>
      <c r="Z29" s="8" t="e">
        <f t="shared" si="6"/>
        <v>#N/A</v>
      </c>
      <c r="AA29" s="8" t="e">
        <f t="shared" si="7"/>
        <v>#N/A</v>
      </c>
      <c r="AB29" s="8" t="e">
        <f t="shared" si="8"/>
        <v>#N/A</v>
      </c>
      <c r="AC29" s="8" t="e">
        <f t="shared" si="9"/>
        <v>#N/A</v>
      </c>
      <c r="AD29" s="8" t="e">
        <f t="shared" si="10"/>
        <v>#N/A</v>
      </c>
      <c r="AE29" s="8" t="e">
        <f t="shared" si="11"/>
        <v>#N/A</v>
      </c>
      <c r="AF29" s="8" t="e">
        <f t="shared" si="12"/>
        <v>#N/A</v>
      </c>
      <c r="AG29" s="8" t="e">
        <f t="shared" si="13"/>
        <v>#N/A</v>
      </c>
      <c r="AH29" s="8" t="e">
        <f t="shared" si="14"/>
        <v>#N/A</v>
      </c>
      <c r="AI29" s="8" t="e">
        <f t="shared" si="15"/>
        <v>#N/A</v>
      </c>
      <c r="AJ29" s="8" t="e">
        <f t="shared" si="16"/>
        <v>#N/A</v>
      </c>
      <c r="AK29" s="8" t="e">
        <f t="shared" si="17"/>
        <v>#N/A</v>
      </c>
      <c r="AL29" s="8" t="e">
        <f t="shared" si="18"/>
        <v>#N/A</v>
      </c>
      <c r="AM29" s="8" t="e">
        <f t="shared" si="19"/>
        <v>#N/A</v>
      </c>
      <c r="AN29" s="8" t="e">
        <f t="shared" si="20"/>
        <v>#N/A</v>
      </c>
      <c r="AO29" s="8" t="e">
        <f t="shared" si="21"/>
        <v>#N/A</v>
      </c>
      <c r="AP29" s="8" t="e">
        <f t="shared" si="22"/>
        <v>#N/A</v>
      </c>
      <c r="AQ29" s="8" t="e">
        <f t="shared" si="23"/>
        <v>#N/A</v>
      </c>
      <c r="AR29" s="8" t="e">
        <f t="shared" si="24"/>
        <v>#N/A</v>
      </c>
      <c r="AS29" s="8" t="e">
        <f t="shared" si="25"/>
        <v>#N/A</v>
      </c>
      <c r="AT29" s="8" t="e">
        <f t="shared" si="26"/>
        <v>#N/A</v>
      </c>
      <c r="AU29" s="8" t="e">
        <f t="shared" si="27"/>
        <v>#N/A</v>
      </c>
      <c r="AV29" s="8" t="e">
        <f t="shared" si="28"/>
        <v>#N/A</v>
      </c>
      <c r="AW29" s="8" t="e">
        <f t="shared" si="29"/>
        <v>#N/A</v>
      </c>
      <c r="AX29" s="8" t="e">
        <f t="shared" si="30"/>
        <v>#N/A</v>
      </c>
      <c r="AY29" s="8" t="e">
        <f t="shared" si="31"/>
        <v>#N/A</v>
      </c>
      <c r="AZ29" s="8" t="e">
        <f t="shared" si="32"/>
        <v>#N/A</v>
      </c>
      <c r="BA29" s="8" t="e">
        <f t="shared" si="33"/>
        <v>#N/A</v>
      </c>
      <c r="BB29" s="8" t="e">
        <f t="shared" si="34"/>
        <v>#N/A</v>
      </c>
      <c r="BC29" s="8" t="e">
        <f t="shared" si="35"/>
        <v>#N/A</v>
      </c>
      <c r="BD29" s="8" t="e">
        <v>#N/A</v>
      </c>
      <c r="BE29" s="8" t="e">
        <v>#N/A</v>
      </c>
      <c r="BF29" s="8" t="e">
        <v>#N/A</v>
      </c>
      <c r="BG29" s="92" t="e">
        <v>#N/A</v>
      </c>
      <c r="BH29" s="5">
        <f t="shared" si="36"/>
        <v>0</v>
      </c>
      <c r="BI29" s="8" t="e">
        <f t="shared" si="37"/>
        <v>#N/A</v>
      </c>
      <c r="BJ29" s="112" t="e">
        <f t="shared" si="38"/>
        <v>#N/A</v>
      </c>
      <c r="BK29" s="8">
        <f t="shared" si="39"/>
        <v>0</v>
      </c>
      <c r="BL29" s="112" t="e">
        <f t="shared" si="40"/>
        <v>#N/A</v>
      </c>
      <c r="BM29" s="112" t="e">
        <f t="shared" si="41"/>
        <v>#N/A</v>
      </c>
      <c r="BN29" s="92">
        <f t="shared" si="42"/>
        <v>0</v>
      </c>
      <c r="BO29" s="74" t="e">
        <f t="shared" si="43"/>
        <v>#N/A</v>
      </c>
      <c r="BP29" s="74" t="e">
        <f t="shared" si="44"/>
        <v>#N/A</v>
      </c>
      <c r="BQ29" s="75" t="e">
        <f t="shared" si="45"/>
        <v>#N/A</v>
      </c>
      <c r="BR29" t="e">
        <f t="shared" si="46"/>
        <v>#N/A</v>
      </c>
      <c r="BS29" t="e">
        <f t="shared" si="47"/>
        <v>#N/A</v>
      </c>
    </row>
    <row r="30" spans="1:71" x14ac:dyDescent="0.25">
      <c r="A30" s="18" t="s">
        <v>308</v>
      </c>
      <c r="B30" s="18" t="s">
        <v>309</v>
      </c>
      <c r="C30" s="18" t="s">
        <v>21</v>
      </c>
      <c r="D30" s="5">
        <v>510</v>
      </c>
      <c r="E30" s="8">
        <v>508</v>
      </c>
      <c r="F30" s="8">
        <v>528</v>
      </c>
      <c r="G30" s="92">
        <v>511</v>
      </c>
      <c r="H30" s="5">
        <v>549</v>
      </c>
      <c r="I30" s="8">
        <v>565</v>
      </c>
      <c r="J30" s="8">
        <v>570</v>
      </c>
      <c r="K30" s="92">
        <v>494</v>
      </c>
      <c r="L30" s="5">
        <v>575</v>
      </c>
      <c r="M30" s="8">
        <v>516</v>
      </c>
      <c r="N30" s="8">
        <v>580</v>
      </c>
      <c r="O30" s="92">
        <v>549</v>
      </c>
      <c r="P30" s="5">
        <v>437.625</v>
      </c>
      <c r="Q30" s="8">
        <v>639.6</v>
      </c>
      <c r="R30" s="8">
        <v>497.25</v>
      </c>
      <c r="S30" s="92">
        <v>671.69999999999993</v>
      </c>
      <c r="T30" s="8">
        <f t="shared" si="0"/>
        <v>0</v>
      </c>
      <c r="U30" s="8">
        <f t="shared" si="1"/>
        <v>0</v>
      </c>
      <c r="V30" s="8">
        <f t="shared" si="2"/>
        <v>0</v>
      </c>
      <c r="W30" s="8">
        <f t="shared" si="3"/>
        <v>0</v>
      </c>
      <c r="X30" s="8">
        <f t="shared" si="4"/>
        <v>0</v>
      </c>
      <c r="Y30" s="8">
        <f t="shared" si="5"/>
        <v>0</v>
      </c>
      <c r="Z30" s="8">
        <f t="shared" si="6"/>
        <v>0</v>
      </c>
      <c r="AA30" s="8">
        <f t="shared" si="7"/>
        <v>0</v>
      </c>
      <c r="AB30" s="8">
        <f t="shared" si="8"/>
        <v>0</v>
      </c>
      <c r="AC30" s="8">
        <f t="shared" si="9"/>
        <v>0</v>
      </c>
      <c r="AD30" s="8">
        <f t="shared" si="10"/>
        <v>0</v>
      </c>
      <c r="AE30" s="8">
        <f t="shared" si="11"/>
        <v>0</v>
      </c>
      <c r="AF30" s="8">
        <f t="shared" si="12"/>
        <v>0</v>
      </c>
      <c r="AG30" s="8">
        <f t="shared" si="13"/>
        <v>0</v>
      </c>
      <c r="AH30" s="8">
        <f t="shared" si="14"/>
        <v>0</v>
      </c>
      <c r="AI30" s="8">
        <f t="shared" si="15"/>
        <v>0</v>
      </c>
      <c r="AJ30" s="8">
        <f t="shared" si="16"/>
        <v>0</v>
      </c>
      <c r="AK30" s="8">
        <f t="shared" si="17"/>
        <v>0</v>
      </c>
      <c r="AL30" s="8">
        <f t="shared" si="18"/>
        <v>0</v>
      </c>
      <c r="AM30" s="8">
        <f t="shared" si="19"/>
        <v>0</v>
      </c>
      <c r="AN30" s="8">
        <f t="shared" si="20"/>
        <v>0</v>
      </c>
      <c r="AO30" s="8">
        <f t="shared" si="21"/>
        <v>0</v>
      </c>
      <c r="AP30" s="8">
        <f t="shared" si="22"/>
        <v>0</v>
      </c>
      <c r="AQ30" s="8">
        <f t="shared" si="23"/>
        <v>0</v>
      </c>
      <c r="AR30" s="8">
        <f t="shared" si="24"/>
        <v>0</v>
      </c>
      <c r="AS30" s="8">
        <f t="shared" si="25"/>
        <v>0</v>
      </c>
      <c r="AT30" s="8">
        <f t="shared" si="26"/>
        <v>0</v>
      </c>
      <c r="AU30" s="8">
        <f t="shared" si="27"/>
        <v>0</v>
      </c>
      <c r="AV30" s="8">
        <f t="shared" si="28"/>
        <v>0</v>
      </c>
      <c r="AW30" s="8">
        <f t="shared" si="29"/>
        <v>0</v>
      </c>
      <c r="AX30" s="8">
        <f t="shared" si="30"/>
        <v>0</v>
      </c>
      <c r="AY30" s="8">
        <f t="shared" si="31"/>
        <v>0</v>
      </c>
      <c r="AZ30" s="8">
        <f t="shared" si="32"/>
        <v>0</v>
      </c>
      <c r="BA30" s="8">
        <f t="shared" si="33"/>
        <v>0</v>
      </c>
      <c r="BB30" s="8">
        <f t="shared" si="34"/>
        <v>0</v>
      </c>
      <c r="BC30" s="8">
        <f t="shared" si="35"/>
        <v>0</v>
      </c>
      <c r="BD30" s="8">
        <v>1750.5</v>
      </c>
      <c r="BE30" s="8">
        <v>2558.4</v>
      </c>
      <c r="BF30" s="8">
        <v>1989</v>
      </c>
      <c r="BG30" s="92">
        <v>2686.7999999999997</v>
      </c>
      <c r="BH30" s="5">
        <f t="shared" si="36"/>
        <v>2057</v>
      </c>
      <c r="BI30" s="8">
        <f t="shared" si="37"/>
        <v>0</v>
      </c>
      <c r="BJ30" s="112">
        <f t="shared" si="38"/>
        <v>0</v>
      </c>
      <c r="BK30" s="8">
        <f t="shared" si="39"/>
        <v>2178</v>
      </c>
      <c r="BL30" s="112">
        <f t="shared" si="40"/>
        <v>0</v>
      </c>
      <c r="BM30" s="112">
        <f t="shared" si="41"/>
        <v>0</v>
      </c>
      <c r="BN30" s="92">
        <f t="shared" si="42"/>
        <v>2220</v>
      </c>
      <c r="BO30" s="74">
        <f t="shared" si="43"/>
        <v>0</v>
      </c>
      <c r="BP30" s="74">
        <f t="shared" si="44"/>
        <v>0</v>
      </c>
      <c r="BQ30" s="75">
        <f t="shared" si="45"/>
        <v>0</v>
      </c>
      <c r="BR30">
        <f t="shared" si="46"/>
        <v>0</v>
      </c>
      <c r="BS30">
        <f t="shared" si="47"/>
        <v>0</v>
      </c>
    </row>
    <row r="31" spans="1:71" x14ac:dyDescent="0.25">
      <c r="A31" s="18" t="s">
        <v>310</v>
      </c>
      <c r="B31" s="18" t="s">
        <v>311</v>
      </c>
      <c r="C31" s="18" t="s">
        <v>21</v>
      </c>
      <c r="D31" s="5">
        <v>394</v>
      </c>
      <c r="E31" s="8">
        <v>467</v>
      </c>
      <c r="F31" s="8">
        <v>474</v>
      </c>
      <c r="G31" s="92">
        <v>460</v>
      </c>
      <c r="H31" s="5">
        <v>525</v>
      </c>
      <c r="I31" s="8">
        <v>511</v>
      </c>
      <c r="J31" s="8">
        <v>521</v>
      </c>
      <c r="K31" s="92">
        <v>449</v>
      </c>
      <c r="L31" s="5">
        <v>488</v>
      </c>
      <c r="M31" s="8">
        <v>493</v>
      </c>
      <c r="N31" s="8">
        <v>561</v>
      </c>
      <c r="O31" s="92">
        <v>479</v>
      </c>
      <c r="P31" s="5">
        <v>402.75</v>
      </c>
      <c r="Q31" s="8">
        <v>587.52</v>
      </c>
      <c r="R31" s="8">
        <v>442.57499999999999</v>
      </c>
      <c r="S31" s="92">
        <v>638.1</v>
      </c>
      <c r="T31" s="8">
        <f t="shared" si="0"/>
        <v>0</v>
      </c>
      <c r="U31" s="8">
        <f t="shared" si="1"/>
        <v>1</v>
      </c>
      <c r="V31" s="8">
        <f t="shared" si="2"/>
        <v>1</v>
      </c>
      <c r="W31" s="8">
        <f t="shared" si="3"/>
        <v>0</v>
      </c>
      <c r="X31" s="8">
        <f t="shared" si="4"/>
        <v>0</v>
      </c>
      <c r="Y31" s="8">
        <f t="shared" si="5"/>
        <v>0</v>
      </c>
      <c r="Z31" s="8">
        <f t="shared" si="6"/>
        <v>0</v>
      </c>
      <c r="AA31" s="8">
        <f t="shared" si="7"/>
        <v>0</v>
      </c>
      <c r="AB31" s="8">
        <f t="shared" si="8"/>
        <v>0</v>
      </c>
      <c r="AC31" s="8">
        <f t="shared" si="9"/>
        <v>0</v>
      </c>
      <c r="AD31" s="8">
        <f t="shared" si="10"/>
        <v>0</v>
      </c>
      <c r="AE31" s="8">
        <f t="shared" si="11"/>
        <v>0</v>
      </c>
      <c r="AF31" s="8">
        <f t="shared" si="12"/>
        <v>0</v>
      </c>
      <c r="AG31" s="8">
        <f t="shared" si="13"/>
        <v>0</v>
      </c>
      <c r="AH31" s="8">
        <f t="shared" si="14"/>
        <v>0</v>
      </c>
      <c r="AI31" s="8">
        <f t="shared" si="15"/>
        <v>0</v>
      </c>
      <c r="AJ31" s="8">
        <f t="shared" si="16"/>
        <v>0</v>
      </c>
      <c r="AK31" s="8">
        <f t="shared" si="17"/>
        <v>0</v>
      </c>
      <c r="AL31" s="8">
        <f t="shared" si="18"/>
        <v>0</v>
      </c>
      <c r="AM31" s="8">
        <f t="shared" si="19"/>
        <v>0</v>
      </c>
      <c r="AN31" s="8">
        <f t="shared" si="20"/>
        <v>0</v>
      </c>
      <c r="AO31" s="8">
        <f t="shared" si="21"/>
        <v>0</v>
      </c>
      <c r="AP31" s="8">
        <f t="shared" si="22"/>
        <v>0</v>
      </c>
      <c r="AQ31" s="8">
        <f t="shared" si="23"/>
        <v>0</v>
      </c>
      <c r="AR31" s="8">
        <f t="shared" si="24"/>
        <v>0</v>
      </c>
      <c r="AS31" s="8">
        <f t="shared" si="25"/>
        <v>0</v>
      </c>
      <c r="AT31" s="8">
        <f t="shared" si="26"/>
        <v>0</v>
      </c>
      <c r="AU31" s="8">
        <f t="shared" si="27"/>
        <v>0</v>
      </c>
      <c r="AV31" s="8">
        <f t="shared" si="28"/>
        <v>0</v>
      </c>
      <c r="AW31" s="8">
        <f t="shared" si="29"/>
        <v>0</v>
      </c>
      <c r="AX31" s="8">
        <f t="shared" si="30"/>
        <v>0</v>
      </c>
      <c r="AY31" s="8">
        <f t="shared" si="31"/>
        <v>0</v>
      </c>
      <c r="AZ31" s="8">
        <f t="shared" si="32"/>
        <v>0</v>
      </c>
      <c r="BA31" s="8">
        <f t="shared" si="33"/>
        <v>0</v>
      </c>
      <c r="BB31" s="8">
        <f t="shared" si="34"/>
        <v>0</v>
      </c>
      <c r="BC31" s="8">
        <f t="shared" si="35"/>
        <v>0</v>
      </c>
      <c r="BD31" s="8">
        <v>1611</v>
      </c>
      <c r="BE31" s="8">
        <v>2350.08</v>
      </c>
      <c r="BF31" s="8">
        <v>1770.3</v>
      </c>
      <c r="BG31" s="92">
        <v>2552.4</v>
      </c>
      <c r="BH31" s="5">
        <f t="shared" si="36"/>
        <v>1795</v>
      </c>
      <c r="BI31" s="8">
        <f t="shared" si="37"/>
        <v>0</v>
      </c>
      <c r="BJ31" s="112">
        <f t="shared" si="38"/>
        <v>0</v>
      </c>
      <c r="BK31" s="8">
        <f t="shared" si="39"/>
        <v>2006</v>
      </c>
      <c r="BL31" s="112">
        <f t="shared" si="40"/>
        <v>0</v>
      </c>
      <c r="BM31" s="112">
        <f t="shared" si="41"/>
        <v>0</v>
      </c>
      <c r="BN31" s="92">
        <f t="shared" si="42"/>
        <v>2021</v>
      </c>
      <c r="BO31" s="74">
        <f t="shared" si="43"/>
        <v>0</v>
      </c>
      <c r="BP31" s="74">
        <f t="shared" si="44"/>
        <v>0</v>
      </c>
      <c r="BQ31" s="75">
        <f t="shared" si="45"/>
        <v>0</v>
      </c>
      <c r="BR31">
        <f t="shared" si="46"/>
        <v>0</v>
      </c>
      <c r="BS31">
        <f t="shared" si="47"/>
        <v>0</v>
      </c>
    </row>
    <row r="32" spans="1:71" x14ac:dyDescent="0.25">
      <c r="A32" s="18" t="s">
        <v>312</v>
      </c>
      <c r="B32" s="18" t="s">
        <v>313</v>
      </c>
      <c r="C32" s="18" t="s">
        <v>21</v>
      </c>
      <c r="D32" s="5">
        <v>309</v>
      </c>
      <c r="E32" s="8">
        <v>296</v>
      </c>
      <c r="F32" s="8">
        <v>278</v>
      </c>
      <c r="G32" s="92">
        <v>289</v>
      </c>
      <c r="H32" s="5">
        <v>313</v>
      </c>
      <c r="I32" s="8">
        <v>301</v>
      </c>
      <c r="J32" s="8">
        <v>290</v>
      </c>
      <c r="K32" s="92">
        <v>262</v>
      </c>
      <c r="L32" s="5">
        <v>325</v>
      </c>
      <c r="M32" s="8">
        <v>315</v>
      </c>
      <c r="N32" s="8">
        <v>355</v>
      </c>
      <c r="O32" s="92">
        <v>321</v>
      </c>
      <c r="P32" s="5">
        <v>244.35</v>
      </c>
      <c r="Q32" s="8">
        <v>368.03999999999996</v>
      </c>
      <c r="R32" s="8">
        <v>267.3</v>
      </c>
      <c r="S32" s="92">
        <v>382.5</v>
      </c>
      <c r="T32" s="8">
        <f t="shared" si="0"/>
        <v>0</v>
      </c>
      <c r="U32" s="8">
        <f t="shared" si="1"/>
        <v>0</v>
      </c>
      <c r="V32" s="8">
        <f t="shared" si="2"/>
        <v>0</v>
      </c>
      <c r="W32" s="8">
        <f t="shared" si="3"/>
        <v>0</v>
      </c>
      <c r="X32" s="8">
        <f t="shared" si="4"/>
        <v>0</v>
      </c>
      <c r="Y32" s="8">
        <f t="shared" si="5"/>
        <v>0</v>
      </c>
      <c r="Z32" s="8">
        <f t="shared" si="6"/>
        <v>0</v>
      </c>
      <c r="AA32" s="8">
        <f t="shared" si="7"/>
        <v>0</v>
      </c>
      <c r="AB32" s="8">
        <f t="shared" si="8"/>
        <v>0</v>
      </c>
      <c r="AC32" s="8">
        <f t="shared" si="9"/>
        <v>0</v>
      </c>
      <c r="AD32" s="8">
        <f t="shared" si="10"/>
        <v>0</v>
      </c>
      <c r="AE32" s="8">
        <f t="shared" si="11"/>
        <v>0</v>
      </c>
      <c r="AF32" s="8">
        <f t="shared" si="12"/>
        <v>0</v>
      </c>
      <c r="AG32" s="8">
        <f t="shared" si="13"/>
        <v>0</v>
      </c>
      <c r="AH32" s="8">
        <f t="shared" si="14"/>
        <v>0</v>
      </c>
      <c r="AI32" s="8">
        <f t="shared" si="15"/>
        <v>0</v>
      </c>
      <c r="AJ32" s="8">
        <f t="shared" si="16"/>
        <v>0</v>
      </c>
      <c r="AK32" s="8">
        <f t="shared" si="17"/>
        <v>0</v>
      </c>
      <c r="AL32" s="8">
        <f t="shared" si="18"/>
        <v>0</v>
      </c>
      <c r="AM32" s="8">
        <f t="shared" si="19"/>
        <v>0</v>
      </c>
      <c r="AN32" s="8">
        <f t="shared" si="20"/>
        <v>0</v>
      </c>
      <c r="AO32" s="8">
        <f t="shared" si="21"/>
        <v>0</v>
      </c>
      <c r="AP32" s="8">
        <f t="shared" si="22"/>
        <v>0</v>
      </c>
      <c r="AQ32" s="8">
        <f t="shared" si="23"/>
        <v>0</v>
      </c>
      <c r="AR32" s="8">
        <f t="shared" si="24"/>
        <v>0</v>
      </c>
      <c r="AS32" s="8">
        <f t="shared" si="25"/>
        <v>0</v>
      </c>
      <c r="AT32" s="8">
        <f t="shared" si="26"/>
        <v>0</v>
      </c>
      <c r="AU32" s="8">
        <f t="shared" si="27"/>
        <v>0</v>
      </c>
      <c r="AV32" s="8">
        <f t="shared" si="28"/>
        <v>0</v>
      </c>
      <c r="AW32" s="8">
        <f t="shared" si="29"/>
        <v>0</v>
      </c>
      <c r="AX32" s="8">
        <f t="shared" si="30"/>
        <v>0</v>
      </c>
      <c r="AY32" s="8">
        <f t="shared" si="31"/>
        <v>0</v>
      </c>
      <c r="AZ32" s="8">
        <f t="shared" si="32"/>
        <v>0</v>
      </c>
      <c r="BA32" s="8">
        <f t="shared" si="33"/>
        <v>0</v>
      </c>
      <c r="BB32" s="8">
        <f t="shared" si="34"/>
        <v>0</v>
      </c>
      <c r="BC32" s="8">
        <f t="shared" si="35"/>
        <v>0</v>
      </c>
      <c r="BD32" s="8">
        <v>977.4</v>
      </c>
      <c r="BE32" s="8">
        <v>1472.1599999999999</v>
      </c>
      <c r="BF32" s="8">
        <v>1069.2</v>
      </c>
      <c r="BG32" s="92">
        <v>1530</v>
      </c>
      <c r="BH32" s="5">
        <f t="shared" si="36"/>
        <v>1172</v>
      </c>
      <c r="BI32" s="8">
        <f t="shared" si="37"/>
        <v>0</v>
      </c>
      <c r="BJ32" s="112">
        <f t="shared" si="38"/>
        <v>0</v>
      </c>
      <c r="BK32" s="8">
        <f t="shared" si="39"/>
        <v>1166</v>
      </c>
      <c r="BL32" s="112">
        <f t="shared" si="40"/>
        <v>0</v>
      </c>
      <c r="BM32" s="112">
        <f t="shared" si="41"/>
        <v>0</v>
      </c>
      <c r="BN32" s="92">
        <f t="shared" si="42"/>
        <v>1316</v>
      </c>
      <c r="BO32" s="74">
        <f t="shared" si="43"/>
        <v>0</v>
      </c>
      <c r="BP32" s="74">
        <f t="shared" si="44"/>
        <v>0</v>
      </c>
      <c r="BQ32" s="75">
        <f t="shared" si="45"/>
        <v>0</v>
      </c>
      <c r="BR32">
        <f t="shared" si="46"/>
        <v>0</v>
      </c>
      <c r="BS32">
        <f t="shared" si="47"/>
        <v>0</v>
      </c>
    </row>
    <row r="33" spans="1:71" x14ac:dyDescent="0.25">
      <c r="A33" s="18" t="s">
        <v>314</v>
      </c>
      <c r="B33" s="18" t="s">
        <v>315</v>
      </c>
      <c r="C33" s="18" t="s">
        <v>21</v>
      </c>
      <c r="D33" s="5">
        <v>569</v>
      </c>
      <c r="E33" s="8">
        <v>653</v>
      </c>
      <c r="F33" s="8">
        <v>592</v>
      </c>
      <c r="G33" s="92">
        <v>594</v>
      </c>
      <c r="H33" s="5">
        <v>635</v>
      </c>
      <c r="I33" s="8">
        <v>638</v>
      </c>
      <c r="J33" s="8">
        <v>645</v>
      </c>
      <c r="K33" s="92">
        <v>589</v>
      </c>
      <c r="L33" s="5">
        <v>627</v>
      </c>
      <c r="M33" s="8">
        <v>644</v>
      </c>
      <c r="N33" s="8">
        <v>659</v>
      </c>
      <c r="O33" s="92">
        <v>668</v>
      </c>
      <c r="P33" s="5">
        <v>517.38750000000005</v>
      </c>
      <c r="Q33" s="8">
        <v>742.68</v>
      </c>
      <c r="R33" s="8">
        <v>565.47</v>
      </c>
      <c r="S33" s="92">
        <v>818.69999999999993</v>
      </c>
      <c r="T33" s="8">
        <f t="shared" si="0"/>
        <v>0</v>
      </c>
      <c r="U33" s="8">
        <f t="shared" si="1"/>
        <v>0</v>
      </c>
      <c r="V33" s="8">
        <f t="shared" si="2"/>
        <v>0</v>
      </c>
      <c r="W33" s="8">
        <f t="shared" si="3"/>
        <v>0</v>
      </c>
      <c r="X33" s="8">
        <f t="shared" si="4"/>
        <v>0</v>
      </c>
      <c r="Y33" s="8">
        <f t="shared" si="5"/>
        <v>0</v>
      </c>
      <c r="Z33" s="8">
        <f t="shared" si="6"/>
        <v>0</v>
      </c>
      <c r="AA33" s="8">
        <f t="shared" si="7"/>
        <v>0</v>
      </c>
      <c r="AB33" s="8">
        <f t="shared" si="8"/>
        <v>0</v>
      </c>
      <c r="AC33" s="8">
        <f t="shared" si="9"/>
        <v>0</v>
      </c>
      <c r="AD33" s="8">
        <f t="shared" si="10"/>
        <v>0</v>
      </c>
      <c r="AE33" s="8">
        <f t="shared" si="11"/>
        <v>0</v>
      </c>
      <c r="AF33" s="8">
        <f t="shared" si="12"/>
        <v>0</v>
      </c>
      <c r="AG33" s="8">
        <f t="shared" si="13"/>
        <v>0</v>
      </c>
      <c r="AH33" s="8">
        <f t="shared" si="14"/>
        <v>0</v>
      </c>
      <c r="AI33" s="8">
        <f t="shared" si="15"/>
        <v>0</v>
      </c>
      <c r="AJ33" s="8">
        <f t="shared" si="16"/>
        <v>0</v>
      </c>
      <c r="AK33" s="8">
        <f t="shared" si="17"/>
        <v>0</v>
      </c>
      <c r="AL33" s="8">
        <f t="shared" si="18"/>
        <v>0</v>
      </c>
      <c r="AM33" s="8">
        <f t="shared" si="19"/>
        <v>0</v>
      </c>
      <c r="AN33" s="8">
        <f t="shared" si="20"/>
        <v>0</v>
      </c>
      <c r="AO33" s="8">
        <f t="shared" si="21"/>
        <v>0</v>
      </c>
      <c r="AP33" s="8">
        <f t="shared" si="22"/>
        <v>0</v>
      </c>
      <c r="AQ33" s="8">
        <f t="shared" si="23"/>
        <v>0</v>
      </c>
      <c r="AR33" s="8">
        <f t="shared" si="24"/>
        <v>0</v>
      </c>
      <c r="AS33" s="8">
        <f t="shared" si="25"/>
        <v>0</v>
      </c>
      <c r="AT33" s="8">
        <f t="shared" si="26"/>
        <v>0</v>
      </c>
      <c r="AU33" s="8">
        <f t="shared" si="27"/>
        <v>0</v>
      </c>
      <c r="AV33" s="8">
        <f t="shared" si="28"/>
        <v>0</v>
      </c>
      <c r="AW33" s="8">
        <f t="shared" si="29"/>
        <v>0</v>
      </c>
      <c r="AX33" s="8">
        <f t="shared" si="30"/>
        <v>0</v>
      </c>
      <c r="AY33" s="8">
        <f t="shared" si="31"/>
        <v>0</v>
      </c>
      <c r="AZ33" s="8">
        <f t="shared" si="32"/>
        <v>0</v>
      </c>
      <c r="BA33" s="8">
        <f t="shared" si="33"/>
        <v>0</v>
      </c>
      <c r="BB33" s="8">
        <f t="shared" si="34"/>
        <v>0</v>
      </c>
      <c r="BC33" s="8">
        <f t="shared" si="35"/>
        <v>0</v>
      </c>
      <c r="BD33" s="8">
        <v>2069.5500000000002</v>
      </c>
      <c r="BE33" s="8">
        <v>2970.72</v>
      </c>
      <c r="BF33" s="8">
        <v>2261.88</v>
      </c>
      <c r="BG33" s="92">
        <v>3274.7999999999997</v>
      </c>
      <c r="BH33" s="5">
        <f t="shared" si="36"/>
        <v>2408</v>
      </c>
      <c r="BI33" s="8">
        <f t="shared" si="37"/>
        <v>0</v>
      </c>
      <c r="BJ33" s="112">
        <f t="shared" si="38"/>
        <v>0</v>
      </c>
      <c r="BK33" s="8">
        <f t="shared" si="39"/>
        <v>2507</v>
      </c>
      <c r="BL33" s="112">
        <f t="shared" si="40"/>
        <v>0</v>
      </c>
      <c r="BM33" s="112">
        <f t="shared" si="41"/>
        <v>0</v>
      </c>
      <c r="BN33" s="92">
        <f t="shared" si="42"/>
        <v>2598</v>
      </c>
      <c r="BO33" s="74">
        <f t="shared" si="43"/>
        <v>0</v>
      </c>
      <c r="BP33" s="74">
        <f t="shared" si="44"/>
        <v>0</v>
      </c>
      <c r="BQ33" s="75">
        <f t="shared" si="45"/>
        <v>0</v>
      </c>
      <c r="BR33">
        <f t="shared" si="46"/>
        <v>0</v>
      </c>
      <c r="BS33">
        <f t="shared" si="47"/>
        <v>0</v>
      </c>
    </row>
    <row r="34" spans="1:71" x14ac:dyDescent="0.25">
      <c r="A34" s="18" t="s">
        <v>316</v>
      </c>
      <c r="B34" s="18" t="s">
        <v>317</v>
      </c>
      <c r="C34" s="18" t="s">
        <v>21</v>
      </c>
      <c r="D34" s="5">
        <v>616</v>
      </c>
      <c r="E34" s="8">
        <v>607</v>
      </c>
      <c r="F34" s="8">
        <v>609</v>
      </c>
      <c r="G34" s="92">
        <v>611</v>
      </c>
      <c r="H34" s="5">
        <v>632</v>
      </c>
      <c r="I34" s="8">
        <v>667</v>
      </c>
      <c r="J34" s="8">
        <v>601</v>
      </c>
      <c r="K34" s="92">
        <v>609</v>
      </c>
      <c r="L34" s="5">
        <v>616</v>
      </c>
      <c r="M34" s="8">
        <v>614</v>
      </c>
      <c r="N34" s="8">
        <v>600</v>
      </c>
      <c r="O34" s="92">
        <v>613</v>
      </c>
      <c r="P34" s="5">
        <v>565.76250000000005</v>
      </c>
      <c r="Q34" s="8">
        <v>795</v>
      </c>
      <c r="R34" s="8">
        <v>612.45000000000005</v>
      </c>
      <c r="S34" s="92">
        <v>833.69999999999993</v>
      </c>
      <c r="T34" s="8">
        <f t="shared" si="0"/>
        <v>0</v>
      </c>
      <c r="U34" s="8">
        <f t="shared" si="1"/>
        <v>0</v>
      </c>
      <c r="V34" s="8">
        <f t="shared" si="2"/>
        <v>0</v>
      </c>
      <c r="W34" s="8">
        <f t="shared" si="3"/>
        <v>0</v>
      </c>
      <c r="X34" s="8">
        <f t="shared" si="4"/>
        <v>0</v>
      </c>
      <c r="Y34" s="8">
        <f t="shared" si="5"/>
        <v>0</v>
      </c>
      <c r="Z34" s="8">
        <f t="shared" si="6"/>
        <v>0</v>
      </c>
      <c r="AA34" s="8">
        <f t="shared" si="7"/>
        <v>0</v>
      </c>
      <c r="AB34" s="8">
        <f t="shared" si="8"/>
        <v>0</v>
      </c>
      <c r="AC34" s="8">
        <f t="shared" si="9"/>
        <v>0</v>
      </c>
      <c r="AD34" s="8">
        <f t="shared" si="10"/>
        <v>0</v>
      </c>
      <c r="AE34" s="8">
        <f t="shared" si="11"/>
        <v>0</v>
      </c>
      <c r="AF34" s="8">
        <f t="shared" si="12"/>
        <v>0</v>
      </c>
      <c r="AG34" s="8">
        <f t="shared" si="13"/>
        <v>0</v>
      </c>
      <c r="AH34" s="8">
        <f t="shared" si="14"/>
        <v>0</v>
      </c>
      <c r="AI34" s="8">
        <f t="shared" si="15"/>
        <v>0</v>
      </c>
      <c r="AJ34" s="8">
        <f t="shared" si="16"/>
        <v>0</v>
      </c>
      <c r="AK34" s="8">
        <f t="shared" si="17"/>
        <v>0</v>
      </c>
      <c r="AL34" s="8">
        <f t="shared" si="18"/>
        <v>0</v>
      </c>
      <c r="AM34" s="8">
        <f t="shared" si="19"/>
        <v>0</v>
      </c>
      <c r="AN34" s="8">
        <f t="shared" si="20"/>
        <v>0</v>
      </c>
      <c r="AO34" s="8">
        <f t="shared" si="21"/>
        <v>0</v>
      </c>
      <c r="AP34" s="8">
        <f t="shared" si="22"/>
        <v>0</v>
      </c>
      <c r="AQ34" s="8">
        <f t="shared" si="23"/>
        <v>0</v>
      </c>
      <c r="AR34" s="8">
        <f t="shared" si="24"/>
        <v>0</v>
      </c>
      <c r="AS34" s="8">
        <f t="shared" si="25"/>
        <v>0</v>
      </c>
      <c r="AT34" s="8">
        <f t="shared" si="26"/>
        <v>0</v>
      </c>
      <c r="AU34" s="8">
        <f t="shared" si="27"/>
        <v>0</v>
      </c>
      <c r="AV34" s="8">
        <f t="shared" si="28"/>
        <v>0</v>
      </c>
      <c r="AW34" s="8">
        <f t="shared" si="29"/>
        <v>0</v>
      </c>
      <c r="AX34" s="8">
        <f t="shared" si="30"/>
        <v>0</v>
      </c>
      <c r="AY34" s="8">
        <f t="shared" si="31"/>
        <v>1</v>
      </c>
      <c r="AZ34" s="8">
        <f t="shared" si="32"/>
        <v>1</v>
      </c>
      <c r="BA34" s="8">
        <f t="shared" si="33"/>
        <v>0</v>
      </c>
      <c r="BB34" s="8">
        <f t="shared" si="34"/>
        <v>0</v>
      </c>
      <c r="BC34" s="8">
        <f t="shared" si="35"/>
        <v>0</v>
      </c>
      <c r="BD34" s="8">
        <v>2263.0500000000002</v>
      </c>
      <c r="BE34" s="8">
        <v>3180</v>
      </c>
      <c r="BF34" s="8">
        <v>2449.8000000000002</v>
      </c>
      <c r="BG34" s="92">
        <v>3334.7999999999997</v>
      </c>
      <c r="BH34" s="5">
        <f t="shared" si="36"/>
        <v>2443</v>
      </c>
      <c r="BI34" s="8">
        <f t="shared" si="37"/>
        <v>0</v>
      </c>
      <c r="BJ34" s="112">
        <f t="shared" si="38"/>
        <v>0</v>
      </c>
      <c r="BK34" s="8">
        <f t="shared" si="39"/>
        <v>2509</v>
      </c>
      <c r="BL34" s="112">
        <f t="shared" si="40"/>
        <v>0</v>
      </c>
      <c r="BM34" s="112">
        <f t="shared" si="41"/>
        <v>0</v>
      </c>
      <c r="BN34" s="92">
        <f t="shared" si="42"/>
        <v>2443</v>
      </c>
      <c r="BO34" s="74">
        <f t="shared" si="43"/>
        <v>1</v>
      </c>
      <c r="BP34" s="74">
        <f t="shared" si="44"/>
        <v>0</v>
      </c>
      <c r="BQ34" s="75">
        <f t="shared" si="45"/>
        <v>0</v>
      </c>
      <c r="BR34">
        <f t="shared" si="46"/>
        <v>0</v>
      </c>
      <c r="BS34">
        <f t="shared" si="47"/>
        <v>1</v>
      </c>
    </row>
    <row r="35" spans="1:71" x14ac:dyDescent="0.25">
      <c r="A35" s="18" t="s">
        <v>318</v>
      </c>
      <c r="B35" s="18" t="s">
        <v>319</v>
      </c>
      <c r="C35" s="18" t="s">
        <v>21</v>
      </c>
      <c r="D35" s="5" t="s">
        <v>771</v>
      </c>
      <c r="E35" s="8">
        <v>0</v>
      </c>
      <c r="F35" s="8">
        <v>940</v>
      </c>
      <c r="G35" s="92">
        <v>813</v>
      </c>
      <c r="H35" s="5" t="s">
        <v>771</v>
      </c>
      <c r="I35" s="8">
        <v>1</v>
      </c>
      <c r="J35" s="8">
        <v>947</v>
      </c>
      <c r="K35" s="92">
        <v>864</v>
      </c>
      <c r="L35" s="5" t="s">
        <v>771</v>
      </c>
      <c r="M35" s="8">
        <v>0</v>
      </c>
      <c r="N35" s="8">
        <v>970</v>
      </c>
      <c r="O35" s="92">
        <v>954</v>
      </c>
      <c r="P35" s="5">
        <v>785.36250000000007</v>
      </c>
      <c r="Q35" s="8">
        <v>1125.78</v>
      </c>
      <c r="R35" s="8">
        <v>855.63000000000011</v>
      </c>
      <c r="S35" s="92">
        <v>1175.0999999999999</v>
      </c>
      <c r="T35" s="8">
        <f t="shared" si="0"/>
        <v>1</v>
      </c>
      <c r="U35" s="8">
        <f t="shared" si="1"/>
        <v>0</v>
      </c>
      <c r="V35" s="8">
        <f t="shared" si="2"/>
        <v>1</v>
      </c>
      <c r="W35" s="8">
        <f t="shared" si="3"/>
        <v>0</v>
      </c>
      <c r="X35" s="8">
        <f t="shared" si="4"/>
        <v>1</v>
      </c>
      <c r="Y35" s="8">
        <f t="shared" si="5"/>
        <v>1</v>
      </c>
      <c r="Z35" s="8">
        <f t="shared" si="6"/>
        <v>0</v>
      </c>
      <c r="AA35" s="8">
        <f t="shared" si="7"/>
        <v>0</v>
      </c>
      <c r="AB35" s="8">
        <f t="shared" si="8"/>
        <v>0</v>
      </c>
      <c r="AC35" s="8">
        <f t="shared" si="9"/>
        <v>0</v>
      </c>
      <c r="AD35" s="8">
        <f t="shared" si="10"/>
        <v>0</v>
      </c>
      <c r="AE35" s="8">
        <f t="shared" si="11"/>
        <v>0</v>
      </c>
      <c r="AF35" s="8">
        <f t="shared" si="12"/>
        <v>1</v>
      </c>
      <c r="AG35" s="8">
        <f t="shared" si="13"/>
        <v>0</v>
      </c>
      <c r="AH35" s="8">
        <f t="shared" si="14"/>
        <v>1</v>
      </c>
      <c r="AI35" s="8">
        <f t="shared" si="15"/>
        <v>0</v>
      </c>
      <c r="AJ35" s="8">
        <f t="shared" si="16"/>
        <v>1</v>
      </c>
      <c r="AK35" s="8">
        <f t="shared" si="17"/>
        <v>1</v>
      </c>
      <c r="AL35" s="8">
        <f t="shared" si="18"/>
        <v>0</v>
      </c>
      <c r="AM35" s="8">
        <f t="shared" si="19"/>
        <v>0</v>
      </c>
      <c r="AN35" s="8">
        <f t="shared" si="20"/>
        <v>0</v>
      </c>
      <c r="AO35" s="8">
        <f t="shared" si="21"/>
        <v>0</v>
      </c>
      <c r="AP35" s="8">
        <f t="shared" si="22"/>
        <v>0</v>
      </c>
      <c r="AQ35" s="8">
        <f t="shared" si="23"/>
        <v>0</v>
      </c>
      <c r="AR35" s="8">
        <f t="shared" si="24"/>
        <v>1</v>
      </c>
      <c r="AS35" s="8">
        <f t="shared" si="25"/>
        <v>0</v>
      </c>
      <c r="AT35" s="8">
        <f t="shared" si="26"/>
        <v>1</v>
      </c>
      <c r="AU35" s="8">
        <f t="shared" si="27"/>
        <v>0</v>
      </c>
      <c r="AV35" s="8">
        <f t="shared" si="28"/>
        <v>1</v>
      </c>
      <c r="AW35" s="8">
        <f t="shared" si="29"/>
        <v>1</v>
      </c>
      <c r="AX35" s="8">
        <f t="shared" si="30"/>
        <v>0</v>
      </c>
      <c r="AY35" s="8">
        <f t="shared" si="31"/>
        <v>0</v>
      </c>
      <c r="AZ35" s="8">
        <f t="shared" si="32"/>
        <v>0</v>
      </c>
      <c r="BA35" s="8">
        <f t="shared" si="33"/>
        <v>0</v>
      </c>
      <c r="BB35" s="8">
        <f t="shared" si="34"/>
        <v>0</v>
      </c>
      <c r="BC35" s="8">
        <f t="shared" si="35"/>
        <v>0</v>
      </c>
      <c r="BD35" s="8">
        <v>3141.4500000000003</v>
      </c>
      <c r="BE35" s="8">
        <v>4503.12</v>
      </c>
      <c r="BF35" s="8">
        <v>3422.5200000000004</v>
      </c>
      <c r="BG35" s="92">
        <v>4700.3999999999996</v>
      </c>
      <c r="BH35" s="5">
        <f t="shared" si="36"/>
        <v>1753</v>
      </c>
      <c r="BI35" s="8">
        <f t="shared" si="37"/>
        <v>1</v>
      </c>
      <c r="BJ35" s="112">
        <f t="shared" si="38"/>
        <v>0</v>
      </c>
      <c r="BK35" s="8">
        <f t="shared" si="39"/>
        <v>1812</v>
      </c>
      <c r="BL35" s="112">
        <f t="shared" si="40"/>
        <v>1</v>
      </c>
      <c r="BM35" s="112">
        <f t="shared" si="41"/>
        <v>0</v>
      </c>
      <c r="BN35" s="92">
        <f t="shared" si="42"/>
        <v>1924</v>
      </c>
      <c r="BO35" s="74">
        <f t="shared" si="43"/>
        <v>1</v>
      </c>
      <c r="BP35" s="74">
        <f t="shared" si="44"/>
        <v>0</v>
      </c>
      <c r="BQ35" s="75">
        <f t="shared" si="45"/>
        <v>1</v>
      </c>
      <c r="BR35">
        <f t="shared" si="46"/>
        <v>1</v>
      </c>
      <c r="BS35">
        <f t="shared" si="47"/>
        <v>1</v>
      </c>
    </row>
    <row r="36" spans="1:71" x14ac:dyDescent="0.25">
      <c r="A36" s="18" t="s">
        <v>320</v>
      </c>
      <c r="B36" s="18" t="s">
        <v>321</v>
      </c>
      <c r="C36" s="18" t="s">
        <v>22</v>
      </c>
      <c r="D36" s="5">
        <v>496</v>
      </c>
      <c r="E36" s="8">
        <v>636</v>
      </c>
      <c r="F36" s="8">
        <v>585</v>
      </c>
      <c r="G36" s="92">
        <v>497</v>
      </c>
      <c r="H36" s="5">
        <v>545</v>
      </c>
      <c r="I36" s="8">
        <v>550</v>
      </c>
      <c r="J36" s="8">
        <v>613</v>
      </c>
      <c r="K36" s="92">
        <v>562</v>
      </c>
      <c r="L36" s="5">
        <v>622</v>
      </c>
      <c r="M36" s="8">
        <v>598</v>
      </c>
      <c r="N36" s="8">
        <v>555</v>
      </c>
      <c r="O36" s="92">
        <v>558</v>
      </c>
      <c r="P36" s="5">
        <v>474.52500000000003</v>
      </c>
      <c r="Q36" s="8">
        <v>678.6</v>
      </c>
      <c r="R36" s="8">
        <v>490.5</v>
      </c>
      <c r="S36" s="92">
        <v>726.3</v>
      </c>
      <c r="T36" s="8">
        <f t="shared" si="0"/>
        <v>0</v>
      </c>
      <c r="U36" s="8">
        <f t="shared" si="1"/>
        <v>0</v>
      </c>
      <c r="V36" s="8">
        <f t="shared" si="2"/>
        <v>0</v>
      </c>
      <c r="W36" s="8">
        <f t="shared" si="3"/>
        <v>0</v>
      </c>
      <c r="X36" s="8">
        <f t="shared" si="4"/>
        <v>0</v>
      </c>
      <c r="Y36" s="8">
        <f t="shared" si="5"/>
        <v>0</v>
      </c>
      <c r="Z36" s="8">
        <f t="shared" si="6"/>
        <v>0</v>
      </c>
      <c r="AA36" s="8">
        <f t="shared" si="7"/>
        <v>0</v>
      </c>
      <c r="AB36" s="8">
        <f t="shared" si="8"/>
        <v>0</v>
      </c>
      <c r="AC36" s="8">
        <f t="shared" si="9"/>
        <v>0</v>
      </c>
      <c r="AD36" s="8">
        <f t="shared" si="10"/>
        <v>0</v>
      </c>
      <c r="AE36" s="8">
        <f t="shared" si="11"/>
        <v>0</v>
      </c>
      <c r="AF36" s="8">
        <f t="shared" si="12"/>
        <v>0</v>
      </c>
      <c r="AG36" s="8">
        <f t="shared" si="13"/>
        <v>0</v>
      </c>
      <c r="AH36" s="8">
        <f t="shared" si="14"/>
        <v>0</v>
      </c>
      <c r="AI36" s="8">
        <f t="shared" si="15"/>
        <v>0</v>
      </c>
      <c r="AJ36" s="8">
        <f t="shared" si="16"/>
        <v>0</v>
      </c>
      <c r="AK36" s="8">
        <f t="shared" si="17"/>
        <v>0</v>
      </c>
      <c r="AL36" s="8">
        <f t="shared" si="18"/>
        <v>0</v>
      </c>
      <c r="AM36" s="8">
        <f t="shared" si="19"/>
        <v>0</v>
      </c>
      <c r="AN36" s="8">
        <f t="shared" si="20"/>
        <v>0</v>
      </c>
      <c r="AO36" s="8">
        <f t="shared" si="21"/>
        <v>0</v>
      </c>
      <c r="AP36" s="8">
        <f t="shared" si="22"/>
        <v>0</v>
      </c>
      <c r="AQ36" s="8">
        <f t="shared" si="23"/>
        <v>0</v>
      </c>
      <c r="AR36" s="8">
        <f t="shared" si="24"/>
        <v>0</v>
      </c>
      <c r="AS36" s="8">
        <f t="shared" si="25"/>
        <v>0</v>
      </c>
      <c r="AT36" s="8">
        <f t="shared" si="26"/>
        <v>0</v>
      </c>
      <c r="AU36" s="8">
        <f t="shared" si="27"/>
        <v>0</v>
      </c>
      <c r="AV36" s="8">
        <f t="shared" si="28"/>
        <v>0</v>
      </c>
      <c r="AW36" s="8">
        <f t="shared" si="29"/>
        <v>0</v>
      </c>
      <c r="AX36" s="8">
        <f t="shared" si="30"/>
        <v>0</v>
      </c>
      <c r="AY36" s="8">
        <f t="shared" si="31"/>
        <v>0</v>
      </c>
      <c r="AZ36" s="8">
        <f t="shared" si="32"/>
        <v>0</v>
      </c>
      <c r="BA36" s="8">
        <f t="shared" si="33"/>
        <v>0</v>
      </c>
      <c r="BB36" s="8">
        <f t="shared" si="34"/>
        <v>0</v>
      </c>
      <c r="BC36" s="8">
        <f t="shared" si="35"/>
        <v>0</v>
      </c>
      <c r="BD36" s="8">
        <v>1898.1000000000001</v>
      </c>
      <c r="BE36" s="8">
        <v>2714.4</v>
      </c>
      <c r="BF36" s="8">
        <v>1962</v>
      </c>
      <c r="BG36" s="92">
        <v>2905.2</v>
      </c>
      <c r="BH36" s="5">
        <f t="shared" si="36"/>
        <v>2214</v>
      </c>
      <c r="BI36" s="8">
        <f t="shared" si="37"/>
        <v>0</v>
      </c>
      <c r="BJ36" s="112">
        <f t="shared" si="38"/>
        <v>0</v>
      </c>
      <c r="BK36" s="8">
        <f t="shared" si="39"/>
        <v>2270</v>
      </c>
      <c r="BL36" s="112">
        <f t="shared" si="40"/>
        <v>0</v>
      </c>
      <c r="BM36" s="112">
        <f t="shared" si="41"/>
        <v>0</v>
      </c>
      <c r="BN36" s="92">
        <f t="shared" si="42"/>
        <v>2333</v>
      </c>
      <c r="BO36" s="74">
        <f t="shared" si="43"/>
        <v>0</v>
      </c>
      <c r="BP36" s="74">
        <f t="shared" si="44"/>
        <v>0</v>
      </c>
      <c r="BQ36" s="75">
        <f t="shared" si="45"/>
        <v>0</v>
      </c>
      <c r="BR36">
        <f t="shared" si="46"/>
        <v>0</v>
      </c>
      <c r="BS36">
        <f t="shared" si="47"/>
        <v>0</v>
      </c>
    </row>
    <row r="37" spans="1:71" x14ac:dyDescent="0.25">
      <c r="A37" s="18" t="s">
        <v>322</v>
      </c>
      <c r="B37" s="18" t="s">
        <v>323</v>
      </c>
      <c r="C37" s="18" t="s">
        <v>22</v>
      </c>
      <c r="D37" s="5">
        <v>354</v>
      </c>
      <c r="E37" s="8">
        <v>500</v>
      </c>
      <c r="F37" s="8">
        <v>402</v>
      </c>
      <c r="G37" s="92">
        <v>420</v>
      </c>
      <c r="H37" s="5">
        <v>373</v>
      </c>
      <c r="I37" s="8">
        <v>419</v>
      </c>
      <c r="J37" s="8">
        <v>389</v>
      </c>
      <c r="K37" s="92">
        <v>377</v>
      </c>
      <c r="L37" s="5">
        <v>384</v>
      </c>
      <c r="M37" s="8">
        <v>400</v>
      </c>
      <c r="N37" s="8">
        <v>380</v>
      </c>
      <c r="O37" s="92">
        <v>361</v>
      </c>
      <c r="P37" s="5">
        <v>323.66250000000002</v>
      </c>
      <c r="Q37" s="8">
        <v>462.9</v>
      </c>
      <c r="R37" s="8">
        <v>301.05</v>
      </c>
      <c r="S37" s="92">
        <v>465.9</v>
      </c>
      <c r="T37" s="8">
        <f t="shared" si="0"/>
        <v>0</v>
      </c>
      <c r="U37" s="8">
        <f t="shared" si="1"/>
        <v>0</v>
      </c>
      <c r="V37" s="8">
        <f t="shared" si="2"/>
        <v>0</v>
      </c>
      <c r="W37" s="8">
        <f t="shared" si="3"/>
        <v>1</v>
      </c>
      <c r="X37" s="8">
        <f t="shared" si="4"/>
        <v>0</v>
      </c>
      <c r="Y37" s="8">
        <f t="shared" si="5"/>
        <v>1</v>
      </c>
      <c r="Z37" s="8">
        <f t="shared" si="6"/>
        <v>0</v>
      </c>
      <c r="AA37" s="8">
        <f t="shared" si="7"/>
        <v>0</v>
      </c>
      <c r="AB37" s="8">
        <f t="shared" si="8"/>
        <v>0</v>
      </c>
      <c r="AC37" s="8">
        <f t="shared" si="9"/>
        <v>0</v>
      </c>
      <c r="AD37" s="8">
        <f t="shared" si="10"/>
        <v>0</v>
      </c>
      <c r="AE37" s="8">
        <f t="shared" si="11"/>
        <v>0</v>
      </c>
      <c r="AF37" s="8">
        <f t="shared" si="12"/>
        <v>0</v>
      </c>
      <c r="AG37" s="8">
        <f t="shared" si="13"/>
        <v>0</v>
      </c>
      <c r="AH37" s="8">
        <f t="shared" si="14"/>
        <v>0</v>
      </c>
      <c r="AI37" s="8">
        <f t="shared" si="15"/>
        <v>0</v>
      </c>
      <c r="AJ37" s="8">
        <f t="shared" si="16"/>
        <v>0</v>
      </c>
      <c r="AK37" s="8">
        <f t="shared" si="17"/>
        <v>0</v>
      </c>
      <c r="AL37" s="8">
        <f t="shared" si="18"/>
        <v>0</v>
      </c>
      <c r="AM37" s="8">
        <f t="shared" si="19"/>
        <v>0</v>
      </c>
      <c r="AN37" s="8">
        <f t="shared" si="20"/>
        <v>0</v>
      </c>
      <c r="AO37" s="8">
        <f t="shared" si="21"/>
        <v>0</v>
      </c>
      <c r="AP37" s="8">
        <f t="shared" si="22"/>
        <v>0</v>
      </c>
      <c r="AQ37" s="8">
        <f t="shared" si="23"/>
        <v>0</v>
      </c>
      <c r="AR37" s="8">
        <f t="shared" si="24"/>
        <v>0</v>
      </c>
      <c r="AS37" s="8">
        <f t="shared" si="25"/>
        <v>0</v>
      </c>
      <c r="AT37" s="8">
        <f t="shared" si="26"/>
        <v>0</v>
      </c>
      <c r="AU37" s="8">
        <f t="shared" si="27"/>
        <v>0</v>
      </c>
      <c r="AV37" s="8">
        <f t="shared" si="28"/>
        <v>0</v>
      </c>
      <c r="AW37" s="8">
        <f t="shared" si="29"/>
        <v>0</v>
      </c>
      <c r="AX37" s="8">
        <f t="shared" si="30"/>
        <v>0</v>
      </c>
      <c r="AY37" s="8">
        <f t="shared" si="31"/>
        <v>0</v>
      </c>
      <c r="AZ37" s="8">
        <f t="shared" si="32"/>
        <v>0</v>
      </c>
      <c r="BA37" s="8">
        <f t="shared" si="33"/>
        <v>0</v>
      </c>
      <c r="BB37" s="8">
        <f t="shared" si="34"/>
        <v>0</v>
      </c>
      <c r="BC37" s="8">
        <f t="shared" si="35"/>
        <v>0</v>
      </c>
      <c r="BD37" s="8">
        <v>1294.6500000000001</v>
      </c>
      <c r="BE37" s="8">
        <v>1851.6</v>
      </c>
      <c r="BF37" s="8">
        <v>1204.2</v>
      </c>
      <c r="BG37" s="92">
        <v>1863.6</v>
      </c>
      <c r="BH37" s="5">
        <f t="shared" si="36"/>
        <v>1676</v>
      </c>
      <c r="BI37" s="8">
        <f t="shared" si="37"/>
        <v>0</v>
      </c>
      <c r="BJ37" s="112">
        <f t="shared" si="38"/>
        <v>0</v>
      </c>
      <c r="BK37" s="8">
        <f t="shared" si="39"/>
        <v>1558</v>
      </c>
      <c r="BL37" s="112">
        <f t="shared" si="40"/>
        <v>0</v>
      </c>
      <c r="BM37" s="112">
        <f t="shared" si="41"/>
        <v>0</v>
      </c>
      <c r="BN37" s="92">
        <f t="shared" si="42"/>
        <v>1525</v>
      </c>
      <c r="BO37" s="74">
        <f t="shared" si="43"/>
        <v>0</v>
      </c>
      <c r="BP37" s="74">
        <f t="shared" si="44"/>
        <v>0</v>
      </c>
      <c r="BQ37" s="75">
        <f t="shared" si="45"/>
        <v>0</v>
      </c>
      <c r="BR37">
        <f t="shared" si="46"/>
        <v>0</v>
      </c>
      <c r="BS37">
        <f t="shared" si="47"/>
        <v>0</v>
      </c>
    </row>
    <row r="38" spans="1:71" x14ac:dyDescent="0.25">
      <c r="A38" s="18" t="s">
        <v>324</v>
      </c>
      <c r="B38" s="18" t="s">
        <v>325</v>
      </c>
      <c r="C38" s="18" t="s">
        <v>22</v>
      </c>
      <c r="D38" s="5">
        <v>422</v>
      </c>
      <c r="E38" s="8">
        <v>457</v>
      </c>
      <c r="F38" s="8">
        <v>429</v>
      </c>
      <c r="G38" s="92">
        <v>445</v>
      </c>
      <c r="H38" s="5">
        <v>417</v>
      </c>
      <c r="I38" s="8">
        <v>479</v>
      </c>
      <c r="J38" s="8">
        <v>463</v>
      </c>
      <c r="K38" s="92">
        <v>436</v>
      </c>
      <c r="L38" s="5">
        <v>459</v>
      </c>
      <c r="M38" s="8">
        <v>453</v>
      </c>
      <c r="N38" s="8">
        <v>453</v>
      </c>
      <c r="O38" s="92">
        <v>487</v>
      </c>
      <c r="P38" s="5">
        <v>379.91250000000002</v>
      </c>
      <c r="Q38" s="8">
        <v>541.14</v>
      </c>
      <c r="R38" s="8">
        <v>378.27000000000004</v>
      </c>
      <c r="S38" s="92">
        <v>584.4</v>
      </c>
      <c r="T38" s="8">
        <f t="shared" si="0"/>
        <v>0</v>
      </c>
      <c r="U38" s="8">
        <f t="shared" si="1"/>
        <v>0</v>
      </c>
      <c r="V38" s="8">
        <f t="shared" si="2"/>
        <v>0</v>
      </c>
      <c r="W38" s="8">
        <f t="shared" si="3"/>
        <v>0</v>
      </c>
      <c r="X38" s="8">
        <f t="shared" si="4"/>
        <v>0</v>
      </c>
      <c r="Y38" s="8">
        <f t="shared" si="5"/>
        <v>0</v>
      </c>
      <c r="Z38" s="8">
        <f t="shared" si="6"/>
        <v>0</v>
      </c>
      <c r="AA38" s="8">
        <f t="shared" si="7"/>
        <v>0</v>
      </c>
      <c r="AB38" s="8">
        <f t="shared" si="8"/>
        <v>0</v>
      </c>
      <c r="AC38" s="8">
        <f t="shared" si="9"/>
        <v>0</v>
      </c>
      <c r="AD38" s="8">
        <f t="shared" si="10"/>
        <v>0</v>
      </c>
      <c r="AE38" s="8">
        <f t="shared" si="11"/>
        <v>0</v>
      </c>
      <c r="AF38" s="8">
        <f t="shared" si="12"/>
        <v>0</v>
      </c>
      <c r="AG38" s="8">
        <f t="shared" si="13"/>
        <v>0</v>
      </c>
      <c r="AH38" s="8">
        <f t="shared" si="14"/>
        <v>0</v>
      </c>
      <c r="AI38" s="8">
        <f t="shared" si="15"/>
        <v>0</v>
      </c>
      <c r="AJ38" s="8">
        <f t="shared" si="16"/>
        <v>0</v>
      </c>
      <c r="AK38" s="8">
        <f t="shared" si="17"/>
        <v>0</v>
      </c>
      <c r="AL38" s="8">
        <f t="shared" si="18"/>
        <v>0</v>
      </c>
      <c r="AM38" s="8">
        <f t="shared" si="19"/>
        <v>0</v>
      </c>
      <c r="AN38" s="8">
        <f t="shared" si="20"/>
        <v>0</v>
      </c>
      <c r="AO38" s="8">
        <f t="shared" si="21"/>
        <v>0</v>
      </c>
      <c r="AP38" s="8">
        <f t="shared" si="22"/>
        <v>0</v>
      </c>
      <c r="AQ38" s="8">
        <f t="shared" si="23"/>
        <v>0</v>
      </c>
      <c r="AR38" s="8">
        <f t="shared" si="24"/>
        <v>0</v>
      </c>
      <c r="AS38" s="8">
        <f t="shared" si="25"/>
        <v>0</v>
      </c>
      <c r="AT38" s="8">
        <f t="shared" si="26"/>
        <v>0</v>
      </c>
      <c r="AU38" s="8">
        <f t="shared" si="27"/>
        <v>0</v>
      </c>
      <c r="AV38" s="8">
        <f t="shared" si="28"/>
        <v>0</v>
      </c>
      <c r="AW38" s="8">
        <f t="shared" si="29"/>
        <v>0</v>
      </c>
      <c r="AX38" s="8">
        <f t="shared" si="30"/>
        <v>0</v>
      </c>
      <c r="AY38" s="8">
        <f t="shared" si="31"/>
        <v>0</v>
      </c>
      <c r="AZ38" s="8">
        <f t="shared" si="32"/>
        <v>0</v>
      </c>
      <c r="BA38" s="8">
        <f t="shared" si="33"/>
        <v>0</v>
      </c>
      <c r="BB38" s="8">
        <f t="shared" si="34"/>
        <v>0</v>
      </c>
      <c r="BC38" s="8">
        <f t="shared" si="35"/>
        <v>0</v>
      </c>
      <c r="BD38" s="8">
        <v>1519.65</v>
      </c>
      <c r="BE38" s="8">
        <v>2164.56</v>
      </c>
      <c r="BF38" s="8">
        <v>1513.0800000000002</v>
      </c>
      <c r="BG38" s="92">
        <v>2337.6</v>
      </c>
      <c r="BH38" s="5">
        <f t="shared" si="36"/>
        <v>1753</v>
      </c>
      <c r="BI38" s="8">
        <f t="shared" si="37"/>
        <v>0</v>
      </c>
      <c r="BJ38" s="112">
        <f t="shared" si="38"/>
        <v>0</v>
      </c>
      <c r="BK38" s="8">
        <f t="shared" si="39"/>
        <v>1795</v>
      </c>
      <c r="BL38" s="112">
        <f t="shared" si="40"/>
        <v>0</v>
      </c>
      <c r="BM38" s="112">
        <f t="shared" si="41"/>
        <v>0</v>
      </c>
      <c r="BN38" s="92">
        <f t="shared" si="42"/>
        <v>1852</v>
      </c>
      <c r="BO38" s="74">
        <f t="shared" si="43"/>
        <v>0</v>
      </c>
      <c r="BP38" s="74">
        <f t="shared" si="44"/>
        <v>0</v>
      </c>
      <c r="BQ38" s="75">
        <f t="shared" si="45"/>
        <v>0</v>
      </c>
      <c r="BR38">
        <f t="shared" si="46"/>
        <v>0</v>
      </c>
      <c r="BS38">
        <f t="shared" si="47"/>
        <v>0</v>
      </c>
    </row>
    <row r="39" spans="1:71" x14ac:dyDescent="0.25">
      <c r="A39" s="18" t="s">
        <v>326</v>
      </c>
      <c r="B39" s="18" t="s">
        <v>327</v>
      </c>
      <c r="C39" s="18" t="s">
        <v>22</v>
      </c>
      <c r="D39" s="5">
        <v>760</v>
      </c>
      <c r="E39" s="8">
        <v>749</v>
      </c>
      <c r="F39" s="8">
        <v>757</v>
      </c>
      <c r="G39" s="92">
        <v>770</v>
      </c>
      <c r="H39" s="5">
        <v>839</v>
      </c>
      <c r="I39" s="8">
        <v>877</v>
      </c>
      <c r="J39" s="8">
        <v>788</v>
      </c>
      <c r="K39" s="92">
        <v>740</v>
      </c>
      <c r="L39" s="5">
        <v>802</v>
      </c>
      <c r="M39" s="8">
        <v>879</v>
      </c>
      <c r="N39" s="8">
        <v>844</v>
      </c>
      <c r="O39" s="92">
        <v>747</v>
      </c>
      <c r="P39" s="5">
        <v>643.95000000000005</v>
      </c>
      <c r="Q39" s="8">
        <v>946.07999999999993</v>
      </c>
      <c r="R39" s="8">
        <v>743.17500000000007</v>
      </c>
      <c r="S39" s="92">
        <v>1010.4</v>
      </c>
      <c r="T39" s="8">
        <f t="shared" si="0"/>
        <v>0</v>
      </c>
      <c r="U39" s="8">
        <f t="shared" si="1"/>
        <v>0</v>
      </c>
      <c r="V39" s="8">
        <f t="shared" si="2"/>
        <v>0</v>
      </c>
      <c r="W39" s="8">
        <f t="shared" si="3"/>
        <v>0</v>
      </c>
      <c r="X39" s="8">
        <f t="shared" si="4"/>
        <v>0</v>
      </c>
      <c r="Y39" s="8">
        <f t="shared" si="5"/>
        <v>0</v>
      </c>
      <c r="Z39" s="8">
        <f t="shared" si="6"/>
        <v>0</v>
      </c>
      <c r="AA39" s="8">
        <f t="shared" si="7"/>
        <v>0</v>
      </c>
      <c r="AB39" s="8">
        <f t="shared" si="8"/>
        <v>0</v>
      </c>
      <c r="AC39" s="8">
        <f t="shared" si="9"/>
        <v>0</v>
      </c>
      <c r="AD39" s="8">
        <f t="shared" si="10"/>
        <v>0</v>
      </c>
      <c r="AE39" s="8">
        <f t="shared" si="11"/>
        <v>0</v>
      </c>
      <c r="AF39" s="8">
        <f t="shared" si="12"/>
        <v>0</v>
      </c>
      <c r="AG39" s="8">
        <f t="shared" si="13"/>
        <v>0</v>
      </c>
      <c r="AH39" s="8">
        <f t="shared" si="14"/>
        <v>0</v>
      </c>
      <c r="AI39" s="8">
        <f t="shared" si="15"/>
        <v>0</v>
      </c>
      <c r="AJ39" s="8">
        <f t="shared" si="16"/>
        <v>0</v>
      </c>
      <c r="AK39" s="8">
        <f t="shared" si="17"/>
        <v>0</v>
      </c>
      <c r="AL39" s="8">
        <f t="shared" si="18"/>
        <v>0</v>
      </c>
      <c r="AM39" s="8">
        <f t="shared" si="19"/>
        <v>0</v>
      </c>
      <c r="AN39" s="8">
        <f t="shared" si="20"/>
        <v>0</v>
      </c>
      <c r="AO39" s="8">
        <f t="shared" si="21"/>
        <v>0</v>
      </c>
      <c r="AP39" s="8">
        <f t="shared" si="22"/>
        <v>0</v>
      </c>
      <c r="AQ39" s="8">
        <f t="shared" si="23"/>
        <v>0</v>
      </c>
      <c r="AR39" s="8">
        <f t="shared" si="24"/>
        <v>0</v>
      </c>
      <c r="AS39" s="8">
        <f t="shared" si="25"/>
        <v>0</v>
      </c>
      <c r="AT39" s="8">
        <f t="shared" si="26"/>
        <v>0</v>
      </c>
      <c r="AU39" s="8">
        <f t="shared" si="27"/>
        <v>0</v>
      </c>
      <c r="AV39" s="8">
        <f t="shared" si="28"/>
        <v>0</v>
      </c>
      <c r="AW39" s="8">
        <f t="shared" si="29"/>
        <v>0</v>
      </c>
      <c r="AX39" s="8">
        <f t="shared" si="30"/>
        <v>0</v>
      </c>
      <c r="AY39" s="8">
        <f t="shared" si="31"/>
        <v>0</v>
      </c>
      <c r="AZ39" s="8">
        <f t="shared" si="32"/>
        <v>0</v>
      </c>
      <c r="BA39" s="8">
        <f t="shared" si="33"/>
        <v>0</v>
      </c>
      <c r="BB39" s="8">
        <f t="shared" si="34"/>
        <v>0</v>
      </c>
      <c r="BC39" s="8">
        <f t="shared" si="35"/>
        <v>0</v>
      </c>
      <c r="BD39" s="8">
        <v>2575.8000000000002</v>
      </c>
      <c r="BE39" s="8">
        <v>3784.3199999999997</v>
      </c>
      <c r="BF39" s="8">
        <v>2972.7000000000003</v>
      </c>
      <c r="BG39" s="92">
        <v>4041.6</v>
      </c>
      <c r="BH39" s="5">
        <f t="shared" si="36"/>
        <v>3036</v>
      </c>
      <c r="BI39" s="8">
        <f t="shared" si="37"/>
        <v>0</v>
      </c>
      <c r="BJ39" s="112">
        <f t="shared" si="38"/>
        <v>0</v>
      </c>
      <c r="BK39" s="8">
        <f t="shared" si="39"/>
        <v>3244</v>
      </c>
      <c r="BL39" s="112">
        <f t="shared" si="40"/>
        <v>0</v>
      </c>
      <c r="BM39" s="112">
        <f t="shared" si="41"/>
        <v>0</v>
      </c>
      <c r="BN39" s="92">
        <f t="shared" si="42"/>
        <v>3272</v>
      </c>
      <c r="BO39" s="74">
        <f t="shared" si="43"/>
        <v>0</v>
      </c>
      <c r="BP39" s="74">
        <f t="shared" si="44"/>
        <v>0</v>
      </c>
      <c r="BQ39" s="75">
        <f t="shared" si="45"/>
        <v>0</v>
      </c>
      <c r="BR39">
        <f t="shared" si="46"/>
        <v>0</v>
      </c>
      <c r="BS39">
        <f t="shared" si="47"/>
        <v>0</v>
      </c>
    </row>
    <row r="40" spans="1:71" x14ac:dyDescent="0.25">
      <c r="A40" s="18" t="s">
        <v>328</v>
      </c>
      <c r="B40" s="18" t="s">
        <v>329</v>
      </c>
      <c r="C40" s="18" t="s">
        <v>22</v>
      </c>
      <c r="D40" s="5">
        <v>393</v>
      </c>
      <c r="E40" s="8">
        <v>424</v>
      </c>
      <c r="F40" s="8">
        <v>410</v>
      </c>
      <c r="G40" s="92">
        <v>399</v>
      </c>
      <c r="H40" s="5">
        <v>418</v>
      </c>
      <c r="I40" s="8">
        <v>433</v>
      </c>
      <c r="J40" s="8">
        <v>426</v>
      </c>
      <c r="K40" s="92">
        <v>405</v>
      </c>
      <c r="L40" s="5">
        <v>420</v>
      </c>
      <c r="M40" s="8">
        <v>415</v>
      </c>
      <c r="N40" s="8">
        <v>408</v>
      </c>
      <c r="O40" s="92">
        <v>421</v>
      </c>
      <c r="P40" s="5">
        <v>349.875</v>
      </c>
      <c r="Q40" s="8">
        <v>497.15999999999997</v>
      </c>
      <c r="R40" s="8">
        <v>365.44499999999999</v>
      </c>
      <c r="S40" s="92">
        <v>529.19999999999993</v>
      </c>
      <c r="T40" s="8">
        <f t="shared" si="0"/>
        <v>0</v>
      </c>
      <c r="U40" s="8">
        <f t="shared" si="1"/>
        <v>0</v>
      </c>
      <c r="V40" s="8">
        <f t="shared" si="2"/>
        <v>0</v>
      </c>
      <c r="W40" s="8">
        <f t="shared" si="3"/>
        <v>0</v>
      </c>
      <c r="X40" s="8">
        <f t="shared" si="4"/>
        <v>0</v>
      </c>
      <c r="Y40" s="8">
        <f t="shared" si="5"/>
        <v>0</v>
      </c>
      <c r="Z40" s="8">
        <f t="shared" si="6"/>
        <v>0</v>
      </c>
      <c r="AA40" s="8">
        <f t="shared" si="7"/>
        <v>0</v>
      </c>
      <c r="AB40" s="8">
        <f t="shared" si="8"/>
        <v>0</v>
      </c>
      <c r="AC40" s="8">
        <f t="shared" si="9"/>
        <v>0</v>
      </c>
      <c r="AD40" s="8">
        <f t="shared" si="10"/>
        <v>0</v>
      </c>
      <c r="AE40" s="8">
        <f t="shared" si="11"/>
        <v>0</v>
      </c>
      <c r="AF40" s="8">
        <f t="shared" si="12"/>
        <v>0</v>
      </c>
      <c r="AG40" s="8">
        <f t="shared" si="13"/>
        <v>0</v>
      </c>
      <c r="AH40" s="8">
        <f t="shared" si="14"/>
        <v>0</v>
      </c>
      <c r="AI40" s="8">
        <f t="shared" si="15"/>
        <v>0</v>
      </c>
      <c r="AJ40" s="8">
        <f t="shared" si="16"/>
        <v>0</v>
      </c>
      <c r="AK40" s="8">
        <f t="shared" si="17"/>
        <v>0</v>
      </c>
      <c r="AL40" s="8">
        <f t="shared" si="18"/>
        <v>0</v>
      </c>
      <c r="AM40" s="8">
        <f t="shared" si="19"/>
        <v>0</v>
      </c>
      <c r="AN40" s="8">
        <f t="shared" si="20"/>
        <v>0</v>
      </c>
      <c r="AO40" s="8">
        <f t="shared" si="21"/>
        <v>0</v>
      </c>
      <c r="AP40" s="8">
        <f t="shared" si="22"/>
        <v>0</v>
      </c>
      <c r="AQ40" s="8">
        <f t="shared" si="23"/>
        <v>0</v>
      </c>
      <c r="AR40" s="8">
        <f t="shared" si="24"/>
        <v>0</v>
      </c>
      <c r="AS40" s="8">
        <f t="shared" si="25"/>
        <v>0</v>
      </c>
      <c r="AT40" s="8">
        <f t="shared" si="26"/>
        <v>0</v>
      </c>
      <c r="AU40" s="8">
        <f t="shared" si="27"/>
        <v>0</v>
      </c>
      <c r="AV40" s="8">
        <f t="shared" si="28"/>
        <v>0</v>
      </c>
      <c r="AW40" s="8">
        <f t="shared" si="29"/>
        <v>0</v>
      </c>
      <c r="AX40" s="8">
        <f t="shared" si="30"/>
        <v>0</v>
      </c>
      <c r="AY40" s="8">
        <f t="shared" si="31"/>
        <v>0</v>
      </c>
      <c r="AZ40" s="8">
        <f t="shared" si="32"/>
        <v>0</v>
      </c>
      <c r="BA40" s="8">
        <f t="shared" si="33"/>
        <v>0</v>
      </c>
      <c r="BB40" s="8">
        <f t="shared" si="34"/>
        <v>0</v>
      </c>
      <c r="BC40" s="8">
        <f t="shared" si="35"/>
        <v>0</v>
      </c>
      <c r="BD40" s="8">
        <v>1399.5</v>
      </c>
      <c r="BE40" s="8">
        <v>1988.6399999999999</v>
      </c>
      <c r="BF40" s="8">
        <v>1461.78</v>
      </c>
      <c r="BG40" s="92">
        <v>2116.7999999999997</v>
      </c>
      <c r="BH40" s="5">
        <f t="shared" si="36"/>
        <v>1626</v>
      </c>
      <c r="BI40" s="8">
        <f t="shared" si="37"/>
        <v>0</v>
      </c>
      <c r="BJ40" s="112">
        <f t="shared" si="38"/>
        <v>0</v>
      </c>
      <c r="BK40" s="8">
        <f t="shared" si="39"/>
        <v>1682</v>
      </c>
      <c r="BL40" s="112">
        <f t="shared" si="40"/>
        <v>0</v>
      </c>
      <c r="BM40" s="112">
        <f t="shared" si="41"/>
        <v>0</v>
      </c>
      <c r="BN40" s="92">
        <f t="shared" si="42"/>
        <v>1664</v>
      </c>
      <c r="BO40" s="74">
        <f t="shared" si="43"/>
        <v>0</v>
      </c>
      <c r="BP40" s="74">
        <f t="shared" si="44"/>
        <v>0</v>
      </c>
      <c r="BQ40" s="75">
        <f t="shared" si="45"/>
        <v>0</v>
      </c>
      <c r="BR40">
        <f t="shared" si="46"/>
        <v>0</v>
      </c>
      <c r="BS40">
        <f t="shared" si="47"/>
        <v>0</v>
      </c>
    </row>
    <row r="41" spans="1:71" x14ac:dyDescent="0.25">
      <c r="A41" s="18" t="s">
        <v>330</v>
      </c>
      <c r="B41" s="18" t="s">
        <v>331</v>
      </c>
      <c r="C41" s="18" t="s">
        <v>22</v>
      </c>
      <c r="D41" s="5">
        <v>720</v>
      </c>
      <c r="E41" s="8">
        <v>792</v>
      </c>
      <c r="F41" s="8">
        <v>727</v>
      </c>
      <c r="G41" s="92">
        <v>732</v>
      </c>
      <c r="H41" s="5">
        <v>758</v>
      </c>
      <c r="I41" s="8">
        <v>740</v>
      </c>
      <c r="J41" s="8">
        <v>745</v>
      </c>
      <c r="K41" s="92">
        <v>707</v>
      </c>
      <c r="L41" s="5">
        <v>753</v>
      </c>
      <c r="M41" s="8">
        <v>810</v>
      </c>
      <c r="N41" s="8">
        <v>801</v>
      </c>
      <c r="O41" s="92">
        <v>725</v>
      </c>
      <c r="P41" s="5">
        <v>627.97500000000002</v>
      </c>
      <c r="Q41" s="8">
        <v>914.69999999999993</v>
      </c>
      <c r="R41" s="8">
        <v>693.67500000000007</v>
      </c>
      <c r="S41" s="92">
        <v>935.4</v>
      </c>
      <c r="T41" s="8">
        <f t="shared" si="0"/>
        <v>0</v>
      </c>
      <c r="U41" s="8">
        <f t="shared" si="1"/>
        <v>0</v>
      </c>
      <c r="V41" s="8">
        <f t="shared" si="2"/>
        <v>0</v>
      </c>
      <c r="W41" s="8">
        <f t="shared" si="3"/>
        <v>0</v>
      </c>
      <c r="X41" s="8">
        <f t="shared" si="4"/>
        <v>0</v>
      </c>
      <c r="Y41" s="8">
        <f t="shared" si="5"/>
        <v>0</v>
      </c>
      <c r="Z41" s="8">
        <f t="shared" si="6"/>
        <v>0</v>
      </c>
      <c r="AA41" s="8">
        <f t="shared" si="7"/>
        <v>0</v>
      </c>
      <c r="AB41" s="8">
        <f t="shared" si="8"/>
        <v>0</v>
      </c>
      <c r="AC41" s="8">
        <f t="shared" si="9"/>
        <v>0</v>
      </c>
      <c r="AD41" s="8">
        <f t="shared" si="10"/>
        <v>0</v>
      </c>
      <c r="AE41" s="8">
        <f t="shared" si="11"/>
        <v>0</v>
      </c>
      <c r="AF41" s="8">
        <f t="shared" si="12"/>
        <v>0</v>
      </c>
      <c r="AG41" s="8">
        <f t="shared" si="13"/>
        <v>0</v>
      </c>
      <c r="AH41" s="8">
        <f t="shared" si="14"/>
        <v>0</v>
      </c>
      <c r="AI41" s="8">
        <f t="shared" si="15"/>
        <v>0</v>
      </c>
      <c r="AJ41" s="8">
        <f t="shared" si="16"/>
        <v>0</v>
      </c>
      <c r="AK41" s="8">
        <f t="shared" si="17"/>
        <v>0</v>
      </c>
      <c r="AL41" s="8">
        <f t="shared" si="18"/>
        <v>0</v>
      </c>
      <c r="AM41" s="8">
        <f t="shared" si="19"/>
        <v>0</v>
      </c>
      <c r="AN41" s="8">
        <f t="shared" si="20"/>
        <v>0</v>
      </c>
      <c r="AO41" s="8">
        <f t="shared" si="21"/>
        <v>0</v>
      </c>
      <c r="AP41" s="8">
        <f t="shared" si="22"/>
        <v>0</v>
      </c>
      <c r="AQ41" s="8">
        <f t="shared" si="23"/>
        <v>0</v>
      </c>
      <c r="AR41" s="8">
        <f t="shared" si="24"/>
        <v>0</v>
      </c>
      <c r="AS41" s="8">
        <f t="shared" si="25"/>
        <v>0</v>
      </c>
      <c r="AT41" s="8">
        <f t="shared" si="26"/>
        <v>0</v>
      </c>
      <c r="AU41" s="8">
        <f t="shared" si="27"/>
        <v>0</v>
      </c>
      <c r="AV41" s="8">
        <f t="shared" si="28"/>
        <v>0</v>
      </c>
      <c r="AW41" s="8">
        <f t="shared" si="29"/>
        <v>0</v>
      </c>
      <c r="AX41" s="8">
        <f t="shared" si="30"/>
        <v>0</v>
      </c>
      <c r="AY41" s="8">
        <f t="shared" si="31"/>
        <v>0</v>
      </c>
      <c r="AZ41" s="8">
        <f t="shared" si="32"/>
        <v>0</v>
      </c>
      <c r="BA41" s="8">
        <f t="shared" si="33"/>
        <v>0</v>
      </c>
      <c r="BB41" s="8">
        <f t="shared" si="34"/>
        <v>0</v>
      </c>
      <c r="BC41" s="8">
        <f t="shared" si="35"/>
        <v>0</v>
      </c>
      <c r="BD41" s="8">
        <v>2511.9</v>
      </c>
      <c r="BE41" s="8">
        <v>3658.7999999999997</v>
      </c>
      <c r="BF41" s="8">
        <v>2774.7000000000003</v>
      </c>
      <c r="BG41" s="92">
        <v>3741.6</v>
      </c>
      <c r="BH41" s="5">
        <f t="shared" si="36"/>
        <v>2971</v>
      </c>
      <c r="BI41" s="8">
        <f t="shared" si="37"/>
        <v>0</v>
      </c>
      <c r="BJ41" s="112">
        <f t="shared" si="38"/>
        <v>0</v>
      </c>
      <c r="BK41" s="8">
        <f t="shared" si="39"/>
        <v>2950</v>
      </c>
      <c r="BL41" s="112">
        <f t="shared" si="40"/>
        <v>0</v>
      </c>
      <c r="BM41" s="112">
        <f t="shared" si="41"/>
        <v>0</v>
      </c>
      <c r="BN41" s="92">
        <f t="shared" si="42"/>
        <v>3089</v>
      </c>
      <c r="BO41" s="74">
        <f t="shared" si="43"/>
        <v>0</v>
      </c>
      <c r="BP41" s="74">
        <f t="shared" si="44"/>
        <v>0</v>
      </c>
      <c r="BQ41" s="75">
        <f t="shared" si="45"/>
        <v>0</v>
      </c>
      <c r="BR41">
        <f t="shared" si="46"/>
        <v>0</v>
      </c>
      <c r="BS41">
        <f t="shared" si="47"/>
        <v>0</v>
      </c>
    </row>
    <row r="42" spans="1:71" x14ac:dyDescent="0.25">
      <c r="A42" s="18" t="s">
        <v>332</v>
      </c>
      <c r="B42" s="18" t="s">
        <v>333</v>
      </c>
      <c r="C42" s="18" t="s">
        <v>22</v>
      </c>
      <c r="D42" s="5">
        <v>1552</v>
      </c>
      <c r="E42" s="8">
        <v>1276</v>
      </c>
      <c r="F42" s="8">
        <v>1264</v>
      </c>
      <c r="G42" s="92">
        <v>1192</v>
      </c>
      <c r="H42" s="5">
        <v>1640</v>
      </c>
      <c r="I42" s="8">
        <v>1291</v>
      </c>
      <c r="J42" s="8">
        <v>1473</v>
      </c>
      <c r="K42" s="92">
        <v>1201</v>
      </c>
      <c r="L42" s="5">
        <v>1737</v>
      </c>
      <c r="M42" s="8">
        <v>1349</v>
      </c>
      <c r="N42" s="8">
        <v>1304</v>
      </c>
      <c r="O42" s="92">
        <v>1291</v>
      </c>
      <c r="P42" s="5">
        <v>1073.3625</v>
      </c>
      <c r="Q42" s="8">
        <v>1523.82</v>
      </c>
      <c r="R42" s="8">
        <v>1182.6000000000001</v>
      </c>
      <c r="S42" s="92">
        <v>1609.5</v>
      </c>
      <c r="T42" s="8">
        <f t="shared" si="0"/>
        <v>1</v>
      </c>
      <c r="U42" s="8">
        <f t="shared" si="1"/>
        <v>0</v>
      </c>
      <c r="V42" s="8">
        <f t="shared" si="2"/>
        <v>1</v>
      </c>
      <c r="W42" s="8">
        <f t="shared" si="3"/>
        <v>0</v>
      </c>
      <c r="X42" s="8">
        <f t="shared" si="4"/>
        <v>0</v>
      </c>
      <c r="Y42" s="8">
        <f t="shared" si="5"/>
        <v>0</v>
      </c>
      <c r="Z42" s="8">
        <f t="shared" si="6"/>
        <v>0</v>
      </c>
      <c r="AA42" s="8">
        <f t="shared" si="7"/>
        <v>0</v>
      </c>
      <c r="AB42" s="8">
        <f t="shared" si="8"/>
        <v>0</v>
      </c>
      <c r="AC42" s="8">
        <f t="shared" si="9"/>
        <v>0</v>
      </c>
      <c r="AD42" s="8">
        <f t="shared" si="10"/>
        <v>0</v>
      </c>
      <c r="AE42" s="8">
        <f t="shared" si="11"/>
        <v>0</v>
      </c>
      <c r="AF42" s="8">
        <f t="shared" si="12"/>
        <v>1</v>
      </c>
      <c r="AG42" s="8">
        <f t="shared" si="13"/>
        <v>0</v>
      </c>
      <c r="AH42" s="8">
        <f t="shared" si="14"/>
        <v>1</v>
      </c>
      <c r="AI42" s="8">
        <f t="shared" si="15"/>
        <v>0</v>
      </c>
      <c r="AJ42" s="8">
        <f t="shared" si="16"/>
        <v>0</v>
      </c>
      <c r="AK42" s="8">
        <f t="shared" si="17"/>
        <v>0</v>
      </c>
      <c r="AL42" s="8">
        <f t="shared" si="18"/>
        <v>0</v>
      </c>
      <c r="AM42" s="8">
        <f t="shared" si="19"/>
        <v>0</v>
      </c>
      <c r="AN42" s="8">
        <f t="shared" si="20"/>
        <v>0</v>
      </c>
      <c r="AO42" s="8">
        <f t="shared" si="21"/>
        <v>0</v>
      </c>
      <c r="AP42" s="8">
        <f t="shared" si="22"/>
        <v>0</v>
      </c>
      <c r="AQ42" s="8">
        <f t="shared" si="23"/>
        <v>0</v>
      </c>
      <c r="AR42" s="8">
        <f t="shared" si="24"/>
        <v>1</v>
      </c>
      <c r="AS42" s="8">
        <f t="shared" si="25"/>
        <v>0</v>
      </c>
      <c r="AT42" s="8">
        <f t="shared" si="26"/>
        <v>1</v>
      </c>
      <c r="AU42" s="8">
        <f t="shared" si="27"/>
        <v>0</v>
      </c>
      <c r="AV42" s="8">
        <f t="shared" si="28"/>
        <v>0</v>
      </c>
      <c r="AW42" s="8">
        <f t="shared" si="29"/>
        <v>0</v>
      </c>
      <c r="AX42" s="8">
        <f t="shared" si="30"/>
        <v>0</v>
      </c>
      <c r="AY42" s="8">
        <f t="shared" si="31"/>
        <v>0</v>
      </c>
      <c r="AZ42" s="8">
        <f t="shared" si="32"/>
        <v>0</v>
      </c>
      <c r="BA42" s="8">
        <f t="shared" si="33"/>
        <v>0</v>
      </c>
      <c r="BB42" s="8">
        <f t="shared" si="34"/>
        <v>0</v>
      </c>
      <c r="BC42" s="8">
        <f t="shared" si="35"/>
        <v>0</v>
      </c>
      <c r="BD42" s="8">
        <v>4293.45</v>
      </c>
      <c r="BE42" s="8">
        <v>6095.28</v>
      </c>
      <c r="BF42" s="8">
        <v>4730.4000000000005</v>
      </c>
      <c r="BG42" s="92">
        <v>6438</v>
      </c>
      <c r="BH42" s="5">
        <f t="shared" si="36"/>
        <v>5284</v>
      </c>
      <c r="BI42" s="8">
        <f t="shared" si="37"/>
        <v>0</v>
      </c>
      <c r="BJ42" s="112">
        <f t="shared" si="38"/>
        <v>0</v>
      </c>
      <c r="BK42" s="8">
        <f t="shared" si="39"/>
        <v>5605</v>
      </c>
      <c r="BL42" s="112">
        <f t="shared" si="40"/>
        <v>0</v>
      </c>
      <c r="BM42" s="112">
        <f t="shared" si="41"/>
        <v>0</v>
      </c>
      <c r="BN42" s="92">
        <f t="shared" si="42"/>
        <v>5681</v>
      </c>
      <c r="BO42" s="74">
        <f t="shared" si="43"/>
        <v>0</v>
      </c>
      <c r="BP42" s="74">
        <f t="shared" si="44"/>
        <v>0</v>
      </c>
      <c r="BQ42" s="75">
        <f t="shared" si="45"/>
        <v>0</v>
      </c>
      <c r="BR42">
        <f t="shared" si="46"/>
        <v>0</v>
      </c>
      <c r="BS42">
        <f t="shared" si="47"/>
        <v>0</v>
      </c>
    </row>
    <row r="43" spans="1:71" x14ac:dyDescent="0.25">
      <c r="A43" s="18" t="s">
        <v>334</v>
      </c>
      <c r="B43" s="18" t="s">
        <v>335</v>
      </c>
      <c r="C43" s="18" t="s">
        <v>22</v>
      </c>
      <c r="D43" s="5" t="s">
        <v>771</v>
      </c>
      <c r="E43" s="8" t="s">
        <v>771</v>
      </c>
      <c r="F43" s="8" t="s">
        <v>771</v>
      </c>
      <c r="G43" s="92" t="s">
        <v>771</v>
      </c>
      <c r="H43" s="5" t="s">
        <v>771</v>
      </c>
      <c r="I43" s="8" t="s">
        <v>771</v>
      </c>
      <c r="J43" s="8" t="s">
        <v>771</v>
      </c>
      <c r="K43" s="92" t="s">
        <v>771</v>
      </c>
      <c r="L43" s="5" t="s">
        <v>771</v>
      </c>
      <c r="M43" s="8" t="s">
        <v>771</v>
      </c>
      <c r="N43" s="8" t="s">
        <v>771</v>
      </c>
      <c r="O43" s="92" t="s">
        <v>771</v>
      </c>
      <c r="P43" s="5" t="e">
        <v>#N/A</v>
      </c>
      <c r="Q43" s="8" t="e">
        <v>#N/A</v>
      </c>
      <c r="R43" s="8" t="e">
        <v>#N/A</v>
      </c>
      <c r="S43" s="92" t="e">
        <v>#N/A</v>
      </c>
      <c r="T43" s="8" t="e">
        <f t="shared" si="0"/>
        <v>#N/A</v>
      </c>
      <c r="U43" s="8" t="e">
        <f t="shared" si="1"/>
        <v>#N/A</v>
      </c>
      <c r="V43" s="8" t="e">
        <f t="shared" si="2"/>
        <v>#N/A</v>
      </c>
      <c r="W43" s="8" t="e">
        <f t="shared" si="3"/>
        <v>#N/A</v>
      </c>
      <c r="X43" s="8" t="e">
        <f t="shared" si="4"/>
        <v>#N/A</v>
      </c>
      <c r="Y43" s="8" t="e">
        <f t="shared" si="5"/>
        <v>#N/A</v>
      </c>
      <c r="Z43" s="8" t="e">
        <f t="shared" si="6"/>
        <v>#N/A</v>
      </c>
      <c r="AA43" s="8" t="e">
        <f t="shared" si="7"/>
        <v>#N/A</v>
      </c>
      <c r="AB43" s="8" t="e">
        <f t="shared" si="8"/>
        <v>#N/A</v>
      </c>
      <c r="AC43" s="8" t="e">
        <f t="shared" si="9"/>
        <v>#N/A</v>
      </c>
      <c r="AD43" s="8" t="e">
        <f t="shared" si="10"/>
        <v>#N/A</v>
      </c>
      <c r="AE43" s="8" t="e">
        <f t="shared" si="11"/>
        <v>#N/A</v>
      </c>
      <c r="AF43" s="8" t="e">
        <f t="shared" si="12"/>
        <v>#N/A</v>
      </c>
      <c r="AG43" s="8" t="e">
        <f t="shared" si="13"/>
        <v>#N/A</v>
      </c>
      <c r="AH43" s="8" t="e">
        <f t="shared" si="14"/>
        <v>#N/A</v>
      </c>
      <c r="AI43" s="8" t="e">
        <f t="shared" si="15"/>
        <v>#N/A</v>
      </c>
      <c r="AJ43" s="8" t="e">
        <f t="shared" si="16"/>
        <v>#N/A</v>
      </c>
      <c r="AK43" s="8" t="e">
        <f t="shared" si="17"/>
        <v>#N/A</v>
      </c>
      <c r="AL43" s="8" t="e">
        <f t="shared" si="18"/>
        <v>#N/A</v>
      </c>
      <c r="AM43" s="8" t="e">
        <f t="shared" si="19"/>
        <v>#N/A</v>
      </c>
      <c r="AN43" s="8" t="e">
        <f t="shared" si="20"/>
        <v>#N/A</v>
      </c>
      <c r="AO43" s="8" t="e">
        <f t="shared" si="21"/>
        <v>#N/A</v>
      </c>
      <c r="AP43" s="8" t="e">
        <f t="shared" si="22"/>
        <v>#N/A</v>
      </c>
      <c r="AQ43" s="8" t="e">
        <f t="shared" si="23"/>
        <v>#N/A</v>
      </c>
      <c r="AR43" s="8" t="e">
        <f t="shared" si="24"/>
        <v>#N/A</v>
      </c>
      <c r="AS43" s="8" t="e">
        <f t="shared" si="25"/>
        <v>#N/A</v>
      </c>
      <c r="AT43" s="8" t="e">
        <f t="shared" si="26"/>
        <v>#N/A</v>
      </c>
      <c r="AU43" s="8" t="e">
        <f t="shared" si="27"/>
        <v>#N/A</v>
      </c>
      <c r="AV43" s="8" t="e">
        <f t="shared" si="28"/>
        <v>#N/A</v>
      </c>
      <c r="AW43" s="8" t="e">
        <f t="shared" si="29"/>
        <v>#N/A</v>
      </c>
      <c r="AX43" s="8" t="e">
        <f t="shared" si="30"/>
        <v>#N/A</v>
      </c>
      <c r="AY43" s="8" t="e">
        <f t="shared" si="31"/>
        <v>#N/A</v>
      </c>
      <c r="AZ43" s="8" t="e">
        <f t="shared" si="32"/>
        <v>#N/A</v>
      </c>
      <c r="BA43" s="8" t="e">
        <f t="shared" si="33"/>
        <v>#N/A</v>
      </c>
      <c r="BB43" s="8" t="e">
        <f t="shared" si="34"/>
        <v>#N/A</v>
      </c>
      <c r="BC43" s="8" t="e">
        <f t="shared" si="35"/>
        <v>#N/A</v>
      </c>
      <c r="BD43" s="8" t="e">
        <v>#N/A</v>
      </c>
      <c r="BE43" s="8" t="e">
        <v>#N/A</v>
      </c>
      <c r="BF43" s="8" t="e">
        <v>#N/A</v>
      </c>
      <c r="BG43" s="92" t="e">
        <v>#N/A</v>
      </c>
      <c r="BH43" s="5">
        <f t="shared" si="36"/>
        <v>0</v>
      </c>
      <c r="BI43" s="8" t="e">
        <f t="shared" si="37"/>
        <v>#N/A</v>
      </c>
      <c r="BJ43" s="112" t="e">
        <f t="shared" si="38"/>
        <v>#N/A</v>
      </c>
      <c r="BK43" s="8">
        <f t="shared" si="39"/>
        <v>0</v>
      </c>
      <c r="BL43" s="112" t="e">
        <f t="shared" si="40"/>
        <v>#N/A</v>
      </c>
      <c r="BM43" s="112" t="e">
        <f t="shared" si="41"/>
        <v>#N/A</v>
      </c>
      <c r="BN43" s="92">
        <f t="shared" si="42"/>
        <v>0</v>
      </c>
      <c r="BO43" s="74" t="e">
        <f t="shared" si="43"/>
        <v>#N/A</v>
      </c>
      <c r="BP43" s="74" t="e">
        <f t="shared" si="44"/>
        <v>#N/A</v>
      </c>
      <c r="BQ43" s="75" t="e">
        <f t="shared" si="45"/>
        <v>#N/A</v>
      </c>
      <c r="BR43" t="e">
        <f t="shared" si="46"/>
        <v>#N/A</v>
      </c>
      <c r="BS43" t="e">
        <f t="shared" si="47"/>
        <v>#N/A</v>
      </c>
    </row>
    <row r="44" spans="1:71" x14ac:dyDescent="0.25">
      <c r="A44" s="18" t="s">
        <v>336</v>
      </c>
      <c r="B44" s="18" t="s">
        <v>337</v>
      </c>
      <c r="C44" s="18" t="s">
        <v>22</v>
      </c>
      <c r="D44" s="5">
        <v>551</v>
      </c>
      <c r="E44" s="8">
        <v>604</v>
      </c>
      <c r="F44" s="8">
        <v>619</v>
      </c>
      <c r="G44" s="92">
        <v>582</v>
      </c>
      <c r="H44" s="5">
        <v>557</v>
      </c>
      <c r="I44" s="8">
        <v>611</v>
      </c>
      <c r="J44" s="8">
        <v>631</v>
      </c>
      <c r="K44" s="92">
        <v>566</v>
      </c>
      <c r="L44" s="5">
        <v>595</v>
      </c>
      <c r="M44" s="8">
        <v>622</v>
      </c>
      <c r="N44" s="8">
        <v>645</v>
      </c>
      <c r="O44" s="92">
        <v>585</v>
      </c>
      <c r="P44" s="5">
        <v>513.22500000000002</v>
      </c>
      <c r="Q44" s="8">
        <v>718.19999999999993</v>
      </c>
      <c r="R44" s="8">
        <v>540.22500000000002</v>
      </c>
      <c r="S44" s="92">
        <v>749.69999999999993</v>
      </c>
      <c r="T44" s="8">
        <f t="shared" si="0"/>
        <v>0</v>
      </c>
      <c r="U44" s="8">
        <f t="shared" si="1"/>
        <v>0</v>
      </c>
      <c r="V44" s="8">
        <f t="shared" si="2"/>
        <v>0</v>
      </c>
      <c r="W44" s="8">
        <f t="shared" si="3"/>
        <v>0</v>
      </c>
      <c r="X44" s="8">
        <f t="shared" si="4"/>
        <v>0</v>
      </c>
      <c r="Y44" s="8">
        <f t="shared" si="5"/>
        <v>0</v>
      </c>
      <c r="Z44" s="8">
        <f t="shared" si="6"/>
        <v>0</v>
      </c>
      <c r="AA44" s="8">
        <f t="shared" si="7"/>
        <v>0</v>
      </c>
      <c r="AB44" s="8">
        <f t="shared" si="8"/>
        <v>0</v>
      </c>
      <c r="AC44" s="8">
        <f t="shared" si="9"/>
        <v>0</v>
      </c>
      <c r="AD44" s="8">
        <f t="shared" si="10"/>
        <v>0</v>
      </c>
      <c r="AE44" s="8">
        <f t="shared" si="11"/>
        <v>0</v>
      </c>
      <c r="AF44" s="8">
        <f t="shared" si="12"/>
        <v>0</v>
      </c>
      <c r="AG44" s="8">
        <f t="shared" si="13"/>
        <v>0</v>
      </c>
      <c r="AH44" s="8">
        <f t="shared" si="14"/>
        <v>0</v>
      </c>
      <c r="AI44" s="8">
        <f t="shared" si="15"/>
        <v>0</v>
      </c>
      <c r="AJ44" s="8">
        <f t="shared" si="16"/>
        <v>0</v>
      </c>
      <c r="AK44" s="8">
        <f t="shared" si="17"/>
        <v>0</v>
      </c>
      <c r="AL44" s="8">
        <f t="shared" si="18"/>
        <v>0</v>
      </c>
      <c r="AM44" s="8">
        <f t="shared" si="19"/>
        <v>0</v>
      </c>
      <c r="AN44" s="8">
        <f t="shared" si="20"/>
        <v>0</v>
      </c>
      <c r="AO44" s="8">
        <f t="shared" si="21"/>
        <v>0</v>
      </c>
      <c r="AP44" s="8">
        <f t="shared" si="22"/>
        <v>0</v>
      </c>
      <c r="AQ44" s="8">
        <f t="shared" si="23"/>
        <v>0</v>
      </c>
      <c r="AR44" s="8">
        <f t="shared" si="24"/>
        <v>0</v>
      </c>
      <c r="AS44" s="8">
        <f t="shared" si="25"/>
        <v>0</v>
      </c>
      <c r="AT44" s="8">
        <f t="shared" si="26"/>
        <v>0</v>
      </c>
      <c r="AU44" s="8">
        <f t="shared" si="27"/>
        <v>0</v>
      </c>
      <c r="AV44" s="8">
        <f t="shared" si="28"/>
        <v>0</v>
      </c>
      <c r="AW44" s="8">
        <f t="shared" si="29"/>
        <v>0</v>
      </c>
      <c r="AX44" s="8">
        <f t="shared" si="30"/>
        <v>0</v>
      </c>
      <c r="AY44" s="8">
        <f t="shared" si="31"/>
        <v>0</v>
      </c>
      <c r="AZ44" s="8">
        <f t="shared" si="32"/>
        <v>0</v>
      </c>
      <c r="BA44" s="8">
        <f t="shared" si="33"/>
        <v>0</v>
      </c>
      <c r="BB44" s="8">
        <f t="shared" si="34"/>
        <v>0</v>
      </c>
      <c r="BC44" s="8">
        <f t="shared" si="35"/>
        <v>0</v>
      </c>
      <c r="BD44" s="8">
        <v>2052.9</v>
      </c>
      <c r="BE44" s="8">
        <v>2872.7999999999997</v>
      </c>
      <c r="BF44" s="8">
        <v>2160.9</v>
      </c>
      <c r="BG44" s="92">
        <v>2998.7999999999997</v>
      </c>
      <c r="BH44" s="5">
        <f t="shared" si="36"/>
        <v>2356</v>
      </c>
      <c r="BI44" s="8">
        <f t="shared" si="37"/>
        <v>0</v>
      </c>
      <c r="BJ44" s="112">
        <f t="shared" si="38"/>
        <v>0</v>
      </c>
      <c r="BK44" s="8">
        <f t="shared" si="39"/>
        <v>2365</v>
      </c>
      <c r="BL44" s="112">
        <f t="shared" si="40"/>
        <v>0</v>
      </c>
      <c r="BM44" s="112">
        <f t="shared" si="41"/>
        <v>0</v>
      </c>
      <c r="BN44" s="92">
        <f t="shared" si="42"/>
        <v>2447</v>
      </c>
      <c r="BO44" s="74">
        <f t="shared" si="43"/>
        <v>0</v>
      </c>
      <c r="BP44" s="74">
        <f t="shared" si="44"/>
        <v>0</v>
      </c>
      <c r="BQ44" s="75">
        <f t="shared" si="45"/>
        <v>0</v>
      </c>
      <c r="BR44">
        <f t="shared" si="46"/>
        <v>0</v>
      </c>
      <c r="BS44">
        <f t="shared" si="47"/>
        <v>0</v>
      </c>
    </row>
    <row r="45" spans="1:71" x14ac:dyDescent="0.25">
      <c r="A45" s="18" t="s">
        <v>338</v>
      </c>
      <c r="B45" s="18" t="s">
        <v>339</v>
      </c>
      <c r="C45" s="18" t="s">
        <v>23</v>
      </c>
      <c r="D45" s="5">
        <v>251</v>
      </c>
      <c r="E45" s="8">
        <v>265</v>
      </c>
      <c r="F45" s="8">
        <v>295</v>
      </c>
      <c r="G45" s="92">
        <v>253</v>
      </c>
      <c r="H45" s="5">
        <v>310</v>
      </c>
      <c r="I45" s="8">
        <v>281</v>
      </c>
      <c r="J45" s="8">
        <v>260</v>
      </c>
      <c r="K45" s="92">
        <v>282</v>
      </c>
      <c r="L45" s="5">
        <v>246</v>
      </c>
      <c r="M45" s="8">
        <v>284</v>
      </c>
      <c r="N45" s="8">
        <v>262</v>
      </c>
      <c r="O45" s="92">
        <v>275</v>
      </c>
      <c r="P45" s="5">
        <v>235.6875</v>
      </c>
      <c r="Q45" s="8">
        <v>333</v>
      </c>
      <c r="R45" s="8">
        <v>234.63</v>
      </c>
      <c r="S45" s="92">
        <v>333.3</v>
      </c>
      <c r="T45" s="8">
        <f t="shared" si="0"/>
        <v>0</v>
      </c>
      <c r="U45" s="8">
        <f t="shared" si="1"/>
        <v>0</v>
      </c>
      <c r="V45" s="8">
        <f t="shared" si="2"/>
        <v>0</v>
      </c>
      <c r="W45" s="8">
        <f t="shared" si="3"/>
        <v>0</v>
      </c>
      <c r="X45" s="8">
        <f t="shared" si="4"/>
        <v>0</v>
      </c>
      <c r="Y45" s="8">
        <f t="shared" si="5"/>
        <v>0</v>
      </c>
      <c r="Z45" s="8">
        <f t="shared" si="6"/>
        <v>0</v>
      </c>
      <c r="AA45" s="8">
        <f t="shared" si="7"/>
        <v>0</v>
      </c>
      <c r="AB45" s="8">
        <f t="shared" si="8"/>
        <v>0</v>
      </c>
      <c r="AC45" s="8">
        <f t="shared" si="9"/>
        <v>0</v>
      </c>
      <c r="AD45" s="8">
        <f t="shared" si="10"/>
        <v>0</v>
      </c>
      <c r="AE45" s="8">
        <f t="shared" si="11"/>
        <v>0</v>
      </c>
      <c r="AF45" s="8">
        <f t="shared" si="12"/>
        <v>0</v>
      </c>
      <c r="AG45" s="8">
        <f t="shared" si="13"/>
        <v>0</v>
      </c>
      <c r="AH45" s="8">
        <f t="shared" si="14"/>
        <v>0</v>
      </c>
      <c r="AI45" s="8">
        <f t="shared" si="15"/>
        <v>0</v>
      </c>
      <c r="AJ45" s="8">
        <f t="shared" si="16"/>
        <v>0</v>
      </c>
      <c r="AK45" s="8">
        <f t="shared" si="17"/>
        <v>0</v>
      </c>
      <c r="AL45" s="8">
        <f t="shared" si="18"/>
        <v>0</v>
      </c>
      <c r="AM45" s="8">
        <f t="shared" si="19"/>
        <v>0</v>
      </c>
      <c r="AN45" s="8">
        <f t="shared" si="20"/>
        <v>0</v>
      </c>
      <c r="AO45" s="8">
        <f t="shared" si="21"/>
        <v>0</v>
      </c>
      <c r="AP45" s="8">
        <f t="shared" si="22"/>
        <v>0</v>
      </c>
      <c r="AQ45" s="8">
        <f t="shared" si="23"/>
        <v>0</v>
      </c>
      <c r="AR45" s="8">
        <f t="shared" si="24"/>
        <v>0</v>
      </c>
      <c r="AS45" s="8">
        <f t="shared" si="25"/>
        <v>0</v>
      </c>
      <c r="AT45" s="8">
        <f t="shared" si="26"/>
        <v>0</v>
      </c>
      <c r="AU45" s="8">
        <f t="shared" si="27"/>
        <v>0</v>
      </c>
      <c r="AV45" s="8">
        <f t="shared" si="28"/>
        <v>0</v>
      </c>
      <c r="AW45" s="8">
        <f t="shared" si="29"/>
        <v>0</v>
      </c>
      <c r="AX45" s="8">
        <f t="shared" si="30"/>
        <v>0</v>
      </c>
      <c r="AY45" s="8">
        <f t="shared" si="31"/>
        <v>0</v>
      </c>
      <c r="AZ45" s="8">
        <f t="shared" si="32"/>
        <v>0</v>
      </c>
      <c r="BA45" s="8">
        <f t="shared" si="33"/>
        <v>0</v>
      </c>
      <c r="BB45" s="8">
        <f t="shared" si="34"/>
        <v>0</v>
      </c>
      <c r="BC45" s="8">
        <f t="shared" si="35"/>
        <v>0</v>
      </c>
      <c r="BD45" s="8">
        <v>942.75</v>
      </c>
      <c r="BE45" s="8">
        <v>1332</v>
      </c>
      <c r="BF45" s="8">
        <v>938.52</v>
      </c>
      <c r="BG45" s="92">
        <v>1333.2</v>
      </c>
      <c r="BH45" s="5">
        <f t="shared" si="36"/>
        <v>1064</v>
      </c>
      <c r="BI45" s="8">
        <f t="shared" si="37"/>
        <v>0</v>
      </c>
      <c r="BJ45" s="112">
        <f t="shared" si="38"/>
        <v>0</v>
      </c>
      <c r="BK45" s="8">
        <f t="shared" si="39"/>
        <v>1133</v>
      </c>
      <c r="BL45" s="112">
        <f t="shared" si="40"/>
        <v>0</v>
      </c>
      <c r="BM45" s="112">
        <f t="shared" si="41"/>
        <v>0</v>
      </c>
      <c r="BN45" s="92">
        <f t="shared" si="42"/>
        <v>1067</v>
      </c>
      <c r="BO45" s="74">
        <f t="shared" si="43"/>
        <v>0</v>
      </c>
      <c r="BP45" s="74">
        <f t="shared" si="44"/>
        <v>0</v>
      </c>
      <c r="BQ45" s="75">
        <f t="shared" si="45"/>
        <v>0</v>
      </c>
      <c r="BR45">
        <f t="shared" si="46"/>
        <v>0</v>
      </c>
      <c r="BS45">
        <f t="shared" si="47"/>
        <v>0</v>
      </c>
    </row>
    <row r="46" spans="1:71" x14ac:dyDescent="0.25">
      <c r="A46" s="18" t="s">
        <v>340</v>
      </c>
      <c r="B46" s="18" t="s">
        <v>341</v>
      </c>
      <c r="C46" s="18" t="s">
        <v>23</v>
      </c>
      <c r="D46" s="5">
        <v>242</v>
      </c>
      <c r="E46" s="8">
        <v>253</v>
      </c>
      <c r="F46" s="8">
        <v>237</v>
      </c>
      <c r="G46" s="92">
        <v>236</v>
      </c>
      <c r="H46" s="5">
        <v>276</v>
      </c>
      <c r="I46" s="8">
        <v>285</v>
      </c>
      <c r="J46" s="8">
        <v>272</v>
      </c>
      <c r="K46" s="92">
        <v>255</v>
      </c>
      <c r="L46" s="5">
        <v>266</v>
      </c>
      <c r="M46" s="8">
        <v>275</v>
      </c>
      <c r="N46" s="8">
        <v>225</v>
      </c>
      <c r="O46" s="92">
        <v>252</v>
      </c>
      <c r="P46" s="5">
        <v>231.07500000000002</v>
      </c>
      <c r="Q46" s="8">
        <v>331.62</v>
      </c>
      <c r="R46" s="8">
        <v>248.17500000000001</v>
      </c>
      <c r="S46" s="92">
        <v>344.09999999999997</v>
      </c>
      <c r="T46" s="8">
        <f t="shared" si="0"/>
        <v>0</v>
      </c>
      <c r="U46" s="8">
        <f t="shared" si="1"/>
        <v>0</v>
      </c>
      <c r="V46" s="8">
        <f t="shared" si="2"/>
        <v>0</v>
      </c>
      <c r="W46" s="8">
        <f t="shared" si="3"/>
        <v>0</v>
      </c>
      <c r="X46" s="8">
        <f t="shared" si="4"/>
        <v>0</v>
      </c>
      <c r="Y46" s="8">
        <f t="shared" si="5"/>
        <v>0</v>
      </c>
      <c r="Z46" s="8">
        <f t="shared" si="6"/>
        <v>0</v>
      </c>
      <c r="AA46" s="8">
        <f t="shared" si="7"/>
        <v>0</v>
      </c>
      <c r="AB46" s="8">
        <f t="shared" si="8"/>
        <v>0</v>
      </c>
      <c r="AC46" s="8">
        <f t="shared" si="9"/>
        <v>0</v>
      </c>
      <c r="AD46" s="8">
        <f t="shared" si="10"/>
        <v>0</v>
      </c>
      <c r="AE46" s="8">
        <f t="shared" si="11"/>
        <v>0</v>
      </c>
      <c r="AF46" s="8">
        <f t="shared" si="12"/>
        <v>0</v>
      </c>
      <c r="AG46" s="8">
        <f t="shared" si="13"/>
        <v>0</v>
      </c>
      <c r="AH46" s="8">
        <f t="shared" si="14"/>
        <v>0</v>
      </c>
      <c r="AI46" s="8">
        <f t="shared" si="15"/>
        <v>0</v>
      </c>
      <c r="AJ46" s="8">
        <f t="shared" si="16"/>
        <v>0</v>
      </c>
      <c r="AK46" s="8">
        <f t="shared" si="17"/>
        <v>0</v>
      </c>
      <c r="AL46" s="8">
        <f t="shared" si="18"/>
        <v>0</v>
      </c>
      <c r="AM46" s="8">
        <f t="shared" si="19"/>
        <v>0</v>
      </c>
      <c r="AN46" s="8">
        <f t="shared" si="20"/>
        <v>0</v>
      </c>
      <c r="AO46" s="8">
        <f t="shared" si="21"/>
        <v>0</v>
      </c>
      <c r="AP46" s="8">
        <f t="shared" si="22"/>
        <v>0</v>
      </c>
      <c r="AQ46" s="8">
        <f t="shared" si="23"/>
        <v>0</v>
      </c>
      <c r="AR46" s="8">
        <f t="shared" si="24"/>
        <v>0</v>
      </c>
      <c r="AS46" s="8">
        <f t="shared" si="25"/>
        <v>0</v>
      </c>
      <c r="AT46" s="8">
        <f t="shared" si="26"/>
        <v>0</v>
      </c>
      <c r="AU46" s="8">
        <f t="shared" si="27"/>
        <v>0</v>
      </c>
      <c r="AV46" s="8">
        <f t="shared" si="28"/>
        <v>0</v>
      </c>
      <c r="AW46" s="8">
        <f t="shared" si="29"/>
        <v>0</v>
      </c>
      <c r="AX46" s="8">
        <f t="shared" si="30"/>
        <v>0</v>
      </c>
      <c r="AY46" s="8">
        <f t="shared" si="31"/>
        <v>1</v>
      </c>
      <c r="AZ46" s="8">
        <f t="shared" si="32"/>
        <v>1</v>
      </c>
      <c r="BA46" s="8">
        <f t="shared" si="33"/>
        <v>0</v>
      </c>
      <c r="BB46" s="8">
        <f t="shared" si="34"/>
        <v>0</v>
      </c>
      <c r="BC46" s="8">
        <f t="shared" si="35"/>
        <v>0</v>
      </c>
      <c r="BD46" s="8">
        <v>924.30000000000007</v>
      </c>
      <c r="BE46" s="8">
        <v>1326.48</v>
      </c>
      <c r="BF46" s="8">
        <v>992.7</v>
      </c>
      <c r="BG46" s="92">
        <v>1376.3999999999999</v>
      </c>
      <c r="BH46" s="5">
        <f t="shared" si="36"/>
        <v>968</v>
      </c>
      <c r="BI46" s="8">
        <f t="shared" si="37"/>
        <v>0</v>
      </c>
      <c r="BJ46" s="112">
        <f t="shared" si="38"/>
        <v>0</v>
      </c>
      <c r="BK46" s="8">
        <f t="shared" si="39"/>
        <v>1088</v>
      </c>
      <c r="BL46" s="112">
        <f t="shared" si="40"/>
        <v>0</v>
      </c>
      <c r="BM46" s="112">
        <f t="shared" si="41"/>
        <v>0</v>
      </c>
      <c r="BN46" s="92">
        <f t="shared" si="42"/>
        <v>1018</v>
      </c>
      <c r="BO46" s="74">
        <f t="shared" si="43"/>
        <v>0</v>
      </c>
      <c r="BP46" s="74">
        <f t="shared" si="44"/>
        <v>0</v>
      </c>
      <c r="BQ46" s="75">
        <f t="shared" si="45"/>
        <v>0</v>
      </c>
      <c r="BR46">
        <f t="shared" si="46"/>
        <v>0</v>
      </c>
      <c r="BS46">
        <f t="shared" si="47"/>
        <v>0</v>
      </c>
    </row>
    <row r="47" spans="1:71" x14ac:dyDescent="0.25">
      <c r="A47" s="18" t="s">
        <v>342</v>
      </c>
      <c r="B47" s="18" t="s">
        <v>343</v>
      </c>
      <c r="C47" s="18" t="s">
        <v>23</v>
      </c>
      <c r="D47" s="5">
        <v>545</v>
      </c>
      <c r="E47" s="8">
        <v>596</v>
      </c>
      <c r="F47" s="8">
        <v>581</v>
      </c>
      <c r="G47" s="92">
        <v>536</v>
      </c>
      <c r="H47" s="5">
        <v>557</v>
      </c>
      <c r="I47" s="8">
        <v>615</v>
      </c>
      <c r="J47" s="8">
        <v>583</v>
      </c>
      <c r="K47" s="92">
        <v>539</v>
      </c>
      <c r="L47" s="5">
        <v>545</v>
      </c>
      <c r="M47" s="8">
        <v>528</v>
      </c>
      <c r="N47" s="8">
        <v>592</v>
      </c>
      <c r="O47" s="92">
        <v>546</v>
      </c>
      <c r="P47" s="5">
        <v>492.97500000000002</v>
      </c>
      <c r="Q47" s="8">
        <v>696.42</v>
      </c>
      <c r="R47" s="8">
        <v>479.02500000000003</v>
      </c>
      <c r="S47" s="92">
        <v>754.5</v>
      </c>
      <c r="T47" s="8">
        <f t="shared" si="0"/>
        <v>0</v>
      </c>
      <c r="U47" s="8">
        <f t="shared" si="1"/>
        <v>0</v>
      </c>
      <c r="V47" s="8">
        <f t="shared" si="2"/>
        <v>0</v>
      </c>
      <c r="W47" s="8">
        <f t="shared" si="3"/>
        <v>0</v>
      </c>
      <c r="X47" s="8">
        <f t="shared" si="4"/>
        <v>0</v>
      </c>
      <c r="Y47" s="8">
        <f t="shared" si="5"/>
        <v>0</v>
      </c>
      <c r="Z47" s="8">
        <f t="shared" si="6"/>
        <v>0</v>
      </c>
      <c r="AA47" s="8">
        <f t="shared" si="7"/>
        <v>0</v>
      </c>
      <c r="AB47" s="8">
        <f t="shared" si="8"/>
        <v>0</v>
      </c>
      <c r="AC47" s="8">
        <f t="shared" si="9"/>
        <v>0</v>
      </c>
      <c r="AD47" s="8">
        <f t="shared" si="10"/>
        <v>0</v>
      </c>
      <c r="AE47" s="8">
        <f t="shared" si="11"/>
        <v>0</v>
      </c>
      <c r="AF47" s="8">
        <f t="shared" si="12"/>
        <v>0</v>
      </c>
      <c r="AG47" s="8">
        <f t="shared" si="13"/>
        <v>0</v>
      </c>
      <c r="AH47" s="8">
        <f t="shared" si="14"/>
        <v>0</v>
      </c>
      <c r="AI47" s="8">
        <f t="shared" si="15"/>
        <v>0</v>
      </c>
      <c r="AJ47" s="8">
        <f t="shared" si="16"/>
        <v>0</v>
      </c>
      <c r="AK47" s="8">
        <f t="shared" si="17"/>
        <v>0</v>
      </c>
      <c r="AL47" s="8">
        <f t="shared" si="18"/>
        <v>0</v>
      </c>
      <c r="AM47" s="8">
        <f t="shared" si="19"/>
        <v>0</v>
      </c>
      <c r="AN47" s="8">
        <f t="shared" si="20"/>
        <v>0</v>
      </c>
      <c r="AO47" s="8">
        <f t="shared" si="21"/>
        <v>0</v>
      </c>
      <c r="AP47" s="8">
        <f t="shared" si="22"/>
        <v>0</v>
      </c>
      <c r="AQ47" s="8">
        <f t="shared" si="23"/>
        <v>0</v>
      </c>
      <c r="AR47" s="8">
        <f t="shared" si="24"/>
        <v>0</v>
      </c>
      <c r="AS47" s="8">
        <f t="shared" si="25"/>
        <v>0</v>
      </c>
      <c r="AT47" s="8">
        <f t="shared" si="26"/>
        <v>0</v>
      </c>
      <c r="AU47" s="8">
        <f t="shared" si="27"/>
        <v>0</v>
      </c>
      <c r="AV47" s="8">
        <f t="shared" si="28"/>
        <v>0</v>
      </c>
      <c r="AW47" s="8">
        <f t="shared" si="29"/>
        <v>0</v>
      </c>
      <c r="AX47" s="8">
        <f t="shared" si="30"/>
        <v>0</v>
      </c>
      <c r="AY47" s="8">
        <f t="shared" si="31"/>
        <v>0</v>
      </c>
      <c r="AZ47" s="8">
        <f t="shared" si="32"/>
        <v>0</v>
      </c>
      <c r="BA47" s="8">
        <f t="shared" si="33"/>
        <v>0</v>
      </c>
      <c r="BB47" s="8">
        <f t="shared" si="34"/>
        <v>0</v>
      </c>
      <c r="BC47" s="8">
        <f t="shared" si="35"/>
        <v>0</v>
      </c>
      <c r="BD47" s="8">
        <v>1971.9</v>
      </c>
      <c r="BE47" s="8">
        <v>2785.68</v>
      </c>
      <c r="BF47" s="8">
        <v>1916.1000000000001</v>
      </c>
      <c r="BG47" s="92">
        <v>3018</v>
      </c>
      <c r="BH47" s="5">
        <f t="shared" si="36"/>
        <v>2258</v>
      </c>
      <c r="BI47" s="8">
        <f t="shared" si="37"/>
        <v>0</v>
      </c>
      <c r="BJ47" s="112">
        <f t="shared" si="38"/>
        <v>0</v>
      </c>
      <c r="BK47" s="8">
        <f t="shared" si="39"/>
        <v>2294</v>
      </c>
      <c r="BL47" s="112">
        <f t="shared" si="40"/>
        <v>0</v>
      </c>
      <c r="BM47" s="112">
        <f t="shared" si="41"/>
        <v>0</v>
      </c>
      <c r="BN47" s="92">
        <f t="shared" si="42"/>
        <v>2211</v>
      </c>
      <c r="BO47" s="74">
        <f t="shared" si="43"/>
        <v>0</v>
      </c>
      <c r="BP47" s="74">
        <f t="shared" si="44"/>
        <v>0</v>
      </c>
      <c r="BQ47" s="75">
        <f t="shared" si="45"/>
        <v>0</v>
      </c>
      <c r="BR47">
        <f t="shared" si="46"/>
        <v>0</v>
      </c>
      <c r="BS47">
        <f t="shared" si="47"/>
        <v>0</v>
      </c>
    </row>
    <row r="48" spans="1:71" x14ac:dyDescent="0.25">
      <c r="A48" s="18" t="s">
        <v>344</v>
      </c>
      <c r="B48" s="18" t="s">
        <v>345</v>
      </c>
      <c r="C48" s="18" t="s">
        <v>23</v>
      </c>
      <c r="D48" s="5">
        <v>309</v>
      </c>
      <c r="E48" s="8">
        <v>354</v>
      </c>
      <c r="F48" s="8">
        <v>318</v>
      </c>
      <c r="G48" s="92">
        <v>319</v>
      </c>
      <c r="H48" s="5">
        <v>339</v>
      </c>
      <c r="I48" s="8">
        <v>395</v>
      </c>
      <c r="J48" s="8">
        <v>389</v>
      </c>
      <c r="K48" s="92">
        <v>328</v>
      </c>
      <c r="L48" s="5">
        <v>352</v>
      </c>
      <c r="M48" s="8">
        <v>358</v>
      </c>
      <c r="N48" s="8">
        <v>371</v>
      </c>
      <c r="O48" s="92">
        <v>363</v>
      </c>
      <c r="P48" s="5">
        <v>289.35000000000002</v>
      </c>
      <c r="Q48" s="8">
        <v>422.09999999999997</v>
      </c>
      <c r="R48" s="8">
        <v>322.60500000000002</v>
      </c>
      <c r="S48" s="92">
        <v>458.7</v>
      </c>
      <c r="T48" s="8">
        <f t="shared" si="0"/>
        <v>0</v>
      </c>
      <c r="U48" s="8">
        <f t="shared" si="1"/>
        <v>0</v>
      </c>
      <c r="V48" s="8">
        <f t="shared" si="2"/>
        <v>0</v>
      </c>
      <c r="W48" s="8">
        <f t="shared" si="3"/>
        <v>0</v>
      </c>
      <c r="X48" s="8">
        <f t="shared" si="4"/>
        <v>0</v>
      </c>
      <c r="Y48" s="8">
        <f t="shared" si="5"/>
        <v>0</v>
      </c>
      <c r="Z48" s="8">
        <f t="shared" si="6"/>
        <v>0</v>
      </c>
      <c r="AA48" s="8">
        <f t="shared" si="7"/>
        <v>0</v>
      </c>
      <c r="AB48" s="8">
        <f t="shared" si="8"/>
        <v>0</v>
      </c>
      <c r="AC48" s="8">
        <f t="shared" si="9"/>
        <v>0</v>
      </c>
      <c r="AD48" s="8">
        <f t="shared" si="10"/>
        <v>0</v>
      </c>
      <c r="AE48" s="8">
        <f t="shared" si="11"/>
        <v>0</v>
      </c>
      <c r="AF48" s="8">
        <f t="shared" si="12"/>
        <v>0</v>
      </c>
      <c r="AG48" s="8">
        <f t="shared" si="13"/>
        <v>0</v>
      </c>
      <c r="AH48" s="8">
        <f t="shared" si="14"/>
        <v>0</v>
      </c>
      <c r="AI48" s="8">
        <f t="shared" si="15"/>
        <v>0</v>
      </c>
      <c r="AJ48" s="8">
        <f t="shared" si="16"/>
        <v>0</v>
      </c>
      <c r="AK48" s="8">
        <f t="shared" si="17"/>
        <v>0</v>
      </c>
      <c r="AL48" s="8">
        <f t="shared" si="18"/>
        <v>0</v>
      </c>
      <c r="AM48" s="8">
        <f t="shared" si="19"/>
        <v>0</v>
      </c>
      <c r="AN48" s="8">
        <f t="shared" si="20"/>
        <v>0</v>
      </c>
      <c r="AO48" s="8">
        <f t="shared" si="21"/>
        <v>0</v>
      </c>
      <c r="AP48" s="8">
        <f t="shared" si="22"/>
        <v>0</v>
      </c>
      <c r="AQ48" s="8">
        <f t="shared" si="23"/>
        <v>0</v>
      </c>
      <c r="AR48" s="8">
        <f t="shared" si="24"/>
        <v>0</v>
      </c>
      <c r="AS48" s="8">
        <f t="shared" si="25"/>
        <v>0</v>
      </c>
      <c r="AT48" s="8">
        <f t="shared" si="26"/>
        <v>0</v>
      </c>
      <c r="AU48" s="8">
        <f t="shared" si="27"/>
        <v>0</v>
      </c>
      <c r="AV48" s="8">
        <f t="shared" si="28"/>
        <v>0</v>
      </c>
      <c r="AW48" s="8">
        <f t="shared" si="29"/>
        <v>0</v>
      </c>
      <c r="AX48" s="8">
        <f t="shared" si="30"/>
        <v>0</v>
      </c>
      <c r="AY48" s="8">
        <f t="shared" si="31"/>
        <v>0</v>
      </c>
      <c r="AZ48" s="8">
        <f t="shared" si="32"/>
        <v>0</v>
      </c>
      <c r="BA48" s="8">
        <f t="shared" si="33"/>
        <v>0</v>
      </c>
      <c r="BB48" s="8">
        <f t="shared" si="34"/>
        <v>0</v>
      </c>
      <c r="BC48" s="8">
        <f t="shared" si="35"/>
        <v>0</v>
      </c>
      <c r="BD48" s="8">
        <v>1157.4000000000001</v>
      </c>
      <c r="BE48" s="8">
        <v>1688.3999999999999</v>
      </c>
      <c r="BF48" s="8">
        <v>1290.42</v>
      </c>
      <c r="BG48" s="92">
        <v>1834.8</v>
      </c>
      <c r="BH48" s="5">
        <f t="shared" si="36"/>
        <v>1300</v>
      </c>
      <c r="BI48" s="8">
        <f t="shared" si="37"/>
        <v>0</v>
      </c>
      <c r="BJ48" s="112">
        <f t="shared" si="38"/>
        <v>0</v>
      </c>
      <c r="BK48" s="8">
        <f t="shared" si="39"/>
        <v>1451</v>
      </c>
      <c r="BL48" s="112">
        <f t="shared" si="40"/>
        <v>0</v>
      </c>
      <c r="BM48" s="112">
        <f t="shared" si="41"/>
        <v>0</v>
      </c>
      <c r="BN48" s="92">
        <f t="shared" si="42"/>
        <v>1444</v>
      </c>
      <c r="BO48" s="74">
        <f t="shared" si="43"/>
        <v>0</v>
      </c>
      <c r="BP48" s="74">
        <f t="shared" si="44"/>
        <v>0</v>
      </c>
      <c r="BQ48" s="75">
        <f t="shared" si="45"/>
        <v>0</v>
      </c>
      <c r="BR48">
        <f t="shared" si="46"/>
        <v>0</v>
      </c>
      <c r="BS48">
        <f t="shared" si="47"/>
        <v>0</v>
      </c>
    </row>
    <row r="49" spans="1:71" x14ac:dyDescent="0.25">
      <c r="A49" s="18" t="s">
        <v>346</v>
      </c>
      <c r="B49" s="18" t="s">
        <v>347</v>
      </c>
      <c r="C49" s="18" t="s">
        <v>23</v>
      </c>
      <c r="D49" s="5">
        <v>666</v>
      </c>
      <c r="E49" s="8">
        <v>650</v>
      </c>
      <c r="F49" s="8">
        <v>670</v>
      </c>
      <c r="G49" s="92">
        <v>688</v>
      </c>
      <c r="H49" s="5">
        <v>729</v>
      </c>
      <c r="I49" s="8">
        <v>730</v>
      </c>
      <c r="J49" s="8">
        <v>720</v>
      </c>
      <c r="K49" s="92">
        <v>630</v>
      </c>
      <c r="L49" s="5">
        <v>694</v>
      </c>
      <c r="M49" s="8">
        <v>755</v>
      </c>
      <c r="N49" s="8">
        <v>692</v>
      </c>
      <c r="O49" s="92">
        <v>705</v>
      </c>
      <c r="P49" s="5">
        <v>585.67500000000007</v>
      </c>
      <c r="Q49" s="8">
        <v>857.1</v>
      </c>
      <c r="R49" s="8">
        <v>669.15</v>
      </c>
      <c r="S49" s="92">
        <v>914.1</v>
      </c>
      <c r="T49" s="8">
        <f t="shared" si="0"/>
        <v>0</v>
      </c>
      <c r="U49" s="8">
        <f t="shared" si="1"/>
        <v>0</v>
      </c>
      <c r="V49" s="8">
        <f t="shared" si="2"/>
        <v>0</v>
      </c>
      <c r="W49" s="8">
        <f t="shared" si="3"/>
        <v>0</v>
      </c>
      <c r="X49" s="8">
        <f t="shared" si="4"/>
        <v>0</v>
      </c>
      <c r="Y49" s="8">
        <f t="shared" si="5"/>
        <v>0</v>
      </c>
      <c r="Z49" s="8">
        <f t="shared" si="6"/>
        <v>0</v>
      </c>
      <c r="AA49" s="8">
        <f t="shared" si="7"/>
        <v>0</v>
      </c>
      <c r="AB49" s="8">
        <f t="shared" si="8"/>
        <v>0</v>
      </c>
      <c r="AC49" s="8">
        <f t="shared" si="9"/>
        <v>0</v>
      </c>
      <c r="AD49" s="8">
        <f t="shared" si="10"/>
        <v>0</v>
      </c>
      <c r="AE49" s="8">
        <f t="shared" si="11"/>
        <v>0</v>
      </c>
      <c r="AF49" s="8">
        <f t="shared" si="12"/>
        <v>0</v>
      </c>
      <c r="AG49" s="8">
        <f t="shared" si="13"/>
        <v>0</v>
      </c>
      <c r="AH49" s="8">
        <f t="shared" si="14"/>
        <v>0</v>
      </c>
      <c r="AI49" s="8">
        <f t="shared" si="15"/>
        <v>0</v>
      </c>
      <c r="AJ49" s="8">
        <f t="shared" si="16"/>
        <v>0</v>
      </c>
      <c r="AK49" s="8">
        <f t="shared" si="17"/>
        <v>0</v>
      </c>
      <c r="AL49" s="8">
        <f t="shared" si="18"/>
        <v>0</v>
      </c>
      <c r="AM49" s="8">
        <f t="shared" si="19"/>
        <v>0</v>
      </c>
      <c r="AN49" s="8">
        <f t="shared" si="20"/>
        <v>0</v>
      </c>
      <c r="AO49" s="8">
        <f t="shared" si="21"/>
        <v>0</v>
      </c>
      <c r="AP49" s="8">
        <f t="shared" si="22"/>
        <v>0</v>
      </c>
      <c r="AQ49" s="8">
        <f t="shared" si="23"/>
        <v>0</v>
      </c>
      <c r="AR49" s="8">
        <f t="shared" si="24"/>
        <v>0</v>
      </c>
      <c r="AS49" s="8">
        <f t="shared" si="25"/>
        <v>0</v>
      </c>
      <c r="AT49" s="8">
        <f t="shared" si="26"/>
        <v>0</v>
      </c>
      <c r="AU49" s="8">
        <f t="shared" si="27"/>
        <v>0</v>
      </c>
      <c r="AV49" s="8">
        <f t="shared" si="28"/>
        <v>0</v>
      </c>
      <c r="AW49" s="8">
        <f t="shared" si="29"/>
        <v>0</v>
      </c>
      <c r="AX49" s="8">
        <f t="shared" si="30"/>
        <v>0</v>
      </c>
      <c r="AY49" s="8">
        <f t="shared" si="31"/>
        <v>0</v>
      </c>
      <c r="AZ49" s="8">
        <f t="shared" si="32"/>
        <v>0</v>
      </c>
      <c r="BA49" s="8">
        <f t="shared" si="33"/>
        <v>0</v>
      </c>
      <c r="BB49" s="8">
        <f t="shared" si="34"/>
        <v>0</v>
      </c>
      <c r="BC49" s="8">
        <f t="shared" si="35"/>
        <v>0</v>
      </c>
      <c r="BD49" s="8">
        <v>2342.7000000000003</v>
      </c>
      <c r="BE49" s="8">
        <v>3428.4</v>
      </c>
      <c r="BF49" s="8">
        <v>2676.6</v>
      </c>
      <c r="BG49" s="92">
        <v>3656.4</v>
      </c>
      <c r="BH49" s="5">
        <f t="shared" si="36"/>
        <v>2674</v>
      </c>
      <c r="BI49" s="8">
        <f t="shared" si="37"/>
        <v>0</v>
      </c>
      <c r="BJ49" s="112">
        <f t="shared" si="38"/>
        <v>0</v>
      </c>
      <c r="BK49" s="8">
        <f t="shared" si="39"/>
        <v>2809</v>
      </c>
      <c r="BL49" s="112">
        <f t="shared" si="40"/>
        <v>0</v>
      </c>
      <c r="BM49" s="112">
        <f t="shared" si="41"/>
        <v>0</v>
      </c>
      <c r="BN49" s="92">
        <f t="shared" si="42"/>
        <v>2846</v>
      </c>
      <c r="BO49" s="74">
        <f t="shared" si="43"/>
        <v>0</v>
      </c>
      <c r="BP49" s="74">
        <f t="shared" si="44"/>
        <v>0</v>
      </c>
      <c r="BQ49" s="75">
        <f t="shared" si="45"/>
        <v>0</v>
      </c>
      <c r="BR49">
        <f t="shared" si="46"/>
        <v>0</v>
      </c>
      <c r="BS49">
        <f t="shared" si="47"/>
        <v>0</v>
      </c>
    </row>
    <row r="50" spans="1:71" x14ac:dyDescent="0.25">
      <c r="A50" s="18" t="s">
        <v>348</v>
      </c>
      <c r="B50" s="18" t="s">
        <v>349</v>
      </c>
      <c r="C50" s="18" t="s">
        <v>23</v>
      </c>
      <c r="D50" s="5">
        <v>1038</v>
      </c>
      <c r="E50" s="8">
        <v>1125</v>
      </c>
      <c r="F50" s="8">
        <v>1106</v>
      </c>
      <c r="G50" s="92">
        <v>1063</v>
      </c>
      <c r="H50" s="5">
        <v>1139</v>
      </c>
      <c r="I50" s="8">
        <v>1106</v>
      </c>
      <c r="J50" s="8">
        <v>1101</v>
      </c>
      <c r="K50" s="92">
        <v>1071</v>
      </c>
      <c r="L50" s="5">
        <v>1007</v>
      </c>
      <c r="M50" s="8">
        <v>1100</v>
      </c>
      <c r="N50" s="8">
        <v>1057</v>
      </c>
      <c r="O50" s="92">
        <v>1059</v>
      </c>
      <c r="P50" s="5">
        <v>939.15</v>
      </c>
      <c r="Q50" s="8">
        <v>1327.5</v>
      </c>
      <c r="R50" s="8">
        <v>872.46</v>
      </c>
      <c r="S50" s="92">
        <v>1351.2</v>
      </c>
      <c r="T50" s="8">
        <f t="shared" si="0"/>
        <v>0</v>
      </c>
      <c r="U50" s="8">
        <f t="shared" si="1"/>
        <v>0</v>
      </c>
      <c r="V50" s="8">
        <f t="shared" si="2"/>
        <v>0</v>
      </c>
      <c r="W50" s="8">
        <f t="shared" si="3"/>
        <v>0</v>
      </c>
      <c r="X50" s="8">
        <f t="shared" si="4"/>
        <v>0</v>
      </c>
      <c r="Y50" s="8">
        <f t="shared" si="5"/>
        <v>0</v>
      </c>
      <c r="Z50" s="8">
        <f t="shared" si="6"/>
        <v>0</v>
      </c>
      <c r="AA50" s="8">
        <f t="shared" si="7"/>
        <v>0</v>
      </c>
      <c r="AB50" s="8">
        <f t="shared" si="8"/>
        <v>0</v>
      </c>
      <c r="AC50" s="8">
        <f t="shared" si="9"/>
        <v>0</v>
      </c>
      <c r="AD50" s="8">
        <f t="shared" si="10"/>
        <v>0</v>
      </c>
      <c r="AE50" s="8">
        <f t="shared" si="11"/>
        <v>0</v>
      </c>
      <c r="AF50" s="8">
        <f t="shared" si="12"/>
        <v>0</v>
      </c>
      <c r="AG50" s="8">
        <f t="shared" si="13"/>
        <v>0</v>
      </c>
      <c r="AH50" s="8">
        <f t="shared" si="14"/>
        <v>0</v>
      </c>
      <c r="AI50" s="8">
        <f t="shared" si="15"/>
        <v>0</v>
      </c>
      <c r="AJ50" s="8">
        <f t="shared" si="16"/>
        <v>0</v>
      </c>
      <c r="AK50" s="8">
        <f t="shared" si="17"/>
        <v>0</v>
      </c>
      <c r="AL50" s="8">
        <f t="shared" si="18"/>
        <v>0</v>
      </c>
      <c r="AM50" s="8">
        <f t="shared" si="19"/>
        <v>0</v>
      </c>
      <c r="AN50" s="8">
        <f t="shared" si="20"/>
        <v>0</v>
      </c>
      <c r="AO50" s="8">
        <f t="shared" si="21"/>
        <v>0</v>
      </c>
      <c r="AP50" s="8">
        <f t="shared" si="22"/>
        <v>0</v>
      </c>
      <c r="AQ50" s="8">
        <f t="shared" si="23"/>
        <v>0</v>
      </c>
      <c r="AR50" s="8">
        <f t="shared" si="24"/>
        <v>0</v>
      </c>
      <c r="AS50" s="8">
        <f t="shared" si="25"/>
        <v>0</v>
      </c>
      <c r="AT50" s="8">
        <f t="shared" si="26"/>
        <v>0</v>
      </c>
      <c r="AU50" s="8">
        <f t="shared" si="27"/>
        <v>0</v>
      </c>
      <c r="AV50" s="8">
        <f t="shared" si="28"/>
        <v>0</v>
      </c>
      <c r="AW50" s="8">
        <f t="shared" si="29"/>
        <v>0</v>
      </c>
      <c r="AX50" s="8">
        <f t="shared" si="30"/>
        <v>0</v>
      </c>
      <c r="AY50" s="8">
        <f t="shared" si="31"/>
        <v>0</v>
      </c>
      <c r="AZ50" s="8">
        <f t="shared" si="32"/>
        <v>0</v>
      </c>
      <c r="BA50" s="8">
        <f t="shared" si="33"/>
        <v>0</v>
      </c>
      <c r="BB50" s="8">
        <f t="shared" si="34"/>
        <v>0</v>
      </c>
      <c r="BC50" s="8">
        <f t="shared" si="35"/>
        <v>0</v>
      </c>
      <c r="BD50" s="8">
        <v>3756.6</v>
      </c>
      <c r="BE50" s="8">
        <v>5310</v>
      </c>
      <c r="BF50" s="8">
        <v>3489.84</v>
      </c>
      <c r="BG50" s="92">
        <v>5404.8</v>
      </c>
      <c r="BH50" s="5">
        <f t="shared" si="36"/>
        <v>4332</v>
      </c>
      <c r="BI50" s="8">
        <f t="shared" si="37"/>
        <v>0</v>
      </c>
      <c r="BJ50" s="112">
        <f t="shared" si="38"/>
        <v>0</v>
      </c>
      <c r="BK50" s="8">
        <f t="shared" si="39"/>
        <v>4417</v>
      </c>
      <c r="BL50" s="112">
        <f t="shared" si="40"/>
        <v>0</v>
      </c>
      <c r="BM50" s="112">
        <f t="shared" si="41"/>
        <v>0</v>
      </c>
      <c r="BN50" s="92">
        <f t="shared" si="42"/>
        <v>4223</v>
      </c>
      <c r="BO50" s="74">
        <f t="shared" si="43"/>
        <v>0</v>
      </c>
      <c r="BP50" s="74">
        <f t="shared" si="44"/>
        <v>0</v>
      </c>
      <c r="BQ50" s="75">
        <f t="shared" si="45"/>
        <v>0</v>
      </c>
      <c r="BR50">
        <f t="shared" si="46"/>
        <v>0</v>
      </c>
      <c r="BS50">
        <f t="shared" si="47"/>
        <v>0</v>
      </c>
    </row>
    <row r="51" spans="1:71" x14ac:dyDescent="0.25">
      <c r="A51" s="18" t="s">
        <v>350</v>
      </c>
      <c r="B51" s="18" t="s">
        <v>351</v>
      </c>
      <c r="C51" s="18" t="s">
        <v>23</v>
      </c>
      <c r="D51" s="5">
        <v>394</v>
      </c>
      <c r="E51" s="8">
        <v>431</v>
      </c>
      <c r="F51" s="8">
        <v>442</v>
      </c>
      <c r="G51" s="92">
        <v>392</v>
      </c>
      <c r="H51" s="5">
        <v>436</v>
      </c>
      <c r="I51" s="8">
        <v>428</v>
      </c>
      <c r="J51" s="8">
        <v>453</v>
      </c>
      <c r="K51" s="92">
        <v>432</v>
      </c>
      <c r="L51" s="5">
        <v>439</v>
      </c>
      <c r="M51" s="8">
        <v>447</v>
      </c>
      <c r="N51" s="8">
        <v>411</v>
      </c>
      <c r="O51" s="92">
        <v>458</v>
      </c>
      <c r="P51" s="5">
        <v>372.03750000000002</v>
      </c>
      <c r="Q51" s="8">
        <v>522.29999999999995</v>
      </c>
      <c r="R51" s="8">
        <v>366.3</v>
      </c>
      <c r="S51" s="92">
        <v>539.4</v>
      </c>
      <c r="T51" s="8">
        <f t="shared" si="0"/>
        <v>0</v>
      </c>
      <c r="U51" s="8">
        <f t="shared" si="1"/>
        <v>0</v>
      </c>
      <c r="V51" s="8">
        <f t="shared" si="2"/>
        <v>0</v>
      </c>
      <c r="W51" s="8">
        <f t="shared" si="3"/>
        <v>0</v>
      </c>
      <c r="X51" s="8">
        <f t="shared" si="4"/>
        <v>0</v>
      </c>
      <c r="Y51" s="8">
        <f t="shared" si="5"/>
        <v>0</v>
      </c>
      <c r="Z51" s="8">
        <f t="shared" si="6"/>
        <v>0</v>
      </c>
      <c r="AA51" s="8">
        <f t="shared" si="7"/>
        <v>0</v>
      </c>
      <c r="AB51" s="8">
        <f t="shared" si="8"/>
        <v>0</v>
      </c>
      <c r="AC51" s="8">
        <f t="shared" si="9"/>
        <v>0</v>
      </c>
      <c r="AD51" s="8">
        <f t="shared" si="10"/>
        <v>0</v>
      </c>
      <c r="AE51" s="8">
        <f t="shared" si="11"/>
        <v>0</v>
      </c>
      <c r="AF51" s="8">
        <f t="shared" si="12"/>
        <v>0</v>
      </c>
      <c r="AG51" s="8">
        <f t="shared" si="13"/>
        <v>0</v>
      </c>
      <c r="AH51" s="8">
        <f t="shared" si="14"/>
        <v>0</v>
      </c>
      <c r="AI51" s="8">
        <f t="shared" si="15"/>
        <v>0</v>
      </c>
      <c r="AJ51" s="8">
        <f t="shared" si="16"/>
        <v>0</v>
      </c>
      <c r="AK51" s="8">
        <f t="shared" si="17"/>
        <v>0</v>
      </c>
      <c r="AL51" s="8">
        <f t="shared" si="18"/>
        <v>0</v>
      </c>
      <c r="AM51" s="8">
        <f t="shared" si="19"/>
        <v>0</v>
      </c>
      <c r="AN51" s="8">
        <f t="shared" si="20"/>
        <v>0</v>
      </c>
      <c r="AO51" s="8">
        <f t="shared" si="21"/>
        <v>0</v>
      </c>
      <c r="AP51" s="8">
        <f t="shared" si="22"/>
        <v>0</v>
      </c>
      <c r="AQ51" s="8">
        <f t="shared" si="23"/>
        <v>0</v>
      </c>
      <c r="AR51" s="8">
        <f t="shared" si="24"/>
        <v>0</v>
      </c>
      <c r="AS51" s="8">
        <f t="shared" si="25"/>
        <v>0</v>
      </c>
      <c r="AT51" s="8">
        <f t="shared" si="26"/>
        <v>0</v>
      </c>
      <c r="AU51" s="8">
        <f t="shared" si="27"/>
        <v>0</v>
      </c>
      <c r="AV51" s="8">
        <f t="shared" si="28"/>
        <v>0</v>
      </c>
      <c r="AW51" s="8">
        <f t="shared" si="29"/>
        <v>0</v>
      </c>
      <c r="AX51" s="8">
        <f t="shared" si="30"/>
        <v>0</v>
      </c>
      <c r="AY51" s="8">
        <f t="shared" si="31"/>
        <v>0</v>
      </c>
      <c r="AZ51" s="8">
        <f t="shared" si="32"/>
        <v>0</v>
      </c>
      <c r="BA51" s="8">
        <f t="shared" si="33"/>
        <v>0</v>
      </c>
      <c r="BB51" s="8">
        <f t="shared" si="34"/>
        <v>0</v>
      </c>
      <c r="BC51" s="8">
        <f t="shared" si="35"/>
        <v>0</v>
      </c>
      <c r="BD51" s="8">
        <v>1488.15</v>
      </c>
      <c r="BE51" s="8">
        <v>2089.1999999999998</v>
      </c>
      <c r="BF51" s="8">
        <v>1465.2</v>
      </c>
      <c r="BG51" s="92">
        <v>2157.6</v>
      </c>
      <c r="BH51" s="5">
        <f t="shared" si="36"/>
        <v>1659</v>
      </c>
      <c r="BI51" s="8">
        <f t="shared" si="37"/>
        <v>0</v>
      </c>
      <c r="BJ51" s="112">
        <f t="shared" si="38"/>
        <v>0</v>
      </c>
      <c r="BK51" s="8">
        <f t="shared" si="39"/>
        <v>1749</v>
      </c>
      <c r="BL51" s="112">
        <f t="shared" si="40"/>
        <v>0</v>
      </c>
      <c r="BM51" s="112">
        <f t="shared" si="41"/>
        <v>0</v>
      </c>
      <c r="BN51" s="92">
        <f t="shared" si="42"/>
        <v>1755</v>
      </c>
      <c r="BO51" s="74">
        <f t="shared" si="43"/>
        <v>0</v>
      </c>
      <c r="BP51" s="74">
        <f t="shared" si="44"/>
        <v>0</v>
      </c>
      <c r="BQ51" s="75">
        <f t="shared" si="45"/>
        <v>0</v>
      </c>
      <c r="BR51">
        <f t="shared" si="46"/>
        <v>0</v>
      </c>
      <c r="BS51">
        <f t="shared" si="47"/>
        <v>0</v>
      </c>
    </row>
    <row r="52" spans="1:71" x14ac:dyDescent="0.25">
      <c r="A52" s="18" t="s">
        <v>352</v>
      </c>
      <c r="B52" s="18" t="s">
        <v>353</v>
      </c>
      <c r="C52" s="18" t="s">
        <v>23</v>
      </c>
      <c r="D52" s="5">
        <v>276</v>
      </c>
      <c r="E52" s="8">
        <v>251</v>
      </c>
      <c r="F52" s="8">
        <v>248</v>
      </c>
      <c r="G52" s="92">
        <v>247</v>
      </c>
      <c r="H52" s="5">
        <v>267</v>
      </c>
      <c r="I52" s="8">
        <v>302</v>
      </c>
      <c r="J52" s="8">
        <v>272</v>
      </c>
      <c r="K52" s="92">
        <v>248</v>
      </c>
      <c r="L52" s="5">
        <v>252</v>
      </c>
      <c r="M52" s="8">
        <v>235</v>
      </c>
      <c r="N52" s="8">
        <v>269</v>
      </c>
      <c r="O52" s="92">
        <v>250</v>
      </c>
      <c r="P52" s="5">
        <v>229.05</v>
      </c>
      <c r="Q52" s="8">
        <v>327.23999999999995</v>
      </c>
      <c r="R52" s="8">
        <v>224.685</v>
      </c>
      <c r="S52" s="92">
        <v>337.8</v>
      </c>
      <c r="T52" s="8">
        <f t="shared" si="0"/>
        <v>0</v>
      </c>
      <c r="U52" s="8">
        <f t="shared" si="1"/>
        <v>0</v>
      </c>
      <c r="V52" s="8">
        <f t="shared" si="2"/>
        <v>0</v>
      </c>
      <c r="W52" s="8">
        <f t="shared" si="3"/>
        <v>0</v>
      </c>
      <c r="X52" s="8">
        <f t="shared" si="4"/>
        <v>0</v>
      </c>
      <c r="Y52" s="8">
        <f t="shared" si="5"/>
        <v>0</v>
      </c>
      <c r="Z52" s="8">
        <f t="shared" si="6"/>
        <v>0</v>
      </c>
      <c r="AA52" s="8">
        <f t="shared" si="7"/>
        <v>0</v>
      </c>
      <c r="AB52" s="8">
        <f t="shared" si="8"/>
        <v>0</v>
      </c>
      <c r="AC52" s="8">
        <f t="shared" si="9"/>
        <v>0</v>
      </c>
      <c r="AD52" s="8">
        <f t="shared" si="10"/>
        <v>0</v>
      </c>
      <c r="AE52" s="8">
        <f t="shared" si="11"/>
        <v>0</v>
      </c>
      <c r="AF52" s="8">
        <f t="shared" si="12"/>
        <v>0</v>
      </c>
      <c r="AG52" s="8">
        <f t="shared" si="13"/>
        <v>0</v>
      </c>
      <c r="AH52" s="8">
        <f t="shared" si="14"/>
        <v>0</v>
      </c>
      <c r="AI52" s="8">
        <f t="shared" si="15"/>
        <v>0</v>
      </c>
      <c r="AJ52" s="8">
        <f t="shared" si="16"/>
        <v>0</v>
      </c>
      <c r="AK52" s="8">
        <f t="shared" si="17"/>
        <v>0</v>
      </c>
      <c r="AL52" s="8">
        <f t="shared" si="18"/>
        <v>0</v>
      </c>
      <c r="AM52" s="8">
        <f t="shared" si="19"/>
        <v>0</v>
      </c>
      <c r="AN52" s="8">
        <f t="shared" si="20"/>
        <v>0</v>
      </c>
      <c r="AO52" s="8">
        <f t="shared" si="21"/>
        <v>0</v>
      </c>
      <c r="AP52" s="8">
        <f t="shared" si="22"/>
        <v>0</v>
      </c>
      <c r="AQ52" s="8">
        <f t="shared" si="23"/>
        <v>0</v>
      </c>
      <c r="AR52" s="8">
        <f t="shared" si="24"/>
        <v>0</v>
      </c>
      <c r="AS52" s="8">
        <f t="shared" si="25"/>
        <v>0</v>
      </c>
      <c r="AT52" s="8">
        <f t="shared" si="26"/>
        <v>0</v>
      </c>
      <c r="AU52" s="8">
        <f t="shared" si="27"/>
        <v>0</v>
      </c>
      <c r="AV52" s="8">
        <f t="shared" si="28"/>
        <v>0</v>
      </c>
      <c r="AW52" s="8">
        <f t="shared" si="29"/>
        <v>0</v>
      </c>
      <c r="AX52" s="8">
        <f t="shared" si="30"/>
        <v>0</v>
      </c>
      <c r="AY52" s="8">
        <f t="shared" si="31"/>
        <v>0</v>
      </c>
      <c r="AZ52" s="8">
        <f t="shared" si="32"/>
        <v>0</v>
      </c>
      <c r="BA52" s="8">
        <f t="shared" si="33"/>
        <v>0</v>
      </c>
      <c r="BB52" s="8">
        <f t="shared" si="34"/>
        <v>0</v>
      </c>
      <c r="BC52" s="8">
        <f t="shared" si="35"/>
        <v>0</v>
      </c>
      <c r="BD52" s="8">
        <v>916.2</v>
      </c>
      <c r="BE52" s="8">
        <v>1308.9599999999998</v>
      </c>
      <c r="BF52" s="8">
        <v>898.74</v>
      </c>
      <c r="BG52" s="92">
        <v>1351.2</v>
      </c>
      <c r="BH52" s="5">
        <f t="shared" si="36"/>
        <v>1022</v>
      </c>
      <c r="BI52" s="8">
        <f t="shared" si="37"/>
        <v>0</v>
      </c>
      <c r="BJ52" s="112">
        <f t="shared" si="38"/>
        <v>0</v>
      </c>
      <c r="BK52" s="8">
        <f t="shared" si="39"/>
        <v>1089</v>
      </c>
      <c r="BL52" s="112">
        <f t="shared" si="40"/>
        <v>0</v>
      </c>
      <c r="BM52" s="112">
        <f t="shared" si="41"/>
        <v>0</v>
      </c>
      <c r="BN52" s="92">
        <f t="shared" si="42"/>
        <v>1006</v>
      </c>
      <c r="BO52" s="74">
        <f t="shared" si="43"/>
        <v>0</v>
      </c>
      <c r="BP52" s="74">
        <f t="shared" si="44"/>
        <v>0</v>
      </c>
      <c r="BQ52" s="75">
        <f t="shared" si="45"/>
        <v>0</v>
      </c>
      <c r="BR52">
        <f t="shared" si="46"/>
        <v>0</v>
      </c>
      <c r="BS52">
        <f t="shared" si="47"/>
        <v>0</v>
      </c>
    </row>
    <row r="53" spans="1:71" x14ac:dyDescent="0.25">
      <c r="A53" s="18" t="s">
        <v>354</v>
      </c>
      <c r="B53" s="18" t="s">
        <v>355</v>
      </c>
      <c r="C53" s="18" t="s">
        <v>23</v>
      </c>
      <c r="D53" s="5">
        <v>301</v>
      </c>
      <c r="E53" s="8">
        <v>310</v>
      </c>
      <c r="F53" s="8">
        <v>327</v>
      </c>
      <c r="G53" s="92">
        <v>296</v>
      </c>
      <c r="H53" s="5">
        <v>311</v>
      </c>
      <c r="I53" s="8">
        <v>321</v>
      </c>
      <c r="J53" s="8">
        <v>335</v>
      </c>
      <c r="K53" s="92">
        <v>306</v>
      </c>
      <c r="L53" s="5">
        <v>346</v>
      </c>
      <c r="M53" s="8">
        <v>352</v>
      </c>
      <c r="N53" s="8">
        <v>357</v>
      </c>
      <c r="O53" s="92">
        <v>348</v>
      </c>
      <c r="P53" s="5">
        <v>267.86250000000001</v>
      </c>
      <c r="Q53" s="8">
        <v>394.67999999999995</v>
      </c>
      <c r="R53" s="8">
        <v>317.7</v>
      </c>
      <c r="S53" s="92">
        <v>435.59999999999997</v>
      </c>
      <c r="T53" s="8">
        <f t="shared" si="0"/>
        <v>0</v>
      </c>
      <c r="U53" s="8">
        <f t="shared" si="1"/>
        <v>0</v>
      </c>
      <c r="V53" s="8">
        <f t="shared" si="2"/>
        <v>0</v>
      </c>
      <c r="W53" s="8">
        <f t="shared" si="3"/>
        <v>0</v>
      </c>
      <c r="X53" s="8">
        <f t="shared" si="4"/>
        <v>0</v>
      </c>
      <c r="Y53" s="8">
        <f t="shared" si="5"/>
        <v>0</v>
      </c>
      <c r="Z53" s="8">
        <f t="shared" si="6"/>
        <v>0</v>
      </c>
      <c r="AA53" s="8">
        <f t="shared" si="7"/>
        <v>0</v>
      </c>
      <c r="AB53" s="8">
        <f t="shared" si="8"/>
        <v>0</v>
      </c>
      <c r="AC53" s="8">
        <f t="shared" si="9"/>
        <v>0</v>
      </c>
      <c r="AD53" s="8">
        <f t="shared" si="10"/>
        <v>0</v>
      </c>
      <c r="AE53" s="8">
        <f t="shared" si="11"/>
        <v>0</v>
      </c>
      <c r="AF53" s="8">
        <f t="shared" si="12"/>
        <v>0</v>
      </c>
      <c r="AG53" s="8">
        <f t="shared" si="13"/>
        <v>0</v>
      </c>
      <c r="AH53" s="8">
        <f t="shared" si="14"/>
        <v>0</v>
      </c>
      <c r="AI53" s="8">
        <f t="shared" si="15"/>
        <v>0</v>
      </c>
      <c r="AJ53" s="8">
        <f t="shared" si="16"/>
        <v>0</v>
      </c>
      <c r="AK53" s="8">
        <f t="shared" si="17"/>
        <v>0</v>
      </c>
      <c r="AL53" s="8">
        <f t="shared" si="18"/>
        <v>0</v>
      </c>
      <c r="AM53" s="8">
        <f t="shared" si="19"/>
        <v>0</v>
      </c>
      <c r="AN53" s="8">
        <f t="shared" si="20"/>
        <v>0</v>
      </c>
      <c r="AO53" s="8">
        <f t="shared" si="21"/>
        <v>0</v>
      </c>
      <c r="AP53" s="8">
        <f t="shared" si="22"/>
        <v>0</v>
      </c>
      <c r="AQ53" s="8">
        <f t="shared" si="23"/>
        <v>0</v>
      </c>
      <c r="AR53" s="8">
        <f t="shared" si="24"/>
        <v>0</v>
      </c>
      <c r="AS53" s="8">
        <f t="shared" si="25"/>
        <v>0</v>
      </c>
      <c r="AT53" s="8">
        <f t="shared" si="26"/>
        <v>0</v>
      </c>
      <c r="AU53" s="8">
        <f t="shared" si="27"/>
        <v>0</v>
      </c>
      <c r="AV53" s="8">
        <f t="shared" si="28"/>
        <v>0</v>
      </c>
      <c r="AW53" s="8">
        <f t="shared" si="29"/>
        <v>0</v>
      </c>
      <c r="AX53" s="8">
        <f t="shared" si="30"/>
        <v>0</v>
      </c>
      <c r="AY53" s="8">
        <f t="shared" si="31"/>
        <v>0</v>
      </c>
      <c r="AZ53" s="8">
        <f t="shared" si="32"/>
        <v>0</v>
      </c>
      <c r="BA53" s="8">
        <f t="shared" si="33"/>
        <v>0</v>
      </c>
      <c r="BB53" s="8">
        <f t="shared" si="34"/>
        <v>0</v>
      </c>
      <c r="BC53" s="8">
        <f t="shared" si="35"/>
        <v>0</v>
      </c>
      <c r="BD53" s="8">
        <v>1071.45</v>
      </c>
      <c r="BE53" s="8">
        <v>1578.7199999999998</v>
      </c>
      <c r="BF53" s="8">
        <v>1270.8</v>
      </c>
      <c r="BG53" s="92">
        <v>1742.3999999999999</v>
      </c>
      <c r="BH53" s="5">
        <f t="shared" si="36"/>
        <v>1234</v>
      </c>
      <c r="BI53" s="8">
        <f t="shared" si="37"/>
        <v>0</v>
      </c>
      <c r="BJ53" s="112">
        <f t="shared" si="38"/>
        <v>0</v>
      </c>
      <c r="BK53" s="8">
        <f t="shared" si="39"/>
        <v>1273</v>
      </c>
      <c r="BL53" s="112">
        <f t="shared" si="40"/>
        <v>0</v>
      </c>
      <c r="BM53" s="112">
        <f t="shared" si="41"/>
        <v>0</v>
      </c>
      <c r="BN53" s="92">
        <f t="shared" si="42"/>
        <v>1403</v>
      </c>
      <c r="BO53" s="74">
        <f t="shared" si="43"/>
        <v>0</v>
      </c>
      <c r="BP53" s="74">
        <f t="shared" si="44"/>
        <v>0</v>
      </c>
      <c r="BQ53" s="75">
        <f t="shared" si="45"/>
        <v>0</v>
      </c>
      <c r="BR53">
        <f t="shared" si="46"/>
        <v>0</v>
      </c>
      <c r="BS53">
        <f t="shared" si="47"/>
        <v>0</v>
      </c>
    </row>
    <row r="54" spans="1:71" x14ac:dyDescent="0.25">
      <c r="A54" s="18" t="s">
        <v>356</v>
      </c>
      <c r="B54" s="18" t="s">
        <v>357</v>
      </c>
      <c r="C54" s="18" t="s">
        <v>23</v>
      </c>
      <c r="D54" s="5">
        <v>1489</v>
      </c>
      <c r="E54" s="8">
        <v>1620</v>
      </c>
      <c r="F54" s="8">
        <v>1485</v>
      </c>
      <c r="G54" s="92">
        <v>1464</v>
      </c>
      <c r="H54" s="5">
        <v>1531</v>
      </c>
      <c r="I54" s="8">
        <v>1681</v>
      </c>
      <c r="J54" s="8">
        <v>1694</v>
      </c>
      <c r="K54" s="92">
        <v>1524</v>
      </c>
      <c r="L54" s="5">
        <v>1617</v>
      </c>
      <c r="M54" s="8">
        <v>1778</v>
      </c>
      <c r="N54" s="8">
        <v>1642</v>
      </c>
      <c r="O54" s="92">
        <v>1607</v>
      </c>
      <c r="P54" s="5">
        <v>1342.125</v>
      </c>
      <c r="Q54" s="8">
        <v>1927.9199999999998</v>
      </c>
      <c r="R54" s="8">
        <v>1420.0650000000001</v>
      </c>
      <c r="S54" s="92">
        <v>2007.3</v>
      </c>
      <c r="T54" s="8">
        <f t="shared" si="0"/>
        <v>0</v>
      </c>
      <c r="U54" s="8">
        <f t="shared" si="1"/>
        <v>0</v>
      </c>
      <c r="V54" s="8">
        <f t="shared" si="2"/>
        <v>0</v>
      </c>
      <c r="W54" s="8">
        <f t="shared" si="3"/>
        <v>0</v>
      </c>
      <c r="X54" s="8">
        <f t="shared" si="4"/>
        <v>0</v>
      </c>
      <c r="Y54" s="8">
        <f t="shared" si="5"/>
        <v>0</v>
      </c>
      <c r="Z54" s="8">
        <f t="shared" si="6"/>
        <v>0</v>
      </c>
      <c r="AA54" s="8">
        <f t="shared" si="7"/>
        <v>0</v>
      </c>
      <c r="AB54" s="8">
        <f t="shared" si="8"/>
        <v>0</v>
      </c>
      <c r="AC54" s="8">
        <f t="shared" si="9"/>
        <v>0</v>
      </c>
      <c r="AD54" s="8">
        <f t="shared" si="10"/>
        <v>0</v>
      </c>
      <c r="AE54" s="8">
        <f t="shared" si="11"/>
        <v>0</v>
      </c>
      <c r="AF54" s="8">
        <f t="shared" si="12"/>
        <v>0</v>
      </c>
      <c r="AG54" s="8">
        <f t="shared" si="13"/>
        <v>0</v>
      </c>
      <c r="AH54" s="8">
        <f t="shared" si="14"/>
        <v>0</v>
      </c>
      <c r="AI54" s="8">
        <f t="shared" si="15"/>
        <v>0</v>
      </c>
      <c r="AJ54" s="8">
        <f t="shared" si="16"/>
        <v>0</v>
      </c>
      <c r="AK54" s="8">
        <f t="shared" si="17"/>
        <v>0</v>
      </c>
      <c r="AL54" s="8">
        <f t="shared" si="18"/>
        <v>0</v>
      </c>
      <c r="AM54" s="8">
        <f t="shared" si="19"/>
        <v>0</v>
      </c>
      <c r="AN54" s="8">
        <f t="shared" si="20"/>
        <v>0</v>
      </c>
      <c r="AO54" s="8">
        <f t="shared" si="21"/>
        <v>0</v>
      </c>
      <c r="AP54" s="8">
        <f t="shared" si="22"/>
        <v>0</v>
      </c>
      <c r="AQ54" s="8">
        <f t="shared" si="23"/>
        <v>0</v>
      </c>
      <c r="AR54" s="8">
        <f t="shared" si="24"/>
        <v>0</v>
      </c>
      <c r="AS54" s="8">
        <f t="shared" si="25"/>
        <v>0</v>
      </c>
      <c r="AT54" s="8">
        <f t="shared" si="26"/>
        <v>0</v>
      </c>
      <c r="AU54" s="8">
        <f t="shared" si="27"/>
        <v>0</v>
      </c>
      <c r="AV54" s="8">
        <f t="shared" si="28"/>
        <v>0</v>
      </c>
      <c r="AW54" s="8">
        <f t="shared" si="29"/>
        <v>0</v>
      </c>
      <c r="AX54" s="8">
        <f t="shared" si="30"/>
        <v>0</v>
      </c>
      <c r="AY54" s="8">
        <f t="shared" si="31"/>
        <v>0</v>
      </c>
      <c r="AZ54" s="8">
        <f t="shared" si="32"/>
        <v>0</v>
      </c>
      <c r="BA54" s="8">
        <f t="shared" si="33"/>
        <v>0</v>
      </c>
      <c r="BB54" s="8">
        <f t="shared" si="34"/>
        <v>0</v>
      </c>
      <c r="BC54" s="8">
        <f t="shared" si="35"/>
        <v>0</v>
      </c>
      <c r="BD54" s="8">
        <v>5368.5</v>
      </c>
      <c r="BE54" s="8">
        <v>7711.6799999999994</v>
      </c>
      <c r="BF54" s="8">
        <v>5680.26</v>
      </c>
      <c r="BG54" s="92">
        <v>8029.2</v>
      </c>
      <c r="BH54" s="5">
        <f t="shared" si="36"/>
        <v>6058</v>
      </c>
      <c r="BI54" s="8">
        <f t="shared" si="37"/>
        <v>0</v>
      </c>
      <c r="BJ54" s="112">
        <f t="shared" si="38"/>
        <v>0</v>
      </c>
      <c r="BK54" s="8">
        <f t="shared" si="39"/>
        <v>6430</v>
      </c>
      <c r="BL54" s="112">
        <f t="shared" si="40"/>
        <v>0</v>
      </c>
      <c r="BM54" s="112">
        <f t="shared" si="41"/>
        <v>0</v>
      </c>
      <c r="BN54" s="92">
        <f t="shared" si="42"/>
        <v>6644</v>
      </c>
      <c r="BO54" s="74">
        <f t="shared" si="43"/>
        <v>0</v>
      </c>
      <c r="BP54" s="74">
        <f t="shared" si="44"/>
        <v>0</v>
      </c>
      <c r="BQ54" s="75">
        <f t="shared" si="45"/>
        <v>0</v>
      </c>
      <c r="BR54">
        <f t="shared" si="46"/>
        <v>0</v>
      </c>
      <c r="BS54">
        <f t="shared" si="47"/>
        <v>0</v>
      </c>
    </row>
    <row r="55" spans="1:71" x14ac:dyDescent="0.25">
      <c r="A55" s="18" t="s">
        <v>358</v>
      </c>
      <c r="B55" s="18" t="s">
        <v>359</v>
      </c>
      <c r="C55" s="18" t="s">
        <v>23</v>
      </c>
      <c r="D55" s="5" t="s">
        <v>771</v>
      </c>
      <c r="E55" s="8" t="s">
        <v>771</v>
      </c>
      <c r="F55" s="8" t="s">
        <v>771</v>
      </c>
      <c r="G55" s="92" t="s">
        <v>771</v>
      </c>
      <c r="H55" s="5" t="s">
        <v>771</v>
      </c>
      <c r="I55" s="8" t="s">
        <v>771</v>
      </c>
      <c r="J55" s="8" t="s">
        <v>771</v>
      </c>
      <c r="K55" s="92" t="s">
        <v>771</v>
      </c>
      <c r="L55" s="5" t="s">
        <v>771</v>
      </c>
      <c r="M55" s="8" t="s">
        <v>771</v>
      </c>
      <c r="N55" s="8" t="s">
        <v>771</v>
      </c>
      <c r="O55" s="92" t="s">
        <v>771</v>
      </c>
      <c r="P55" s="5" t="e">
        <v>#N/A</v>
      </c>
      <c r="Q55" s="8" t="e">
        <v>#N/A</v>
      </c>
      <c r="R55" s="8" t="e">
        <v>#N/A</v>
      </c>
      <c r="S55" s="92" t="e">
        <v>#N/A</v>
      </c>
      <c r="T55" s="8" t="e">
        <f t="shared" si="0"/>
        <v>#N/A</v>
      </c>
      <c r="U55" s="8" t="e">
        <f t="shared" si="1"/>
        <v>#N/A</v>
      </c>
      <c r="V55" s="8" t="e">
        <f t="shared" si="2"/>
        <v>#N/A</v>
      </c>
      <c r="W55" s="8" t="e">
        <f t="shared" si="3"/>
        <v>#N/A</v>
      </c>
      <c r="X55" s="8" t="e">
        <f t="shared" si="4"/>
        <v>#N/A</v>
      </c>
      <c r="Y55" s="8" t="e">
        <f t="shared" si="5"/>
        <v>#N/A</v>
      </c>
      <c r="Z55" s="8" t="e">
        <f t="shared" si="6"/>
        <v>#N/A</v>
      </c>
      <c r="AA55" s="8" t="e">
        <f t="shared" si="7"/>
        <v>#N/A</v>
      </c>
      <c r="AB55" s="8" t="e">
        <f t="shared" si="8"/>
        <v>#N/A</v>
      </c>
      <c r="AC55" s="8" t="e">
        <f t="shared" si="9"/>
        <v>#N/A</v>
      </c>
      <c r="AD55" s="8" t="e">
        <f t="shared" si="10"/>
        <v>#N/A</v>
      </c>
      <c r="AE55" s="8" t="e">
        <f t="shared" si="11"/>
        <v>#N/A</v>
      </c>
      <c r="AF55" s="8" t="e">
        <f t="shared" si="12"/>
        <v>#N/A</v>
      </c>
      <c r="AG55" s="8" t="e">
        <f t="shared" si="13"/>
        <v>#N/A</v>
      </c>
      <c r="AH55" s="8" t="e">
        <f t="shared" si="14"/>
        <v>#N/A</v>
      </c>
      <c r="AI55" s="8" t="e">
        <f t="shared" si="15"/>
        <v>#N/A</v>
      </c>
      <c r="AJ55" s="8" t="e">
        <f t="shared" si="16"/>
        <v>#N/A</v>
      </c>
      <c r="AK55" s="8" t="e">
        <f t="shared" si="17"/>
        <v>#N/A</v>
      </c>
      <c r="AL55" s="8" t="e">
        <f t="shared" si="18"/>
        <v>#N/A</v>
      </c>
      <c r="AM55" s="8" t="e">
        <f t="shared" si="19"/>
        <v>#N/A</v>
      </c>
      <c r="AN55" s="8" t="e">
        <f t="shared" si="20"/>
        <v>#N/A</v>
      </c>
      <c r="AO55" s="8" t="e">
        <f t="shared" si="21"/>
        <v>#N/A</v>
      </c>
      <c r="AP55" s="8" t="e">
        <f t="shared" si="22"/>
        <v>#N/A</v>
      </c>
      <c r="AQ55" s="8" t="e">
        <f t="shared" si="23"/>
        <v>#N/A</v>
      </c>
      <c r="AR55" s="8" t="e">
        <f t="shared" si="24"/>
        <v>#N/A</v>
      </c>
      <c r="AS55" s="8" t="e">
        <f t="shared" si="25"/>
        <v>#N/A</v>
      </c>
      <c r="AT55" s="8" t="e">
        <f t="shared" si="26"/>
        <v>#N/A</v>
      </c>
      <c r="AU55" s="8" t="e">
        <f t="shared" si="27"/>
        <v>#N/A</v>
      </c>
      <c r="AV55" s="8" t="e">
        <f t="shared" si="28"/>
        <v>#N/A</v>
      </c>
      <c r="AW55" s="8" t="e">
        <f t="shared" si="29"/>
        <v>#N/A</v>
      </c>
      <c r="AX55" s="8" t="e">
        <f t="shared" si="30"/>
        <v>#N/A</v>
      </c>
      <c r="AY55" s="8" t="e">
        <f t="shared" si="31"/>
        <v>#N/A</v>
      </c>
      <c r="AZ55" s="8" t="e">
        <f t="shared" si="32"/>
        <v>#N/A</v>
      </c>
      <c r="BA55" s="8" t="e">
        <f t="shared" si="33"/>
        <v>#N/A</v>
      </c>
      <c r="BB55" s="8" t="e">
        <f t="shared" si="34"/>
        <v>#N/A</v>
      </c>
      <c r="BC55" s="8" t="e">
        <f t="shared" si="35"/>
        <v>#N/A</v>
      </c>
      <c r="BD55" s="8" t="e">
        <v>#N/A</v>
      </c>
      <c r="BE55" s="8" t="e">
        <v>#N/A</v>
      </c>
      <c r="BF55" s="8" t="e">
        <v>#N/A</v>
      </c>
      <c r="BG55" s="92" t="e">
        <v>#N/A</v>
      </c>
      <c r="BH55" s="5">
        <f t="shared" si="36"/>
        <v>0</v>
      </c>
      <c r="BI55" s="8" t="e">
        <f t="shared" si="37"/>
        <v>#N/A</v>
      </c>
      <c r="BJ55" s="112" t="e">
        <f t="shared" si="38"/>
        <v>#N/A</v>
      </c>
      <c r="BK55" s="8">
        <f t="shared" si="39"/>
        <v>0</v>
      </c>
      <c r="BL55" s="112" t="e">
        <f t="shared" si="40"/>
        <v>#N/A</v>
      </c>
      <c r="BM55" s="112" t="e">
        <f t="shared" si="41"/>
        <v>#N/A</v>
      </c>
      <c r="BN55" s="92">
        <f t="shared" si="42"/>
        <v>0</v>
      </c>
      <c r="BO55" s="74" t="e">
        <f t="shared" si="43"/>
        <v>#N/A</v>
      </c>
      <c r="BP55" s="74" t="e">
        <f t="shared" si="44"/>
        <v>#N/A</v>
      </c>
      <c r="BQ55" s="75" t="e">
        <f t="shared" si="45"/>
        <v>#N/A</v>
      </c>
      <c r="BR55" t="e">
        <f t="shared" si="46"/>
        <v>#N/A</v>
      </c>
      <c r="BS55" t="e">
        <f t="shared" si="47"/>
        <v>#N/A</v>
      </c>
    </row>
    <row r="56" spans="1:71" x14ac:dyDescent="0.25">
      <c r="A56" s="18" t="s">
        <v>360</v>
      </c>
      <c r="B56" s="18" t="s">
        <v>361</v>
      </c>
      <c r="C56" s="18" t="s">
        <v>24</v>
      </c>
      <c r="D56" s="5">
        <v>1426</v>
      </c>
      <c r="E56" s="8">
        <v>1476</v>
      </c>
      <c r="F56" s="8">
        <v>1370</v>
      </c>
      <c r="G56" s="92">
        <v>1413</v>
      </c>
      <c r="H56" s="5">
        <v>1451</v>
      </c>
      <c r="I56" s="8">
        <v>1530</v>
      </c>
      <c r="J56" s="8">
        <v>1494</v>
      </c>
      <c r="K56" s="92">
        <v>1464</v>
      </c>
      <c r="L56" s="5">
        <v>1475</v>
      </c>
      <c r="M56" s="8">
        <v>1491</v>
      </c>
      <c r="N56" s="8">
        <v>1537</v>
      </c>
      <c r="O56" s="92">
        <v>1435</v>
      </c>
      <c r="P56" s="5">
        <v>1214.4375</v>
      </c>
      <c r="Q56" s="8">
        <v>1725.18</v>
      </c>
      <c r="R56" s="8">
        <v>1288.845</v>
      </c>
      <c r="S56" s="92">
        <v>1812.3</v>
      </c>
      <c r="T56" s="8">
        <f t="shared" si="0"/>
        <v>0</v>
      </c>
      <c r="U56" s="8">
        <f t="shared" si="1"/>
        <v>0</v>
      </c>
      <c r="V56" s="8">
        <f t="shared" si="2"/>
        <v>0</v>
      </c>
      <c r="W56" s="8">
        <f t="shared" si="3"/>
        <v>0</v>
      </c>
      <c r="X56" s="8">
        <f t="shared" si="4"/>
        <v>0</v>
      </c>
      <c r="Y56" s="8">
        <f t="shared" si="5"/>
        <v>0</v>
      </c>
      <c r="Z56" s="8">
        <f t="shared" si="6"/>
        <v>0</v>
      </c>
      <c r="AA56" s="8">
        <f t="shared" si="7"/>
        <v>0</v>
      </c>
      <c r="AB56" s="8">
        <f t="shared" si="8"/>
        <v>0</v>
      </c>
      <c r="AC56" s="8">
        <f t="shared" si="9"/>
        <v>0</v>
      </c>
      <c r="AD56" s="8">
        <f t="shared" si="10"/>
        <v>0</v>
      </c>
      <c r="AE56" s="8">
        <f t="shared" si="11"/>
        <v>0</v>
      </c>
      <c r="AF56" s="8">
        <f t="shared" si="12"/>
        <v>0</v>
      </c>
      <c r="AG56" s="8">
        <f t="shared" si="13"/>
        <v>0</v>
      </c>
      <c r="AH56" s="8">
        <f t="shared" si="14"/>
        <v>0</v>
      </c>
      <c r="AI56" s="8">
        <f t="shared" si="15"/>
        <v>0</v>
      </c>
      <c r="AJ56" s="8">
        <f t="shared" si="16"/>
        <v>0</v>
      </c>
      <c r="AK56" s="8">
        <f t="shared" si="17"/>
        <v>0</v>
      </c>
      <c r="AL56" s="8">
        <f t="shared" si="18"/>
        <v>0</v>
      </c>
      <c r="AM56" s="8">
        <f t="shared" si="19"/>
        <v>0</v>
      </c>
      <c r="AN56" s="8">
        <f t="shared" si="20"/>
        <v>0</v>
      </c>
      <c r="AO56" s="8">
        <f t="shared" si="21"/>
        <v>0</v>
      </c>
      <c r="AP56" s="8">
        <f t="shared" si="22"/>
        <v>0</v>
      </c>
      <c r="AQ56" s="8">
        <f t="shared" si="23"/>
        <v>0</v>
      </c>
      <c r="AR56" s="8">
        <f t="shared" si="24"/>
        <v>0</v>
      </c>
      <c r="AS56" s="8">
        <f t="shared" si="25"/>
        <v>0</v>
      </c>
      <c r="AT56" s="8">
        <f t="shared" si="26"/>
        <v>0</v>
      </c>
      <c r="AU56" s="8">
        <f t="shared" si="27"/>
        <v>0</v>
      </c>
      <c r="AV56" s="8">
        <f t="shared" si="28"/>
        <v>0</v>
      </c>
      <c r="AW56" s="8">
        <f t="shared" si="29"/>
        <v>0</v>
      </c>
      <c r="AX56" s="8">
        <f t="shared" si="30"/>
        <v>0</v>
      </c>
      <c r="AY56" s="8">
        <f t="shared" si="31"/>
        <v>0</v>
      </c>
      <c r="AZ56" s="8">
        <f t="shared" si="32"/>
        <v>0</v>
      </c>
      <c r="BA56" s="8">
        <f t="shared" si="33"/>
        <v>0</v>
      </c>
      <c r="BB56" s="8">
        <f t="shared" si="34"/>
        <v>0</v>
      </c>
      <c r="BC56" s="8">
        <f t="shared" si="35"/>
        <v>0</v>
      </c>
      <c r="BD56" s="8">
        <v>4857.75</v>
      </c>
      <c r="BE56" s="8">
        <v>6900.72</v>
      </c>
      <c r="BF56" s="8">
        <v>5155.38</v>
      </c>
      <c r="BG56" s="92">
        <v>7249.2</v>
      </c>
      <c r="BH56" s="5">
        <f t="shared" si="36"/>
        <v>5685</v>
      </c>
      <c r="BI56" s="8">
        <f t="shared" si="37"/>
        <v>0</v>
      </c>
      <c r="BJ56" s="112">
        <f t="shared" si="38"/>
        <v>0</v>
      </c>
      <c r="BK56" s="8">
        <f t="shared" si="39"/>
        <v>5939</v>
      </c>
      <c r="BL56" s="112">
        <f t="shared" si="40"/>
        <v>0</v>
      </c>
      <c r="BM56" s="112">
        <f t="shared" si="41"/>
        <v>0</v>
      </c>
      <c r="BN56" s="92">
        <f t="shared" si="42"/>
        <v>5938</v>
      </c>
      <c r="BO56" s="74">
        <f t="shared" si="43"/>
        <v>0</v>
      </c>
      <c r="BP56" s="74">
        <f t="shared" si="44"/>
        <v>0</v>
      </c>
      <c r="BQ56" s="75">
        <f t="shared" si="45"/>
        <v>0</v>
      </c>
      <c r="BR56">
        <f t="shared" si="46"/>
        <v>0</v>
      </c>
      <c r="BS56">
        <f t="shared" si="47"/>
        <v>0</v>
      </c>
    </row>
    <row r="57" spans="1:71" x14ac:dyDescent="0.25">
      <c r="A57" s="18" t="s">
        <v>362</v>
      </c>
      <c r="B57" s="18" t="s">
        <v>363</v>
      </c>
      <c r="C57" s="18" t="s">
        <v>24</v>
      </c>
      <c r="D57" s="5">
        <v>2199</v>
      </c>
      <c r="E57" s="8">
        <v>2345</v>
      </c>
      <c r="F57" s="8">
        <v>2290</v>
      </c>
      <c r="G57" s="92">
        <v>2292</v>
      </c>
      <c r="H57" s="5">
        <v>2478</v>
      </c>
      <c r="I57" s="8">
        <v>2491</v>
      </c>
      <c r="J57" s="8">
        <v>2498</v>
      </c>
      <c r="K57" s="92">
        <v>2220</v>
      </c>
      <c r="L57" s="5">
        <v>2437</v>
      </c>
      <c r="M57" s="8">
        <v>2584</v>
      </c>
      <c r="N57" s="8">
        <v>2464</v>
      </c>
      <c r="O57" s="92">
        <v>2322</v>
      </c>
      <c r="P57" s="5">
        <v>1970.1000000000001</v>
      </c>
      <c r="Q57" s="8">
        <v>2829.6600000000003</v>
      </c>
      <c r="R57" s="8">
        <v>2108.2049999999999</v>
      </c>
      <c r="S57" s="92">
        <v>2981.4</v>
      </c>
      <c r="T57" s="8">
        <f t="shared" si="0"/>
        <v>0</v>
      </c>
      <c r="U57" s="8">
        <f t="shared" si="1"/>
        <v>0</v>
      </c>
      <c r="V57" s="8">
        <f t="shared" si="2"/>
        <v>0</v>
      </c>
      <c r="W57" s="8">
        <f t="shared" si="3"/>
        <v>0</v>
      </c>
      <c r="X57" s="8">
        <f t="shared" si="4"/>
        <v>0</v>
      </c>
      <c r="Y57" s="8">
        <f t="shared" si="5"/>
        <v>0</v>
      </c>
      <c r="Z57" s="8">
        <f t="shared" si="6"/>
        <v>0</v>
      </c>
      <c r="AA57" s="8">
        <f t="shared" si="7"/>
        <v>0</v>
      </c>
      <c r="AB57" s="8">
        <f t="shared" si="8"/>
        <v>0</v>
      </c>
      <c r="AC57" s="8">
        <f t="shared" si="9"/>
        <v>0</v>
      </c>
      <c r="AD57" s="8">
        <f t="shared" si="10"/>
        <v>0</v>
      </c>
      <c r="AE57" s="8">
        <f t="shared" si="11"/>
        <v>0</v>
      </c>
      <c r="AF57" s="8">
        <f t="shared" si="12"/>
        <v>0</v>
      </c>
      <c r="AG57" s="8">
        <f t="shared" si="13"/>
        <v>0</v>
      </c>
      <c r="AH57" s="8">
        <f t="shared" si="14"/>
        <v>0</v>
      </c>
      <c r="AI57" s="8">
        <f t="shared" si="15"/>
        <v>0</v>
      </c>
      <c r="AJ57" s="8">
        <f t="shared" si="16"/>
        <v>0</v>
      </c>
      <c r="AK57" s="8">
        <f t="shared" si="17"/>
        <v>0</v>
      </c>
      <c r="AL57" s="8">
        <f t="shared" si="18"/>
        <v>0</v>
      </c>
      <c r="AM57" s="8">
        <f t="shared" si="19"/>
        <v>0</v>
      </c>
      <c r="AN57" s="8">
        <f t="shared" si="20"/>
        <v>0</v>
      </c>
      <c r="AO57" s="8">
        <f t="shared" si="21"/>
        <v>0</v>
      </c>
      <c r="AP57" s="8">
        <f t="shared" si="22"/>
        <v>0</v>
      </c>
      <c r="AQ57" s="8">
        <f t="shared" si="23"/>
        <v>0</v>
      </c>
      <c r="AR57" s="8">
        <f t="shared" si="24"/>
        <v>0</v>
      </c>
      <c r="AS57" s="8">
        <f t="shared" si="25"/>
        <v>0</v>
      </c>
      <c r="AT57" s="8">
        <f t="shared" si="26"/>
        <v>0</v>
      </c>
      <c r="AU57" s="8">
        <f t="shared" si="27"/>
        <v>0</v>
      </c>
      <c r="AV57" s="8">
        <f t="shared" si="28"/>
        <v>0</v>
      </c>
      <c r="AW57" s="8">
        <f t="shared" si="29"/>
        <v>0</v>
      </c>
      <c r="AX57" s="8">
        <f t="shared" si="30"/>
        <v>0</v>
      </c>
      <c r="AY57" s="8">
        <f t="shared" si="31"/>
        <v>0</v>
      </c>
      <c r="AZ57" s="8">
        <f t="shared" si="32"/>
        <v>0</v>
      </c>
      <c r="BA57" s="8">
        <f t="shared" si="33"/>
        <v>0</v>
      </c>
      <c r="BB57" s="8">
        <f t="shared" si="34"/>
        <v>0</v>
      </c>
      <c r="BC57" s="8">
        <f t="shared" si="35"/>
        <v>0</v>
      </c>
      <c r="BD57" s="8">
        <v>7880.4000000000005</v>
      </c>
      <c r="BE57" s="8">
        <v>11318.640000000001</v>
      </c>
      <c r="BF57" s="8">
        <v>8432.82</v>
      </c>
      <c r="BG57" s="92">
        <v>11925.6</v>
      </c>
      <c r="BH57" s="5">
        <f t="shared" si="36"/>
        <v>9126</v>
      </c>
      <c r="BI57" s="8">
        <f t="shared" si="37"/>
        <v>0</v>
      </c>
      <c r="BJ57" s="112">
        <f t="shared" si="38"/>
        <v>0</v>
      </c>
      <c r="BK57" s="8">
        <f t="shared" si="39"/>
        <v>9687</v>
      </c>
      <c r="BL57" s="112">
        <f t="shared" si="40"/>
        <v>0</v>
      </c>
      <c r="BM57" s="112">
        <f t="shared" si="41"/>
        <v>0</v>
      </c>
      <c r="BN57" s="92">
        <f t="shared" si="42"/>
        <v>9807</v>
      </c>
      <c r="BO57" s="74">
        <f t="shared" si="43"/>
        <v>0</v>
      </c>
      <c r="BP57" s="74">
        <f t="shared" si="44"/>
        <v>0</v>
      </c>
      <c r="BQ57" s="75">
        <f t="shared" si="45"/>
        <v>0</v>
      </c>
      <c r="BR57">
        <f t="shared" si="46"/>
        <v>0</v>
      </c>
      <c r="BS57">
        <f t="shared" si="47"/>
        <v>0</v>
      </c>
    </row>
    <row r="58" spans="1:71" x14ac:dyDescent="0.25">
      <c r="A58" s="18" t="s">
        <v>364</v>
      </c>
      <c r="B58" s="18" t="s">
        <v>365</v>
      </c>
      <c r="C58" s="18" t="s">
        <v>24</v>
      </c>
      <c r="D58" s="5">
        <v>722</v>
      </c>
      <c r="E58" s="8">
        <v>708</v>
      </c>
      <c r="F58" s="8">
        <v>717</v>
      </c>
      <c r="G58" s="92">
        <v>682</v>
      </c>
      <c r="H58" s="5">
        <v>742</v>
      </c>
      <c r="I58" s="8">
        <v>777</v>
      </c>
      <c r="J58" s="8">
        <v>721</v>
      </c>
      <c r="K58" s="92">
        <v>704</v>
      </c>
      <c r="L58" s="5">
        <v>727</v>
      </c>
      <c r="M58" s="8">
        <v>876</v>
      </c>
      <c r="N58" s="8">
        <v>736</v>
      </c>
      <c r="O58" s="92">
        <v>699</v>
      </c>
      <c r="P58" s="5">
        <v>588.26250000000005</v>
      </c>
      <c r="Q58" s="8">
        <v>847.5</v>
      </c>
      <c r="R58" s="8">
        <v>646.42500000000007</v>
      </c>
      <c r="S58" s="92">
        <v>906.6</v>
      </c>
      <c r="T58" s="8">
        <f t="shared" si="0"/>
        <v>0</v>
      </c>
      <c r="U58" s="8">
        <f t="shared" si="1"/>
        <v>0</v>
      </c>
      <c r="V58" s="8">
        <f t="shared" si="2"/>
        <v>0</v>
      </c>
      <c r="W58" s="8">
        <f t="shared" si="3"/>
        <v>0</v>
      </c>
      <c r="X58" s="8">
        <f t="shared" si="4"/>
        <v>0</v>
      </c>
      <c r="Y58" s="8">
        <f t="shared" si="5"/>
        <v>0</v>
      </c>
      <c r="Z58" s="8">
        <f t="shared" si="6"/>
        <v>0</v>
      </c>
      <c r="AA58" s="8">
        <f t="shared" si="7"/>
        <v>0</v>
      </c>
      <c r="AB58" s="8">
        <f t="shared" si="8"/>
        <v>0</v>
      </c>
      <c r="AC58" s="8">
        <f t="shared" si="9"/>
        <v>0</v>
      </c>
      <c r="AD58" s="8">
        <f t="shared" si="10"/>
        <v>0</v>
      </c>
      <c r="AE58" s="8">
        <f t="shared" si="11"/>
        <v>0</v>
      </c>
      <c r="AF58" s="8">
        <f t="shared" si="12"/>
        <v>0</v>
      </c>
      <c r="AG58" s="8">
        <f t="shared" si="13"/>
        <v>0</v>
      </c>
      <c r="AH58" s="8">
        <f t="shared" si="14"/>
        <v>0</v>
      </c>
      <c r="AI58" s="8">
        <f t="shared" si="15"/>
        <v>0</v>
      </c>
      <c r="AJ58" s="8">
        <f t="shared" si="16"/>
        <v>0</v>
      </c>
      <c r="AK58" s="8">
        <f t="shared" si="17"/>
        <v>0</v>
      </c>
      <c r="AL58" s="8">
        <f t="shared" si="18"/>
        <v>0</v>
      </c>
      <c r="AM58" s="8">
        <f t="shared" si="19"/>
        <v>0</v>
      </c>
      <c r="AN58" s="8">
        <f t="shared" si="20"/>
        <v>0</v>
      </c>
      <c r="AO58" s="8">
        <f t="shared" si="21"/>
        <v>0</v>
      </c>
      <c r="AP58" s="8">
        <f t="shared" si="22"/>
        <v>0</v>
      </c>
      <c r="AQ58" s="8">
        <f t="shared" si="23"/>
        <v>0</v>
      </c>
      <c r="AR58" s="8">
        <f t="shared" si="24"/>
        <v>0</v>
      </c>
      <c r="AS58" s="8">
        <f t="shared" si="25"/>
        <v>0</v>
      </c>
      <c r="AT58" s="8">
        <f t="shared" si="26"/>
        <v>0</v>
      </c>
      <c r="AU58" s="8">
        <f t="shared" si="27"/>
        <v>0</v>
      </c>
      <c r="AV58" s="8">
        <f t="shared" si="28"/>
        <v>0</v>
      </c>
      <c r="AW58" s="8">
        <f t="shared" si="29"/>
        <v>0</v>
      </c>
      <c r="AX58" s="8">
        <f t="shared" si="30"/>
        <v>0</v>
      </c>
      <c r="AY58" s="8">
        <f t="shared" si="31"/>
        <v>0</v>
      </c>
      <c r="AZ58" s="8">
        <f t="shared" si="32"/>
        <v>0</v>
      </c>
      <c r="BA58" s="8">
        <f t="shared" si="33"/>
        <v>0</v>
      </c>
      <c r="BB58" s="8">
        <f t="shared" si="34"/>
        <v>0</v>
      </c>
      <c r="BC58" s="8">
        <f t="shared" si="35"/>
        <v>0</v>
      </c>
      <c r="BD58" s="8">
        <v>2353.0500000000002</v>
      </c>
      <c r="BE58" s="8">
        <v>3390</v>
      </c>
      <c r="BF58" s="8">
        <v>2585.7000000000003</v>
      </c>
      <c r="BG58" s="92">
        <v>3626.4</v>
      </c>
      <c r="BH58" s="5">
        <f t="shared" si="36"/>
        <v>2829</v>
      </c>
      <c r="BI58" s="8">
        <f t="shared" si="37"/>
        <v>0</v>
      </c>
      <c r="BJ58" s="112">
        <f t="shared" si="38"/>
        <v>0</v>
      </c>
      <c r="BK58" s="8">
        <f t="shared" si="39"/>
        <v>2944</v>
      </c>
      <c r="BL58" s="112">
        <f t="shared" si="40"/>
        <v>0</v>
      </c>
      <c r="BM58" s="112">
        <f t="shared" si="41"/>
        <v>0</v>
      </c>
      <c r="BN58" s="92">
        <f t="shared" si="42"/>
        <v>3038</v>
      </c>
      <c r="BO58" s="74">
        <f t="shared" si="43"/>
        <v>0</v>
      </c>
      <c r="BP58" s="74">
        <f t="shared" si="44"/>
        <v>0</v>
      </c>
      <c r="BQ58" s="75">
        <f t="shared" si="45"/>
        <v>0</v>
      </c>
      <c r="BR58">
        <f t="shared" si="46"/>
        <v>0</v>
      </c>
      <c r="BS58">
        <f t="shared" si="47"/>
        <v>0</v>
      </c>
    </row>
    <row r="59" spans="1:71" x14ac:dyDescent="0.25">
      <c r="A59" s="18" t="s">
        <v>366</v>
      </c>
      <c r="B59" s="18" t="s">
        <v>367</v>
      </c>
      <c r="C59" s="18" t="s">
        <v>25</v>
      </c>
      <c r="D59" s="5">
        <v>295</v>
      </c>
      <c r="E59" s="8">
        <v>192</v>
      </c>
      <c r="F59" s="8">
        <v>296</v>
      </c>
      <c r="G59" s="92">
        <v>265</v>
      </c>
      <c r="H59" s="5">
        <v>295</v>
      </c>
      <c r="I59" s="8">
        <v>236</v>
      </c>
      <c r="J59" s="8">
        <v>321</v>
      </c>
      <c r="K59" s="92">
        <v>280</v>
      </c>
      <c r="L59" s="5">
        <v>328</v>
      </c>
      <c r="M59" s="8">
        <v>215</v>
      </c>
      <c r="N59" s="8">
        <v>341</v>
      </c>
      <c r="O59" s="92">
        <v>296</v>
      </c>
      <c r="P59" s="5">
        <v>252.78749999999999</v>
      </c>
      <c r="Q59" s="8">
        <v>373.67999999999995</v>
      </c>
      <c r="R59" s="8">
        <v>282.19499999999999</v>
      </c>
      <c r="S59" s="92">
        <v>398.09999999999997</v>
      </c>
      <c r="T59" s="8">
        <f t="shared" si="0"/>
        <v>0</v>
      </c>
      <c r="U59" s="8">
        <f t="shared" si="1"/>
        <v>0</v>
      </c>
      <c r="V59" s="8">
        <f t="shared" si="2"/>
        <v>0</v>
      </c>
      <c r="W59" s="8">
        <f t="shared" si="3"/>
        <v>0</v>
      </c>
      <c r="X59" s="8">
        <f t="shared" si="4"/>
        <v>1</v>
      </c>
      <c r="Y59" s="8">
        <f t="shared" si="5"/>
        <v>1</v>
      </c>
      <c r="Z59" s="8">
        <f t="shared" si="6"/>
        <v>0</v>
      </c>
      <c r="AA59" s="8">
        <f t="shared" si="7"/>
        <v>0</v>
      </c>
      <c r="AB59" s="8">
        <f t="shared" si="8"/>
        <v>0</v>
      </c>
      <c r="AC59" s="8">
        <f t="shared" si="9"/>
        <v>0</v>
      </c>
      <c r="AD59" s="8">
        <f t="shared" si="10"/>
        <v>0</v>
      </c>
      <c r="AE59" s="8">
        <f t="shared" si="11"/>
        <v>0</v>
      </c>
      <c r="AF59" s="8">
        <f t="shared" si="12"/>
        <v>0</v>
      </c>
      <c r="AG59" s="8">
        <f t="shared" si="13"/>
        <v>0</v>
      </c>
      <c r="AH59" s="8">
        <f t="shared" si="14"/>
        <v>0</v>
      </c>
      <c r="AI59" s="8">
        <f t="shared" si="15"/>
        <v>0</v>
      </c>
      <c r="AJ59" s="8">
        <f t="shared" si="16"/>
        <v>1</v>
      </c>
      <c r="AK59" s="8">
        <f t="shared" si="17"/>
        <v>1</v>
      </c>
      <c r="AL59" s="8">
        <f t="shared" si="18"/>
        <v>0</v>
      </c>
      <c r="AM59" s="8">
        <f t="shared" si="19"/>
        <v>0</v>
      </c>
      <c r="AN59" s="8">
        <f t="shared" si="20"/>
        <v>0</v>
      </c>
      <c r="AO59" s="8">
        <f t="shared" si="21"/>
        <v>0</v>
      </c>
      <c r="AP59" s="8">
        <f t="shared" si="22"/>
        <v>0</v>
      </c>
      <c r="AQ59" s="8">
        <f t="shared" si="23"/>
        <v>0</v>
      </c>
      <c r="AR59" s="8">
        <f t="shared" si="24"/>
        <v>0</v>
      </c>
      <c r="AS59" s="8">
        <f t="shared" si="25"/>
        <v>0</v>
      </c>
      <c r="AT59" s="8">
        <f t="shared" si="26"/>
        <v>0</v>
      </c>
      <c r="AU59" s="8">
        <f t="shared" si="27"/>
        <v>0</v>
      </c>
      <c r="AV59" s="8">
        <f t="shared" si="28"/>
        <v>1</v>
      </c>
      <c r="AW59" s="8">
        <f t="shared" si="29"/>
        <v>1</v>
      </c>
      <c r="AX59" s="8">
        <f t="shared" si="30"/>
        <v>0</v>
      </c>
      <c r="AY59" s="8">
        <f t="shared" si="31"/>
        <v>0</v>
      </c>
      <c r="AZ59" s="8">
        <f t="shared" si="32"/>
        <v>0</v>
      </c>
      <c r="BA59" s="8">
        <f t="shared" si="33"/>
        <v>0</v>
      </c>
      <c r="BB59" s="8">
        <f t="shared" si="34"/>
        <v>0</v>
      </c>
      <c r="BC59" s="8">
        <f t="shared" si="35"/>
        <v>0</v>
      </c>
      <c r="BD59" s="8">
        <v>1011.15</v>
      </c>
      <c r="BE59" s="8">
        <v>1494.7199999999998</v>
      </c>
      <c r="BF59" s="8">
        <v>1128.78</v>
      </c>
      <c r="BG59" s="92">
        <v>1592.3999999999999</v>
      </c>
      <c r="BH59" s="5">
        <f t="shared" si="36"/>
        <v>1048</v>
      </c>
      <c r="BI59" s="8">
        <f t="shared" si="37"/>
        <v>0</v>
      </c>
      <c r="BJ59" s="112">
        <f t="shared" si="38"/>
        <v>0</v>
      </c>
      <c r="BK59" s="8">
        <f t="shared" si="39"/>
        <v>1132</v>
      </c>
      <c r="BL59" s="112">
        <f t="shared" si="40"/>
        <v>0</v>
      </c>
      <c r="BM59" s="112">
        <f t="shared" si="41"/>
        <v>0</v>
      </c>
      <c r="BN59" s="92">
        <f t="shared" si="42"/>
        <v>1180</v>
      </c>
      <c r="BO59" s="74">
        <f t="shared" si="43"/>
        <v>0</v>
      </c>
      <c r="BP59" s="74">
        <f t="shared" si="44"/>
        <v>0</v>
      </c>
      <c r="BQ59" s="75">
        <f t="shared" si="45"/>
        <v>0</v>
      </c>
      <c r="BR59">
        <f t="shared" si="46"/>
        <v>0</v>
      </c>
      <c r="BS59">
        <f t="shared" si="47"/>
        <v>0</v>
      </c>
    </row>
    <row r="60" spans="1:71" x14ac:dyDescent="0.25">
      <c r="A60" s="18" t="s">
        <v>368</v>
      </c>
      <c r="B60" s="18" t="s">
        <v>369</v>
      </c>
      <c r="C60" s="18" t="s">
        <v>25</v>
      </c>
      <c r="D60" s="5">
        <v>797</v>
      </c>
      <c r="E60" s="8">
        <v>589</v>
      </c>
      <c r="F60" s="8">
        <v>752</v>
      </c>
      <c r="G60" s="92">
        <v>774</v>
      </c>
      <c r="H60" s="5">
        <v>757</v>
      </c>
      <c r="I60" s="8">
        <v>639</v>
      </c>
      <c r="J60" s="8">
        <v>801</v>
      </c>
      <c r="K60" s="92">
        <v>734</v>
      </c>
      <c r="L60" s="5">
        <v>753</v>
      </c>
      <c r="M60" s="8">
        <v>637</v>
      </c>
      <c r="N60" s="8">
        <v>774</v>
      </c>
      <c r="O60" s="92">
        <v>797</v>
      </c>
      <c r="P60" s="5">
        <v>656.4375</v>
      </c>
      <c r="Q60" s="8">
        <v>949.07999999999993</v>
      </c>
      <c r="R60" s="8">
        <v>715.05000000000007</v>
      </c>
      <c r="S60" s="92">
        <v>1004.4</v>
      </c>
      <c r="T60" s="8">
        <f t="shared" si="0"/>
        <v>0</v>
      </c>
      <c r="U60" s="8">
        <f t="shared" si="1"/>
        <v>0</v>
      </c>
      <c r="V60" s="8">
        <f t="shared" si="2"/>
        <v>0</v>
      </c>
      <c r="W60" s="8">
        <f t="shared" si="3"/>
        <v>0</v>
      </c>
      <c r="X60" s="8">
        <f t="shared" si="4"/>
        <v>1</v>
      </c>
      <c r="Y60" s="8">
        <f t="shared" si="5"/>
        <v>1</v>
      </c>
      <c r="Z60" s="8">
        <f t="shared" si="6"/>
        <v>0</v>
      </c>
      <c r="AA60" s="8">
        <f t="shared" si="7"/>
        <v>0</v>
      </c>
      <c r="AB60" s="8">
        <f t="shared" si="8"/>
        <v>0</v>
      </c>
      <c r="AC60" s="8">
        <f t="shared" si="9"/>
        <v>0</v>
      </c>
      <c r="AD60" s="8">
        <f t="shared" si="10"/>
        <v>0</v>
      </c>
      <c r="AE60" s="8">
        <f t="shared" si="11"/>
        <v>0</v>
      </c>
      <c r="AF60" s="8">
        <f t="shared" si="12"/>
        <v>0</v>
      </c>
      <c r="AG60" s="8">
        <f t="shared" si="13"/>
        <v>0</v>
      </c>
      <c r="AH60" s="8">
        <f t="shared" si="14"/>
        <v>0</v>
      </c>
      <c r="AI60" s="8">
        <f t="shared" si="15"/>
        <v>0</v>
      </c>
      <c r="AJ60" s="8">
        <f t="shared" si="16"/>
        <v>1</v>
      </c>
      <c r="AK60" s="8">
        <f t="shared" si="17"/>
        <v>1</v>
      </c>
      <c r="AL60" s="8">
        <f t="shared" si="18"/>
        <v>0</v>
      </c>
      <c r="AM60" s="8">
        <f t="shared" si="19"/>
        <v>0</v>
      </c>
      <c r="AN60" s="8">
        <f t="shared" si="20"/>
        <v>0</v>
      </c>
      <c r="AO60" s="8">
        <f t="shared" si="21"/>
        <v>0</v>
      </c>
      <c r="AP60" s="8">
        <f t="shared" si="22"/>
        <v>0</v>
      </c>
      <c r="AQ60" s="8">
        <f t="shared" si="23"/>
        <v>0</v>
      </c>
      <c r="AR60" s="8">
        <f t="shared" si="24"/>
        <v>0</v>
      </c>
      <c r="AS60" s="8">
        <f t="shared" si="25"/>
        <v>0</v>
      </c>
      <c r="AT60" s="8">
        <f t="shared" si="26"/>
        <v>0</v>
      </c>
      <c r="AU60" s="8">
        <f t="shared" si="27"/>
        <v>0</v>
      </c>
      <c r="AV60" s="8">
        <f t="shared" si="28"/>
        <v>1</v>
      </c>
      <c r="AW60" s="8">
        <f t="shared" si="29"/>
        <v>1</v>
      </c>
      <c r="AX60" s="8">
        <f t="shared" si="30"/>
        <v>0</v>
      </c>
      <c r="AY60" s="8">
        <f t="shared" si="31"/>
        <v>0</v>
      </c>
      <c r="AZ60" s="8">
        <f t="shared" si="32"/>
        <v>0</v>
      </c>
      <c r="BA60" s="8">
        <f t="shared" si="33"/>
        <v>0</v>
      </c>
      <c r="BB60" s="8">
        <f t="shared" si="34"/>
        <v>0</v>
      </c>
      <c r="BC60" s="8">
        <f t="shared" si="35"/>
        <v>0</v>
      </c>
      <c r="BD60" s="8">
        <v>2625.75</v>
      </c>
      <c r="BE60" s="8">
        <v>3796.3199999999997</v>
      </c>
      <c r="BF60" s="8">
        <v>2860.2000000000003</v>
      </c>
      <c r="BG60" s="92">
        <v>4017.6</v>
      </c>
      <c r="BH60" s="5">
        <f t="shared" si="36"/>
        <v>2912</v>
      </c>
      <c r="BI60" s="8">
        <f t="shared" si="37"/>
        <v>0</v>
      </c>
      <c r="BJ60" s="112">
        <f t="shared" si="38"/>
        <v>0</v>
      </c>
      <c r="BK60" s="8">
        <f t="shared" si="39"/>
        <v>2931</v>
      </c>
      <c r="BL60" s="112">
        <f t="shared" si="40"/>
        <v>0</v>
      </c>
      <c r="BM60" s="112">
        <f t="shared" si="41"/>
        <v>0</v>
      </c>
      <c r="BN60" s="92">
        <f t="shared" si="42"/>
        <v>2961</v>
      </c>
      <c r="BO60" s="74">
        <f t="shared" si="43"/>
        <v>0</v>
      </c>
      <c r="BP60" s="74">
        <f t="shared" si="44"/>
        <v>0</v>
      </c>
      <c r="BQ60" s="75">
        <f t="shared" si="45"/>
        <v>0</v>
      </c>
      <c r="BR60">
        <f t="shared" si="46"/>
        <v>0</v>
      </c>
      <c r="BS60">
        <f t="shared" si="47"/>
        <v>0</v>
      </c>
    </row>
    <row r="61" spans="1:71" x14ac:dyDescent="0.25">
      <c r="A61" s="18" t="s">
        <v>370</v>
      </c>
      <c r="B61" s="18" t="s">
        <v>371</v>
      </c>
      <c r="C61" s="18" t="s">
        <v>25</v>
      </c>
      <c r="D61" s="5">
        <v>607</v>
      </c>
      <c r="E61" s="8">
        <v>403</v>
      </c>
      <c r="F61" s="8">
        <v>659</v>
      </c>
      <c r="G61" s="92">
        <v>586</v>
      </c>
      <c r="H61" s="5">
        <v>613</v>
      </c>
      <c r="I61" s="8">
        <v>468</v>
      </c>
      <c r="J61" s="8">
        <v>624</v>
      </c>
      <c r="K61" s="92">
        <v>568</v>
      </c>
      <c r="L61" s="5">
        <v>579</v>
      </c>
      <c r="M61" s="8">
        <v>383</v>
      </c>
      <c r="N61" s="8">
        <v>625</v>
      </c>
      <c r="O61" s="92">
        <v>615</v>
      </c>
      <c r="P61" s="5">
        <v>544.5</v>
      </c>
      <c r="Q61" s="8">
        <v>772.32</v>
      </c>
      <c r="R61" s="8">
        <v>575.46</v>
      </c>
      <c r="S61" s="92">
        <v>807</v>
      </c>
      <c r="T61" s="8">
        <f t="shared" si="0"/>
        <v>0</v>
      </c>
      <c r="U61" s="8">
        <f t="shared" si="1"/>
        <v>0</v>
      </c>
      <c r="V61" s="8">
        <f t="shared" si="2"/>
        <v>0</v>
      </c>
      <c r="W61" s="8">
        <f t="shared" si="3"/>
        <v>0</v>
      </c>
      <c r="X61" s="8">
        <f t="shared" si="4"/>
        <v>1</v>
      </c>
      <c r="Y61" s="8">
        <f t="shared" si="5"/>
        <v>1</v>
      </c>
      <c r="Z61" s="8">
        <f t="shared" si="6"/>
        <v>0</v>
      </c>
      <c r="AA61" s="8">
        <f t="shared" si="7"/>
        <v>0</v>
      </c>
      <c r="AB61" s="8">
        <f t="shared" si="8"/>
        <v>0</v>
      </c>
      <c r="AC61" s="8">
        <f t="shared" si="9"/>
        <v>0</v>
      </c>
      <c r="AD61" s="8">
        <f t="shared" si="10"/>
        <v>0</v>
      </c>
      <c r="AE61" s="8">
        <f t="shared" si="11"/>
        <v>0</v>
      </c>
      <c r="AF61" s="8">
        <f t="shared" si="12"/>
        <v>0</v>
      </c>
      <c r="AG61" s="8">
        <f t="shared" si="13"/>
        <v>0</v>
      </c>
      <c r="AH61" s="8">
        <f t="shared" si="14"/>
        <v>0</v>
      </c>
      <c r="AI61" s="8">
        <f t="shared" si="15"/>
        <v>0</v>
      </c>
      <c r="AJ61" s="8">
        <f t="shared" si="16"/>
        <v>1</v>
      </c>
      <c r="AK61" s="8">
        <f t="shared" si="17"/>
        <v>1</v>
      </c>
      <c r="AL61" s="8">
        <f t="shared" si="18"/>
        <v>0</v>
      </c>
      <c r="AM61" s="8">
        <f t="shared" si="19"/>
        <v>0</v>
      </c>
      <c r="AN61" s="8">
        <f t="shared" si="20"/>
        <v>0</v>
      </c>
      <c r="AO61" s="8">
        <f t="shared" si="21"/>
        <v>0</v>
      </c>
      <c r="AP61" s="8">
        <f t="shared" si="22"/>
        <v>0</v>
      </c>
      <c r="AQ61" s="8">
        <f t="shared" si="23"/>
        <v>0</v>
      </c>
      <c r="AR61" s="8">
        <f t="shared" si="24"/>
        <v>0</v>
      </c>
      <c r="AS61" s="8">
        <f t="shared" si="25"/>
        <v>0</v>
      </c>
      <c r="AT61" s="8">
        <f t="shared" si="26"/>
        <v>0</v>
      </c>
      <c r="AU61" s="8">
        <f t="shared" si="27"/>
        <v>0</v>
      </c>
      <c r="AV61" s="8">
        <f t="shared" si="28"/>
        <v>1</v>
      </c>
      <c r="AW61" s="8">
        <f t="shared" si="29"/>
        <v>1</v>
      </c>
      <c r="AX61" s="8">
        <f t="shared" si="30"/>
        <v>0</v>
      </c>
      <c r="AY61" s="8">
        <f t="shared" si="31"/>
        <v>0</v>
      </c>
      <c r="AZ61" s="8">
        <f t="shared" si="32"/>
        <v>0</v>
      </c>
      <c r="BA61" s="8">
        <f t="shared" si="33"/>
        <v>0</v>
      </c>
      <c r="BB61" s="8">
        <f t="shared" si="34"/>
        <v>0</v>
      </c>
      <c r="BC61" s="8">
        <f t="shared" si="35"/>
        <v>0</v>
      </c>
      <c r="BD61" s="8">
        <v>2178</v>
      </c>
      <c r="BE61" s="8">
        <v>3089.28</v>
      </c>
      <c r="BF61" s="8">
        <v>2301.84</v>
      </c>
      <c r="BG61" s="92">
        <v>3228</v>
      </c>
      <c r="BH61" s="5">
        <f t="shared" si="36"/>
        <v>2255</v>
      </c>
      <c r="BI61" s="8">
        <f t="shared" si="37"/>
        <v>0</v>
      </c>
      <c r="BJ61" s="112">
        <f t="shared" si="38"/>
        <v>0</v>
      </c>
      <c r="BK61" s="8">
        <f t="shared" si="39"/>
        <v>2273</v>
      </c>
      <c r="BL61" s="112">
        <f t="shared" si="40"/>
        <v>0</v>
      </c>
      <c r="BM61" s="112">
        <f t="shared" si="41"/>
        <v>0</v>
      </c>
      <c r="BN61" s="92">
        <f t="shared" si="42"/>
        <v>2202</v>
      </c>
      <c r="BO61" s="74">
        <f t="shared" si="43"/>
        <v>1</v>
      </c>
      <c r="BP61" s="74">
        <f t="shared" si="44"/>
        <v>0</v>
      </c>
      <c r="BQ61" s="75">
        <f t="shared" si="45"/>
        <v>0</v>
      </c>
      <c r="BR61">
        <f t="shared" si="46"/>
        <v>0</v>
      </c>
      <c r="BS61">
        <f t="shared" si="47"/>
        <v>1</v>
      </c>
    </row>
    <row r="62" spans="1:71" x14ac:dyDescent="0.25">
      <c r="A62" s="18" t="s">
        <v>372</v>
      </c>
      <c r="B62" s="18" t="s">
        <v>373</v>
      </c>
      <c r="C62" s="18" t="s">
        <v>25</v>
      </c>
      <c r="D62" s="5">
        <v>864</v>
      </c>
      <c r="E62" s="8">
        <v>834</v>
      </c>
      <c r="F62" s="8">
        <v>841</v>
      </c>
      <c r="G62" s="92">
        <v>812</v>
      </c>
      <c r="H62" s="5">
        <v>882</v>
      </c>
      <c r="I62" s="8">
        <v>945</v>
      </c>
      <c r="J62" s="8">
        <v>863</v>
      </c>
      <c r="K62" s="92">
        <v>837</v>
      </c>
      <c r="L62" s="5">
        <v>869</v>
      </c>
      <c r="M62" s="8">
        <v>964</v>
      </c>
      <c r="N62" s="8">
        <v>960</v>
      </c>
      <c r="O62" s="92">
        <v>916</v>
      </c>
      <c r="P62" s="5">
        <v>729.33749999999998</v>
      </c>
      <c r="Q62" s="8">
        <v>1064.28</v>
      </c>
      <c r="R62" s="8">
        <v>795.24</v>
      </c>
      <c r="S62" s="92">
        <v>1117.8</v>
      </c>
      <c r="T62" s="8">
        <f t="shared" si="0"/>
        <v>0</v>
      </c>
      <c r="U62" s="8">
        <f t="shared" si="1"/>
        <v>0</v>
      </c>
      <c r="V62" s="8">
        <f t="shared" si="2"/>
        <v>0</v>
      </c>
      <c r="W62" s="8">
        <f t="shared" si="3"/>
        <v>0</v>
      </c>
      <c r="X62" s="8">
        <f t="shared" si="4"/>
        <v>0</v>
      </c>
      <c r="Y62" s="8">
        <f t="shared" si="5"/>
        <v>0</v>
      </c>
      <c r="Z62" s="8">
        <f t="shared" si="6"/>
        <v>0</v>
      </c>
      <c r="AA62" s="8">
        <f t="shared" si="7"/>
        <v>0</v>
      </c>
      <c r="AB62" s="8">
        <f t="shared" si="8"/>
        <v>0</v>
      </c>
      <c r="AC62" s="8">
        <f t="shared" si="9"/>
        <v>0</v>
      </c>
      <c r="AD62" s="8">
        <f t="shared" si="10"/>
        <v>0</v>
      </c>
      <c r="AE62" s="8">
        <f t="shared" si="11"/>
        <v>0</v>
      </c>
      <c r="AF62" s="8">
        <f t="shared" si="12"/>
        <v>0</v>
      </c>
      <c r="AG62" s="8">
        <f t="shared" si="13"/>
        <v>0</v>
      </c>
      <c r="AH62" s="8">
        <f t="shared" si="14"/>
        <v>0</v>
      </c>
      <c r="AI62" s="8">
        <f t="shared" si="15"/>
        <v>0</v>
      </c>
      <c r="AJ62" s="8">
        <f t="shared" si="16"/>
        <v>0</v>
      </c>
      <c r="AK62" s="8">
        <f t="shared" si="17"/>
        <v>0</v>
      </c>
      <c r="AL62" s="8">
        <f t="shared" si="18"/>
        <v>0</v>
      </c>
      <c r="AM62" s="8">
        <f t="shared" si="19"/>
        <v>0</v>
      </c>
      <c r="AN62" s="8">
        <f t="shared" si="20"/>
        <v>0</v>
      </c>
      <c r="AO62" s="8">
        <f t="shared" si="21"/>
        <v>0</v>
      </c>
      <c r="AP62" s="8">
        <f t="shared" si="22"/>
        <v>0</v>
      </c>
      <c r="AQ62" s="8">
        <f t="shared" si="23"/>
        <v>0</v>
      </c>
      <c r="AR62" s="8">
        <f t="shared" si="24"/>
        <v>0</v>
      </c>
      <c r="AS62" s="8">
        <f t="shared" si="25"/>
        <v>0</v>
      </c>
      <c r="AT62" s="8">
        <f t="shared" si="26"/>
        <v>0</v>
      </c>
      <c r="AU62" s="8">
        <f t="shared" si="27"/>
        <v>0</v>
      </c>
      <c r="AV62" s="8">
        <f t="shared" si="28"/>
        <v>0</v>
      </c>
      <c r="AW62" s="8">
        <f t="shared" si="29"/>
        <v>0</v>
      </c>
      <c r="AX62" s="8">
        <f t="shared" si="30"/>
        <v>0</v>
      </c>
      <c r="AY62" s="8">
        <f t="shared" si="31"/>
        <v>0</v>
      </c>
      <c r="AZ62" s="8">
        <f t="shared" si="32"/>
        <v>0</v>
      </c>
      <c r="BA62" s="8">
        <f t="shared" si="33"/>
        <v>0</v>
      </c>
      <c r="BB62" s="8">
        <f t="shared" si="34"/>
        <v>0</v>
      </c>
      <c r="BC62" s="8">
        <f t="shared" si="35"/>
        <v>0</v>
      </c>
      <c r="BD62" s="8">
        <v>2917.35</v>
      </c>
      <c r="BE62" s="8">
        <v>4257.12</v>
      </c>
      <c r="BF62" s="8">
        <v>3180.96</v>
      </c>
      <c r="BG62" s="92">
        <v>4471.2</v>
      </c>
      <c r="BH62" s="5">
        <f t="shared" si="36"/>
        <v>3351</v>
      </c>
      <c r="BI62" s="8">
        <f t="shared" si="37"/>
        <v>0</v>
      </c>
      <c r="BJ62" s="112">
        <f t="shared" si="38"/>
        <v>0</v>
      </c>
      <c r="BK62" s="8">
        <f t="shared" si="39"/>
        <v>3527</v>
      </c>
      <c r="BL62" s="112">
        <f t="shared" si="40"/>
        <v>0</v>
      </c>
      <c r="BM62" s="112">
        <f t="shared" si="41"/>
        <v>0</v>
      </c>
      <c r="BN62" s="92">
        <f t="shared" si="42"/>
        <v>3709</v>
      </c>
      <c r="BO62" s="74">
        <f t="shared" si="43"/>
        <v>0</v>
      </c>
      <c r="BP62" s="74">
        <f t="shared" si="44"/>
        <v>0</v>
      </c>
      <c r="BQ62" s="75">
        <f t="shared" si="45"/>
        <v>0</v>
      </c>
      <c r="BR62">
        <f t="shared" si="46"/>
        <v>0</v>
      </c>
      <c r="BS62">
        <f t="shared" si="47"/>
        <v>0</v>
      </c>
    </row>
    <row r="63" spans="1:71" x14ac:dyDescent="0.25">
      <c r="A63" s="18" t="s">
        <v>374</v>
      </c>
      <c r="B63" s="18" t="s">
        <v>375</v>
      </c>
      <c r="C63" s="18" t="s">
        <v>25</v>
      </c>
      <c r="D63" s="5">
        <v>836</v>
      </c>
      <c r="E63" s="8">
        <v>900</v>
      </c>
      <c r="F63" s="8">
        <v>895</v>
      </c>
      <c r="G63" s="92">
        <v>821</v>
      </c>
      <c r="H63" s="5">
        <v>877</v>
      </c>
      <c r="I63" s="8">
        <v>982</v>
      </c>
      <c r="J63" s="8">
        <v>961</v>
      </c>
      <c r="K63" s="92">
        <v>857</v>
      </c>
      <c r="L63" s="5">
        <v>830</v>
      </c>
      <c r="M63" s="8">
        <v>926</v>
      </c>
      <c r="N63" s="8">
        <v>907</v>
      </c>
      <c r="O63" s="92">
        <v>855</v>
      </c>
      <c r="P63" s="5">
        <v>755.88750000000005</v>
      </c>
      <c r="Q63" s="8">
        <v>1080.72</v>
      </c>
      <c r="R63" s="8">
        <v>783.72</v>
      </c>
      <c r="S63" s="92">
        <v>1127.7</v>
      </c>
      <c r="T63" s="8">
        <f t="shared" si="0"/>
        <v>0</v>
      </c>
      <c r="U63" s="8">
        <f t="shared" si="1"/>
        <v>0</v>
      </c>
      <c r="V63" s="8">
        <f t="shared" si="2"/>
        <v>0</v>
      </c>
      <c r="W63" s="8">
        <f t="shared" si="3"/>
        <v>0</v>
      </c>
      <c r="X63" s="8">
        <f t="shared" si="4"/>
        <v>0</v>
      </c>
      <c r="Y63" s="8">
        <f t="shared" si="5"/>
        <v>0</v>
      </c>
      <c r="Z63" s="8">
        <f t="shared" si="6"/>
        <v>0</v>
      </c>
      <c r="AA63" s="8">
        <f t="shared" si="7"/>
        <v>0</v>
      </c>
      <c r="AB63" s="8">
        <f t="shared" si="8"/>
        <v>0</v>
      </c>
      <c r="AC63" s="8">
        <f t="shared" si="9"/>
        <v>0</v>
      </c>
      <c r="AD63" s="8">
        <f t="shared" si="10"/>
        <v>0</v>
      </c>
      <c r="AE63" s="8">
        <f t="shared" si="11"/>
        <v>0</v>
      </c>
      <c r="AF63" s="8">
        <f t="shared" si="12"/>
        <v>0</v>
      </c>
      <c r="AG63" s="8">
        <f t="shared" si="13"/>
        <v>0</v>
      </c>
      <c r="AH63" s="8">
        <f t="shared" si="14"/>
        <v>0</v>
      </c>
      <c r="AI63" s="8">
        <f t="shared" si="15"/>
        <v>0</v>
      </c>
      <c r="AJ63" s="8">
        <f t="shared" si="16"/>
        <v>0</v>
      </c>
      <c r="AK63" s="8">
        <f t="shared" si="17"/>
        <v>0</v>
      </c>
      <c r="AL63" s="8">
        <f t="shared" si="18"/>
        <v>0</v>
      </c>
      <c r="AM63" s="8">
        <f t="shared" si="19"/>
        <v>0</v>
      </c>
      <c r="AN63" s="8">
        <f t="shared" si="20"/>
        <v>0</v>
      </c>
      <c r="AO63" s="8">
        <f t="shared" si="21"/>
        <v>0</v>
      </c>
      <c r="AP63" s="8">
        <f t="shared" si="22"/>
        <v>0</v>
      </c>
      <c r="AQ63" s="8">
        <f t="shared" si="23"/>
        <v>0</v>
      </c>
      <c r="AR63" s="8">
        <f t="shared" si="24"/>
        <v>0</v>
      </c>
      <c r="AS63" s="8">
        <f t="shared" si="25"/>
        <v>0</v>
      </c>
      <c r="AT63" s="8">
        <f t="shared" si="26"/>
        <v>0</v>
      </c>
      <c r="AU63" s="8">
        <f t="shared" si="27"/>
        <v>0</v>
      </c>
      <c r="AV63" s="8">
        <f t="shared" si="28"/>
        <v>0</v>
      </c>
      <c r="AW63" s="8">
        <f t="shared" si="29"/>
        <v>0</v>
      </c>
      <c r="AX63" s="8">
        <f t="shared" si="30"/>
        <v>0</v>
      </c>
      <c r="AY63" s="8">
        <f t="shared" si="31"/>
        <v>0</v>
      </c>
      <c r="AZ63" s="8">
        <f t="shared" si="32"/>
        <v>0</v>
      </c>
      <c r="BA63" s="8">
        <f t="shared" si="33"/>
        <v>0</v>
      </c>
      <c r="BB63" s="8">
        <f t="shared" si="34"/>
        <v>0</v>
      </c>
      <c r="BC63" s="8">
        <f t="shared" si="35"/>
        <v>0</v>
      </c>
      <c r="BD63" s="8">
        <v>3023.55</v>
      </c>
      <c r="BE63" s="8">
        <v>4322.88</v>
      </c>
      <c r="BF63" s="8">
        <v>3134.88</v>
      </c>
      <c r="BG63" s="92">
        <v>4510.8</v>
      </c>
      <c r="BH63" s="5">
        <f t="shared" si="36"/>
        <v>3452</v>
      </c>
      <c r="BI63" s="8">
        <f t="shared" si="37"/>
        <v>0</v>
      </c>
      <c r="BJ63" s="112">
        <f t="shared" si="38"/>
        <v>0</v>
      </c>
      <c r="BK63" s="8">
        <f t="shared" si="39"/>
        <v>3677</v>
      </c>
      <c r="BL63" s="112">
        <f t="shared" si="40"/>
        <v>0</v>
      </c>
      <c r="BM63" s="112">
        <f t="shared" si="41"/>
        <v>0</v>
      </c>
      <c r="BN63" s="92">
        <f t="shared" si="42"/>
        <v>3518</v>
      </c>
      <c r="BO63" s="74">
        <f t="shared" si="43"/>
        <v>0</v>
      </c>
      <c r="BP63" s="74">
        <f t="shared" si="44"/>
        <v>0</v>
      </c>
      <c r="BQ63" s="75">
        <f t="shared" si="45"/>
        <v>0</v>
      </c>
      <c r="BR63">
        <f t="shared" si="46"/>
        <v>0</v>
      </c>
      <c r="BS63">
        <f t="shared" si="47"/>
        <v>0</v>
      </c>
    </row>
    <row r="64" spans="1:71" x14ac:dyDescent="0.25">
      <c r="A64" s="18" t="s">
        <v>376</v>
      </c>
      <c r="B64" s="18" t="s">
        <v>377</v>
      </c>
      <c r="C64" s="18" t="s">
        <v>25</v>
      </c>
      <c r="D64" s="5" t="s">
        <v>771</v>
      </c>
      <c r="E64" s="8" t="s">
        <v>771</v>
      </c>
      <c r="F64" s="8" t="s">
        <v>771</v>
      </c>
      <c r="G64" s="92" t="s">
        <v>771</v>
      </c>
      <c r="H64" s="5" t="s">
        <v>771</v>
      </c>
      <c r="I64" s="8" t="s">
        <v>771</v>
      </c>
      <c r="J64" s="8" t="s">
        <v>771</v>
      </c>
      <c r="K64" s="92" t="s">
        <v>771</v>
      </c>
      <c r="L64" s="5" t="s">
        <v>771</v>
      </c>
      <c r="M64" s="8" t="s">
        <v>771</v>
      </c>
      <c r="N64" s="8" t="s">
        <v>771</v>
      </c>
      <c r="O64" s="92" t="s">
        <v>771</v>
      </c>
      <c r="P64" s="5" t="e">
        <v>#N/A</v>
      </c>
      <c r="Q64" s="8" t="e">
        <v>#N/A</v>
      </c>
      <c r="R64" s="8" t="e">
        <v>#N/A</v>
      </c>
      <c r="S64" s="92" t="e">
        <v>#N/A</v>
      </c>
      <c r="T64" s="8" t="e">
        <f t="shared" si="0"/>
        <v>#N/A</v>
      </c>
      <c r="U64" s="8" t="e">
        <f t="shared" si="1"/>
        <v>#N/A</v>
      </c>
      <c r="V64" s="8" t="e">
        <f t="shared" si="2"/>
        <v>#N/A</v>
      </c>
      <c r="W64" s="8" t="e">
        <f t="shared" si="3"/>
        <v>#N/A</v>
      </c>
      <c r="X64" s="8" t="e">
        <f t="shared" si="4"/>
        <v>#N/A</v>
      </c>
      <c r="Y64" s="8" t="e">
        <f t="shared" si="5"/>
        <v>#N/A</v>
      </c>
      <c r="Z64" s="8" t="e">
        <f t="shared" si="6"/>
        <v>#N/A</v>
      </c>
      <c r="AA64" s="8" t="e">
        <f t="shared" si="7"/>
        <v>#N/A</v>
      </c>
      <c r="AB64" s="8" t="e">
        <f t="shared" si="8"/>
        <v>#N/A</v>
      </c>
      <c r="AC64" s="8" t="e">
        <f t="shared" si="9"/>
        <v>#N/A</v>
      </c>
      <c r="AD64" s="8" t="e">
        <f t="shared" si="10"/>
        <v>#N/A</v>
      </c>
      <c r="AE64" s="8" t="e">
        <f t="shared" si="11"/>
        <v>#N/A</v>
      </c>
      <c r="AF64" s="8" t="e">
        <f t="shared" si="12"/>
        <v>#N/A</v>
      </c>
      <c r="AG64" s="8" t="e">
        <f t="shared" si="13"/>
        <v>#N/A</v>
      </c>
      <c r="AH64" s="8" t="e">
        <f t="shared" si="14"/>
        <v>#N/A</v>
      </c>
      <c r="AI64" s="8" t="e">
        <f t="shared" si="15"/>
        <v>#N/A</v>
      </c>
      <c r="AJ64" s="8" t="e">
        <f t="shared" si="16"/>
        <v>#N/A</v>
      </c>
      <c r="AK64" s="8" t="e">
        <f t="shared" si="17"/>
        <v>#N/A</v>
      </c>
      <c r="AL64" s="8" t="e">
        <f t="shared" si="18"/>
        <v>#N/A</v>
      </c>
      <c r="AM64" s="8" t="e">
        <f t="shared" si="19"/>
        <v>#N/A</v>
      </c>
      <c r="AN64" s="8" t="e">
        <f t="shared" si="20"/>
        <v>#N/A</v>
      </c>
      <c r="AO64" s="8" t="e">
        <f t="shared" si="21"/>
        <v>#N/A</v>
      </c>
      <c r="AP64" s="8" t="e">
        <f t="shared" si="22"/>
        <v>#N/A</v>
      </c>
      <c r="AQ64" s="8" t="e">
        <f t="shared" si="23"/>
        <v>#N/A</v>
      </c>
      <c r="AR64" s="8" t="e">
        <f t="shared" si="24"/>
        <v>#N/A</v>
      </c>
      <c r="AS64" s="8" t="e">
        <f t="shared" si="25"/>
        <v>#N/A</v>
      </c>
      <c r="AT64" s="8" t="e">
        <f t="shared" si="26"/>
        <v>#N/A</v>
      </c>
      <c r="AU64" s="8" t="e">
        <f t="shared" si="27"/>
        <v>#N/A</v>
      </c>
      <c r="AV64" s="8" t="e">
        <f t="shared" si="28"/>
        <v>#N/A</v>
      </c>
      <c r="AW64" s="8" t="e">
        <f t="shared" si="29"/>
        <v>#N/A</v>
      </c>
      <c r="AX64" s="8" t="e">
        <f t="shared" si="30"/>
        <v>#N/A</v>
      </c>
      <c r="AY64" s="8" t="e">
        <f t="shared" si="31"/>
        <v>#N/A</v>
      </c>
      <c r="AZ64" s="8" t="e">
        <f t="shared" si="32"/>
        <v>#N/A</v>
      </c>
      <c r="BA64" s="8" t="e">
        <f t="shared" si="33"/>
        <v>#N/A</v>
      </c>
      <c r="BB64" s="8" t="e">
        <f t="shared" si="34"/>
        <v>#N/A</v>
      </c>
      <c r="BC64" s="8" t="e">
        <f t="shared" si="35"/>
        <v>#N/A</v>
      </c>
      <c r="BD64" s="8" t="e">
        <v>#N/A</v>
      </c>
      <c r="BE64" s="8" t="e">
        <v>#N/A</v>
      </c>
      <c r="BF64" s="8" t="e">
        <v>#N/A</v>
      </c>
      <c r="BG64" s="92" t="e">
        <v>#N/A</v>
      </c>
      <c r="BH64" s="5">
        <f t="shared" si="36"/>
        <v>0</v>
      </c>
      <c r="BI64" s="8" t="e">
        <f t="shared" si="37"/>
        <v>#N/A</v>
      </c>
      <c r="BJ64" s="112" t="e">
        <f t="shared" si="38"/>
        <v>#N/A</v>
      </c>
      <c r="BK64" s="8">
        <f t="shared" si="39"/>
        <v>0</v>
      </c>
      <c r="BL64" s="112" t="e">
        <f t="shared" si="40"/>
        <v>#N/A</v>
      </c>
      <c r="BM64" s="112" t="e">
        <f t="shared" si="41"/>
        <v>#N/A</v>
      </c>
      <c r="BN64" s="92">
        <f t="shared" si="42"/>
        <v>0</v>
      </c>
      <c r="BO64" s="74" t="e">
        <f t="shared" si="43"/>
        <v>#N/A</v>
      </c>
      <c r="BP64" s="74" t="e">
        <f t="shared" si="44"/>
        <v>#N/A</v>
      </c>
      <c r="BQ64" s="75" t="e">
        <f t="shared" si="45"/>
        <v>#N/A</v>
      </c>
      <c r="BR64" t="e">
        <f t="shared" si="46"/>
        <v>#N/A</v>
      </c>
      <c r="BS64" t="e">
        <f t="shared" si="47"/>
        <v>#N/A</v>
      </c>
    </row>
    <row r="65" spans="1:71" x14ac:dyDescent="0.25">
      <c r="A65" s="18" t="s">
        <v>378</v>
      </c>
      <c r="B65" s="18" t="s">
        <v>379</v>
      </c>
      <c r="C65" s="18" t="s">
        <v>26</v>
      </c>
      <c r="D65" s="5">
        <v>2583</v>
      </c>
      <c r="E65" s="8">
        <v>2654</v>
      </c>
      <c r="F65" s="8">
        <v>2565</v>
      </c>
      <c r="G65" s="92">
        <v>2567</v>
      </c>
      <c r="H65" s="5">
        <v>2873</v>
      </c>
      <c r="I65" s="8">
        <v>2767</v>
      </c>
      <c r="J65" s="8">
        <v>2767</v>
      </c>
      <c r="K65" s="92">
        <v>2687</v>
      </c>
      <c r="L65" s="5">
        <v>2814</v>
      </c>
      <c r="M65" s="8">
        <v>2699</v>
      </c>
      <c r="N65" s="8">
        <v>2778</v>
      </c>
      <c r="O65" s="92">
        <v>2725</v>
      </c>
      <c r="P65" s="5">
        <v>2310.0750000000003</v>
      </c>
      <c r="Q65" s="8">
        <v>3297.48</v>
      </c>
      <c r="R65" s="8">
        <v>2328.48</v>
      </c>
      <c r="S65" s="92">
        <v>3509.7</v>
      </c>
      <c r="T65" s="8">
        <f t="shared" si="0"/>
        <v>0</v>
      </c>
      <c r="U65" s="8">
        <f t="shared" si="1"/>
        <v>0</v>
      </c>
      <c r="V65" s="8">
        <f t="shared" si="2"/>
        <v>0</v>
      </c>
      <c r="W65" s="8">
        <f t="shared" si="3"/>
        <v>0</v>
      </c>
      <c r="X65" s="8">
        <f t="shared" si="4"/>
        <v>0</v>
      </c>
      <c r="Y65" s="8">
        <f t="shared" si="5"/>
        <v>0</v>
      </c>
      <c r="Z65" s="8">
        <f t="shared" si="6"/>
        <v>0</v>
      </c>
      <c r="AA65" s="8">
        <f t="shared" si="7"/>
        <v>0</v>
      </c>
      <c r="AB65" s="8">
        <f t="shared" si="8"/>
        <v>0</v>
      </c>
      <c r="AC65" s="8">
        <f t="shared" si="9"/>
        <v>0</v>
      </c>
      <c r="AD65" s="8">
        <f t="shared" si="10"/>
        <v>0</v>
      </c>
      <c r="AE65" s="8">
        <f t="shared" si="11"/>
        <v>0</v>
      </c>
      <c r="AF65" s="8">
        <f t="shared" si="12"/>
        <v>0</v>
      </c>
      <c r="AG65" s="8">
        <f t="shared" si="13"/>
        <v>0</v>
      </c>
      <c r="AH65" s="8">
        <f t="shared" si="14"/>
        <v>0</v>
      </c>
      <c r="AI65" s="8">
        <f t="shared" si="15"/>
        <v>0</v>
      </c>
      <c r="AJ65" s="8">
        <f t="shared" si="16"/>
        <v>0</v>
      </c>
      <c r="AK65" s="8">
        <f t="shared" si="17"/>
        <v>0</v>
      </c>
      <c r="AL65" s="8">
        <f t="shared" si="18"/>
        <v>0</v>
      </c>
      <c r="AM65" s="8">
        <f t="shared" si="19"/>
        <v>0</v>
      </c>
      <c r="AN65" s="8">
        <f t="shared" si="20"/>
        <v>0</v>
      </c>
      <c r="AO65" s="8">
        <f t="shared" si="21"/>
        <v>0</v>
      </c>
      <c r="AP65" s="8">
        <f t="shared" si="22"/>
        <v>0</v>
      </c>
      <c r="AQ65" s="8">
        <f t="shared" si="23"/>
        <v>0</v>
      </c>
      <c r="AR65" s="8">
        <f t="shared" si="24"/>
        <v>0</v>
      </c>
      <c r="AS65" s="8">
        <f t="shared" si="25"/>
        <v>0</v>
      </c>
      <c r="AT65" s="8">
        <f t="shared" si="26"/>
        <v>0</v>
      </c>
      <c r="AU65" s="8">
        <f t="shared" si="27"/>
        <v>0</v>
      </c>
      <c r="AV65" s="8">
        <f t="shared" si="28"/>
        <v>0</v>
      </c>
      <c r="AW65" s="8">
        <f t="shared" si="29"/>
        <v>0</v>
      </c>
      <c r="AX65" s="8">
        <f t="shared" si="30"/>
        <v>0</v>
      </c>
      <c r="AY65" s="8">
        <f t="shared" si="31"/>
        <v>0</v>
      </c>
      <c r="AZ65" s="8">
        <f t="shared" si="32"/>
        <v>0</v>
      </c>
      <c r="BA65" s="8">
        <f t="shared" si="33"/>
        <v>0</v>
      </c>
      <c r="BB65" s="8">
        <f t="shared" si="34"/>
        <v>0</v>
      </c>
      <c r="BC65" s="8">
        <f t="shared" si="35"/>
        <v>0</v>
      </c>
      <c r="BD65" s="8">
        <v>9240.3000000000011</v>
      </c>
      <c r="BE65" s="8">
        <v>13189.92</v>
      </c>
      <c r="BF65" s="8">
        <v>9313.92</v>
      </c>
      <c r="BG65" s="92">
        <v>14038.8</v>
      </c>
      <c r="BH65" s="5">
        <f t="shared" si="36"/>
        <v>10369</v>
      </c>
      <c r="BI65" s="8">
        <f t="shared" si="37"/>
        <v>0</v>
      </c>
      <c r="BJ65" s="112">
        <f t="shared" si="38"/>
        <v>0</v>
      </c>
      <c r="BK65" s="8">
        <f t="shared" si="39"/>
        <v>11094</v>
      </c>
      <c r="BL65" s="112">
        <f t="shared" si="40"/>
        <v>0</v>
      </c>
      <c r="BM65" s="112">
        <f t="shared" si="41"/>
        <v>0</v>
      </c>
      <c r="BN65" s="92">
        <f t="shared" si="42"/>
        <v>11016</v>
      </c>
      <c r="BO65" s="74">
        <f t="shared" si="43"/>
        <v>0</v>
      </c>
      <c r="BP65" s="74">
        <f t="shared" si="44"/>
        <v>0</v>
      </c>
      <c r="BQ65" s="75">
        <f t="shared" si="45"/>
        <v>0</v>
      </c>
      <c r="BR65">
        <f t="shared" si="46"/>
        <v>0</v>
      </c>
      <c r="BS65">
        <f t="shared" si="47"/>
        <v>0</v>
      </c>
    </row>
    <row r="66" spans="1:71" x14ac:dyDescent="0.25">
      <c r="A66" s="18" t="s">
        <v>380</v>
      </c>
      <c r="B66" s="18" t="s">
        <v>381</v>
      </c>
      <c r="C66" s="18" t="s">
        <v>26</v>
      </c>
      <c r="D66" s="5">
        <v>945</v>
      </c>
      <c r="E66" s="8">
        <v>1042</v>
      </c>
      <c r="F66" s="8">
        <v>1077</v>
      </c>
      <c r="G66" s="92">
        <v>1010</v>
      </c>
      <c r="H66" s="5">
        <v>1036</v>
      </c>
      <c r="I66" s="8">
        <v>1144</v>
      </c>
      <c r="J66" s="8">
        <v>1095</v>
      </c>
      <c r="K66" s="92">
        <v>969</v>
      </c>
      <c r="L66" s="5">
        <v>1075</v>
      </c>
      <c r="M66" s="8">
        <v>1182</v>
      </c>
      <c r="N66" s="8">
        <v>1098</v>
      </c>
      <c r="O66" s="92">
        <v>1061</v>
      </c>
      <c r="P66" s="5">
        <v>888.30000000000007</v>
      </c>
      <c r="Q66" s="8">
        <v>1280.4599999999998</v>
      </c>
      <c r="R66" s="8">
        <v>1004.3100000000001</v>
      </c>
      <c r="S66" s="92">
        <v>1368.6</v>
      </c>
      <c r="T66" s="8">
        <f t="shared" si="0"/>
        <v>0</v>
      </c>
      <c r="U66" s="8">
        <f t="shared" si="1"/>
        <v>0</v>
      </c>
      <c r="V66" s="8">
        <f t="shared" si="2"/>
        <v>0</v>
      </c>
      <c r="W66" s="8">
        <f t="shared" si="3"/>
        <v>0</v>
      </c>
      <c r="X66" s="8">
        <f t="shared" si="4"/>
        <v>0</v>
      </c>
      <c r="Y66" s="8">
        <f t="shared" si="5"/>
        <v>0</v>
      </c>
      <c r="Z66" s="8">
        <f t="shared" si="6"/>
        <v>0</v>
      </c>
      <c r="AA66" s="8">
        <f t="shared" si="7"/>
        <v>0</v>
      </c>
      <c r="AB66" s="8">
        <f t="shared" si="8"/>
        <v>0</v>
      </c>
      <c r="AC66" s="8">
        <f t="shared" si="9"/>
        <v>0</v>
      </c>
      <c r="AD66" s="8">
        <f t="shared" si="10"/>
        <v>0</v>
      </c>
      <c r="AE66" s="8">
        <f t="shared" si="11"/>
        <v>0</v>
      </c>
      <c r="AF66" s="8">
        <f t="shared" si="12"/>
        <v>0</v>
      </c>
      <c r="AG66" s="8">
        <f t="shared" si="13"/>
        <v>0</v>
      </c>
      <c r="AH66" s="8">
        <f t="shared" si="14"/>
        <v>0</v>
      </c>
      <c r="AI66" s="8">
        <f t="shared" si="15"/>
        <v>0</v>
      </c>
      <c r="AJ66" s="8">
        <f t="shared" si="16"/>
        <v>0</v>
      </c>
      <c r="AK66" s="8">
        <f t="shared" si="17"/>
        <v>0</v>
      </c>
      <c r="AL66" s="8">
        <f t="shared" si="18"/>
        <v>0</v>
      </c>
      <c r="AM66" s="8">
        <f t="shared" si="19"/>
        <v>0</v>
      </c>
      <c r="AN66" s="8">
        <f t="shared" si="20"/>
        <v>0</v>
      </c>
      <c r="AO66" s="8">
        <f t="shared" si="21"/>
        <v>0</v>
      </c>
      <c r="AP66" s="8">
        <f t="shared" si="22"/>
        <v>0</v>
      </c>
      <c r="AQ66" s="8">
        <f t="shared" si="23"/>
        <v>0</v>
      </c>
      <c r="AR66" s="8">
        <f t="shared" si="24"/>
        <v>0</v>
      </c>
      <c r="AS66" s="8">
        <f t="shared" si="25"/>
        <v>0</v>
      </c>
      <c r="AT66" s="8">
        <f t="shared" si="26"/>
        <v>0</v>
      </c>
      <c r="AU66" s="8">
        <f t="shared" si="27"/>
        <v>0</v>
      </c>
      <c r="AV66" s="8">
        <f t="shared" si="28"/>
        <v>0</v>
      </c>
      <c r="AW66" s="8">
        <f t="shared" si="29"/>
        <v>0</v>
      </c>
      <c r="AX66" s="8">
        <f t="shared" si="30"/>
        <v>0</v>
      </c>
      <c r="AY66" s="8">
        <f t="shared" si="31"/>
        <v>0</v>
      </c>
      <c r="AZ66" s="8">
        <f t="shared" si="32"/>
        <v>0</v>
      </c>
      <c r="BA66" s="8">
        <f t="shared" si="33"/>
        <v>0</v>
      </c>
      <c r="BB66" s="8">
        <f t="shared" si="34"/>
        <v>0</v>
      </c>
      <c r="BC66" s="8">
        <f t="shared" si="35"/>
        <v>0</v>
      </c>
      <c r="BD66" s="8">
        <v>3553.2000000000003</v>
      </c>
      <c r="BE66" s="8">
        <v>5121.8399999999992</v>
      </c>
      <c r="BF66" s="8">
        <v>4017.2400000000002</v>
      </c>
      <c r="BG66" s="92">
        <v>5474.4</v>
      </c>
      <c r="BH66" s="5">
        <f t="shared" si="36"/>
        <v>4074</v>
      </c>
      <c r="BI66" s="8">
        <f t="shared" si="37"/>
        <v>0</v>
      </c>
      <c r="BJ66" s="112">
        <f t="shared" si="38"/>
        <v>0</v>
      </c>
      <c r="BK66" s="8">
        <f t="shared" si="39"/>
        <v>4244</v>
      </c>
      <c r="BL66" s="112">
        <f t="shared" si="40"/>
        <v>0</v>
      </c>
      <c r="BM66" s="112">
        <f t="shared" si="41"/>
        <v>0</v>
      </c>
      <c r="BN66" s="92">
        <f t="shared" si="42"/>
        <v>4416</v>
      </c>
      <c r="BO66" s="74">
        <f t="shared" si="43"/>
        <v>0</v>
      </c>
      <c r="BP66" s="74">
        <f t="shared" si="44"/>
        <v>0</v>
      </c>
      <c r="BQ66" s="75">
        <f t="shared" si="45"/>
        <v>0</v>
      </c>
      <c r="BR66">
        <f t="shared" si="46"/>
        <v>0</v>
      </c>
      <c r="BS66">
        <f t="shared" si="47"/>
        <v>0</v>
      </c>
    </row>
    <row r="67" spans="1:71" x14ac:dyDescent="0.25">
      <c r="A67" s="18" t="s">
        <v>382</v>
      </c>
      <c r="B67" s="18" t="s">
        <v>383</v>
      </c>
      <c r="C67" s="18" t="s">
        <v>26</v>
      </c>
      <c r="D67" s="5">
        <v>575</v>
      </c>
      <c r="E67" s="8">
        <v>643</v>
      </c>
      <c r="F67" s="8">
        <v>585</v>
      </c>
      <c r="G67" s="92">
        <v>547</v>
      </c>
      <c r="H67" s="5">
        <v>632</v>
      </c>
      <c r="I67" s="8">
        <v>680</v>
      </c>
      <c r="J67" s="8">
        <v>592</v>
      </c>
      <c r="K67" s="92">
        <v>573</v>
      </c>
      <c r="L67" s="5">
        <v>642</v>
      </c>
      <c r="M67" s="8">
        <v>643</v>
      </c>
      <c r="N67" s="8">
        <v>568</v>
      </c>
      <c r="O67" s="92">
        <v>619</v>
      </c>
      <c r="P67" s="5">
        <v>506.58750000000003</v>
      </c>
      <c r="Q67" s="8">
        <v>731.22</v>
      </c>
      <c r="R67" s="8">
        <v>543.46500000000003</v>
      </c>
      <c r="S67" s="92">
        <v>776.69999999999993</v>
      </c>
      <c r="T67" s="8">
        <f t="shared" si="0"/>
        <v>0</v>
      </c>
      <c r="U67" s="8">
        <f t="shared" si="1"/>
        <v>0</v>
      </c>
      <c r="V67" s="8">
        <f t="shared" si="2"/>
        <v>0</v>
      </c>
      <c r="W67" s="8">
        <f t="shared" si="3"/>
        <v>0</v>
      </c>
      <c r="X67" s="8">
        <f t="shared" si="4"/>
        <v>0</v>
      </c>
      <c r="Y67" s="8">
        <f t="shared" si="5"/>
        <v>0</v>
      </c>
      <c r="Z67" s="8">
        <f t="shared" si="6"/>
        <v>0</v>
      </c>
      <c r="AA67" s="8">
        <f t="shared" si="7"/>
        <v>0</v>
      </c>
      <c r="AB67" s="8">
        <f t="shared" si="8"/>
        <v>0</v>
      </c>
      <c r="AC67" s="8">
        <f t="shared" si="9"/>
        <v>0</v>
      </c>
      <c r="AD67" s="8">
        <f t="shared" si="10"/>
        <v>0</v>
      </c>
      <c r="AE67" s="8">
        <f t="shared" si="11"/>
        <v>0</v>
      </c>
      <c r="AF67" s="8">
        <f t="shared" si="12"/>
        <v>0</v>
      </c>
      <c r="AG67" s="8">
        <f t="shared" si="13"/>
        <v>0</v>
      </c>
      <c r="AH67" s="8">
        <f t="shared" si="14"/>
        <v>0</v>
      </c>
      <c r="AI67" s="8">
        <f t="shared" si="15"/>
        <v>0</v>
      </c>
      <c r="AJ67" s="8">
        <f t="shared" si="16"/>
        <v>0</v>
      </c>
      <c r="AK67" s="8">
        <f t="shared" si="17"/>
        <v>0</v>
      </c>
      <c r="AL67" s="8">
        <f t="shared" si="18"/>
        <v>0</v>
      </c>
      <c r="AM67" s="8">
        <f t="shared" si="19"/>
        <v>0</v>
      </c>
      <c r="AN67" s="8">
        <f t="shared" si="20"/>
        <v>0</v>
      </c>
      <c r="AO67" s="8">
        <f t="shared" si="21"/>
        <v>0</v>
      </c>
      <c r="AP67" s="8">
        <f t="shared" si="22"/>
        <v>0</v>
      </c>
      <c r="AQ67" s="8">
        <f t="shared" si="23"/>
        <v>0</v>
      </c>
      <c r="AR67" s="8">
        <f t="shared" si="24"/>
        <v>0</v>
      </c>
      <c r="AS67" s="8">
        <f t="shared" si="25"/>
        <v>0</v>
      </c>
      <c r="AT67" s="8">
        <f t="shared" si="26"/>
        <v>0</v>
      </c>
      <c r="AU67" s="8">
        <f t="shared" si="27"/>
        <v>0</v>
      </c>
      <c r="AV67" s="8">
        <f t="shared" si="28"/>
        <v>0</v>
      </c>
      <c r="AW67" s="8">
        <f t="shared" si="29"/>
        <v>0</v>
      </c>
      <c r="AX67" s="8">
        <f t="shared" si="30"/>
        <v>0</v>
      </c>
      <c r="AY67" s="8">
        <f t="shared" si="31"/>
        <v>0</v>
      </c>
      <c r="AZ67" s="8">
        <f t="shared" si="32"/>
        <v>0</v>
      </c>
      <c r="BA67" s="8">
        <f t="shared" si="33"/>
        <v>0</v>
      </c>
      <c r="BB67" s="8">
        <f t="shared" si="34"/>
        <v>0</v>
      </c>
      <c r="BC67" s="8">
        <f t="shared" si="35"/>
        <v>0</v>
      </c>
      <c r="BD67" s="8">
        <v>2026.3500000000001</v>
      </c>
      <c r="BE67" s="8">
        <v>2924.88</v>
      </c>
      <c r="BF67" s="8">
        <v>2173.86</v>
      </c>
      <c r="BG67" s="92">
        <v>3106.7999999999997</v>
      </c>
      <c r="BH67" s="5">
        <f t="shared" si="36"/>
        <v>2350</v>
      </c>
      <c r="BI67" s="8">
        <f t="shared" si="37"/>
        <v>0</v>
      </c>
      <c r="BJ67" s="112">
        <f t="shared" si="38"/>
        <v>0</v>
      </c>
      <c r="BK67" s="8">
        <f t="shared" si="39"/>
        <v>2477</v>
      </c>
      <c r="BL67" s="112">
        <f t="shared" si="40"/>
        <v>0</v>
      </c>
      <c r="BM67" s="112">
        <f t="shared" si="41"/>
        <v>0</v>
      </c>
      <c r="BN67" s="92">
        <f t="shared" si="42"/>
        <v>2472</v>
      </c>
      <c r="BO67" s="74">
        <f t="shared" si="43"/>
        <v>0</v>
      </c>
      <c r="BP67" s="74">
        <f t="shared" si="44"/>
        <v>0</v>
      </c>
      <c r="BQ67" s="75">
        <f t="shared" si="45"/>
        <v>0</v>
      </c>
      <c r="BR67">
        <f t="shared" si="46"/>
        <v>0</v>
      </c>
      <c r="BS67">
        <f t="shared" si="47"/>
        <v>0</v>
      </c>
    </row>
    <row r="68" spans="1:71" x14ac:dyDescent="0.25">
      <c r="A68" s="18" t="s">
        <v>384</v>
      </c>
      <c r="B68" s="18" t="s">
        <v>385</v>
      </c>
      <c r="C68" s="18" t="s">
        <v>26</v>
      </c>
      <c r="D68" s="5">
        <v>340</v>
      </c>
      <c r="E68" s="8">
        <v>364</v>
      </c>
      <c r="F68" s="8">
        <v>356</v>
      </c>
      <c r="G68" s="92">
        <v>293</v>
      </c>
      <c r="H68" s="5">
        <v>368</v>
      </c>
      <c r="I68" s="8">
        <v>378</v>
      </c>
      <c r="J68" s="8">
        <v>345</v>
      </c>
      <c r="K68" s="92">
        <v>343</v>
      </c>
      <c r="L68" s="5">
        <v>388</v>
      </c>
      <c r="M68" s="8">
        <v>386</v>
      </c>
      <c r="N68" s="8">
        <v>407</v>
      </c>
      <c r="O68" s="92">
        <v>344</v>
      </c>
      <c r="P68" s="5">
        <v>292.16250000000002</v>
      </c>
      <c r="Q68" s="8">
        <v>433.62</v>
      </c>
      <c r="R68" s="8">
        <v>342.22500000000002</v>
      </c>
      <c r="S68" s="92">
        <v>482.4</v>
      </c>
      <c r="T68" s="8">
        <f t="shared" si="0"/>
        <v>0</v>
      </c>
      <c r="U68" s="8">
        <f t="shared" si="1"/>
        <v>0</v>
      </c>
      <c r="V68" s="8">
        <f t="shared" si="2"/>
        <v>0</v>
      </c>
      <c r="W68" s="8">
        <f t="shared" si="3"/>
        <v>0</v>
      </c>
      <c r="X68" s="8">
        <f t="shared" si="4"/>
        <v>0</v>
      </c>
      <c r="Y68" s="8">
        <f t="shared" si="5"/>
        <v>0</v>
      </c>
      <c r="Z68" s="8">
        <f t="shared" si="6"/>
        <v>0</v>
      </c>
      <c r="AA68" s="8">
        <f t="shared" si="7"/>
        <v>0</v>
      </c>
      <c r="AB68" s="8">
        <f t="shared" si="8"/>
        <v>0</v>
      </c>
      <c r="AC68" s="8">
        <f t="shared" si="9"/>
        <v>0</v>
      </c>
      <c r="AD68" s="8">
        <f t="shared" si="10"/>
        <v>0</v>
      </c>
      <c r="AE68" s="8">
        <f t="shared" si="11"/>
        <v>0</v>
      </c>
      <c r="AF68" s="8">
        <f t="shared" si="12"/>
        <v>0</v>
      </c>
      <c r="AG68" s="8">
        <f t="shared" si="13"/>
        <v>0</v>
      </c>
      <c r="AH68" s="8">
        <f t="shared" si="14"/>
        <v>0</v>
      </c>
      <c r="AI68" s="8">
        <f t="shared" si="15"/>
        <v>0</v>
      </c>
      <c r="AJ68" s="8">
        <f t="shared" si="16"/>
        <v>0</v>
      </c>
      <c r="AK68" s="8">
        <f t="shared" si="17"/>
        <v>0</v>
      </c>
      <c r="AL68" s="8">
        <f t="shared" si="18"/>
        <v>0</v>
      </c>
      <c r="AM68" s="8">
        <f t="shared" si="19"/>
        <v>0</v>
      </c>
      <c r="AN68" s="8">
        <f t="shared" si="20"/>
        <v>0</v>
      </c>
      <c r="AO68" s="8">
        <f t="shared" si="21"/>
        <v>0</v>
      </c>
      <c r="AP68" s="8">
        <f t="shared" si="22"/>
        <v>0</v>
      </c>
      <c r="AQ68" s="8">
        <f t="shared" si="23"/>
        <v>0</v>
      </c>
      <c r="AR68" s="8">
        <f t="shared" si="24"/>
        <v>0</v>
      </c>
      <c r="AS68" s="8">
        <f t="shared" si="25"/>
        <v>0</v>
      </c>
      <c r="AT68" s="8">
        <f t="shared" si="26"/>
        <v>0</v>
      </c>
      <c r="AU68" s="8">
        <f t="shared" si="27"/>
        <v>0</v>
      </c>
      <c r="AV68" s="8">
        <f t="shared" si="28"/>
        <v>0</v>
      </c>
      <c r="AW68" s="8">
        <f t="shared" si="29"/>
        <v>0</v>
      </c>
      <c r="AX68" s="8">
        <f t="shared" si="30"/>
        <v>0</v>
      </c>
      <c r="AY68" s="8">
        <f t="shared" si="31"/>
        <v>0</v>
      </c>
      <c r="AZ68" s="8">
        <f t="shared" si="32"/>
        <v>0</v>
      </c>
      <c r="BA68" s="8">
        <f t="shared" si="33"/>
        <v>0</v>
      </c>
      <c r="BB68" s="8">
        <f t="shared" si="34"/>
        <v>0</v>
      </c>
      <c r="BC68" s="8">
        <f t="shared" si="35"/>
        <v>0</v>
      </c>
      <c r="BD68" s="8">
        <v>1168.6500000000001</v>
      </c>
      <c r="BE68" s="8">
        <v>1734.48</v>
      </c>
      <c r="BF68" s="8">
        <v>1368.9</v>
      </c>
      <c r="BG68" s="92">
        <v>1929.6</v>
      </c>
      <c r="BH68" s="5">
        <f t="shared" si="36"/>
        <v>1353</v>
      </c>
      <c r="BI68" s="8">
        <f t="shared" si="37"/>
        <v>0</v>
      </c>
      <c r="BJ68" s="112">
        <f t="shared" si="38"/>
        <v>0</v>
      </c>
      <c r="BK68" s="8">
        <f t="shared" si="39"/>
        <v>1434</v>
      </c>
      <c r="BL68" s="112">
        <f t="shared" si="40"/>
        <v>0</v>
      </c>
      <c r="BM68" s="112">
        <f t="shared" si="41"/>
        <v>0</v>
      </c>
      <c r="BN68" s="92">
        <f t="shared" si="42"/>
        <v>1525</v>
      </c>
      <c r="BO68" s="74">
        <f t="shared" si="43"/>
        <v>0</v>
      </c>
      <c r="BP68" s="74">
        <f t="shared" si="44"/>
        <v>0</v>
      </c>
      <c r="BQ68" s="75">
        <f t="shared" si="45"/>
        <v>0</v>
      </c>
      <c r="BR68">
        <f t="shared" si="46"/>
        <v>0</v>
      </c>
      <c r="BS68">
        <f t="shared" si="47"/>
        <v>0</v>
      </c>
    </row>
    <row r="69" spans="1:71" x14ac:dyDescent="0.25">
      <c r="A69" s="18" t="s">
        <v>386</v>
      </c>
      <c r="B69" s="18" t="s">
        <v>387</v>
      </c>
      <c r="C69" s="18" t="s">
        <v>26</v>
      </c>
      <c r="D69" s="5">
        <v>551</v>
      </c>
      <c r="E69" s="8">
        <v>621</v>
      </c>
      <c r="F69" s="8">
        <v>542</v>
      </c>
      <c r="G69" s="92">
        <v>539</v>
      </c>
      <c r="H69" s="5">
        <v>648</v>
      </c>
      <c r="I69" s="8">
        <v>638</v>
      </c>
      <c r="J69" s="8">
        <v>626</v>
      </c>
      <c r="K69" s="92">
        <v>576</v>
      </c>
      <c r="L69" s="5">
        <v>614</v>
      </c>
      <c r="M69" s="8">
        <v>593</v>
      </c>
      <c r="N69" s="8">
        <v>560</v>
      </c>
      <c r="O69" s="92">
        <v>582</v>
      </c>
      <c r="P69" s="5">
        <v>505.91250000000002</v>
      </c>
      <c r="Q69" s="8">
        <v>715.44</v>
      </c>
      <c r="R69" s="8">
        <v>489.19499999999999</v>
      </c>
      <c r="S69" s="92">
        <v>707.69999999999993</v>
      </c>
      <c r="T69" s="8">
        <f t="shared" si="0"/>
        <v>0</v>
      </c>
      <c r="U69" s="8">
        <f t="shared" si="1"/>
        <v>0</v>
      </c>
      <c r="V69" s="8">
        <f t="shared" si="2"/>
        <v>0</v>
      </c>
      <c r="W69" s="8">
        <f t="shared" si="3"/>
        <v>0</v>
      </c>
      <c r="X69" s="8">
        <f t="shared" si="4"/>
        <v>0</v>
      </c>
      <c r="Y69" s="8">
        <f t="shared" si="5"/>
        <v>0</v>
      </c>
      <c r="Z69" s="8">
        <f t="shared" si="6"/>
        <v>0</v>
      </c>
      <c r="AA69" s="8">
        <f t="shared" si="7"/>
        <v>0</v>
      </c>
      <c r="AB69" s="8">
        <f t="shared" si="8"/>
        <v>0</v>
      </c>
      <c r="AC69" s="8">
        <f t="shared" si="9"/>
        <v>0</v>
      </c>
      <c r="AD69" s="8">
        <f t="shared" si="10"/>
        <v>0</v>
      </c>
      <c r="AE69" s="8">
        <f t="shared" si="11"/>
        <v>0</v>
      </c>
      <c r="AF69" s="8">
        <f t="shared" si="12"/>
        <v>0</v>
      </c>
      <c r="AG69" s="8">
        <f t="shared" si="13"/>
        <v>0</v>
      </c>
      <c r="AH69" s="8">
        <f t="shared" si="14"/>
        <v>0</v>
      </c>
      <c r="AI69" s="8">
        <f t="shared" si="15"/>
        <v>0</v>
      </c>
      <c r="AJ69" s="8">
        <f t="shared" si="16"/>
        <v>0</v>
      </c>
      <c r="AK69" s="8">
        <f t="shared" si="17"/>
        <v>0</v>
      </c>
      <c r="AL69" s="8">
        <f t="shared" si="18"/>
        <v>0</v>
      </c>
      <c r="AM69" s="8">
        <f t="shared" si="19"/>
        <v>0</v>
      </c>
      <c r="AN69" s="8">
        <f t="shared" si="20"/>
        <v>0</v>
      </c>
      <c r="AO69" s="8">
        <f t="shared" si="21"/>
        <v>0</v>
      </c>
      <c r="AP69" s="8">
        <f t="shared" si="22"/>
        <v>0</v>
      </c>
      <c r="AQ69" s="8">
        <f t="shared" si="23"/>
        <v>0</v>
      </c>
      <c r="AR69" s="8">
        <f t="shared" si="24"/>
        <v>0</v>
      </c>
      <c r="AS69" s="8">
        <f t="shared" si="25"/>
        <v>0</v>
      </c>
      <c r="AT69" s="8">
        <f t="shared" si="26"/>
        <v>0</v>
      </c>
      <c r="AU69" s="8">
        <f t="shared" si="27"/>
        <v>0</v>
      </c>
      <c r="AV69" s="8">
        <f t="shared" si="28"/>
        <v>0</v>
      </c>
      <c r="AW69" s="8">
        <f t="shared" si="29"/>
        <v>0</v>
      </c>
      <c r="AX69" s="8">
        <f t="shared" si="30"/>
        <v>0</v>
      </c>
      <c r="AY69" s="8">
        <f t="shared" si="31"/>
        <v>0</v>
      </c>
      <c r="AZ69" s="8">
        <f t="shared" si="32"/>
        <v>0</v>
      </c>
      <c r="BA69" s="8">
        <f t="shared" si="33"/>
        <v>0</v>
      </c>
      <c r="BB69" s="8">
        <f t="shared" si="34"/>
        <v>0</v>
      </c>
      <c r="BC69" s="8">
        <f t="shared" si="35"/>
        <v>0</v>
      </c>
      <c r="BD69" s="8">
        <v>2023.65</v>
      </c>
      <c r="BE69" s="8">
        <v>2861.76</v>
      </c>
      <c r="BF69" s="8">
        <v>1956.78</v>
      </c>
      <c r="BG69" s="92">
        <v>2830.7999999999997</v>
      </c>
      <c r="BH69" s="5">
        <f t="shared" si="36"/>
        <v>2253</v>
      </c>
      <c r="BI69" s="8">
        <f t="shared" si="37"/>
        <v>0</v>
      </c>
      <c r="BJ69" s="112">
        <f t="shared" si="38"/>
        <v>0</v>
      </c>
      <c r="BK69" s="8">
        <f t="shared" si="39"/>
        <v>2488</v>
      </c>
      <c r="BL69" s="112">
        <f t="shared" si="40"/>
        <v>0</v>
      </c>
      <c r="BM69" s="112">
        <f t="shared" si="41"/>
        <v>0</v>
      </c>
      <c r="BN69" s="92">
        <f t="shared" si="42"/>
        <v>2349</v>
      </c>
      <c r="BO69" s="74">
        <f t="shared" si="43"/>
        <v>0</v>
      </c>
      <c r="BP69" s="74">
        <f t="shared" si="44"/>
        <v>0</v>
      </c>
      <c r="BQ69" s="75">
        <f t="shared" si="45"/>
        <v>0</v>
      </c>
      <c r="BR69">
        <f t="shared" si="46"/>
        <v>0</v>
      </c>
      <c r="BS69">
        <f t="shared" si="47"/>
        <v>0</v>
      </c>
    </row>
    <row r="70" spans="1:71" x14ac:dyDescent="0.25">
      <c r="A70" s="18" t="s">
        <v>388</v>
      </c>
      <c r="B70" s="18" t="s">
        <v>389</v>
      </c>
      <c r="C70" s="18" t="s">
        <v>26</v>
      </c>
      <c r="D70" s="5">
        <v>606</v>
      </c>
      <c r="E70" s="8">
        <v>629</v>
      </c>
      <c r="F70" s="8">
        <v>675</v>
      </c>
      <c r="G70" s="92">
        <v>621</v>
      </c>
      <c r="H70" s="5">
        <v>663</v>
      </c>
      <c r="I70" s="8">
        <v>724</v>
      </c>
      <c r="J70" s="8">
        <v>720</v>
      </c>
      <c r="K70" s="92">
        <v>631</v>
      </c>
      <c r="L70" s="5">
        <v>614</v>
      </c>
      <c r="M70" s="8">
        <v>653</v>
      </c>
      <c r="N70" s="8">
        <v>755</v>
      </c>
      <c r="O70" s="92">
        <v>623</v>
      </c>
      <c r="P70" s="5">
        <v>527.4</v>
      </c>
      <c r="Q70" s="8">
        <v>754.44</v>
      </c>
      <c r="R70" s="8">
        <v>555.70500000000004</v>
      </c>
      <c r="S70" s="92">
        <v>779.4</v>
      </c>
      <c r="T70" s="8">
        <f t="shared" si="0"/>
        <v>0</v>
      </c>
      <c r="U70" s="8">
        <f t="shared" si="1"/>
        <v>0</v>
      </c>
      <c r="V70" s="8">
        <f t="shared" si="2"/>
        <v>0</v>
      </c>
      <c r="W70" s="8">
        <f t="shared" si="3"/>
        <v>0</v>
      </c>
      <c r="X70" s="8">
        <f t="shared" si="4"/>
        <v>0</v>
      </c>
      <c r="Y70" s="8">
        <f t="shared" si="5"/>
        <v>0</v>
      </c>
      <c r="Z70" s="8">
        <f t="shared" si="6"/>
        <v>0</v>
      </c>
      <c r="AA70" s="8">
        <f t="shared" si="7"/>
        <v>0</v>
      </c>
      <c r="AB70" s="8">
        <f t="shared" si="8"/>
        <v>0</v>
      </c>
      <c r="AC70" s="8">
        <f t="shared" si="9"/>
        <v>0</v>
      </c>
      <c r="AD70" s="8">
        <f t="shared" si="10"/>
        <v>0</v>
      </c>
      <c r="AE70" s="8">
        <f t="shared" si="11"/>
        <v>0</v>
      </c>
      <c r="AF70" s="8">
        <f t="shared" si="12"/>
        <v>0</v>
      </c>
      <c r="AG70" s="8">
        <f t="shared" si="13"/>
        <v>0</v>
      </c>
      <c r="AH70" s="8">
        <f t="shared" si="14"/>
        <v>0</v>
      </c>
      <c r="AI70" s="8">
        <f t="shared" si="15"/>
        <v>0</v>
      </c>
      <c r="AJ70" s="8">
        <f t="shared" si="16"/>
        <v>0</v>
      </c>
      <c r="AK70" s="8">
        <f t="shared" si="17"/>
        <v>0</v>
      </c>
      <c r="AL70" s="8">
        <f t="shared" si="18"/>
        <v>0</v>
      </c>
      <c r="AM70" s="8">
        <f t="shared" si="19"/>
        <v>0</v>
      </c>
      <c r="AN70" s="8">
        <f t="shared" si="20"/>
        <v>0</v>
      </c>
      <c r="AO70" s="8">
        <f t="shared" si="21"/>
        <v>0</v>
      </c>
      <c r="AP70" s="8">
        <f t="shared" si="22"/>
        <v>0</v>
      </c>
      <c r="AQ70" s="8">
        <f t="shared" si="23"/>
        <v>0</v>
      </c>
      <c r="AR70" s="8">
        <f t="shared" si="24"/>
        <v>0</v>
      </c>
      <c r="AS70" s="8">
        <f t="shared" si="25"/>
        <v>0</v>
      </c>
      <c r="AT70" s="8">
        <f t="shared" si="26"/>
        <v>0</v>
      </c>
      <c r="AU70" s="8">
        <f t="shared" si="27"/>
        <v>0</v>
      </c>
      <c r="AV70" s="8">
        <f t="shared" si="28"/>
        <v>0</v>
      </c>
      <c r="AW70" s="8">
        <f t="shared" si="29"/>
        <v>0</v>
      </c>
      <c r="AX70" s="8">
        <f t="shared" si="30"/>
        <v>0</v>
      </c>
      <c r="AY70" s="8">
        <f t="shared" si="31"/>
        <v>0</v>
      </c>
      <c r="AZ70" s="8">
        <f t="shared" si="32"/>
        <v>0</v>
      </c>
      <c r="BA70" s="8">
        <f t="shared" si="33"/>
        <v>0</v>
      </c>
      <c r="BB70" s="8">
        <f t="shared" si="34"/>
        <v>0</v>
      </c>
      <c r="BC70" s="8">
        <f t="shared" si="35"/>
        <v>0</v>
      </c>
      <c r="BD70" s="8">
        <v>2109.6</v>
      </c>
      <c r="BE70" s="8">
        <v>3017.76</v>
      </c>
      <c r="BF70" s="8">
        <v>2222.8200000000002</v>
      </c>
      <c r="BG70" s="92">
        <v>3117.6</v>
      </c>
      <c r="BH70" s="5">
        <f t="shared" si="36"/>
        <v>2531</v>
      </c>
      <c r="BI70" s="8">
        <f t="shared" si="37"/>
        <v>0</v>
      </c>
      <c r="BJ70" s="112">
        <f t="shared" si="38"/>
        <v>0</v>
      </c>
      <c r="BK70" s="8">
        <f t="shared" si="39"/>
        <v>2738</v>
      </c>
      <c r="BL70" s="112">
        <f t="shared" si="40"/>
        <v>0</v>
      </c>
      <c r="BM70" s="112">
        <f t="shared" si="41"/>
        <v>0</v>
      </c>
      <c r="BN70" s="92">
        <f t="shared" si="42"/>
        <v>2645</v>
      </c>
      <c r="BO70" s="74">
        <f t="shared" si="43"/>
        <v>0</v>
      </c>
      <c r="BP70" s="74">
        <f t="shared" si="44"/>
        <v>0</v>
      </c>
      <c r="BQ70" s="75">
        <f t="shared" si="45"/>
        <v>0</v>
      </c>
      <c r="BR70">
        <f t="shared" si="46"/>
        <v>0</v>
      </c>
      <c r="BS70">
        <f t="shared" si="47"/>
        <v>0</v>
      </c>
    </row>
    <row r="71" spans="1:71" x14ac:dyDescent="0.25">
      <c r="A71" s="18" t="s">
        <v>390</v>
      </c>
      <c r="B71" s="18" t="s">
        <v>391</v>
      </c>
      <c r="C71" s="18" t="s">
        <v>26</v>
      </c>
      <c r="D71" s="5">
        <v>405</v>
      </c>
      <c r="E71" s="8">
        <v>438</v>
      </c>
      <c r="F71" s="8">
        <v>415</v>
      </c>
      <c r="G71" s="92">
        <v>416</v>
      </c>
      <c r="H71" s="5">
        <v>468</v>
      </c>
      <c r="I71" s="8">
        <v>459</v>
      </c>
      <c r="J71" s="8">
        <v>447</v>
      </c>
      <c r="K71" s="92">
        <v>448</v>
      </c>
      <c r="L71" s="5">
        <v>457</v>
      </c>
      <c r="M71" s="8">
        <v>440</v>
      </c>
      <c r="N71" s="8">
        <v>461</v>
      </c>
      <c r="O71" s="92">
        <v>472</v>
      </c>
      <c r="P71" s="5">
        <v>371.7</v>
      </c>
      <c r="Q71" s="8">
        <v>519.17999999999995</v>
      </c>
      <c r="R71" s="8">
        <v>382.32</v>
      </c>
      <c r="S71" s="92">
        <v>551.69999999999993</v>
      </c>
      <c r="T71" s="8">
        <f t="shared" si="0"/>
        <v>0</v>
      </c>
      <c r="U71" s="8">
        <f t="shared" si="1"/>
        <v>0</v>
      </c>
      <c r="V71" s="8">
        <f t="shared" si="2"/>
        <v>0</v>
      </c>
      <c r="W71" s="8">
        <f t="shared" si="3"/>
        <v>0</v>
      </c>
      <c r="X71" s="8">
        <f t="shared" si="4"/>
        <v>0</v>
      </c>
      <c r="Y71" s="8">
        <f t="shared" si="5"/>
        <v>0</v>
      </c>
      <c r="Z71" s="8">
        <f t="shared" si="6"/>
        <v>0</v>
      </c>
      <c r="AA71" s="8">
        <f t="shared" si="7"/>
        <v>0</v>
      </c>
      <c r="AB71" s="8">
        <f t="shared" si="8"/>
        <v>0</v>
      </c>
      <c r="AC71" s="8">
        <f t="shared" si="9"/>
        <v>0</v>
      </c>
      <c r="AD71" s="8">
        <f t="shared" si="10"/>
        <v>0</v>
      </c>
      <c r="AE71" s="8">
        <f t="shared" si="11"/>
        <v>0</v>
      </c>
      <c r="AF71" s="8">
        <f t="shared" si="12"/>
        <v>0</v>
      </c>
      <c r="AG71" s="8">
        <f t="shared" si="13"/>
        <v>0</v>
      </c>
      <c r="AH71" s="8">
        <f t="shared" si="14"/>
        <v>0</v>
      </c>
      <c r="AI71" s="8">
        <f t="shared" si="15"/>
        <v>0</v>
      </c>
      <c r="AJ71" s="8">
        <f t="shared" si="16"/>
        <v>0</v>
      </c>
      <c r="AK71" s="8">
        <f t="shared" si="17"/>
        <v>0</v>
      </c>
      <c r="AL71" s="8">
        <f t="shared" si="18"/>
        <v>0</v>
      </c>
      <c r="AM71" s="8">
        <f t="shared" si="19"/>
        <v>0</v>
      </c>
      <c r="AN71" s="8">
        <f t="shared" si="20"/>
        <v>0</v>
      </c>
      <c r="AO71" s="8">
        <f t="shared" si="21"/>
        <v>0</v>
      </c>
      <c r="AP71" s="8">
        <f t="shared" si="22"/>
        <v>0</v>
      </c>
      <c r="AQ71" s="8">
        <f t="shared" si="23"/>
        <v>0</v>
      </c>
      <c r="AR71" s="8">
        <f t="shared" si="24"/>
        <v>0</v>
      </c>
      <c r="AS71" s="8">
        <f t="shared" si="25"/>
        <v>0</v>
      </c>
      <c r="AT71" s="8">
        <f t="shared" si="26"/>
        <v>0</v>
      </c>
      <c r="AU71" s="8">
        <f t="shared" si="27"/>
        <v>0</v>
      </c>
      <c r="AV71" s="8">
        <f t="shared" si="28"/>
        <v>0</v>
      </c>
      <c r="AW71" s="8">
        <f t="shared" si="29"/>
        <v>0</v>
      </c>
      <c r="AX71" s="8">
        <f t="shared" si="30"/>
        <v>0</v>
      </c>
      <c r="AY71" s="8">
        <f t="shared" si="31"/>
        <v>0</v>
      </c>
      <c r="AZ71" s="8">
        <f t="shared" si="32"/>
        <v>0</v>
      </c>
      <c r="BA71" s="8">
        <f t="shared" si="33"/>
        <v>0</v>
      </c>
      <c r="BB71" s="8">
        <f t="shared" si="34"/>
        <v>0</v>
      </c>
      <c r="BC71" s="8">
        <f t="shared" si="35"/>
        <v>0</v>
      </c>
      <c r="BD71" s="8">
        <v>1486.8</v>
      </c>
      <c r="BE71" s="8">
        <v>2076.7199999999998</v>
      </c>
      <c r="BF71" s="8">
        <v>1529.28</v>
      </c>
      <c r="BG71" s="92">
        <v>2206.7999999999997</v>
      </c>
      <c r="BH71" s="5">
        <f t="shared" si="36"/>
        <v>1674</v>
      </c>
      <c r="BI71" s="8">
        <f t="shared" si="37"/>
        <v>0</v>
      </c>
      <c r="BJ71" s="112">
        <f t="shared" si="38"/>
        <v>0</v>
      </c>
      <c r="BK71" s="8">
        <f t="shared" si="39"/>
        <v>1822</v>
      </c>
      <c r="BL71" s="112">
        <f t="shared" si="40"/>
        <v>0</v>
      </c>
      <c r="BM71" s="112">
        <f t="shared" si="41"/>
        <v>0</v>
      </c>
      <c r="BN71" s="92">
        <f t="shared" si="42"/>
        <v>1830</v>
      </c>
      <c r="BO71" s="74">
        <f t="shared" si="43"/>
        <v>0</v>
      </c>
      <c r="BP71" s="74">
        <f t="shared" si="44"/>
        <v>0</v>
      </c>
      <c r="BQ71" s="75">
        <f t="shared" si="45"/>
        <v>0</v>
      </c>
      <c r="BR71">
        <f t="shared" si="46"/>
        <v>0</v>
      </c>
      <c r="BS71">
        <f t="shared" si="47"/>
        <v>0</v>
      </c>
    </row>
    <row r="72" spans="1:71" x14ac:dyDescent="0.25">
      <c r="A72" s="18" t="s">
        <v>392</v>
      </c>
      <c r="B72" s="18" t="s">
        <v>393</v>
      </c>
      <c r="C72" s="18" t="s">
        <v>26</v>
      </c>
      <c r="D72" s="5">
        <v>619</v>
      </c>
      <c r="E72" s="8">
        <v>644</v>
      </c>
      <c r="F72" s="8">
        <v>570</v>
      </c>
      <c r="G72" s="92">
        <v>598</v>
      </c>
      <c r="H72" s="5">
        <v>656</v>
      </c>
      <c r="I72" s="8">
        <v>707</v>
      </c>
      <c r="J72" s="8">
        <v>594</v>
      </c>
      <c r="K72" s="92">
        <v>592</v>
      </c>
      <c r="L72" s="5">
        <v>654</v>
      </c>
      <c r="M72" s="8">
        <v>653</v>
      </c>
      <c r="N72" s="8">
        <v>665</v>
      </c>
      <c r="O72" s="92">
        <v>630</v>
      </c>
      <c r="P72" s="5">
        <v>523.35</v>
      </c>
      <c r="Q72" s="8">
        <v>764.16</v>
      </c>
      <c r="R72" s="8">
        <v>577.35</v>
      </c>
      <c r="S72" s="92">
        <v>813.9</v>
      </c>
      <c r="T72" s="8">
        <f t="shared" ref="T72:T135" si="48">IF(D72&gt;Q72,1,0)</f>
        <v>0</v>
      </c>
      <c r="U72" s="8">
        <f t="shared" ref="U72:U135" si="49">IF(D72&lt;P72,1,0)</f>
        <v>0</v>
      </c>
      <c r="V72" s="8">
        <f t="shared" ref="V72:V135" si="50">T72+U72</f>
        <v>0</v>
      </c>
      <c r="W72" s="8">
        <f t="shared" ref="W72:W135" si="51">IF(E72&gt;$Q72,1,0)</f>
        <v>0</v>
      </c>
      <c r="X72" s="8">
        <f t="shared" ref="X72:X135" si="52">IF(E72&lt;$P72,1,0)</f>
        <v>0</v>
      </c>
      <c r="Y72" s="8">
        <f t="shared" ref="Y72:Y135" si="53">W72+X72</f>
        <v>0</v>
      </c>
      <c r="Z72" s="8">
        <f t="shared" ref="Z72:Z135" si="54">IF(F72&gt;$Q72,1,0)</f>
        <v>0</v>
      </c>
      <c r="AA72" s="8">
        <f t="shared" ref="AA72:AA135" si="55">IF(F72&lt;$P72,1,0)</f>
        <v>0</v>
      </c>
      <c r="AB72" s="8">
        <f t="shared" ref="AB72:AB135" si="56">Z72+AA72</f>
        <v>0</v>
      </c>
      <c r="AC72" s="8">
        <f t="shared" ref="AC72:AC135" si="57">IF(G72&gt;$Q72,1,0)</f>
        <v>0</v>
      </c>
      <c r="AD72" s="8">
        <f t="shared" ref="AD72:AD135" si="58">IF(G72&lt;$P72,1,0)</f>
        <v>0</v>
      </c>
      <c r="AE72" s="8">
        <f t="shared" ref="AE72:AE135" si="59">AC72+AD72</f>
        <v>0</v>
      </c>
      <c r="AF72" s="8">
        <f t="shared" ref="AF72:AF135" si="60">IF(H72&gt;$Q72,1,0)</f>
        <v>0</v>
      </c>
      <c r="AG72" s="8">
        <f t="shared" ref="AG72:AG135" si="61">IF(H72&lt;$P72,1,0)</f>
        <v>0</v>
      </c>
      <c r="AH72" s="8">
        <f t="shared" ref="AH72:AH135" si="62">AF72+AG72</f>
        <v>0</v>
      </c>
      <c r="AI72" s="8">
        <f t="shared" ref="AI72:AI135" si="63">IF(I72&gt;$Q72,1,0)</f>
        <v>0</v>
      </c>
      <c r="AJ72" s="8">
        <f t="shared" ref="AJ72:AJ135" si="64">IF(I72&lt;$P72,1,0)</f>
        <v>0</v>
      </c>
      <c r="AK72" s="8">
        <f t="shared" ref="AK72:AK135" si="65">AI72+AJ72</f>
        <v>0</v>
      </c>
      <c r="AL72" s="8">
        <f t="shared" ref="AL72:AL135" si="66">IF(J72&gt;$Q72,1,0)</f>
        <v>0</v>
      </c>
      <c r="AM72" s="8">
        <f t="shared" ref="AM72:AM135" si="67">IF(J72&lt;$P72,1,0)</f>
        <v>0</v>
      </c>
      <c r="AN72" s="8">
        <f t="shared" ref="AN72:AN135" si="68">AL72+AM72</f>
        <v>0</v>
      </c>
      <c r="AO72" s="8">
        <f t="shared" ref="AO72:AO135" si="69">IF(K72&gt;$Q72,1,0)</f>
        <v>0</v>
      </c>
      <c r="AP72" s="8">
        <f t="shared" ref="AP72:AP135" si="70">IF(K72&lt;$P72,1,0)</f>
        <v>0</v>
      </c>
      <c r="AQ72" s="8">
        <f t="shared" ref="AQ72:AQ135" si="71">AO72+AP72</f>
        <v>0</v>
      </c>
      <c r="AR72" s="8">
        <f t="shared" ref="AR72:AR135" si="72">IF(L72&gt;$S72,1,0)</f>
        <v>0</v>
      </c>
      <c r="AS72" s="8">
        <f t="shared" ref="AS72:AS135" si="73">IF(L72&lt;$R72,1,0)</f>
        <v>0</v>
      </c>
      <c r="AT72" s="8">
        <f t="shared" ref="AT72:AT135" si="74">AR72+AS72</f>
        <v>0</v>
      </c>
      <c r="AU72" s="8">
        <f t="shared" ref="AU72:AU135" si="75">IF(M72&gt;$S72,1,0)</f>
        <v>0</v>
      </c>
      <c r="AV72" s="8">
        <f t="shared" ref="AV72:AV135" si="76">IF(M72&lt;$R72,1,0)</f>
        <v>0</v>
      </c>
      <c r="AW72" s="8">
        <f t="shared" ref="AW72:AW135" si="77">AU72+AV72</f>
        <v>0</v>
      </c>
      <c r="AX72" s="8">
        <f t="shared" ref="AX72:AX135" si="78">IF(N72&gt;$S72,1,0)</f>
        <v>0</v>
      </c>
      <c r="AY72" s="8">
        <f t="shared" ref="AY72:AY135" si="79">IF(N72&lt;$R72,1,0)</f>
        <v>0</v>
      </c>
      <c r="AZ72" s="8">
        <f t="shared" ref="AZ72:AZ135" si="80">AX72+AY72</f>
        <v>0</v>
      </c>
      <c r="BA72" s="8">
        <f t="shared" ref="BA72:BA135" si="81">IF(O72&gt;$S72,1,0)</f>
        <v>0</v>
      </c>
      <c r="BB72" s="8">
        <f t="shared" ref="BB72:BB135" si="82">IF(O72&lt;$R72,1,0)</f>
        <v>0</v>
      </c>
      <c r="BC72" s="8">
        <f t="shared" ref="BC72:BC135" si="83">BA72+BB72</f>
        <v>0</v>
      </c>
      <c r="BD72" s="8">
        <v>2093.4</v>
      </c>
      <c r="BE72" s="8">
        <v>3056.64</v>
      </c>
      <c r="BF72" s="8">
        <v>2309.4</v>
      </c>
      <c r="BG72" s="92">
        <v>3255.6</v>
      </c>
      <c r="BH72" s="5">
        <f t="shared" ref="BH72:BH135" si="84">SUM(D72:G72)</f>
        <v>2431</v>
      </c>
      <c r="BI72" s="8">
        <f t="shared" ref="BI72:BI135" si="85">IF(BH72&lt;BD72,1,0)</f>
        <v>0</v>
      </c>
      <c r="BJ72" s="112">
        <f t="shared" ref="BJ72:BJ135" si="86">IF(BH72&gt;BE72,1,0)</f>
        <v>0</v>
      </c>
      <c r="BK72" s="8">
        <f t="shared" ref="BK72:BK135" si="87">SUM(H72:K72)</f>
        <v>2549</v>
      </c>
      <c r="BL72" s="112">
        <f t="shared" ref="BL72:BL135" si="88">IF(BK72&lt;BD72,1,0)</f>
        <v>0</v>
      </c>
      <c r="BM72" s="112">
        <f t="shared" ref="BM72:BM135" si="89">IF(BK72&gt;BE72,1,0)</f>
        <v>0</v>
      </c>
      <c r="BN72" s="92">
        <f t="shared" ref="BN72:BN135" si="90">SUM(L72:O72)</f>
        <v>2602</v>
      </c>
      <c r="BO72" s="74">
        <f t="shared" ref="BO72:BO135" si="91">IF(BN72&lt;BF72,1,0)</f>
        <v>0</v>
      </c>
      <c r="BP72" s="74">
        <f t="shared" ref="BP72:BP135" si="92">IF(BN72&gt;BG72,1,0)</f>
        <v>0</v>
      </c>
      <c r="BQ72" s="75">
        <f t="shared" ref="BQ72:BQ135" si="93">BI72+BJ72</f>
        <v>0</v>
      </c>
      <c r="BR72">
        <f t="shared" ref="BR72:BR135" si="94">BL72+BM72</f>
        <v>0</v>
      </c>
      <c r="BS72">
        <f t="shared" ref="BS72:BS135" si="95">BO72+BP72</f>
        <v>0</v>
      </c>
    </row>
    <row r="73" spans="1:71" x14ac:dyDescent="0.25">
      <c r="A73" s="18" t="s">
        <v>394</v>
      </c>
      <c r="B73" s="18" t="s">
        <v>395</v>
      </c>
      <c r="C73" s="18" t="s">
        <v>26</v>
      </c>
      <c r="D73" s="5" t="s">
        <v>771</v>
      </c>
      <c r="E73" s="8" t="s">
        <v>771</v>
      </c>
      <c r="F73" s="8" t="s">
        <v>771</v>
      </c>
      <c r="G73" s="92" t="s">
        <v>771</v>
      </c>
      <c r="H73" s="5" t="s">
        <v>771</v>
      </c>
      <c r="I73" s="8" t="s">
        <v>771</v>
      </c>
      <c r="J73" s="8" t="s">
        <v>771</v>
      </c>
      <c r="K73" s="92" t="s">
        <v>771</v>
      </c>
      <c r="L73" s="5" t="s">
        <v>771</v>
      </c>
      <c r="M73" s="8" t="s">
        <v>771</v>
      </c>
      <c r="N73" s="8" t="s">
        <v>771</v>
      </c>
      <c r="O73" s="92" t="s">
        <v>771</v>
      </c>
      <c r="P73" s="5" t="e">
        <v>#N/A</v>
      </c>
      <c r="Q73" s="8" t="e">
        <v>#N/A</v>
      </c>
      <c r="R73" s="8" t="e">
        <v>#N/A</v>
      </c>
      <c r="S73" s="92" t="e">
        <v>#N/A</v>
      </c>
      <c r="T73" s="8" t="e">
        <f t="shared" si="48"/>
        <v>#N/A</v>
      </c>
      <c r="U73" s="8" t="e">
        <f t="shared" si="49"/>
        <v>#N/A</v>
      </c>
      <c r="V73" s="8" t="e">
        <f t="shared" si="50"/>
        <v>#N/A</v>
      </c>
      <c r="W73" s="8" t="e">
        <f t="shared" si="51"/>
        <v>#N/A</v>
      </c>
      <c r="X73" s="8" t="e">
        <f t="shared" si="52"/>
        <v>#N/A</v>
      </c>
      <c r="Y73" s="8" t="e">
        <f t="shared" si="53"/>
        <v>#N/A</v>
      </c>
      <c r="Z73" s="8" t="e">
        <f t="shared" si="54"/>
        <v>#N/A</v>
      </c>
      <c r="AA73" s="8" t="e">
        <f t="shared" si="55"/>
        <v>#N/A</v>
      </c>
      <c r="AB73" s="8" t="e">
        <f t="shared" si="56"/>
        <v>#N/A</v>
      </c>
      <c r="AC73" s="8" t="e">
        <f t="shared" si="57"/>
        <v>#N/A</v>
      </c>
      <c r="AD73" s="8" t="e">
        <f t="shared" si="58"/>
        <v>#N/A</v>
      </c>
      <c r="AE73" s="8" t="e">
        <f t="shared" si="59"/>
        <v>#N/A</v>
      </c>
      <c r="AF73" s="8" t="e">
        <f t="shared" si="60"/>
        <v>#N/A</v>
      </c>
      <c r="AG73" s="8" t="e">
        <f t="shared" si="61"/>
        <v>#N/A</v>
      </c>
      <c r="AH73" s="8" t="e">
        <f t="shared" si="62"/>
        <v>#N/A</v>
      </c>
      <c r="AI73" s="8" t="e">
        <f t="shared" si="63"/>
        <v>#N/A</v>
      </c>
      <c r="AJ73" s="8" t="e">
        <f t="shared" si="64"/>
        <v>#N/A</v>
      </c>
      <c r="AK73" s="8" t="e">
        <f t="shared" si="65"/>
        <v>#N/A</v>
      </c>
      <c r="AL73" s="8" t="e">
        <f t="shared" si="66"/>
        <v>#N/A</v>
      </c>
      <c r="AM73" s="8" t="e">
        <f t="shared" si="67"/>
        <v>#N/A</v>
      </c>
      <c r="AN73" s="8" t="e">
        <f t="shared" si="68"/>
        <v>#N/A</v>
      </c>
      <c r="AO73" s="8" t="e">
        <f t="shared" si="69"/>
        <v>#N/A</v>
      </c>
      <c r="AP73" s="8" t="e">
        <f t="shared" si="70"/>
        <v>#N/A</v>
      </c>
      <c r="AQ73" s="8" t="e">
        <f t="shared" si="71"/>
        <v>#N/A</v>
      </c>
      <c r="AR73" s="8" t="e">
        <f t="shared" si="72"/>
        <v>#N/A</v>
      </c>
      <c r="AS73" s="8" t="e">
        <f t="shared" si="73"/>
        <v>#N/A</v>
      </c>
      <c r="AT73" s="8" t="e">
        <f t="shared" si="74"/>
        <v>#N/A</v>
      </c>
      <c r="AU73" s="8" t="e">
        <f t="shared" si="75"/>
        <v>#N/A</v>
      </c>
      <c r="AV73" s="8" t="e">
        <f t="shared" si="76"/>
        <v>#N/A</v>
      </c>
      <c r="AW73" s="8" t="e">
        <f t="shared" si="77"/>
        <v>#N/A</v>
      </c>
      <c r="AX73" s="8" t="e">
        <f t="shared" si="78"/>
        <v>#N/A</v>
      </c>
      <c r="AY73" s="8" t="e">
        <f t="shared" si="79"/>
        <v>#N/A</v>
      </c>
      <c r="AZ73" s="8" t="e">
        <f t="shared" si="80"/>
        <v>#N/A</v>
      </c>
      <c r="BA73" s="8" t="e">
        <f t="shared" si="81"/>
        <v>#N/A</v>
      </c>
      <c r="BB73" s="8" t="e">
        <f t="shared" si="82"/>
        <v>#N/A</v>
      </c>
      <c r="BC73" s="8" t="e">
        <f t="shared" si="83"/>
        <v>#N/A</v>
      </c>
      <c r="BD73" s="8" t="e">
        <v>#N/A</v>
      </c>
      <c r="BE73" s="8" t="e">
        <v>#N/A</v>
      </c>
      <c r="BF73" s="8" t="e">
        <v>#N/A</v>
      </c>
      <c r="BG73" s="92" t="e">
        <v>#N/A</v>
      </c>
      <c r="BH73" s="5">
        <f t="shared" si="84"/>
        <v>0</v>
      </c>
      <c r="BI73" s="8" t="e">
        <f t="shared" si="85"/>
        <v>#N/A</v>
      </c>
      <c r="BJ73" s="112" t="e">
        <f t="shared" si="86"/>
        <v>#N/A</v>
      </c>
      <c r="BK73" s="8">
        <f t="shared" si="87"/>
        <v>0</v>
      </c>
      <c r="BL73" s="112" t="e">
        <f t="shared" si="88"/>
        <v>#N/A</v>
      </c>
      <c r="BM73" s="112" t="e">
        <f t="shared" si="89"/>
        <v>#N/A</v>
      </c>
      <c r="BN73" s="92">
        <f t="shared" si="90"/>
        <v>0</v>
      </c>
      <c r="BO73" s="74" t="e">
        <f t="shared" si="91"/>
        <v>#N/A</v>
      </c>
      <c r="BP73" s="74" t="e">
        <f t="shared" si="92"/>
        <v>#N/A</v>
      </c>
      <c r="BQ73" s="75" t="e">
        <f t="shared" si="93"/>
        <v>#N/A</v>
      </c>
      <c r="BR73" t="e">
        <f t="shared" si="94"/>
        <v>#N/A</v>
      </c>
      <c r="BS73" t="e">
        <f t="shared" si="95"/>
        <v>#N/A</v>
      </c>
    </row>
    <row r="74" spans="1:71" x14ac:dyDescent="0.25">
      <c r="A74" s="18" t="s">
        <v>396</v>
      </c>
      <c r="B74" s="18" t="s">
        <v>397</v>
      </c>
      <c r="C74" s="18" t="s">
        <v>27</v>
      </c>
      <c r="D74" s="5">
        <v>987</v>
      </c>
      <c r="E74" s="8">
        <v>1016</v>
      </c>
      <c r="F74" s="8">
        <v>1021</v>
      </c>
      <c r="G74" s="92">
        <v>988</v>
      </c>
      <c r="H74" s="5">
        <v>1111</v>
      </c>
      <c r="I74" s="8">
        <v>1046</v>
      </c>
      <c r="J74" s="8">
        <v>1082</v>
      </c>
      <c r="K74" s="92">
        <v>1029</v>
      </c>
      <c r="L74" s="5">
        <v>1183</v>
      </c>
      <c r="M74" s="8">
        <v>1141</v>
      </c>
      <c r="N74" s="8">
        <v>1146</v>
      </c>
      <c r="O74" s="92">
        <v>1140</v>
      </c>
      <c r="P74" s="5">
        <v>879.75</v>
      </c>
      <c r="Q74" s="8">
        <v>1287.54</v>
      </c>
      <c r="R74" s="8">
        <v>992.97</v>
      </c>
      <c r="S74" s="92">
        <v>1361.3999999999999</v>
      </c>
      <c r="T74" s="8">
        <f t="shared" si="48"/>
        <v>0</v>
      </c>
      <c r="U74" s="8">
        <f t="shared" si="49"/>
        <v>0</v>
      </c>
      <c r="V74" s="8">
        <f t="shared" si="50"/>
        <v>0</v>
      </c>
      <c r="W74" s="8">
        <f t="shared" si="51"/>
        <v>0</v>
      </c>
      <c r="X74" s="8">
        <f t="shared" si="52"/>
        <v>0</v>
      </c>
      <c r="Y74" s="8">
        <f t="shared" si="53"/>
        <v>0</v>
      </c>
      <c r="Z74" s="8">
        <f t="shared" si="54"/>
        <v>0</v>
      </c>
      <c r="AA74" s="8">
        <f t="shared" si="55"/>
        <v>0</v>
      </c>
      <c r="AB74" s="8">
        <f t="shared" si="56"/>
        <v>0</v>
      </c>
      <c r="AC74" s="8">
        <f t="shared" si="57"/>
        <v>0</v>
      </c>
      <c r="AD74" s="8">
        <f t="shared" si="58"/>
        <v>0</v>
      </c>
      <c r="AE74" s="8">
        <f t="shared" si="59"/>
        <v>0</v>
      </c>
      <c r="AF74" s="8">
        <f t="shared" si="60"/>
        <v>0</v>
      </c>
      <c r="AG74" s="8">
        <f t="shared" si="61"/>
        <v>0</v>
      </c>
      <c r="AH74" s="8">
        <f t="shared" si="62"/>
        <v>0</v>
      </c>
      <c r="AI74" s="8">
        <f t="shared" si="63"/>
        <v>0</v>
      </c>
      <c r="AJ74" s="8">
        <f t="shared" si="64"/>
        <v>0</v>
      </c>
      <c r="AK74" s="8">
        <f t="shared" si="65"/>
        <v>0</v>
      </c>
      <c r="AL74" s="8">
        <f t="shared" si="66"/>
        <v>0</v>
      </c>
      <c r="AM74" s="8">
        <f t="shared" si="67"/>
        <v>0</v>
      </c>
      <c r="AN74" s="8">
        <f t="shared" si="68"/>
        <v>0</v>
      </c>
      <c r="AO74" s="8">
        <f t="shared" si="69"/>
        <v>0</v>
      </c>
      <c r="AP74" s="8">
        <f t="shared" si="70"/>
        <v>0</v>
      </c>
      <c r="AQ74" s="8">
        <f t="shared" si="71"/>
        <v>0</v>
      </c>
      <c r="AR74" s="8">
        <f t="shared" si="72"/>
        <v>0</v>
      </c>
      <c r="AS74" s="8">
        <f t="shared" si="73"/>
        <v>0</v>
      </c>
      <c r="AT74" s="8">
        <f t="shared" si="74"/>
        <v>0</v>
      </c>
      <c r="AU74" s="8">
        <f t="shared" si="75"/>
        <v>0</v>
      </c>
      <c r="AV74" s="8">
        <f t="shared" si="76"/>
        <v>0</v>
      </c>
      <c r="AW74" s="8">
        <f t="shared" si="77"/>
        <v>0</v>
      </c>
      <c r="AX74" s="8">
        <f t="shared" si="78"/>
        <v>0</v>
      </c>
      <c r="AY74" s="8">
        <f t="shared" si="79"/>
        <v>0</v>
      </c>
      <c r="AZ74" s="8">
        <f t="shared" si="80"/>
        <v>0</v>
      </c>
      <c r="BA74" s="8">
        <f t="shared" si="81"/>
        <v>0</v>
      </c>
      <c r="BB74" s="8">
        <f t="shared" si="82"/>
        <v>0</v>
      </c>
      <c r="BC74" s="8">
        <f t="shared" si="83"/>
        <v>0</v>
      </c>
      <c r="BD74" s="8">
        <v>3519</v>
      </c>
      <c r="BE74" s="8">
        <v>5150.16</v>
      </c>
      <c r="BF74" s="8">
        <v>3971.88</v>
      </c>
      <c r="BG74" s="92">
        <v>5445.5999999999995</v>
      </c>
      <c r="BH74" s="5">
        <f t="shared" si="84"/>
        <v>4012</v>
      </c>
      <c r="BI74" s="8">
        <f t="shared" si="85"/>
        <v>0</v>
      </c>
      <c r="BJ74" s="112">
        <f t="shared" si="86"/>
        <v>0</v>
      </c>
      <c r="BK74" s="8">
        <f t="shared" si="87"/>
        <v>4268</v>
      </c>
      <c r="BL74" s="112">
        <f t="shared" si="88"/>
        <v>0</v>
      </c>
      <c r="BM74" s="112">
        <f t="shared" si="89"/>
        <v>0</v>
      </c>
      <c r="BN74" s="92">
        <f t="shared" si="90"/>
        <v>4610</v>
      </c>
      <c r="BO74" s="74">
        <f t="shared" si="91"/>
        <v>0</v>
      </c>
      <c r="BP74" s="74">
        <f t="shared" si="92"/>
        <v>0</v>
      </c>
      <c r="BQ74" s="75">
        <f t="shared" si="93"/>
        <v>0</v>
      </c>
      <c r="BR74">
        <f t="shared" si="94"/>
        <v>0</v>
      </c>
      <c r="BS74">
        <f t="shared" si="95"/>
        <v>0</v>
      </c>
    </row>
    <row r="75" spans="1:71" x14ac:dyDescent="0.25">
      <c r="A75" s="18" t="s">
        <v>398</v>
      </c>
      <c r="B75" s="18" t="s">
        <v>399</v>
      </c>
      <c r="C75" s="18" t="s">
        <v>27</v>
      </c>
      <c r="D75" s="5">
        <v>873</v>
      </c>
      <c r="E75" s="8">
        <v>972</v>
      </c>
      <c r="F75" s="8">
        <v>918</v>
      </c>
      <c r="G75" s="92">
        <v>920</v>
      </c>
      <c r="H75" s="5">
        <v>967</v>
      </c>
      <c r="I75" s="8">
        <v>994</v>
      </c>
      <c r="J75" s="8">
        <v>960</v>
      </c>
      <c r="K75" s="92">
        <v>900</v>
      </c>
      <c r="L75" s="5">
        <v>952</v>
      </c>
      <c r="M75" s="8">
        <v>1026</v>
      </c>
      <c r="N75" s="8">
        <v>975</v>
      </c>
      <c r="O75" s="92">
        <v>932</v>
      </c>
      <c r="P75" s="5">
        <v>792.78750000000002</v>
      </c>
      <c r="Q75" s="8">
        <v>1120.02</v>
      </c>
      <c r="R75" s="8">
        <v>804.24</v>
      </c>
      <c r="S75" s="92">
        <v>1184.0999999999999</v>
      </c>
      <c r="T75" s="8">
        <f t="shared" si="48"/>
        <v>0</v>
      </c>
      <c r="U75" s="8">
        <f t="shared" si="49"/>
        <v>0</v>
      </c>
      <c r="V75" s="8">
        <f t="shared" si="50"/>
        <v>0</v>
      </c>
      <c r="W75" s="8">
        <f t="shared" si="51"/>
        <v>0</v>
      </c>
      <c r="X75" s="8">
        <f t="shared" si="52"/>
        <v>0</v>
      </c>
      <c r="Y75" s="8">
        <f t="shared" si="53"/>
        <v>0</v>
      </c>
      <c r="Z75" s="8">
        <f t="shared" si="54"/>
        <v>0</v>
      </c>
      <c r="AA75" s="8">
        <f t="shared" si="55"/>
        <v>0</v>
      </c>
      <c r="AB75" s="8">
        <f t="shared" si="56"/>
        <v>0</v>
      </c>
      <c r="AC75" s="8">
        <f t="shared" si="57"/>
        <v>0</v>
      </c>
      <c r="AD75" s="8">
        <f t="shared" si="58"/>
        <v>0</v>
      </c>
      <c r="AE75" s="8">
        <f t="shared" si="59"/>
        <v>0</v>
      </c>
      <c r="AF75" s="8">
        <f t="shared" si="60"/>
        <v>0</v>
      </c>
      <c r="AG75" s="8">
        <f t="shared" si="61"/>
        <v>0</v>
      </c>
      <c r="AH75" s="8">
        <f t="shared" si="62"/>
        <v>0</v>
      </c>
      <c r="AI75" s="8">
        <f t="shared" si="63"/>
        <v>0</v>
      </c>
      <c r="AJ75" s="8">
        <f t="shared" si="64"/>
        <v>0</v>
      </c>
      <c r="AK75" s="8">
        <f t="shared" si="65"/>
        <v>0</v>
      </c>
      <c r="AL75" s="8">
        <f t="shared" si="66"/>
        <v>0</v>
      </c>
      <c r="AM75" s="8">
        <f t="shared" si="67"/>
        <v>0</v>
      </c>
      <c r="AN75" s="8">
        <f t="shared" si="68"/>
        <v>0</v>
      </c>
      <c r="AO75" s="8">
        <f t="shared" si="69"/>
        <v>0</v>
      </c>
      <c r="AP75" s="8">
        <f t="shared" si="70"/>
        <v>0</v>
      </c>
      <c r="AQ75" s="8">
        <f t="shared" si="71"/>
        <v>0</v>
      </c>
      <c r="AR75" s="8">
        <f t="shared" si="72"/>
        <v>0</v>
      </c>
      <c r="AS75" s="8">
        <f t="shared" si="73"/>
        <v>0</v>
      </c>
      <c r="AT75" s="8">
        <f t="shared" si="74"/>
        <v>0</v>
      </c>
      <c r="AU75" s="8">
        <f t="shared" si="75"/>
        <v>0</v>
      </c>
      <c r="AV75" s="8">
        <f t="shared" si="76"/>
        <v>0</v>
      </c>
      <c r="AW75" s="8">
        <f t="shared" si="77"/>
        <v>0</v>
      </c>
      <c r="AX75" s="8">
        <f t="shared" si="78"/>
        <v>0</v>
      </c>
      <c r="AY75" s="8">
        <f t="shared" si="79"/>
        <v>0</v>
      </c>
      <c r="AZ75" s="8">
        <f t="shared" si="80"/>
        <v>0</v>
      </c>
      <c r="BA75" s="8">
        <f t="shared" si="81"/>
        <v>0</v>
      </c>
      <c r="BB75" s="8">
        <f t="shared" si="82"/>
        <v>0</v>
      </c>
      <c r="BC75" s="8">
        <f t="shared" si="83"/>
        <v>0</v>
      </c>
      <c r="BD75" s="8">
        <v>3171.15</v>
      </c>
      <c r="BE75" s="8">
        <v>4480.08</v>
      </c>
      <c r="BF75" s="8">
        <v>3216.96</v>
      </c>
      <c r="BG75" s="92">
        <v>4736.3999999999996</v>
      </c>
      <c r="BH75" s="5">
        <f t="shared" si="84"/>
        <v>3683</v>
      </c>
      <c r="BI75" s="8">
        <f t="shared" si="85"/>
        <v>0</v>
      </c>
      <c r="BJ75" s="112">
        <f t="shared" si="86"/>
        <v>0</v>
      </c>
      <c r="BK75" s="8">
        <f t="shared" si="87"/>
        <v>3821</v>
      </c>
      <c r="BL75" s="112">
        <f t="shared" si="88"/>
        <v>0</v>
      </c>
      <c r="BM75" s="112">
        <f t="shared" si="89"/>
        <v>0</v>
      </c>
      <c r="BN75" s="92">
        <f t="shared" si="90"/>
        <v>3885</v>
      </c>
      <c r="BO75" s="74">
        <f t="shared" si="91"/>
        <v>0</v>
      </c>
      <c r="BP75" s="74">
        <f t="shared" si="92"/>
        <v>0</v>
      </c>
      <c r="BQ75" s="75">
        <f t="shared" si="93"/>
        <v>0</v>
      </c>
      <c r="BR75">
        <f t="shared" si="94"/>
        <v>0</v>
      </c>
      <c r="BS75">
        <f t="shared" si="95"/>
        <v>0</v>
      </c>
    </row>
    <row r="76" spans="1:71" x14ac:dyDescent="0.25">
      <c r="A76" s="18" t="s">
        <v>400</v>
      </c>
      <c r="B76" s="18" t="s">
        <v>401</v>
      </c>
      <c r="C76" s="18" t="s">
        <v>27</v>
      </c>
      <c r="D76" s="5">
        <v>561</v>
      </c>
      <c r="E76" s="8">
        <v>669</v>
      </c>
      <c r="F76" s="8">
        <v>570</v>
      </c>
      <c r="G76" s="92">
        <v>563</v>
      </c>
      <c r="H76" s="5">
        <v>617</v>
      </c>
      <c r="I76" s="8">
        <v>647</v>
      </c>
      <c r="J76" s="8">
        <v>664</v>
      </c>
      <c r="K76" s="92">
        <v>535</v>
      </c>
      <c r="L76" s="5">
        <v>631</v>
      </c>
      <c r="M76" s="8">
        <v>638</v>
      </c>
      <c r="N76" s="8">
        <v>590</v>
      </c>
      <c r="O76" s="92">
        <v>595</v>
      </c>
      <c r="P76" s="5">
        <v>509.51249999999999</v>
      </c>
      <c r="Q76" s="8">
        <v>734.69999999999993</v>
      </c>
      <c r="R76" s="8">
        <v>527.17500000000007</v>
      </c>
      <c r="S76" s="92">
        <v>775.5</v>
      </c>
      <c r="T76" s="8">
        <f t="shared" si="48"/>
        <v>0</v>
      </c>
      <c r="U76" s="8">
        <f t="shared" si="49"/>
        <v>0</v>
      </c>
      <c r="V76" s="8">
        <f t="shared" si="50"/>
        <v>0</v>
      </c>
      <c r="W76" s="8">
        <f t="shared" si="51"/>
        <v>0</v>
      </c>
      <c r="X76" s="8">
        <f t="shared" si="52"/>
        <v>0</v>
      </c>
      <c r="Y76" s="8">
        <f t="shared" si="53"/>
        <v>0</v>
      </c>
      <c r="Z76" s="8">
        <f t="shared" si="54"/>
        <v>0</v>
      </c>
      <c r="AA76" s="8">
        <f t="shared" si="55"/>
        <v>0</v>
      </c>
      <c r="AB76" s="8">
        <f t="shared" si="56"/>
        <v>0</v>
      </c>
      <c r="AC76" s="8">
        <f t="shared" si="57"/>
        <v>0</v>
      </c>
      <c r="AD76" s="8">
        <f t="shared" si="58"/>
        <v>0</v>
      </c>
      <c r="AE76" s="8">
        <f t="shared" si="59"/>
        <v>0</v>
      </c>
      <c r="AF76" s="8">
        <f t="shared" si="60"/>
        <v>0</v>
      </c>
      <c r="AG76" s="8">
        <f t="shared" si="61"/>
        <v>0</v>
      </c>
      <c r="AH76" s="8">
        <f t="shared" si="62"/>
        <v>0</v>
      </c>
      <c r="AI76" s="8">
        <f t="shared" si="63"/>
        <v>0</v>
      </c>
      <c r="AJ76" s="8">
        <f t="shared" si="64"/>
        <v>0</v>
      </c>
      <c r="AK76" s="8">
        <f t="shared" si="65"/>
        <v>0</v>
      </c>
      <c r="AL76" s="8">
        <f t="shared" si="66"/>
        <v>0</v>
      </c>
      <c r="AM76" s="8">
        <f t="shared" si="67"/>
        <v>0</v>
      </c>
      <c r="AN76" s="8">
        <f t="shared" si="68"/>
        <v>0</v>
      </c>
      <c r="AO76" s="8">
        <f t="shared" si="69"/>
        <v>0</v>
      </c>
      <c r="AP76" s="8">
        <f t="shared" si="70"/>
        <v>0</v>
      </c>
      <c r="AQ76" s="8">
        <f t="shared" si="71"/>
        <v>0</v>
      </c>
      <c r="AR76" s="8">
        <f t="shared" si="72"/>
        <v>0</v>
      </c>
      <c r="AS76" s="8">
        <f t="shared" si="73"/>
        <v>0</v>
      </c>
      <c r="AT76" s="8">
        <f t="shared" si="74"/>
        <v>0</v>
      </c>
      <c r="AU76" s="8">
        <f t="shared" si="75"/>
        <v>0</v>
      </c>
      <c r="AV76" s="8">
        <f t="shared" si="76"/>
        <v>0</v>
      </c>
      <c r="AW76" s="8">
        <f t="shared" si="77"/>
        <v>0</v>
      </c>
      <c r="AX76" s="8">
        <f t="shared" si="78"/>
        <v>0</v>
      </c>
      <c r="AY76" s="8">
        <f t="shared" si="79"/>
        <v>0</v>
      </c>
      <c r="AZ76" s="8">
        <f t="shared" si="80"/>
        <v>0</v>
      </c>
      <c r="BA76" s="8">
        <f t="shared" si="81"/>
        <v>0</v>
      </c>
      <c r="BB76" s="8">
        <f t="shared" si="82"/>
        <v>0</v>
      </c>
      <c r="BC76" s="8">
        <f t="shared" si="83"/>
        <v>0</v>
      </c>
      <c r="BD76" s="8">
        <v>2038.05</v>
      </c>
      <c r="BE76" s="8">
        <v>2938.7999999999997</v>
      </c>
      <c r="BF76" s="8">
        <v>2108.7000000000003</v>
      </c>
      <c r="BG76" s="92">
        <v>3102</v>
      </c>
      <c r="BH76" s="5">
        <f t="shared" si="84"/>
        <v>2363</v>
      </c>
      <c r="BI76" s="8">
        <f t="shared" si="85"/>
        <v>0</v>
      </c>
      <c r="BJ76" s="112">
        <f t="shared" si="86"/>
        <v>0</v>
      </c>
      <c r="BK76" s="8">
        <f t="shared" si="87"/>
        <v>2463</v>
      </c>
      <c r="BL76" s="112">
        <f t="shared" si="88"/>
        <v>0</v>
      </c>
      <c r="BM76" s="112">
        <f t="shared" si="89"/>
        <v>0</v>
      </c>
      <c r="BN76" s="92">
        <f t="shared" si="90"/>
        <v>2454</v>
      </c>
      <c r="BO76" s="74">
        <f t="shared" si="91"/>
        <v>0</v>
      </c>
      <c r="BP76" s="74">
        <f t="shared" si="92"/>
        <v>0</v>
      </c>
      <c r="BQ76" s="75">
        <f t="shared" si="93"/>
        <v>0</v>
      </c>
      <c r="BR76">
        <f t="shared" si="94"/>
        <v>0</v>
      </c>
      <c r="BS76">
        <f t="shared" si="95"/>
        <v>0</v>
      </c>
    </row>
    <row r="77" spans="1:71" x14ac:dyDescent="0.25">
      <c r="A77" s="18" t="s">
        <v>402</v>
      </c>
      <c r="B77" s="18" t="s">
        <v>403</v>
      </c>
      <c r="C77" s="18" t="s">
        <v>27</v>
      </c>
      <c r="D77" s="5">
        <v>910</v>
      </c>
      <c r="E77" s="8">
        <v>973</v>
      </c>
      <c r="F77" s="8">
        <v>852</v>
      </c>
      <c r="G77" s="92">
        <v>851</v>
      </c>
      <c r="H77" s="5">
        <v>939</v>
      </c>
      <c r="I77" s="8">
        <v>1043</v>
      </c>
      <c r="J77" s="8">
        <v>965</v>
      </c>
      <c r="K77" s="92">
        <v>900</v>
      </c>
      <c r="L77" s="5">
        <v>967</v>
      </c>
      <c r="M77" s="8">
        <v>1017</v>
      </c>
      <c r="N77" s="8">
        <v>980</v>
      </c>
      <c r="O77" s="92">
        <v>930</v>
      </c>
      <c r="P77" s="5">
        <v>785.8125</v>
      </c>
      <c r="Q77" s="8">
        <v>1121.28</v>
      </c>
      <c r="R77" s="8">
        <v>830.61</v>
      </c>
      <c r="S77" s="92">
        <v>1180.2</v>
      </c>
      <c r="T77" s="8">
        <f t="shared" si="48"/>
        <v>0</v>
      </c>
      <c r="U77" s="8">
        <f t="shared" si="49"/>
        <v>0</v>
      </c>
      <c r="V77" s="8">
        <f t="shared" si="50"/>
        <v>0</v>
      </c>
      <c r="W77" s="8">
        <f t="shared" si="51"/>
        <v>0</v>
      </c>
      <c r="X77" s="8">
        <f t="shared" si="52"/>
        <v>0</v>
      </c>
      <c r="Y77" s="8">
        <f t="shared" si="53"/>
        <v>0</v>
      </c>
      <c r="Z77" s="8">
        <f t="shared" si="54"/>
        <v>0</v>
      </c>
      <c r="AA77" s="8">
        <f t="shared" si="55"/>
        <v>0</v>
      </c>
      <c r="AB77" s="8">
        <f t="shared" si="56"/>
        <v>0</v>
      </c>
      <c r="AC77" s="8">
        <f t="shared" si="57"/>
        <v>0</v>
      </c>
      <c r="AD77" s="8">
        <f t="shared" si="58"/>
        <v>0</v>
      </c>
      <c r="AE77" s="8">
        <f t="shared" si="59"/>
        <v>0</v>
      </c>
      <c r="AF77" s="8">
        <f t="shared" si="60"/>
        <v>0</v>
      </c>
      <c r="AG77" s="8">
        <f t="shared" si="61"/>
        <v>0</v>
      </c>
      <c r="AH77" s="8">
        <f t="shared" si="62"/>
        <v>0</v>
      </c>
      <c r="AI77" s="8">
        <f t="shared" si="63"/>
        <v>0</v>
      </c>
      <c r="AJ77" s="8">
        <f t="shared" si="64"/>
        <v>0</v>
      </c>
      <c r="AK77" s="8">
        <f t="shared" si="65"/>
        <v>0</v>
      </c>
      <c r="AL77" s="8">
        <f t="shared" si="66"/>
        <v>0</v>
      </c>
      <c r="AM77" s="8">
        <f t="shared" si="67"/>
        <v>0</v>
      </c>
      <c r="AN77" s="8">
        <f t="shared" si="68"/>
        <v>0</v>
      </c>
      <c r="AO77" s="8">
        <f t="shared" si="69"/>
        <v>0</v>
      </c>
      <c r="AP77" s="8">
        <f t="shared" si="70"/>
        <v>0</v>
      </c>
      <c r="AQ77" s="8">
        <f t="shared" si="71"/>
        <v>0</v>
      </c>
      <c r="AR77" s="8">
        <f t="shared" si="72"/>
        <v>0</v>
      </c>
      <c r="AS77" s="8">
        <f t="shared" si="73"/>
        <v>0</v>
      </c>
      <c r="AT77" s="8">
        <f t="shared" si="74"/>
        <v>0</v>
      </c>
      <c r="AU77" s="8">
        <f t="shared" si="75"/>
        <v>0</v>
      </c>
      <c r="AV77" s="8">
        <f t="shared" si="76"/>
        <v>0</v>
      </c>
      <c r="AW77" s="8">
        <f t="shared" si="77"/>
        <v>0</v>
      </c>
      <c r="AX77" s="8">
        <f t="shared" si="78"/>
        <v>0</v>
      </c>
      <c r="AY77" s="8">
        <f t="shared" si="79"/>
        <v>0</v>
      </c>
      <c r="AZ77" s="8">
        <f t="shared" si="80"/>
        <v>0</v>
      </c>
      <c r="BA77" s="8">
        <f t="shared" si="81"/>
        <v>0</v>
      </c>
      <c r="BB77" s="8">
        <f t="shared" si="82"/>
        <v>0</v>
      </c>
      <c r="BC77" s="8">
        <f t="shared" si="83"/>
        <v>0</v>
      </c>
      <c r="BD77" s="8">
        <v>3143.25</v>
      </c>
      <c r="BE77" s="8">
        <v>4485.12</v>
      </c>
      <c r="BF77" s="8">
        <v>3322.44</v>
      </c>
      <c r="BG77" s="92">
        <v>4720.8</v>
      </c>
      <c r="BH77" s="5">
        <f t="shared" si="84"/>
        <v>3586</v>
      </c>
      <c r="BI77" s="8">
        <f t="shared" si="85"/>
        <v>0</v>
      </c>
      <c r="BJ77" s="112">
        <f t="shared" si="86"/>
        <v>0</v>
      </c>
      <c r="BK77" s="8">
        <f t="shared" si="87"/>
        <v>3847</v>
      </c>
      <c r="BL77" s="112">
        <f t="shared" si="88"/>
        <v>0</v>
      </c>
      <c r="BM77" s="112">
        <f t="shared" si="89"/>
        <v>0</v>
      </c>
      <c r="BN77" s="92">
        <f t="shared" si="90"/>
        <v>3894</v>
      </c>
      <c r="BO77" s="74">
        <f t="shared" si="91"/>
        <v>0</v>
      </c>
      <c r="BP77" s="74">
        <f t="shared" si="92"/>
        <v>0</v>
      </c>
      <c r="BQ77" s="75">
        <f t="shared" si="93"/>
        <v>0</v>
      </c>
      <c r="BR77">
        <f t="shared" si="94"/>
        <v>0</v>
      </c>
      <c r="BS77">
        <f t="shared" si="95"/>
        <v>0</v>
      </c>
    </row>
    <row r="78" spans="1:71" x14ac:dyDescent="0.25">
      <c r="A78" s="18" t="s">
        <v>404</v>
      </c>
      <c r="B78" s="18" t="s">
        <v>405</v>
      </c>
      <c r="C78" s="18" t="s">
        <v>27</v>
      </c>
      <c r="D78" s="5">
        <v>851</v>
      </c>
      <c r="E78" s="8">
        <v>828</v>
      </c>
      <c r="F78" s="8">
        <v>794</v>
      </c>
      <c r="G78" s="92">
        <v>845</v>
      </c>
      <c r="H78" s="5">
        <v>903</v>
      </c>
      <c r="I78" s="8">
        <v>893</v>
      </c>
      <c r="J78" s="8">
        <v>848</v>
      </c>
      <c r="K78" s="92">
        <v>773</v>
      </c>
      <c r="L78" s="5">
        <v>864</v>
      </c>
      <c r="M78" s="8">
        <v>831</v>
      </c>
      <c r="N78" s="8">
        <v>817</v>
      </c>
      <c r="O78" s="92">
        <v>834</v>
      </c>
      <c r="P78" s="5">
        <v>718.2</v>
      </c>
      <c r="Q78" s="8">
        <v>1037.3999999999999</v>
      </c>
      <c r="R78" s="8">
        <v>736.92</v>
      </c>
      <c r="S78" s="92">
        <v>1021.1999999999999</v>
      </c>
      <c r="T78" s="8">
        <f t="shared" si="48"/>
        <v>0</v>
      </c>
      <c r="U78" s="8">
        <f t="shared" si="49"/>
        <v>0</v>
      </c>
      <c r="V78" s="8">
        <f t="shared" si="50"/>
        <v>0</v>
      </c>
      <c r="W78" s="8">
        <f t="shared" si="51"/>
        <v>0</v>
      </c>
      <c r="X78" s="8">
        <f t="shared" si="52"/>
        <v>0</v>
      </c>
      <c r="Y78" s="8">
        <f t="shared" si="53"/>
        <v>0</v>
      </c>
      <c r="Z78" s="8">
        <f t="shared" si="54"/>
        <v>0</v>
      </c>
      <c r="AA78" s="8">
        <f t="shared" si="55"/>
        <v>0</v>
      </c>
      <c r="AB78" s="8">
        <f t="shared" si="56"/>
        <v>0</v>
      </c>
      <c r="AC78" s="8">
        <f t="shared" si="57"/>
        <v>0</v>
      </c>
      <c r="AD78" s="8">
        <f t="shared" si="58"/>
        <v>0</v>
      </c>
      <c r="AE78" s="8">
        <f t="shared" si="59"/>
        <v>0</v>
      </c>
      <c r="AF78" s="8">
        <f t="shared" si="60"/>
        <v>0</v>
      </c>
      <c r="AG78" s="8">
        <f t="shared" si="61"/>
        <v>0</v>
      </c>
      <c r="AH78" s="8">
        <f t="shared" si="62"/>
        <v>0</v>
      </c>
      <c r="AI78" s="8">
        <f t="shared" si="63"/>
        <v>0</v>
      </c>
      <c r="AJ78" s="8">
        <f t="shared" si="64"/>
        <v>0</v>
      </c>
      <c r="AK78" s="8">
        <f t="shared" si="65"/>
        <v>0</v>
      </c>
      <c r="AL78" s="8">
        <f t="shared" si="66"/>
        <v>0</v>
      </c>
      <c r="AM78" s="8">
        <f t="shared" si="67"/>
        <v>0</v>
      </c>
      <c r="AN78" s="8">
        <f t="shared" si="68"/>
        <v>0</v>
      </c>
      <c r="AO78" s="8">
        <f t="shared" si="69"/>
        <v>0</v>
      </c>
      <c r="AP78" s="8">
        <f t="shared" si="70"/>
        <v>0</v>
      </c>
      <c r="AQ78" s="8">
        <f t="shared" si="71"/>
        <v>0</v>
      </c>
      <c r="AR78" s="8">
        <f t="shared" si="72"/>
        <v>0</v>
      </c>
      <c r="AS78" s="8">
        <f t="shared" si="73"/>
        <v>0</v>
      </c>
      <c r="AT78" s="8">
        <f t="shared" si="74"/>
        <v>0</v>
      </c>
      <c r="AU78" s="8">
        <f t="shared" si="75"/>
        <v>0</v>
      </c>
      <c r="AV78" s="8">
        <f t="shared" si="76"/>
        <v>0</v>
      </c>
      <c r="AW78" s="8">
        <f t="shared" si="77"/>
        <v>0</v>
      </c>
      <c r="AX78" s="8">
        <f t="shared" si="78"/>
        <v>0</v>
      </c>
      <c r="AY78" s="8">
        <f t="shared" si="79"/>
        <v>0</v>
      </c>
      <c r="AZ78" s="8">
        <f t="shared" si="80"/>
        <v>0</v>
      </c>
      <c r="BA78" s="8">
        <f t="shared" si="81"/>
        <v>0</v>
      </c>
      <c r="BB78" s="8">
        <f t="shared" si="82"/>
        <v>0</v>
      </c>
      <c r="BC78" s="8">
        <f t="shared" si="83"/>
        <v>0</v>
      </c>
      <c r="BD78" s="8">
        <v>2872.8</v>
      </c>
      <c r="BE78" s="8">
        <v>4149.5999999999995</v>
      </c>
      <c r="BF78" s="8">
        <v>2947.68</v>
      </c>
      <c r="BG78" s="92">
        <v>4084.7999999999997</v>
      </c>
      <c r="BH78" s="5">
        <f t="shared" si="84"/>
        <v>3318</v>
      </c>
      <c r="BI78" s="8">
        <f t="shared" si="85"/>
        <v>0</v>
      </c>
      <c r="BJ78" s="112">
        <f t="shared" si="86"/>
        <v>0</v>
      </c>
      <c r="BK78" s="8">
        <f t="shared" si="87"/>
        <v>3417</v>
      </c>
      <c r="BL78" s="112">
        <f t="shared" si="88"/>
        <v>0</v>
      </c>
      <c r="BM78" s="112">
        <f t="shared" si="89"/>
        <v>0</v>
      </c>
      <c r="BN78" s="92">
        <f t="shared" si="90"/>
        <v>3346</v>
      </c>
      <c r="BO78" s="74">
        <f t="shared" si="91"/>
        <v>0</v>
      </c>
      <c r="BP78" s="74">
        <f t="shared" si="92"/>
        <v>0</v>
      </c>
      <c r="BQ78" s="75">
        <f t="shared" si="93"/>
        <v>0</v>
      </c>
      <c r="BR78">
        <f t="shared" si="94"/>
        <v>0</v>
      </c>
      <c r="BS78">
        <f t="shared" si="95"/>
        <v>0</v>
      </c>
    </row>
    <row r="79" spans="1:71" x14ac:dyDescent="0.25">
      <c r="A79" s="18" t="s">
        <v>406</v>
      </c>
      <c r="B79" s="18" t="s">
        <v>407</v>
      </c>
      <c r="C79" s="18" t="s">
        <v>27</v>
      </c>
      <c r="D79" s="5">
        <v>401</v>
      </c>
      <c r="E79" s="8">
        <v>409</v>
      </c>
      <c r="F79" s="8">
        <v>423</v>
      </c>
      <c r="G79" s="92">
        <v>445</v>
      </c>
      <c r="H79" s="5">
        <v>428</v>
      </c>
      <c r="I79" s="8">
        <v>514</v>
      </c>
      <c r="J79" s="8">
        <v>468</v>
      </c>
      <c r="K79" s="92">
        <v>403</v>
      </c>
      <c r="L79" s="5">
        <v>460</v>
      </c>
      <c r="M79" s="8">
        <v>480</v>
      </c>
      <c r="N79" s="8">
        <v>492</v>
      </c>
      <c r="O79" s="92">
        <v>482</v>
      </c>
      <c r="P79" s="5">
        <v>367.3125</v>
      </c>
      <c r="Q79" s="8">
        <v>526.86</v>
      </c>
      <c r="R79" s="8">
        <v>421.56</v>
      </c>
      <c r="S79" s="92">
        <v>588.6</v>
      </c>
      <c r="T79" s="8">
        <f t="shared" si="48"/>
        <v>0</v>
      </c>
      <c r="U79" s="8">
        <f t="shared" si="49"/>
        <v>0</v>
      </c>
      <c r="V79" s="8">
        <f t="shared" si="50"/>
        <v>0</v>
      </c>
      <c r="W79" s="8">
        <f t="shared" si="51"/>
        <v>0</v>
      </c>
      <c r="X79" s="8">
        <f t="shared" si="52"/>
        <v>0</v>
      </c>
      <c r="Y79" s="8">
        <f t="shared" si="53"/>
        <v>0</v>
      </c>
      <c r="Z79" s="8">
        <f t="shared" si="54"/>
        <v>0</v>
      </c>
      <c r="AA79" s="8">
        <f t="shared" si="55"/>
        <v>0</v>
      </c>
      <c r="AB79" s="8">
        <f t="shared" si="56"/>
        <v>0</v>
      </c>
      <c r="AC79" s="8">
        <f t="shared" si="57"/>
        <v>0</v>
      </c>
      <c r="AD79" s="8">
        <f t="shared" si="58"/>
        <v>0</v>
      </c>
      <c r="AE79" s="8">
        <f t="shared" si="59"/>
        <v>0</v>
      </c>
      <c r="AF79" s="8">
        <f t="shared" si="60"/>
        <v>0</v>
      </c>
      <c r="AG79" s="8">
        <f t="shared" si="61"/>
        <v>0</v>
      </c>
      <c r="AH79" s="8">
        <f t="shared" si="62"/>
        <v>0</v>
      </c>
      <c r="AI79" s="8">
        <f t="shared" si="63"/>
        <v>0</v>
      </c>
      <c r="AJ79" s="8">
        <f t="shared" si="64"/>
        <v>0</v>
      </c>
      <c r="AK79" s="8">
        <f t="shared" si="65"/>
        <v>0</v>
      </c>
      <c r="AL79" s="8">
        <f t="shared" si="66"/>
        <v>0</v>
      </c>
      <c r="AM79" s="8">
        <f t="shared" si="67"/>
        <v>0</v>
      </c>
      <c r="AN79" s="8">
        <f t="shared" si="68"/>
        <v>0</v>
      </c>
      <c r="AO79" s="8">
        <f t="shared" si="69"/>
        <v>0</v>
      </c>
      <c r="AP79" s="8">
        <f t="shared" si="70"/>
        <v>0</v>
      </c>
      <c r="AQ79" s="8">
        <f t="shared" si="71"/>
        <v>0</v>
      </c>
      <c r="AR79" s="8">
        <f t="shared" si="72"/>
        <v>0</v>
      </c>
      <c r="AS79" s="8">
        <f t="shared" si="73"/>
        <v>0</v>
      </c>
      <c r="AT79" s="8">
        <f t="shared" si="74"/>
        <v>0</v>
      </c>
      <c r="AU79" s="8">
        <f t="shared" si="75"/>
        <v>0</v>
      </c>
      <c r="AV79" s="8">
        <f t="shared" si="76"/>
        <v>0</v>
      </c>
      <c r="AW79" s="8">
        <f t="shared" si="77"/>
        <v>0</v>
      </c>
      <c r="AX79" s="8">
        <f t="shared" si="78"/>
        <v>0</v>
      </c>
      <c r="AY79" s="8">
        <f t="shared" si="79"/>
        <v>0</v>
      </c>
      <c r="AZ79" s="8">
        <f t="shared" si="80"/>
        <v>0</v>
      </c>
      <c r="BA79" s="8">
        <f t="shared" si="81"/>
        <v>0</v>
      </c>
      <c r="BB79" s="8">
        <f t="shared" si="82"/>
        <v>0</v>
      </c>
      <c r="BC79" s="8">
        <f t="shared" si="83"/>
        <v>0</v>
      </c>
      <c r="BD79" s="8">
        <v>1469.25</v>
      </c>
      <c r="BE79" s="8">
        <v>2107.44</v>
      </c>
      <c r="BF79" s="8">
        <v>1686.24</v>
      </c>
      <c r="BG79" s="92">
        <v>2354.4</v>
      </c>
      <c r="BH79" s="5">
        <f t="shared" si="84"/>
        <v>1678</v>
      </c>
      <c r="BI79" s="8">
        <f t="shared" si="85"/>
        <v>0</v>
      </c>
      <c r="BJ79" s="112">
        <f t="shared" si="86"/>
        <v>0</v>
      </c>
      <c r="BK79" s="8">
        <f t="shared" si="87"/>
        <v>1813</v>
      </c>
      <c r="BL79" s="112">
        <f t="shared" si="88"/>
        <v>0</v>
      </c>
      <c r="BM79" s="112">
        <f t="shared" si="89"/>
        <v>0</v>
      </c>
      <c r="BN79" s="92">
        <f t="shared" si="90"/>
        <v>1914</v>
      </c>
      <c r="BO79" s="74">
        <f t="shared" si="91"/>
        <v>0</v>
      </c>
      <c r="BP79" s="74">
        <f t="shared" si="92"/>
        <v>0</v>
      </c>
      <c r="BQ79" s="75">
        <f t="shared" si="93"/>
        <v>0</v>
      </c>
      <c r="BR79">
        <f t="shared" si="94"/>
        <v>0</v>
      </c>
      <c r="BS79">
        <f t="shared" si="95"/>
        <v>0</v>
      </c>
    </row>
    <row r="80" spans="1:71" x14ac:dyDescent="0.25">
      <c r="A80" s="18" t="s">
        <v>408</v>
      </c>
      <c r="B80" s="18" t="s">
        <v>409</v>
      </c>
      <c r="C80" s="18" t="s">
        <v>27</v>
      </c>
      <c r="D80" s="5">
        <v>515</v>
      </c>
      <c r="E80" s="8">
        <v>622</v>
      </c>
      <c r="F80" s="8">
        <v>544</v>
      </c>
      <c r="G80" s="92">
        <v>534</v>
      </c>
      <c r="H80" s="5">
        <v>592</v>
      </c>
      <c r="I80" s="8">
        <v>567</v>
      </c>
      <c r="J80" s="8">
        <v>597</v>
      </c>
      <c r="K80" s="92">
        <v>496</v>
      </c>
      <c r="L80" s="5">
        <v>561</v>
      </c>
      <c r="M80" s="8">
        <v>577</v>
      </c>
      <c r="N80" s="8">
        <v>599</v>
      </c>
      <c r="O80" s="92">
        <v>546</v>
      </c>
      <c r="P80" s="5">
        <v>468.22500000000002</v>
      </c>
      <c r="Q80" s="8">
        <v>666</v>
      </c>
      <c r="R80" s="8">
        <v>482.76</v>
      </c>
      <c r="S80" s="92">
        <v>697.19999999999993</v>
      </c>
      <c r="T80" s="8">
        <f t="shared" si="48"/>
        <v>0</v>
      </c>
      <c r="U80" s="8">
        <f t="shared" si="49"/>
        <v>0</v>
      </c>
      <c r="V80" s="8">
        <f t="shared" si="50"/>
        <v>0</v>
      </c>
      <c r="W80" s="8">
        <f t="shared" si="51"/>
        <v>0</v>
      </c>
      <c r="X80" s="8">
        <f t="shared" si="52"/>
        <v>0</v>
      </c>
      <c r="Y80" s="8">
        <f t="shared" si="53"/>
        <v>0</v>
      </c>
      <c r="Z80" s="8">
        <f t="shared" si="54"/>
        <v>0</v>
      </c>
      <c r="AA80" s="8">
        <f t="shared" si="55"/>
        <v>0</v>
      </c>
      <c r="AB80" s="8">
        <f t="shared" si="56"/>
        <v>0</v>
      </c>
      <c r="AC80" s="8">
        <f t="shared" si="57"/>
        <v>0</v>
      </c>
      <c r="AD80" s="8">
        <f t="shared" si="58"/>
        <v>0</v>
      </c>
      <c r="AE80" s="8">
        <f t="shared" si="59"/>
        <v>0</v>
      </c>
      <c r="AF80" s="8">
        <f t="shared" si="60"/>
        <v>0</v>
      </c>
      <c r="AG80" s="8">
        <f t="shared" si="61"/>
        <v>0</v>
      </c>
      <c r="AH80" s="8">
        <f t="shared" si="62"/>
        <v>0</v>
      </c>
      <c r="AI80" s="8">
        <f t="shared" si="63"/>
        <v>0</v>
      </c>
      <c r="AJ80" s="8">
        <f t="shared" si="64"/>
        <v>0</v>
      </c>
      <c r="AK80" s="8">
        <f t="shared" si="65"/>
        <v>0</v>
      </c>
      <c r="AL80" s="8">
        <f t="shared" si="66"/>
        <v>0</v>
      </c>
      <c r="AM80" s="8">
        <f t="shared" si="67"/>
        <v>0</v>
      </c>
      <c r="AN80" s="8">
        <f t="shared" si="68"/>
        <v>0</v>
      </c>
      <c r="AO80" s="8">
        <f t="shared" si="69"/>
        <v>0</v>
      </c>
      <c r="AP80" s="8">
        <f t="shared" si="70"/>
        <v>0</v>
      </c>
      <c r="AQ80" s="8">
        <f t="shared" si="71"/>
        <v>0</v>
      </c>
      <c r="AR80" s="8">
        <f t="shared" si="72"/>
        <v>0</v>
      </c>
      <c r="AS80" s="8">
        <f t="shared" si="73"/>
        <v>0</v>
      </c>
      <c r="AT80" s="8">
        <f t="shared" si="74"/>
        <v>0</v>
      </c>
      <c r="AU80" s="8">
        <f t="shared" si="75"/>
        <v>0</v>
      </c>
      <c r="AV80" s="8">
        <f t="shared" si="76"/>
        <v>0</v>
      </c>
      <c r="AW80" s="8">
        <f t="shared" si="77"/>
        <v>0</v>
      </c>
      <c r="AX80" s="8">
        <f t="shared" si="78"/>
        <v>0</v>
      </c>
      <c r="AY80" s="8">
        <f t="shared" si="79"/>
        <v>0</v>
      </c>
      <c r="AZ80" s="8">
        <f t="shared" si="80"/>
        <v>0</v>
      </c>
      <c r="BA80" s="8">
        <f t="shared" si="81"/>
        <v>0</v>
      </c>
      <c r="BB80" s="8">
        <f t="shared" si="82"/>
        <v>0</v>
      </c>
      <c r="BC80" s="8">
        <f t="shared" si="83"/>
        <v>0</v>
      </c>
      <c r="BD80" s="8">
        <v>1872.9</v>
      </c>
      <c r="BE80" s="8">
        <v>2664</v>
      </c>
      <c r="BF80" s="8">
        <v>1931.04</v>
      </c>
      <c r="BG80" s="92">
        <v>2788.7999999999997</v>
      </c>
      <c r="BH80" s="5">
        <f t="shared" si="84"/>
        <v>2215</v>
      </c>
      <c r="BI80" s="8">
        <f t="shared" si="85"/>
        <v>0</v>
      </c>
      <c r="BJ80" s="112">
        <f t="shared" si="86"/>
        <v>0</v>
      </c>
      <c r="BK80" s="8">
        <f t="shared" si="87"/>
        <v>2252</v>
      </c>
      <c r="BL80" s="112">
        <f t="shared" si="88"/>
        <v>0</v>
      </c>
      <c r="BM80" s="112">
        <f t="shared" si="89"/>
        <v>0</v>
      </c>
      <c r="BN80" s="92">
        <f t="shared" si="90"/>
        <v>2283</v>
      </c>
      <c r="BO80" s="74">
        <f t="shared" si="91"/>
        <v>0</v>
      </c>
      <c r="BP80" s="74">
        <f t="shared" si="92"/>
        <v>0</v>
      </c>
      <c r="BQ80" s="75">
        <f t="shared" si="93"/>
        <v>0</v>
      </c>
      <c r="BR80">
        <f t="shared" si="94"/>
        <v>0</v>
      </c>
      <c r="BS80">
        <f t="shared" si="95"/>
        <v>0</v>
      </c>
    </row>
    <row r="81" spans="1:71" x14ac:dyDescent="0.25">
      <c r="A81" s="18" t="s">
        <v>140</v>
      </c>
      <c r="B81" s="18" t="s">
        <v>141</v>
      </c>
      <c r="C81" s="18" t="s">
        <v>28</v>
      </c>
      <c r="D81" s="5">
        <v>887</v>
      </c>
      <c r="E81" s="8">
        <v>948</v>
      </c>
      <c r="F81" s="8">
        <v>916</v>
      </c>
      <c r="G81" s="92">
        <v>844</v>
      </c>
      <c r="H81" s="5">
        <v>919</v>
      </c>
      <c r="I81" s="8">
        <v>915</v>
      </c>
      <c r="J81" s="8">
        <v>882</v>
      </c>
      <c r="K81" s="92">
        <v>832</v>
      </c>
      <c r="L81" s="5">
        <v>935</v>
      </c>
      <c r="M81" s="8">
        <v>1037</v>
      </c>
      <c r="N81" s="8">
        <v>927</v>
      </c>
      <c r="O81" s="92">
        <v>887</v>
      </c>
      <c r="P81" s="5">
        <v>832.5</v>
      </c>
      <c r="Q81" s="8">
        <v>1180.1400000000001</v>
      </c>
      <c r="R81" s="8">
        <v>865.93499999999995</v>
      </c>
      <c r="S81" s="92">
        <v>1237.8</v>
      </c>
      <c r="T81" s="8">
        <f t="shared" si="48"/>
        <v>0</v>
      </c>
      <c r="U81" s="8">
        <f t="shared" si="49"/>
        <v>0</v>
      </c>
      <c r="V81" s="8">
        <f t="shared" si="50"/>
        <v>0</v>
      </c>
      <c r="W81" s="8">
        <f t="shared" si="51"/>
        <v>0</v>
      </c>
      <c r="X81" s="8">
        <f t="shared" si="52"/>
        <v>0</v>
      </c>
      <c r="Y81" s="8">
        <f t="shared" si="53"/>
        <v>0</v>
      </c>
      <c r="Z81" s="8">
        <f t="shared" si="54"/>
        <v>0</v>
      </c>
      <c r="AA81" s="8">
        <f t="shared" si="55"/>
        <v>0</v>
      </c>
      <c r="AB81" s="8">
        <f t="shared" si="56"/>
        <v>0</v>
      </c>
      <c r="AC81" s="8">
        <f t="shared" si="57"/>
        <v>0</v>
      </c>
      <c r="AD81" s="8">
        <f t="shared" si="58"/>
        <v>0</v>
      </c>
      <c r="AE81" s="8">
        <f t="shared" si="59"/>
        <v>0</v>
      </c>
      <c r="AF81" s="8">
        <f t="shared" si="60"/>
        <v>0</v>
      </c>
      <c r="AG81" s="8">
        <f t="shared" si="61"/>
        <v>0</v>
      </c>
      <c r="AH81" s="8">
        <f t="shared" si="62"/>
        <v>0</v>
      </c>
      <c r="AI81" s="8">
        <f t="shared" si="63"/>
        <v>0</v>
      </c>
      <c r="AJ81" s="8">
        <f t="shared" si="64"/>
        <v>0</v>
      </c>
      <c r="AK81" s="8">
        <f t="shared" si="65"/>
        <v>0</v>
      </c>
      <c r="AL81" s="8">
        <f t="shared" si="66"/>
        <v>0</v>
      </c>
      <c r="AM81" s="8">
        <f t="shared" si="67"/>
        <v>0</v>
      </c>
      <c r="AN81" s="8">
        <f t="shared" si="68"/>
        <v>0</v>
      </c>
      <c r="AO81" s="8">
        <f t="shared" si="69"/>
        <v>0</v>
      </c>
      <c r="AP81" s="8">
        <f t="shared" si="70"/>
        <v>1</v>
      </c>
      <c r="AQ81" s="8">
        <f t="shared" si="71"/>
        <v>1</v>
      </c>
      <c r="AR81" s="8">
        <f t="shared" si="72"/>
        <v>0</v>
      </c>
      <c r="AS81" s="8">
        <f t="shared" si="73"/>
        <v>0</v>
      </c>
      <c r="AT81" s="8">
        <f t="shared" si="74"/>
        <v>0</v>
      </c>
      <c r="AU81" s="8">
        <f t="shared" si="75"/>
        <v>0</v>
      </c>
      <c r="AV81" s="8">
        <f t="shared" si="76"/>
        <v>0</v>
      </c>
      <c r="AW81" s="8">
        <f t="shared" si="77"/>
        <v>0</v>
      </c>
      <c r="AX81" s="8">
        <f t="shared" si="78"/>
        <v>0</v>
      </c>
      <c r="AY81" s="8">
        <f t="shared" si="79"/>
        <v>0</v>
      </c>
      <c r="AZ81" s="8">
        <f t="shared" si="80"/>
        <v>0</v>
      </c>
      <c r="BA81" s="8">
        <f t="shared" si="81"/>
        <v>0</v>
      </c>
      <c r="BB81" s="8">
        <f t="shared" si="82"/>
        <v>0</v>
      </c>
      <c r="BC81" s="8">
        <f t="shared" si="83"/>
        <v>0</v>
      </c>
      <c r="BD81" s="8">
        <v>3330</v>
      </c>
      <c r="BE81" s="8">
        <v>4720.5600000000004</v>
      </c>
      <c r="BF81" s="8">
        <v>3463.74</v>
      </c>
      <c r="BG81" s="92">
        <v>4951.2</v>
      </c>
      <c r="BH81" s="5">
        <f t="shared" si="84"/>
        <v>3595</v>
      </c>
      <c r="BI81" s="8">
        <f t="shared" si="85"/>
        <v>0</v>
      </c>
      <c r="BJ81" s="112">
        <f t="shared" si="86"/>
        <v>0</v>
      </c>
      <c r="BK81" s="8">
        <f t="shared" si="87"/>
        <v>3548</v>
      </c>
      <c r="BL81" s="112">
        <f t="shared" si="88"/>
        <v>0</v>
      </c>
      <c r="BM81" s="112">
        <f t="shared" si="89"/>
        <v>0</v>
      </c>
      <c r="BN81" s="92">
        <f t="shared" si="90"/>
        <v>3786</v>
      </c>
      <c r="BO81" s="74">
        <f t="shared" si="91"/>
        <v>0</v>
      </c>
      <c r="BP81" s="74">
        <f t="shared" si="92"/>
        <v>0</v>
      </c>
      <c r="BQ81" s="75">
        <f t="shared" si="93"/>
        <v>0</v>
      </c>
      <c r="BR81">
        <f t="shared" si="94"/>
        <v>0</v>
      </c>
      <c r="BS81">
        <f t="shared" si="95"/>
        <v>0</v>
      </c>
    </row>
    <row r="82" spans="1:71" x14ac:dyDescent="0.25">
      <c r="A82" s="18" t="s">
        <v>410</v>
      </c>
      <c r="B82" s="18" t="s">
        <v>411</v>
      </c>
      <c r="C82" s="18" t="s">
        <v>28</v>
      </c>
      <c r="D82" s="5">
        <v>572</v>
      </c>
      <c r="E82" s="8">
        <v>621</v>
      </c>
      <c r="F82" s="8">
        <v>687</v>
      </c>
      <c r="G82" s="92">
        <v>577</v>
      </c>
      <c r="H82" s="5">
        <v>646</v>
      </c>
      <c r="I82" s="8">
        <v>667</v>
      </c>
      <c r="J82" s="8">
        <v>651</v>
      </c>
      <c r="K82" s="92">
        <v>651</v>
      </c>
      <c r="L82" s="5">
        <v>582</v>
      </c>
      <c r="M82" s="8">
        <v>644</v>
      </c>
      <c r="N82" s="8">
        <v>611</v>
      </c>
      <c r="O82" s="92">
        <v>629</v>
      </c>
      <c r="P82" s="5">
        <v>529.53750000000002</v>
      </c>
      <c r="Q82" s="8">
        <v>757.8</v>
      </c>
      <c r="R82" s="8">
        <v>553.72500000000002</v>
      </c>
      <c r="S82" s="92">
        <v>799.5</v>
      </c>
      <c r="T82" s="8">
        <f t="shared" si="48"/>
        <v>0</v>
      </c>
      <c r="U82" s="8">
        <f t="shared" si="49"/>
        <v>0</v>
      </c>
      <c r="V82" s="8">
        <f t="shared" si="50"/>
        <v>0</v>
      </c>
      <c r="W82" s="8">
        <f t="shared" si="51"/>
        <v>0</v>
      </c>
      <c r="X82" s="8">
        <f t="shared" si="52"/>
        <v>0</v>
      </c>
      <c r="Y82" s="8">
        <f t="shared" si="53"/>
        <v>0</v>
      </c>
      <c r="Z82" s="8">
        <f t="shared" si="54"/>
        <v>0</v>
      </c>
      <c r="AA82" s="8">
        <f t="shared" si="55"/>
        <v>0</v>
      </c>
      <c r="AB82" s="8">
        <f t="shared" si="56"/>
        <v>0</v>
      </c>
      <c r="AC82" s="8">
        <f t="shared" si="57"/>
        <v>0</v>
      </c>
      <c r="AD82" s="8">
        <f t="shared" si="58"/>
        <v>0</v>
      </c>
      <c r="AE82" s="8">
        <f t="shared" si="59"/>
        <v>0</v>
      </c>
      <c r="AF82" s="8">
        <f t="shared" si="60"/>
        <v>0</v>
      </c>
      <c r="AG82" s="8">
        <f t="shared" si="61"/>
        <v>0</v>
      </c>
      <c r="AH82" s="8">
        <f t="shared" si="62"/>
        <v>0</v>
      </c>
      <c r="AI82" s="8">
        <f t="shared" si="63"/>
        <v>0</v>
      </c>
      <c r="AJ82" s="8">
        <f t="shared" si="64"/>
        <v>0</v>
      </c>
      <c r="AK82" s="8">
        <f t="shared" si="65"/>
        <v>0</v>
      </c>
      <c r="AL82" s="8">
        <f t="shared" si="66"/>
        <v>0</v>
      </c>
      <c r="AM82" s="8">
        <f t="shared" si="67"/>
        <v>0</v>
      </c>
      <c r="AN82" s="8">
        <f t="shared" si="68"/>
        <v>0</v>
      </c>
      <c r="AO82" s="8">
        <f t="shared" si="69"/>
        <v>0</v>
      </c>
      <c r="AP82" s="8">
        <f t="shared" si="70"/>
        <v>0</v>
      </c>
      <c r="AQ82" s="8">
        <f t="shared" si="71"/>
        <v>0</v>
      </c>
      <c r="AR82" s="8">
        <f t="shared" si="72"/>
        <v>0</v>
      </c>
      <c r="AS82" s="8">
        <f t="shared" si="73"/>
        <v>0</v>
      </c>
      <c r="AT82" s="8">
        <f t="shared" si="74"/>
        <v>0</v>
      </c>
      <c r="AU82" s="8">
        <f t="shared" si="75"/>
        <v>0</v>
      </c>
      <c r="AV82" s="8">
        <f t="shared" si="76"/>
        <v>0</v>
      </c>
      <c r="AW82" s="8">
        <f t="shared" si="77"/>
        <v>0</v>
      </c>
      <c r="AX82" s="8">
        <f t="shared" si="78"/>
        <v>0</v>
      </c>
      <c r="AY82" s="8">
        <f t="shared" si="79"/>
        <v>0</v>
      </c>
      <c r="AZ82" s="8">
        <f t="shared" si="80"/>
        <v>0</v>
      </c>
      <c r="BA82" s="8">
        <f t="shared" si="81"/>
        <v>0</v>
      </c>
      <c r="BB82" s="8">
        <f t="shared" si="82"/>
        <v>0</v>
      </c>
      <c r="BC82" s="8">
        <f t="shared" si="83"/>
        <v>0</v>
      </c>
      <c r="BD82" s="8">
        <v>2118.15</v>
      </c>
      <c r="BE82" s="8">
        <v>3031.2</v>
      </c>
      <c r="BF82" s="8">
        <v>2214.9</v>
      </c>
      <c r="BG82" s="92">
        <v>3198</v>
      </c>
      <c r="BH82" s="5">
        <f t="shared" si="84"/>
        <v>2457</v>
      </c>
      <c r="BI82" s="8">
        <f t="shared" si="85"/>
        <v>0</v>
      </c>
      <c r="BJ82" s="112">
        <f t="shared" si="86"/>
        <v>0</v>
      </c>
      <c r="BK82" s="8">
        <f t="shared" si="87"/>
        <v>2615</v>
      </c>
      <c r="BL82" s="112">
        <f t="shared" si="88"/>
        <v>0</v>
      </c>
      <c r="BM82" s="112">
        <f t="shared" si="89"/>
        <v>0</v>
      </c>
      <c r="BN82" s="92">
        <f t="shared" si="90"/>
        <v>2466</v>
      </c>
      <c r="BO82" s="74">
        <f t="shared" si="91"/>
        <v>0</v>
      </c>
      <c r="BP82" s="74">
        <f t="shared" si="92"/>
        <v>0</v>
      </c>
      <c r="BQ82" s="75">
        <f t="shared" si="93"/>
        <v>0</v>
      </c>
      <c r="BR82">
        <f t="shared" si="94"/>
        <v>0</v>
      </c>
      <c r="BS82">
        <f t="shared" si="95"/>
        <v>0</v>
      </c>
    </row>
    <row r="83" spans="1:71" x14ac:dyDescent="0.25">
      <c r="A83" s="18" t="s">
        <v>412</v>
      </c>
      <c r="B83" s="18" t="s">
        <v>413</v>
      </c>
      <c r="C83" s="18" t="s">
        <v>28</v>
      </c>
      <c r="D83" s="5">
        <v>643</v>
      </c>
      <c r="E83" s="8">
        <v>924</v>
      </c>
      <c r="F83" s="8">
        <v>710</v>
      </c>
      <c r="G83" s="92">
        <v>648</v>
      </c>
      <c r="H83" s="5">
        <v>645</v>
      </c>
      <c r="I83" s="8">
        <v>959</v>
      </c>
      <c r="J83" s="8">
        <v>720</v>
      </c>
      <c r="K83" s="92">
        <v>671</v>
      </c>
      <c r="L83" s="5">
        <v>659</v>
      </c>
      <c r="M83" s="8">
        <v>918</v>
      </c>
      <c r="N83" s="8">
        <v>672</v>
      </c>
      <c r="O83" s="92">
        <v>670</v>
      </c>
      <c r="P83" s="5">
        <v>638.88750000000005</v>
      </c>
      <c r="Q83" s="8">
        <v>893.1</v>
      </c>
      <c r="R83" s="8">
        <v>612.85500000000002</v>
      </c>
      <c r="S83" s="92">
        <v>899.69999999999993</v>
      </c>
      <c r="T83" s="8">
        <f t="shared" si="48"/>
        <v>0</v>
      </c>
      <c r="U83" s="8">
        <f t="shared" si="49"/>
        <v>0</v>
      </c>
      <c r="V83" s="8">
        <f t="shared" si="50"/>
        <v>0</v>
      </c>
      <c r="W83" s="8">
        <f t="shared" si="51"/>
        <v>1</v>
      </c>
      <c r="X83" s="8">
        <f t="shared" si="52"/>
        <v>0</v>
      </c>
      <c r="Y83" s="8">
        <f t="shared" si="53"/>
        <v>1</v>
      </c>
      <c r="Z83" s="8">
        <f t="shared" si="54"/>
        <v>0</v>
      </c>
      <c r="AA83" s="8">
        <f t="shared" si="55"/>
        <v>0</v>
      </c>
      <c r="AB83" s="8">
        <f t="shared" si="56"/>
        <v>0</v>
      </c>
      <c r="AC83" s="8">
        <f t="shared" si="57"/>
        <v>0</v>
      </c>
      <c r="AD83" s="8">
        <f t="shared" si="58"/>
        <v>0</v>
      </c>
      <c r="AE83" s="8">
        <f t="shared" si="59"/>
        <v>0</v>
      </c>
      <c r="AF83" s="8">
        <f t="shared" si="60"/>
        <v>0</v>
      </c>
      <c r="AG83" s="8">
        <f t="shared" si="61"/>
        <v>0</v>
      </c>
      <c r="AH83" s="8">
        <f t="shared" si="62"/>
        <v>0</v>
      </c>
      <c r="AI83" s="8">
        <f t="shared" si="63"/>
        <v>1</v>
      </c>
      <c r="AJ83" s="8">
        <f t="shared" si="64"/>
        <v>0</v>
      </c>
      <c r="AK83" s="8">
        <f t="shared" si="65"/>
        <v>1</v>
      </c>
      <c r="AL83" s="8">
        <f t="shared" si="66"/>
        <v>0</v>
      </c>
      <c r="AM83" s="8">
        <f t="shared" si="67"/>
        <v>0</v>
      </c>
      <c r="AN83" s="8">
        <f t="shared" si="68"/>
        <v>0</v>
      </c>
      <c r="AO83" s="8">
        <f t="shared" si="69"/>
        <v>0</v>
      </c>
      <c r="AP83" s="8">
        <f t="shared" si="70"/>
        <v>0</v>
      </c>
      <c r="AQ83" s="8">
        <f t="shared" si="71"/>
        <v>0</v>
      </c>
      <c r="AR83" s="8">
        <f t="shared" si="72"/>
        <v>0</v>
      </c>
      <c r="AS83" s="8">
        <f t="shared" si="73"/>
        <v>0</v>
      </c>
      <c r="AT83" s="8">
        <f t="shared" si="74"/>
        <v>0</v>
      </c>
      <c r="AU83" s="8">
        <f t="shared" si="75"/>
        <v>1</v>
      </c>
      <c r="AV83" s="8">
        <f t="shared" si="76"/>
        <v>0</v>
      </c>
      <c r="AW83" s="8">
        <f t="shared" si="77"/>
        <v>1</v>
      </c>
      <c r="AX83" s="8">
        <f t="shared" si="78"/>
        <v>0</v>
      </c>
      <c r="AY83" s="8">
        <f t="shared" si="79"/>
        <v>0</v>
      </c>
      <c r="AZ83" s="8">
        <f t="shared" si="80"/>
        <v>0</v>
      </c>
      <c r="BA83" s="8">
        <f t="shared" si="81"/>
        <v>0</v>
      </c>
      <c r="BB83" s="8">
        <f t="shared" si="82"/>
        <v>0</v>
      </c>
      <c r="BC83" s="8">
        <f t="shared" si="83"/>
        <v>0</v>
      </c>
      <c r="BD83" s="8">
        <v>2555.5500000000002</v>
      </c>
      <c r="BE83" s="8">
        <v>3572.4</v>
      </c>
      <c r="BF83" s="8">
        <v>2451.42</v>
      </c>
      <c r="BG83" s="92">
        <v>3598.7999999999997</v>
      </c>
      <c r="BH83" s="5">
        <f t="shared" si="84"/>
        <v>2925</v>
      </c>
      <c r="BI83" s="8">
        <f t="shared" si="85"/>
        <v>0</v>
      </c>
      <c r="BJ83" s="112">
        <f t="shared" si="86"/>
        <v>0</v>
      </c>
      <c r="BK83" s="8">
        <f t="shared" si="87"/>
        <v>2995</v>
      </c>
      <c r="BL83" s="112">
        <f t="shared" si="88"/>
        <v>0</v>
      </c>
      <c r="BM83" s="112">
        <f t="shared" si="89"/>
        <v>0</v>
      </c>
      <c r="BN83" s="92">
        <f t="shared" si="90"/>
        <v>2919</v>
      </c>
      <c r="BO83" s="74">
        <f t="shared" si="91"/>
        <v>0</v>
      </c>
      <c r="BP83" s="74">
        <f t="shared" si="92"/>
        <v>0</v>
      </c>
      <c r="BQ83" s="75">
        <f t="shared" si="93"/>
        <v>0</v>
      </c>
      <c r="BR83">
        <f t="shared" si="94"/>
        <v>0</v>
      </c>
      <c r="BS83">
        <f t="shared" si="95"/>
        <v>0</v>
      </c>
    </row>
    <row r="84" spans="1:71" x14ac:dyDescent="0.25">
      <c r="A84" s="18" t="s">
        <v>414</v>
      </c>
      <c r="B84" s="18" t="s">
        <v>415</v>
      </c>
      <c r="C84" s="18" t="s">
        <v>28</v>
      </c>
      <c r="D84" s="5">
        <v>765</v>
      </c>
      <c r="E84" s="8">
        <v>893</v>
      </c>
      <c r="F84" s="8">
        <v>862</v>
      </c>
      <c r="G84" s="92">
        <v>812</v>
      </c>
      <c r="H84" s="5">
        <v>804</v>
      </c>
      <c r="I84" s="8">
        <v>891</v>
      </c>
      <c r="J84" s="8">
        <v>906</v>
      </c>
      <c r="K84" s="92">
        <v>872</v>
      </c>
      <c r="L84" s="5">
        <v>798</v>
      </c>
      <c r="M84" s="8">
        <v>893</v>
      </c>
      <c r="N84" s="8">
        <v>908</v>
      </c>
      <c r="O84" s="92">
        <v>861</v>
      </c>
      <c r="P84" s="5">
        <v>735.86250000000007</v>
      </c>
      <c r="Q84" s="8">
        <v>1032.3</v>
      </c>
      <c r="R84" s="8">
        <v>762.07500000000005</v>
      </c>
      <c r="S84" s="92">
        <v>1086.5999999999999</v>
      </c>
      <c r="T84" s="8">
        <f t="shared" si="48"/>
        <v>0</v>
      </c>
      <c r="U84" s="8">
        <f t="shared" si="49"/>
        <v>0</v>
      </c>
      <c r="V84" s="8">
        <f t="shared" si="50"/>
        <v>0</v>
      </c>
      <c r="W84" s="8">
        <f t="shared" si="51"/>
        <v>0</v>
      </c>
      <c r="X84" s="8">
        <f t="shared" si="52"/>
        <v>0</v>
      </c>
      <c r="Y84" s="8">
        <f t="shared" si="53"/>
        <v>0</v>
      </c>
      <c r="Z84" s="8">
        <f t="shared" si="54"/>
        <v>0</v>
      </c>
      <c r="AA84" s="8">
        <f t="shared" si="55"/>
        <v>0</v>
      </c>
      <c r="AB84" s="8">
        <f t="shared" si="56"/>
        <v>0</v>
      </c>
      <c r="AC84" s="8">
        <f t="shared" si="57"/>
        <v>0</v>
      </c>
      <c r="AD84" s="8">
        <f t="shared" si="58"/>
        <v>0</v>
      </c>
      <c r="AE84" s="8">
        <f t="shared" si="59"/>
        <v>0</v>
      </c>
      <c r="AF84" s="8">
        <f t="shared" si="60"/>
        <v>0</v>
      </c>
      <c r="AG84" s="8">
        <f t="shared" si="61"/>
        <v>0</v>
      </c>
      <c r="AH84" s="8">
        <f t="shared" si="62"/>
        <v>0</v>
      </c>
      <c r="AI84" s="8">
        <f t="shared" si="63"/>
        <v>0</v>
      </c>
      <c r="AJ84" s="8">
        <f t="shared" si="64"/>
        <v>0</v>
      </c>
      <c r="AK84" s="8">
        <f t="shared" si="65"/>
        <v>0</v>
      </c>
      <c r="AL84" s="8">
        <f t="shared" si="66"/>
        <v>0</v>
      </c>
      <c r="AM84" s="8">
        <f t="shared" si="67"/>
        <v>0</v>
      </c>
      <c r="AN84" s="8">
        <f t="shared" si="68"/>
        <v>0</v>
      </c>
      <c r="AO84" s="8">
        <f t="shared" si="69"/>
        <v>0</v>
      </c>
      <c r="AP84" s="8">
        <f t="shared" si="70"/>
        <v>0</v>
      </c>
      <c r="AQ84" s="8">
        <f t="shared" si="71"/>
        <v>0</v>
      </c>
      <c r="AR84" s="8">
        <f t="shared" si="72"/>
        <v>0</v>
      </c>
      <c r="AS84" s="8">
        <f t="shared" si="73"/>
        <v>0</v>
      </c>
      <c r="AT84" s="8">
        <f t="shared" si="74"/>
        <v>0</v>
      </c>
      <c r="AU84" s="8">
        <f t="shared" si="75"/>
        <v>0</v>
      </c>
      <c r="AV84" s="8">
        <f t="shared" si="76"/>
        <v>0</v>
      </c>
      <c r="AW84" s="8">
        <f t="shared" si="77"/>
        <v>0</v>
      </c>
      <c r="AX84" s="8">
        <f t="shared" si="78"/>
        <v>0</v>
      </c>
      <c r="AY84" s="8">
        <f t="shared" si="79"/>
        <v>0</v>
      </c>
      <c r="AZ84" s="8">
        <f t="shared" si="80"/>
        <v>0</v>
      </c>
      <c r="BA84" s="8">
        <f t="shared" si="81"/>
        <v>0</v>
      </c>
      <c r="BB84" s="8">
        <f t="shared" si="82"/>
        <v>0</v>
      </c>
      <c r="BC84" s="8">
        <f t="shared" si="83"/>
        <v>0</v>
      </c>
      <c r="BD84" s="8">
        <v>2943.4500000000003</v>
      </c>
      <c r="BE84" s="8">
        <v>4129.2</v>
      </c>
      <c r="BF84" s="8">
        <v>3048.3</v>
      </c>
      <c r="BG84" s="92">
        <v>4346.3999999999996</v>
      </c>
      <c r="BH84" s="5">
        <f t="shared" si="84"/>
        <v>3332</v>
      </c>
      <c r="BI84" s="8">
        <f t="shared" si="85"/>
        <v>0</v>
      </c>
      <c r="BJ84" s="112">
        <f t="shared" si="86"/>
        <v>0</v>
      </c>
      <c r="BK84" s="8">
        <f t="shared" si="87"/>
        <v>3473</v>
      </c>
      <c r="BL84" s="112">
        <f t="shared" si="88"/>
        <v>0</v>
      </c>
      <c r="BM84" s="112">
        <f t="shared" si="89"/>
        <v>0</v>
      </c>
      <c r="BN84" s="92">
        <f t="shared" si="90"/>
        <v>3460</v>
      </c>
      <c r="BO84" s="74">
        <f t="shared" si="91"/>
        <v>0</v>
      </c>
      <c r="BP84" s="74">
        <f t="shared" si="92"/>
        <v>0</v>
      </c>
      <c r="BQ84" s="75">
        <f t="shared" si="93"/>
        <v>0</v>
      </c>
      <c r="BR84">
        <f t="shared" si="94"/>
        <v>0</v>
      </c>
      <c r="BS84">
        <f t="shared" si="95"/>
        <v>0</v>
      </c>
    </row>
    <row r="85" spans="1:71" x14ac:dyDescent="0.25">
      <c r="A85" s="18" t="s">
        <v>416</v>
      </c>
      <c r="B85" s="18" t="s">
        <v>417</v>
      </c>
      <c r="C85" s="18" t="s">
        <v>28</v>
      </c>
      <c r="D85" s="5">
        <v>719</v>
      </c>
      <c r="E85" s="8">
        <v>828</v>
      </c>
      <c r="F85" s="8">
        <v>738</v>
      </c>
      <c r="G85" s="92">
        <v>673</v>
      </c>
      <c r="H85" s="5">
        <v>736</v>
      </c>
      <c r="I85" s="8">
        <v>794</v>
      </c>
      <c r="J85" s="8">
        <v>738</v>
      </c>
      <c r="K85" s="92">
        <v>771</v>
      </c>
      <c r="L85" s="5">
        <v>695</v>
      </c>
      <c r="M85" s="8">
        <v>847</v>
      </c>
      <c r="N85" s="8">
        <v>784</v>
      </c>
      <c r="O85" s="92">
        <v>758</v>
      </c>
      <c r="P85" s="5">
        <v>631.57500000000005</v>
      </c>
      <c r="Q85" s="8">
        <v>911.4</v>
      </c>
      <c r="R85" s="8">
        <v>664.47</v>
      </c>
      <c r="S85" s="92">
        <v>938.69999999999993</v>
      </c>
      <c r="T85" s="8">
        <f t="shared" si="48"/>
        <v>0</v>
      </c>
      <c r="U85" s="8">
        <f t="shared" si="49"/>
        <v>0</v>
      </c>
      <c r="V85" s="8">
        <f t="shared" si="50"/>
        <v>0</v>
      </c>
      <c r="W85" s="8">
        <f t="shared" si="51"/>
        <v>0</v>
      </c>
      <c r="X85" s="8">
        <f t="shared" si="52"/>
        <v>0</v>
      </c>
      <c r="Y85" s="8">
        <f t="shared" si="53"/>
        <v>0</v>
      </c>
      <c r="Z85" s="8">
        <f t="shared" si="54"/>
        <v>0</v>
      </c>
      <c r="AA85" s="8">
        <f t="shared" si="55"/>
        <v>0</v>
      </c>
      <c r="AB85" s="8">
        <f t="shared" si="56"/>
        <v>0</v>
      </c>
      <c r="AC85" s="8">
        <f t="shared" si="57"/>
        <v>0</v>
      </c>
      <c r="AD85" s="8">
        <f t="shared" si="58"/>
        <v>0</v>
      </c>
      <c r="AE85" s="8">
        <f t="shared" si="59"/>
        <v>0</v>
      </c>
      <c r="AF85" s="8">
        <f t="shared" si="60"/>
        <v>0</v>
      </c>
      <c r="AG85" s="8">
        <f t="shared" si="61"/>
        <v>0</v>
      </c>
      <c r="AH85" s="8">
        <f t="shared" si="62"/>
        <v>0</v>
      </c>
      <c r="AI85" s="8">
        <f t="shared" si="63"/>
        <v>0</v>
      </c>
      <c r="AJ85" s="8">
        <f t="shared" si="64"/>
        <v>0</v>
      </c>
      <c r="AK85" s="8">
        <f t="shared" si="65"/>
        <v>0</v>
      </c>
      <c r="AL85" s="8">
        <f t="shared" si="66"/>
        <v>0</v>
      </c>
      <c r="AM85" s="8">
        <f t="shared" si="67"/>
        <v>0</v>
      </c>
      <c r="AN85" s="8">
        <f t="shared" si="68"/>
        <v>0</v>
      </c>
      <c r="AO85" s="8">
        <f t="shared" si="69"/>
        <v>0</v>
      </c>
      <c r="AP85" s="8">
        <f t="shared" si="70"/>
        <v>0</v>
      </c>
      <c r="AQ85" s="8">
        <f t="shared" si="71"/>
        <v>0</v>
      </c>
      <c r="AR85" s="8">
        <f t="shared" si="72"/>
        <v>0</v>
      </c>
      <c r="AS85" s="8">
        <f t="shared" si="73"/>
        <v>0</v>
      </c>
      <c r="AT85" s="8">
        <f t="shared" si="74"/>
        <v>0</v>
      </c>
      <c r="AU85" s="8">
        <f t="shared" si="75"/>
        <v>0</v>
      </c>
      <c r="AV85" s="8">
        <f t="shared" si="76"/>
        <v>0</v>
      </c>
      <c r="AW85" s="8">
        <f t="shared" si="77"/>
        <v>0</v>
      </c>
      <c r="AX85" s="8">
        <f t="shared" si="78"/>
        <v>0</v>
      </c>
      <c r="AY85" s="8">
        <f t="shared" si="79"/>
        <v>0</v>
      </c>
      <c r="AZ85" s="8">
        <f t="shared" si="80"/>
        <v>0</v>
      </c>
      <c r="BA85" s="8">
        <f t="shared" si="81"/>
        <v>0</v>
      </c>
      <c r="BB85" s="8">
        <f t="shared" si="82"/>
        <v>0</v>
      </c>
      <c r="BC85" s="8">
        <f t="shared" si="83"/>
        <v>0</v>
      </c>
      <c r="BD85" s="8">
        <v>2526.3000000000002</v>
      </c>
      <c r="BE85" s="8">
        <v>3645.6</v>
      </c>
      <c r="BF85" s="8">
        <v>2657.88</v>
      </c>
      <c r="BG85" s="92">
        <v>3754.7999999999997</v>
      </c>
      <c r="BH85" s="5">
        <f t="shared" si="84"/>
        <v>2958</v>
      </c>
      <c r="BI85" s="8">
        <f t="shared" si="85"/>
        <v>0</v>
      </c>
      <c r="BJ85" s="112">
        <f t="shared" si="86"/>
        <v>0</v>
      </c>
      <c r="BK85" s="8">
        <f t="shared" si="87"/>
        <v>3039</v>
      </c>
      <c r="BL85" s="112">
        <f t="shared" si="88"/>
        <v>0</v>
      </c>
      <c r="BM85" s="112">
        <f t="shared" si="89"/>
        <v>0</v>
      </c>
      <c r="BN85" s="92">
        <f t="shared" si="90"/>
        <v>3084</v>
      </c>
      <c r="BO85" s="74">
        <f t="shared" si="91"/>
        <v>0</v>
      </c>
      <c r="BP85" s="74">
        <f t="shared" si="92"/>
        <v>0</v>
      </c>
      <c r="BQ85" s="75">
        <f t="shared" si="93"/>
        <v>0</v>
      </c>
      <c r="BR85">
        <f t="shared" si="94"/>
        <v>0</v>
      </c>
      <c r="BS85">
        <f t="shared" si="95"/>
        <v>0</v>
      </c>
    </row>
    <row r="86" spans="1:71" x14ac:dyDescent="0.25">
      <c r="A86" s="18" t="s">
        <v>418</v>
      </c>
      <c r="B86" s="18" t="s">
        <v>419</v>
      </c>
      <c r="C86" s="18" t="s">
        <v>28</v>
      </c>
      <c r="D86" s="5">
        <v>883</v>
      </c>
      <c r="E86" s="8">
        <v>848</v>
      </c>
      <c r="F86" s="8">
        <v>860</v>
      </c>
      <c r="G86" s="92">
        <v>829</v>
      </c>
      <c r="H86" s="5">
        <v>883</v>
      </c>
      <c r="I86" s="8">
        <v>858</v>
      </c>
      <c r="J86" s="8">
        <v>830</v>
      </c>
      <c r="K86" s="92">
        <v>841</v>
      </c>
      <c r="L86" s="5">
        <v>779</v>
      </c>
      <c r="M86" s="8">
        <v>837</v>
      </c>
      <c r="N86" s="8">
        <v>862</v>
      </c>
      <c r="O86" s="92">
        <v>844</v>
      </c>
      <c r="P86" s="5">
        <v>762.1875</v>
      </c>
      <c r="Q86" s="8">
        <v>1070.3999999999999</v>
      </c>
      <c r="R86" s="8">
        <v>698.35500000000002</v>
      </c>
      <c r="S86" s="92">
        <v>1113.5999999999999</v>
      </c>
      <c r="T86" s="8">
        <f t="shared" si="48"/>
        <v>0</v>
      </c>
      <c r="U86" s="8">
        <f t="shared" si="49"/>
        <v>0</v>
      </c>
      <c r="V86" s="8">
        <f t="shared" si="50"/>
        <v>0</v>
      </c>
      <c r="W86" s="8">
        <f t="shared" si="51"/>
        <v>0</v>
      </c>
      <c r="X86" s="8">
        <f t="shared" si="52"/>
        <v>0</v>
      </c>
      <c r="Y86" s="8">
        <f t="shared" si="53"/>
        <v>0</v>
      </c>
      <c r="Z86" s="8">
        <f t="shared" si="54"/>
        <v>0</v>
      </c>
      <c r="AA86" s="8">
        <f t="shared" si="55"/>
        <v>0</v>
      </c>
      <c r="AB86" s="8">
        <f t="shared" si="56"/>
        <v>0</v>
      </c>
      <c r="AC86" s="8">
        <f t="shared" si="57"/>
        <v>0</v>
      </c>
      <c r="AD86" s="8">
        <f t="shared" si="58"/>
        <v>0</v>
      </c>
      <c r="AE86" s="8">
        <f t="shared" si="59"/>
        <v>0</v>
      </c>
      <c r="AF86" s="8">
        <f t="shared" si="60"/>
        <v>0</v>
      </c>
      <c r="AG86" s="8">
        <f t="shared" si="61"/>
        <v>0</v>
      </c>
      <c r="AH86" s="8">
        <f t="shared" si="62"/>
        <v>0</v>
      </c>
      <c r="AI86" s="8">
        <f t="shared" si="63"/>
        <v>0</v>
      </c>
      <c r="AJ86" s="8">
        <f t="shared" si="64"/>
        <v>0</v>
      </c>
      <c r="AK86" s="8">
        <f t="shared" si="65"/>
        <v>0</v>
      </c>
      <c r="AL86" s="8">
        <f t="shared" si="66"/>
        <v>0</v>
      </c>
      <c r="AM86" s="8">
        <f t="shared" si="67"/>
        <v>0</v>
      </c>
      <c r="AN86" s="8">
        <f t="shared" si="68"/>
        <v>0</v>
      </c>
      <c r="AO86" s="8">
        <f t="shared" si="69"/>
        <v>0</v>
      </c>
      <c r="AP86" s="8">
        <f t="shared" si="70"/>
        <v>0</v>
      </c>
      <c r="AQ86" s="8">
        <f t="shared" si="71"/>
        <v>0</v>
      </c>
      <c r="AR86" s="8">
        <f t="shared" si="72"/>
        <v>0</v>
      </c>
      <c r="AS86" s="8">
        <f t="shared" si="73"/>
        <v>0</v>
      </c>
      <c r="AT86" s="8">
        <f t="shared" si="74"/>
        <v>0</v>
      </c>
      <c r="AU86" s="8">
        <f t="shared" si="75"/>
        <v>0</v>
      </c>
      <c r="AV86" s="8">
        <f t="shared" si="76"/>
        <v>0</v>
      </c>
      <c r="AW86" s="8">
        <f t="shared" si="77"/>
        <v>0</v>
      </c>
      <c r="AX86" s="8">
        <f t="shared" si="78"/>
        <v>0</v>
      </c>
      <c r="AY86" s="8">
        <f t="shared" si="79"/>
        <v>0</v>
      </c>
      <c r="AZ86" s="8">
        <f t="shared" si="80"/>
        <v>0</v>
      </c>
      <c r="BA86" s="8">
        <f t="shared" si="81"/>
        <v>0</v>
      </c>
      <c r="BB86" s="8">
        <f t="shared" si="82"/>
        <v>0</v>
      </c>
      <c r="BC86" s="8">
        <f t="shared" si="83"/>
        <v>0</v>
      </c>
      <c r="BD86" s="8">
        <v>3048.75</v>
      </c>
      <c r="BE86" s="8">
        <v>4281.5999999999995</v>
      </c>
      <c r="BF86" s="8">
        <v>2793.42</v>
      </c>
      <c r="BG86" s="92">
        <v>4454.3999999999996</v>
      </c>
      <c r="BH86" s="5">
        <f t="shared" si="84"/>
        <v>3420</v>
      </c>
      <c r="BI86" s="8">
        <f t="shared" si="85"/>
        <v>0</v>
      </c>
      <c r="BJ86" s="112">
        <f t="shared" si="86"/>
        <v>0</v>
      </c>
      <c r="BK86" s="8">
        <f t="shared" si="87"/>
        <v>3412</v>
      </c>
      <c r="BL86" s="112">
        <f t="shared" si="88"/>
        <v>0</v>
      </c>
      <c r="BM86" s="112">
        <f t="shared" si="89"/>
        <v>0</v>
      </c>
      <c r="BN86" s="92">
        <f t="shared" si="90"/>
        <v>3322</v>
      </c>
      <c r="BO86" s="74">
        <f t="shared" si="91"/>
        <v>0</v>
      </c>
      <c r="BP86" s="74">
        <f t="shared" si="92"/>
        <v>0</v>
      </c>
      <c r="BQ86" s="75">
        <f t="shared" si="93"/>
        <v>0</v>
      </c>
      <c r="BR86">
        <f t="shared" si="94"/>
        <v>0</v>
      </c>
      <c r="BS86">
        <f t="shared" si="95"/>
        <v>0</v>
      </c>
    </row>
    <row r="87" spans="1:71" x14ac:dyDescent="0.25">
      <c r="A87" s="18" t="s">
        <v>420</v>
      </c>
      <c r="B87" s="18" t="s">
        <v>421</v>
      </c>
      <c r="C87" s="18" t="s">
        <v>28</v>
      </c>
      <c r="D87" s="5">
        <v>653</v>
      </c>
      <c r="E87" s="8">
        <v>889</v>
      </c>
      <c r="F87" s="8">
        <v>637</v>
      </c>
      <c r="G87" s="92">
        <v>573</v>
      </c>
      <c r="H87" s="5">
        <v>612</v>
      </c>
      <c r="I87" s="8">
        <v>857</v>
      </c>
      <c r="J87" s="8">
        <v>658</v>
      </c>
      <c r="K87" s="92">
        <v>653</v>
      </c>
      <c r="L87" s="5">
        <v>609</v>
      </c>
      <c r="M87" s="8">
        <v>867</v>
      </c>
      <c r="N87" s="8">
        <v>662</v>
      </c>
      <c r="O87" s="92">
        <v>609</v>
      </c>
      <c r="P87" s="5">
        <v>641.8125</v>
      </c>
      <c r="Q87" s="8">
        <v>911.1</v>
      </c>
      <c r="R87" s="8">
        <v>603.80999999999995</v>
      </c>
      <c r="S87" s="92">
        <v>912.9</v>
      </c>
      <c r="T87" s="8">
        <f t="shared" si="48"/>
        <v>0</v>
      </c>
      <c r="U87" s="8">
        <f t="shared" si="49"/>
        <v>0</v>
      </c>
      <c r="V87" s="8">
        <f t="shared" si="50"/>
        <v>0</v>
      </c>
      <c r="W87" s="8">
        <f t="shared" si="51"/>
        <v>0</v>
      </c>
      <c r="X87" s="8">
        <f t="shared" si="52"/>
        <v>0</v>
      </c>
      <c r="Y87" s="8">
        <f t="shared" si="53"/>
        <v>0</v>
      </c>
      <c r="Z87" s="8">
        <f t="shared" si="54"/>
        <v>0</v>
      </c>
      <c r="AA87" s="8">
        <f t="shared" si="55"/>
        <v>1</v>
      </c>
      <c r="AB87" s="8">
        <f t="shared" si="56"/>
        <v>1</v>
      </c>
      <c r="AC87" s="8">
        <f t="shared" si="57"/>
        <v>0</v>
      </c>
      <c r="AD87" s="8">
        <f t="shared" si="58"/>
        <v>1</v>
      </c>
      <c r="AE87" s="8">
        <f t="shared" si="59"/>
        <v>1</v>
      </c>
      <c r="AF87" s="8">
        <f t="shared" si="60"/>
        <v>0</v>
      </c>
      <c r="AG87" s="8">
        <f t="shared" si="61"/>
        <v>1</v>
      </c>
      <c r="AH87" s="8">
        <f t="shared" si="62"/>
        <v>1</v>
      </c>
      <c r="AI87" s="8">
        <f t="shared" si="63"/>
        <v>0</v>
      </c>
      <c r="AJ87" s="8">
        <f t="shared" si="64"/>
        <v>0</v>
      </c>
      <c r="AK87" s="8">
        <f t="shared" si="65"/>
        <v>0</v>
      </c>
      <c r="AL87" s="8">
        <f t="shared" si="66"/>
        <v>0</v>
      </c>
      <c r="AM87" s="8">
        <f t="shared" si="67"/>
        <v>0</v>
      </c>
      <c r="AN87" s="8">
        <f t="shared" si="68"/>
        <v>0</v>
      </c>
      <c r="AO87" s="8">
        <f t="shared" si="69"/>
        <v>0</v>
      </c>
      <c r="AP87" s="8">
        <f t="shared" si="70"/>
        <v>0</v>
      </c>
      <c r="AQ87" s="8">
        <f t="shared" si="71"/>
        <v>0</v>
      </c>
      <c r="AR87" s="8">
        <f t="shared" si="72"/>
        <v>0</v>
      </c>
      <c r="AS87" s="8">
        <f t="shared" si="73"/>
        <v>0</v>
      </c>
      <c r="AT87" s="8">
        <f t="shared" si="74"/>
        <v>0</v>
      </c>
      <c r="AU87" s="8">
        <f t="shared" si="75"/>
        <v>0</v>
      </c>
      <c r="AV87" s="8">
        <f t="shared" si="76"/>
        <v>0</v>
      </c>
      <c r="AW87" s="8">
        <f t="shared" si="77"/>
        <v>0</v>
      </c>
      <c r="AX87" s="8">
        <f t="shared" si="78"/>
        <v>0</v>
      </c>
      <c r="AY87" s="8">
        <f t="shared" si="79"/>
        <v>0</v>
      </c>
      <c r="AZ87" s="8">
        <f t="shared" si="80"/>
        <v>0</v>
      </c>
      <c r="BA87" s="8">
        <f t="shared" si="81"/>
        <v>0</v>
      </c>
      <c r="BB87" s="8">
        <f t="shared" si="82"/>
        <v>0</v>
      </c>
      <c r="BC87" s="8">
        <f t="shared" si="83"/>
        <v>0</v>
      </c>
      <c r="BD87" s="8">
        <v>2567.25</v>
      </c>
      <c r="BE87" s="8">
        <v>3644.4</v>
      </c>
      <c r="BF87" s="8">
        <v>2415.2399999999998</v>
      </c>
      <c r="BG87" s="92">
        <v>3651.6</v>
      </c>
      <c r="BH87" s="5">
        <f t="shared" si="84"/>
        <v>2752</v>
      </c>
      <c r="BI87" s="8">
        <f t="shared" si="85"/>
        <v>0</v>
      </c>
      <c r="BJ87" s="112">
        <f t="shared" si="86"/>
        <v>0</v>
      </c>
      <c r="BK87" s="8">
        <f t="shared" si="87"/>
        <v>2780</v>
      </c>
      <c r="BL87" s="112">
        <f t="shared" si="88"/>
        <v>0</v>
      </c>
      <c r="BM87" s="112">
        <f t="shared" si="89"/>
        <v>0</v>
      </c>
      <c r="BN87" s="92">
        <f t="shared" si="90"/>
        <v>2747</v>
      </c>
      <c r="BO87" s="74">
        <f t="shared" si="91"/>
        <v>0</v>
      </c>
      <c r="BP87" s="74">
        <f t="shared" si="92"/>
        <v>0</v>
      </c>
      <c r="BQ87" s="75">
        <f t="shared" si="93"/>
        <v>0</v>
      </c>
      <c r="BR87">
        <f t="shared" si="94"/>
        <v>0</v>
      </c>
      <c r="BS87">
        <f t="shared" si="95"/>
        <v>0</v>
      </c>
    </row>
    <row r="88" spans="1:71" x14ac:dyDescent="0.25">
      <c r="A88" s="18" t="s">
        <v>422</v>
      </c>
      <c r="B88" s="18" t="s">
        <v>423</v>
      </c>
      <c r="C88" s="18" t="s">
        <v>28</v>
      </c>
      <c r="D88" s="5">
        <v>489</v>
      </c>
      <c r="E88" s="8">
        <v>724</v>
      </c>
      <c r="F88" s="8">
        <v>503</v>
      </c>
      <c r="G88" s="92">
        <v>482</v>
      </c>
      <c r="H88" s="5">
        <v>503</v>
      </c>
      <c r="I88" s="8">
        <v>664</v>
      </c>
      <c r="J88" s="8">
        <v>530</v>
      </c>
      <c r="K88" s="92">
        <v>534</v>
      </c>
      <c r="L88" s="5">
        <v>451</v>
      </c>
      <c r="M88" s="8">
        <v>647</v>
      </c>
      <c r="N88" s="8">
        <v>508</v>
      </c>
      <c r="O88" s="92">
        <v>502</v>
      </c>
      <c r="P88" s="5">
        <v>474.41250000000002</v>
      </c>
      <c r="Q88" s="8">
        <v>671.69999999999993</v>
      </c>
      <c r="R88" s="8">
        <v>439.245</v>
      </c>
      <c r="S88" s="92">
        <v>669.3</v>
      </c>
      <c r="T88" s="8">
        <f t="shared" si="48"/>
        <v>0</v>
      </c>
      <c r="U88" s="8">
        <f t="shared" si="49"/>
        <v>0</v>
      </c>
      <c r="V88" s="8">
        <f t="shared" si="50"/>
        <v>0</v>
      </c>
      <c r="W88" s="8">
        <f t="shared" si="51"/>
        <v>1</v>
      </c>
      <c r="X88" s="8">
        <f t="shared" si="52"/>
        <v>0</v>
      </c>
      <c r="Y88" s="8">
        <f t="shared" si="53"/>
        <v>1</v>
      </c>
      <c r="Z88" s="8">
        <f t="shared" si="54"/>
        <v>0</v>
      </c>
      <c r="AA88" s="8">
        <f t="shared" si="55"/>
        <v>0</v>
      </c>
      <c r="AB88" s="8">
        <f t="shared" si="56"/>
        <v>0</v>
      </c>
      <c r="AC88" s="8">
        <f t="shared" si="57"/>
        <v>0</v>
      </c>
      <c r="AD88" s="8">
        <f t="shared" si="58"/>
        <v>0</v>
      </c>
      <c r="AE88" s="8">
        <f t="shared" si="59"/>
        <v>0</v>
      </c>
      <c r="AF88" s="8">
        <f t="shared" si="60"/>
        <v>0</v>
      </c>
      <c r="AG88" s="8">
        <f t="shared" si="61"/>
        <v>0</v>
      </c>
      <c r="AH88" s="8">
        <f t="shared" si="62"/>
        <v>0</v>
      </c>
      <c r="AI88" s="8">
        <f t="shared" si="63"/>
        <v>0</v>
      </c>
      <c r="AJ88" s="8">
        <f t="shared" si="64"/>
        <v>0</v>
      </c>
      <c r="AK88" s="8">
        <f t="shared" si="65"/>
        <v>0</v>
      </c>
      <c r="AL88" s="8">
        <f t="shared" si="66"/>
        <v>0</v>
      </c>
      <c r="AM88" s="8">
        <f t="shared" si="67"/>
        <v>0</v>
      </c>
      <c r="AN88" s="8">
        <f t="shared" si="68"/>
        <v>0</v>
      </c>
      <c r="AO88" s="8">
        <f t="shared" si="69"/>
        <v>0</v>
      </c>
      <c r="AP88" s="8">
        <f t="shared" si="70"/>
        <v>0</v>
      </c>
      <c r="AQ88" s="8">
        <f t="shared" si="71"/>
        <v>0</v>
      </c>
      <c r="AR88" s="8">
        <f t="shared" si="72"/>
        <v>0</v>
      </c>
      <c r="AS88" s="8">
        <f t="shared" si="73"/>
        <v>0</v>
      </c>
      <c r="AT88" s="8">
        <f t="shared" si="74"/>
        <v>0</v>
      </c>
      <c r="AU88" s="8">
        <f t="shared" si="75"/>
        <v>0</v>
      </c>
      <c r="AV88" s="8">
        <f t="shared" si="76"/>
        <v>0</v>
      </c>
      <c r="AW88" s="8">
        <f t="shared" si="77"/>
        <v>0</v>
      </c>
      <c r="AX88" s="8">
        <f t="shared" si="78"/>
        <v>0</v>
      </c>
      <c r="AY88" s="8">
        <f t="shared" si="79"/>
        <v>0</v>
      </c>
      <c r="AZ88" s="8">
        <f t="shared" si="80"/>
        <v>0</v>
      </c>
      <c r="BA88" s="8">
        <f t="shared" si="81"/>
        <v>0</v>
      </c>
      <c r="BB88" s="8">
        <f t="shared" si="82"/>
        <v>0</v>
      </c>
      <c r="BC88" s="8">
        <f t="shared" si="83"/>
        <v>0</v>
      </c>
      <c r="BD88" s="8">
        <v>1897.65</v>
      </c>
      <c r="BE88" s="8">
        <v>2686.7999999999997</v>
      </c>
      <c r="BF88" s="8">
        <v>1756.98</v>
      </c>
      <c r="BG88" s="92">
        <v>2677.2</v>
      </c>
      <c r="BH88" s="5">
        <f t="shared" si="84"/>
        <v>2198</v>
      </c>
      <c r="BI88" s="8">
        <f t="shared" si="85"/>
        <v>0</v>
      </c>
      <c r="BJ88" s="112">
        <f t="shared" si="86"/>
        <v>0</v>
      </c>
      <c r="BK88" s="8">
        <f t="shared" si="87"/>
        <v>2231</v>
      </c>
      <c r="BL88" s="112">
        <f t="shared" si="88"/>
        <v>0</v>
      </c>
      <c r="BM88" s="112">
        <f t="shared" si="89"/>
        <v>0</v>
      </c>
      <c r="BN88" s="92">
        <f t="shared" si="90"/>
        <v>2108</v>
      </c>
      <c r="BO88" s="74">
        <f t="shared" si="91"/>
        <v>0</v>
      </c>
      <c r="BP88" s="74">
        <f t="shared" si="92"/>
        <v>0</v>
      </c>
      <c r="BQ88" s="75">
        <f t="shared" si="93"/>
        <v>0</v>
      </c>
      <c r="BR88">
        <f t="shared" si="94"/>
        <v>0</v>
      </c>
      <c r="BS88">
        <f t="shared" si="95"/>
        <v>0</v>
      </c>
    </row>
    <row r="89" spans="1:71" x14ac:dyDescent="0.25">
      <c r="A89" s="18" t="s">
        <v>156</v>
      </c>
      <c r="B89" s="18" t="s">
        <v>157</v>
      </c>
      <c r="C89" s="18" t="s">
        <v>28</v>
      </c>
      <c r="D89" s="5">
        <v>834</v>
      </c>
      <c r="E89" s="8">
        <v>982</v>
      </c>
      <c r="F89" s="8">
        <v>969</v>
      </c>
      <c r="G89" s="92">
        <v>906</v>
      </c>
      <c r="H89" s="5">
        <v>897</v>
      </c>
      <c r="I89" s="8">
        <v>964</v>
      </c>
      <c r="J89" s="8">
        <v>1022</v>
      </c>
      <c r="K89" s="92">
        <v>846</v>
      </c>
      <c r="L89" s="5">
        <v>863</v>
      </c>
      <c r="M89" s="8">
        <v>944</v>
      </c>
      <c r="N89" s="8">
        <v>929</v>
      </c>
      <c r="O89" s="92">
        <v>886</v>
      </c>
      <c r="P89" s="5">
        <v>767.92500000000007</v>
      </c>
      <c r="Q89" s="8">
        <v>1109.0999999999999</v>
      </c>
      <c r="R89" s="8">
        <v>792</v>
      </c>
      <c r="S89" s="92">
        <v>1119.8999999999999</v>
      </c>
      <c r="T89" s="8">
        <f t="shared" si="48"/>
        <v>0</v>
      </c>
      <c r="U89" s="8">
        <f t="shared" si="49"/>
        <v>0</v>
      </c>
      <c r="V89" s="8">
        <f t="shared" si="50"/>
        <v>0</v>
      </c>
      <c r="W89" s="8">
        <f t="shared" si="51"/>
        <v>0</v>
      </c>
      <c r="X89" s="8">
        <f t="shared" si="52"/>
        <v>0</v>
      </c>
      <c r="Y89" s="8">
        <f t="shared" si="53"/>
        <v>0</v>
      </c>
      <c r="Z89" s="8">
        <f t="shared" si="54"/>
        <v>0</v>
      </c>
      <c r="AA89" s="8">
        <f t="shared" si="55"/>
        <v>0</v>
      </c>
      <c r="AB89" s="8">
        <f t="shared" si="56"/>
        <v>0</v>
      </c>
      <c r="AC89" s="8">
        <f t="shared" si="57"/>
        <v>0</v>
      </c>
      <c r="AD89" s="8">
        <f t="shared" si="58"/>
        <v>0</v>
      </c>
      <c r="AE89" s="8">
        <f t="shared" si="59"/>
        <v>0</v>
      </c>
      <c r="AF89" s="8">
        <f t="shared" si="60"/>
        <v>0</v>
      </c>
      <c r="AG89" s="8">
        <f t="shared" si="61"/>
        <v>0</v>
      </c>
      <c r="AH89" s="8">
        <f t="shared" si="62"/>
        <v>0</v>
      </c>
      <c r="AI89" s="8">
        <f t="shared" si="63"/>
        <v>0</v>
      </c>
      <c r="AJ89" s="8">
        <f t="shared" si="64"/>
        <v>0</v>
      </c>
      <c r="AK89" s="8">
        <f t="shared" si="65"/>
        <v>0</v>
      </c>
      <c r="AL89" s="8">
        <f t="shared" si="66"/>
        <v>0</v>
      </c>
      <c r="AM89" s="8">
        <f t="shared" si="67"/>
        <v>0</v>
      </c>
      <c r="AN89" s="8">
        <f t="shared" si="68"/>
        <v>0</v>
      </c>
      <c r="AO89" s="8">
        <f t="shared" si="69"/>
        <v>0</v>
      </c>
      <c r="AP89" s="8">
        <f t="shared" si="70"/>
        <v>0</v>
      </c>
      <c r="AQ89" s="8">
        <f t="shared" si="71"/>
        <v>0</v>
      </c>
      <c r="AR89" s="8">
        <f t="shared" si="72"/>
        <v>0</v>
      </c>
      <c r="AS89" s="8">
        <f t="shared" si="73"/>
        <v>0</v>
      </c>
      <c r="AT89" s="8">
        <f t="shared" si="74"/>
        <v>0</v>
      </c>
      <c r="AU89" s="8">
        <f t="shared" si="75"/>
        <v>0</v>
      </c>
      <c r="AV89" s="8">
        <f t="shared" si="76"/>
        <v>0</v>
      </c>
      <c r="AW89" s="8">
        <f t="shared" si="77"/>
        <v>0</v>
      </c>
      <c r="AX89" s="8">
        <f t="shared" si="78"/>
        <v>0</v>
      </c>
      <c r="AY89" s="8">
        <f t="shared" si="79"/>
        <v>0</v>
      </c>
      <c r="AZ89" s="8">
        <f t="shared" si="80"/>
        <v>0</v>
      </c>
      <c r="BA89" s="8">
        <f t="shared" si="81"/>
        <v>0</v>
      </c>
      <c r="BB89" s="8">
        <f t="shared" si="82"/>
        <v>0</v>
      </c>
      <c r="BC89" s="8">
        <f t="shared" si="83"/>
        <v>0</v>
      </c>
      <c r="BD89" s="8">
        <v>3071.7000000000003</v>
      </c>
      <c r="BE89" s="8">
        <v>4436.3999999999996</v>
      </c>
      <c r="BF89" s="8">
        <v>3168</v>
      </c>
      <c r="BG89" s="92">
        <v>4479.5999999999995</v>
      </c>
      <c r="BH89" s="5">
        <f t="shared" si="84"/>
        <v>3691</v>
      </c>
      <c r="BI89" s="8">
        <f t="shared" si="85"/>
        <v>0</v>
      </c>
      <c r="BJ89" s="112">
        <f t="shared" si="86"/>
        <v>0</v>
      </c>
      <c r="BK89" s="8">
        <f t="shared" si="87"/>
        <v>3729</v>
      </c>
      <c r="BL89" s="112">
        <f t="shared" si="88"/>
        <v>0</v>
      </c>
      <c r="BM89" s="112">
        <f t="shared" si="89"/>
        <v>0</v>
      </c>
      <c r="BN89" s="92">
        <f t="shared" si="90"/>
        <v>3622</v>
      </c>
      <c r="BO89" s="74">
        <f t="shared" si="91"/>
        <v>0</v>
      </c>
      <c r="BP89" s="74">
        <f t="shared" si="92"/>
        <v>0</v>
      </c>
      <c r="BQ89" s="75">
        <f t="shared" si="93"/>
        <v>0</v>
      </c>
      <c r="BR89">
        <f t="shared" si="94"/>
        <v>0</v>
      </c>
      <c r="BS89">
        <f t="shared" si="95"/>
        <v>0</v>
      </c>
    </row>
    <row r="90" spans="1:71" x14ac:dyDescent="0.25">
      <c r="A90" s="18" t="s">
        <v>158</v>
      </c>
      <c r="B90" s="18" t="s">
        <v>159</v>
      </c>
      <c r="C90" s="18" t="s">
        <v>28</v>
      </c>
      <c r="D90" s="5">
        <v>765</v>
      </c>
      <c r="E90" s="8">
        <v>817</v>
      </c>
      <c r="F90" s="8">
        <v>777</v>
      </c>
      <c r="G90" s="92">
        <v>776</v>
      </c>
      <c r="H90" s="5">
        <v>775</v>
      </c>
      <c r="I90" s="8">
        <v>849</v>
      </c>
      <c r="J90" s="8">
        <v>852</v>
      </c>
      <c r="K90" s="92">
        <v>1</v>
      </c>
      <c r="L90" s="5">
        <v>811</v>
      </c>
      <c r="M90" s="8">
        <v>878</v>
      </c>
      <c r="N90" s="8">
        <v>907</v>
      </c>
      <c r="O90" s="92">
        <v>806</v>
      </c>
      <c r="P90" s="5">
        <v>643.83749999999998</v>
      </c>
      <c r="Q90" s="8">
        <v>924.9</v>
      </c>
      <c r="R90" s="8">
        <v>654.52499999999998</v>
      </c>
      <c r="S90" s="92">
        <v>973.5</v>
      </c>
      <c r="T90" s="8">
        <f t="shared" si="48"/>
        <v>0</v>
      </c>
      <c r="U90" s="8">
        <f t="shared" si="49"/>
        <v>0</v>
      </c>
      <c r="V90" s="8">
        <f t="shared" si="50"/>
        <v>0</v>
      </c>
      <c r="W90" s="8">
        <f t="shared" si="51"/>
        <v>0</v>
      </c>
      <c r="X90" s="8">
        <f t="shared" si="52"/>
        <v>0</v>
      </c>
      <c r="Y90" s="8">
        <f t="shared" si="53"/>
        <v>0</v>
      </c>
      <c r="Z90" s="8">
        <f t="shared" si="54"/>
        <v>0</v>
      </c>
      <c r="AA90" s="8">
        <f t="shared" si="55"/>
        <v>0</v>
      </c>
      <c r="AB90" s="8">
        <f t="shared" si="56"/>
        <v>0</v>
      </c>
      <c r="AC90" s="8">
        <f t="shared" si="57"/>
        <v>0</v>
      </c>
      <c r="AD90" s="8">
        <f t="shared" si="58"/>
        <v>0</v>
      </c>
      <c r="AE90" s="8">
        <f t="shared" si="59"/>
        <v>0</v>
      </c>
      <c r="AF90" s="8">
        <f t="shared" si="60"/>
        <v>0</v>
      </c>
      <c r="AG90" s="8">
        <f t="shared" si="61"/>
        <v>0</v>
      </c>
      <c r="AH90" s="8">
        <f t="shared" si="62"/>
        <v>0</v>
      </c>
      <c r="AI90" s="8">
        <f t="shared" si="63"/>
        <v>0</v>
      </c>
      <c r="AJ90" s="8">
        <f t="shared" si="64"/>
        <v>0</v>
      </c>
      <c r="AK90" s="8">
        <f t="shared" si="65"/>
        <v>0</v>
      </c>
      <c r="AL90" s="8">
        <f t="shared" si="66"/>
        <v>0</v>
      </c>
      <c r="AM90" s="8">
        <f t="shared" si="67"/>
        <v>0</v>
      </c>
      <c r="AN90" s="8">
        <f t="shared" si="68"/>
        <v>0</v>
      </c>
      <c r="AO90" s="8">
        <f t="shared" si="69"/>
        <v>0</v>
      </c>
      <c r="AP90" s="8">
        <f t="shared" si="70"/>
        <v>1</v>
      </c>
      <c r="AQ90" s="8">
        <f t="shared" si="71"/>
        <v>1</v>
      </c>
      <c r="AR90" s="8">
        <f t="shared" si="72"/>
        <v>0</v>
      </c>
      <c r="AS90" s="8">
        <f t="shared" si="73"/>
        <v>0</v>
      </c>
      <c r="AT90" s="8">
        <f t="shared" si="74"/>
        <v>0</v>
      </c>
      <c r="AU90" s="8">
        <f t="shared" si="75"/>
        <v>0</v>
      </c>
      <c r="AV90" s="8">
        <f t="shared" si="76"/>
        <v>0</v>
      </c>
      <c r="AW90" s="8">
        <f t="shared" si="77"/>
        <v>0</v>
      </c>
      <c r="AX90" s="8">
        <f t="shared" si="78"/>
        <v>0</v>
      </c>
      <c r="AY90" s="8">
        <f t="shared" si="79"/>
        <v>0</v>
      </c>
      <c r="AZ90" s="8">
        <f t="shared" si="80"/>
        <v>0</v>
      </c>
      <c r="BA90" s="8">
        <f t="shared" si="81"/>
        <v>0</v>
      </c>
      <c r="BB90" s="8">
        <f t="shared" si="82"/>
        <v>0</v>
      </c>
      <c r="BC90" s="8">
        <f t="shared" si="83"/>
        <v>0</v>
      </c>
      <c r="BD90" s="8">
        <v>2575.35</v>
      </c>
      <c r="BE90" s="8">
        <v>3699.6</v>
      </c>
      <c r="BF90" s="8">
        <v>2618.1</v>
      </c>
      <c r="BG90" s="92">
        <v>3894</v>
      </c>
      <c r="BH90" s="5">
        <f t="shared" si="84"/>
        <v>3135</v>
      </c>
      <c r="BI90" s="8">
        <f t="shared" si="85"/>
        <v>0</v>
      </c>
      <c r="BJ90" s="112">
        <f t="shared" si="86"/>
        <v>0</v>
      </c>
      <c r="BK90" s="8">
        <f t="shared" si="87"/>
        <v>2477</v>
      </c>
      <c r="BL90" s="112">
        <f t="shared" si="88"/>
        <v>1</v>
      </c>
      <c r="BM90" s="112">
        <f t="shared" si="89"/>
        <v>0</v>
      </c>
      <c r="BN90" s="92">
        <f t="shared" si="90"/>
        <v>3402</v>
      </c>
      <c r="BO90" s="74">
        <f t="shared" si="91"/>
        <v>0</v>
      </c>
      <c r="BP90" s="74">
        <f t="shared" si="92"/>
        <v>0</v>
      </c>
      <c r="BQ90" s="75">
        <f t="shared" si="93"/>
        <v>0</v>
      </c>
      <c r="BR90">
        <f t="shared" si="94"/>
        <v>1</v>
      </c>
      <c r="BS90">
        <f t="shared" si="95"/>
        <v>0</v>
      </c>
    </row>
    <row r="91" spans="1:71" x14ac:dyDescent="0.25">
      <c r="A91" s="18" t="s">
        <v>424</v>
      </c>
      <c r="B91" s="18" t="s">
        <v>425</v>
      </c>
      <c r="C91" s="18" t="s">
        <v>28</v>
      </c>
      <c r="D91" s="5">
        <v>683</v>
      </c>
      <c r="E91" s="8">
        <v>744</v>
      </c>
      <c r="F91" s="8">
        <v>705</v>
      </c>
      <c r="G91" s="92">
        <v>649</v>
      </c>
      <c r="H91" s="5">
        <v>706</v>
      </c>
      <c r="I91" s="8">
        <v>767</v>
      </c>
      <c r="J91" s="8">
        <v>696</v>
      </c>
      <c r="K91" s="92">
        <v>624</v>
      </c>
      <c r="L91" s="5">
        <v>686</v>
      </c>
      <c r="M91" s="8">
        <v>713</v>
      </c>
      <c r="N91" s="8">
        <v>749</v>
      </c>
      <c r="O91" s="92">
        <v>742</v>
      </c>
      <c r="P91" s="5">
        <v>600.75</v>
      </c>
      <c r="Q91" s="8">
        <v>878.88</v>
      </c>
      <c r="R91" s="8">
        <v>668.52</v>
      </c>
      <c r="S91" s="92">
        <v>957.59999999999991</v>
      </c>
      <c r="T91" s="8">
        <f t="shared" si="48"/>
        <v>0</v>
      </c>
      <c r="U91" s="8">
        <f t="shared" si="49"/>
        <v>0</v>
      </c>
      <c r="V91" s="8">
        <f t="shared" si="50"/>
        <v>0</v>
      </c>
      <c r="W91" s="8">
        <f t="shared" si="51"/>
        <v>0</v>
      </c>
      <c r="X91" s="8">
        <f t="shared" si="52"/>
        <v>0</v>
      </c>
      <c r="Y91" s="8">
        <f t="shared" si="53"/>
        <v>0</v>
      </c>
      <c r="Z91" s="8">
        <f t="shared" si="54"/>
        <v>0</v>
      </c>
      <c r="AA91" s="8">
        <f t="shared" si="55"/>
        <v>0</v>
      </c>
      <c r="AB91" s="8">
        <f t="shared" si="56"/>
        <v>0</v>
      </c>
      <c r="AC91" s="8">
        <f t="shared" si="57"/>
        <v>0</v>
      </c>
      <c r="AD91" s="8">
        <f t="shared" si="58"/>
        <v>0</v>
      </c>
      <c r="AE91" s="8">
        <f t="shared" si="59"/>
        <v>0</v>
      </c>
      <c r="AF91" s="8">
        <f t="shared" si="60"/>
        <v>0</v>
      </c>
      <c r="AG91" s="8">
        <f t="shared" si="61"/>
        <v>0</v>
      </c>
      <c r="AH91" s="8">
        <f t="shared" si="62"/>
        <v>0</v>
      </c>
      <c r="AI91" s="8">
        <f t="shared" si="63"/>
        <v>0</v>
      </c>
      <c r="AJ91" s="8">
        <f t="shared" si="64"/>
        <v>0</v>
      </c>
      <c r="AK91" s="8">
        <f t="shared" si="65"/>
        <v>0</v>
      </c>
      <c r="AL91" s="8">
        <f t="shared" si="66"/>
        <v>0</v>
      </c>
      <c r="AM91" s="8">
        <f t="shared" si="67"/>
        <v>0</v>
      </c>
      <c r="AN91" s="8">
        <f t="shared" si="68"/>
        <v>0</v>
      </c>
      <c r="AO91" s="8">
        <f t="shared" si="69"/>
        <v>0</v>
      </c>
      <c r="AP91" s="8">
        <f t="shared" si="70"/>
        <v>0</v>
      </c>
      <c r="AQ91" s="8">
        <f t="shared" si="71"/>
        <v>0</v>
      </c>
      <c r="AR91" s="8">
        <f t="shared" si="72"/>
        <v>0</v>
      </c>
      <c r="AS91" s="8">
        <f t="shared" si="73"/>
        <v>0</v>
      </c>
      <c r="AT91" s="8">
        <f t="shared" si="74"/>
        <v>0</v>
      </c>
      <c r="AU91" s="8">
        <f t="shared" si="75"/>
        <v>0</v>
      </c>
      <c r="AV91" s="8">
        <f t="shared" si="76"/>
        <v>0</v>
      </c>
      <c r="AW91" s="8">
        <f t="shared" si="77"/>
        <v>0</v>
      </c>
      <c r="AX91" s="8">
        <f t="shared" si="78"/>
        <v>0</v>
      </c>
      <c r="AY91" s="8">
        <f t="shared" si="79"/>
        <v>0</v>
      </c>
      <c r="AZ91" s="8">
        <f t="shared" si="80"/>
        <v>0</v>
      </c>
      <c r="BA91" s="8">
        <f t="shared" si="81"/>
        <v>0</v>
      </c>
      <c r="BB91" s="8">
        <f t="shared" si="82"/>
        <v>0</v>
      </c>
      <c r="BC91" s="8">
        <f t="shared" si="83"/>
        <v>0</v>
      </c>
      <c r="BD91" s="8">
        <v>2403</v>
      </c>
      <c r="BE91" s="8">
        <v>3515.52</v>
      </c>
      <c r="BF91" s="8">
        <v>2674.08</v>
      </c>
      <c r="BG91" s="92">
        <v>3830.3999999999996</v>
      </c>
      <c r="BH91" s="5">
        <f t="shared" si="84"/>
        <v>2781</v>
      </c>
      <c r="BI91" s="8">
        <f t="shared" si="85"/>
        <v>0</v>
      </c>
      <c r="BJ91" s="112">
        <f t="shared" si="86"/>
        <v>0</v>
      </c>
      <c r="BK91" s="8">
        <f t="shared" si="87"/>
        <v>2793</v>
      </c>
      <c r="BL91" s="112">
        <f t="shared" si="88"/>
        <v>0</v>
      </c>
      <c r="BM91" s="112">
        <f t="shared" si="89"/>
        <v>0</v>
      </c>
      <c r="BN91" s="92">
        <f t="shared" si="90"/>
        <v>2890</v>
      </c>
      <c r="BO91" s="74">
        <f t="shared" si="91"/>
        <v>0</v>
      </c>
      <c r="BP91" s="74">
        <f t="shared" si="92"/>
        <v>0</v>
      </c>
      <c r="BQ91" s="75">
        <f t="shared" si="93"/>
        <v>0</v>
      </c>
      <c r="BR91">
        <f t="shared" si="94"/>
        <v>0</v>
      </c>
      <c r="BS91">
        <f t="shared" si="95"/>
        <v>0</v>
      </c>
    </row>
    <row r="92" spans="1:71" x14ac:dyDescent="0.25">
      <c r="A92" s="18" t="s">
        <v>426</v>
      </c>
      <c r="B92" s="18" t="s">
        <v>427</v>
      </c>
      <c r="C92" s="18" t="s">
        <v>28</v>
      </c>
      <c r="D92" s="5">
        <v>933</v>
      </c>
      <c r="E92" s="8">
        <v>998</v>
      </c>
      <c r="F92" s="8">
        <v>944</v>
      </c>
      <c r="G92" s="92">
        <v>867</v>
      </c>
      <c r="H92" s="5">
        <v>869</v>
      </c>
      <c r="I92" s="8">
        <v>951</v>
      </c>
      <c r="J92" s="8">
        <v>958</v>
      </c>
      <c r="K92" s="92">
        <v>814</v>
      </c>
      <c r="L92" s="5">
        <v>942</v>
      </c>
      <c r="M92" s="8">
        <v>968</v>
      </c>
      <c r="N92" s="8">
        <v>994</v>
      </c>
      <c r="O92" s="92">
        <v>994</v>
      </c>
      <c r="P92" s="5">
        <v>803.02499999999998</v>
      </c>
      <c r="Q92" s="8">
        <v>1138.08</v>
      </c>
      <c r="R92" s="8">
        <v>841.00500000000011</v>
      </c>
      <c r="S92" s="92">
        <v>1193.0999999999999</v>
      </c>
      <c r="T92" s="8">
        <f t="shared" si="48"/>
        <v>0</v>
      </c>
      <c r="U92" s="8">
        <f t="shared" si="49"/>
        <v>0</v>
      </c>
      <c r="V92" s="8">
        <f t="shared" si="50"/>
        <v>0</v>
      </c>
      <c r="W92" s="8">
        <f t="shared" si="51"/>
        <v>0</v>
      </c>
      <c r="X92" s="8">
        <f t="shared" si="52"/>
        <v>0</v>
      </c>
      <c r="Y92" s="8">
        <f t="shared" si="53"/>
        <v>0</v>
      </c>
      <c r="Z92" s="8">
        <f t="shared" si="54"/>
        <v>0</v>
      </c>
      <c r="AA92" s="8">
        <f t="shared" si="55"/>
        <v>0</v>
      </c>
      <c r="AB92" s="8">
        <f t="shared" si="56"/>
        <v>0</v>
      </c>
      <c r="AC92" s="8">
        <f t="shared" si="57"/>
        <v>0</v>
      </c>
      <c r="AD92" s="8">
        <f t="shared" si="58"/>
        <v>0</v>
      </c>
      <c r="AE92" s="8">
        <f t="shared" si="59"/>
        <v>0</v>
      </c>
      <c r="AF92" s="8">
        <f t="shared" si="60"/>
        <v>0</v>
      </c>
      <c r="AG92" s="8">
        <f t="shared" si="61"/>
        <v>0</v>
      </c>
      <c r="AH92" s="8">
        <f t="shared" si="62"/>
        <v>0</v>
      </c>
      <c r="AI92" s="8">
        <f t="shared" si="63"/>
        <v>0</v>
      </c>
      <c r="AJ92" s="8">
        <f t="shared" si="64"/>
        <v>0</v>
      </c>
      <c r="AK92" s="8">
        <f t="shared" si="65"/>
        <v>0</v>
      </c>
      <c r="AL92" s="8">
        <f t="shared" si="66"/>
        <v>0</v>
      </c>
      <c r="AM92" s="8">
        <f t="shared" si="67"/>
        <v>0</v>
      </c>
      <c r="AN92" s="8">
        <f t="shared" si="68"/>
        <v>0</v>
      </c>
      <c r="AO92" s="8">
        <f t="shared" si="69"/>
        <v>0</v>
      </c>
      <c r="AP92" s="8">
        <f t="shared" si="70"/>
        <v>0</v>
      </c>
      <c r="AQ92" s="8">
        <f t="shared" si="71"/>
        <v>0</v>
      </c>
      <c r="AR92" s="8">
        <f t="shared" si="72"/>
        <v>0</v>
      </c>
      <c r="AS92" s="8">
        <f t="shared" si="73"/>
        <v>0</v>
      </c>
      <c r="AT92" s="8">
        <f t="shared" si="74"/>
        <v>0</v>
      </c>
      <c r="AU92" s="8">
        <f t="shared" si="75"/>
        <v>0</v>
      </c>
      <c r="AV92" s="8">
        <f t="shared" si="76"/>
        <v>0</v>
      </c>
      <c r="AW92" s="8">
        <f t="shared" si="77"/>
        <v>0</v>
      </c>
      <c r="AX92" s="8">
        <f t="shared" si="78"/>
        <v>0</v>
      </c>
      <c r="AY92" s="8">
        <f t="shared" si="79"/>
        <v>0</v>
      </c>
      <c r="AZ92" s="8">
        <f t="shared" si="80"/>
        <v>0</v>
      </c>
      <c r="BA92" s="8">
        <f t="shared" si="81"/>
        <v>0</v>
      </c>
      <c r="BB92" s="8">
        <f t="shared" si="82"/>
        <v>0</v>
      </c>
      <c r="BC92" s="8">
        <f t="shared" si="83"/>
        <v>0</v>
      </c>
      <c r="BD92" s="8">
        <v>3212.1</v>
      </c>
      <c r="BE92" s="8">
        <v>4552.32</v>
      </c>
      <c r="BF92" s="8">
        <v>3364.0200000000004</v>
      </c>
      <c r="BG92" s="92">
        <v>4772.3999999999996</v>
      </c>
      <c r="BH92" s="5">
        <f t="shared" si="84"/>
        <v>3742</v>
      </c>
      <c r="BI92" s="8">
        <f t="shared" si="85"/>
        <v>0</v>
      </c>
      <c r="BJ92" s="112">
        <f t="shared" si="86"/>
        <v>0</v>
      </c>
      <c r="BK92" s="8">
        <f t="shared" si="87"/>
        <v>3592</v>
      </c>
      <c r="BL92" s="112">
        <f t="shared" si="88"/>
        <v>0</v>
      </c>
      <c r="BM92" s="112">
        <f t="shared" si="89"/>
        <v>0</v>
      </c>
      <c r="BN92" s="92">
        <f t="shared" si="90"/>
        <v>3898</v>
      </c>
      <c r="BO92" s="74">
        <f t="shared" si="91"/>
        <v>0</v>
      </c>
      <c r="BP92" s="74">
        <f t="shared" si="92"/>
        <v>0</v>
      </c>
      <c r="BQ92" s="75">
        <f t="shared" si="93"/>
        <v>0</v>
      </c>
      <c r="BR92">
        <f t="shared" si="94"/>
        <v>0</v>
      </c>
      <c r="BS92">
        <f t="shared" si="95"/>
        <v>0</v>
      </c>
    </row>
    <row r="93" spans="1:71" x14ac:dyDescent="0.25">
      <c r="A93" s="18" t="s">
        <v>428</v>
      </c>
      <c r="B93" s="18" t="s">
        <v>429</v>
      </c>
      <c r="C93" s="18" t="s">
        <v>29</v>
      </c>
      <c r="D93" s="5">
        <v>231</v>
      </c>
      <c r="E93" s="8">
        <v>262</v>
      </c>
      <c r="F93" s="8">
        <v>243</v>
      </c>
      <c r="G93" s="92">
        <v>234</v>
      </c>
      <c r="H93" s="5">
        <v>269</v>
      </c>
      <c r="I93" s="8">
        <v>242</v>
      </c>
      <c r="J93" s="8">
        <v>259</v>
      </c>
      <c r="K93" s="92">
        <v>222</v>
      </c>
      <c r="L93" s="5">
        <v>248</v>
      </c>
      <c r="M93" s="8">
        <v>270</v>
      </c>
      <c r="N93" s="8">
        <v>265</v>
      </c>
      <c r="O93" s="92">
        <v>263</v>
      </c>
      <c r="P93" s="5">
        <v>208.125</v>
      </c>
      <c r="Q93" s="8">
        <v>300.3</v>
      </c>
      <c r="R93" s="8">
        <v>211.09500000000003</v>
      </c>
      <c r="S93" s="92">
        <v>314.09999999999997</v>
      </c>
      <c r="T93" s="8">
        <f t="shared" si="48"/>
        <v>0</v>
      </c>
      <c r="U93" s="8">
        <f t="shared" si="49"/>
        <v>0</v>
      </c>
      <c r="V93" s="8">
        <f t="shared" si="50"/>
        <v>0</v>
      </c>
      <c r="W93" s="8">
        <f t="shared" si="51"/>
        <v>0</v>
      </c>
      <c r="X93" s="8">
        <f t="shared" si="52"/>
        <v>0</v>
      </c>
      <c r="Y93" s="8">
        <f t="shared" si="53"/>
        <v>0</v>
      </c>
      <c r="Z93" s="8">
        <f t="shared" si="54"/>
        <v>0</v>
      </c>
      <c r="AA93" s="8">
        <f t="shared" si="55"/>
        <v>0</v>
      </c>
      <c r="AB93" s="8">
        <f t="shared" si="56"/>
        <v>0</v>
      </c>
      <c r="AC93" s="8">
        <f t="shared" si="57"/>
        <v>0</v>
      </c>
      <c r="AD93" s="8">
        <f t="shared" si="58"/>
        <v>0</v>
      </c>
      <c r="AE93" s="8">
        <f t="shared" si="59"/>
        <v>0</v>
      </c>
      <c r="AF93" s="8">
        <f t="shared" si="60"/>
        <v>0</v>
      </c>
      <c r="AG93" s="8">
        <f t="shared" si="61"/>
        <v>0</v>
      </c>
      <c r="AH93" s="8">
        <f t="shared" si="62"/>
        <v>0</v>
      </c>
      <c r="AI93" s="8">
        <f t="shared" si="63"/>
        <v>0</v>
      </c>
      <c r="AJ93" s="8">
        <f t="shared" si="64"/>
        <v>0</v>
      </c>
      <c r="AK93" s="8">
        <f t="shared" si="65"/>
        <v>0</v>
      </c>
      <c r="AL93" s="8">
        <f t="shared" si="66"/>
        <v>0</v>
      </c>
      <c r="AM93" s="8">
        <f t="shared" si="67"/>
        <v>0</v>
      </c>
      <c r="AN93" s="8">
        <f t="shared" si="68"/>
        <v>0</v>
      </c>
      <c r="AO93" s="8">
        <f t="shared" si="69"/>
        <v>0</v>
      </c>
      <c r="AP93" s="8">
        <f t="shared" si="70"/>
        <v>0</v>
      </c>
      <c r="AQ93" s="8">
        <f t="shared" si="71"/>
        <v>0</v>
      </c>
      <c r="AR93" s="8">
        <f t="shared" si="72"/>
        <v>0</v>
      </c>
      <c r="AS93" s="8">
        <f t="shared" si="73"/>
        <v>0</v>
      </c>
      <c r="AT93" s="8">
        <f t="shared" si="74"/>
        <v>0</v>
      </c>
      <c r="AU93" s="8">
        <f t="shared" si="75"/>
        <v>0</v>
      </c>
      <c r="AV93" s="8">
        <f t="shared" si="76"/>
        <v>0</v>
      </c>
      <c r="AW93" s="8">
        <f t="shared" si="77"/>
        <v>0</v>
      </c>
      <c r="AX93" s="8">
        <f t="shared" si="78"/>
        <v>0</v>
      </c>
      <c r="AY93" s="8">
        <f t="shared" si="79"/>
        <v>0</v>
      </c>
      <c r="AZ93" s="8">
        <f t="shared" si="80"/>
        <v>0</v>
      </c>
      <c r="BA93" s="8">
        <f t="shared" si="81"/>
        <v>0</v>
      </c>
      <c r="BB93" s="8">
        <f t="shared" si="82"/>
        <v>0</v>
      </c>
      <c r="BC93" s="8">
        <f t="shared" si="83"/>
        <v>0</v>
      </c>
      <c r="BD93" s="8">
        <v>832.5</v>
      </c>
      <c r="BE93" s="8">
        <v>1201.2</v>
      </c>
      <c r="BF93" s="8">
        <v>844.38000000000011</v>
      </c>
      <c r="BG93" s="92">
        <v>1256.3999999999999</v>
      </c>
      <c r="BH93" s="5">
        <f t="shared" si="84"/>
        <v>970</v>
      </c>
      <c r="BI93" s="8">
        <f t="shared" si="85"/>
        <v>0</v>
      </c>
      <c r="BJ93" s="112">
        <f t="shared" si="86"/>
        <v>0</v>
      </c>
      <c r="BK93" s="8">
        <f t="shared" si="87"/>
        <v>992</v>
      </c>
      <c r="BL93" s="112">
        <f t="shared" si="88"/>
        <v>0</v>
      </c>
      <c r="BM93" s="112">
        <f t="shared" si="89"/>
        <v>0</v>
      </c>
      <c r="BN93" s="92">
        <f t="shared" si="90"/>
        <v>1046</v>
      </c>
      <c r="BO93" s="74">
        <f t="shared" si="91"/>
        <v>0</v>
      </c>
      <c r="BP93" s="74">
        <f t="shared" si="92"/>
        <v>0</v>
      </c>
      <c r="BQ93" s="75">
        <f t="shared" si="93"/>
        <v>0</v>
      </c>
      <c r="BR93">
        <f t="shared" si="94"/>
        <v>0</v>
      </c>
      <c r="BS93">
        <f t="shared" si="95"/>
        <v>0</v>
      </c>
    </row>
    <row r="94" spans="1:71" x14ac:dyDescent="0.25">
      <c r="A94" s="18" t="s">
        <v>152</v>
      </c>
      <c r="B94" s="18" t="s">
        <v>153</v>
      </c>
      <c r="C94" s="18" t="s">
        <v>29</v>
      </c>
      <c r="D94" s="5">
        <v>983</v>
      </c>
      <c r="E94" s="8">
        <v>1098</v>
      </c>
      <c r="F94" s="8">
        <v>961</v>
      </c>
      <c r="G94" s="92">
        <v>909</v>
      </c>
      <c r="H94" s="5">
        <v>1051</v>
      </c>
      <c r="I94" s="8">
        <v>1066</v>
      </c>
      <c r="J94" s="8">
        <v>1033</v>
      </c>
      <c r="K94" s="92">
        <v>966</v>
      </c>
      <c r="L94" s="5">
        <v>1083</v>
      </c>
      <c r="M94" s="8">
        <v>1098</v>
      </c>
      <c r="N94" s="8">
        <v>1120</v>
      </c>
      <c r="O94" s="92">
        <v>1038</v>
      </c>
      <c r="P94" s="5">
        <v>835.98750000000007</v>
      </c>
      <c r="Q94" s="8">
        <v>1208.58</v>
      </c>
      <c r="R94" s="8">
        <v>861.21</v>
      </c>
      <c r="S94" s="92">
        <v>1272.3</v>
      </c>
      <c r="T94" s="8">
        <f t="shared" si="48"/>
        <v>0</v>
      </c>
      <c r="U94" s="8">
        <f t="shared" si="49"/>
        <v>0</v>
      </c>
      <c r="V94" s="8">
        <f t="shared" si="50"/>
        <v>0</v>
      </c>
      <c r="W94" s="8">
        <f t="shared" si="51"/>
        <v>0</v>
      </c>
      <c r="X94" s="8">
        <f t="shared" si="52"/>
        <v>0</v>
      </c>
      <c r="Y94" s="8">
        <f t="shared" si="53"/>
        <v>0</v>
      </c>
      <c r="Z94" s="8">
        <f t="shared" si="54"/>
        <v>0</v>
      </c>
      <c r="AA94" s="8">
        <f t="shared" si="55"/>
        <v>0</v>
      </c>
      <c r="AB94" s="8">
        <f t="shared" si="56"/>
        <v>0</v>
      </c>
      <c r="AC94" s="8">
        <f t="shared" si="57"/>
        <v>0</v>
      </c>
      <c r="AD94" s="8">
        <f t="shared" si="58"/>
        <v>0</v>
      </c>
      <c r="AE94" s="8">
        <f t="shared" si="59"/>
        <v>0</v>
      </c>
      <c r="AF94" s="8">
        <f t="shared" si="60"/>
        <v>0</v>
      </c>
      <c r="AG94" s="8">
        <f t="shared" si="61"/>
        <v>0</v>
      </c>
      <c r="AH94" s="8">
        <f t="shared" si="62"/>
        <v>0</v>
      </c>
      <c r="AI94" s="8">
        <f t="shared" si="63"/>
        <v>0</v>
      </c>
      <c r="AJ94" s="8">
        <f t="shared" si="64"/>
        <v>0</v>
      </c>
      <c r="AK94" s="8">
        <f t="shared" si="65"/>
        <v>0</v>
      </c>
      <c r="AL94" s="8">
        <f t="shared" si="66"/>
        <v>0</v>
      </c>
      <c r="AM94" s="8">
        <f t="shared" si="67"/>
        <v>0</v>
      </c>
      <c r="AN94" s="8">
        <f t="shared" si="68"/>
        <v>0</v>
      </c>
      <c r="AO94" s="8">
        <f t="shared" si="69"/>
        <v>0</v>
      </c>
      <c r="AP94" s="8">
        <f t="shared" si="70"/>
        <v>0</v>
      </c>
      <c r="AQ94" s="8">
        <f t="shared" si="71"/>
        <v>0</v>
      </c>
      <c r="AR94" s="8">
        <f t="shared" si="72"/>
        <v>0</v>
      </c>
      <c r="AS94" s="8">
        <f t="shared" si="73"/>
        <v>0</v>
      </c>
      <c r="AT94" s="8">
        <f t="shared" si="74"/>
        <v>0</v>
      </c>
      <c r="AU94" s="8">
        <f t="shared" si="75"/>
        <v>0</v>
      </c>
      <c r="AV94" s="8">
        <f t="shared" si="76"/>
        <v>0</v>
      </c>
      <c r="AW94" s="8">
        <f t="shared" si="77"/>
        <v>0</v>
      </c>
      <c r="AX94" s="8">
        <f t="shared" si="78"/>
        <v>0</v>
      </c>
      <c r="AY94" s="8">
        <f t="shared" si="79"/>
        <v>0</v>
      </c>
      <c r="AZ94" s="8">
        <f t="shared" si="80"/>
        <v>0</v>
      </c>
      <c r="BA94" s="8">
        <f t="shared" si="81"/>
        <v>0</v>
      </c>
      <c r="BB94" s="8">
        <f t="shared" si="82"/>
        <v>0</v>
      </c>
      <c r="BC94" s="8">
        <f t="shared" si="83"/>
        <v>0</v>
      </c>
      <c r="BD94" s="8">
        <v>3343.9500000000003</v>
      </c>
      <c r="BE94" s="8">
        <v>4834.32</v>
      </c>
      <c r="BF94" s="8">
        <v>3444.84</v>
      </c>
      <c r="BG94" s="92">
        <v>5089.2</v>
      </c>
      <c r="BH94" s="5">
        <f t="shared" si="84"/>
        <v>3951</v>
      </c>
      <c r="BI94" s="8">
        <f t="shared" si="85"/>
        <v>0</v>
      </c>
      <c r="BJ94" s="112">
        <f t="shared" si="86"/>
        <v>0</v>
      </c>
      <c r="BK94" s="8">
        <f t="shared" si="87"/>
        <v>4116</v>
      </c>
      <c r="BL94" s="112">
        <f t="shared" si="88"/>
        <v>0</v>
      </c>
      <c r="BM94" s="112">
        <f t="shared" si="89"/>
        <v>0</v>
      </c>
      <c r="BN94" s="92">
        <f t="shared" si="90"/>
        <v>4339</v>
      </c>
      <c r="BO94" s="74">
        <f t="shared" si="91"/>
        <v>0</v>
      </c>
      <c r="BP94" s="74">
        <f t="shared" si="92"/>
        <v>0</v>
      </c>
      <c r="BQ94" s="75">
        <f t="shared" si="93"/>
        <v>0</v>
      </c>
      <c r="BR94">
        <f t="shared" si="94"/>
        <v>0</v>
      </c>
      <c r="BS94">
        <f t="shared" si="95"/>
        <v>0</v>
      </c>
    </row>
    <row r="95" spans="1:71" x14ac:dyDescent="0.25">
      <c r="A95" s="18" t="s">
        <v>430</v>
      </c>
      <c r="B95" s="18" t="s">
        <v>431</v>
      </c>
      <c r="C95" s="18" t="s">
        <v>29</v>
      </c>
      <c r="D95" s="5">
        <v>1903</v>
      </c>
      <c r="E95" s="8">
        <v>2004</v>
      </c>
      <c r="F95" s="8">
        <v>1949</v>
      </c>
      <c r="G95" s="92">
        <v>1772</v>
      </c>
      <c r="H95" s="5">
        <v>1973</v>
      </c>
      <c r="I95" s="8">
        <v>2058</v>
      </c>
      <c r="J95" s="8">
        <v>2002</v>
      </c>
      <c r="K95" s="92">
        <v>1887</v>
      </c>
      <c r="L95" s="5">
        <v>1983</v>
      </c>
      <c r="M95" s="8">
        <v>2065</v>
      </c>
      <c r="N95" s="8">
        <v>2032</v>
      </c>
      <c r="O95" s="92">
        <v>1935</v>
      </c>
      <c r="P95" s="5">
        <v>1675.3500000000001</v>
      </c>
      <c r="Q95" s="8">
        <v>2406.12</v>
      </c>
      <c r="R95" s="8">
        <v>1809.585</v>
      </c>
      <c r="S95" s="92">
        <v>2568.2999999999997</v>
      </c>
      <c r="T95" s="8">
        <f t="shared" si="48"/>
        <v>0</v>
      </c>
      <c r="U95" s="8">
        <f t="shared" si="49"/>
        <v>0</v>
      </c>
      <c r="V95" s="8">
        <f t="shared" si="50"/>
        <v>0</v>
      </c>
      <c r="W95" s="8">
        <f t="shared" si="51"/>
        <v>0</v>
      </c>
      <c r="X95" s="8">
        <f t="shared" si="52"/>
        <v>0</v>
      </c>
      <c r="Y95" s="8">
        <f t="shared" si="53"/>
        <v>0</v>
      </c>
      <c r="Z95" s="8">
        <f t="shared" si="54"/>
        <v>0</v>
      </c>
      <c r="AA95" s="8">
        <f t="shared" si="55"/>
        <v>0</v>
      </c>
      <c r="AB95" s="8">
        <f t="shared" si="56"/>
        <v>0</v>
      </c>
      <c r="AC95" s="8">
        <f t="shared" si="57"/>
        <v>0</v>
      </c>
      <c r="AD95" s="8">
        <f t="shared" si="58"/>
        <v>0</v>
      </c>
      <c r="AE95" s="8">
        <f t="shared" si="59"/>
        <v>0</v>
      </c>
      <c r="AF95" s="8">
        <f t="shared" si="60"/>
        <v>0</v>
      </c>
      <c r="AG95" s="8">
        <f t="shared" si="61"/>
        <v>0</v>
      </c>
      <c r="AH95" s="8">
        <f t="shared" si="62"/>
        <v>0</v>
      </c>
      <c r="AI95" s="8">
        <f t="shared" si="63"/>
        <v>0</v>
      </c>
      <c r="AJ95" s="8">
        <f t="shared" si="64"/>
        <v>0</v>
      </c>
      <c r="AK95" s="8">
        <f t="shared" si="65"/>
        <v>0</v>
      </c>
      <c r="AL95" s="8">
        <f t="shared" si="66"/>
        <v>0</v>
      </c>
      <c r="AM95" s="8">
        <f t="shared" si="67"/>
        <v>0</v>
      </c>
      <c r="AN95" s="8">
        <f t="shared" si="68"/>
        <v>0</v>
      </c>
      <c r="AO95" s="8">
        <f t="shared" si="69"/>
        <v>0</v>
      </c>
      <c r="AP95" s="8">
        <f t="shared" si="70"/>
        <v>0</v>
      </c>
      <c r="AQ95" s="8">
        <f t="shared" si="71"/>
        <v>0</v>
      </c>
      <c r="AR95" s="8">
        <f t="shared" si="72"/>
        <v>0</v>
      </c>
      <c r="AS95" s="8">
        <f t="shared" si="73"/>
        <v>0</v>
      </c>
      <c r="AT95" s="8">
        <f t="shared" si="74"/>
        <v>0</v>
      </c>
      <c r="AU95" s="8">
        <f t="shared" si="75"/>
        <v>0</v>
      </c>
      <c r="AV95" s="8">
        <f t="shared" si="76"/>
        <v>0</v>
      </c>
      <c r="AW95" s="8">
        <f t="shared" si="77"/>
        <v>0</v>
      </c>
      <c r="AX95" s="8">
        <f t="shared" si="78"/>
        <v>0</v>
      </c>
      <c r="AY95" s="8">
        <f t="shared" si="79"/>
        <v>0</v>
      </c>
      <c r="AZ95" s="8">
        <f t="shared" si="80"/>
        <v>0</v>
      </c>
      <c r="BA95" s="8">
        <f t="shared" si="81"/>
        <v>0</v>
      </c>
      <c r="BB95" s="8">
        <f t="shared" si="82"/>
        <v>0</v>
      </c>
      <c r="BC95" s="8">
        <f t="shared" si="83"/>
        <v>0</v>
      </c>
      <c r="BD95" s="8">
        <v>6701.4000000000005</v>
      </c>
      <c r="BE95" s="8">
        <v>9624.48</v>
      </c>
      <c r="BF95" s="8">
        <v>7238.34</v>
      </c>
      <c r="BG95" s="92">
        <v>10273.199999999999</v>
      </c>
      <c r="BH95" s="5">
        <f t="shared" si="84"/>
        <v>7628</v>
      </c>
      <c r="BI95" s="8">
        <f t="shared" si="85"/>
        <v>0</v>
      </c>
      <c r="BJ95" s="112">
        <f t="shared" si="86"/>
        <v>0</v>
      </c>
      <c r="BK95" s="8">
        <f t="shared" si="87"/>
        <v>7920</v>
      </c>
      <c r="BL95" s="112">
        <f t="shared" si="88"/>
        <v>0</v>
      </c>
      <c r="BM95" s="112">
        <f t="shared" si="89"/>
        <v>0</v>
      </c>
      <c r="BN95" s="92">
        <f t="shared" si="90"/>
        <v>8015</v>
      </c>
      <c r="BO95" s="74">
        <f t="shared" si="91"/>
        <v>0</v>
      </c>
      <c r="BP95" s="74">
        <f t="shared" si="92"/>
        <v>0</v>
      </c>
      <c r="BQ95" s="75">
        <f t="shared" si="93"/>
        <v>0</v>
      </c>
      <c r="BR95">
        <f t="shared" si="94"/>
        <v>0</v>
      </c>
      <c r="BS95">
        <f t="shared" si="95"/>
        <v>0</v>
      </c>
    </row>
    <row r="96" spans="1:71" x14ac:dyDescent="0.25">
      <c r="A96" s="18" t="s">
        <v>432</v>
      </c>
      <c r="B96" s="18" t="s">
        <v>433</v>
      </c>
      <c r="C96" s="18" t="s">
        <v>29</v>
      </c>
      <c r="D96" s="5">
        <v>1333</v>
      </c>
      <c r="E96" s="8">
        <v>1401</v>
      </c>
      <c r="F96" s="8">
        <v>1342</v>
      </c>
      <c r="G96" s="92">
        <v>1368</v>
      </c>
      <c r="H96" s="5">
        <v>1413</v>
      </c>
      <c r="I96" s="8">
        <v>1491</v>
      </c>
      <c r="J96" s="8">
        <v>1454</v>
      </c>
      <c r="K96" s="92">
        <v>1427</v>
      </c>
      <c r="L96" s="5">
        <v>1470</v>
      </c>
      <c r="M96" s="8">
        <v>1455</v>
      </c>
      <c r="N96" s="8">
        <v>1566</v>
      </c>
      <c r="O96" s="92">
        <v>1491</v>
      </c>
      <c r="P96" s="5">
        <v>1208.8125</v>
      </c>
      <c r="Q96" s="8">
        <v>1699.68</v>
      </c>
      <c r="R96" s="8">
        <v>1247.94</v>
      </c>
      <c r="S96" s="92">
        <v>1812</v>
      </c>
      <c r="T96" s="8">
        <f t="shared" si="48"/>
        <v>0</v>
      </c>
      <c r="U96" s="8">
        <f t="shared" si="49"/>
        <v>0</v>
      </c>
      <c r="V96" s="8">
        <f t="shared" si="50"/>
        <v>0</v>
      </c>
      <c r="W96" s="8">
        <f t="shared" si="51"/>
        <v>0</v>
      </c>
      <c r="X96" s="8">
        <f t="shared" si="52"/>
        <v>0</v>
      </c>
      <c r="Y96" s="8">
        <f t="shared" si="53"/>
        <v>0</v>
      </c>
      <c r="Z96" s="8">
        <f t="shared" si="54"/>
        <v>0</v>
      </c>
      <c r="AA96" s="8">
        <f t="shared" si="55"/>
        <v>0</v>
      </c>
      <c r="AB96" s="8">
        <f t="shared" si="56"/>
        <v>0</v>
      </c>
      <c r="AC96" s="8">
        <f t="shared" si="57"/>
        <v>0</v>
      </c>
      <c r="AD96" s="8">
        <f t="shared" si="58"/>
        <v>0</v>
      </c>
      <c r="AE96" s="8">
        <f t="shared" si="59"/>
        <v>0</v>
      </c>
      <c r="AF96" s="8">
        <f t="shared" si="60"/>
        <v>0</v>
      </c>
      <c r="AG96" s="8">
        <f t="shared" si="61"/>
        <v>0</v>
      </c>
      <c r="AH96" s="8">
        <f t="shared" si="62"/>
        <v>0</v>
      </c>
      <c r="AI96" s="8">
        <f t="shared" si="63"/>
        <v>0</v>
      </c>
      <c r="AJ96" s="8">
        <f t="shared" si="64"/>
        <v>0</v>
      </c>
      <c r="AK96" s="8">
        <f t="shared" si="65"/>
        <v>0</v>
      </c>
      <c r="AL96" s="8">
        <f t="shared" si="66"/>
        <v>0</v>
      </c>
      <c r="AM96" s="8">
        <f t="shared" si="67"/>
        <v>0</v>
      </c>
      <c r="AN96" s="8">
        <f t="shared" si="68"/>
        <v>0</v>
      </c>
      <c r="AO96" s="8">
        <f t="shared" si="69"/>
        <v>0</v>
      </c>
      <c r="AP96" s="8">
        <f t="shared" si="70"/>
        <v>0</v>
      </c>
      <c r="AQ96" s="8">
        <f t="shared" si="71"/>
        <v>0</v>
      </c>
      <c r="AR96" s="8">
        <f t="shared" si="72"/>
        <v>0</v>
      </c>
      <c r="AS96" s="8">
        <f t="shared" si="73"/>
        <v>0</v>
      </c>
      <c r="AT96" s="8">
        <f t="shared" si="74"/>
        <v>0</v>
      </c>
      <c r="AU96" s="8">
        <f t="shared" si="75"/>
        <v>0</v>
      </c>
      <c r="AV96" s="8">
        <f t="shared" si="76"/>
        <v>0</v>
      </c>
      <c r="AW96" s="8">
        <f t="shared" si="77"/>
        <v>0</v>
      </c>
      <c r="AX96" s="8">
        <f t="shared" si="78"/>
        <v>0</v>
      </c>
      <c r="AY96" s="8">
        <f t="shared" si="79"/>
        <v>0</v>
      </c>
      <c r="AZ96" s="8">
        <f t="shared" si="80"/>
        <v>0</v>
      </c>
      <c r="BA96" s="8">
        <f t="shared" si="81"/>
        <v>0</v>
      </c>
      <c r="BB96" s="8">
        <f t="shared" si="82"/>
        <v>0</v>
      </c>
      <c r="BC96" s="8">
        <f t="shared" si="83"/>
        <v>0</v>
      </c>
      <c r="BD96" s="8">
        <v>4835.25</v>
      </c>
      <c r="BE96" s="8">
        <v>6798.72</v>
      </c>
      <c r="BF96" s="8">
        <v>4991.76</v>
      </c>
      <c r="BG96" s="92">
        <v>7248</v>
      </c>
      <c r="BH96" s="5">
        <f t="shared" si="84"/>
        <v>5444</v>
      </c>
      <c r="BI96" s="8">
        <f t="shared" si="85"/>
        <v>0</v>
      </c>
      <c r="BJ96" s="112">
        <f t="shared" si="86"/>
        <v>0</v>
      </c>
      <c r="BK96" s="8">
        <f t="shared" si="87"/>
        <v>5785</v>
      </c>
      <c r="BL96" s="112">
        <f t="shared" si="88"/>
        <v>0</v>
      </c>
      <c r="BM96" s="112">
        <f t="shared" si="89"/>
        <v>0</v>
      </c>
      <c r="BN96" s="92">
        <f t="shared" si="90"/>
        <v>5982</v>
      </c>
      <c r="BO96" s="74">
        <f t="shared" si="91"/>
        <v>0</v>
      </c>
      <c r="BP96" s="74">
        <f t="shared" si="92"/>
        <v>0</v>
      </c>
      <c r="BQ96" s="75">
        <f t="shared" si="93"/>
        <v>0</v>
      </c>
      <c r="BR96">
        <f t="shared" si="94"/>
        <v>0</v>
      </c>
      <c r="BS96">
        <f t="shared" si="95"/>
        <v>0</v>
      </c>
    </row>
    <row r="97" spans="1:71" x14ac:dyDescent="0.25">
      <c r="A97" s="18" t="s">
        <v>434</v>
      </c>
      <c r="B97" s="18" t="s">
        <v>435</v>
      </c>
      <c r="C97" s="18" t="s">
        <v>29</v>
      </c>
      <c r="D97" s="5">
        <v>1666</v>
      </c>
      <c r="E97" s="8">
        <v>1732</v>
      </c>
      <c r="F97" s="8">
        <v>1716</v>
      </c>
      <c r="G97" s="92">
        <v>1653</v>
      </c>
      <c r="H97" s="5">
        <v>1783</v>
      </c>
      <c r="I97" s="8">
        <v>1736</v>
      </c>
      <c r="J97" s="8">
        <v>1810</v>
      </c>
      <c r="K97" s="92">
        <v>1670</v>
      </c>
      <c r="L97" s="5">
        <v>1745</v>
      </c>
      <c r="M97" s="8">
        <v>1864</v>
      </c>
      <c r="N97" s="8">
        <v>1875</v>
      </c>
      <c r="O97" s="92">
        <v>1771</v>
      </c>
      <c r="P97" s="5">
        <v>1513.9125000000001</v>
      </c>
      <c r="Q97" s="8">
        <v>2154.7800000000002</v>
      </c>
      <c r="R97" s="8">
        <v>1570.5</v>
      </c>
      <c r="S97" s="92">
        <v>2288.1</v>
      </c>
      <c r="T97" s="8">
        <f t="shared" si="48"/>
        <v>0</v>
      </c>
      <c r="U97" s="8">
        <f t="shared" si="49"/>
        <v>0</v>
      </c>
      <c r="V97" s="8">
        <f t="shared" si="50"/>
        <v>0</v>
      </c>
      <c r="W97" s="8">
        <f t="shared" si="51"/>
        <v>0</v>
      </c>
      <c r="X97" s="8">
        <f t="shared" si="52"/>
        <v>0</v>
      </c>
      <c r="Y97" s="8">
        <f t="shared" si="53"/>
        <v>0</v>
      </c>
      <c r="Z97" s="8">
        <f t="shared" si="54"/>
        <v>0</v>
      </c>
      <c r="AA97" s="8">
        <f t="shared" si="55"/>
        <v>0</v>
      </c>
      <c r="AB97" s="8">
        <f t="shared" si="56"/>
        <v>0</v>
      </c>
      <c r="AC97" s="8">
        <f t="shared" si="57"/>
        <v>0</v>
      </c>
      <c r="AD97" s="8">
        <f t="shared" si="58"/>
        <v>0</v>
      </c>
      <c r="AE97" s="8">
        <f t="shared" si="59"/>
        <v>0</v>
      </c>
      <c r="AF97" s="8">
        <f t="shared" si="60"/>
        <v>0</v>
      </c>
      <c r="AG97" s="8">
        <f t="shared" si="61"/>
        <v>0</v>
      </c>
      <c r="AH97" s="8">
        <f t="shared" si="62"/>
        <v>0</v>
      </c>
      <c r="AI97" s="8">
        <f t="shared" si="63"/>
        <v>0</v>
      </c>
      <c r="AJ97" s="8">
        <f t="shared" si="64"/>
        <v>0</v>
      </c>
      <c r="AK97" s="8">
        <f t="shared" si="65"/>
        <v>0</v>
      </c>
      <c r="AL97" s="8">
        <f t="shared" si="66"/>
        <v>0</v>
      </c>
      <c r="AM97" s="8">
        <f t="shared" si="67"/>
        <v>0</v>
      </c>
      <c r="AN97" s="8">
        <f t="shared" si="68"/>
        <v>0</v>
      </c>
      <c r="AO97" s="8">
        <f t="shared" si="69"/>
        <v>0</v>
      </c>
      <c r="AP97" s="8">
        <f t="shared" si="70"/>
        <v>0</v>
      </c>
      <c r="AQ97" s="8">
        <f t="shared" si="71"/>
        <v>0</v>
      </c>
      <c r="AR97" s="8">
        <f t="shared" si="72"/>
        <v>0</v>
      </c>
      <c r="AS97" s="8">
        <f t="shared" si="73"/>
        <v>0</v>
      </c>
      <c r="AT97" s="8">
        <f t="shared" si="74"/>
        <v>0</v>
      </c>
      <c r="AU97" s="8">
        <f t="shared" si="75"/>
        <v>0</v>
      </c>
      <c r="AV97" s="8">
        <f t="shared" si="76"/>
        <v>0</v>
      </c>
      <c r="AW97" s="8">
        <f t="shared" si="77"/>
        <v>0</v>
      </c>
      <c r="AX97" s="8">
        <f t="shared" si="78"/>
        <v>0</v>
      </c>
      <c r="AY97" s="8">
        <f t="shared" si="79"/>
        <v>0</v>
      </c>
      <c r="AZ97" s="8">
        <f t="shared" si="80"/>
        <v>0</v>
      </c>
      <c r="BA97" s="8">
        <f t="shared" si="81"/>
        <v>0</v>
      </c>
      <c r="BB97" s="8">
        <f t="shared" si="82"/>
        <v>0</v>
      </c>
      <c r="BC97" s="8">
        <f t="shared" si="83"/>
        <v>0</v>
      </c>
      <c r="BD97" s="8">
        <v>6055.6500000000005</v>
      </c>
      <c r="BE97" s="8">
        <v>8619.1200000000008</v>
      </c>
      <c r="BF97" s="8">
        <v>6282</v>
      </c>
      <c r="BG97" s="92">
        <v>9152.4</v>
      </c>
      <c r="BH97" s="5">
        <f t="shared" si="84"/>
        <v>6767</v>
      </c>
      <c r="BI97" s="8">
        <f t="shared" si="85"/>
        <v>0</v>
      </c>
      <c r="BJ97" s="112">
        <f t="shared" si="86"/>
        <v>0</v>
      </c>
      <c r="BK97" s="8">
        <f t="shared" si="87"/>
        <v>6999</v>
      </c>
      <c r="BL97" s="112">
        <f t="shared" si="88"/>
        <v>0</v>
      </c>
      <c r="BM97" s="112">
        <f t="shared" si="89"/>
        <v>0</v>
      </c>
      <c r="BN97" s="92">
        <f t="shared" si="90"/>
        <v>7255</v>
      </c>
      <c r="BO97" s="74">
        <f t="shared" si="91"/>
        <v>0</v>
      </c>
      <c r="BP97" s="74">
        <f t="shared" si="92"/>
        <v>0</v>
      </c>
      <c r="BQ97" s="75">
        <f t="shared" si="93"/>
        <v>0</v>
      </c>
      <c r="BR97">
        <f t="shared" si="94"/>
        <v>0</v>
      </c>
      <c r="BS97">
        <f t="shared" si="95"/>
        <v>0</v>
      </c>
    </row>
    <row r="98" spans="1:71" x14ac:dyDescent="0.25">
      <c r="A98" s="18" t="s">
        <v>436</v>
      </c>
      <c r="B98" s="18" t="s">
        <v>437</v>
      </c>
      <c r="C98" s="18" t="s">
        <v>29</v>
      </c>
      <c r="D98" s="5">
        <v>1899</v>
      </c>
      <c r="E98" s="8">
        <v>2000</v>
      </c>
      <c r="F98" s="8">
        <v>2018</v>
      </c>
      <c r="G98" s="92">
        <v>1844</v>
      </c>
      <c r="H98" s="5">
        <v>2052</v>
      </c>
      <c r="I98" s="8">
        <v>1989</v>
      </c>
      <c r="J98" s="8">
        <v>1980</v>
      </c>
      <c r="K98" s="92">
        <v>1823</v>
      </c>
      <c r="L98" s="5">
        <v>2077</v>
      </c>
      <c r="M98" s="8">
        <v>2067</v>
      </c>
      <c r="N98" s="8">
        <v>2064</v>
      </c>
      <c r="O98" s="92">
        <v>2039</v>
      </c>
      <c r="P98" s="5">
        <v>1689.8625</v>
      </c>
      <c r="Q98" s="8">
        <v>2427.48</v>
      </c>
      <c r="R98" s="8">
        <v>1764.1350000000002</v>
      </c>
      <c r="S98" s="92">
        <v>2579.4</v>
      </c>
      <c r="T98" s="8">
        <f t="shared" si="48"/>
        <v>0</v>
      </c>
      <c r="U98" s="8">
        <f t="shared" si="49"/>
        <v>0</v>
      </c>
      <c r="V98" s="8">
        <f t="shared" si="50"/>
        <v>0</v>
      </c>
      <c r="W98" s="8">
        <f t="shared" si="51"/>
        <v>0</v>
      </c>
      <c r="X98" s="8">
        <f t="shared" si="52"/>
        <v>0</v>
      </c>
      <c r="Y98" s="8">
        <f t="shared" si="53"/>
        <v>0</v>
      </c>
      <c r="Z98" s="8">
        <f t="shared" si="54"/>
        <v>0</v>
      </c>
      <c r="AA98" s="8">
        <f t="shared" si="55"/>
        <v>0</v>
      </c>
      <c r="AB98" s="8">
        <f t="shared" si="56"/>
        <v>0</v>
      </c>
      <c r="AC98" s="8">
        <f t="shared" si="57"/>
        <v>0</v>
      </c>
      <c r="AD98" s="8">
        <f t="shared" si="58"/>
        <v>0</v>
      </c>
      <c r="AE98" s="8">
        <f t="shared" si="59"/>
        <v>0</v>
      </c>
      <c r="AF98" s="8">
        <f t="shared" si="60"/>
        <v>0</v>
      </c>
      <c r="AG98" s="8">
        <f t="shared" si="61"/>
        <v>0</v>
      </c>
      <c r="AH98" s="8">
        <f t="shared" si="62"/>
        <v>0</v>
      </c>
      <c r="AI98" s="8">
        <f t="shared" si="63"/>
        <v>0</v>
      </c>
      <c r="AJ98" s="8">
        <f t="shared" si="64"/>
        <v>0</v>
      </c>
      <c r="AK98" s="8">
        <f t="shared" si="65"/>
        <v>0</v>
      </c>
      <c r="AL98" s="8">
        <f t="shared" si="66"/>
        <v>0</v>
      </c>
      <c r="AM98" s="8">
        <f t="shared" si="67"/>
        <v>0</v>
      </c>
      <c r="AN98" s="8">
        <f t="shared" si="68"/>
        <v>0</v>
      </c>
      <c r="AO98" s="8">
        <f t="shared" si="69"/>
        <v>0</v>
      </c>
      <c r="AP98" s="8">
        <f t="shared" si="70"/>
        <v>0</v>
      </c>
      <c r="AQ98" s="8">
        <f t="shared" si="71"/>
        <v>0</v>
      </c>
      <c r="AR98" s="8">
        <f t="shared" si="72"/>
        <v>0</v>
      </c>
      <c r="AS98" s="8">
        <f t="shared" si="73"/>
        <v>0</v>
      </c>
      <c r="AT98" s="8">
        <f t="shared" si="74"/>
        <v>0</v>
      </c>
      <c r="AU98" s="8">
        <f t="shared" si="75"/>
        <v>0</v>
      </c>
      <c r="AV98" s="8">
        <f t="shared" si="76"/>
        <v>0</v>
      </c>
      <c r="AW98" s="8">
        <f t="shared" si="77"/>
        <v>0</v>
      </c>
      <c r="AX98" s="8">
        <f t="shared" si="78"/>
        <v>0</v>
      </c>
      <c r="AY98" s="8">
        <f t="shared" si="79"/>
        <v>0</v>
      </c>
      <c r="AZ98" s="8">
        <f t="shared" si="80"/>
        <v>0</v>
      </c>
      <c r="BA98" s="8">
        <f t="shared" si="81"/>
        <v>0</v>
      </c>
      <c r="BB98" s="8">
        <f t="shared" si="82"/>
        <v>0</v>
      </c>
      <c r="BC98" s="8">
        <f t="shared" si="83"/>
        <v>0</v>
      </c>
      <c r="BD98" s="8">
        <v>6759.45</v>
      </c>
      <c r="BE98" s="8">
        <v>9709.92</v>
      </c>
      <c r="BF98" s="8">
        <v>7056.5400000000009</v>
      </c>
      <c r="BG98" s="92">
        <v>10317.6</v>
      </c>
      <c r="BH98" s="5">
        <f t="shared" si="84"/>
        <v>7761</v>
      </c>
      <c r="BI98" s="8">
        <f t="shared" si="85"/>
        <v>0</v>
      </c>
      <c r="BJ98" s="112">
        <f t="shared" si="86"/>
        <v>0</v>
      </c>
      <c r="BK98" s="8">
        <f t="shared" si="87"/>
        <v>7844</v>
      </c>
      <c r="BL98" s="112">
        <f t="shared" si="88"/>
        <v>0</v>
      </c>
      <c r="BM98" s="112">
        <f t="shared" si="89"/>
        <v>0</v>
      </c>
      <c r="BN98" s="92">
        <f t="shared" si="90"/>
        <v>8247</v>
      </c>
      <c r="BO98" s="74">
        <f t="shared" si="91"/>
        <v>0</v>
      </c>
      <c r="BP98" s="74">
        <f t="shared" si="92"/>
        <v>0</v>
      </c>
      <c r="BQ98" s="75">
        <f t="shared" si="93"/>
        <v>0</v>
      </c>
      <c r="BR98">
        <f t="shared" si="94"/>
        <v>0</v>
      </c>
      <c r="BS98">
        <f t="shared" si="95"/>
        <v>0</v>
      </c>
    </row>
    <row r="99" spans="1:71" x14ac:dyDescent="0.25">
      <c r="A99" s="18" t="s">
        <v>150</v>
      </c>
      <c r="B99" s="18" t="s">
        <v>151</v>
      </c>
      <c r="C99" s="18" t="s">
        <v>29</v>
      </c>
      <c r="D99" s="5">
        <v>829</v>
      </c>
      <c r="E99" s="8">
        <v>930</v>
      </c>
      <c r="F99" s="8">
        <v>874</v>
      </c>
      <c r="G99" s="92">
        <v>856</v>
      </c>
      <c r="H99" s="5">
        <v>885</v>
      </c>
      <c r="I99" s="8">
        <v>937</v>
      </c>
      <c r="J99" s="8">
        <v>861</v>
      </c>
      <c r="K99" s="92">
        <v>834</v>
      </c>
      <c r="L99" s="5">
        <v>851</v>
      </c>
      <c r="M99" s="8">
        <v>906</v>
      </c>
      <c r="N99" s="8">
        <v>879</v>
      </c>
      <c r="O99" s="92">
        <v>848</v>
      </c>
      <c r="P99" s="5">
        <v>750.375</v>
      </c>
      <c r="Q99" s="8">
        <v>1060.2</v>
      </c>
      <c r="R99" s="8">
        <v>738.27</v>
      </c>
      <c r="S99" s="92">
        <v>1069.5</v>
      </c>
      <c r="T99" s="8">
        <f t="shared" si="48"/>
        <v>0</v>
      </c>
      <c r="U99" s="8">
        <f t="shared" si="49"/>
        <v>0</v>
      </c>
      <c r="V99" s="8">
        <f t="shared" si="50"/>
        <v>0</v>
      </c>
      <c r="W99" s="8">
        <f t="shared" si="51"/>
        <v>0</v>
      </c>
      <c r="X99" s="8">
        <f t="shared" si="52"/>
        <v>0</v>
      </c>
      <c r="Y99" s="8">
        <f t="shared" si="53"/>
        <v>0</v>
      </c>
      <c r="Z99" s="8">
        <f t="shared" si="54"/>
        <v>0</v>
      </c>
      <c r="AA99" s="8">
        <f t="shared" si="55"/>
        <v>0</v>
      </c>
      <c r="AB99" s="8">
        <f t="shared" si="56"/>
        <v>0</v>
      </c>
      <c r="AC99" s="8">
        <f t="shared" si="57"/>
        <v>0</v>
      </c>
      <c r="AD99" s="8">
        <f t="shared" si="58"/>
        <v>0</v>
      </c>
      <c r="AE99" s="8">
        <f t="shared" si="59"/>
        <v>0</v>
      </c>
      <c r="AF99" s="8">
        <f t="shared" si="60"/>
        <v>0</v>
      </c>
      <c r="AG99" s="8">
        <f t="shared" si="61"/>
        <v>0</v>
      </c>
      <c r="AH99" s="8">
        <f t="shared" si="62"/>
        <v>0</v>
      </c>
      <c r="AI99" s="8">
        <f t="shared" si="63"/>
        <v>0</v>
      </c>
      <c r="AJ99" s="8">
        <f t="shared" si="64"/>
        <v>0</v>
      </c>
      <c r="AK99" s="8">
        <f t="shared" si="65"/>
        <v>0</v>
      </c>
      <c r="AL99" s="8">
        <f t="shared" si="66"/>
        <v>0</v>
      </c>
      <c r="AM99" s="8">
        <f t="shared" si="67"/>
        <v>0</v>
      </c>
      <c r="AN99" s="8">
        <f t="shared" si="68"/>
        <v>0</v>
      </c>
      <c r="AO99" s="8">
        <f t="shared" si="69"/>
        <v>0</v>
      </c>
      <c r="AP99" s="8">
        <f t="shared" si="70"/>
        <v>0</v>
      </c>
      <c r="AQ99" s="8">
        <f t="shared" si="71"/>
        <v>0</v>
      </c>
      <c r="AR99" s="8">
        <f t="shared" si="72"/>
        <v>0</v>
      </c>
      <c r="AS99" s="8">
        <f t="shared" si="73"/>
        <v>0</v>
      </c>
      <c r="AT99" s="8">
        <f t="shared" si="74"/>
        <v>0</v>
      </c>
      <c r="AU99" s="8">
        <f t="shared" si="75"/>
        <v>0</v>
      </c>
      <c r="AV99" s="8">
        <f t="shared" si="76"/>
        <v>0</v>
      </c>
      <c r="AW99" s="8">
        <f t="shared" si="77"/>
        <v>0</v>
      </c>
      <c r="AX99" s="8">
        <f t="shared" si="78"/>
        <v>0</v>
      </c>
      <c r="AY99" s="8">
        <f t="shared" si="79"/>
        <v>0</v>
      </c>
      <c r="AZ99" s="8">
        <f t="shared" si="80"/>
        <v>0</v>
      </c>
      <c r="BA99" s="8">
        <f t="shared" si="81"/>
        <v>0</v>
      </c>
      <c r="BB99" s="8">
        <f t="shared" si="82"/>
        <v>0</v>
      </c>
      <c r="BC99" s="8">
        <f t="shared" si="83"/>
        <v>0</v>
      </c>
      <c r="BD99" s="8">
        <v>3001.5</v>
      </c>
      <c r="BE99" s="8">
        <v>4240.8</v>
      </c>
      <c r="BF99" s="8">
        <v>2953.08</v>
      </c>
      <c r="BG99" s="92">
        <v>4278</v>
      </c>
      <c r="BH99" s="5">
        <f t="shared" si="84"/>
        <v>3489</v>
      </c>
      <c r="BI99" s="8">
        <f t="shared" si="85"/>
        <v>0</v>
      </c>
      <c r="BJ99" s="112">
        <f t="shared" si="86"/>
        <v>0</v>
      </c>
      <c r="BK99" s="8">
        <f t="shared" si="87"/>
        <v>3517</v>
      </c>
      <c r="BL99" s="112">
        <f t="shared" si="88"/>
        <v>0</v>
      </c>
      <c r="BM99" s="112">
        <f t="shared" si="89"/>
        <v>0</v>
      </c>
      <c r="BN99" s="92">
        <f t="shared" si="90"/>
        <v>3484</v>
      </c>
      <c r="BO99" s="74">
        <f t="shared" si="91"/>
        <v>0</v>
      </c>
      <c r="BP99" s="74">
        <f t="shared" si="92"/>
        <v>0</v>
      </c>
      <c r="BQ99" s="75">
        <f t="shared" si="93"/>
        <v>0</v>
      </c>
      <c r="BR99">
        <f t="shared" si="94"/>
        <v>0</v>
      </c>
      <c r="BS99">
        <f t="shared" si="95"/>
        <v>0</v>
      </c>
    </row>
    <row r="100" spans="1:71" x14ac:dyDescent="0.25">
      <c r="A100" s="18" t="s">
        <v>438</v>
      </c>
      <c r="B100" s="18" t="s">
        <v>439</v>
      </c>
      <c r="C100" s="18" t="s">
        <v>30</v>
      </c>
      <c r="D100" s="5">
        <v>386</v>
      </c>
      <c r="E100" s="8">
        <v>353</v>
      </c>
      <c r="F100" s="8">
        <v>339</v>
      </c>
      <c r="G100" s="92">
        <v>351</v>
      </c>
      <c r="H100" s="5">
        <v>434</v>
      </c>
      <c r="I100" s="8">
        <v>422</v>
      </c>
      <c r="J100" s="8">
        <v>420</v>
      </c>
      <c r="K100" s="92">
        <v>352</v>
      </c>
      <c r="L100" s="5">
        <v>448</v>
      </c>
      <c r="M100" s="8">
        <v>400</v>
      </c>
      <c r="N100" s="8">
        <v>418</v>
      </c>
      <c r="O100" s="92">
        <v>394</v>
      </c>
      <c r="P100" s="5">
        <v>316.35000000000002</v>
      </c>
      <c r="Q100" s="8">
        <v>464.15999999999997</v>
      </c>
      <c r="R100" s="8">
        <v>355.14000000000004</v>
      </c>
      <c r="S100" s="92">
        <v>509.7</v>
      </c>
      <c r="T100" s="8">
        <f t="shared" si="48"/>
        <v>0</v>
      </c>
      <c r="U100" s="8">
        <f t="shared" si="49"/>
        <v>0</v>
      </c>
      <c r="V100" s="8">
        <f t="shared" si="50"/>
        <v>0</v>
      </c>
      <c r="W100" s="8">
        <f t="shared" si="51"/>
        <v>0</v>
      </c>
      <c r="X100" s="8">
        <f t="shared" si="52"/>
        <v>0</v>
      </c>
      <c r="Y100" s="8">
        <f t="shared" si="53"/>
        <v>0</v>
      </c>
      <c r="Z100" s="8">
        <f t="shared" si="54"/>
        <v>0</v>
      </c>
      <c r="AA100" s="8">
        <f t="shared" si="55"/>
        <v>0</v>
      </c>
      <c r="AB100" s="8">
        <f t="shared" si="56"/>
        <v>0</v>
      </c>
      <c r="AC100" s="8">
        <f t="shared" si="57"/>
        <v>0</v>
      </c>
      <c r="AD100" s="8">
        <f t="shared" si="58"/>
        <v>0</v>
      </c>
      <c r="AE100" s="8">
        <f t="shared" si="59"/>
        <v>0</v>
      </c>
      <c r="AF100" s="8">
        <f t="shared" si="60"/>
        <v>0</v>
      </c>
      <c r="AG100" s="8">
        <f t="shared" si="61"/>
        <v>0</v>
      </c>
      <c r="AH100" s="8">
        <f t="shared" si="62"/>
        <v>0</v>
      </c>
      <c r="AI100" s="8">
        <f t="shared" si="63"/>
        <v>0</v>
      </c>
      <c r="AJ100" s="8">
        <f t="shared" si="64"/>
        <v>0</v>
      </c>
      <c r="AK100" s="8">
        <f t="shared" si="65"/>
        <v>0</v>
      </c>
      <c r="AL100" s="8">
        <f t="shared" si="66"/>
        <v>0</v>
      </c>
      <c r="AM100" s="8">
        <f t="shared" si="67"/>
        <v>0</v>
      </c>
      <c r="AN100" s="8">
        <f t="shared" si="68"/>
        <v>0</v>
      </c>
      <c r="AO100" s="8">
        <f t="shared" si="69"/>
        <v>0</v>
      </c>
      <c r="AP100" s="8">
        <f t="shared" si="70"/>
        <v>0</v>
      </c>
      <c r="AQ100" s="8">
        <f t="shared" si="71"/>
        <v>0</v>
      </c>
      <c r="AR100" s="8">
        <f t="shared" si="72"/>
        <v>0</v>
      </c>
      <c r="AS100" s="8">
        <f t="shared" si="73"/>
        <v>0</v>
      </c>
      <c r="AT100" s="8">
        <f t="shared" si="74"/>
        <v>0</v>
      </c>
      <c r="AU100" s="8">
        <f t="shared" si="75"/>
        <v>0</v>
      </c>
      <c r="AV100" s="8">
        <f t="shared" si="76"/>
        <v>0</v>
      </c>
      <c r="AW100" s="8">
        <f t="shared" si="77"/>
        <v>0</v>
      </c>
      <c r="AX100" s="8">
        <f t="shared" si="78"/>
        <v>0</v>
      </c>
      <c r="AY100" s="8">
        <f t="shared" si="79"/>
        <v>0</v>
      </c>
      <c r="AZ100" s="8">
        <f t="shared" si="80"/>
        <v>0</v>
      </c>
      <c r="BA100" s="8">
        <f t="shared" si="81"/>
        <v>0</v>
      </c>
      <c r="BB100" s="8">
        <f t="shared" si="82"/>
        <v>0</v>
      </c>
      <c r="BC100" s="8">
        <f t="shared" si="83"/>
        <v>0</v>
      </c>
      <c r="BD100" s="8">
        <v>1265.4000000000001</v>
      </c>
      <c r="BE100" s="8">
        <v>1856.6399999999999</v>
      </c>
      <c r="BF100" s="8">
        <v>1420.5600000000002</v>
      </c>
      <c r="BG100" s="92">
        <v>2038.8</v>
      </c>
      <c r="BH100" s="5">
        <f t="shared" si="84"/>
        <v>1429</v>
      </c>
      <c r="BI100" s="8">
        <f t="shared" si="85"/>
        <v>0</v>
      </c>
      <c r="BJ100" s="112">
        <f t="shared" si="86"/>
        <v>0</v>
      </c>
      <c r="BK100" s="8">
        <f t="shared" si="87"/>
        <v>1628</v>
      </c>
      <c r="BL100" s="112">
        <f t="shared" si="88"/>
        <v>0</v>
      </c>
      <c r="BM100" s="112">
        <f t="shared" si="89"/>
        <v>0</v>
      </c>
      <c r="BN100" s="92">
        <f t="shared" si="90"/>
        <v>1660</v>
      </c>
      <c r="BO100" s="74">
        <f t="shared" si="91"/>
        <v>0</v>
      </c>
      <c r="BP100" s="74">
        <f t="shared" si="92"/>
        <v>0</v>
      </c>
      <c r="BQ100" s="75">
        <f t="shared" si="93"/>
        <v>0</v>
      </c>
      <c r="BR100">
        <f t="shared" si="94"/>
        <v>0</v>
      </c>
      <c r="BS100">
        <f t="shared" si="95"/>
        <v>0</v>
      </c>
    </row>
    <row r="101" spans="1:71" x14ac:dyDescent="0.25">
      <c r="A101" s="18" t="s">
        <v>440</v>
      </c>
      <c r="B101" s="18" t="s">
        <v>441</v>
      </c>
      <c r="C101" s="18" t="s">
        <v>30</v>
      </c>
      <c r="D101" s="5">
        <v>461</v>
      </c>
      <c r="E101" s="8">
        <v>502</v>
      </c>
      <c r="F101" s="8">
        <v>478</v>
      </c>
      <c r="G101" s="92">
        <v>455</v>
      </c>
      <c r="H101" s="5">
        <v>508</v>
      </c>
      <c r="I101" s="8">
        <v>483</v>
      </c>
      <c r="J101" s="8">
        <v>506</v>
      </c>
      <c r="K101" s="92">
        <v>502</v>
      </c>
      <c r="L101" s="5">
        <v>543</v>
      </c>
      <c r="M101" s="8">
        <v>585</v>
      </c>
      <c r="N101" s="8">
        <v>517</v>
      </c>
      <c r="O101" s="92">
        <v>501</v>
      </c>
      <c r="P101" s="5">
        <v>412.3125</v>
      </c>
      <c r="Q101" s="8">
        <v>604.91999999999996</v>
      </c>
      <c r="R101" s="8">
        <v>476.685</v>
      </c>
      <c r="S101" s="92">
        <v>663.3</v>
      </c>
      <c r="T101" s="8">
        <f t="shared" si="48"/>
        <v>0</v>
      </c>
      <c r="U101" s="8">
        <f t="shared" si="49"/>
        <v>0</v>
      </c>
      <c r="V101" s="8">
        <f t="shared" si="50"/>
        <v>0</v>
      </c>
      <c r="W101" s="8">
        <f t="shared" si="51"/>
        <v>0</v>
      </c>
      <c r="X101" s="8">
        <f t="shared" si="52"/>
        <v>0</v>
      </c>
      <c r="Y101" s="8">
        <f t="shared" si="53"/>
        <v>0</v>
      </c>
      <c r="Z101" s="8">
        <f t="shared" si="54"/>
        <v>0</v>
      </c>
      <c r="AA101" s="8">
        <f t="shared" si="55"/>
        <v>0</v>
      </c>
      <c r="AB101" s="8">
        <f t="shared" si="56"/>
        <v>0</v>
      </c>
      <c r="AC101" s="8">
        <f t="shared" si="57"/>
        <v>0</v>
      </c>
      <c r="AD101" s="8">
        <f t="shared" si="58"/>
        <v>0</v>
      </c>
      <c r="AE101" s="8">
        <f t="shared" si="59"/>
        <v>0</v>
      </c>
      <c r="AF101" s="8">
        <f t="shared" si="60"/>
        <v>0</v>
      </c>
      <c r="AG101" s="8">
        <f t="shared" si="61"/>
        <v>0</v>
      </c>
      <c r="AH101" s="8">
        <f t="shared" si="62"/>
        <v>0</v>
      </c>
      <c r="AI101" s="8">
        <f t="shared" si="63"/>
        <v>0</v>
      </c>
      <c r="AJ101" s="8">
        <f t="shared" si="64"/>
        <v>0</v>
      </c>
      <c r="AK101" s="8">
        <f t="shared" si="65"/>
        <v>0</v>
      </c>
      <c r="AL101" s="8">
        <f t="shared" si="66"/>
        <v>0</v>
      </c>
      <c r="AM101" s="8">
        <f t="shared" si="67"/>
        <v>0</v>
      </c>
      <c r="AN101" s="8">
        <f t="shared" si="68"/>
        <v>0</v>
      </c>
      <c r="AO101" s="8">
        <f t="shared" si="69"/>
        <v>0</v>
      </c>
      <c r="AP101" s="8">
        <f t="shared" si="70"/>
        <v>0</v>
      </c>
      <c r="AQ101" s="8">
        <f t="shared" si="71"/>
        <v>0</v>
      </c>
      <c r="AR101" s="8">
        <f t="shared" si="72"/>
        <v>0</v>
      </c>
      <c r="AS101" s="8">
        <f t="shared" si="73"/>
        <v>0</v>
      </c>
      <c r="AT101" s="8">
        <f t="shared" si="74"/>
        <v>0</v>
      </c>
      <c r="AU101" s="8">
        <f t="shared" si="75"/>
        <v>0</v>
      </c>
      <c r="AV101" s="8">
        <f t="shared" si="76"/>
        <v>0</v>
      </c>
      <c r="AW101" s="8">
        <f t="shared" si="77"/>
        <v>0</v>
      </c>
      <c r="AX101" s="8">
        <f t="shared" si="78"/>
        <v>0</v>
      </c>
      <c r="AY101" s="8">
        <f t="shared" si="79"/>
        <v>0</v>
      </c>
      <c r="AZ101" s="8">
        <f t="shared" si="80"/>
        <v>0</v>
      </c>
      <c r="BA101" s="8">
        <f t="shared" si="81"/>
        <v>0</v>
      </c>
      <c r="BB101" s="8">
        <f t="shared" si="82"/>
        <v>0</v>
      </c>
      <c r="BC101" s="8">
        <f t="shared" si="83"/>
        <v>0</v>
      </c>
      <c r="BD101" s="8">
        <v>1649.25</v>
      </c>
      <c r="BE101" s="8">
        <v>2419.6799999999998</v>
      </c>
      <c r="BF101" s="8">
        <v>1906.74</v>
      </c>
      <c r="BG101" s="92">
        <v>2653.2</v>
      </c>
      <c r="BH101" s="5">
        <f t="shared" si="84"/>
        <v>1896</v>
      </c>
      <c r="BI101" s="8">
        <f t="shared" si="85"/>
        <v>0</v>
      </c>
      <c r="BJ101" s="112">
        <f t="shared" si="86"/>
        <v>0</v>
      </c>
      <c r="BK101" s="8">
        <f t="shared" si="87"/>
        <v>1999</v>
      </c>
      <c r="BL101" s="112">
        <f t="shared" si="88"/>
        <v>0</v>
      </c>
      <c r="BM101" s="112">
        <f t="shared" si="89"/>
        <v>0</v>
      </c>
      <c r="BN101" s="92">
        <f t="shared" si="90"/>
        <v>2146</v>
      </c>
      <c r="BO101" s="74">
        <f t="shared" si="91"/>
        <v>0</v>
      </c>
      <c r="BP101" s="74">
        <f t="shared" si="92"/>
        <v>0</v>
      </c>
      <c r="BQ101" s="75">
        <f t="shared" si="93"/>
        <v>0</v>
      </c>
      <c r="BR101">
        <f t="shared" si="94"/>
        <v>0</v>
      </c>
      <c r="BS101">
        <f t="shared" si="95"/>
        <v>0</v>
      </c>
    </row>
    <row r="102" spans="1:71" x14ac:dyDescent="0.25">
      <c r="A102" s="18" t="s">
        <v>442</v>
      </c>
      <c r="B102" s="18" t="s">
        <v>443</v>
      </c>
      <c r="C102" s="18" t="s">
        <v>30</v>
      </c>
      <c r="D102" s="5">
        <v>833</v>
      </c>
      <c r="E102" s="8">
        <v>910</v>
      </c>
      <c r="F102" s="8">
        <v>798</v>
      </c>
      <c r="G102" s="92">
        <v>847</v>
      </c>
      <c r="H102" s="5">
        <v>874</v>
      </c>
      <c r="I102" s="8">
        <v>928</v>
      </c>
      <c r="J102" s="8">
        <v>848</v>
      </c>
      <c r="K102" s="92">
        <v>778</v>
      </c>
      <c r="L102" s="5">
        <v>846</v>
      </c>
      <c r="M102" s="8">
        <v>882</v>
      </c>
      <c r="N102" s="8">
        <v>903</v>
      </c>
      <c r="O102" s="92">
        <v>841</v>
      </c>
      <c r="P102" s="5">
        <v>725.0625</v>
      </c>
      <c r="Q102" s="8">
        <v>1032.5999999999999</v>
      </c>
      <c r="R102" s="8">
        <v>715.5</v>
      </c>
      <c r="S102" s="92">
        <v>1048.2</v>
      </c>
      <c r="T102" s="8">
        <f t="shared" si="48"/>
        <v>0</v>
      </c>
      <c r="U102" s="8">
        <f t="shared" si="49"/>
        <v>0</v>
      </c>
      <c r="V102" s="8">
        <f t="shared" si="50"/>
        <v>0</v>
      </c>
      <c r="W102" s="8">
        <f t="shared" si="51"/>
        <v>0</v>
      </c>
      <c r="X102" s="8">
        <f t="shared" si="52"/>
        <v>0</v>
      </c>
      <c r="Y102" s="8">
        <f t="shared" si="53"/>
        <v>0</v>
      </c>
      <c r="Z102" s="8">
        <f t="shared" si="54"/>
        <v>0</v>
      </c>
      <c r="AA102" s="8">
        <f t="shared" si="55"/>
        <v>0</v>
      </c>
      <c r="AB102" s="8">
        <f t="shared" si="56"/>
        <v>0</v>
      </c>
      <c r="AC102" s="8">
        <f t="shared" si="57"/>
        <v>0</v>
      </c>
      <c r="AD102" s="8">
        <f t="shared" si="58"/>
        <v>0</v>
      </c>
      <c r="AE102" s="8">
        <f t="shared" si="59"/>
        <v>0</v>
      </c>
      <c r="AF102" s="8">
        <f t="shared" si="60"/>
        <v>0</v>
      </c>
      <c r="AG102" s="8">
        <f t="shared" si="61"/>
        <v>0</v>
      </c>
      <c r="AH102" s="8">
        <f t="shared" si="62"/>
        <v>0</v>
      </c>
      <c r="AI102" s="8">
        <f t="shared" si="63"/>
        <v>0</v>
      </c>
      <c r="AJ102" s="8">
        <f t="shared" si="64"/>
        <v>0</v>
      </c>
      <c r="AK102" s="8">
        <f t="shared" si="65"/>
        <v>0</v>
      </c>
      <c r="AL102" s="8">
        <f t="shared" si="66"/>
        <v>0</v>
      </c>
      <c r="AM102" s="8">
        <f t="shared" si="67"/>
        <v>0</v>
      </c>
      <c r="AN102" s="8">
        <f t="shared" si="68"/>
        <v>0</v>
      </c>
      <c r="AO102" s="8">
        <f t="shared" si="69"/>
        <v>0</v>
      </c>
      <c r="AP102" s="8">
        <f t="shared" si="70"/>
        <v>0</v>
      </c>
      <c r="AQ102" s="8">
        <f t="shared" si="71"/>
        <v>0</v>
      </c>
      <c r="AR102" s="8">
        <f t="shared" si="72"/>
        <v>0</v>
      </c>
      <c r="AS102" s="8">
        <f t="shared" si="73"/>
        <v>0</v>
      </c>
      <c r="AT102" s="8">
        <f t="shared" si="74"/>
        <v>0</v>
      </c>
      <c r="AU102" s="8">
        <f t="shared" si="75"/>
        <v>0</v>
      </c>
      <c r="AV102" s="8">
        <f t="shared" si="76"/>
        <v>0</v>
      </c>
      <c r="AW102" s="8">
        <f t="shared" si="77"/>
        <v>0</v>
      </c>
      <c r="AX102" s="8">
        <f t="shared" si="78"/>
        <v>0</v>
      </c>
      <c r="AY102" s="8">
        <f t="shared" si="79"/>
        <v>0</v>
      </c>
      <c r="AZ102" s="8">
        <f t="shared" si="80"/>
        <v>0</v>
      </c>
      <c r="BA102" s="8">
        <f t="shared" si="81"/>
        <v>0</v>
      </c>
      <c r="BB102" s="8">
        <f t="shared" si="82"/>
        <v>0</v>
      </c>
      <c r="BC102" s="8">
        <f t="shared" si="83"/>
        <v>0</v>
      </c>
      <c r="BD102" s="8">
        <v>2900.25</v>
      </c>
      <c r="BE102" s="8">
        <v>4130.3999999999996</v>
      </c>
      <c r="BF102" s="8">
        <v>2862</v>
      </c>
      <c r="BG102" s="92">
        <v>4192.8</v>
      </c>
      <c r="BH102" s="5">
        <f t="shared" si="84"/>
        <v>3388</v>
      </c>
      <c r="BI102" s="8">
        <f t="shared" si="85"/>
        <v>0</v>
      </c>
      <c r="BJ102" s="112">
        <f t="shared" si="86"/>
        <v>0</v>
      </c>
      <c r="BK102" s="8">
        <f t="shared" si="87"/>
        <v>3428</v>
      </c>
      <c r="BL102" s="112">
        <f t="shared" si="88"/>
        <v>0</v>
      </c>
      <c r="BM102" s="112">
        <f t="shared" si="89"/>
        <v>0</v>
      </c>
      <c r="BN102" s="92">
        <f t="shared" si="90"/>
        <v>3472</v>
      </c>
      <c r="BO102" s="74">
        <f t="shared" si="91"/>
        <v>0</v>
      </c>
      <c r="BP102" s="74">
        <f t="shared" si="92"/>
        <v>0</v>
      </c>
      <c r="BQ102" s="75">
        <f t="shared" si="93"/>
        <v>0</v>
      </c>
      <c r="BR102">
        <f t="shared" si="94"/>
        <v>0</v>
      </c>
      <c r="BS102">
        <f t="shared" si="95"/>
        <v>0</v>
      </c>
    </row>
    <row r="103" spans="1:71" x14ac:dyDescent="0.25">
      <c r="A103" s="18" t="s">
        <v>444</v>
      </c>
      <c r="B103" s="18" t="s">
        <v>445</v>
      </c>
      <c r="C103" s="18" t="s">
        <v>30</v>
      </c>
      <c r="D103" s="5">
        <v>832</v>
      </c>
      <c r="E103" s="8">
        <v>1007</v>
      </c>
      <c r="F103" s="8">
        <v>941</v>
      </c>
      <c r="G103" s="92">
        <v>852</v>
      </c>
      <c r="H103" s="5">
        <v>952</v>
      </c>
      <c r="I103" s="8">
        <v>1015</v>
      </c>
      <c r="J103" s="8">
        <v>1007</v>
      </c>
      <c r="K103" s="92">
        <v>911</v>
      </c>
      <c r="L103" s="5">
        <v>951</v>
      </c>
      <c r="M103" s="8">
        <v>1007</v>
      </c>
      <c r="N103" s="8">
        <v>976</v>
      </c>
      <c r="O103" s="92">
        <v>913</v>
      </c>
      <c r="P103" s="5">
        <v>797.96249999999998</v>
      </c>
      <c r="Q103" s="8">
        <v>1131.8399999999999</v>
      </c>
      <c r="R103" s="8">
        <v>828.36</v>
      </c>
      <c r="S103" s="92">
        <v>1193.0999999999999</v>
      </c>
      <c r="T103" s="8">
        <f t="shared" si="48"/>
        <v>0</v>
      </c>
      <c r="U103" s="8">
        <f t="shared" si="49"/>
        <v>0</v>
      </c>
      <c r="V103" s="8">
        <f t="shared" si="50"/>
        <v>0</v>
      </c>
      <c r="W103" s="8">
        <f t="shared" si="51"/>
        <v>0</v>
      </c>
      <c r="X103" s="8">
        <f t="shared" si="52"/>
        <v>0</v>
      </c>
      <c r="Y103" s="8">
        <f t="shared" si="53"/>
        <v>0</v>
      </c>
      <c r="Z103" s="8">
        <f t="shared" si="54"/>
        <v>0</v>
      </c>
      <c r="AA103" s="8">
        <f t="shared" si="55"/>
        <v>0</v>
      </c>
      <c r="AB103" s="8">
        <f t="shared" si="56"/>
        <v>0</v>
      </c>
      <c r="AC103" s="8">
        <f t="shared" si="57"/>
        <v>0</v>
      </c>
      <c r="AD103" s="8">
        <f t="shared" si="58"/>
        <v>0</v>
      </c>
      <c r="AE103" s="8">
        <f t="shared" si="59"/>
        <v>0</v>
      </c>
      <c r="AF103" s="8">
        <f t="shared" si="60"/>
        <v>0</v>
      </c>
      <c r="AG103" s="8">
        <f t="shared" si="61"/>
        <v>0</v>
      </c>
      <c r="AH103" s="8">
        <f t="shared" si="62"/>
        <v>0</v>
      </c>
      <c r="AI103" s="8">
        <f t="shared" si="63"/>
        <v>0</v>
      </c>
      <c r="AJ103" s="8">
        <f t="shared" si="64"/>
        <v>0</v>
      </c>
      <c r="AK103" s="8">
        <f t="shared" si="65"/>
        <v>0</v>
      </c>
      <c r="AL103" s="8">
        <f t="shared" si="66"/>
        <v>0</v>
      </c>
      <c r="AM103" s="8">
        <f t="shared" si="67"/>
        <v>0</v>
      </c>
      <c r="AN103" s="8">
        <f t="shared" si="68"/>
        <v>0</v>
      </c>
      <c r="AO103" s="8">
        <f t="shared" si="69"/>
        <v>0</v>
      </c>
      <c r="AP103" s="8">
        <f t="shared" si="70"/>
        <v>0</v>
      </c>
      <c r="AQ103" s="8">
        <f t="shared" si="71"/>
        <v>0</v>
      </c>
      <c r="AR103" s="8">
        <f t="shared" si="72"/>
        <v>0</v>
      </c>
      <c r="AS103" s="8">
        <f t="shared" si="73"/>
        <v>0</v>
      </c>
      <c r="AT103" s="8">
        <f t="shared" si="74"/>
        <v>0</v>
      </c>
      <c r="AU103" s="8">
        <f t="shared" si="75"/>
        <v>0</v>
      </c>
      <c r="AV103" s="8">
        <f t="shared" si="76"/>
        <v>0</v>
      </c>
      <c r="AW103" s="8">
        <f t="shared" si="77"/>
        <v>0</v>
      </c>
      <c r="AX103" s="8">
        <f t="shared" si="78"/>
        <v>0</v>
      </c>
      <c r="AY103" s="8">
        <f t="shared" si="79"/>
        <v>0</v>
      </c>
      <c r="AZ103" s="8">
        <f t="shared" si="80"/>
        <v>0</v>
      </c>
      <c r="BA103" s="8">
        <f t="shared" si="81"/>
        <v>0</v>
      </c>
      <c r="BB103" s="8">
        <f t="shared" si="82"/>
        <v>0</v>
      </c>
      <c r="BC103" s="8">
        <f t="shared" si="83"/>
        <v>0</v>
      </c>
      <c r="BD103" s="8">
        <v>3191.85</v>
      </c>
      <c r="BE103" s="8">
        <v>4527.3599999999997</v>
      </c>
      <c r="BF103" s="8">
        <v>3313.44</v>
      </c>
      <c r="BG103" s="92">
        <v>4772.3999999999996</v>
      </c>
      <c r="BH103" s="5">
        <f t="shared" si="84"/>
        <v>3632</v>
      </c>
      <c r="BI103" s="8">
        <f t="shared" si="85"/>
        <v>0</v>
      </c>
      <c r="BJ103" s="112">
        <f t="shared" si="86"/>
        <v>0</v>
      </c>
      <c r="BK103" s="8">
        <f t="shared" si="87"/>
        <v>3885</v>
      </c>
      <c r="BL103" s="112">
        <f t="shared" si="88"/>
        <v>0</v>
      </c>
      <c r="BM103" s="112">
        <f t="shared" si="89"/>
        <v>0</v>
      </c>
      <c r="BN103" s="92">
        <f t="shared" si="90"/>
        <v>3847</v>
      </c>
      <c r="BO103" s="74">
        <f t="shared" si="91"/>
        <v>0</v>
      </c>
      <c r="BP103" s="74">
        <f t="shared" si="92"/>
        <v>0</v>
      </c>
      <c r="BQ103" s="75">
        <f t="shared" si="93"/>
        <v>0</v>
      </c>
      <c r="BR103">
        <f t="shared" si="94"/>
        <v>0</v>
      </c>
      <c r="BS103">
        <f t="shared" si="95"/>
        <v>0</v>
      </c>
    </row>
    <row r="104" spans="1:71" x14ac:dyDescent="0.25">
      <c r="A104" s="18" t="s">
        <v>446</v>
      </c>
      <c r="B104" s="18" t="s">
        <v>447</v>
      </c>
      <c r="C104" s="18" t="s">
        <v>30</v>
      </c>
      <c r="D104" s="5">
        <v>520</v>
      </c>
      <c r="E104" s="8">
        <v>553</v>
      </c>
      <c r="F104" s="8">
        <v>532</v>
      </c>
      <c r="G104" s="92">
        <v>482</v>
      </c>
      <c r="H104" s="5">
        <v>537</v>
      </c>
      <c r="I104" s="8">
        <v>595</v>
      </c>
      <c r="J104" s="8">
        <v>571</v>
      </c>
      <c r="K104" s="92">
        <v>499</v>
      </c>
      <c r="L104" s="5">
        <v>567</v>
      </c>
      <c r="M104" s="8">
        <v>577</v>
      </c>
      <c r="N104" s="8">
        <v>595</v>
      </c>
      <c r="O104" s="92">
        <v>573</v>
      </c>
      <c r="P104" s="5">
        <v>456.63749999999999</v>
      </c>
      <c r="Q104" s="8">
        <v>661.02</v>
      </c>
      <c r="R104" s="8">
        <v>493.875</v>
      </c>
      <c r="S104" s="92">
        <v>710.4</v>
      </c>
      <c r="T104" s="8">
        <f t="shared" si="48"/>
        <v>0</v>
      </c>
      <c r="U104" s="8">
        <f t="shared" si="49"/>
        <v>0</v>
      </c>
      <c r="V104" s="8">
        <f t="shared" si="50"/>
        <v>0</v>
      </c>
      <c r="W104" s="8">
        <f t="shared" si="51"/>
        <v>0</v>
      </c>
      <c r="X104" s="8">
        <f t="shared" si="52"/>
        <v>0</v>
      </c>
      <c r="Y104" s="8">
        <f t="shared" si="53"/>
        <v>0</v>
      </c>
      <c r="Z104" s="8">
        <f t="shared" si="54"/>
        <v>0</v>
      </c>
      <c r="AA104" s="8">
        <f t="shared" si="55"/>
        <v>0</v>
      </c>
      <c r="AB104" s="8">
        <f t="shared" si="56"/>
        <v>0</v>
      </c>
      <c r="AC104" s="8">
        <f t="shared" si="57"/>
        <v>0</v>
      </c>
      <c r="AD104" s="8">
        <f t="shared" si="58"/>
        <v>0</v>
      </c>
      <c r="AE104" s="8">
        <f t="shared" si="59"/>
        <v>0</v>
      </c>
      <c r="AF104" s="8">
        <f t="shared" si="60"/>
        <v>0</v>
      </c>
      <c r="AG104" s="8">
        <f t="shared" si="61"/>
        <v>0</v>
      </c>
      <c r="AH104" s="8">
        <f t="shared" si="62"/>
        <v>0</v>
      </c>
      <c r="AI104" s="8">
        <f t="shared" si="63"/>
        <v>0</v>
      </c>
      <c r="AJ104" s="8">
        <f t="shared" si="64"/>
        <v>0</v>
      </c>
      <c r="AK104" s="8">
        <f t="shared" si="65"/>
        <v>0</v>
      </c>
      <c r="AL104" s="8">
        <f t="shared" si="66"/>
        <v>0</v>
      </c>
      <c r="AM104" s="8">
        <f t="shared" si="67"/>
        <v>0</v>
      </c>
      <c r="AN104" s="8">
        <f t="shared" si="68"/>
        <v>0</v>
      </c>
      <c r="AO104" s="8">
        <f t="shared" si="69"/>
        <v>0</v>
      </c>
      <c r="AP104" s="8">
        <f t="shared" si="70"/>
        <v>0</v>
      </c>
      <c r="AQ104" s="8">
        <f t="shared" si="71"/>
        <v>0</v>
      </c>
      <c r="AR104" s="8">
        <f t="shared" si="72"/>
        <v>0</v>
      </c>
      <c r="AS104" s="8">
        <f t="shared" si="73"/>
        <v>0</v>
      </c>
      <c r="AT104" s="8">
        <f t="shared" si="74"/>
        <v>0</v>
      </c>
      <c r="AU104" s="8">
        <f t="shared" si="75"/>
        <v>0</v>
      </c>
      <c r="AV104" s="8">
        <f t="shared" si="76"/>
        <v>0</v>
      </c>
      <c r="AW104" s="8">
        <f t="shared" si="77"/>
        <v>0</v>
      </c>
      <c r="AX104" s="8">
        <f t="shared" si="78"/>
        <v>0</v>
      </c>
      <c r="AY104" s="8">
        <f t="shared" si="79"/>
        <v>0</v>
      </c>
      <c r="AZ104" s="8">
        <f t="shared" si="80"/>
        <v>0</v>
      </c>
      <c r="BA104" s="8">
        <f t="shared" si="81"/>
        <v>0</v>
      </c>
      <c r="BB104" s="8">
        <f t="shared" si="82"/>
        <v>0</v>
      </c>
      <c r="BC104" s="8">
        <f t="shared" si="83"/>
        <v>0</v>
      </c>
      <c r="BD104" s="8">
        <v>1826.55</v>
      </c>
      <c r="BE104" s="8">
        <v>2644.08</v>
      </c>
      <c r="BF104" s="8">
        <v>1975.5</v>
      </c>
      <c r="BG104" s="92">
        <v>2841.6</v>
      </c>
      <c r="BH104" s="5">
        <f t="shared" si="84"/>
        <v>2087</v>
      </c>
      <c r="BI104" s="8">
        <f t="shared" si="85"/>
        <v>0</v>
      </c>
      <c r="BJ104" s="112">
        <f t="shared" si="86"/>
        <v>0</v>
      </c>
      <c r="BK104" s="8">
        <f t="shared" si="87"/>
        <v>2202</v>
      </c>
      <c r="BL104" s="112">
        <f t="shared" si="88"/>
        <v>0</v>
      </c>
      <c r="BM104" s="112">
        <f t="shared" si="89"/>
        <v>0</v>
      </c>
      <c r="BN104" s="92">
        <f t="shared" si="90"/>
        <v>2312</v>
      </c>
      <c r="BO104" s="74">
        <f t="shared" si="91"/>
        <v>0</v>
      </c>
      <c r="BP104" s="74">
        <f t="shared" si="92"/>
        <v>0</v>
      </c>
      <c r="BQ104" s="75">
        <f t="shared" si="93"/>
        <v>0</v>
      </c>
      <c r="BR104">
        <f t="shared" si="94"/>
        <v>0</v>
      </c>
      <c r="BS104">
        <f t="shared" si="95"/>
        <v>0</v>
      </c>
    </row>
    <row r="105" spans="1:71" x14ac:dyDescent="0.25">
      <c r="A105" s="18" t="s">
        <v>448</v>
      </c>
      <c r="B105" s="18" t="s">
        <v>449</v>
      </c>
      <c r="C105" s="18" t="s">
        <v>30</v>
      </c>
      <c r="D105" s="5">
        <v>353</v>
      </c>
      <c r="E105" s="8">
        <v>341</v>
      </c>
      <c r="F105" s="8">
        <v>351</v>
      </c>
      <c r="G105" s="92">
        <v>352</v>
      </c>
      <c r="H105" s="5">
        <v>377</v>
      </c>
      <c r="I105" s="8">
        <v>363</v>
      </c>
      <c r="J105" s="8">
        <v>355</v>
      </c>
      <c r="K105" s="92">
        <v>350</v>
      </c>
      <c r="L105" s="5">
        <v>321</v>
      </c>
      <c r="M105" s="8">
        <v>392</v>
      </c>
      <c r="N105" s="8">
        <v>385</v>
      </c>
      <c r="O105" s="92">
        <v>357</v>
      </c>
      <c r="P105" s="5">
        <v>299.25</v>
      </c>
      <c r="Q105" s="8">
        <v>423.59999999999997</v>
      </c>
      <c r="R105" s="8">
        <v>305.505</v>
      </c>
      <c r="S105" s="92">
        <v>436.5</v>
      </c>
      <c r="T105" s="8">
        <f t="shared" si="48"/>
        <v>0</v>
      </c>
      <c r="U105" s="8">
        <f t="shared" si="49"/>
        <v>0</v>
      </c>
      <c r="V105" s="8">
        <f t="shared" si="50"/>
        <v>0</v>
      </c>
      <c r="W105" s="8">
        <f t="shared" si="51"/>
        <v>0</v>
      </c>
      <c r="X105" s="8">
        <f t="shared" si="52"/>
        <v>0</v>
      </c>
      <c r="Y105" s="8">
        <f t="shared" si="53"/>
        <v>0</v>
      </c>
      <c r="Z105" s="8">
        <f t="shared" si="54"/>
        <v>0</v>
      </c>
      <c r="AA105" s="8">
        <f t="shared" si="55"/>
        <v>0</v>
      </c>
      <c r="AB105" s="8">
        <f t="shared" si="56"/>
        <v>0</v>
      </c>
      <c r="AC105" s="8">
        <f t="shared" si="57"/>
        <v>0</v>
      </c>
      <c r="AD105" s="8">
        <f t="shared" si="58"/>
        <v>0</v>
      </c>
      <c r="AE105" s="8">
        <f t="shared" si="59"/>
        <v>0</v>
      </c>
      <c r="AF105" s="8">
        <f t="shared" si="60"/>
        <v>0</v>
      </c>
      <c r="AG105" s="8">
        <f t="shared" si="61"/>
        <v>0</v>
      </c>
      <c r="AH105" s="8">
        <f t="shared" si="62"/>
        <v>0</v>
      </c>
      <c r="AI105" s="8">
        <f t="shared" si="63"/>
        <v>0</v>
      </c>
      <c r="AJ105" s="8">
        <f t="shared" si="64"/>
        <v>0</v>
      </c>
      <c r="AK105" s="8">
        <f t="shared" si="65"/>
        <v>0</v>
      </c>
      <c r="AL105" s="8">
        <f t="shared" si="66"/>
        <v>0</v>
      </c>
      <c r="AM105" s="8">
        <f t="shared" si="67"/>
        <v>0</v>
      </c>
      <c r="AN105" s="8">
        <f t="shared" si="68"/>
        <v>0</v>
      </c>
      <c r="AO105" s="8">
        <f t="shared" si="69"/>
        <v>0</v>
      </c>
      <c r="AP105" s="8">
        <f t="shared" si="70"/>
        <v>0</v>
      </c>
      <c r="AQ105" s="8">
        <f t="shared" si="71"/>
        <v>0</v>
      </c>
      <c r="AR105" s="8">
        <f t="shared" si="72"/>
        <v>0</v>
      </c>
      <c r="AS105" s="8">
        <f t="shared" si="73"/>
        <v>0</v>
      </c>
      <c r="AT105" s="8">
        <f t="shared" si="74"/>
        <v>0</v>
      </c>
      <c r="AU105" s="8">
        <f t="shared" si="75"/>
        <v>0</v>
      </c>
      <c r="AV105" s="8">
        <f t="shared" si="76"/>
        <v>0</v>
      </c>
      <c r="AW105" s="8">
        <f t="shared" si="77"/>
        <v>0</v>
      </c>
      <c r="AX105" s="8">
        <f t="shared" si="78"/>
        <v>0</v>
      </c>
      <c r="AY105" s="8">
        <f t="shared" si="79"/>
        <v>0</v>
      </c>
      <c r="AZ105" s="8">
        <f t="shared" si="80"/>
        <v>0</v>
      </c>
      <c r="BA105" s="8">
        <f t="shared" si="81"/>
        <v>0</v>
      </c>
      <c r="BB105" s="8">
        <f t="shared" si="82"/>
        <v>0</v>
      </c>
      <c r="BC105" s="8">
        <f t="shared" si="83"/>
        <v>0</v>
      </c>
      <c r="BD105" s="8">
        <v>1197</v>
      </c>
      <c r="BE105" s="8">
        <v>1694.3999999999999</v>
      </c>
      <c r="BF105" s="8">
        <v>1222.02</v>
      </c>
      <c r="BG105" s="92">
        <v>1746</v>
      </c>
      <c r="BH105" s="5">
        <f t="shared" si="84"/>
        <v>1397</v>
      </c>
      <c r="BI105" s="8">
        <f t="shared" si="85"/>
        <v>0</v>
      </c>
      <c r="BJ105" s="112">
        <f t="shared" si="86"/>
        <v>0</v>
      </c>
      <c r="BK105" s="8">
        <f t="shared" si="87"/>
        <v>1445</v>
      </c>
      <c r="BL105" s="112">
        <f t="shared" si="88"/>
        <v>0</v>
      </c>
      <c r="BM105" s="112">
        <f t="shared" si="89"/>
        <v>0</v>
      </c>
      <c r="BN105" s="92">
        <f t="shared" si="90"/>
        <v>1455</v>
      </c>
      <c r="BO105" s="74">
        <f t="shared" si="91"/>
        <v>0</v>
      </c>
      <c r="BP105" s="74">
        <f t="shared" si="92"/>
        <v>0</v>
      </c>
      <c r="BQ105" s="75">
        <f t="shared" si="93"/>
        <v>0</v>
      </c>
      <c r="BR105">
        <f t="shared" si="94"/>
        <v>0</v>
      </c>
      <c r="BS105">
        <f t="shared" si="95"/>
        <v>0</v>
      </c>
    </row>
    <row r="106" spans="1:71" x14ac:dyDescent="0.25">
      <c r="A106" s="18" t="s">
        <v>450</v>
      </c>
      <c r="B106" s="18" t="s">
        <v>451</v>
      </c>
      <c r="C106" s="18" t="s">
        <v>30</v>
      </c>
      <c r="D106" s="5">
        <v>405</v>
      </c>
      <c r="E106" s="8">
        <v>369</v>
      </c>
      <c r="F106" s="8">
        <v>419</v>
      </c>
      <c r="G106" s="92">
        <v>395</v>
      </c>
      <c r="H106" s="5">
        <v>393</v>
      </c>
      <c r="I106" s="8">
        <v>415</v>
      </c>
      <c r="J106" s="8">
        <v>416</v>
      </c>
      <c r="K106" s="92">
        <v>431</v>
      </c>
      <c r="L106" s="5">
        <v>413</v>
      </c>
      <c r="M106" s="8">
        <v>466</v>
      </c>
      <c r="N106" s="8">
        <v>447</v>
      </c>
      <c r="O106" s="92">
        <v>424</v>
      </c>
      <c r="P106" s="5">
        <v>350.88749999999999</v>
      </c>
      <c r="Q106" s="8">
        <v>497.76</v>
      </c>
      <c r="R106" s="8">
        <v>370.30500000000001</v>
      </c>
      <c r="S106" s="92">
        <v>524.1</v>
      </c>
      <c r="T106" s="8">
        <f t="shared" si="48"/>
        <v>0</v>
      </c>
      <c r="U106" s="8">
        <f t="shared" si="49"/>
        <v>0</v>
      </c>
      <c r="V106" s="8">
        <f t="shared" si="50"/>
        <v>0</v>
      </c>
      <c r="W106" s="8">
        <f t="shared" si="51"/>
        <v>0</v>
      </c>
      <c r="X106" s="8">
        <f t="shared" si="52"/>
        <v>0</v>
      </c>
      <c r="Y106" s="8">
        <f t="shared" si="53"/>
        <v>0</v>
      </c>
      <c r="Z106" s="8">
        <f t="shared" si="54"/>
        <v>0</v>
      </c>
      <c r="AA106" s="8">
        <f t="shared" si="55"/>
        <v>0</v>
      </c>
      <c r="AB106" s="8">
        <f t="shared" si="56"/>
        <v>0</v>
      </c>
      <c r="AC106" s="8">
        <f t="shared" si="57"/>
        <v>0</v>
      </c>
      <c r="AD106" s="8">
        <f t="shared" si="58"/>
        <v>0</v>
      </c>
      <c r="AE106" s="8">
        <f t="shared" si="59"/>
        <v>0</v>
      </c>
      <c r="AF106" s="8">
        <f t="shared" si="60"/>
        <v>0</v>
      </c>
      <c r="AG106" s="8">
        <f t="shared" si="61"/>
        <v>0</v>
      </c>
      <c r="AH106" s="8">
        <f t="shared" si="62"/>
        <v>0</v>
      </c>
      <c r="AI106" s="8">
        <f t="shared" si="63"/>
        <v>0</v>
      </c>
      <c r="AJ106" s="8">
        <f t="shared" si="64"/>
        <v>0</v>
      </c>
      <c r="AK106" s="8">
        <f t="shared" si="65"/>
        <v>0</v>
      </c>
      <c r="AL106" s="8">
        <f t="shared" si="66"/>
        <v>0</v>
      </c>
      <c r="AM106" s="8">
        <f t="shared" si="67"/>
        <v>0</v>
      </c>
      <c r="AN106" s="8">
        <f t="shared" si="68"/>
        <v>0</v>
      </c>
      <c r="AO106" s="8">
        <f t="shared" si="69"/>
        <v>0</v>
      </c>
      <c r="AP106" s="8">
        <f t="shared" si="70"/>
        <v>0</v>
      </c>
      <c r="AQ106" s="8">
        <f t="shared" si="71"/>
        <v>0</v>
      </c>
      <c r="AR106" s="8">
        <f t="shared" si="72"/>
        <v>0</v>
      </c>
      <c r="AS106" s="8">
        <f t="shared" si="73"/>
        <v>0</v>
      </c>
      <c r="AT106" s="8">
        <f t="shared" si="74"/>
        <v>0</v>
      </c>
      <c r="AU106" s="8">
        <f t="shared" si="75"/>
        <v>0</v>
      </c>
      <c r="AV106" s="8">
        <f t="shared" si="76"/>
        <v>0</v>
      </c>
      <c r="AW106" s="8">
        <f t="shared" si="77"/>
        <v>0</v>
      </c>
      <c r="AX106" s="8">
        <f t="shared" si="78"/>
        <v>0</v>
      </c>
      <c r="AY106" s="8">
        <f t="shared" si="79"/>
        <v>0</v>
      </c>
      <c r="AZ106" s="8">
        <f t="shared" si="80"/>
        <v>0</v>
      </c>
      <c r="BA106" s="8">
        <f t="shared" si="81"/>
        <v>0</v>
      </c>
      <c r="BB106" s="8">
        <f t="shared" si="82"/>
        <v>0</v>
      </c>
      <c r="BC106" s="8">
        <f t="shared" si="83"/>
        <v>0</v>
      </c>
      <c r="BD106" s="8">
        <v>1403.55</v>
      </c>
      <c r="BE106" s="8">
        <v>1991.04</v>
      </c>
      <c r="BF106" s="8">
        <v>1481.22</v>
      </c>
      <c r="BG106" s="92">
        <v>2096.4</v>
      </c>
      <c r="BH106" s="5">
        <f t="shared" si="84"/>
        <v>1588</v>
      </c>
      <c r="BI106" s="8">
        <f t="shared" si="85"/>
        <v>0</v>
      </c>
      <c r="BJ106" s="112">
        <f t="shared" si="86"/>
        <v>0</v>
      </c>
      <c r="BK106" s="8">
        <f t="shared" si="87"/>
        <v>1655</v>
      </c>
      <c r="BL106" s="112">
        <f t="shared" si="88"/>
        <v>0</v>
      </c>
      <c r="BM106" s="112">
        <f t="shared" si="89"/>
        <v>0</v>
      </c>
      <c r="BN106" s="92">
        <f t="shared" si="90"/>
        <v>1750</v>
      </c>
      <c r="BO106" s="74">
        <f t="shared" si="91"/>
        <v>0</v>
      </c>
      <c r="BP106" s="74">
        <f t="shared" si="92"/>
        <v>0</v>
      </c>
      <c r="BQ106" s="75">
        <f t="shared" si="93"/>
        <v>0</v>
      </c>
      <c r="BR106">
        <f t="shared" si="94"/>
        <v>0</v>
      </c>
      <c r="BS106">
        <f t="shared" si="95"/>
        <v>0</v>
      </c>
    </row>
    <row r="107" spans="1:71" x14ac:dyDescent="0.25">
      <c r="A107" s="18" t="s">
        <v>452</v>
      </c>
      <c r="B107" s="18" t="s">
        <v>453</v>
      </c>
      <c r="C107" s="18" t="s">
        <v>30</v>
      </c>
      <c r="D107" s="5" t="s">
        <v>771</v>
      </c>
      <c r="E107" s="8" t="s">
        <v>771</v>
      </c>
      <c r="F107" s="8" t="s">
        <v>771</v>
      </c>
      <c r="G107" s="92" t="s">
        <v>771</v>
      </c>
      <c r="H107" s="5" t="s">
        <v>771</v>
      </c>
      <c r="I107" s="8" t="s">
        <v>771</v>
      </c>
      <c r="J107" s="8" t="s">
        <v>771</v>
      </c>
      <c r="K107" s="92" t="s">
        <v>771</v>
      </c>
      <c r="L107" s="5" t="s">
        <v>771</v>
      </c>
      <c r="M107" s="8" t="s">
        <v>771</v>
      </c>
      <c r="N107" s="8" t="s">
        <v>771</v>
      </c>
      <c r="O107" s="92" t="s">
        <v>771</v>
      </c>
      <c r="P107" s="5" t="e">
        <v>#N/A</v>
      </c>
      <c r="Q107" s="8" t="e">
        <v>#N/A</v>
      </c>
      <c r="R107" s="8" t="e">
        <v>#N/A</v>
      </c>
      <c r="S107" s="92" t="e">
        <v>#N/A</v>
      </c>
      <c r="T107" s="8" t="e">
        <f t="shared" si="48"/>
        <v>#N/A</v>
      </c>
      <c r="U107" s="8" t="e">
        <f t="shared" si="49"/>
        <v>#N/A</v>
      </c>
      <c r="V107" s="8" t="e">
        <f t="shared" si="50"/>
        <v>#N/A</v>
      </c>
      <c r="W107" s="8" t="e">
        <f t="shared" si="51"/>
        <v>#N/A</v>
      </c>
      <c r="X107" s="8" t="e">
        <f t="shared" si="52"/>
        <v>#N/A</v>
      </c>
      <c r="Y107" s="8" t="e">
        <f t="shared" si="53"/>
        <v>#N/A</v>
      </c>
      <c r="Z107" s="8" t="e">
        <f t="shared" si="54"/>
        <v>#N/A</v>
      </c>
      <c r="AA107" s="8" t="e">
        <f t="shared" si="55"/>
        <v>#N/A</v>
      </c>
      <c r="AB107" s="8" t="e">
        <f t="shared" si="56"/>
        <v>#N/A</v>
      </c>
      <c r="AC107" s="8" t="e">
        <f t="shared" si="57"/>
        <v>#N/A</v>
      </c>
      <c r="AD107" s="8" t="e">
        <f t="shared" si="58"/>
        <v>#N/A</v>
      </c>
      <c r="AE107" s="8" t="e">
        <f t="shared" si="59"/>
        <v>#N/A</v>
      </c>
      <c r="AF107" s="8" t="e">
        <f t="shared" si="60"/>
        <v>#N/A</v>
      </c>
      <c r="AG107" s="8" t="e">
        <f t="shared" si="61"/>
        <v>#N/A</v>
      </c>
      <c r="AH107" s="8" t="e">
        <f t="shared" si="62"/>
        <v>#N/A</v>
      </c>
      <c r="AI107" s="8" t="e">
        <f t="shared" si="63"/>
        <v>#N/A</v>
      </c>
      <c r="AJ107" s="8" t="e">
        <f t="shared" si="64"/>
        <v>#N/A</v>
      </c>
      <c r="AK107" s="8" t="e">
        <f t="shared" si="65"/>
        <v>#N/A</v>
      </c>
      <c r="AL107" s="8" t="e">
        <f t="shared" si="66"/>
        <v>#N/A</v>
      </c>
      <c r="AM107" s="8" t="e">
        <f t="shared" si="67"/>
        <v>#N/A</v>
      </c>
      <c r="AN107" s="8" t="e">
        <f t="shared" si="68"/>
        <v>#N/A</v>
      </c>
      <c r="AO107" s="8" t="e">
        <f t="shared" si="69"/>
        <v>#N/A</v>
      </c>
      <c r="AP107" s="8" t="e">
        <f t="shared" si="70"/>
        <v>#N/A</v>
      </c>
      <c r="AQ107" s="8" t="e">
        <f t="shared" si="71"/>
        <v>#N/A</v>
      </c>
      <c r="AR107" s="8" t="e">
        <f t="shared" si="72"/>
        <v>#N/A</v>
      </c>
      <c r="AS107" s="8" t="e">
        <f t="shared" si="73"/>
        <v>#N/A</v>
      </c>
      <c r="AT107" s="8" t="e">
        <f t="shared" si="74"/>
        <v>#N/A</v>
      </c>
      <c r="AU107" s="8" t="e">
        <f t="shared" si="75"/>
        <v>#N/A</v>
      </c>
      <c r="AV107" s="8" t="e">
        <f t="shared" si="76"/>
        <v>#N/A</v>
      </c>
      <c r="AW107" s="8" t="e">
        <f t="shared" si="77"/>
        <v>#N/A</v>
      </c>
      <c r="AX107" s="8" t="e">
        <f t="shared" si="78"/>
        <v>#N/A</v>
      </c>
      <c r="AY107" s="8" t="e">
        <f t="shared" si="79"/>
        <v>#N/A</v>
      </c>
      <c r="AZ107" s="8" t="e">
        <f t="shared" si="80"/>
        <v>#N/A</v>
      </c>
      <c r="BA107" s="8" t="e">
        <f t="shared" si="81"/>
        <v>#N/A</v>
      </c>
      <c r="BB107" s="8" t="e">
        <f t="shared" si="82"/>
        <v>#N/A</v>
      </c>
      <c r="BC107" s="8" t="e">
        <f t="shared" si="83"/>
        <v>#N/A</v>
      </c>
      <c r="BD107" s="8" t="e">
        <v>#N/A</v>
      </c>
      <c r="BE107" s="8" t="e">
        <v>#N/A</v>
      </c>
      <c r="BF107" s="8" t="e">
        <v>#N/A</v>
      </c>
      <c r="BG107" s="92" t="e">
        <v>#N/A</v>
      </c>
      <c r="BH107" s="5">
        <f t="shared" si="84"/>
        <v>0</v>
      </c>
      <c r="BI107" s="8" t="e">
        <f t="shared" si="85"/>
        <v>#N/A</v>
      </c>
      <c r="BJ107" s="112" t="e">
        <f t="shared" si="86"/>
        <v>#N/A</v>
      </c>
      <c r="BK107" s="8">
        <f t="shared" si="87"/>
        <v>0</v>
      </c>
      <c r="BL107" s="112" t="e">
        <f t="shared" si="88"/>
        <v>#N/A</v>
      </c>
      <c r="BM107" s="112" t="e">
        <f t="shared" si="89"/>
        <v>#N/A</v>
      </c>
      <c r="BN107" s="92">
        <f t="shared" si="90"/>
        <v>0</v>
      </c>
      <c r="BO107" s="74" t="e">
        <f t="shared" si="91"/>
        <v>#N/A</v>
      </c>
      <c r="BP107" s="74" t="e">
        <f t="shared" si="92"/>
        <v>#N/A</v>
      </c>
      <c r="BQ107" s="75" t="e">
        <f t="shared" si="93"/>
        <v>#N/A</v>
      </c>
      <c r="BR107" t="e">
        <f t="shared" si="94"/>
        <v>#N/A</v>
      </c>
      <c r="BS107" t="e">
        <f t="shared" si="95"/>
        <v>#N/A</v>
      </c>
    </row>
    <row r="108" spans="1:71" x14ac:dyDescent="0.25">
      <c r="A108" s="18" t="s">
        <v>454</v>
      </c>
      <c r="B108" s="18" t="s">
        <v>455</v>
      </c>
      <c r="C108" s="18" t="s">
        <v>30</v>
      </c>
      <c r="D108" s="5">
        <v>1357</v>
      </c>
      <c r="E108" s="8">
        <v>1367</v>
      </c>
      <c r="F108" s="8">
        <v>1334</v>
      </c>
      <c r="G108" s="92">
        <v>1341</v>
      </c>
      <c r="H108" s="5">
        <v>1453</v>
      </c>
      <c r="I108" s="8">
        <v>1424</v>
      </c>
      <c r="J108" s="8">
        <v>1452</v>
      </c>
      <c r="K108" s="92">
        <v>1355</v>
      </c>
      <c r="L108" s="5">
        <v>1481</v>
      </c>
      <c r="M108" s="8">
        <v>1454</v>
      </c>
      <c r="N108" s="8">
        <v>1582</v>
      </c>
      <c r="O108" s="92">
        <v>1523</v>
      </c>
      <c r="P108" s="5">
        <v>1172.0250000000001</v>
      </c>
      <c r="Q108" s="8">
        <v>1702.98</v>
      </c>
      <c r="R108" s="8">
        <v>1313.865</v>
      </c>
      <c r="S108" s="92">
        <v>1846.8</v>
      </c>
      <c r="T108" s="8">
        <f t="shared" si="48"/>
        <v>0</v>
      </c>
      <c r="U108" s="8">
        <f t="shared" si="49"/>
        <v>0</v>
      </c>
      <c r="V108" s="8">
        <f t="shared" si="50"/>
        <v>0</v>
      </c>
      <c r="W108" s="8">
        <f t="shared" si="51"/>
        <v>0</v>
      </c>
      <c r="X108" s="8">
        <f t="shared" si="52"/>
        <v>0</v>
      </c>
      <c r="Y108" s="8">
        <f t="shared" si="53"/>
        <v>0</v>
      </c>
      <c r="Z108" s="8">
        <f t="shared" si="54"/>
        <v>0</v>
      </c>
      <c r="AA108" s="8">
        <f t="shared" si="55"/>
        <v>0</v>
      </c>
      <c r="AB108" s="8">
        <f t="shared" si="56"/>
        <v>0</v>
      </c>
      <c r="AC108" s="8">
        <f t="shared" si="57"/>
        <v>0</v>
      </c>
      <c r="AD108" s="8">
        <f t="shared" si="58"/>
        <v>0</v>
      </c>
      <c r="AE108" s="8">
        <f t="shared" si="59"/>
        <v>0</v>
      </c>
      <c r="AF108" s="8">
        <f t="shared" si="60"/>
        <v>0</v>
      </c>
      <c r="AG108" s="8">
        <f t="shared" si="61"/>
        <v>0</v>
      </c>
      <c r="AH108" s="8">
        <f t="shared" si="62"/>
        <v>0</v>
      </c>
      <c r="AI108" s="8">
        <f t="shared" si="63"/>
        <v>0</v>
      </c>
      <c r="AJ108" s="8">
        <f t="shared" si="64"/>
        <v>0</v>
      </c>
      <c r="AK108" s="8">
        <f t="shared" si="65"/>
        <v>0</v>
      </c>
      <c r="AL108" s="8">
        <f t="shared" si="66"/>
        <v>0</v>
      </c>
      <c r="AM108" s="8">
        <f t="shared" si="67"/>
        <v>0</v>
      </c>
      <c r="AN108" s="8">
        <f t="shared" si="68"/>
        <v>0</v>
      </c>
      <c r="AO108" s="8">
        <f t="shared" si="69"/>
        <v>0</v>
      </c>
      <c r="AP108" s="8">
        <f t="shared" si="70"/>
        <v>0</v>
      </c>
      <c r="AQ108" s="8">
        <f t="shared" si="71"/>
        <v>0</v>
      </c>
      <c r="AR108" s="8">
        <f t="shared" si="72"/>
        <v>0</v>
      </c>
      <c r="AS108" s="8">
        <f t="shared" si="73"/>
        <v>0</v>
      </c>
      <c r="AT108" s="8">
        <f t="shared" si="74"/>
        <v>0</v>
      </c>
      <c r="AU108" s="8">
        <f t="shared" si="75"/>
        <v>0</v>
      </c>
      <c r="AV108" s="8">
        <f t="shared" si="76"/>
        <v>0</v>
      </c>
      <c r="AW108" s="8">
        <f t="shared" si="77"/>
        <v>0</v>
      </c>
      <c r="AX108" s="8">
        <f t="shared" si="78"/>
        <v>0</v>
      </c>
      <c r="AY108" s="8">
        <f t="shared" si="79"/>
        <v>0</v>
      </c>
      <c r="AZ108" s="8">
        <f t="shared" si="80"/>
        <v>0</v>
      </c>
      <c r="BA108" s="8">
        <f t="shared" si="81"/>
        <v>0</v>
      </c>
      <c r="BB108" s="8">
        <f t="shared" si="82"/>
        <v>0</v>
      </c>
      <c r="BC108" s="8">
        <f t="shared" si="83"/>
        <v>0</v>
      </c>
      <c r="BD108" s="8">
        <v>4688.1000000000004</v>
      </c>
      <c r="BE108" s="8">
        <v>6811.92</v>
      </c>
      <c r="BF108" s="8">
        <v>5255.46</v>
      </c>
      <c r="BG108" s="92">
        <v>7387.2</v>
      </c>
      <c r="BH108" s="5">
        <f t="shared" si="84"/>
        <v>5399</v>
      </c>
      <c r="BI108" s="8">
        <f t="shared" si="85"/>
        <v>0</v>
      </c>
      <c r="BJ108" s="112">
        <f t="shared" si="86"/>
        <v>0</v>
      </c>
      <c r="BK108" s="8">
        <f t="shared" si="87"/>
        <v>5684</v>
      </c>
      <c r="BL108" s="112">
        <f t="shared" si="88"/>
        <v>0</v>
      </c>
      <c r="BM108" s="112">
        <f t="shared" si="89"/>
        <v>0</v>
      </c>
      <c r="BN108" s="92">
        <f t="shared" si="90"/>
        <v>6040</v>
      </c>
      <c r="BO108" s="74">
        <f t="shared" si="91"/>
        <v>0</v>
      </c>
      <c r="BP108" s="74">
        <f t="shared" si="92"/>
        <v>0</v>
      </c>
      <c r="BQ108" s="75">
        <f t="shared" si="93"/>
        <v>0</v>
      </c>
      <c r="BR108">
        <f t="shared" si="94"/>
        <v>0</v>
      </c>
      <c r="BS108">
        <f t="shared" si="95"/>
        <v>0</v>
      </c>
    </row>
    <row r="109" spans="1:71" x14ac:dyDescent="0.25">
      <c r="A109" s="18" t="s">
        <v>456</v>
      </c>
      <c r="B109" s="18" t="s">
        <v>457</v>
      </c>
      <c r="C109" s="18" t="s">
        <v>31</v>
      </c>
      <c r="D109" s="5">
        <v>565</v>
      </c>
      <c r="E109" s="8">
        <v>605</v>
      </c>
      <c r="F109" s="8">
        <v>575</v>
      </c>
      <c r="G109" s="92">
        <v>548</v>
      </c>
      <c r="H109" s="5">
        <v>551</v>
      </c>
      <c r="I109" s="8">
        <v>619</v>
      </c>
      <c r="J109" s="8">
        <v>593</v>
      </c>
      <c r="K109" s="92">
        <v>604</v>
      </c>
      <c r="L109" s="5">
        <v>626</v>
      </c>
      <c r="M109" s="8">
        <v>623</v>
      </c>
      <c r="N109" s="8">
        <v>587</v>
      </c>
      <c r="O109" s="92">
        <v>604</v>
      </c>
      <c r="P109" s="5">
        <v>505.8</v>
      </c>
      <c r="Q109" s="8">
        <v>716.4</v>
      </c>
      <c r="R109" s="8">
        <v>533.47500000000002</v>
      </c>
      <c r="S109" s="92">
        <v>755.4</v>
      </c>
      <c r="T109" s="8">
        <f t="shared" si="48"/>
        <v>0</v>
      </c>
      <c r="U109" s="8">
        <f t="shared" si="49"/>
        <v>0</v>
      </c>
      <c r="V109" s="8">
        <f t="shared" si="50"/>
        <v>0</v>
      </c>
      <c r="W109" s="8">
        <f t="shared" si="51"/>
        <v>0</v>
      </c>
      <c r="X109" s="8">
        <f t="shared" si="52"/>
        <v>0</v>
      </c>
      <c r="Y109" s="8">
        <f t="shared" si="53"/>
        <v>0</v>
      </c>
      <c r="Z109" s="8">
        <f t="shared" si="54"/>
        <v>0</v>
      </c>
      <c r="AA109" s="8">
        <f t="shared" si="55"/>
        <v>0</v>
      </c>
      <c r="AB109" s="8">
        <f t="shared" si="56"/>
        <v>0</v>
      </c>
      <c r="AC109" s="8">
        <f t="shared" si="57"/>
        <v>0</v>
      </c>
      <c r="AD109" s="8">
        <f t="shared" si="58"/>
        <v>0</v>
      </c>
      <c r="AE109" s="8">
        <f t="shared" si="59"/>
        <v>0</v>
      </c>
      <c r="AF109" s="8">
        <f t="shared" si="60"/>
        <v>0</v>
      </c>
      <c r="AG109" s="8">
        <f t="shared" si="61"/>
        <v>0</v>
      </c>
      <c r="AH109" s="8">
        <f t="shared" si="62"/>
        <v>0</v>
      </c>
      <c r="AI109" s="8">
        <f t="shared" si="63"/>
        <v>0</v>
      </c>
      <c r="AJ109" s="8">
        <f t="shared" si="64"/>
        <v>0</v>
      </c>
      <c r="AK109" s="8">
        <f t="shared" si="65"/>
        <v>0</v>
      </c>
      <c r="AL109" s="8">
        <f t="shared" si="66"/>
        <v>0</v>
      </c>
      <c r="AM109" s="8">
        <f t="shared" si="67"/>
        <v>0</v>
      </c>
      <c r="AN109" s="8">
        <f t="shared" si="68"/>
        <v>0</v>
      </c>
      <c r="AO109" s="8">
        <f t="shared" si="69"/>
        <v>0</v>
      </c>
      <c r="AP109" s="8">
        <f t="shared" si="70"/>
        <v>0</v>
      </c>
      <c r="AQ109" s="8">
        <f t="shared" si="71"/>
        <v>0</v>
      </c>
      <c r="AR109" s="8">
        <f t="shared" si="72"/>
        <v>0</v>
      </c>
      <c r="AS109" s="8">
        <f t="shared" si="73"/>
        <v>0</v>
      </c>
      <c r="AT109" s="8">
        <f t="shared" si="74"/>
        <v>0</v>
      </c>
      <c r="AU109" s="8">
        <f t="shared" si="75"/>
        <v>0</v>
      </c>
      <c r="AV109" s="8">
        <f t="shared" si="76"/>
        <v>0</v>
      </c>
      <c r="AW109" s="8">
        <f t="shared" si="77"/>
        <v>0</v>
      </c>
      <c r="AX109" s="8">
        <f t="shared" si="78"/>
        <v>0</v>
      </c>
      <c r="AY109" s="8">
        <f t="shared" si="79"/>
        <v>0</v>
      </c>
      <c r="AZ109" s="8">
        <f t="shared" si="80"/>
        <v>0</v>
      </c>
      <c r="BA109" s="8">
        <f t="shared" si="81"/>
        <v>0</v>
      </c>
      <c r="BB109" s="8">
        <f t="shared" si="82"/>
        <v>0</v>
      </c>
      <c r="BC109" s="8">
        <f t="shared" si="83"/>
        <v>0</v>
      </c>
      <c r="BD109" s="8">
        <v>2023.2</v>
      </c>
      <c r="BE109" s="8">
        <v>2865.6</v>
      </c>
      <c r="BF109" s="8">
        <v>2133.9</v>
      </c>
      <c r="BG109" s="92">
        <v>3021.6</v>
      </c>
      <c r="BH109" s="5">
        <f t="shared" si="84"/>
        <v>2293</v>
      </c>
      <c r="BI109" s="8">
        <f t="shared" si="85"/>
        <v>0</v>
      </c>
      <c r="BJ109" s="112">
        <f t="shared" si="86"/>
        <v>0</v>
      </c>
      <c r="BK109" s="8">
        <f t="shared" si="87"/>
        <v>2367</v>
      </c>
      <c r="BL109" s="112">
        <f t="shared" si="88"/>
        <v>0</v>
      </c>
      <c r="BM109" s="112">
        <f t="shared" si="89"/>
        <v>0</v>
      </c>
      <c r="BN109" s="92">
        <f t="shared" si="90"/>
        <v>2440</v>
      </c>
      <c r="BO109" s="74">
        <f t="shared" si="91"/>
        <v>0</v>
      </c>
      <c r="BP109" s="74">
        <f t="shared" si="92"/>
        <v>0</v>
      </c>
      <c r="BQ109" s="75">
        <f t="shared" si="93"/>
        <v>0</v>
      </c>
      <c r="BR109">
        <f t="shared" si="94"/>
        <v>0</v>
      </c>
      <c r="BS109">
        <f t="shared" si="95"/>
        <v>0</v>
      </c>
    </row>
    <row r="110" spans="1:71" x14ac:dyDescent="0.25">
      <c r="A110" s="18" t="s">
        <v>458</v>
      </c>
      <c r="B110" s="18" t="s">
        <v>459</v>
      </c>
      <c r="C110" s="18" t="s">
        <v>31</v>
      </c>
      <c r="D110" s="5">
        <v>434</v>
      </c>
      <c r="E110" s="8">
        <v>446</v>
      </c>
      <c r="F110" s="8">
        <v>482</v>
      </c>
      <c r="G110" s="92">
        <v>438</v>
      </c>
      <c r="H110" s="5">
        <v>460</v>
      </c>
      <c r="I110" s="8">
        <v>503</v>
      </c>
      <c r="J110" s="8">
        <v>481</v>
      </c>
      <c r="K110" s="92">
        <v>437</v>
      </c>
      <c r="L110" s="5">
        <v>405</v>
      </c>
      <c r="M110" s="8">
        <v>474</v>
      </c>
      <c r="N110" s="8">
        <v>494</v>
      </c>
      <c r="O110" s="92">
        <v>446</v>
      </c>
      <c r="P110" s="5">
        <v>402.1875</v>
      </c>
      <c r="Q110" s="8">
        <v>543.9</v>
      </c>
      <c r="R110" s="8">
        <v>399.82499999999999</v>
      </c>
      <c r="S110" s="92">
        <v>550.19999999999993</v>
      </c>
      <c r="T110" s="8">
        <f t="shared" si="48"/>
        <v>0</v>
      </c>
      <c r="U110" s="8">
        <f t="shared" si="49"/>
        <v>0</v>
      </c>
      <c r="V110" s="8">
        <f t="shared" si="50"/>
        <v>0</v>
      </c>
      <c r="W110" s="8">
        <f t="shared" si="51"/>
        <v>0</v>
      </c>
      <c r="X110" s="8">
        <f t="shared" si="52"/>
        <v>0</v>
      </c>
      <c r="Y110" s="8">
        <f t="shared" si="53"/>
        <v>0</v>
      </c>
      <c r="Z110" s="8">
        <f t="shared" si="54"/>
        <v>0</v>
      </c>
      <c r="AA110" s="8">
        <f t="shared" si="55"/>
        <v>0</v>
      </c>
      <c r="AB110" s="8">
        <f t="shared" si="56"/>
        <v>0</v>
      </c>
      <c r="AC110" s="8">
        <f t="shared" si="57"/>
        <v>0</v>
      </c>
      <c r="AD110" s="8">
        <f t="shared" si="58"/>
        <v>0</v>
      </c>
      <c r="AE110" s="8">
        <f t="shared" si="59"/>
        <v>0</v>
      </c>
      <c r="AF110" s="8">
        <f t="shared" si="60"/>
        <v>0</v>
      </c>
      <c r="AG110" s="8">
        <f t="shared" si="61"/>
        <v>0</v>
      </c>
      <c r="AH110" s="8">
        <f t="shared" si="62"/>
        <v>0</v>
      </c>
      <c r="AI110" s="8">
        <f t="shared" si="63"/>
        <v>0</v>
      </c>
      <c r="AJ110" s="8">
        <f t="shared" si="64"/>
        <v>0</v>
      </c>
      <c r="AK110" s="8">
        <f t="shared" si="65"/>
        <v>0</v>
      </c>
      <c r="AL110" s="8">
        <f t="shared" si="66"/>
        <v>0</v>
      </c>
      <c r="AM110" s="8">
        <f t="shared" si="67"/>
        <v>0</v>
      </c>
      <c r="AN110" s="8">
        <f t="shared" si="68"/>
        <v>0</v>
      </c>
      <c r="AO110" s="8">
        <f t="shared" si="69"/>
        <v>0</v>
      </c>
      <c r="AP110" s="8">
        <f t="shared" si="70"/>
        <v>0</v>
      </c>
      <c r="AQ110" s="8">
        <f t="shared" si="71"/>
        <v>0</v>
      </c>
      <c r="AR110" s="8">
        <f t="shared" si="72"/>
        <v>0</v>
      </c>
      <c r="AS110" s="8">
        <f t="shared" si="73"/>
        <v>0</v>
      </c>
      <c r="AT110" s="8">
        <f t="shared" si="74"/>
        <v>0</v>
      </c>
      <c r="AU110" s="8">
        <f t="shared" si="75"/>
        <v>0</v>
      </c>
      <c r="AV110" s="8">
        <f t="shared" si="76"/>
        <v>0</v>
      </c>
      <c r="AW110" s="8">
        <f t="shared" si="77"/>
        <v>0</v>
      </c>
      <c r="AX110" s="8">
        <f t="shared" si="78"/>
        <v>0</v>
      </c>
      <c r="AY110" s="8">
        <f t="shared" si="79"/>
        <v>0</v>
      </c>
      <c r="AZ110" s="8">
        <f t="shared" si="80"/>
        <v>0</v>
      </c>
      <c r="BA110" s="8">
        <f t="shared" si="81"/>
        <v>0</v>
      </c>
      <c r="BB110" s="8">
        <f t="shared" si="82"/>
        <v>0</v>
      </c>
      <c r="BC110" s="8">
        <f t="shared" si="83"/>
        <v>0</v>
      </c>
      <c r="BD110" s="8">
        <v>1608.75</v>
      </c>
      <c r="BE110" s="8">
        <v>2175.6</v>
      </c>
      <c r="BF110" s="8">
        <v>1599.3</v>
      </c>
      <c r="BG110" s="92">
        <v>2200.7999999999997</v>
      </c>
      <c r="BH110" s="5">
        <f t="shared" si="84"/>
        <v>1800</v>
      </c>
      <c r="BI110" s="8">
        <f t="shared" si="85"/>
        <v>0</v>
      </c>
      <c r="BJ110" s="112">
        <f t="shared" si="86"/>
        <v>0</v>
      </c>
      <c r="BK110" s="8">
        <f t="shared" si="87"/>
        <v>1881</v>
      </c>
      <c r="BL110" s="112">
        <f t="shared" si="88"/>
        <v>0</v>
      </c>
      <c r="BM110" s="112">
        <f t="shared" si="89"/>
        <v>0</v>
      </c>
      <c r="BN110" s="92">
        <f t="shared" si="90"/>
        <v>1819</v>
      </c>
      <c r="BO110" s="74">
        <f t="shared" si="91"/>
        <v>0</v>
      </c>
      <c r="BP110" s="74">
        <f t="shared" si="92"/>
        <v>0</v>
      </c>
      <c r="BQ110" s="75">
        <f t="shared" si="93"/>
        <v>0</v>
      </c>
      <c r="BR110">
        <f t="shared" si="94"/>
        <v>0</v>
      </c>
      <c r="BS110">
        <f t="shared" si="95"/>
        <v>0</v>
      </c>
    </row>
    <row r="111" spans="1:71" x14ac:dyDescent="0.25">
      <c r="A111" s="18" t="s">
        <v>460</v>
      </c>
      <c r="B111" s="18" t="s">
        <v>461</v>
      </c>
      <c r="C111" s="18" t="s">
        <v>31</v>
      </c>
      <c r="D111" s="5">
        <v>489</v>
      </c>
      <c r="E111" s="8">
        <v>517</v>
      </c>
      <c r="F111" s="8">
        <v>469</v>
      </c>
      <c r="G111" s="92">
        <v>485</v>
      </c>
      <c r="H111" s="5">
        <v>500</v>
      </c>
      <c r="I111" s="8">
        <v>560</v>
      </c>
      <c r="J111" s="8">
        <v>520</v>
      </c>
      <c r="K111" s="92">
        <v>462</v>
      </c>
      <c r="L111" s="5">
        <v>526</v>
      </c>
      <c r="M111" s="8">
        <v>536</v>
      </c>
      <c r="N111" s="8">
        <v>507</v>
      </c>
      <c r="O111" s="92">
        <v>476</v>
      </c>
      <c r="P111" s="5">
        <v>430.2</v>
      </c>
      <c r="Q111" s="8">
        <v>610.14</v>
      </c>
      <c r="R111" s="8">
        <v>451.84500000000003</v>
      </c>
      <c r="S111" s="92">
        <v>638.1</v>
      </c>
      <c r="T111" s="8">
        <f t="shared" si="48"/>
        <v>0</v>
      </c>
      <c r="U111" s="8">
        <f t="shared" si="49"/>
        <v>0</v>
      </c>
      <c r="V111" s="8">
        <f t="shared" si="50"/>
        <v>0</v>
      </c>
      <c r="W111" s="8">
        <f t="shared" si="51"/>
        <v>0</v>
      </c>
      <c r="X111" s="8">
        <f t="shared" si="52"/>
        <v>0</v>
      </c>
      <c r="Y111" s="8">
        <f t="shared" si="53"/>
        <v>0</v>
      </c>
      <c r="Z111" s="8">
        <f t="shared" si="54"/>
        <v>0</v>
      </c>
      <c r="AA111" s="8">
        <f t="shared" si="55"/>
        <v>0</v>
      </c>
      <c r="AB111" s="8">
        <f t="shared" si="56"/>
        <v>0</v>
      </c>
      <c r="AC111" s="8">
        <f t="shared" si="57"/>
        <v>0</v>
      </c>
      <c r="AD111" s="8">
        <f t="shared" si="58"/>
        <v>0</v>
      </c>
      <c r="AE111" s="8">
        <f t="shared" si="59"/>
        <v>0</v>
      </c>
      <c r="AF111" s="8">
        <f t="shared" si="60"/>
        <v>0</v>
      </c>
      <c r="AG111" s="8">
        <f t="shared" si="61"/>
        <v>0</v>
      </c>
      <c r="AH111" s="8">
        <f t="shared" si="62"/>
        <v>0</v>
      </c>
      <c r="AI111" s="8">
        <f t="shared" si="63"/>
        <v>0</v>
      </c>
      <c r="AJ111" s="8">
        <f t="shared" si="64"/>
        <v>0</v>
      </c>
      <c r="AK111" s="8">
        <f t="shared" si="65"/>
        <v>0</v>
      </c>
      <c r="AL111" s="8">
        <f t="shared" si="66"/>
        <v>0</v>
      </c>
      <c r="AM111" s="8">
        <f t="shared" si="67"/>
        <v>0</v>
      </c>
      <c r="AN111" s="8">
        <f t="shared" si="68"/>
        <v>0</v>
      </c>
      <c r="AO111" s="8">
        <f t="shared" si="69"/>
        <v>0</v>
      </c>
      <c r="AP111" s="8">
        <f t="shared" si="70"/>
        <v>0</v>
      </c>
      <c r="AQ111" s="8">
        <f t="shared" si="71"/>
        <v>0</v>
      </c>
      <c r="AR111" s="8">
        <f t="shared" si="72"/>
        <v>0</v>
      </c>
      <c r="AS111" s="8">
        <f t="shared" si="73"/>
        <v>0</v>
      </c>
      <c r="AT111" s="8">
        <f t="shared" si="74"/>
        <v>0</v>
      </c>
      <c r="AU111" s="8">
        <f t="shared" si="75"/>
        <v>0</v>
      </c>
      <c r="AV111" s="8">
        <f t="shared" si="76"/>
        <v>0</v>
      </c>
      <c r="AW111" s="8">
        <f t="shared" si="77"/>
        <v>0</v>
      </c>
      <c r="AX111" s="8">
        <f t="shared" si="78"/>
        <v>0</v>
      </c>
      <c r="AY111" s="8">
        <f t="shared" si="79"/>
        <v>0</v>
      </c>
      <c r="AZ111" s="8">
        <f t="shared" si="80"/>
        <v>0</v>
      </c>
      <c r="BA111" s="8">
        <f t="shared" si="81"/>
        <v>0</v>
      </c>
      <c r="BB111" s="8">
        <f t="shared" si="82"/>
        <v>0</v>
      </c>
      <c r="BC111" s="8">
        <f t="shared" si="83"/>
        <v>0</v>
      </c>
      <c r="BD111" s="8">
        <v>1720.8</v>
      </c>
      <c r="BE111" s="8">
        <v>2440.56</v>
      </c>
      <c r="BF111" s="8">
        <v>1807.38</v>
      </c>
      <c r="BG111" s="92">
        <v>2552.4</v>
      </c>
      <c r="BH111" s="5">
        <f t="shared" si="84"/>
        <v>1960</v>
      </c>
      <c r="BI111" s="8">
        <f t="shared" si="85"/>
        <v>0</v>
      </c>
      <c r="BJ111" s="112">
        <f t="shared" si="86"/>
        <v>0</v>
      </c>
      <c r="BK111" s="8">
        <f t="shared" si="87"/>
        <v>2042</v>
      </c>
      <c r="BL111" s="112">
        <f t="shared" si="88"/>
        <v>0</v>
      </c>
      <c r="BM111" s="112">
        <f t="shared" si="89"/>
        <v>0</v>
      </c>
      <c r="BN111" s="92">
        <f t="shared" si="90"/>
        <v>2045</v>
      </c>
      <c r="BO111" s="74">
        <f t="shared" si="91"/>
        <v>0</v>
      </c>
      <c r="BP111" s="74">
        <f t="shared" si="92"/>
        <v>0</v>
      </c>
      <c r="BQ111" s="75">
        <f t="shared" si="93"/>
        <v>0</v>
      </c>
      <c r="BR111">
        <f t="shared" si="94"/>
        <v>0</v>
      </c>
      <c r="BS111">
        <f t="shared" si="95"/>
        <v>0</v>
      </c>
    </row>
    <row r="112" spans="1:71" x14ac:dyDescent="0.25">
      <c r="A112" s="18" t="s">
        <v>462</v>
      </c>
      <c r="B112" s="18" t="s">
        <v>463</v>
      </c>
      <c r="C112" s="18" t="s">
        <v>31</v>
      </c>
      <c r="D112" s="5">
        <v>1134</v>
      </c>
      <c r="E112" s="8">
        <v>1212</v>
      </c>
      <c r="F112" s="8">
        <v>1110</v>
      </c>
      <c r="G112" s="92">
        <v>1090</v>
      </c>
      <c r="H112" s="5">
        <v>1167</v>
      </c>
      <c r="I112" s="8">
        <v>1201</v>
      </c>
      <c r="J112" s="8">
        <v>1188</v>
      </c>
      <c r="K112" s="92">
        <v>1135</v>
      </c>
      <c r="L112" s="5">
        <v>1134</v>
      </c>
      <c r="M112" s="8">
        <v>1295</v>
      </c>
      <c r="N112" s="8">
        <v>1238</v>
      </c>
      <c r="O112" s="92">
        <v>1191</v>
      </c>
      <c r="P112" s="5">
        <v>995.4</v>
      </c>
      <c r="Q112" s="8">
        <v>1392.9599999999998</v>
      </c>
      <c r="R112" s="8">
        <v>1038.96</v>
      </c>
      <c r="S112" s="92">
        <v>1456.5</v>
      </c>
      <c r="T112" s="8">
        <f t="shared" si="48"/>
        <v>0</v>
      </c>
      <c r="U112" s="8">
        <f t="shared" si="49"/>
        <v>0</v>
      </c>
      <c r="V112" s="8">
        <f t="shared" si="50"/>
        <v>0</v>
      </c>
      <c r="W112" s="8">
        <f t="shared" si="51"/>
        <v>0</v>
      </c>
      <c r="X112" s="8">
        <f t="shared" si="52"/>
        <v>0</v>
      </c>
      <c r="Y112" s="8">
        <f t="shared" si="53"/>
        <v>0</v>
      </c>
      <c r="Z112" s="8">
        <f t="shared" si="54"/>
        <v>0</v>
      </c>
      <c r="AA112" s="8">
        <f t="shared" si="55"/>
        <v>0</v>
      </c>
      <c r="AB112" s="8">
        <f t="shared" si="56"/>
        <v>0</v>
      </c>
      <c r="AC112" s="8">
        <f t="shared" si="57"/>
        <v>0</v>
      </c>
      <c r="AD112" s="8">
        <f t="shared" si="58"/>
        <v>0</v>
      </c>
      <c r="AE112" s="8">
        <f t="shared" si="59"/>
        <v>0</v>
      </c>
      <c r="AF112" s="8">
        <f t="shared" si="60"/>
        <v>0</v>
      </c>
      <c r="AG112" s="8">
        <f t="shared" si="61"/>
        <v>0</v>
      </c>
      <c r="AH112" s="8">
        <f t="shared" si="62"/>
        <v>0</v>
      </c>
      <c r="AI112" s="8">
        <f t="shared" si="63"/>
        <v>0</v>
      </c>
      <c r="AJ112" s="8">
        <f t="shared" si="64"/>
        <v>0</v>
      </c>
      <c r="AK112" s="8">
        <f t="shared" si="65"/>
        <v>0</v>
      </c>
      <c r="AL112" s="8">
        <f t="shared" si="66"/>
        <v>0</v>
      </c>
      <c r="AM112" s="8">
        <f t="shared" si="67"/>
        <v>0</v>
      </c>
      <c r="AN112" s="8">
        <f t="shared" si="68"/>
        <v>0</v>
      </c>
      <c r="AO112" s="8">
        <f t="shared" si="69"/>
        <v>0</v>
      </c>
      <c r="AP112" s="8">
        <f t="shared" si="70"/>
        <v>0</v>
      </c>
      <c r="AQ112" s="8">
        <f t="shared" si="71"/>
        <v>0</v>
      </c>
      <c r="AR112" s="8">
        <f t="shared" si="72"/>
        <v>0</v>
      </c>
      <c r="AS112" s="8">
        <f t="shared" si="73"/>
        <v>0</v>
      </c>
      <c r="AT112" s="8">
        <f t="shared" si="74"/>
        <v>0</v>
      </c>
      <c r="AU112" s="8">
        <f t="shared" si="75"/>
        <v>0</v>
      </c>
      <c r="AV112" s="8">
        <f t="shared" si="76"/>
        <v>0</v>
      </c>
      <c r="AW112" s="8">
        <f t="shared" si="77"/>
        <v>0</v>
      </c>
      <c r="AX112" s="8">
        <f t="shared" si="78"/>
        <v>0</v>
      </c>
      <c r="AY112" s="8">
        <f t="shared" si="79"/>
        <v>0</v>
      </c>
      <c r="AZ112" s="8">
        <f t="shared" si="80"/>
        <v>0</v>
      </c>
      <c r="BA112" s="8">
        <f t="shared" si="81"/>
        <v>0</v>
      </c>
      <c r="BB112" s="8">
        <f t="shared" si="82"/>
        <v>0</v>
      </c>
      <c r="BC112" s="8">
        <f t="shared" si="83"/>
        <v>0</v>
      </c>
      <c r="BD112" s="8">
        <v>3981.6</v>
      </c>
      <c r="BE112" s="8">
        <v>5571.8399999999992</v>
      </c>
      <c r="BF112" s="8">
        <v>4155.84</v>
      </c>
      <c r="BG112" s="92">
        <v>5826</v>
      </c>
      <c r="BH112" s="5">
        <f t="shared" si="84"/>
        <v>4546</v>
      </c>
      <c r="BI112" s="8">
        <f t="shared" si="85"/>
        <v>0</v>
      </c>
      <c r="BJ112" s="112">
        <f t="shared" si="86"/>
        <v>0</v>
      </c>
      <c r="BK112" s="8">
        <f t="shared" si="87"/>
        <v>4691</v>
      </c>
      <c r="BL112" s="112">
        <f t="shared" si="88"/>
        <v>0</v>
      </c>
      <c r="BM112" s="112">
        <f t="shared" si="89"/>
        <v>0</v>
      </c>
      <c r="BN112" s="92">
        <f t="shared" si="90"/>
        <v>4858</v>
      </c>
      <c r="BO112" s="74">
        <f t="shared" si="91"/>
        <v>0</v>
      </c>
      <c r="BP112" s="74">
        <f t="shared" si="92"/>
        <v>0</v>
      </c>
      <c r="BQ112" s="75">
        <f t="shared" si="93"/>
        <v>0</v>
      </c>
      <c r="BR112">
        <f t="shared" si="94"/>
        <v>0</v>
      </c>
      <c r="BS112">
        <f t="shared" si="95"/>
        <v>0</v>
      </c>
    </row>
    <row r="113" spans="1:71" x14ac:dyDescent="0.25">
      <c r="A113" s="18" t="s">
        <v>464</v>
      </c>
      <c r="B113" s="18" t="s">
        <v>465</v>
      </c>
      <c r="C113" s="18" t="s">
        <v>31</v>
      </c>
      <c r="D113" s="5">
        <v>556</v>
      </c>
      <c r="E113" s="8">
        <v>636</v>
      </c>
      <c r="F113" s="8">
        <v>656</v>
      </c>
      <c r="G113" s="92">
        <v>598</v>
      </c>
      <c r="H113" s="5">
        <v>579</v>
      </c>
      <c r="I113" s="8">
        <v>617</v>
      </c>
      <c r="J113" s="8">
        <v>654</v>
      </c>
      <c r="K113" s="92">
        <v>620</v>
      </c>
      <c r="L113" s="5">
        <v>664</v>
      </c>
      <c r="M113" s="8">
        <v>651</v>
      </c>
      <c r="N113" s="8">
        <v>660</v>
      </c>
      <c r="O113" s="92">
        <v>616</v>
      </c>
      <c r="P113" s="5">
        <v>537.97500000000002</v>
      </c>
      <c r="Q113" s="8">
        <v>751.32</v>
      </c>
      <c r="R113" s="8">
        <v>560.16</v>
      </c>
      <c r="S113" s="92">
        <v>789.6</v>
      </c>
      <c r="T113" s="8">
        <f t="shared" si="48"/>
        <v>0</v>
      </c>
      <c r="U113" s="8">
        <f t="shared" si="49"/>
        <v>0</v>
      </c>
      <c r="V113" s="8">
        <f t="shared" si="50"/>
        <v>0</v>
      </c>
      <c r="W113" s="8">
        <f t="shared" si="51"/>
        <v>0</v>
      </c>
      <c r="X113" s="8">
        <f t="shared" si="52"/>
        <v>0</v>
      </c>
      <c r="Y113" s="8">
        <f t="shared" si="53"/>
        <v>0</v>
      </c>
      <c r="Z113" s="8">
        <f t="shared" si="54"/>
        <v>0</v>
      </c>
      <c r="AA113" s="8">
        <f t="shared" si="55"/>
        <v>0</v>
      </c>
      <c r="AB113" s="8">
        <f t="shared" si="56"/>
        <v>0</v>
      </c>
      <c r="AC113" s="8">
        <f t="shared" si="57"/>
        <v>0</v>
      </c>
      <c r="AD113" s="8">
        <f t="shared" si="58"/>
        <v>0</v>
      </c>
      <c r="AE113" s="8">
        <f t="shared" si="59"/>
        <v>0</v>
      </c>
      <c r="AF113" s="8">
        <f t="shared" si="60"/>
        <v>0</v>
      </c>
      <c r="AG113" s="8">
        <f t="shared" si="61"/>
        <v>0</v>
      </c>
      <c r="AH113" s="8">
        <f t="shared" si="62"/>
        <v>0</v>
      </c>
      <c r="AI113" s="8">
        <f t="shared" si="63"/>
        <v>0</v>
      </c>
      <c r="AJ113" s="8">
        <f t="shared" si="64"/>
        <v>0</v>
      </c>
      <c r="AK113" s="8">
        <f t="shared" si="65"/>
        <v>0</v>
      </c>
      <c r="AL113" s="8">
        <f t="shared" si="66"/>
        <v>0</v>
      </c>
      <c r="AM113" s="8">
        <f t="shared" si="67"/>
        <v>0</v>
      </c>
      <c r="AN113" s="8">
        <f t="shared" si="68"/>
        <v>0</v>
      </c>
      <c r="AO113" s="8">
        <f t="shared" si="69"/>
        <v>0</v>
      </c>
      <c r="AP113" s="8">
        <f t="shared" si="70"/>
        <v>0</v>
      </c>
      <c r="AQ113" s="8">
        <f t="shared" si="71"/>
        <v>0</v>
      </c>
      <c r="AR113" s="8">
        <f t="shared" si="72"/>
        <v>0</v>
      </c>
      <c r="AS113" s="8">
        <f t="shared" si="73"/>
        <v>0</v>
      </c>
      <c r="AT113" s="8">
        <f t="shared" si="74"/>
        <v>0</v>
      </c>
      <c r="AU113" s="8">
        <f t="shared" si="75"/>
        <v>0</v>
      </c>
      <c r="AV113" s="8">
        <f t="shared" si="76"/>
        <v>0</v>
      </c>
      <c r="AW113" s="8">
        <f t="shared" si="77"/>
        <v>0</v>
      </c>
      <c r="AX113" s="8">
        <f t="shared" si="78"/>
        <v>0</v>
      </c>
      <c r="AY113" s="8">
        <f t="shared" si="79"/>
        <v>0</v>
      </c>
      <c r="AZ113" s="8">
        <f t="shared" si="80"/>
        <v>0</v>
      </c>
      <c r="BA113" s="8">
        <f t="shared" si="81"/>
        <v>0</v>
      </c>
      <c r="BB113" s="8">
        <f t="shared" si="82"/>
        <v>0</v>
      </c>
      <c r="BC113" s="8">
        <f t="shared" si="83"/>
        <v>0</v>
      </c>
      <c r="BD113" s="8">
        <v>2151.9</v>
      </c>
      <c r="BE113" s="8">
        <v>3005.28</v>
      </c>
      <c r="BF113" s="8">
        <v>2240.64</v>
      </c>
      <c r="BG113" s="92">
        <v>3158.4</v>
      </c>
      <c r="BH113" s="5">
        <f t="shared" si="84"/>
        <v>2446</v>
      </c>
      <c r="BI113" s="8">
        <f t="shared" si="85"/>
        <v>0</v>
      </c>
      <c r="BJ113" s="112">
        <f t="shared" si="86"/>
        <v>0</v>
      </c>
      <c r="BK113" s="8">
        <f t="shared" si="87"/>
        <v>2470</v>
      </c>
      <c r="BL113" s="112">
        <f t="shared" si="88"/>
        <v>0</v>
      </c>
      <c r="BM113" s="112">
        <f t="shared" si="89"/>
        <v>0</v>
      </c>
      <c r="BN113" s="92">
        <f t="shared" si="90"/>
        <v>2591</v>
      </c>
      <c r="BO113" s="74">
        <f t="shared" si="91"/>
        <v>0</v>
      </c>
      <c r="BP113" s="74">
        <f t="shared" si="92"/>
        <v>0</v>
      </c>
      <c r="BQ113" s="75">
        <f t="shared" si="93"/>
        <v>0</v>
      </c>
      <c r="BR113">
        <f t="shared" si="94"/>
        <v>0</v>
      </c>
      <c r="BS113">
        <f t="shared" si="95"/>
        <v>0</v>
      </c>
    </row>
    <row r="114" spans="1:71" x14ac:dyDescent="0.25">
      <c r="A114" s="18" t="s">
        <v>466</v>
      </c>
      <c r="B114" s="18" t="s">
        <v>467</v>
      </c>
      <c r="C114" s="18" t="s">
        <v>31</v>
      </c>
      <c r="D114" s="5">
        <v>354</v>
      </c>
      <c r="E114" s="8">
        <v>419</v>
      </c>
      <c r="F114" s="8">
        <v>405</v>
      </c>
      <c r="G114" s="92">
        <v>380</v>
      </c>
      <c r="H114" s="5">
        <v>415</v>
      </c>
      <c r="I114" s="8">
        <v>435</v>
      </c>
      <c r="J114" s="8">
        <v>453</v>
      </c>
      <c r="K114" s="92">
        <v>423</v>
      </c>
      <c r="L114" s="5">
        <v>406</v>
      </c>
      <c r="M114" s="8">
        <v>402</v>
      </c>
      <c r="N114" s="8">
        <v>441</v>
      </c>
      <c r="O114" s="92">
        <v>409</v>
      </c>
      <c r="P114" s="5">
        <v>337.72500000000002</v>
      </c>
      <c r="Q114" s="8">
        <v>482.87999999999994</v>
      </c>
      <c r="R114" s="8">
        <v>353.25</v>
      </c>
      <c r="S114" s="92">
        <v>515.69999999999993</v>
      </c>
      <c r="T114" s="8">
        <f t="shared" si="48"/>
        <v>0</v>
      </c>
      <c r="U114" s="8">
        <f t="shared" si="49"/>
        <v>0</v>
      </c>
      <c r="V114" s="8">
        <f t="shared" si="50"/>
        <v>0</v>
      </c>
      <c r="W114" s="8">
        <f t="shared" si="51"/>
        <v>0</v>
      </c>
      <c r="X114" s="8">
        <f t="shared" si="52"/>
        <v>0</v>
      </c>
      <c r="Y114" s="8">
        <f t="shared" si="53"/>
        <v>0</v>
      </c>
      <c r="Z114" s="8">
        <f t="shared" si="54"/>
        <v>0</v>
      </c>
      <c r="AA114" s="8">
        <f t="shared" si="55"/>
        <v>0</v>
      </c>
      <c r="AB114" s="8">
        <f t="shared" si="56"/>
        <v>0</v>
      </c>
      <c r="AC114" s="8">
        <f t="shared" si="57"/>
        <v>0</v>
      </c>
      <c r="AD114" s="8">
        <f t="shared" si="58"/>
        <v>0</v>
      </c>
      <c r="AE114" s="8">
        <f t="shared" si="59"/>
        <v>0</v>
      </c>
      <c r="AF114" s="8">
        <f t="shared" si="60"/>
        <v>0</v>
      </c>
      <c r="AG114" s="8">
        <f t="shared" si="61"/>
        <v>0</v>
      </c>
      <c r="AH114" s="8">
        <f t="shared" si="62"/>
        <v>0</v>
      </c>
      <c r="AI114" s="8">
        <f t="shared" si="63"/>
        <v>0</v>
      </c>
      <c r="AJ114" s="8">
        <f t="shared" si="64"/>
        <v>0</v>
      </c>
      <c r="AK114" s="8">
        <f t="shared" si="65"/>
        <v>0</v>
      </c>
      <c r="AL114" s="8">
        <f t="shared" si="66"/>
        <v>0</v>
      </c>
      <c r="AM114" s="8">
        <f t="shared" si="67"/>
        <v>0</v>
      </c>
      <c r="AN114" s="8">
        <f t="shared" si="68"/>
        <v>0</v>
      </c>
      <c r="AO114" s="8">
        <f t="shared" si="69"/>
        <v>0</v>
      </c>
      <c r="AP114" s="8">
        <f t="shared" si="70"/>
        <v>0</v>
      </c>
      <c r="AQ114" s="8">
        <f t="shared" si="71"/>
        <v>0</v>
      </c>
      <c r="AR114" s="8">
        <f t="shared" si="72"/>
        <v>0</v>
      </c>
      <c r="AS114" s="8">
        <f t="shared" si="73"/>
        <v>0</v>
      </c>
      <c r="AT114" s="8">
        <f t="shared" si="74"/>
        <v>0</v>
      </c>
      <c r="AU114" s="8">
        <f t="shared" si="75"/>
        <v>0</v>
      </c>
      <c r="AV114" s="8">
        <f t="shared" si="76"/>
        <v>0</v>
      </c>
      <c r="AW114" s="8">
        <f t="shared" si="77"/>
        <v>0</v>
      </c>
      <c r="AX114" s="8">
        <f t="shared" si="78"/>
        <v>0</v>
      </c>
      <c r="AY114" s="8">
        <f t="shared" si="79"/>
        <v>0</v>
      </c>
      <c r="AZ114" s="8">
        <f t="shared" si="80"/>
        <v>0</v>
      </c>
      <c r="BA114" s="8">
        <f t="shared" si="81"/>
        <v>0</v>
      </c>
      <c r="BB114" s="8">
        <f t="shared" si="82"/>
        <v>0</v>
      </c>
      <c r="BC114" s="8">
        <f t="shared" si="83"/>
        <v>0</v>
      </c>
      <c r="BD114" s="8">
        <v>1350.9</v>
      </c>
      <c r="BE114" s="8">
        <v>1931.5199999999998</v>
      </c>
      <c r="BF114" s="8">
        <v>1413</v>
      </c>
      <c r="BG114" s="92">
        <v>2062.7999999999997</v>
      </c>
      <c r="BH114" s="5">
        <f t="shared" si="84"/>
        <v>1558</v>
      </c>
      <c r="BI114" s="8">
        <f t="shared" si="85"/>
        <v>0</v>
      </c>
      <c r="BJ114" s="112">
        <f t="shared" si="86"/>
        <v>0</v>
      </c>
      <c r="BK114" s="8">
        <f t="shared" si="87"/>
        <v>1726</v>
      </c>
      <c r="BL114" s="112">
        <f t="shared" si="88"/>
        <v>0</v>
      </c>
      <c r="BM114" s="112">
        <f t="shared" si="89"/>
        <v>0</v>
      </c>
      <c r="BN114" s="92">
        <f t="shared" si="90"/>
        <v>1658</v>
      </c>
      <c r="BO114" s="74">
        <f t="shared" si="91"/>
        <v>0</v>
      </c>
      <c r="BP114" s="74">
        <f t="shared" si="92"/>
        <v>0</v>
      </c>
      <c r="BQ114" s="75">
        <f t="shared" si="93"/>
        <v>0</v>
      </c>
      <c r="BR114">
        <f t="shared" si="94"/>
        <v>0</v>
      </c>
      <c r="BS114">
        <f t="shared" si="95"/>
        <v>0</v>
      </c>
    </row>
    <row r="115" spans="1:71" x14ac:dyDescent="0.25">
      <c r="A115" s="18" t="s">
        <v>468</v>
      </c>
      <c r="B115" s="18" t="s">
        <v>469</v>
      </c>
      <c r="C115" s="18" t="s">
        <v>31</v>
      </c>
      <c r="D115" s="5">
        <v>274</v>
      </c>
      <c r="E115" s="8">
        <v>260</v>
      </c>
      <c r="F115" s="8">
        <v>293</v>
      </c>
      <c r="G115" s="92">
        <v>227</v>
      </c>
      <c r="H115" s="5">
        <v>287</v>
      </c>
      <c r="I115" s="8">
        <v>304</v>
      </c>
      <c r="J115" s="8">
        <v>290</v>
      </c>
      <c r="K115" s="92">
        <v>287</v>
      </c>
      <c r="L115" s="5">
        <v>302</v>
      </c>
      <c r="M115" s="8">
        <v>280</v>
      </c>
      <c r="N115" s="8">
        <v>314</v>
      </c>
      <c r="O115" s="92">
        <v>286</v>
      </c>
      <c r="P115" s="5">
        <v>234.22499999999999</v>
      </c>
      <c r="Q115" s="8">
        <v>345.9</v>
      </c>
      <c r="R115" s="8">
        <v>265.5</v>
      </c>
      <c r="S115" s="92">
        <v>376.08</v>
      </c>
      <c r="T115" s="8">
        <f t="shared" si="48"/>
        <v>0</v>
      </c>
      <c r="U115" s="8">
        <f t="shared" si="49"/>
        <v>0</v>
      </c>
      <c r="V115" s="8">
        <f t="shared" si="50"/>
        <v>0</v>
      </c>
      <c r="W115" s="8">
        <f t="shared" si="51"/>
        <v>0</v>
      </c>
      <c r="X115" s="8">
        <f t="shared" si="52"/>
        <v>0</v>
      </c>
      <c r="Y115" s="8">
        <f t="shared" si="53"/>
        <v>0</v>
      </c>
      <c r="Z115" s="8">
        <f t="shared" si="54"/>
        <v>0</v>
      </c>
      <c r="AA115" s="8">
        <f t="shared" si="55"/>
        <v>0</v>
      </c>
      <c r="AB115" s="8">
        <f t="shared" si="56"/>
        <v>0</v>
      </c>
      <c r="AC115" s="8">
        <f t="shared" si="57"/>
        <v>0</v>
      </c>
      <c r="AD115" s="8">
        <f t="shared" si="58"/>
        <v>1</v>
      </c>
      <c r="AE115" s="8">
        <f t="shared" si="59"/>
        <v>1</v>
      </c>
      <c r="AF115" s="8">
        <f t="shared" si="60"/>
        <v>0</v>
      </c>
      <c r="AG115" s="8">
        <f t="shared" si="61"/>
        <v>0</v>
      </c>
      <c r="AH115" s="8">
        <f t="shared" si="62"/>
        <v>0</v>
      </c>
      <c r="AI115" s="8">
        <f t="shared" si="63"/>
        <v>0</v>
      </c>
      <c r="AJ115" s="8">
        <f t="shared" si="64"/>
        <v>0</v>
      </c>
      <c r="AK115" s="8">
        <f t="shared" si="65"/>
        <v>0</v>
      </c>
      <c r="AL115" s="8">
        <f t="shared" si="66"/>
        <v>0</v>
      </c>
      <c r="AM115" s="8">
        <f t="shared" si="67"/>
        <v>0</v>
      </c>
      <c r="AN115" s="8">
        <f t="shared" si="68"/>
        <v>0</v>
      </c>
      <c r="AO115" s="8">
        <f t="shared" si="69"/>
        <v>0</v>
      </c>
      <c r="AP115" s="8">
        <f t="shared" si="70"/>
        <v>0</v>
      </c>
      <c r="AQ115" s="8">
        <f t="shared" si="71"/>
        <v>0</v>
      </c>
      <c r="AR115" s="8">
        <f t="shared" si="72"/>
        <v>0</v>
      </c>
      <c r="AS115" s="8">
        <f t="shared" si="73"/>
        <v>0</v>
      </c>
      <c r="AT115" s="8">
        <f t="shared" si="74"/>
        <v>0</v>
      </c>
      <c r="AU115" s="8">
        <f t="shared" si="75"/>
        <v>0</v>
      </c>
      <c r="AV115" s="8">
        <f t="shared" si="76"/>
        <v>0</v>
      </c>
      <c r="AW115" s="8">
        <f t="shared" si="77"/>
        <v>0</v>
      </c>
      <c r="AX115" s="8">
        <f t="shared" si="78"/>
        <v>0</v>
      </c>
      <c r="AY115" s="8">
        <f t="shared" si="79"/>
        <v>0</v>
      </c>
      <c r="AZ115" s="8">
        <f t="shared" si="80"/>
        <v>0</v>
      </c>
      <c r="BA115" s="8">
        <f t="shared" si="81"/>
        <v>0</v>
      </c>
      <c r="BB115" s="8">
        <f t="shared" si="82"/>
        <v>0</v>
      </c>
      <c r="BC115" s="8">
        <f t="shared" si="83"/>
        <v>0</v>
      </c>
      <c r="BD115" s="8">
        <v>936.9</v>
      </c>
      <c r="BE115" s="8">
        <v>1383.6</v>
      </c>
      <c r="BF115" s="8">
        <v>1062</v>
      </c>
      <c r="BG115" s="92">
        <v>1504.32</v>
      </c>
      <c r="BH115" s="5">
        <f t="shared" si="84"/>
        <v>1054</v>
      </c>
      <c r="BI115" s="8">
        <f t="shared" si="85"/>
        <v>0</v>
      </c>
      <c r="BJ115" s="112">
        <f t="shared" si="86"/>
        <v>0</v>
      </c>
      <c r="BK115" s="8">
        <f t="shared" si="87"/>
        <v>1168</v>
      </c>
      <c r="BL115" s="112">
        <f t="shared" si="88"/>
        <v>0</v>
      </c>
      <c r="BM115" s="112">
        <f t="shared" si="89"/>
        <v>0</v>
      </c>
      <c r="BN115" s="92">
        <f t="shared" si="90"/>
        <v>1182</v>
      </c>
      <c r="BO115" s="74">
        <f t="shared" si="91"/>
        <v>0</v>
      </c>
      <c r="BP115" s="74">
        <f t="shared" si="92"/>
        <v>0</v>
      </c>
      <c r="BQ115" s="75">
        <f t="shared" si="93"/>
        <v>0</v>
      </c>
      <c r="BR115">
        <f t="shared" si="94"/>
        <v>0</v>
      </c>
      <c r="BS115">
        <f t="shared" si="95"/>
        <v>0</v>
      </c>
    </row>
    <row r="116" spans="1:71" x14ac:dyDescent="0.25">
      <c r="A116" s="18" t="s">
        <v>470</v>
      </c>
      <c r="B116" s="18" t="s">
        <v>471</v>
      </c>
      <c r="C116" s="18" t="s">
        <v>31</v>
      </c>
      <c r="D116" s="5">
        <v>351</v>
      </c>
      <c r="E116" s="8">
        <v>350</v>
      </c>
      <c r="F116" s="8">
        <v>317</v>
      </c>
      <c r="G116" s="92">
        <v>324</v>
      </c>
      <c r="H116" s="5">
        <v>387</v>
      </c>
      <c r="I116" s="8">
        <v>347</v>
      </c>
      <c r="J116" s="8">
        <v>368</v>
      </c>
      <c r="K116" s="92">
        <v>314</v>
      </c>
      <c r="L116" s="5">
        <v>377</v>
      </c>
      <c r="M116" s="8">
        <v>372</v>
      </c>
      <c r="N116" s="8">
        <v>376</v>
      </c>
      <c r="O116" s="92">
        <v>383</v>
      </c>
      <c r="P116" s="5">
        <v>292.05</v>
      </c>
      <c r="Q116" s="8">
        <v>421.97999999999996</v>
      </c>
      <c r="R116" s="8">
        <v>321.97500000000002</v>
      </c>
      <c r="S116" s="92">
        <v>450.42</v>
      </c>
      <c r="T116" s="8">
        <f t="shared" si="48"/>
        <v>0</v>
      </c>
      <c r="U116" s="8">
        <f t="shared" si="49"/>
        <v>0</v>
      </c>
      <c r="V116" s="8">
        <f t="shared" si="50"/>
        <v>0</v>
      </c>
      <c r="W116" s="8">
        <f t="shared" si="51"/>
        <v>0</v>
      </c>
      <c r="X116" s="8">
        <f t="shared" si="52"/>
        <v>0</v>
      </c>
      <c r="Y116" s="8">
        <f t="shared" si="53"/>
        <v>0</v>
      </c>
      <c r="Z116" s="8">
        <f t="shared" si="54"/>
        <v>0</v>
      </c>
      <c r="AA116" s="8">
        <f t="shared" si="55"/>
        <v>0</v>
      </c>
      <c r="AB116" s="8">
        <f t="shared" si="56"/>
        <v>0</v>
      </c>
      <c r="AC116" s="8">
        <f t="shared" si="57"/>
        <v>0</v>
      </c>
      <c r="AD116" s="8">
        <f t="shared" si="58"/>
        <v>0</v>
      </c>
      <c r="AE116" s="8">
        <f t="shared" si="59"/>
        <v>0</v>
      </c>
      <c r="AF116" s="8">
        <f t="shared" si="60"/>
        <v>0</v>
      </c>
      <c r="AG116" s="8">
        <f t="shared" si="61"/>
        <v>0</v>
      </c>
      <c r="AH116" s="8">
        <f t="shared" si="62"/>
        <v>0</v>
      </c>
      <c r="AI116" s="8">
        <f t="shared" si="63"/>
        <v>0</v>
      </c>
      <c r="AJ116" s="8">
        <f t="shared" si="64"/>
        <v>0</v>
      </c>
      <c r="AK116" s="8">
        <f t="shared" si="65"/>
        <v>0</v>
      </c>
      <c r="AL116" s="8">
        <f t="shared" si="66"/>
        <v>0</v>
      </c>
      <c r="AM116" s="8">
        <f t="shared" si="67"/>
        <v>0</v>
      </c>
      <c r="AN116" s="8">
        <f t="shared" si="68"/>
        <v>0</v>
      </c>
      <c r="AO116" s="8">
        <f t="shared" si="69"/>
        <v>0</v>
      </c>
      <c r="AP116" s="8">
        <f t="shared" si="70"/>
        <v>0</v>
      </c>
      <c r="AQ116" s="8">
        <f t="shared" si="71"/>
        <v>0</v>
      </c>
      <c r="AR116" s="8">
        <f t="shared" si="72"/>
        <v>0</v>
      </c>
      <c r="AS116" s="8">
        <f t="shared" si="73"/>
        <v>0</v>
      </c>
      <c r="AT116" s="8">
        <f t="shared" si="74"/>
        <v>0</v>
      </c>
      <c r="AU116" s="8">
        <f t="shared" si="75"/>
        <v>0</v>
      </c>
      <c r="AV116" s="8">
        <f t="shared" si="76"/>
        <v>0</v>
      </c>
      <c r="AW116" s="8">
        <f t="shared" si="77"/>
        <v>0</v>
      </c>
      <c r="AX116" s="8">
        <f t="shared" si="78"/>
        <v>0</v>
      </c>
      <c r="AY116" s="8">
        <f t="shared" si="79"/>
        <v>0</v>
      </c>
      <c r="AZ116" s="8">
        <f t="shared" si="80"/>
        <v>0</v>
      </c>
      <c r="BA116" s="8">
        <f t="shared" si="81"/>
        <v>0</v>
      </c>
      <c r="BB116" s="8">
        <f t="shared" si="82"/>
        <v>0</v>
      </c>
      <c r="BC116" s="8">
        <f t="shared" si="83"/>
        <v>0</v>
      </c>
      <c r="BD116" s="8">
        <v>1168.2</v>
      </c>
      <c r="BE116" s="8">
        <v>1687.9199999999998</v>
      </c>
      <c r="BF116" s="8">
        <v>1287.9000000000001</v>
      </c>
      <c r="BG116" s="92">
        <v>1801.68</v>
      </c>
      <c r="BH116" s="5">
        <f t="shared" si="84"/>
        <v>1342</v>
      </c>
      <c r="BI116" s="8">
        <f t="shared" si="85"/>
        <v>0</v>
      </c>
      <c r="BJ116" s="112">
        <f t="shared" si="86"/>
        <v>0</v>
      </c>
      <c r="BK116" s="8">
        <f t="shared" si="87"/>
        <v>1416</v>
      </c>
      <c r="BL116" s="112">
        <f t="shared" si="88"/>
        <v>0</v>
      </c>
      <c r="BM116" s="112">
        <f t="shared" si="89"/>
        <v>0</v>
      </c>
      <c r="BN116" s="92">
        <f t="shared" si="90"/>
        <v>1508</v>
      </c>
      <c r="BO116" s="74">
        <f t="shared" si="91"/>
        <v>0</v>
      </c>
      <c r="BP116" s="74">
        <f t="shared" si="92"/>
        <v>0</v>
      </c>
      <c r="BQ116" s="75">
        <f t="shared" si="93"/>
        <v>0</v>
      </c>
      <c r="BR116">
        <f t="shared" si="94"/>
        <v>0</v>
      </c>
      <c r="BS116">
        <f t="shared" si="95"/>
        <v>0</v>
      </c>
    </row>
    <row r="117" spans="1:71" x14ac:dyDescent="0.25">
      <c r="A117" s="18" t="s">
        <v>472</v>
      </c>
      <c r="B117" s="18" t="s">
        <v>473</v>
      </c>
      <c r="C117" s="18" t="s">
        <v>31</v>
      </c>
      <c r="D117" s="5" t="s">
        <v>771</v>
      </c>
      <c r="E117" s="8" t="s">
        <v>771</v>
      </c>
      <c r="F117" s="8" t="s">
        <v>771</v>
      </c>
      <c r="G117" s="92" t="s">
        <v>771</v>
      </c>
      <c r="H117" s="5" t="s">
        <v>771</v>
      </c>
      <c r="I117" s="8" t="s">
        <v>771</v>
      </c>
      <c r="J117" s="8" t="s">
        <v>771</v>
      </c>
      <c r="K117" s="92" t="s">
        <v>771</v>
      </c>
      <c r="L117" s="5" t="s">
        <v>771</v>
      </c>
      <c r="M117" s="8" t="s">
        <v>771</v>
      </c>
      <c r="N117" s="8" t="s">
        <v>771</v>
      </c>
      <c r="O117" s="92" t="s">
        <v>771</v>
      </c>
      <c r="P117" s="5" t="e">
        <v>#N/A</v>
      </c>
      <c r="Q117" s="8" t="e">
        <v>#N/A</v>
      </c>
      <c r="R117" s="8" t="e">
        <v>#N/A</v>
      </c>
      <c r="S117" s="92" t="e">
        <v>#N/A</v>
      </c>
      <c r="T117" s="8" t="e">
        <f t="shared" si="48"/>
        <v>#N/A</v>
      </c>
      <c r="U117" s="8" t="e">
        <f t="shared" si="49"/>
        <v>#N/A</v>
      </c>
      <c r="V117" s="8" t="e">
        <f t="shared" si="50"/>
        <v>#N/A</v>
      </c>
      <c r="W117" s="8" t="e">
        <f t="shared" si="51"/>
        <v>#N/A</v>
      </c>
      <c r="X117" s="8" t="e">
        <f t="shared" si="52"/>
        <v>#N/A</v>
      </c>
      <c r="Y117" s="8" t="e">
        <f t="shared" si="53"/>
        <v>#N/A</v>
      </c>
      <c r="Z117" s="8" t="e">
        <f t="shared" si="54"/>
        <v>#N/A</v>
      </c>
      <c r="AA117" s="8" t="e">
        <f t="shared" si="55"/>
        <v>#N/A</v>
      </c>
      <c r="AB117" s="8" t="e">
        <f t="shared" si="56"/>
        <v>#N/A</v>
      </c>
      <c r="AC117" s="8" t="e">
        <f t="shared" si="57"/>
        <v>#N/A</v>
      </c>
      <c r="AD117" s="8" t="e">
        <f t="shared" si="58"/>
        <v>#N/A</v>
      </c>
      <c r="AE117" s="8" t="e">
        <f t="shared" si="59"/>
        <v>#N/A</v>
      </c>
      <c r="AF117" s="8" t="e">
        <f t="shared" si="60"/>
        <v>#N/A</v>
      </c>
      <c r="AG117" s="8" t="e">
        <f t="shared" si="61"/>
        <v>#N/A</v>
      </c>
      <c r="AH117" s="8" t="e">
        <f t="shared" si="62"/>
        <v>#N/A</v>
      </c>
      <c r="AI117" s="8" t="e">
        <f t="shared" si="63"/>
        <v>#N/A</v>
      </c>
      <c r="AJ117" s="8" t="e">
        <f t="shared" si="64"/>
        <v>#N/A</v>
      </c>
      <c r="AK117" s="8" t="e">
        <f t="shared" si="65"/>
        <v>#N/A</v>
      </c>
      <c r="AL117" s="8" t="e">
        <f t="shared" si="66"/>
        <v>#N/A</v>
      </c>
      <c r="AM117" s="8" t="e">
        <f t="shared" si="67"/>
        <v>#N/A</v>
      </c>
      <c r="AN117" s="8" t="e">
        <f t="shared" si="68"/>
        <v>#N/A</v>
      </c>
      <c r="AO117" s="8" t="e">
        <f t="shared" si="69"/>
        <v>#N/A</v>
      </c>
      <c r="AP117" s="8" t="e">
        <f t="shared" si="70"/>
        <v>#N/A</v>
      </c>
      <c r="AQ117" s="8" t="e">
        <f t="shared" si="71"/>
        <v>#N/A</v>
      </c>
      <c r="AR117" s="8" t="e">
        <f t="shared" si="72"/>
        <v>#N/A</v>
      </c>
      <c r="AS117" s="8" t="e">
        <f t="shared" si="73"/>
        <v>#N/A</v>
      </c>
      <c r="AT117" s="8" t="e">
        <f t="shared" si="74"/>
        <v>#N/A</v>
      </c>
      <c r="AU117" s="8" t="e">
        <f t="shared" si="75"/>
        <v>#N/A</v>
      </c>
      <c r="AV117" s="8" t="e">
        <f t="shared" si="76"/>
        <v>#N/A</v>
      </c>
      <c r="AW117" s="8" t="e">
        <f t="shared" si="77"/>
        <v>#N/A</v>
      </c>
      <c r="AX117" s="8" t="e">
        <f t="shared" si="78"/>
        <v>#N/A</v>
      </c>
      <c r="AY117" s="8" t="e">
        <f t="shared" si="79"/>
        <v>#N/A</v>
      </c>
      <c r="AZ117" s="8" t="e">
        <f t="shared" si="80"/>
        <v>#N/A</v>
      </c>
      <c r="BA117" s="8" t="e">
        <f t="shared" si="81"/>
        <v>#N/A</v>
      </c>
      <c r="BB117" s="8" t="e">
        <f t="shared" si="82"/>
        <v>#N/A</v>
      </c>
      <c r="BC117" s="8" t="e">
        <f t="shared" si="83"/>
        <v>#N/A</v>
      </c>
      <c r="BD117" s="8" t="e">
        <v>#N/A</v>
      </c>
      <c r="BE117" s="8" t="e">
        <v>#N/A</v>
      </c>
      <c r="BF117" s="8" t="e">
        <v>#N/A</v>
      </c>
      <c r="BG117" s="92" t="e">
        <v>#N/A</v>
      </c>
      <c r="BH117" s="5">
        <f t="shared" si="84"/>
        <v>0</v>
      </c>
      <c r="BI117" s="8" t="e">
        <f t="shared" si="85"/>
        <v>#N/A</v>
      </c>
      <c r="BJ117" s="112" t="e">
        <f t="shared" si="86"/>
        <v>#N/A</v>
      </c>
      <c r="BK117" s="8">
        <f t="shared" si="87"/>
        <v>0</v>
      </c>
      <c r="BL117" s="112" t="e">
        <f t="shared" si="88"/>
        <v>#N/A</v>
      </c>
      <c r="BM117" s="112" t="e">
        <f t="shared" si="89"/>
        <v>#N/A</v>
      </c>
      <c r="BN117" s="92">
        <f t="shared" si="90"/>
        <v>0</v>
      </c>
      <c r="BO117" s="74" t="e">
        <f t="shared" si="91"/>
        <v>#N/A</v>
      </c>
      <c r="BP117" s="74" t="e">
        <f t="shared" si="92"/>
        <v>#N/A</v>
      </c>
      <c r="BQ117" s="75" t="e">
        <f t="shared" si="93"/>
        <v>#N/A</v>
      </c>
      <c r="BR117" t="e">
        <f t="shared" si="94"/>
        <v>#N/A</v>
      </c>
      <c r="BS117" t="e">
        <f t="shared" si="95"/>
        <v>#N/A</v>
      </c>
    </row>
    <row r="118" spans="1:71" x14ac:dyDescent="0.25">
      <c r="A118" s="18" t="s">
        <v>474</v>
      </c>
      <c r="B118" s="18" t="s">
        <v>475</v>
      </c>
      <c r="C118" s="18" t="s">
        <v>32</v>
      </c>
      <c r="D118" s="5">
        <v>572</v>
      </c>
      <c r="E118" s="8">
        <v>590</v>
      </c>
      <c r="F118" s="8">
        <v>584</v>
      </c>
      <c r="G118" s="92">
        <v>548</v>
      </c>
      <c r="H118" s="5">
        <v>632</v>
      </c>
      <c r="I118" s="8">
        <v>645</v>
      </c>
      <c r="J118" s="8">
        <v>604</v>
      </c>
      <c r="K118" s="92">
        <v>605</v>
      </c>
      <c r="L118" s="5">
        <v>637</v>
      </c>
      <c r="M118" s="8">
        <v>678</v>
      </c>
      <c r="N118" s="8">
        <v>633</v>
      </c>
      <c r="O118" s="92">
        <v>693</v>
      </c>
      <c r="P118" s="5">
        <v>504.33750000000003</v>
      </c>
      <c r="Q118" s="8">
        <v>733.32</v>
      </c>
      <c r="R118" s="8">
        <v>549.22500000000002</v>
      </c>
      <c r="S118" s="92">
        <v>778.19999999999993</v>
      </c>
      <c r="T118" s="8">
        <f t="shared" si="48"/>
        <v>0</v>
      </c>
      <c r="U118" s="8">
        <f t="shared" si="49"/>
        <v>0</v>
      </c>
      <c r="V118" s="8">
        <f t="shared" si="50"/>
        <v>0</v>
      </c>
      <c r="W118" s="8">
        <f t="shared" si="51"/>
        <v>0</v>
      </c>
      <c r="X118" s="8">
        <f t="shared" si="52"/>
        <v>0</v>
      </c>
      <c r="Y118" s="8">
        <f t="shared" si="53"/>
        <v>0</v>
      </c>
      <c r="Z118" s="8">
        <f t="shared" si="54"/>
        <v>0</v>
      </c>
      <c r="AA118" s="8">
        <f t="shared" si="55"/>
        <v>0</v>
      </c>
      <c r="AB118" s="8">
        <f t="shared" si="56"/>
        <v>0</v>
      </c>
      <c r="AC118" s="8">
        <f t="shared" si="57"/>
        <v>0</v>
      </c>
      <c r="AD118" s="8">
        <f t="shared" si="58"/>
        <v>0</v>
      </c>
      <c r="AE118" s="8">
        <f t="shared" si="59"/>
        <v>0</v>
      </c>
      <c r="AF118" s="8">
        <f t="shared" si="60"/>
        <v>0</v>
      </c>
      <c r="AG118" s="8">
        <f t="shared" si="61"/>
        <v>0</v>
      </c>
      <c r="AH118" s="8">
        <f t="shared" si="62"/>
        <v>0</v>
      </c>
      <c r="AI118" s="8">
        <f t="shared" si="63"/>
        <v>0</v>
      </c>
      <c r="AJ118" s="8">
        <f t="shared" si="64"/>
        <v>0</v>
      </c>
      <c r="AK118" s="8">
        <f t="shared" si="65"/>
        <v>0</v>
      </c>
      <c r="AL118" s="8">
        <f t="shared" si="66"/>
        <v>0</v>
      </c>
      <c r="AM118" s="8">
        <f t="shared" si="67"/>
        <v>0</v>
      </c>
      <c r="AN118" s="8">
        <f t="shared" si="68"/>
        <v>0</v>
      </c>
      <c r="AO118" s="8">
        <f t="shared" si="69"/>
        <v>0</v>
      </c>
      <c r="AP118" s="8">
        <f t="shared" si="70"/>
        <v>0</v>
      </c>
      <c r="AQ118" s="8">
        <f t="shared" si="71"/>
        <v>0</v>
      </c>
      <c r="AR118" s="8">
        <f t="shared" si="72"/>
        <v>0</v>
      </c>
      <c r="AS118" s="8">
        <f t="shared" si="73"/>
        <v>0</v>
      </c>
      <c r="AT118" s="8">
        <f t="shared" si="74"/>
        <v>0</v>
      </c>
      <c r="AU118" s="8">
        <f t="shared" si="75"/>
        <v>0</v>
      </c>
      <c r="AV118" s="8">
        <f t="shared" si="76"/>
        <v>0</v>
      </c>
      <c r="AW118" s="8">
        <f t="shared" si="77"/>
        <v>0</v>
      </c>
      <c r="AX118" s="8">
        <f t="shared" si="78"/>
        <v>0</v>
      </c>
      <c r="AY118" s="8">
        <f t="shared" si="79"/>
        <v>0</v>
      </c>
      <c r="AZ118" s="8">
        <f t="shared" si="80"/>
        <v>0</v>
      </c>
      <c r="BA118" s="8">
        <f t="shared" si="81"/>
        <v>0</v>
      </c>
      <c r="BB118" s="8">
        <f t="shared" si="82"/>
        <v>0</v>
      </c>
      <c r="BC118" s="8">
        <f t="shared" si="83"/>
        <v>0</v>
      </c>
      <c r="BD118" s="8">
        <v>2017.3500000000001</v>
      </c>
      <c r="BE118" s="8">
        <v>2933.28</v>
      </c>
      <c r="BF118" s="8">
        <v>2196.9</v>
      </c>
      <c r="BG118" s="92">
        <v>3112.7999999999997</v>
      </c>
      <c r="BH118" s="5">
        <f t="shared" si="84"/>
        <v>2294</v>
      </c>
      <c r="BI118" s="8">
        <f t="shared" si="85"/>
        <v>0</v>
      </c>
      <c r="BJ118" s="112">
        <f t="shared" si="86"/>
        <v>0</v>
      </c>
      <c r="BK118" s="8">
        <f t="shared" si="87"/>
        <v>2486</v>
      </c>
      <c r="BL118" s="112">
        <f t="shared" si="88"/>
        <v>0</v>
      </c>
      <c r="BM118" s="112">
        <f t="shared" si="89"/>
        <v>0</v>
      </c>
      <c r="BN118" s="92">
        <f t="shared" si="90"/>
        <v>2641</v>
      </c>
      <c r="BO118" s="74">
        <f t="shared" si="91"/>
        <v>0</v>
      </c>
      <c r="BP118" s="74">
        <f t="shared" si="92"/>
        <v>0</v>
      </c>
      <c r="BQ118" s="75">
        <f t="shared" si="93"/>
        <v>0</v>
      </c>
      <c r="BR118">
        <f t="shared" si="94"/>
        <v>0</v>
      </c>
      <c r="BS118">
        <f t="shared" si="95"/>
        <v>0</v>
      </c>
    </row>
    <row r="119" spans="1:71" x14ac:dyDescent="0.25">
      <c r="A119" s="18" t="s">
        <v>476</v>
      </c>
      <c r="B119" s="18" t="s">
        <v>477</v>
      </c>
      <c r="C119" s="18" t="s">
        <v>32</v>
      </c>
      <c r="D119" s="5">
        <v>813</v>
      </c>
      <c r="E119" s="8">
        <v>818</v>
      </c>
      <c r="F119" s="8">
        <v>766</v>
      </c>
      <c r="G119" s="92">
        <v>794</v>
      </c>
      <c r="H119" s="5">
        <v>853</v>
      </c>
      <c r="I119" s="8">
        <v>883</v>
      </c>
      <c r="J119" s="8">
        <v>850</v>
      </c>
      <c r="K119" s="92">
        <v>774</v>
      </c>
      <c r="L119" s="5">
        <v>873</v>
      </c>
      <c r="M119" s="8">
        <v>909</v>
      </c>
      <c r="N119" s="8">
        <v>853</v>
      </c>
      <c r="O119" s="92">
        <v>852</v>
      </c>
      <c r="P119" s="5">
        <v>700.3125</v>
      </c>
      <c r="Q119" s="8">
        <v>1012.0799999999999</v>
      </c>
      <c r="R119" s="8">
        <v>799.65</v>
      </c>
      <c r="S119" s="92">
        <v>1099.5</v>
      </c>
      <c r="T119" s="8">
        <f t="shared" si="48"/>
        <v>0</v>
      </c>
      <c r="U119" s="8">
        <f t="shared" si="49"/>
        <v>0</v>
      </c>
      <c r="V119" s="8">
        <f t="shared" si="50"/>
        <v>0</v>
      </c>
      <c r="W119" s="8">
        <f t="shared" si="51"/>
        <v>0</v>
      </c>
      <c r="X119" s="8">
        <f t="shared" si="52"/>
        <v>0</v>
      </c>
      <c r="Y119" s="8">
        <f t="shared" si="53"/>
        <v>0</v>
      </c>
      <c r="Z119" s="8">
        <f t="shared" si="54"/>
        <v>0</v>
      </c>
      <c r="AA119" s="8">
        <f t="shared" si="55"/>
        <v>0</v>
      </c>
      <c r="AB119" s="8">
        <f t="shared" si="56"/>
        <v>0</v>
      </c>
      <c r="AC119" s="8">
        <f t="shared" si="57"/>
        <v>0</v>
      </c>
      <c r="AD119" s="8">
        <f t="shared" si="58"/>
        <v>0</v>
      </c>
      <c r="AE119" s="8">
        <f t="shared" si="59"/>
        <v>0</v>
      </c>
      <c r="AF119" s="8">
        <f t="shared" si="60"/>
        <v>0</v>
      </c>
      <c r="AG119" s="8">
        <f t="shared" si="61"/>
        <v>0</v>
      </c>
      <c r="AH119" s="8">
        <f t="shared" si="62"/>
        <v>0</v>
      </c>
      <c r="AI119" s="8">
        <f t="shared" si="63"/>
        <v>0</v>
      </c>
      <c r="AJ119" s="8">
        <f t="shared" si="64"/>
        <v>0</v>
      </c>
      <c r="AK119" s="8">
        <f t="shared" si="65"/>
        <v>0</v>
      </c>
      <c r="AL119" s="8">
        <f t="shared" si="66"/>
        <v>0</v>
      </c>
      <c r="AM119" s="8">
        <f t="shared" si="67"/>
        <v>0</v>
      </c>
      <c r="AN119" s="8">
        <f t="shared" si="68"/>
        <v>0</v>
      </c>
      <c r="AO119" s="8">
        <f t="shared" si="69"/>
        <v>0</v>
      </c>
      <c r="AP119" s="8">
        <f t="shared" si="70"/>
        <v>0</v>
      </c>
      <c r="AQ119" s="8">
        <f t="shared" si="71"/>
        <v>0</v>
      </c>
      <c r="AR119" s="8">
        <f t="shared" si="72"/>
        <v>0</v>
      </c>
      <c r="AS119" s="8">
        <f t="shared" si="73"/>
        <v>0</v>
      </c>
      <c r="AT119" s="8">
        <f t="shared" si="74"/>
        <v>0</v>
      </c>
      <c r="AU119" s="8">
        <f t="shared" si="75"/>
        <v>0</v>
      </c>
      <c r="AV119" s="8">
        <f t="shared" si="76"/>
        <v>0</v>
      </c>
      <c r="AW119" s="8">
        <f t="shared" si="77"/>
        <v>0</v>
      </c>
      <c r="AX119" s="8">
        <f t="shared" si="78"/>
        <v>0</v>
      </c>
      <c r="AY119" s="8">
        <f t="shared" si="79"/>
        <v>0</v>
      </c>
      <c r="AZ119" s="8">
        <f t="shared" si="80"/>
        <v>0</v>
      </c>
      <c r="BA119" s="8">
        <f t="shared" si="81"/>
        <v>0</v>
      </c>
      <c r="BB119" s="8">
        <f t="shared" si="82"/>
        <v>0</v>
      </c>
      <c r="BC119" s="8">
        <f t="shared" si="83"/>
        <v>0</v>
      </c>
      <c r="BD119" s="8">
        <v>2801.25</v>
      </c>
      <c r="BE119" s="8">
        <v>4048.3199999999997</v>
      </c>
      <c r="BF119" s="8">
        <v>3198.6</v>
      </c>
      <c r="BG119" s="92">
        <v>4398</v>
      </c>
      <c r="BH119" s="5">
        <f t="shared" si="84"/>
        <v>3191</v>
      </c>
      <c r="BI119" s="8">
        <f t="shared" si="85"/>
        <v>0</v>
      </c>
      <c r="BJ119" s="112">
        <f t="shared" si="86"/>
        <v>0</v>
      </c>
      <c r="BK119" s="8">
        <f t="shared" si="87"/>
        <v>3360</v>
      </c>
      <c r="BL119" s="112">
        <f t="shared" si="88"/>
        <v>0</v>
      </c>
      <c r="BM119" s="112">
        <f t="shared" si="89"/>
        <v>0</v>
      </c>
      <c r="BN119" s="92">
        <f t="shared" si="90"/>
        <v>3487</v>
      </c>
      <c r="BO119" s="74">
        <f t="shared" si="91"/>
        <v>0</v>
      </c>
      <c r="BP119" s="74">
        <f t="shared" si="92"/>
        <v>0</v>
      </c>
      <c r="BQ119" s="75">
        <f t="shared" si="93"/>
        <v>0</v>
      </c>
      <c r="BR119">
        <f t="shared" si="94"/>
        <v>0</v>
      </c>
      <c r="BS119">
        <f t="shared" si="95"/>
        <v>0</v>
      </c>
    </row>
    <row r="120" spans="1:71" x14ac:dyDescent="0.25">
      <c r="A120" s="18" t="s">
        <v>478</v>
      </c>
      <c r="B120" s="18" t="s">
        <v>479</v>
      </c>
      <c r="C120" s="18" t="s">
        <v>32</v>
      </c>
      <c r="D120" s="5">
        <v>1187</v>
      </c>
      <c r="E120" s="8">
        <v>1300</v>
      </c>
      <c r="F120" s="8">
        <v>1244</v>
      </c>
      <c r="G120" s="92">
        <v>1218</v>
      </c>
      <c r="H120" s="5">
        <v>1246</v>
      </c>
      <c r="I120" s="8">
        <v>1291</v>
      </c>
      <c r="J120" s="8">
        <v>1333</v>
      </c>
      <c r="K120" s="92">
        <v>1195</v>
      </c>
      <c r="L120" s="5">
        <v>1182</v>
      </c>
      <c r="M120" s="8">
        <v>1311</v>
      </c>
      <c r="N120" s="8">
        <v>1315</v>
      </c>
      <c r="O120" s="92">
        <v>1189</v>
      </c>
      <c r="P120" s="5">
        <v>1094.7375</v>
      </c>
      <c r="Q120" s="8">
        <v>1544.76</v>
      </c>
      <c r="R120" s="8">
        <v>1095.5250000000001</v>
      </c>
      <c r="S120" s="92">
        <v>1620</v>
      </c>
      <c r="T120" s="8">
        <f t="shared" si="48"/>
        <v>0</v>
      </c>
      <c r="U120" s="8">
        <f t="shared" si="49"/>
        <v>0</v>
      </c>
      <c r="V120" s="8">
        <f t="shared" si="50"/>
        <v>0</v>
      </c>
      <c r="W120" s="8">
        <f t="shared" si="51"/>
        <v>0</v>
      </c>
      <c r="X120" s="8">
        <f t="shared" si="52"/>
        <v>0</v>
      </c>
      <c r="Y120" s="8">
        <f t="shared" si="53"/>
        <v>0</v>
      </c>
      <c r="Z120" s="8">
        <f t="shared" si="54"/>
        <v>0</v>
      </c>
      <c r="AA120" s="8">
        <f t="shared" si="55"/>
        <v>0</v>
      </c>
      <c r="AB120" s="8">
        <f t="shared" si="56"/>
        <v>0</v>
      </c>
      <c r="AC120" s="8">
        <f t="shared" si="57"/>
        <v>0</v>
      </c>
      <c r="AD120" s="8">
        <f t="shared" si="58"/>
        <v>0</v>
      </c>
      <c r="AE120" s="8">
        <f t="shared" si="59"/>
        <v>0</v>
      </c>
      <c r="AF120" s="8">
        <f t="shared" si="60"/>
        <v>0</v>
      </c>
      <c r="AG120" s="8">
        <f t="shared" si="61"/>
        <v>0</v>
      </c>
      <c r="AH120" s="8">
        <f t="shared" si="62"/>
        <v>0</v>
      </c>
      <c r="AI120" s="8">
        <f t="shared" si="63"/>
        <v>0</v>
      </c>
      <c r="AJ120" s="8">
        <f t="shared" si="64"/>
        <v>0</v>
      </c>
      <c r="AK120" s="8">
        <f t="shared" si="65"/>
        <v>0</v>
      </c>
      <c r="AL120" s="8">
        <f t="shared" si="66"/>
        <v>0</v>
      </c>
      <c r="AM120" s="8">
        <f t="shared" si="67"/>
        <v>0</v>
      </c>
      <c r="AN120" s="8">
        <f t="shared" si="68"/>
        <v>0</v>
      </c>
      <c r="AO120" s="8">
        <f t="shared" si="69"/>
        <v>0</v>
      </c>
      <c r="AP120" s="8">
        <f t="shared" si="70"/>
        <v>0</v>
      </c>
      <c r="AQ120" s="8">
        <f t="shared" si="71"/>
        <v>0</v>
      </c>
      <c r="AR120" s="8">
        <f t="shared" si="72"/>
        <v>0</v>
      </c>
      <c r="AS120" s="8">
        <f t="shared" si="73"/>
        <v>0</v>
      </c>
      <c r="AT120" s="8">
        <f t="shared" si="74"/>
        <v>0</v>
      </c>
      <c r="AU120" s="8">
        <f t="shared" si="75"/>
        <v>0</v>
      </c>
      <c r="AV120" s="8">
        <f t="shared" si="76"/>
        <v>0</v>
      </c>
      <c r="AW120" s="8">
        <f t="shared" si="77"/>
        <v>0</v>
      </c>
      <c r="AX120" s="8">
        <f t="shared" si="78"/>
        <v>0</v>
      </c>
      <c r="AY120" s="8">
        <f t="shared" si="79"/>
        <v>0</v>
      </c>
      <c r="AZ120" s="8">
        <f t="shared" si="80"/>
        <v>0</v>
      </c>
      <c r="BA120" s="8">
        <f t="shared" si="81"/>
        <v>0</v>
      </c>
      <c r="BB120" s="8">
        <f t="shared" si="82"/>
        <v>0</v>
      </c>
      <c r="BC120" s="8">
        <f t="shared" si="83"/>
        <v>0</v>
      </c>
      <c r="BD120" s="8">
        <v>4378.95</v>
      </c>
      <c r="BE120" s="8">
        <v>6179.04</v>
      </c>
      <c r="BF120" s="8">
        <v>4382.1000000000004</v>
      </c>
      <c r="BG120" s="92">
        <v>6480</v>
      </c>
      <c r="BH120" s="5">
        <f t="shared" si="84"/>
        <v>4949</v>
      </c>
      <c r="BI120" s="8">
        <f t="shared" si="85"/>
        <v>0</v>
      </c>
      <c r="BJ120" s="112">
        <f t="shared" si="86"/>
        <v>0</v>
      </c>
      <c r="BK120" s="8">
        <f t="shared" si="87"/>
        <v>5065</v>
      </c>
      <c r="BL120" s="112">
        <f t="shared" si="88"/>
        <v>0</v>
      </c>
      <c r="BM120" s="112">
        <f t="shared" si="89"/>
        <v>0</v>
      </c>
      <c r="BN120" s="92">
        <f t="shared" si="90"/>
        <v>4997</v>
      </c>
      <c r="BO120" s="74">
        <f t="shared" si="91"/>
        <v>0</v>
      </c>
      <c r="BP120" s="74">
        <f t="shared" si="92"/>
        <v>0</v>
      </c>
      <c r="BQ120" s="75">
        <f t="shared" si="93"/>
        <v>0</v>
      </c>
      <c r="BR120">
        <f t="shared" si="94"/>
        <v>0</v>
      </c>
      <c r="BS120">
        <f t="shared" si="95"/>
        <v>0</v>
      </c>
    </row>
    <row r="121" spans="1:71" x14ac:dyDescent="0.25">
      <c r="A121" s="18" t="s">
        <v>480</v>
      </c>
      <c r="B121" s="18" t="s">
        <v>481</v>
      </c>
      <c r="C121" s="18" t="s">
        <v>32</v>
      </c>
      <c r="D121" s="5">
        <v>497</v>
      </c>
      <c r="E121" s="8">
        <v>538</v>
      </c>
      <c r="F121" s="8">
        <v>537</v>
      </c>
      <c r="G121" s="92">
        <v>522</v>
      </c>
      <c r="H121" s="5">
        <v>565</v>
      </c>
      <c r="I121" s="8">
        <v>540</v>
      </c>
      <c r="J121" s="8">
        <v>568</v>
      </c>
      <c r="K121" s="92">
        <v>495</v>
      </c>
      <c r="L121" s="5">
        <v>517</v>
      </c>
      <c r="M121" s="8">
        <v>592</v>
      </c>
      <c r="N121" s="8">
        <v>569</v>
      </c>
      <c r="O121" s="92">
        <v>514</v>
      </c>
      <c r="P121" s="5">
        <v>550.57500000000005</v>
      </c>
      <c r="Q121" s="8">
        <v>774.3</v>
      </c>
      <c r="R121" s="8">
        <v>560.06999999999994</v>
      </c>
      <c r="S121" s="92">
        <v>800.4</v>
      </c>
      <c r="T121" s="8">
        <f t="shared" si="48"/>
        <v>0</v>
      </c>
      <c r="U121" s="8">
        <f t="shared" si="49"/>
        <v>1</v>
      </c>
      <c r="V121" s="8">
        <f t="shared" si="50"/>
        <v>1</v>
      </c>
      <c r="W121" s="8">
        <f t="shared" si="51"/>
        <v>0</v>
      </c>
      <c r="X121" s="8">
        <f t="shared" si="52"/>
        <v>1</v>
      </c>
      <c r="Y121" s="8">
        <f t="shared" si="53"/>
        <v>1</v>
      </c>
      <c r="Z121" s="8">
        <f t="shared" si="54"/>
        <v>0</v>
      </c>
      <c r="AA121" s="8">
        <f t="shared" si="55"/>
        <v>1</v>
      </c>
      <c r="AB121" s="8">
        <f t="shared" si="56"/>
        <v>1</v>
      </c>
      <c r="AC121" s="8">
        <f t="shared" si="57"/>
        <v>0</v>
      </c>
      <c r="AD121" s="8">
        <f t="shared" si="58"/>
        <v>1</v>
      </c>
      <c r="AE121" s="8">
        <f t="shared" si="59"/>
        <v>1</v>
      </c>
      <c r="AF121" s="8">
        <f t="shared" si="60"/>
        <v>0</v>
      </c>
      <c r="AG121" s="8">
        <f t="shared" si="61"/>
        <v>0</v>
      </c>
      <c r="AH121" s="8">
        <f t="shared" si="62"/>
        <v>0</v>
      </c>
      <c r="AI121" s="8">
        <f t="shared" si="63"/>
        <v>0</v>
      </c>
      <c r="AJ121" s="8">
        <f t="shared" si="64"/>
        <v>1</v>
      </c>
      <c r="AK121" s="8">
        <f t="shared" si="65"/>
        <v>1</v>
      </c>
      <c r="AL121" s="8">
        <f t="shared" si="66"/>
        <v>0</v>
      </c>
      <c r="AM121" s="8">
        <f t="shared" si="67"/>
        <v>0</v>
      </c>
      <c r="AN121" s="8">
        <f t="shared" si="68"/>
        <v>0</v>
      </c>
      <c r="AO121" s="8">
        <f t="shared" si="69"/>
        <v>0</v>
      </c>
      <c r="AP121" s="8">
        <f t="shared" si="70"/>
        <v>1</v>
      </c>
      <c r="AQ121" s="8">
        <f t="shared" si="71"/>
        <v>1</v>
      </c>
      <c r="AR121" s="8">
        <f t="shared" si="72"/>
        <v>0</v>
      </c>
      <c r="AS121" s="8">
        <f t="shared" si="73"/>
        <v>1</v>
      </c>
      <c r="AT121" s="8">
        <f t="shared" si="74"/>
        <v>1</v>
      </c>
      <c r="AU121" s="8">
        <f t="shared" si="75"/>
        <v>0</v>
      </c>
      <c r="AV121" s="8">
        <f t="shared" si="76"/>
        <v>0</v>
      </c>
      <c r="AW121" s="8">
        <f t="shared" si="77"/>
        <v>0</v>
      </c>
      <c r="AX121" s="8">
        <f t="shared" si="78"/>
        <v>0</v>
      </c>
      <c r="AY121" s="8">
        <f t="shared" si="79"/>
        <v>0</v>
      </c>
      <c r="AZ121" s="8">
        <f t="shared" si="80"/>
        <v>0</v>
      </c>
      <c r="BA121" s="8">
        <f t="shared" si="81"/>
        <v>0</v>
      </c>
      <c r="BB121" s="8">
        <f t="shared" si="82"/>
        <v>1</v>
      </c>
      <c r="BC121" s="8">
        <f t="shared" si="83"/>
        <v>1</v>
      </c>
      <c r="BD121" s="8">
        <v>2202.3000000000002</v>
      </c>
      <c r="BE121" s="8">
        <v>3097.2</v>
      </c>
      <c r="BF121" s="8">
        <v>2240.2799999999997</v>
      </c>
      <c r="BG121" s="92">
        <v>3201.6</v>
      </c>
      <c r="BH121" s="5">
        <f t="shared" si="84"/>
        <v>2094</v>
      </c>
      <c r="BI121" s="8">
        <f t="shared" si="85"/>
        <v>1</v>
      </c>
      <c r="BJ121" s="112">
        <f t="shared" si="86"/>
        <v>0</v>
      </c>
      <c r="BK121" s="8">
        <f t="shared" si="87"/>
        <v>2168</v>
      </c>
      <c r="BL121" s="112">
        <f t="shared" si="88"/>
        <v>1</v>
      </c>
      <c r="BM121" s="112">
        <f t="shared" si="89"/>
        <v>0</v>
      </c>
      <c r="BN121" s="92">
        <f t="shared" si="90"/>
        <v>2192</v>
      </c>
      <c r="BO121" s="74">
        <f t="shared" si="91"/>
        <v>1</v>
      </c>
      <c r="BP121" s="74">
        <f t="shared" si="92"/>
        <v>0</v>
      </c>
      <c r="BQ121" s="75">
        <f t="shared" si="93"/>
        <v>1</v>
      </c>
      <c r="BR121">
        <f t="shared" si="94"/>
        <v>1</v>
      </c>
      <c r="BS121">
        <f t="shared" si="95"/>
        <v>1</v>
      </c>
    </row>
    <row r="122" spans="1:71" x14ac:dyDescent="0.25">
      <c r="A122" s="18" t="s">
        <v>482</v>
      </c>
      <c r="B122" s="18" t="s">
        <v>483</v>
      </c>
      <c r="C122" s="18" t="s">
        <v>32</v>
      </c>
      <c r="D122" s="5">
        <v>177</v>
      </c>
      <c r="E122" s="8">
        <v>168</v>
      </c>
      <c r="F122" s="8">
        <v>179</v>
      </c>
      <c r="G122" s="92">
        <v>184</v>
      </c>
      <c r="H122" s="5">
        <v>193</v>
      </c>
      <c r="I122" s="8">
        <v>183</v>
      </c>
      <c r="J122" s="8">
        <v>205</v>
      </c>
      <c r="K122" s="92">
        <v>174</v>
      </c>
      <c r="L122" s="5">
        <v>192</v>
      </c>
      <c r="M122" s="8">
        <v>221</v>
      </c>
      <c r="N122" s="8">
        <v>236</v>
      </c>
      <c r="O122" s="92">
        <v>180</v>
      </c>
      <c r="P122" s="5">
        <v>274.16250000000002</v>
      </c>
      <c r="Q122" s="8">
        <v>412.02000000000004</v>
      </c>
      <c r="R122" s="8">
        <v>324.54000000000002</v>
      </c>
      <c r="S122" s="92">
        <v>450.59999999999997</v>
      </c>
      <c r="T122" s="8">
        <f t="shared" si="48"/>
        <v>0</v>
      </c>
      <c r="U122" s="8">
        <f t="shared" si="49"/>
        <v>1</v>
      </c>
      <c r="V122" s="8">
        <f t="shared" si="50"/>
        <v>1</v>
      </c>
      <c r="W122" s="8">
        <f t="shared" si="51"/>
        <v>0</v>
      </c>
      <c r="X122" s="8">
        <f t="shared" si="52"/>
        <v>1</v>
      </c>
      <c r="Y122" s="8">
        <f t="shared" si="53"/>
        <v>1</v>
      </c>
      <c r="Z122" s="8">
        <f t="shared" si="54"/>
        <v>0</v>
      </c>
      <c r="AA122" s="8">
        <f t="shared" si="55"/>
        <v>1</v>
      </c>
      <c r="AB122" s="8">
        <f t="shared" si="56"/>
        <v>1</v>
      </c>
      <c r="AC122" s="8">
        <f t="shared" si="57"/>
        <v>0</v>
      </c>
      <c r="AD122" s="8">
        <f t="shared" si="58"/>
        <v>1</v>
      </c>
      <c r="AE122" s="8">
        <f t="shared" si="59"/>
        <v>1</v>
      </c>
      <c r="AF122" s="8">
        <f t="shared" si="60"/>
        <v>0</v>
      </c>
      <c r="AG122" s="8">
        <f t="shared" si="61"/>
        <v>1</v>
      </c>
      <c r="AH122" s="8">
        <f t="shared" si="62"/>
        <v>1</v>
      </c>
      <c r="AI122" s="8">
        <f t="shared" si="63"/>
        <v>0</v>
      </c>
      <c r="AJ122" s="8">
        <f t="shared" si="64"/>
        <v>1</v>
      </c>
      <c r="AK122" s="8">
        <f t="shared" si="65"/>
        <v>1</v>
      </c>
      <c r="AL122" s="8">
        <f t="shared" si="66"/>
        <v>0</v>
      </c>
      <c r="AM122" s="8">
        <f t="shared" si="67"/>
        <v>1</v>
      </c>
      <c r="AN122" s="8">
        <f t="shared" si="68"/>
        <v>1</v>
      </c>
      <c r="AO122" s="8">
        <f t="shared" si="69"/>
        <v>0</v>
      </c>
      <c r="AP122" s="8">
        <f t="shared" si="70"/>
        <v>1</v>
      </c>
      <c r="AQ122" s="8">
        <f t="shared" si="71"/>
        <v>1</v>
      </c>
      <c r="AR122" s="8">
        <f t="shared" si="72"/>
        <v>0</v>
      </c>
      <c r="AS122" s="8">
        <f t="shared" si="73"/>
        <v>1</v>
      </c>
      <c r="AT122" s="8">
        <f t="shared" si="74"/>
        <v>1</v>
      </c>
      <c r="AU122" s="8">
        <f t="shared" si="75"/>
        <v>0</v>
      </c>
      <c r="AV122" s="8">
        <f t="shared" si="76"/>
        <v>1</v>
      </c>
      <c r="AW122" s="8">
        <f t="shared" si="77"/>
        <v>1</v>
      </c>
      <c r="AX122" s="8">
        <f t="shared" si="78"/>
        <v>0</v>
      </c>
      <c r="AY122" s="8">
        <f t="shared" si="79"/>
        <v>1</v>
      </c>
      <c r="AZ122" s="8">
        <f t="shared" si="80"/>
        <v>1</v>
      </c>
      <c r="BA122" s="8">
        <f t="shared" si="81"/>
        <v>0</v>
      </c>
      <c r="BB122" s="8">
        <f t="shared" si="82"/>
        <v>1</v>
      </c>
      <c r="BC122" s="8">
        <f t="shared" si="83"/>
        <v>1</v>
      </c>
      <c r="BD122" s="8">
        <v>1096.6500000000001</v>
      </c>
      <c r="BE122" s="8">
        <v>1648.0800000000002</v>
      </c>
      <c r="BF122" s="8">
        <v>1298.1600000000001</v>
      </c>
      <c r="BG122" s="92">
        <v>1802.3999999999999</v>
      </c>
      <c r="BH122" s="5">
        <f t="shared" si="84"/>
        <v>708</v>
      </c>
      <c r="BI122" s="8">
        <f t="shared" si="85"/>
        <v>1</v>
      </c>
      <c r="BJ122" s="112">
        <f t="shared" si="86"/>
        <v>0</v>
      </c>
      <c r="BK122" s="8">
        <f t="shared" si="87"/>
        <v>755</v>
      </c>
      <c r="BL122" s="112">
        <f t="shared" si="88"/>
        <v>1</v>
      </c>
      <c r="BM122" s="112">
        <f t="shared" si="89"/>
        <v>0</v>
      </c>
      <c r="BN122" s="92">
        <f t="shared" si="90"/>
        <v>829</v>
      </c>
      <c r="BO122" s="74">
        <f t="shared" si="91"/>
        <v>1</v>
      </c>
      <c r="BP122" s="74">
        <f t="shared" si="92"/>
        <v>0</v>
      </c>
      <c r="BQ122" s="75">
        <f t="shared" si="93"/>
        <v>1</v>
      </c>
      <c r="BR122">
        <f t="shared" si="94"/>
        <v>1</v>
      </c>
      <c r="BS122">
        <f t="shared" si="95"/>
        <v>1</v>
      </c>
    </row>
    <row r="123" spans="1:71" x14ac:dyDescent="0.25">
      <c r="A123" s="18" t="s">
        <v>484</v>
      </c>
      <c r="B123" s="18" t="s">
        <v>485</v>
      </c>
      <c r="C123" s="18" t="s">
        <v>32</v>
      </c>
      <c r="D123" s="5">
        <v>928</v>
      </c>
      <c r="E123" s="8">
        <v>966</v>
      </c>
      <c r="F123" s="8">
        <v>985</v>
      </c>
      <c r="G123" s="92">
        <v>956</v>
      </c>
      <c r="H123" s="5">
        <v>992</v>
      </c>
      <c r="I123" s="8">
        <v>1020</v>
      </c>
      <c r="J123" s="8">
        <v>1034</v>
      </c>
      <c r="K123" s="92">
        <v>1016</v>
      </c>
      <c r="L123" s="5">
        <v>1014</v>
      </c>
      <c r="M123" s="8">
        <v>1132</v>
      </c>
      <c r="N123" s="8">
        <v>1041</v>
      </c>
      <c r="O123" s="92">
        <v>994</v>
      </c>
      <c r="P123" s="5">
        <v>835.65</v>
      </c>
      <c r="Q123" s="8">
        <v>1206.6599999999999</v>
      </c>
      <c r="R123" s="8">
        <v>912.46500000000003</v>
      </c>
      <c r="S123" s="92">
        <v>1289.7</v>
      </c>
      <c r="T123" s="8">
        <f t="shared" si="48"/>
        <v>0</v>
      </c>
      <c r="U123" s="8">
        <f t="shared" si="49"/>
        <v>0</v>
      </c>
      <c r="V123" s="8">
        <f t="shared" si="50"/>
        <v>0</v>
      </c>
      <c r="W123" s="8">
        <f t="shared" si="51"/>
        <v>0</v>
      </c>
      <c r="X123" s="8">
        <f t="shared" si="52"/>
        <v>0</v>
      </c>
      <c r="Y123" s="8">
        <f t="shared" si="53"/>
        <v>0</v>
      </c>
      <c r="Z123" s="8">
        <f t="shared" si="54"/>
        <v>0</v>
      </c>
      <c r="AA123" s="8">
        <f t="shared" si="55"/>
        <v>0</v>
      </c>
      <c r="AB123" s="8">
        <f t="shared" si="56"/>
        <v>0</v>
      </c>
      <c r="AC123" s="8">
        <f t="shared" si="57"/>
        <v>0</v>
      </c>
      <c r="AD123" s="8">
        <f t="shared" si="58"/>
        <v>0</v>
      </c>
      <c r="AE123" s="8">
        <f t="shared" si="59"/>
        <v>0</v>
      </c>
      <c r="AF123" s="8">
        <f t="shared" si="60"/>
        <v>0</v>
      </c>
      <c r="AG123" s="8">
        <f t="shared" si="61"/>
        <v>0</v>
      </c>
      <c r="AH123" s="8">
        <f t="shared" si="62"/>
        <v>0</v>
      </c>
      <c r="AI123" s="8">
        <f t="shared" si="63"/>
        <v>0</v>
      </c>
      <c r="AJ123" s="8">
        <f t="shared" si="64"/>
        <v>0</v>
      </c>
      <c r="AK123" s="8">
        <f t="shared" si="65"/>
        <v>0</v>
      </c>
      <c r="AL123" s="8">
        <f t="shared" si="66"/>
        <v>0</v>
      </c>
      <c r="AM123" s="8">
        <f t="shared" si="67"/>
        <v>0</v>
      </c>
      <c r="AN123" s="8">
        <f t="shared" si="68"/>
        <v>0</v>
      </c>
      <c r="AO123" s="8">
        <f t="shared" si="69"/>
        <v>0</v>
      </c>
      <c r="AP123" s="8">
        <f t="shared" si="70"/>
        <v>0</v>
      </c>
      <c r="AQ123" s="8">
        <f t="shared" si="71"/>
        <v>0</v>
      </c>
      <c r="AR123" s="8">
        <f t="shared" si="72"/>
        <v>0</v>
      </c>
      <c r="AS123" s="8">
        <f t="shared" si="73"/>
        <v>0</v>
      </c>
      <c r="AT123" s="8">
        <f t="shared" si="74"/>
        <v>0</v>
      </c>
      <c r="AU123" s="8">
        <f t="shared" si="75"/>
        <v>0</v>
      </c>
      <c r="AV123" s="8">
        <f t="shared" si="76"/>
        <v>0</v>
      </c>
      <c r="AW123" s="8">
        <f t="shared" si="77"/>
        <v>0</v>
      </c>
      <c r="AX123" s="8">
        <f t="shared" si="78"/>
        <v>0</v>
      </c>
      <c r="AY123" s="8">
        <f t="shared" si="79"/>
        <v>0</v>
      </c>
      <c r="AZ123" s="8">
        <f t="shared" si="80"/>
        <v>0</v>
      </c>
      <c r="BA123" s="8">
        <f t="shared" si="81"/>
        <v>0</v>
      </c>
      <c r="BB123" s="8">
        <f t="shared" si="82"/>
        <v>0</v>
      </c>
      <c r="BC123" s="8">
        <f t="shared" si="83"/>
        <v>0</v>
      </c>
      <c r="BD123" s="8">
        <v>3342.6</v>
      </c>
      <c r="BE123" s="8">
        <v>4826.6399999999994</v>
      </c>
      <c r="BF123" s="8">
        <v>3649.86</v>
      </c>
      <c r="BG123" s="92">
        <v>5158.8</v>
      </c>
      <c r="BH123" s="5">
        <f t="shared" si="84"/>
        <v>3835</v>
      </c>
      <c r="BI123" s="8">
        <f t="shared" si="85"/>
        <v>0</v>
      </c>
      <c r="BJ123" s="112">
        <f t="shared" si="86"/>
        <v>0</v>
      </c>
      <c r="BK123" s="8">
        <f t="shared" si="87"/>
        <v>4062</v>
      </c>
      <c r="BL123" s="112">
        <f t="shared" si="88"/>
        <v>0</v>
      </c>
      <c r="BM123" s="112">
        <f t="shared" si="89"/>
        <v>0</v>
      </c>
      <c r="BN123" s="92">
        <f t="shared" si="90"/>
        <v>4181</v>
      </c>
      <c r="BO123" s="74">
        <f t="shared" si="91"/>
        <v>0</v>
      </c>
      <c r="BP123" s="74">
        <f t="shared" si="92"/>
        <v>0</v>
      </c>
      <c r="BQ123" s="75">
        <f t="shared" si="93"/>
        <v>0</v>
      </c>
      <c r="BR123">
        <f t="shared" si="94"/>
        <v>0</v>
      </c>
      <c r="BS123">
        <f t="shared" si="95"/>
        <v>0</v>
      </c>
    </row>
    <row r="124" spans="1:71" x14ac:dyDescent="0.25">
      <c r="A124" s="18" t="s">
        <v>486</v>
      </c>
      <c r="B124" s="18" t="s">
        <v>487</v>
      </c>
      <c r="C124" s="18" t="s">
        <v>32</v>
      </c>
      <c r="D124" s="5">
        <v>67</v>
      </c>
      <c r="E124" s="8">
        <v>103</v>
      </c>
      <c r="F124" s="8">
        <v>116</v>
      </c>
      <c r="G124" s="92">
        <v>105</v>
      </c>
      <c r="H124" s="5">
        <v>81</v>
      </c>
      <c r="I124" s="8">
        <v>84</v>
      </c>
      <c r="J124" s="8">
        <v>76</v>
      </c>
      <c r="K124" s="92">
        <v>85</v>
      </c>
      <c r="L124" s="5">
        <v>80</v>
      </c>
      <c r="M124" s="8">
        <v>72</v>
      </c>
      <c r="N124" s="8">
        <v>82</v>
      </c>
      <c r="O124" s="92">
        <v>83</v>
      </c>
      <c r="P124" s="5">
        <v>354.03750000000002</v>
      </c>
      <c r="Q124" s="8">
        <v>506.46</v>
      </c>
      <c r="R124" s="8">
        <v>382.23</v>
      </c>
      <c r="S124" s="92">
        <v>545.4</v>
      </c>
      <c r="T124" s="8">
        <f t="shared" si="48"/>
        <v>0</v>
      </c>
      <c r="U124" s="8">
        <f t="shared" si="49"/>
        <v>1</v>
      </c>
      <c r="V124" s="8">
        <f t="shared" si="50"/>
        <v>1</v>
      </c>
      <c r="W124" s="8">
        <f t="shared" si="51"/>
        <v>0</v>
      </c>
      <c r="X124" s="8">
        <f t="shared" si="52"/>
        <v>1</v>
      </c>
      <c r="Y124" s="8">
        <f t="shared" si="53"/>
        <v>1</v>
      </c>
      <c r="Z124" s="8">
        <f t="shared" si="54"/>
        <v>0</v>
      </c>
      <c r="AA124" s="8">
        <f t="shared" si="55"/>
        <v>1</v>
      </c>
      <c r="AB124" s="8">
        <f t="shared" si="56"/>
        <v>1</v>
      </c>
      <c r="AC124" s="8">
        <f t="shared" si="57"/>
        <v>0</v>
      </c>
      <c r="AD124" s="8">
        <f t="shared" si="58"/>
        <v>1</v>
      </c>
      <c r="AE124" s="8">
        <f t="shared" si="59"/>
        <v>1</v>
      </c>
      <c r="AF124" s="8">
        <f t="shared" si="60"/>
        <v>0</v>
      </c>
      <c r="AG124" s="8">
        <f t="shared" si="61"/>
        <v>1</v>
      </c>
      <c r="AH124" s="8">
        <f t="shared" si="62"/>
        <v>1</v>
      </c>
      <c r="AI124" s="8">
        <f t="shared" si="63"/>
        <v>0</v>
      </c>
      <c r="AJ124" s="8">
        <f t="shared" si="64"/>
        <v>1</v>
      </c>
      <c r="AK124" s="8">
        <f t="shared" si="65"/>
        <v>1</v>
      </c>
      <c r="AL124" s="8">
        <f t="shared" si="66"/>
        <v>0</v>
      </c>
      <c r="AM124" s="8">
        <f t="shared" si="67"/>
        <v>1</v>
      </c>
      <c r="AN124" s="8">
        <f t="shared" si="68"/>
        <v>1</v>
      </c>
      <c r="AO124" s="8">
        <f t="shared" si="69"/>
        <v>0</v>
      </c>
      <c r="AP124" s="8">
        <f t="shared" si="70"/>
        <v>1</v>
      </c>
      <c r="AQ124" s="8">
        <f t="shared" si="71"/>
        <v>1</v>
      </c>
      <c r="AR124" s="8">
        <f t="shared" si="72"/>
        <v>0</v>
      </c>
      <c r="AS124" s="8">
        <f t="shared" si="73"/>
        <v>1</v>
      </c>
      <c r="AT124" s="8">
        <f t="shared" si="74"/>
        <v>1</v>
      </c>
      <c r="AU124" s="8">
        <f t="shared" si="75"/>
        <v>0</v>
      </c>
      <c r="AV124" s="8">
        <f t="shared" si="76"/>
        <v>1</v>
      </c>
      <c r="AW124" s="8">
        <f t="shared" si="77"/>
        <v>1</v>
      </c>
      <c r="AX124" s="8">
        <f t="shared" si="78"/>
        <v>0</v>
      </c>
      <c r="AY124" s="8">
        <f t="shared" si="79"/>
        <v>1</v>
      </c>
      <c r="AZ124" s="8">
        <f t="shared" si="80"/>
        <v>1</v>
      </c>
      <c r="BA124" s="8">
        <f t="shared" si="81"/>
        <v>0</v>
      </c>
      <c r="BB124" s="8">
        <f t="shared" si="82"/>
        <v>1</v>
      </c>
      <c r="BC124" s="8">
        <f t="shared" si="83"/>
        <v>1</v>
      </c>
      <c r="BD124" s="8">
        <v>1416.15</v>
      </c>
      <c r="BE124" s="8">
        <v>2025.84</v>
      </c>
      <c r="BF124" s="8">
        <v>1528.92</v>
      </c>
      <c r="BG124" s="92">
        <v>2181.6</v>
      </c>
      <c r="BH124" s="5">
        <f t="shared" si="84"/>
        <v>391</v>
      </c>
      <c r="BI124" s="8">
        <f t="shared" si="85"/>
        <v>1</v>
      </c>
      <c r="BJ124" s="112">
        <f t="shared" si="86"/>
        <v>0</v>
      </c>
      <c r="BK124" s="8">
        <f t="shared" si="87"/>
        <v>326</v>
      </c>
      <c r="BL124" s="112">
        <f t="shared" si="88"/>
        <v>1</v>
      </c>
      <c r="BM124" s="112">
        <f t="shared" si="89"/>
        <v>0</v>
      </c>
      <c r="BN124" s="92">
        <f t="shared" si="90"/>
        <v>317</v>
      </c>
      <c r="BO124" s="74">
        <f t="shared" si="91"/>
        <v>1</v>
      </c>
      <c r="BP124" s="74">
        <f t="shared" si="92"/>
        <v>0</v>
      </c>
      <c r="BQ124" s="75">
        <f t="shared" si="93"/>
        <v>1</v>
      </c>
      <c r="BR124">
        <f t="shared" si="94"/>
        <v>1</v>
      </c>
      <c r="BS124">
        <f t="shared" si="95"/>
        <v>1</v>
      </c>
    </row>
    <row r="125" spans="1:71" x14ac:dyDescent="0.25">
      <c r="A125" s="18" t="s">
        <v>488</v>
      </c>
      <c r="B125" s="18" t="s">
        <v>489</v>
      </c>
      <c r="C125" s="18" t="s">
        <v>33</v>
      </c>
      <c r="D125" s="5">
        <v>1084</v>
      </c>
      <c r="E125" s="8">
        <v>1161</v>
      </c>
      <c r="F125" s="8">
        <v>1088</v>
      </c>
      <c r="G125" s="92">
        <v>1003</v>
      </c>
      <c r="H125" s="5">
        <v>1167</v>
      </c>
      <c r="I125" s="8">
        <v>1258</v>
      </c>
      <c r="J125" s="8">
        <v>1165</v>
      </c>
      <c r="K125" s="92">
        <v>1126</v>
      </c>
      <c r="L125" s="5">
        <v>1753</v>
      </c>
      <c r="M125" s="8">
        <v>1620</v>
      </c>
      <c r="N125" s="8">
        <v>1394</v>
      </c>
      <c r="O125" s="92">
        <v>1258</v>
      </c>
      <c r="P125" s="5">
        <v>789.1875</v>
      </c>
      <c r="Q125" s="8">
        <v>1150.5</v>
      </c>
      <c r="R125" s="8">
        <v>787.31999999999994</v>
      </c>
      <c r="S125" s="92">
        <v>1193.0999999999999</v>
      </c>
      <c r="T125" s="8">
        <f t="shared" si="48"/>
        <v>0</v>
      </c>
      <c r="U125" s="8">
        <f t="shared" si="49"/>
        <v>0</v>
      </c>
      <c r="V125" s="8">
        <f t="shared" si="50"/>
        <v>0</v>
      </c>
      <c r="W125" s="8">
        <f t="shared" si="51"/>
        <v>1</v>
      </c>
      <c r="X125" s="8">
        <f t="shared" si="52"/>
        <v>0</v>
      </c>
      <c r="Y125" s="8">
        <f t="shared" si="53"/>
        <v>1</v>
      </c>
      <c r="Z125" s="8">
        <f t="shared" si="54"/>
        <v>0</v>
      </c>
      <c r="AA125" s="8">
        <f t="shared" si="55"/>
        <v>0</v>
      </c>
      <c r="AB125" s="8">
        <f t="shared" si="56"/>
        <v>0</v>
      </c>
      <c r="AC125" s="8">
        <f t="shared" si="57"/>
        <v>0</v>
      </c>
      <c r="AD125" s="8">
        <f t="shared" si="58"/>
        <v>0</v>
      </c>
      <c r="AE125" s="8">
        <f t="shared" si="59"/>
        <v>0</v>
      </c>
      <c r="AF125" s="8">
        <f t="shared" si="60"/>
        <v>1</v>
      </c>
      <c r="AG125" s="8">
        <f t="shared" si="61"/>
        <v>0</v>
      </c>
      <c r="AH125" s="8">
        <f t="shared" si="62"/>
        <v>1</v>
      </c>
      <c r="AI125" s="8">
        <f t="shared" si="63"/>
        <v>1</v>
      </c>
      <c r="AJ125" s="8">
        <f t="shared" si="64"/>
        <v>0</v>
      </c>
      <c r="AK125" s="8">
        <f t="shared" si="65"/>
        <v>1</v>
      </c>
      <c r="AL125" s="8">
        <f t="shared" si="66"/>
        <v>1</v>
      </c>
      <c r="AM125" s="8">
        <f t="shared" si="67"/>
        <v>0</v>
      </c>
      <c r="AN125" s="8">
        <f t="shared" si="68"/>
        <v>1</v>
      </c>
      <c r="AO125" s="8">
        <f t="shared" si="69"/>
        <v>0</v>
      </c>
      <c r="AP125" s="8">
        <f t="shared" si="70"/>
        <v>0</v>
      </c>
      <c r="AQ125" s="8">
        <f t="shared" si="71"/>
        <v>0</v>
      </c>
      <c r="AR125" s="8">
        <f t="shared" si="72"/>
        <v>1</v>
      </c>
      <c r="AS125" s="8">
        <f t="shared" si="73"/>
        <v>0</v>
      </c>
      <c r="AT125" s="8">
        <f t="shared" si="74"/>
        <v>1</v>
      </c>
      <c r="AU125" s="8">
        <f t="shared" si="75"/>
        <v>1</v>
      </c>
      <c r="AV125" s="8">
        <f t="shared" si="76"/>
        <v>0</v>
      </c>
      <c r="AW125" s="8">
        <f t="shared" si="77"/>
        <v>1</v>
      </c>
      <c r="AX125" s="8">
        <f t="shared" si="78"/>
        <v>1</v>
      </c>
      <c r="AY125" s="8">
        <f t="shared" si="79"/>
        <v>0</v>
      </c>
      <c r="AZ125" s="8">
        <f t="shared" si="80"/>
        <v>1</v>
      </c>
      <c r="BA125" s="8">
        <f t="shared" si="81"/>
        <v>1</v>
      </c>
      <c r="BB125" s="8">
        <f t="shared" si="82"/>
        <v>0</v>
      </c>
      <c r="BC125" s="8">
        <f t="shared" si="83"/>
        <v>1</v>
      </c>
      <c r="BD125" s="8">
        <v>3156.75</v>
      </c>
      <c r="BE125" s="8">
        <v>4602</v>
      </c>
      <c r="BF125" s="8">
        <v>3149.2799999999997</v>
      </c>
      <c r="BG125" s="92">
        <v>4772.3999999999996</v>
      </c>
      <c r="BH125" s="5">
        <f t="shared" si="84"/>
        <v>4336</v>
      </c>
      <c r="BI125" s="8">
        <f t="shared" si="85"/>
        <v>0</v>
      </c>
      <c r="BJ125" s="112">
        <f t="shared" si="86"/>
        <v>0</v>
      </c>
      <c r="BK125" s="8">
        <f t="shared" si="87"/>
        <v>4716</v>
      </c>
      <c r="BL125" s="112">
        <f t="shared" si="88"/>
        <v>0</v>
      </c>
      <c r="BM125" s="112">
        <f t="shared" si="89"/>
        <v>1</v>
      </c>
      <c r="BN125" s="92">
        <f t="shared" si="90"/>
        <v>6025</v>
      </c>
      <c r="BO125" s="74">
        <f t="shared" si="91"/>
        <v>0</v>
      </c>
      <c r="BP125" s="74">
        <f t="shared" si="92"/>
        <v>1</v>
      </c>
      <c r="BQ125" s="75">
        <f t="shared" si="93"/>
        <v>0</v>
      </c>
      <c r="BR125">
        <f t="shared" si="94"/>
        <v>1</v>
      </c>
      <c r="BS125">
        <f t="shared" si="95"/>
        <v>1</v>
      </c>
    </row>
    <row r="126" spans="1:71" x14ac:dyDescent="0.25">
      <c r="A126" s="18" t="s">
        <v>490</v>
      </c>
      <c r="B126" s="18" t="s">
        <v>491</v>
      </c>
      <c r="C126" s="18" t="s">
        <v>33</v>
      </c>
      <c r="D126" s="5">
        <v>1287</v>
      </c>
      <c r="E126" s="8">
        <v>1351</v>
      </c>
      <c r="F126" s="8">
        <v>1365</v>
      </c>
      <c r="G126" s="92">
        <v>1308</v>
      </c>
      <c r="H126" s="5">
        <v>1399</v>
      </c>
      <c r="I126" s="8">
        <v>1469</v>
      </c>
      <c r="J126" s="8">
        <v>1446</v>
      </c>
      <c r="K126" s="92">
        <v>1316</v>
      </c>
      <c r="L126" s="5">
        <v>1521</v>
      </c>
      <c r="M126" s="8">
        <v>1549</v>
      </c>
      <c r="N126" s="8">
        <v>1475</v>
      </c>
      <c r="O126" s="92">
        <v>1507</v>
      </c>
      <c r="P126" s="5">
        <v>1139.175</v>
      </c>
      <c r="Q126" s="8">
        <v>1636.8</v>
      </c>
      <c r="R126" s="8">
        <v>1148.2649999999999</v>
      </c>
      <c r="S126" s="92">
        <v>1688.3999999999999</v>
      </c>
      <c r="T126" s="8">
        <f t="shared" si="48"/>
        <v>0</v>
      </c>
      <c r="U126" s="8">
        <f t="shared" si="49"/>
        <v>0</v>
      </c>
      <c r="V126" s="8">
        <f t="shared" si="50"/>
        <v>0</v>
      </c>
      <c r="W126" s="8">
        <f t="shared" si="51"/>
        <v>0</v>
      </c>
      <c r="X126" s="8">
        <f t="shared" si="52"/>
        <v>0</v>
      </c>
      <c r="Y126" s="8">
        <f t="shared" si="53"/>
        <v>0</v>
      </c>
      <c r="Z126" s="8">
        <f t="shared" si="54"/>
        <v>0</v>
      </c>
      <c r="AA126" s="8">
        <f t="shared" si="55"/>
        <v>0</v>
      </c>
      <c r="AB126" s="8">
        <f t="shared" si="56"/>
        <v>0</v>
      </c>
      <c r="AC126" s="8">
        <f t="shared" si="57"/>
        <v>0</v>
      </c>
      <c r="AD126" s="8">
        <f t="shared" si="58"/>
        <v>0</v>
      </c>
      <c r="AE126" s="8">
        <f t="shared" si="59"/>
        <v>0</v>
      </c>
      <c r="AF126" s="8">
        <f t="shared" si="60"/>
        <v>0</v>
      </c>
      <c r="AG126" s="8">
        <f t="shared" si="61"/>
        <v>0</v>
      </c>
      <c r="AH126" s="8">
        <f t="shared" si="62"/>
        <v>0</v>
      </c>
      <c r="AI126" s="8">
        <f t="shared" si="63"/>
        <v>0</v>
      </c>
      <c r="AJ126" s="8">
        <f t="shared" si="64"/>
        <v>0</v>
      </c>
      <c r="AK126" s="8">
        <f t="shared" si="65"/>
        <v>0</v>
      </c>
      <c r="AL126" s="8">
        <f t="shared" si="66"/>
        <v>0</v>
      </c>
      <c r="AM126" s="8">
        <f t="shared" si="67"/>
        <v>0</v>
      </c>
      <c r="AN126" s="8">
        <f t="shared" si="68"/>
        <v>0</v>
      </c>
      <c r="AO126" s="8">
        <f t="shared" si="69"/>
        <v>0</v>
      </c>
      <c r="AP126" s="8">
        <f t="shared" si="70"/>
        <v>0</v>
      </c>
      <c r="AQ126" s="8">
        <f t="shared" si="71"/>
        <v>0</v>
      </c>
      <c r="AR126" s="8">
        <f t="shared" si="72"/>
        <v>0</v>
      </c>
      <c r="AS126" s="8">
        <f t="shared" si="73"/>
        <v>0</v>
      </c>
      <c r="AT126" s="8">
        <f t="shared" si="74"/>
        <v>0</v>
      </c>
      <c r="AU126" s="8">
        <f t="shared" si="75"/>
        <v>0</v>
      </c>
      <c r="AV126" s="8">
        <f t="shared" si="76"/>
        <v>0</v>
      </c>
      <c r="AW126" s="8">
        <f t="shared" si="77"/>
        <v>0</v>
      </c>
      <c r="AX126" s="8">
        <f t="shared" si="78"/>
        <v>0</v>
      </c>
      <c r="AY126" s="8">
        <f t="shared" si="79"/>
        <v>0</v>
      </c>
      <c r="AZ126" s="8">
        <f t="shared" si="80"/>
        <v>0</v>
      </c>
      <c r="BA126" s="8">
        <f t="shared" si="81"/>
        <v>0</v>
      </c>
      <c r="BB126" s="8">
        <f t="shared" si="82"/>
        <v>0</v>
      </c>
      <c r="BC126" s="8">
        <f t="shared" si="83"/>
        <v>0</v>
      </c>
      <c r="BD126" s="8">
        <v>4556.7</v>
      </c>
      <c r="BE126" s="8">
        <v>6547.2</v>
      </c>
      <c r="BF126" s="8">
        <v>4593.0599999999995</v>
      </c>
      <c r="BG126" s="92">
        <v>6753.5999999999995</v>
      </c>
      <c r="BH126" s="5">
        <f t="shared" si="84"/>
        <v>5311</v>
      </c>
      <c r="BI126" s="8">
        <f t="shared" si="85"/>
        <v>0</v>
      </c>
      <c r="BJ126" s="112">
        <f t="shared" si="86"/>
        <v>0</v>
      </c>
      <c r="BK126" s="8">
        <f t="shared" si="87"/>
        <v>5630</v>
      </c>
      <c r="BL126" s="112">
        <f t="shared" si="88"/>
        <v>0</v>
      </c>
      <c r="BM126" s="112">
        <f t="shared" si="89"/>
        <v>0</v>
      </c>
      <c r="BN126" s="92">
        <f t="shared" si="90"/>
        <v>6052</v>
      </c>
      <c r="BO126" s="74">
        <f t="shared" si="91"/>
        <v>0</v>
      </c>
      <c r="BP126" s="74">
        <f t="shared" si="92"/>
        <v>0</v>
      </c>
      <c r="BQ126" s="75">
        <f t="shared" si="93"/>
        <v>0</v>
      </c>
      <c r="BR126">
        <f t="shared" si="94"/>
        <v>0</v>
      </c>
      <c r="BS126">
        <f t="shared" si="95"/>
        <v>0</v>
      </c>
    </row>
    <row r="127" spans="1:71" x14ac:dyDescent="0.25">
      <c r="A127" s="18" t="s">
        <v>492</v>
      </c>
      <c r="B127" s="18" t="s">
        <v>493</v>
      </c>
      <c r="C127" s="18" t="s">
        <v>33</v>
      </c>
      <c r="D127" s="5">
        <v>942</v>
      </c>
      <c r="E127" s="8">
        <v>1009</v>
      </c>
      <c r="F127" s="8">
        <v>869</v>
      </c>
      <c r="G127" s="92">
        <v>881</v>
      </c>
      <c r="H127" s="5">
        <v>1048</v>
      </c>
      <c r="I127" s="8">
        <v>988</v>
      </c>
      <c r="J127" s="8">
        <v>1030</v>
      </c>
      <c r="K127" s="92">
        <v>919</v>
      </c>
      <c r="L127" s="5">
        <v>1099</v>
      </c>
      <c r="M127" s="8">
        <v>1138</v>
      </c>
      <c r="N127" s="8">
        <v>1195</v>
      </c>
      <c r="O127" s="92">
        <v>1064</v>
      </c>
      <c r="P127" s="5">
        <v>618.97500000000002</v>
      </c>
      <c r="Q127" s="8">
        <v>908.52</v>
      </c>
      <c r="R127" s="8">
        <v>660.73500000000001</v>
      </c>
      <c r="S127" s="92">
        <v>965.4</v>
      </c>
      <c r="T127" s="8">
        <f t="shared" si="48"/>
        <v>1</v>
      </c>
      <c r="U127" s="8">
        <f t="shared" si="49"/>
        <v>0</v>
      </c>
      <c r="V127" s="8">
        <f t="shared" si="50"/>
        <v>1</v>
      </c>
      <c r="W127" s="8">
        <f t="shared" si="51"/>
        <v>1</v>
      </c>
      <c r="X127" s="8">
        <f t="shared" si="52"/>
        <v>0</v>
      </c>
      <c r="Y127" s="8">
        <f t="shared" si="53"/>
        <v>1</v>
      </c>
      <c r="Z127" s="8">
        <f t="shared" si="54"/>
        <v>0</v>
      </c>
      <c r="AA127" s="8">
        <f t="shared" si="55"/>
        <v>0</v>
      </c>
      <c r="AB127" s="8">
        <f t="shared" si="56"/>
        <v>0</v>
      </c>
      <c r="AC127" s="8">
        <f t="shared" si="57"/>
        <v>0</v>
      </c>
      <c r="AD127" s="8">
        <f t="shared" si="58"/>
        <v>0</v>
      </c>
      <c r="AE127" s="8">
        <f t="shared" si="59"/>
        <v>0</v>
      </c>
      <c r="AF127" s="8">
        <f t="shared" si="60"/>
        <v>1</v>
      </c>
      <c r="AG127" s="8">
        <f t="shared" si="61"/>
        <v>0</v>
      </c>
      <c r="AH127" s="8">
        <f t="shared" si="62"/>
        <v>1</v>
      </c>
      <c r="AI127" s="8">
        <f t="shared" si="63"/>
        <v>1</v>
      </c>
      <c r="AJ127" s="8">
        <f t="shared" si="64"/>
        <v>0</v>
      </c>
      <c r="AK127" s="8">
        <f t="shared" si="65"/>
        <v>1</v>
      </c>
      <c r="AL127" s="8">
        <f t="shared" si="66"/>
        <v>1</v>
      </c>
      <c r="AM127" s="8">
        <f t="shared" si="67"/>
        <v>0</v>
      </c>
      <c r="AN127" s="8">
        <f t="shared" si="68"/>
        <v>1</v>
      </c>
      <c r="AO127" s="8">
        <f t="shared" si="69"/>
        <v>1</v>
      </c>
      <c r="AP127" s="8">
        <f t="shared" si="70"/>
        <v>0</v>
      </c>
      <c r="AQ127" s="8">
        <f t="shared" si="71"/>
        <v>1</v>
      </c>
      <c r="AR127" s="8">
        <f t="shared" si="72"/>
        <v>1</v>
      </c>
      <c r="AS127" s="8">
        <f t="shared" si="73"/>
        <v>0</v>
      </c>
      <c r="AT127" s="8">
        <f t="shared" si="74"/>
        <v>1</v>
      </c>
      <c r="AU127" s="8">
        <f t="shared" si="75"/>
        <v>1</v>
      </c>
      <c r="AV127" s="8">
        <f t="shared" si="76"/>
        <v>0</v>
      </c>
      <c r="AW127" s="8">
        <f t="shared" si="77"/>
        <v>1</v>
      </c>
      <c r="AX127" s="8">
        <f t="shared" si="78"/>
        <v>1</v>
      </c>
      <c r="AY127" s="8">
        <f t="shared" si="79"/>
        <v>0</v>
      </c>
      <c r="AZ127" s="8">
        <f t="shared" si="80"/>
        <v>1</v>
      </c>
      <c r="BA127" s="8">
        <f t="shared" si="81"/>
        <v>1</v>
      </c>
      <c r="BB127" s="8">
        <f t="shared" si="82"/>
        <v>0</v>
      </c>
      <c r="BC127" s="8">
        <f t="shared" si="83"/>
        <v>1</v>
      </c>
      <c r="BD127" s="8">
        <v>2475.9</v>
      </c>
      <c r="BE127" s="8">
        <v>3634.08</v>
      </c>
      <c r="BF127" s="8">
        <v>2642.94</v>
      </c>
      <c r="BG127" s="92">
        <v>3861.6</v>
      </c>
      <c r="BH127" s="5">
        <f t="shared" si="84"/>
        <v>3701</v>
      </c>
      <c r="BI127" s="8">
        <f t="shared" si="85"/>
        <v>0</v>
      </c>
      <c r="BJ127" s="112">
        <f t="shared" si="86"/>
        <v>1</v>
      </c>
      <c r="BK127" s="8">
        <f t="shared" si="87"/>
        <v>3985</v>
      </c>
      <c r="BL127" s="112">
        <f t="shared" si="88"/>
        <v>0</v>
      </c>
      <c r="BM127" s="112">
        <f t="shared" si="89"/>
        <v>1</v>
      </c>
      <c r="BN127" s="92">
        <f t="shared" si="90"/>
        <v>4496</v>
      </c>
      <c r="BO127" s="74">
        <f t="shared" si="91"/>
        <v>0</v>
      </c>
      <c r="BP127" s="74">
        <f t="shared" si="92"/>
        <v>1</v>
      </c>
      <c r="BQ127" s="75">
        <f t="shared" si="93"/>
        <v>1</v>
      </c>
      <c r="BR127">
        <f t="shared" si="94"/>
        <v>1</v>
      </c>
      <c r="BS127">
        <f t="shared" si="95"/>
        <v>1</v>
      </c>
    </row>
    <row r="128" spans="1:71" x14ac:dyDescent="0.25">
      <c r="A128" s="18" t="s">
        <v>142</v>
      </c>
      <c r="B128" s="18" t="s">
        <v>143</v>
      </c>
      <c r="C128" s="18" t="s">
        <v>33</v>
      </c>
      <c r="D128" s="5">
        <v>1166</v>
      </c>
      <c r="E128" s="8">
        <v>1322</v>
      </c>
      <c r="F128" s="8">
        <v>1393</v>
      </c>
      <c r="G128" s="92">
        <v>1161</v>
      </c>
      <c r="H128" s="5">
        <v>1296</v>
      </c>
      <c r="I128" s="8">
        <v>1332</v>
      </c>
      <c r="J128" s="8">
        <v>1379</v>
      </c>
      <c r="K128" s="92">
        <v>1170</v>
      </c>
      <c r="L128" s="5">
        <v>1398</v>
      </c>
      <c r="M128" s="8">
        <v>1260</v>
      </c>
      <c r="N128" s="8">
        <v>1272</v>
      </c>
      <c r="O128" s="92">
        <v>1094</v>
      </c>
      <c r="P128" s="5">
        <v>1017.225</v>
      </c>
      <c r="Q128" s="8">
        <v>1436.82</v>
      </c>
      <c r="R128" s="8">
        <v>991.93500000000006</v>
      </c>
      <c r="S128" s="92">
        <v>1483.5</v>
      </c>
      <c r="T128" s="8">
        <f t="shared" si="48"/>
        <v>0</v>
      </c>
      <c r="U128" s="8">
        <f t="shared" si="49"/>
        <v>0</v>
      </c>
      <c r="V128" s="8">
        <f t="shared" si="50"/>
        <v>0</v>
      </c>
      <c r="W128" s="8">
        <f t="shared" si="51"/>
        <v>0</v>
      </c>
      <c r="X128" s="8">
        <f t="shared" si="52"/>
        <v>0</v>
      </c>
      <c r="Y128" s="8">
        <f t="shared" si="53"/>
        <v>0</v>
      </c>
      <c r="Z128" s="8">
        <f t="shared" si="54"/>
        <v>0</v>
      </c>
      <c r="AA128" s="8">
        <f t="shared" si="55"/>
        <v>0</v>
      </c>
      <c r="AB128" s="8">
        <f t="shared" si="56"/>
        <v>0</v>
      </c>
      <c r="AC128" s="8">
        <f t="shared" si="57"/>
        <v>0</v>
      </c>
      <c r="AD128" s="8">
        <f t="shared" si="58"/>
        <v>0</v>
      </c>
      <c r="AE128" s="8">
        <f t="shared" si="59"/>
        <v>0</v>
      </c>
      <c r="AF128" s="8">
        <f t="shared" si="60"/>
        <v>0</v>
      </c>
      <c r="AG128" s="8">
        <f t="shared" si="61"/>
        <v>0</v>
      </c>
      <c r="AH128" s="8">
        <f t="shared" si="62"/>
        <v>0</v>
      </c>
      <c r="AI128" s="8">
        <f t="shared" si="63"/>
        <v>0</v>
      </c>
      <c r="AJ128" s="8">
        <f t="shared" si="64"/>
        <v>0</v>
      </c>
      <c r="AK128" s="8">
        <f t="shared" si="65"/>
        <v>0</v>
      </c>
      <c r="AL128" s="8">
        <f t="shared" si="66"/>
        <v>0</v>
      </c>
      <c r="AM128" s="8">
        <f t="shared" si="67"/>
        <v>0</v>
      </c>
      <c r="AN128" s="8">
        <f t="shared" si="68"/>
        <v>0</v>
      </c>
      <c r="AO128" s="8">
        <f t="shared" si="69"/>
        <v>0</v>
      </c>
      <c r="AP128" s="8">
        <f t="shared" si="70"/>
        <v>0</v>
      </c>
      <c r="AQ128" s="8">
        <f t="shared" si="71"/>
        <v>0</v>
      </c>
      <c r="AR128" s="8">
        <f t="shared" si="72"/>
        <v>0</v>
      </c>
      <c r="AS128" s="8">
        <f t="shared" si="73"/>
        <v>0</v>
      </c>
      <c r="AT128" s="8">
        <f t="shared" si="74"/>
        <v>0</v>
      </c>
      <c r="AU128" s="8">
        <f t="shared" si="75"/>
        <v>0</v>
      </c>
      <c r="AV128" s="8">
        <f t="shared" si="76"/>
        <v>0</v>
      </c>
      <c r="AW128" s="8">
        <f t="shared" si="77"/>
        <v>0</v>
      </c>
      <c r="AX128" s="8">
        <f t="shared" si="78"/>
        <v>0</v>
      </c>
      <c r="AY128" s="8">
        <f t="shared" si="79"/>
        <v>0</v>
      </c>
      <c r="AZ128" s="8">
        <f t="shared" si="80"/>
        <v>0</v>
      </c>
      <c r="BA128" s="8">
        <f t="shared" si="81"/>
        <v>0</v>
      </c>
      <c r="BB128" s="8">
        <f t="shared" si="82"/>
        <v>0</v>
      </c>
      <c r="BC128" s="8">
        <f t="shared" si="83"/>
        <v>0</v>
      </c>
      <c r="BD128" s="8">
        <v>4068.9</v>
      </c>
      <c r="BE128" s="8">
        <v>5747.28</v>
      </c>
      <c r="BF128" s="8">
        <v>3967.7400000000002</v>
      </c>
      <c r="BG128" s="92">
        <v>5934</v>
      </c>
      <c r="BH128" s="5">
        <f t="shared" si="84"/>
        <v>5042</v>
      </c>
      <c r="BI128" s="8">
        <f t="shared" si="85"/>
        <v>0</v>
      </c>
      <c r="BJ128" s="112">
        <f t="shared" si="86"/>
        <v>0</v>
      </c>
      <c r="BK128" s="8">
        <f t="shared" si="87"/>
        <v>5177</v>
      </c>
      <c r="BL128" s="112">
        <f t="shared" si="88"/>
        <v>0</v>
      </c>
      <c r="BM128" s="112">
        <f t="shared" si="89"/>
        <v>0</v>
      </c>
      <c r="BN128" s="92">
        <f t="shared" si="90"/>
        <v>5024</v>
      </c>
      <c r="BO128" s="74">
        <f t="shared" si="91"/>
        <v>0</v>
      </c>
      <c r="BP128" s="74">
        <f t="shared" si="92"/>
        <v>0</v>
      </c>
      <c r="BQ128" s="75">
        <f t="shared" si="93"/>
        <v>0</v>
      </c>
      <c r="BR128">
        <f t="shared" si="94"/>
        <v>0</v>
      </c>
      <c r="BS128">
        <f t="shared" si="95"/>
        <v>0</v>
      </c>
    </row>
    <row r="129" spans="1:71" x14ac:dyDescent="0.25">
      <c r="A129" s="18" t="s">
        <v>494</v>
      </c>
      <c r="B129" s="18" t="s">
        <v>495</v>
      </c>
      <c r="C129" s="18" t="s">
        <v>33</v>
      </c>
      <c r="D129" s="5">
        <v>982</v>
      </c>
      <c r="E129" s="8">
        <v>1047</v>
      </c>
      <c r="F129" s="8">
        <v>1045</v>
      </c>
      <c r="G129" s="92">
        <v>1044</v>
      </c>
      <c r="H129" s="5">
        <v>1054</v>
      </c>
      <c r="I129" s="8">
        <v>1138</v>
      </c>
      <c r="J129" s="8">
        <v>1104</v>
      </c>
      <c r="K129" s="92">
        <v>1009</v>
      </c>
      <c r="L129" s="5">
        <v>1156</v>
      </c>
      <c r="M129" s="8">
        <v>1208</v>
      </c>
      <c r="N129" s="8">
        <v>1210</v>
      </c>
      <c r="O129" s="92">
        <v>1075</v>
      </c>
      <c r="P129" s="5">
        <v>871.875</v>
      </c>
      <c r="Q129" s="8">
        <v>1268.3399999999999</v>
      </c>
      <c r="R129" s="8">
        <v>920.29499999999996</v>
      </c>
      <c r="S129" s="92">
        <v>1346.7</v>
      </c>
      <c r="T129" s="8">
        <f t="shared" si="48"/>
        <v>0</v>
      </c>
      <c r="U129" s="8">
        <f t="shared" si="49"/>
        <v>0</v>
      </c>
      <c r="V129" s="8">
        <f t="shared" si="50"/>
        <v>0</v>
      </c>
      <c r="W129" s="8">
        <f t="shared" si="51"/>
        <v>0</v>
      </c>
      <c r="X129" s="8">
        <f t="shared" si="52"/>
        <v>0</v>
      </c>
      <c r="Y129" s="8">
        <f t="shared" si="53"/>
        <v>0</v>
      </c>
      <c r="Z129" s="8">
        <f t="shared" si="54"/>
        <v>0</v>
      </c>
      <c r="AA129" s="8">
        <f t="shared" si="55"/>
        <v>0</v>
      </c>
      <c r="AB129" s="8">
        <f t="shared" si="56"/>
        <v>0</v>
      </c>
      <c r="AC129" s="8">
        <f t="shared" si="57"/>
        <v>0</v>
      </c>
      <c r="AD129" s="8">
        <f t="shared" si="58"/>
        <v>0</v>
      </c>
      <c r="AE129" s="8">
        <f t="shared" si="59"/>
        <v>0</v>
      </c>
      <c r="AF129" s="8">
        <f t="shared" si="60"/>
        <v>0</v>
      </c>
      <c r="AG129" s="8">
        <f t="shared" si="61"/>
        <v>0</v>
      </c>
      <c r="AH129" s="8">
        <f t="shared" si="62"/>
        <v>0</v>
      </c>
      <c r="AI129" s="8">
        <f t="shared" si="63"/>
        <v>0</v>
      </c>
      <c r="AJ129" s="8">
        <f t="shared" si="64"/>
        <v>0</v>
      </c>
      <c r="AK129" s="8">
        <f t="shared" si="65"/>
        <v>0</v>
      </c>
      <c r="AL129" s="8">
        <f t="shared" si="66"/>
        <v>0</v>
      </c>
      <c r="AM129" s="8">
        <f t="shared" si="67"/>
        <v>0</v>
      </c>
      <c r="AN129" s="8">
        <f t="shared" si="68"/>
        <v>0</v>
      </c>
      <c r="AO129" s="8">
        <f t="shared" si="69"/>
        <v>0</v>
      </c>
      <c r="AP129" s="8">
        <f t="shared" si="70"/>
        <v>0</v>
      </c>
      <c r="AQ129" s="8">
        <f t="shared" si="71"/>
        <v>0</v>
      </c>
      <c r="AR129" s="8">
        <f t="shared" si="72"/>
        <v>0</v>
      </c>
      <c r="AS129" s="8">
        <f t="shared" si="73"/>
        <v>0</v>
      </c>
      <c r="AT129" s="8">
        <f t="shared" si="74"/>
        <v>0</v>
      </c>
      <c r="AU129" s="8">
        <f t="shared" si="75"/>
        <v>0</v>
      </c>
      <c r="AV129" s="8">
        <f t="shared" si="76"/>
        <v>0</v>
      </c>
      <c r="AW129" s="8">
        <f t="shared" si="77"/>
        <v>0</v>
      </c>
      <c r="AX129" s="8">
        <f t="shared" si="78"/>
        <v>0</v>
      </c>
      <c r="AY129" s="8">
        <f t="shared" si="79"/>
        <v>0</v>
      </c>
      <c r="AZ129" s="8">
        <f t="shared" si="80"/>
        <v>0</v>
      </c>
      <c r="BA129" s="8">
        <f t="shared" si="81"/>
        <v>0</v>
      </c>
      <c r="BB129" s="8">
        <f t="shared" si="82"/>
        <v>0</v>
      </c>
      <c r="BC129" s="8">
        <f t="shared" si="83"/>
        <v>0</v>
      </c>
      <c r="BD129" s="8">
        <v>3487.5</v>
      </c>
      <c r="BE129" s="8">
        <v>5073.3599999999997</v>
      </c>
      <c r="BF129" s="8">
        <v>3681.18</v>
      </c>
      <c r="BG129" s="92">
        <v>5386.8</v>
      </c>
      <c r="BH129" s="5">
        <f t="shared" si="84"/>
        <v>4118</v>
      </c>
      <c r="BI129" s="8">
        <f t="shared" si="85"/>
        <v>0</v>
      </c>
      <c r="BJ129" s="112">
        <f t="shared" si="86"/>
        <v>0</v>
      </c>
      <c r="BK129" s="8">
        <f t="shared" si="87"/>
        <v>4305</v>
      </c>
      <c r="BL129" s="112">
        <f t="shared" si="88"/>
        <v>0</v>
      </c>
      <c r="BM129" s="112">
        <f t="shared" si="89"/>
        <v>0</v>
      </c>
      <c r="BN129" s="92">
        <f t="shared" si="90"/>
        <v>4649</v>
      </c>
      <c r="BO129" s="74">
        <f t="shared" si="91"/>
        <v>0</v>
      </c>
      <c r="BP129" s="74">
        <f t="shared" si="92"/>
        <v>0</v>
      </c>
      <c r="BQ129" s="75">
        <f t="shared" si="93"/>
        <v>0</v>
      </c>
      <c r="BR129">
        <f t="shared" si="94"/>
        <v>0</v>
      </c>
      <c r="BS129">
        <f t="shared" si="95"/>
        <v>0</v>
      </c>
    </row>
    <row r="130" spans="1:71" x14ac:dyDescent="0.25">
      <c r="A130" s="18" t="s">
        <v>496</v>
      </c>
      <c r="B130" s="18" t="s">
        <v>497</v>
      </c>
      <c r="C130" s="18" t="s">
        <v>33</v>
      </c>
      <c r="D130" s="5">
        <v>655</v>
      </c>
      <c r="E130" s="8">
        <v>661</v>
      </c>
      <c r="F130" s="8">
        <v>665</v>
      </c>
      <c r="G130" s="92">
        <v>592</v>
      </c>
      <c r="H130" s="5">
        <v>656</v>
      </c>
      <c r="I130" s="8">
        <v>634</v>
      </c>
      <c r="J130" s="8">
        <v>659</v>
      </c>
      <c r="K130" s="92">
        <v>640</v>
      </c>
      <c r="L130" s="5">
        <v>586</v>
      </c>
      <c r="M130" s="8">
        <v>648</v>
      </c>
      <c r="N130" s="8">
        <v>662</v>
      </c>
      <c r="O130" s="92">
        <v>605</v>
      </c>
      <c r="P130" s="5">
        <v>557.21249999999998</v>
      </c>
      <c r="Q130" s="8">
        <v>787.5</v>
      </c>
      <c r="R130" s="8">
        <v>521.59500000000003</v>
      </c>
      <c r="S130" s="92">
        <v>743.1</v>
      </c>
      <c r="T130" s="8">
        <f t="shared" si="48"/>
        <v>0</v>
      </c>
      <c r="U130" s="8">
        <f t="shared" si="49"/>
        <v>0</v>
      </c>
      <c r="V130" s="8">
        <f t="shared" si="50"/>
        <v>0</v>
      </c>
      <c r="W130" s="8">
        <f t="shared" si="51"/>
        <v>0</v>
      </c>
      <c r="X130" s="8">
        <f t="shared" si="52"/>
        <v>0</v>
      </c>
      <c r="Y130" s="8">
        <f t="shared" si="53"/>
        <v>0</v>
      </c>
      <c r="Z130" s="8">
        <f t="shared" si="54"/>
        <v>0</v>
      </c>
      <c r="AA130" s="8">
        <f t="shared" si="55"/>
        <v>0</v>
      </c>
      <c r="AB130" s="8">
        <f t="shared" si="56"/>
        <v>0</v>
      </c>
      <c r="AC130" s="8">
        <f t="shared" si="57"/>
        <v>0</v>
      </c>
      <c r="AD130" s="8">
        <f t="shared" si="58"/>
        <v>0</v>
      </c>
      <c r="AE130" s="8">
        <f t="shared" si="59"/>
        <v>0</v>
      </c>
      <c r="AF130" s="8">
        <f t="shared" si="60"/>
        <v>0</v>
      </c>
      <c r="AG130" s="8">
        <f t="shared" si="61"/>
        <v>0</v>
      </c>
      <c r="AH130" s="8">
        <f t="shared" si="62"/>
        <v>0</v>
      </c>
      <c r="AI130" s="8">
        <f t="shared" si="63"/>
        <v>0</v>
      </c>
      <c r="AJ130" s="8">
        <f t="shared" si="64"/>
        <v>0</v>
      </c>
      <c r="AK130" s="8">
        <f t="shared" si="65"/>
        <v>0</v>
      </c>
      <c r="AL130" s="8">
        <f t="shared" si="66"/>
        <v>0</v>
      </c>
      <c r="AM130" s="8">
        <f t="shared" si="67"/>
        <v>0</v>
      </c>
      <c r="AN130" s="8">
        <f t="shared" si="68"/>
        <v>0</v>
      </c>
      <c r="AO130" s="8">
        <f t="shared" si="69"/>
        <v>0</v>
      </c>
      <c r="AP130" s="8">
        <f t="shared" si="70"/>
        <v>0</v>
      </c>
      <c r="AQ130" s="8">
        <f t="shared" si="71"/>
        <v>0</v>
      </c>
      <c r="AR130" s="8">
        <f t="shared" si="72"/>
        <v>0</v>
      </c>
      <c r="AS130" s="8">
        <f t="shared" si="73"/>
        <v>0</v>
      </c>
      <c r="AT130" s="8">
        <f t="shared" si="74"/>
        <v>0</v>
      </c>
      <c r="AU130" s="8">
        <f t="shared" si="75"/>
        <v>0</v>
      </c>
      <c r="AV130" s="8">
        <f t="shared" si="76"/>
        <v>0</v>
      </c>
      <c r="AW130" s="8">
        <f t="shared" si="77"/>
        <v>0</v>
      </c>
      <c r="AX130" s="8">
        <f t="shared" si="78"/>
        <v>0</v>
      </c>
      <c r="AY130" s="8">
        <f t="shared" si="79"/>
        <v>0</v>
      </c>
      <c r="AZ130" s="8">
        <f t="shared" si="80"/>
        <v>0</v>
      </c>
      <c r="BA130" s="8">
        <f t="shared" si="81"/>
        <v>0</v>
      </c>
      <c r="BB130" s="8">
        <f t="shared" si="82"/>
        <v>0</v>
      </c>
      <c r="BC130" s="8">
        <f t="shared" si="83"/>
        <v>0</v>
      </c>
      <c r="BD130" s="8">
        <v>2228.85</v>
      </c>
      <c r="BE130" s="8">
        <v>3150</v>
      </c>
      <c r="BF130" s="8">
        <v>2086.38</v>
      </c>
      <c r="BG130" s="92">
        <v>2972.4</v>
      </c>
      <c r="BH130" s="5">
        <f t="shared" si="84"/>
        <v>2573</v>
      </c>
      <c r="BI130" s="8">
        <f t="shared" si="85"/>
        <v>0</v>
      </c>
      <c r="BJ130" s="112">
        <f t="shared" si="86"/>
        <v>0</v>
      </c>
      <c r="BK130" s="8">
        <f t="shared" si="87"/>
        <v>2589</v>
      </c>
      <c r="BL130" s="112">
        <f t="shared" si="88"/>
        <v>0</v>
      </c>
      <c r="BM130" s="112">
        <f t="shared" si="89"/>
        <v>0</v>
      </c>
      <c r="BN130" s="92">
        <f t="shared" si="90"/>
        <v>2501</v>
      </c>
      <c r="BO130" s="74">
        <f t="shared" si="91"/>
        <v>0</v>
      </c>
      <c r="BP130" s="74">
        <f t="shared" si="92"/>
        <v>0</v>
      </c>
      <c r="BQ130" s="75">
        <f t="shared" si="93"/>
        <v>0</v>
      </c>
      <c r="BR130">
        <f t="shared" si="94"/>
        <v>0</v>
      </c>
      <c r="BS130">
        <f t="shared" si="95"/>
        <v>0</v>
      </c>
    </row>
    <row r="131" spans="1:71" x14ac:dyDescent="0.25">
      <c r="A131" s="18" t="s">
        <v>498</v>
      </c>
      <c r="B131" s="18" t="s">
        <v>499</v>
      </c>
      <c r="C131" s="18" t="s">
        <v>33</v>
      </c>
      <c r="D131" s="5">
        <v>1126</v>
      </c>
      <c r="E131" s="8">
        <v>1104</v>
      </c>
      <c r="F131" s="8">
        <v>1088</v>
      </c>
      <c r="G131" s="92">
        <v>1042</v>
      </c>
      <c r="H131" s="5">
        <v>1047</v>
      </c>
      <c r="I131" s="8">
        <v>1103</v>
      </c>
      <c r="J131" s="8">
        <v>1142</v>
      </c>
      <c r="K131" s="92">
        <v>1049</v>
      </c>
      <c r="L131" s="5">
        <v>952</v>
      </c>
      <c r="M131" s="8">
        <v>1041</v>
      </c>
      <c r="N131" s="8">
        <v>1049</v>
      </c>
      <c r="O131" s="92">
        <v>1017</v>
      </c>
      <c r="P131" s="5">
        <v>945.78750000000002</v>
      </c>
      <c r="Q131" s="8">
        <v>1313.1</v>
      </c>
      <c r="R131" s="8">
        <v>835.69499999999994</v>
      </c>
      <c r="S131" s="92">
        <v>1271.7</v>
      </c>
      <c r="T131" s="8">
        <f t="shared" si="48"/>
        <v>0</v>
      </c>
      <c r="U131" s="8">
        <f t="shared" si="49"/>
        <v>0</v>
      </c>
      <c r="V131" s="8">
        <f t="shared" si="50"/>
        <v>0</v>
      </c>
      <c r="W131" s="8">
        <f t="shared" si="51"/>
        <v>0</v>
      </c>
      <c r="X131" s="8">
        <f t="shared" si="52"/>
        <v>0</v>
      </c>
      <c r="Y131" s="8">
        <f t="shared" si="53"/>
        <v>0</v>
      </c>
      <c r="Z131" s="8">
        <f t="shared" si="54"/>
        <v>0</v>
      </c>
      <c r="AA131" s="8">
        <f t="shared" si="55"/>
        <v>0</v>
      </c>
      <c r="AB131" s="8">
        <f t="shared" si="56"/>
        <v>0</v>
      </c>
      <c r="AC131" s="8">
        <f t="shared" si="57"/>
        <v>0</v>
      </c>
      <c r="AD131" s="8">
        <f t="shared" si="58"/>
        <v>0</v>
      </c>
      <c r="AE131" s="8">
        <f t="shared" si="59"/>
        <v>0</v>
      </c>
      <c r="AF131" s="8">
        <f t="shared" si="60"/>
        <v>0</v>
      </c>
      <c r="AG131" s="8">
        <f t="shared" si="61"/>
        <v>0</v>
      </c>
      <c r="AH131" s="8">
        <f t="shared" si="62"/>
        <v>0</v>
      </c>
      <c r="AI131" s="8">
        <f t="shared" si="63"/>
        <v>0</v>
      </c>
      <c r="AJ131" s="8">
        <f t="shared" si="64"/>
        <v>0</v>
      </c>
      <c r="AK131" s="8">
        <f t="shared" si="65"/>
        <v>0</v>
      </c>
      <c r="AL131" s="8">
        <f t="shared" si="66"/>
        <v>0</v>
      </c>
      <c r="AM131" s="8">
        <f t="shared" si="67"/>
        <v>0</v>
      </c>
      <c r="AN131" s="8">
        <f t="shared" si="68"/>
        <v>0</v>
      </c>
      <c r="AO131" s="8">
        <f t="shared" si="69"/>
        <v>0</v>
      </c>
      <c r="AP131" s="8">
        <f t="shared" si="70"/>
        <v>0</v>
      </c>
      <c r="AQ131" s="8">
        <f t="shared" si="71"/>
        <v>0</v>
      </c>
      <c r="AR131" s="8">
        <f t="shared" si="72"/>
        <v>0</v>
      </c>
      <c r="AS131" s="8">
        <f t="shared" si="73"/>
        <v>0</v>
      </c>
      <c r="AT131" s="8">
        <f t="shared" si="74"/>
        <v>0</v>
      </c>
      <c r="AU131" s="8">
        <f t="shared" si="75"/>
        <v>0</v>
      </c>
      <c r="AV131" s="8">
        <f t="shared" si="76"/>
        <v>0</v>
      </c>
      <c r="AW131" s="8">
        <f t="shared" si="77"/>
        <v>0</v>
      </c>
      <c r="AX131" s="8">
        <f t="shared" si="78"/>
        <v>0</v>
      </c>
      <c r="AY131" s="8">
        <f t="shared" si="79"/>
        <v>0</v>
      </c>
      <c r="AZ131" s="8">
        <f t="shared" si="80"/>
        <v>0</v>
      </c>
      <c r="BA131" s="8">
        <f t="shared" si="81"/>
        <v>0</v>
      </c>
      <c r="BB131" s="8">
        <f t="shared" si="82"/>
        <v>0</v>
      </c>
      <c r="BC131" s="8">
        <f t="shared" si="83"/>
        <v>0</v>
      </c>
      <c r="BD131" s="8">
        <v>3783.15</v>
      </c>
      <c r="BE131" s="8">
        <v>5252.4</v>
      </c>
      <c r="BF131" s="8">
        <v>3342.7799999999997</v>
      </c>
      <c r="BG131" s="92">
        <v>5086.8</v>
      </c>
      <c r="BH131" s="5">
        <f t="shared" si="84"/>
        <v>4360</v>
      </c>
      <c r="BI131" s="8">
        <f t="shared" si="85"/>
        <v>0</v>
      </c>
      <c r="BJ131" s="112">
        <f t="shared" si="86"/>
        <v>0</v>
      </c>
      <c r="BK131" s="8">
        <f t="shared" si="87"/>
        <v>4341</v>
      </c>
      <c r="BL131" s="112">
        <f t="shared" si="88"/>
        <v>0</v>
      </c>
      <c r="BM131" s="112">
        <f t="shared" si="89"/>
        <v>0</v>
      </c>
      <c r="BN131" s="92">
        <f t="shared" si="90"/>
        <v>4059</v>
      </c>
      <c r="BO131" s="74">
        <f t="shared" si="91"/>
        <v>0</v>
      </c>
      <c r="BP131" s="74">
        <f t="shared" si="92"/>
        <v>0</v>
      </c>
      <c r="BQ131" s="75">
        <f t="shared" si="93"/>
        <v>0</v>
      </c>
      <c r="BR131">
        <f t="shared" si="94"/>
        <v>0</v>
      </c>
      <c r="BS131">
        <f t="shared" si="95"/>
        <v>0</v>
      </c>
    </row>
    <row r="132" spans="1:71" x14ac:dyDescent="0.25">
      <c r="A132" s="18" t="s">
        <v>500</v>
      </c>
      <c r="B132" s="18" t="s">
        <v>501</v>
      </c>
      <c r="C132" s="18" t="s">
        <v>33</v>
      </c>
      <c r="D132" s="5">
        <v>1346</v>
      </c>
      <c r="E132" s="8">
        <v>1521</v>
      </c>
      <c r="F132" s="8">
        <v>1350</v>
      </c>
      <c r="G132" s="92">
        <v>1344</v>
      </c>
      <c r="H132" s="5">
        <v>1407</v>
      </c>
      <c r="I132" s="8">
        <v>1497</v>
      </c>
      <c r="J132" s="8">
        <v>1501</v>
      </c>
      <c r="K132" s="92">
        <v>1301</v>
      </c>
      <c r="L132" s="5">
        <v>1379</v>
      </c>
      <c r="M132" s="8">
        <v>1423</v>
      </c>
      <c r="N132" s="8">
        <v>1440</v>
      </c>
      <c r="O132" s="92">
        <v>1398</v>
      </c>
      <c r="P132" s="5">
        <v>1171.8</v>
      </c>
      <c r="Q132" s="8">
        <v>1649.82</v>
      </c>
      <c r="R132" s="8">
        <v>1150.9649999999999</v>
      </c>
      <c r="S132" s="92">
        <v>1698</v>
      </c>
      <c r="T132" s="8">
        <f t="shared" si="48"/>
        <v>0</v>
      </c>
      <c r="U132" s="8">
        <f t="shared" si="49"/>
        <v>0</v>
      </c>
      <c r="V132" s="8">
        <f t="shared" si="50"/>
        <v>0</v>
      </c>
      <c r="W132" s="8">
        <f t="shared" si="51"/>
        <v>0</v>
      </c>
      <c r="X132" s="8">
        <f t="shared" si="52"/>
        <v>0</v>
      </c>
      <c r="Y132" s="8">
        <f t="shared" si="53"/>
        <v>0</v>
      </c>
      <c r="Z132" s="8">
        <f t="shared" si="54"/>
        <v>0</v>
      </c>
      <c r="AA132" s="8">
        <f t="shared" si="55"/>
        <v>0</v>
      </c>
      <c r="AB132" s="8">
        <f t="shared" si="56"/>
        <v>0</v>
      </c>
      <c r="AC132" s="8">
        <f t="shared" si="57"/>
        <v>0</v>
      </c>
      <c r="AD132" s="8">
        <f t="shared" si="58"/>
        <v>0</v>
      </c>
      <c r="AE132" s="8">
        <f t="shared" si="59"/>
        <v>0</v>
      </c>
      <c r="AF132" s="8">
        <f t="shared" si="60"/>
        <v>0</v>
      </c>
      <c r="AG132" s="8">
        <f t="shared" si="61"/>
        <v>0</v>
      </c>
      <c r="AH132" s="8">
        <f t="shared" si="62"/>
        <v>0</v>
      </c>
      <c r="AI132" s="8">
        <f t="shared" si="63"/>
        <v>0</v>
      </c>
      <c r="AJ132" s="8">
        <f t="shared" si="64"/>
        <v>0</v>
      </c>
      <c r="AK132" s="8">
        <f t="shared" si="65"/>
        <v>0</v>
      </c>
      <c r="AL132" s="8">
        <f t="shared" si="66"/>
        <v>0</v>
      </c>
      <c r="AM132" s="8">
        <f t="shared" si="67"/>
        <v>0</v>
      </c>
      <c r="AN132" s="8">
        <f t="shared" si="68"/>
        <v>0</v>
      </c>
      <c r="AO132" s="8">
        <f t="shared" si="69"/>
        <v>0</v>
      </c>
      <c r="AP132" s="8">
        <f t="shared" si="70"/>
        <v>0</v>
      </c>
      <c r="AQ132" s="8">
        <f t="shared" si="71"/>
        <v>0</v>
      </c>
      <c r="AR132" s="8">
        <f t="shared" si="72"/>
        <v>0</v>
      </c>
      <c r="AS132" s="8">
        <f t="shared" si="73"/>
        <v>0</v>
      </c>
      <c r="AT132" s="8">
        <f t="shared" si="74"/>
        <v>0</v>
      </c>
      <c r="AU132" s="8">
        <f t="shared" si="75"/>
        <v>0</v>
      </c>
      <c r="AV132" s="8">
        <f t="shared" si="76"/>
        <v>0</v>
      </c>
      <c r="AW132" s="8">
        <f t="shared" si="77"/>
        <v>0</v>
      </c>
      <c r="AX132" s="8">
        <f t="shared" si="78"/>
        <v>0</v>
      </c>
      <c r="AY132" s="8">
        <f t="shared" si="79"/>
        <v>0</v>
      </c>
      <c r="AZ132" s="8">
        <f t="shared" si="80"/>
        <v>0</v>
      </c>
      <c r="BA132" s="8">
        <f t="shared" si="81"/>
        <v>0</v>
      </c>
      <c r="BB132" s="8">
        <f t="shared" si="82"/>
        <v>0</v>
      </c>
      <c r="BC132" s="8">
        <f t="shared" si="83"/>
        <v>0</v>
      </c>
      <c r="BD132" s="8">
        <v>4687.2</v>
      </c>
      <c r="BE132" s="8">
        <v>6599.28</v>
      </c>
      <c r="BF132" s="8">
        <v>4603.8599999999997</v>
      </c>
      <c r="BG132" s="92">
        <v>6792</v>
      </c>
      <c r="BH132" s="5">
        <f t="shared" si="84"/>
        <v>5561</v>
      </c>
      <c r="BI132" s="8">
        <f t="shared" si="85"/>
        <v>0</v>
      </c>
      <c r="BJ132" s="112">
        <f t="shared" si="86"/>
        <v>0</v>
      </c>
      <c r="BK132" s="8">
        <f t="shared" si="87"/>
        <v>5706</v>
      </c>
      <c r="BL132" s="112">
        <f t="shared" si="88"/>
        <v>0</v>
      </c>
      <c r="BM132" s="112">
        <f t="shared" si="89"/>
        <v>0</v>
      </c>
      <c r="BN132" s="92">
        <f t="shared" si="90"/>
        <v>5640</v>
      </c>
      <c r="BO132" s="74">
        <f t="shared" si="91"/>
        <v>0</v>
      </c>
      <c r="BP132" s="74">
        <f t="shared" si="92"/>
        <v>0</v>
      </c>
      <c r="BQ132" s="75">
        <f t="shared" si="93"/>
        <v>0</v>
      </c>
      <c r="BR132">
        <f t="shared" si="94"/>
        <v>0</v>
      </c>
      <c r="BS132">
        <f t="shared" si="95"/>
        <v>0</v>
      </c>
    </row>
    <row r="133" spans="1:71" x14ac:dyDescent="0.25">
      <c r="A133" s="18" t="s">
        <v>502</v>
      </c>
      <c r="B133" s="18" t="s">
        <v>503</v>
      </c>
      <c r="C133" s="18" t="s">
        <v>33</v>
      </c>
      <c r="D133" s="5">
        <v>1367</v>
      </c>
      <c r="E133" s="8">
        <v>1346</v>
      </c>
      <c r="F133" s="8">
        <v>1267</v>
      </c>
      <c r="G133" s="92">
        <v>1259</v>
      </c>
      <c r="H133" s="5">
        <v>1500</v>
      </c>
      <c r="I133" s="8">
        <v>1628</v>
      </c>
      <c r="J133" s="8">
        <v>1548</v>
      </c>
      <c r="K133" s="92">
        <v>1397</v>
      </c>
      <c r="L133" s="5">
        <v>1545</v>
      </c>
      <c r="M133" s="8">
        <v>1594</v>
      </c>
      <c r="N133" s="8">
        <v>1665</v>
      </c>
      <c r="O133" s="92">
        <v>1598</v>
      </c>
      <c r="P133" s="5">
        <v>1190.3625</v>
      </c>
      <c r="Q133" s="8">
        <v>1718.2199999999998</v>
      </c>
      <c r="R133" s="8">
        <v>1194.7050000000002</v>
      </c>
      <c r="S133" s="92">
        <v>1750.8</v>
      </c>
      <c r="T133" s="8">
        <f t="shared" si="48"/>
        <v>0</v>
      </c>
      <c r="U133" s="8">
        <f t="shared" si="49"/>
        <v>0</v>
      </c>
      <c r="V133" s="8">
        <f t="shared" si="50"/>
        <v>0</v>
      </c>
      <c r="W133" s="8">
        <f t="shared" si="51"/>
        <v>0</v>
      </c>
      <c r="X133" s="8">
        <f t="shared" si="52"/>
        <v>0</v>
      </c>
      <c r="Y133" s="8">
        <f t="shared" si="53"/>
        <v>0</v>
      </c>
      <c r="Z133" s="8">
        <f t="shared" si="54"/>
        <v>0</v>
      </c>
      <c r="AA133" s="8">
        <f t="shared" si="55"/>
        <v>0</v>
      </c>
      <c r="AB133" s="8">
        <f t="shared" si="56"/>
        <v>0</v>
      </c>
      <c r="AC133" s="8">
        <f t="shared" si="57"/>
        <v>0</v>
      </c>
      <c r="AD133" s="8">
        <f t="shared" si="58"/>
        <v>0</v>
      </c>
      <c r="AE133" s="8">
        <f t="shared" si="59"/>
        <v>0</v>
      </c>
      <c r="AF133" s="8">
        <f t="shared" si="60"/>
        <v>0</v>
      </c>
      <c r="AG133" s="8">
        <f t="shared" si="61"/>
        <v>0</v>
      </c>
      <c r="AH133" s="8">
        <f t="shared" si="62"/>
        <v>0</v>
      </c>
      <c r="AI133" s="8">
        <f t="shared" si="63"/>
        <v>0</v>
      </c>
      <c r="AJ133" s="8">
        <f t="shared" si="64"/>
        <v>0</v>
      </c>
      <c r="AK133" s="8">
        <f t="shared" si="65"/>
        <v>0</v>
      </c>
      <c r="AL133" s="8">
        <f t="shared" si="66"/>
        <v>0</v>
      </c>
      <c r="AM133" s="8">
        <f t="shared" si="67"/>
        <v>0</v>
      </c>
      <c r="AN133" s="8">
        <f t="shared" si="68"/>
        <v>0</v>
      </c>
      <c r="AO133" s="8">
        <f t="shared" si="69"/>
        <v>0</v>
      </c>
      <c r="AP133" s="8">
        <f t="shared" si="70"/>
        <v>0</v>
      </c>
      <c r="AQ133" s="8">
        <f t="shared" si="71"/>
        <v>0</v>
      </c>
      <c r="AR133" s="8">
        <f t="shared" si="72"/>
        <v>0</v>
      </c>
      <c r="AS133" s="8">
        <f t="shared" si="73"/>
        <v>0</v>
      </c>
      <c r="AT133" s="8">
        <f t="shared" si="74"/>
        <v>0</v>
      </c>
      <c r="AU133" s="8">
        <f t="shared" si="75"/>
        <v>0</v>
      </c>
      <c r="AV133" s="8">
        <f t="shared" si="76"/>
        <v>0</v>
      </c>
      <c r="AW133" s="8">
        <f t="shared" si="77"/>
        <v>0</v>
      </c>
      <c r="AX133" s="8">
        <f t="shared" si="78"/>
        <v>0</v>
      </c>
      <c r="AY133" s="8">
        <f t="shared" si="79"/>
        <v>0</v>
      </c>
      <c r="AZ133" s="8">
        <f t="shared" si="80"/>
        <v>0</v>
      </c>
      <c r="BA133" s="8">
        <f t="shared" si="81"/>
        <v>0</v>
      </c>
      <c r="BB133" s="8">
        <f t="shared" si="82"/>
        <v>0</v>
      </c>
      <c r="BC133" s="8">
        <f t="shared" si="83"/>
        <v>0</v>
      </c>
      <c r="BD133" s="8">
        <v>4761.45</v>
      </c>
      <c r="BE133" s="8">
        <v>6872.8799999999992</v>
      </c>
      <c r="BF133" s="8">
        <v>4778.8200000000006</v>
      </c>
      <c r="BG133" s="92">
        <v>7003.2</v>
      </c>
      <c r="BH133" s="5">
        <f t="shared" si="84"/>
        <v>5239</v>
      </c>
      <c r="BI133" s="8">
        <f t="shared" si="85"/>
        <v>0</v>
      </c>
      <c r="BJ133" s="112">
        <f t="shared" si="86"/>
        <v>0</v>
      </c>
      <c r="BK133" s="8">
        <f t="shared" si="87"/>
        <v>6073</v>
      </c>
      <c r="BL133" s="112">
        <f t="shared" si="88"/>
        <v>0</v>
      </c>
      <c r="BM133" s="112">
        <f t="shared" si="89"/>
        <v>0</v>
      </c>
      <c r="BN133" s="92">
        <f t="shared" si="90"/>
        <v>6402</v>
      </c>
      <c r="BO133" s="74">
        <f t="shared" si="91"/>
        <v>0</v>
      </c>
      <c r="BP133" s="74">
        <f t="shared" si="92"/>
        <v>0</v>
      </c>
      <c r="BQ133" s="75">
        <f t="shared" si="93"/>
        <v>0</v>
      </c>
      <c r="BR133">
        <f t="shared" si="94"/>
        <v>0</v>
      </c>
      <c r="BS133">
        <f t="shared" si="95"/>
        <v>0</v>
      </c>
    </row>
    <row r="134" spans="1:71" x14ac:dyDescent="0.25">
      <c r="A134" s="18" t="s">
        <v>504</v>
      </c>
      <c r="B134" s="18" t="s">
        <v>505</v>
      </c>
      <c r="C134" s="18" t="s">
        <v>33</v>
      </c>
      <c r="D134" s="5">
        <v>1118</v>
      </c>
      <c r="E134" s="8">
        <v>1167</v>
      </c>
      <c r="F134" s="8">
        <v>1220</v>
      </c>
      <c r="G134" s="92">
        <v>1171</v>
      </c>
      <c r="H134" s="5">
        <v>1163</v>
      </c>
      <c r="I134" s="8">
        <v>1221</v>
      </c>
      <c r="J134" s="8">
        <v>1246</v>
      </c>
      <c r="K134" s="92">
        <v>1123</v>
      </c>
      <c r="L134" s="5">
        <v>1166</v>
      </c>
      <c r="M134" s="8">
        <v>1214</v>
      </c>
      <c r="N134" s="8">
        <v>1172</v>
      </c>
      <c r="O134" s="92">
        <v>1188</v>
      </c>
      <c r="P134" s="5">
        <v>994.5</v>
      </c>
      <c r="Q134" s="8">
        <v>1418.1</v>
      </c>
      <c r="R134" s="8">
        <v>1031.3100000000002</v>
      </c>
      <c r="S134" s="92">
        <v>1484.3999999999999</v>
      </c>
      <c r="T134" s="8">
        <f t="shared" si="48"/>
        <v>0</v>
      </c>
      <c r="U134" s="8">
        <f t="shared" si="49"/>
        <v>0</v>
      </c>
      <c r="V134" s="8">
        <f t="shared" si="50"/>
        <v>0</v>
      </c>
      <c r="W134" s="8">
        <f t="shared" si="51"/>
        <v>0</v>
      </c>
      <c r="X134" s="8">
        <f t="shared" si="52"/>
        <v>0</v>
      </c>
      <c r="Y134" s="8">
        <f t="shared" si="53"/>
        <v>0</v>
      </c>
      <c r="Z134" s="8">
        <f t="shared" si="54"/>
        <v>0</v>
      </c>
      <c r="AA134" s="8">
        <f t="shared" si="55"/>
        <v>0</v>
      </c>
      <c r="AB134" s="8">
        <f t="shared" si="56"/>
        <v>0</v>
      </c>
      <c r="AC134" s="8">
        <f t="shared" si="57"/>
        <v>0</v>
      </c>
      <c r="AD134" s="8">
        <f t="shared" si="58"/>
        <v>0</v>
      </c>
      <c r="AE134" s="8">
        <f t="shared" si="59"/>
        <v>0</v>
      </c>
      <c r="AF134" s="8">
        <f t="shared" si="60"/>
        <v>0</v>
      </c>
      <c r="AG134" s="8">
        <f t="shared" si="61"/>
        <v>0</v>
      </c>
      <c r="AH134" s="8">
        <f t="shared" si="62"/>
        <v>0</v>
      </c>
      <c r="AI134" s="8">
        <f t="shared" si="63"/>
        <v>0</v>
      </c>
      <c r="AJ134" s="8">
        <f t="shared" si="64"/>
        <v>0</v>
      </c>
      <c r="AK134" s="8">
        <f t="shared" si="65"/>
        <v>0</v>
      </c>
      <c r="AL134" s="8">
        <f t="shared" si="66"/>
        <v>0</v>
      </c>
      <c r="AM134" s="8">
        <f t="shared" si="67"/>
        <v>0</v>
      </c>
      <c r="AN134" s="8">
        <f t="shared" si="68"/>
        <v>0</v>
      </c>
      <c r="AO134" s="8">
        <f t="shared" si="69"/>
        <v>0</v>
      </c>
      <c r="AP134" s="8">
        <f t="shared" si="70"/>
        <v>0</v>
      </c>
      <c r="AQ134" s="8">
        <f t="shared" si="71"/>
        <v>0</v>
      </c>
      <c r="AR134" s="8">
        <f t="shared" si="72"/>
        <v>0</v>
      </c>
      <c r="AS134" s="8">
        <f t="shared" si="73"/>
        <v>0</v>
      </c>
      <c r="AT134" s="8">
        <f t="shared" si="74"/>
        <v>0</v>
      </c>
      <c r="AU134" s="8">
        <f t="shared" si="75"/>
        <v>0</v>
      </c>
      <c r="AV134" s="8">
        <f t="shared" si="76"/>
        <v>0</v>
      </c>
      <c r="AW134" s="8">
        <f t="shared" si="77"/>
        <v>0</v>
      </c>
      <c r="AX134" s="8">
        <f t="shared" si="78"/>
        <v>0</v>
      </c>
      <c r="AY134" s="8">
        <f t="shared" si="79"/>
        <v>0</v>
      </c>
      <c r="AZ134" s="8">
        <f t="shared" si="80"/>
        <v>0</v>
      </c>
      <c r="BA134" s="8">
        <f t="shared" si="81"/>
        <v>0</v>
      </c>
      <c r="BB134" s="8">
        <f t="shared" si="82"/>
        <v>0</v>
      </c>
      <c r="BC134" s="8">
        <f t="shared" si="83"/>
        <v>0</v>
      </c>
      <c r="BD134" s="8">
        <v>3978</v>
      </c>
      <c r="BE134" s="8">
        <v>5672.4</v>
      </c>
      <c r="BF134" s="8">
        <v>4125.2400000000007</v>
      </c>
      <c r="BG134" s="92">
        <v>5937.5999999999995</v>
      </c>
      <c r="BH134" s="5">
        <f t="shared" si="84"/>
        <v>4676</v>
      </c>
      <c r="BI134" s="8">
        <f t="shared" si="85"/>
        <v>0</v>
      </c>
      <c r="BJ134" s="112">
        <f t="shared" si="86"/>
        <v>0</v>
      </c>
      <c r="BK134" s="8">
        <f t="shared" si="87"/>
        <v>4753</v>
      </c>
      <c r="BL134" s="112">
        <f t="shared" si="88"/>
        <v>0</v>
      </c>
      <c r="BM134" s="112">
        <f t="shared" si="89"/>
        <v>0</v>
      </c>
      <c r="BN134" s="92">
        <f t="shared" si="90"/>
        <v>4740</v>
      </c>
      <c r="BO134" s="74">
        <f t="shared" si="91"/>
        <v>0</v>
      </c>
      <c r="BP134" s="74">
        <f t="shared" si="92"/>
        <v>0</v>
      </c>
      <c r="BQ134" s="75">
        <f t="shared" si="93"/>
        <v>0</v>
      </c>
      <c r="BR134">
        <f t="shared" si="94"/>
        <v>0</v>
      </c>
      <c r="BS134">
        <f t="shared" si="95"/>
        <v>0</v>
      </c>
    </row>
    <row r="135" spans="1:71" x14ac:dyDescent="0.25">
      <c r="A135" s="18" t="s">
        <v>506</v>
      </c>
      <c r="B135" s="18" t="s">
        <v>507</v>
      </c>
      <c r="C135" s="18" t="s">
        <v>33</v>
      </c>
      <c r="D135" s="5">
        <v>1098</v>
      </c>
      <c r="E135" s="8">
        <v>1112</v>
      </c>
      <c r="F135" s="8">
        <v>1100</v>
      </c>
      <c r="G135" s="92">
        <v>975</v>
      </c>
      <c r="H135" s="5">
        <v>1054</v>
      </c>
      <c r="I135" s="8">
        <v>1152</v>
      </c>
      <c r="J135" s="8">
        <v>1112</v>
      </c>
      <c r="K135" s="92">
        <v>1109</v>
      </c>
      <c r="L135" s="5">
        <v>1078</v>
      </c>
      <c r="M135" s="8">
        <v>1184</v>
      </c>
      <c r="N135" s="8">
        <v>1147</v>
      </c>
      <c r="O135" s="92">
        <v>1132</v>
      </c>
      <c r="P135" s="5">
        <v>922.95</v>
      </c>
      <c r="Q135" s="8">
        <v>1326.6</v>
      </c>
      <c r="R135" s="8">
        <v>850.23</v>
      </c>
      <c r="S135" s="92">
        <v>1288.5</v>
      </c>
      <c r="T135" s="8">
        <f t="shared" si="48"/>
        <v>0</v>
      </c>
      <c r="U135" s="8">
        <f t="shared" si="49"/>
        <v>0</v>
      </c>
      <c r="V135" s="8">
        <f t="shared" si="50"/>
        <v>0</v>
      </c>
      <c r="W135" s="8">
        <f t="shared" si="51"/>
        <v>0</v>
      </c>
      <c r="X135" s="8">
        <f t="shared" si="52"/>
        <v>0</v>
      </c>
      <c r="Y135" s="8">
        <f t="shared" si="53"/>
        <v>0</v>
      </c>
      <c r="Z135" s="8">
        <f t="shared" si="54"/>
        <v>0</v>
      </c>
      <c r="AA135" s="8">
        <f t="shared" si="55"/>
        <v>0</v>
      </c>
      <c r="AB135" s="8">
        <f t="shared" si="56"/>
        <v>0</v>
      </c>
      <c r="AC135" s="8">
        <f t="shared" si="57"/>
        <v>0</v>
      </c>
      <c r="AD135" s="8">
        <f t="shared" si="58"/>
        <v>0</v>
      </c>
      <c r="AE135" s="8">
        <f t="shared" si="59"/>
        <v>0</v>
      </c>
      <c r="AF135" s="8">
        <f t="shared" si="60"/>
        <v>0</v>
      </c>
      <c r="AG135" s="8">
        <f t="shared" si="61"/>
        <v>0</v>
      </c>
      <c r="AH135" s="8">
        <f t="shared" si="62"/>
        <v>0</v>
      </c>
      <c r="AI135" s="8">
        <f t="shared" si="63"/>
        <v>0</v>
      </c>
      <c r="AJ135" s="8">
        <f t="shared" si="64"/>
        <v>0</v>
      </c>
      <c r="AK135" s="8">
        <f t="shared" si="65"/>
        <v>0</v>
      </c>
      <c r="AL135" s="8">
        <f t="shared" si="66"/>
        <v>0</v>
      </c>
      <c r="AM135" s="8">
        <f t="shared" si="67"/>
        <v>0</v>
      </c>
      <c r="AN135" s="8">
        <f t="shared" si="68"/>
        <v>0</v>
      </c>
      <c r="AO135" s="8">
        <f t="shared" si="69"/>
        <v>0</v>
      </c>
      <c r="AP135" s="8">
        <f t="shared" si="70"/>
        <v>0</v>
      </c>
      <c r="AQ135" s="8">
        <f t="shared" si="71"/>
        <v>0</v>
      </c>
      <c r="AR135" s="8">
        <f t="shared" si="72"/>
        <v>0</v>
      </c>
      <c r="AS135" s="8">
        <f t="shared" si="73"/>
        <v>0</v>
      </c>
      <c r="AT135" s="8">
        <f t="shared" si="74"/>
        <v>0</v>
      </c>
      <c r="AU135" s="8">
        <f t="shared" si="75"/>
        <v>0</v>
      </c>
      <c r="AV135" s="8">
        <f t="shared" si="76"/>
        <v>0</v>
      </c>
      <c r="AW135" s="8">
        <f t="shared" si="77"/>
        <v>0</v>
      </c>
      <c r="AX135" s="8">
        <f t="shared" si="78"/>
        <v>0</v>
      </c>
      <c r="AY135" s="8">
        <f t="shared" si="79"/>
        <v>0</v>
      </c>
      <c r="AZ135" s="8">
        <f t="shared" si="80"/>
        <v>0</v>
      </c>
      <c r="BA135" s="8">
        <f t="shared" si="81"/>
        <v>0</v>
      </c>
      <c r="BB135" s="8">
        <f t="shared" si="82"/>
        <v>0</v>
      </c>
      <c r="BC135" s="8">
        <f t="shared" si="83"/>
        <v>0</v>
      </c>
      <c r="BD135" s="8">
        <v>3691.8</v>
      </c>
      <c r="BE135" s="8">
        <v>5306.4</v>
      </c>
      <c r="BF135" s="8">
        <v>3400.92</v>
      </c>
      <c r="BG135" s="92">
        <v>5154</v>
      </c>
      <c r="BH135" s="5">
        <f t="shared" si="84"/>
        <v>4285</v>
      </c>
      <c r="BI135" s="8">
        <f t="shared" si="85"/>
        <v>0</v>
      </c>
      <c r="BJ135" s="112">
        <f t="shared" si="86"/>
        <v>0</v>
      </c>
      <c r="BK135" s="8">
        <f t="shared" si="87"/>
        <v>4427</v>
      </c>
      <c r="BL135" s="112">
        <f t="shared" si="88"/>
        <v>0</v>
      </c>
      <c r="BM135" s="112">
        <f t="shared" si="89"/>
        <v>0</v>
      </c>
      <c r="BN135" s="92">
        <f t="shared" si="90"/>
        <v>4541</v>
      </c>
      <c r="BO135" s="74">
        <f t="shared" si="91"/>
        <v>0</v>
      </c>
      <c r="BP135" s="74">
        <f t="shared" si="92"/>
        <v>0</v>
      </c>
      <c r="BQ135" s="75">
        <f t="shared" si="93"/>
        <v>0</v>
      </c>
      <c r="BR135">
        <f t="shared" si="94"/>
        <v>0</v>
      </c>
      <c r="BS135">
        <f t="shared" si="95"/>
        <v>0</v>
      </c>
    </row>
    <row r="136" spans="1:71" x14ac:dyDescent="0.25">
      <c r="A136" s="18" t="s">
        <v>508</v>
      </c>
      <c r="B136" s="18" t="s">
        <v>509</v>
      </c>
      <c r="C136" s="18" t="s">
        <v>33</v>
      </c>
      <c r="D136" s="5">
        <v>1373</v>
      </c>
      <c r="E136" s="8">
        <v>1561</v>
      </c>
      <c r="F136" s="8">
        <v>1449</v>
      </c>
      <c r="G136" s="92">
        <v>1476</v>
      </c>
      <c r="H136" s="5">
        <v>1551</v>
      </c>
      <c r="I136" s="8">
        <v>1726</v>
      </c>
      <c r="J136" s="8">
        <v>1594</v>
      </c>
      <c r="K136" s="92">
        <v>1509</v>
      </c>
      <c r="L136" s="5">
        <v>1515</v>
      </c>
      <c r="M136" s="8">
        <v>1536</v>
      </c>
      <c r="N136" s="8">
        <v>1515</v>
      </c>
      <c r="O136" s="92">
        <v>1549</v>
      </c>
      <c r="P136" s="5">
        <v>944.4375</v>
      </c>
      <c r="Q136" s="8">
        <v>1338.8999999999999</v>
      </c>
      <c r="R136" s="8">
        <v>852.48</v>
      </c>
      <c r="S136" s="92">
        <v>1293</v>
      </c>
      <c r="T136" s="8">
        <f t="shared" ref="T136:T199" si="96">IF(D136&gt;Q136,1,0)</f>
        <v>1</v>
      </c>
      <c r="U136" s="8">
        <f t="shared" ref="U136:U199" si="97">IF(D136&lt;P136,1,0)</f>
        <v>0</v>
      </c>
      <c r="V136" s="8">
        <f t="shared" ref="V136:V199" si="98">T136+U136</f>
        <v>1</v>
      </c>
      <c r="W136" s="8">
        <f t="shared" ref="W136:W199" si="99">IF(E136&gt;$Q136,1,0)</f>
        <v>1</v>
      </c>
      <c r="X136" s="8">
        <f t="shared" ref="X136:X199" si="100">IF(E136&lt;$P136,1,0)</f>
        <v>0</v>
      </c>
      <c r="Y136" s="8">
        <f t="shared" ref="Y136:Y199" si="101">W136+X136</f>
        <v>1</v>
      </c>
      <c r="Z136" s="8">
        <f t="shared" ref="Z136:Z199" si="102">IF(F136&gt;$Q136,1,0)</f>
        <v>1</v>
      </c>
      <c r="AA136" s="8">
        <f t="shared" ref="AA136:AA199" si="103">IF(F136&lt;$P136,1,0)</f>
        <v>0</v>
      </c>
      <c r="AB136" s="8">
        <f t="shared" ref="AB136:AB199" si="104">Z136+AA136</f>
        <v>1</v>
      </c>
      <c r="AC136" s="8">
        <f t="shared" ref="AC136:AC199" si="105">IF(G136&gt;$Q136,1,0)</f>
        <v>1</v>
      </c>
      <c r="AD136" s="8">
        <f t="shared" ref="AD136:AD199" si="106">IF(G136&lt;$P136,1,0)</f>
        <v>0</v>
      </c>
      <c r="AE136" s="8">
        <f t="shared" ref="AE136:AE199" si="107">AC136+AD136</f>
        <v>1</v>
      </c>
      <c r="AF136" s="8">
        <f t="shared" ref="AF136:AF199" si="108">IF(H136&gt;$Q136,1,0)</f>
        <v>1</v>
      </c>
      <c r="AG136" s="8">
        <f t="shared" ref="AG136:AG199" si="109">IF(H136&lt;$P136,1,0)</f>
        <v>0</v>
      </c>
      <c r="AH136" s="8">
        <f t="shared" ref="AH136:AH199" si="110">AF136+AG136</f>
        <v>1</v>
      </c>
      <c r="AI136" s="8">
        <f t="shared" ref="AI136:AI199" si="111">IF(I136&gt;$Q136,1,0)</f>
        <v>1</v>
      </c>
      <c r="AJ136" s="8">
        <f t="shared" ref="AJ136:AJ199" si="112">IF(I136&lt;$P136,1,0)</f>
        <v>0</v>
      </c>
      <c r="AK136" s="8">
        <f t="shared" ref="AK136:AK199" si="113">AI136+AJ136</f>
        <v>1</v>
      </c>
      <c r="AL136" s="8">
        <f t="shared" ref="AL136:AL199" si="114">IF(J136&gt;$Q136,1,0)</f>
        <v>1</v>
      </c>
      <c r="AM136" s="8">
        <f t="shared" ref="AM136:AM199" si="115">IF(J136&lt;$P136,1,0)</f>
        <v>0</v>
      </c>
      <c r="AN136" s="8">
        <f t="shared" ref="AN136:AN199" si="116">AL136+AM136</f>
        <v>1</v>
      </c>
      <c r="AO136" s="8">
        <f t="shared" ref="AO136:AO199" si="117">IF(K136&gt;$Q136,1,0)</f>
        <v>1</v>
      </c>
      <c r="AP136" s="8">
        <f t="shared" ref="AP136:AP199" si="118">IF(K136&lt;$P136,1,0)</f>
        <v>0</v>
      </c>
      <c r="AQ136" s="8">
        <f t="shared" ref="AQ136:AQ199" si="119">AO136+AP136</f>
        <v>1</v>
      </c>
      <c r="AR136" s="8">
        <f t="shared" ref="AR136:AR199" si="120">IF(L136&gt;$S136,1,0)</f>
        <v>1</v>
      </c>
      <c r="AS136" s="8">
        <f t="shared" ref="AS136:AS199" si="121">IF(L136&lt;$R136,1,0)</f>
        <v>0</v>
      </c>
      <c r="AT136" s="8">
        <f t="shared" ref="AT136:AT199" si="122">AR136+AS136</f>
        <v>1</v>
      </c>
      <c r="AU136" s="8">
        <f t="shared" ref="AU136:AU199" si="123">IF(M136&gt;$S136,1,0)</f>
        <v>1</v>
      </c>
      <c r="AV136" s="8">
        <f t="shared" ref="AV136:AV199" si="124">IF(M136&lt;$R136,1,0)</f>
        <v>0</v>
      </c>
      <c r="AW136" s="8">
        <f t="shared" ref="AW136:AW199" si="125">AU136+AV136</f>
        <v>1</v>
      </c>
      <c r="AX136" s="8">
        <f t="shared" ref="AX136:AX199" si="126">IF(N136&gt;$S136,1,0)</f>
        <v>1</v>
      </c>
      <c r="AY136" s="8">
        <f t="shared" ref="AY136:AY199" si="127">IF(N136&lt;$R136,1,0)</f>
        <v>0</v>
      </c>
      <c r="AZ136" s="8">
        <f t="shared" ref="AZ136:AZ199" si="128">AX136+AY136</f>
        <v>1</v>
      </c>
      <c r="BA136" s="8">
        <f t="shared" ref="BA136:BA199" si="129">IF(O136&gt;$S136,1,0)</f>
        <v>1</v>
      </c>
      <c r="BB136" s="8">
        <f t="shared" ref="BB136:BB199" si="130">IF(O136&lt;$R136,1,0)</f>
        <v>0</v>
      </c>
      <c r="BC136" s="8">
        <f t="shared" ref="BC136:BC199" si="131">BA136+BB136</f>
        <v>1</v>
      </c>
      <c r="BD136" s="8">
        <v>3777.75</v>
      </c>
      <c r="BE136" s="8">
        <v>5355.5999999999995</v>
      </c>
      <c r="BF136" s="8">
        <v>3409.92</v>
      </c>
      <c r="BG136" s="92">
        <v>5172</v>
      </c>
      <c r="BH136" s="5">
        <f t="shared" ref="BH136:BH199" si="132">SUM(D136:G136)</f>
        <v>5859</v>
      </c>
      <c r="BI136" s="8">
        <f t="shared" ref="BI136:BI199" si="133">IF(BH136&lt;BD136,1,0)</f>
        <v>0</v>
      </c>
      <c r="BJ136" s="112">
        <f t="shared" ref="BJ136:BJ199" si="134">IF(BH136&gt;BE136,1,0)</f>
        <v>1</v>
      </c>
      <c r="BK136" s="8">
        <f t="shared" ref="BK136:BK199" si="135">SUM(H136:K136)</f>
        <v>6380</v>
      </c>
      <c r="BL136" s="112">
        <f t="shared" ref="BL136:BL199" si="136">IF(BK136&lt;BD136,1,0)</f>
        <v>0</v>
      </c>
      <c r="BM136" s="112">
        <f t="shared" ref="BM136:BM199" si="137">IF(BK136&gt;BE136,1,0)</f>
        <v>1</v>
      </c>
      <c r="BN136" s="92">
        <f t="shared" ref="BN136:BN199" si="138">SUM(L136:O136)</f>
        <v>6115</v>
      </c>
      <c r="BO136" s="74">
        <f t="shared" ref="BO136:BO199" si="139">IF(BN136&lt;BF136,1,0)</f>
        <v>0</v>
      </c>
      <c r="BP136" s="74">
        <f t="shared" ref="BP136:BP199" si="140">IF(BN136&gt;BG136,1,0)</f>
        <v>1</v>
      </c>
      <c r="BQ136" s="75">
        <f t="shared" ref="BQ136:BQ199" si="141">BI136+BJ136</f>
        <v>1</v>
      </c>
      <c r="BR136">
        <f t="shared" ref="BR136:BR199" si="142">BL136+BM136</f>
        <v>1</v>
      </c>
      <c r="BS136">
        <f t="shared" ref="BS136:BS199" si="143">BO136+BP136</f>
        <v>1</v>
      </c>
    </row>
    <row r="137" spans="1:71" x14ac:dyDescent="0.25">
      <c r="A137" s="18" t="s">
        <v>510</v>
      </c>
      <c r="B137" s="18" t="s">
        <v>511</v>
      </c>
      <c r="C137" s="18" t="s">
        <v>33</v>
      </c>
      <c r="D137" s="5">
        <v>608</v>
      </c>
      <c r="E137" s="8">
        <v>585</v>
      </c>
      <c r="F137" s="8">
        <v>638</v>
      </c>
      <c r="G137" s="92">
        <v>583</v>
      </c>
      <c r="H137" s="5">
        <v>621</v>
      </c>
      <c r="I137" s="8">
        <v>635</v>
      </c>
      <c r="J137" s="8">
        <v>619</v>
      </c>
      <c r="K137" s="92">
        <v>602</v>
      </c>
      <c r="L137" s="5">
        <v>648</v>
      </c>
      <c r="M137" s="8">
        <v>606</v>
      </c>
      <c r="N137" s="8">
        <v>644</v>
      </c>
      <c r="O137" s="92">
        <v>615</v>
      </c>
      <c r="P137" s="5">
        <v>504.11250000000001</v>
      </c>
      <c r="Q137" s="8">
        <v>714.18</v>
      </c>
      <c r="R137" s="8">
        <v>483.61500000000001</v>
      </c>
      <c r="S137" s="92">
        <v>709.8</v>
      </c>
      <c r="T137" s="8">
        <f t="shared" si="96"/>
        <v>0</v>
      </c>
      <c r="U137" s="8">
        <f t="shared" si="97"/>
        <v>0</v>
      </c>
      <c r="V137" s="8">
        <f t="shared" si="98"/>
        <v>0</v>
      </c>
      <c r="W137" s="8">
        <f t="shared" si="99"/>
        <v>0</v>
      </c>
      <c r="X137" s="8">
        <f t="shared" si="100"/>
        <v>0</v>
      </c>
      <c r="Y137" s="8">
        <f t="shared" si="101"/>
        <v>0</v>
      </c>
      <c r="Z137" s="8">
        <f t="shared" si="102"/>
        <v>0</v>
      </c>
      <c r="AA137" s="8">
        <f t="shared" si="103"/>
        <v>0</v>
      </c>
      <c r="AB137" s="8">
        <f t="shared" si="104"/>
        <v>0</v>
      </c>
      <c r="AC137" s="8">
        <f t="shared" si="105"/>
        <v>0</v>
      </c>
      <c r="AD137" s="8">
        <f t="shared" si="106"/>
        <v>0</v>
      </c>
      <c r="AE137" s="8">
        <f t="shared" si="107"/>
        <v>0</v>
      </c>
      <c r="AF137" s="8">
        <f t="shared" si="108"/>
        <v>0</v>
      </c>
      <c r="AG137" s="8">
        <f t="shared" si="109"/>
        <v>0</v>
      </c>
      <c r="AH137" s="8">
        <f t="shared" si="110"/>
        <v>0</v>
      </c>
      <c r="AI137" s="8">
        <f t="shared" si="111"/>
        <v>0</v>
      </c>
      <c r="AJ137" s="8">
        <f t="shared" si="112"/>
        <v>0</v>
      </c>
      <c r="AK137" s="8">
        <f t="shared" si="113"/>
        <v>0</v>
      </c>
      <c r="AL137" s="8">
        <f t="shared" si="114"/>
        <v>0</v>
      </c>
      <c r="AM137" s="8">
        <f t="shared" si="115"/>
        <v>0</v>
      </c>
      <c r="AN137" s="8">
        <f t="shared" si="116"/>
        <v>0</v>
      </c>
      <c r="AO137" s="8">
        <f t="shared" si="117"/>
        <v>0</v>
      </c>
      <c r="AP137" s="8">
        <f t="shared" si="118"/>
        <v>0</v>
      </c>
      <c r="AQ137" s="8">
        <f t="shared" si="119"/>
        <v>0</v>
      </c>
      <c r="AR137" s="8">
        <f t="shared" si="120"/>
        <v>0</v>
      </c>
      <c r="AS137" s="8">
        <f t="shared" si="121"/>
        <v>0</v>
      </c>
      <c r="AT137" s="8">
        <f t="shared" si="122"/>
        <v>0</v>
      </c>
      <c r="AU137" s="8">
        <f t="shared" si="123"/>
        <v>0</v>
      </c>
      <c r="AV137" s="8">
        <f t="shared" si="124"/>
        <v>0</v>
      </c>
      <c r="AW137" s="8">
        <f t="shared" si="125"/>
        <v>0</v>
      </c>
      <c r="AX137" s="8">
        <f t="shared" si="126"/>
        <v>0</v>
      </c>
      <c r="AY137" s="8">
        <f t="shared" si="127"/>
        <v>0</v>
      </c>
      <c r="AZ137" s="8">
        <f t="shared" si="128"/>
        <v>0</v>
      </c>
      <c r="BA137" s="8">
        <f t="shared" si="129"/>
        <v>0</v>
      </c>
      <c r="BB137" s="8">
        <f t="shared" si="130"/>
        <v>0</v>
      </c>
      <c r="BC137" s="8">
        <f t="shared" si="131"/>
        <v>0</v>
      </c>
      <c r="BD137" s="8">
        <v>2016.45</v>
      </c>
      <c r="BE137" s="8">
        <v>2856.72</v>
      </c>
      <c r="BF137" s="8">
        <v>1934.46</v>
      </c>
      <c r="BG137" s="92">
        <v>2839.2</v>
      </c>
      <c r="BH137" s="5">
        <f t="shared" si="132"/>
        <v>2414</v>
      </c>
      <c r="BI137" s="8">
        <f t="shared" si="133"/>
        <v>0</v>
      </c>
      <c r="BJ137" s="112">
        <f t="shared" si="134"/>
        <v>0</v>
      </c>
      <c r="BK137" s="8">
        <f t="shared" si="135"/>
        <v>2477</v>
      </c>
      <c r="BL137" s="112">
        <f t="shared" si="136"/>
        <v>0</v>
      </c>
      <c r="BM137" s="112">
        <f t="shared" si="137"/>
        <v>0</v>
      </c>
      <c r="BN137" s="92">
        <f t="shared" si="138"/>
        <v>2513</v>
      </c>
      <c r="BO137" s="74">
        <f t="shared" si="139"/>
        <v>0</v>
      </c>
      <c r="BP137" s="74">
        <f t="shared" si="140"/>
        <v>0</v>
      </c>
      <c r="BQ137" s="75">
        <f t="shared" si="141"/>
        <v>0</v>
      </c>
      <c r="BR137">
        <f t="shared" si="142"/>
        <v>0</v>
      </c>
      <c r="BS137">
        <f t="shared" si="143"/>
        <v>0</v>
      </c>
    </row>
    <row r="138" spans="1:71" x14ac:dyDescent="0.25">
      <c r="A138" s="18" t="s">
        <v>512</v>
      </c>
      <c r="B138" s="18" t="s">
        <v>513</v>
      </c>
      <c r="C138" s="18" t="s">
        <v>33</v>
      </c>
      <c r="D138" s="5">
        <v>1033</v>
      </c>
      <c r="E138" s="8">
        <v>1111</v>
      </c>
      <c r="F138" s="8">
        <v>1021</v>
      </c>
      <c r="G138" s="92">
        <v>925</v>
      </c>
      <c r="H138" s="5">
        <v>971</v>
      </c>
      <c r="I138" s="8">
        <v>1007</v>
      </c>
      <c r="J138" s="8">
        <v>997</v>
      </c>
      <c r="K138" s="92">
        <v>902</v>
      </c>
      <c r="L138" s="5">
        <v>927</v>
      </c>
      <c r="M138" s="8">
        <v>973</v>
      </c>
      <c r="N138" s="8">
        <v>926</v>
      </c>
      <c r="O138" s="92">
        <v>998</v>
      </c>
      <c r="P138" s="5">
        <v>849.03750000000002</v>
      </c>
      <c r="Q138" s="8">
        <v>1175.3999999999999</v>
      </c>
      <c r="R138" s="8">
        <v>796.18499999999995</v>
      </c>
      <c r="S138" s="92">
        <v>1139.7</v>
      </c>
      <c r="T138" s="8">
        <f t="shared" si="96"/>
        <v>0</v>
      </c>
      <c r="U138" s="8">
        <f t="shared" si="97"/>
        <v>0</v>
      </c>
      <c r="V138" s="8">
        <f t="shared" si="98"/>
        <v>0</v>
      </c>
      <c r="W138" s="8">
        <f t="shared" si="99"/>
        <v>0</v>
      </c>
      <c r="X138" s="8">
        <f t="shared" si="100"/>
        <v>0</v>
      </c>
      <c r="Y138" s="8">
        <f t="shared" si="101"/>
        <v>0</v>
      </c>
      <c r="Z138" s="8">
        <f t="shared" si="102"/>
        <v>0</v>
      </c>
      <c r="AA138" s="8">
        <f t="shared" si="103"/>
        <v>0</v>
      </c>
      <c r="AB138" s="8">
        <f t="shared" si="104"/>
        <v>0</v>
      </c>
      <c r="AC138" s="8">
        <f t="shared" si="105"/>
        <v>0</v>
      </c>
      <c r="AD138" s="8">
        <f t="shared" si="106"/>
        <v>0</v>
      </c>
      <c r="AE138" s="8">
        <f t="shared" si="107"/>
        <v>0</v>
      </c>
      <c r="AF138" s="8">
        <f t="shared" si="108"/>
        <v>0</v>
      </c>
      <c r="AG138" s="8">
        <f t="shared" si="109"/>
        <v>0</v>
      </c>
      <c r="AH138" s="8">
        <f t="shared" si="110"/>
        <v>0</v>
      </c>
      <c r="AI138" s="8">
        <f t="shared" si="111"/>
        <v>0</v>
      </c>
      <c r="AJ138" s="8">
        <f t="shared" si="112"/>
        <v>0</v>
      </c>
      <c r="AK138" s="8">
        <f t="shared" si="113"/>
        <v>0</v>
      </c>
      <c r="AL138" s="8">
        <f t="shared" si="114"/>
        <v>0</v>
      </c>
      <c r="AM138" s="8">
        <f t="shared" si="115"/>
        <v>0</v>
      </c>
      <c r="AN138" s="8">
        <f t="shared" si="116"/>
        <v>0</v>
      </c>
      <c r="AO138" s="8">
        <f t="shared" si="117"/>
        <v>0</v>
      </c>
      <c r="AP138" s="8">
        <f t="shared" si="118"/>
        <v>0</v>
      </c>
      <c r="AQ138" s="8">
        <f t="shared" si="119"/>
        <v>0</v>
      </c>
      <c r="AR138" s="8">
        <f t="shared" si="120"/>
        <v>0</v>
      </c>
      <c r="AS138" s="8">
        <f t="shared" si="121"/>
        <v>0</v>
      </c>
      <c r="AT138" s="8">
        <f t="shared" si="122"/>
        <v>0</v>
      </c>
      <c r="AU138" s="8">
        <f t="shared" si="123"/>
        <v>0</v>
      </c>
      <c r="AV138" s="8">
        <f t="shared" si="124"/>
        <v>0</v>
      </c>
      <c r="AW138" s="8">
        <f t="shared" si="125"/>
        <v>0</v>
      </c>
      <c r="AX138" s="8">
        <f t="shared" si="126"/>
        <v>0</v>
      </c>
      <c r="AY138" s="8">
        <f t="shared" si="127"/>
        <v>0</v>
      </c>
      <c r="AZ138" s="8">
        <f t="shared" si="128"/>
        <v>0</v>
      </c>
      <c r="BA138" s="8">
        <f t="shared" si="129"/>
        <v>0</v>
      </c>
      <c r="BB138" s="8">
        <f t="shared" si="130"/>
        <v>0</v>
      </c>
      <c r="BC138" s="8">
        <f t="shared" si="131"/>
        <v>0</v>
      </c>
      <c r="BD138" s="8">
        <v>3396.15</v>
      </c>
      <c r="BE138" s="8">
        <v>4701.5999999999995</v>
      </c>
      <c r="BF138" s="8">
        <v>3184.74</v>
      </c>
      <c r="BG138" s="92">
        <v>4558.8</v>
      </c>
      <c r="BH138" s="5">
        <f t="shared" si="132"/>
        <v>4090</v>
      </c>
      <c r="BI138" s="8">
        <f t="shared" si="133"/>
        <v>0</v>
      </c>
      <c r="BJ138" s="112">
        <f t="shared" si="134"/>
        <v>0</v>
      </c>
      <c r="BK138" s="8">
        <f t="shared" si="135"/>
        <v>3877</v>
      </c>
      <c r="BL138" s="112">
        <f t="shared" si="136"/>
        <v>0</v>
      </c>
      <c r="BM138" s="112">
        <f t="shared" si="137"/>
        <v>0</v>
      </c>
      <c r="BN138" s="92">
        <f t="shared" si="138"/>
        <v>3824</v>
      </c>
      <c r="BO138" s="74">
        <f t="shared" si="139"/>
        <v>0</v>
      </c>
      <c r="BP138" s="74">
        <f t="shared" si="140"/>
        <v>0</v>
      </c>
      <c r="BQ138" s="75">
        <f t="shared" si="141"/>
        <v>0</v>
      </c>
      <c r="BR138">
        <f t="shared" si="142"/>
        <v>0</v>
      </c>
      <c r="BS138">
        <f t="shared" si="143"/>
        <v>0</v>
      </c>
    </row>
    <row r="139" spans="1:71" x14ac:dyDescent="0.25">
      <c r="A139" s="18" t="s">
        <v>514</v>
      </c>
      <c r="B139" s="18" t="s">
        <v>515</v>
      </c>
      <c r="C139" s="18" t="s">
        <v>33</v>
      </c>
      <c r="D139" s="5">
        <v>893</v>
      </c>
      <c r="E139" s="8">
        <v>942</v>
      </c>
      <c r="F139" s="8">
        <v>824</v>
      </c>
      <c r="G139" s="92">
        <v>746</v>
      </c>
      <c r="H139" s="5">
        <v>925</v>
      </c>
      <c r="I139" s="8">
        <v>925</v>
      </c>
      <c r="J139" s="8">
        <v>847</v>
      </c>
      <c r="K139" s="92">
        <v>769</v>
      </c>
      <c r="L139" s="5">
        <v>895</v>
      </c>
      <c r="M139" s="8">
        <v>965</v>
      </c>
      <c r="N139" s="8">
        <v>790</v>
      </c>
      <c r="O139" s="92">
        <v>799</v>
      </c>
      <c r="P139" s="5">
        <v>710.77499999999998</v>
      </c>
      <c r="Q139" s="8">
        <v>1012.8</v>
      </c>
      <c r="R139" s="8">
        <v>695.88000000000011</v>
      </c>
      <c r="S139" s="92">
        <v>1068.8999999999999</v>
      </c>
      <c r="T139" s="8">
        <f t="shared" si="96"/>
        <v>0</v>
      </c>
      <c r="U139" s="8">
        <f t="shared" si="97"/>
        <v>0</v>
      </c>
      <c r="V139" s="8">
        <f t="shared" si="98"/>
        <v>0</v>
      </c>
      <c r="W139" s="8">
        <f t="shared" si="99"/>
        <v>0</v>
      </c>
      <c r="X139" s="8">
        <f t="shared" si="100"/>
        <v>0</v>
      </c>
      <c r="Y139" s="8">
        <f t="shared" si="101"/>
        <v>0</v>
      </c>
      <c r="Z139" s="8">
        <f t="shared" si="102"/>
        <v>0</v>
      </c>
      <c r="AA139" s="8">
        <f t="shared" si="103"/>
        <v>0</v>
      </c>
      <c r="AB139" s="8">
        <f t="shared" si="104"/>
        <v>0</v>
      </c>
      <c r="AC139" s="8">
        <f t="shared" si="105"/>
        <v>0</v>
      </c>
      <c r="AD139" s="8">
        <f t="shared" si="106"/>
        <v>0</v>
      </c>
      <c r="AE139" s="8">
        <f t="shared" si="107"/>
        <v>0</v>
      </c>
      <c r="AF139" s="8">
        <f t="shared" si="108"/>
        <v>0</v>
      </c>
      <c r="AG139" s="8">
        <f t="shared" si="109"/>
        <v>0</v>
      </c>
      <c r="AH139" s="8">
        <f t="shared" si="110"/>
        <v>0</v>
      </c>
      <c r="AI139" s="8">
        <f t="shared" si="111"/>
        <v>0</v>
      </c>
      <c r="AJ139" s="8">
        <f t="shared" si="112"/>
        <v>0</v>
      </c>
      <c r="AK139" s="8">
        <f t="shared" si="113"/>
        <v>0</v>
      </c>
      <c r="AL139" s="8">
        <f t="shared" si="114"/>
        <v>0</v>
      </c>
      <c r="AM139" s="8">
        <f t="shared" si="115"/>
        <v>0</v>
      </c>
      <c r="AN139" s="8">
        <f t="shared" si="116"/>
        <v>0</v>
      </c>
      <c r="AO139" s="8">
        <f t="shared" si="117"/>
        <v>0</v>
      </c>
      <c r="AP139" s="8">
        <f t="shared" si="118"/>
        <v>0</v>
      </c>
      <c r="AQ139" s="8">
        <f t="shared" si="119"/>
        <v>0</v>
      </c>
      <c r="AR139" s="8">
        <f t="shared" si="120"/>
        <v>0</v>
      </c>
      <c r="AS139" s="8">
        <f t="shared" si="121"/>
        <v>0</v>
      </c>
      <c r="AT139" s="8">
        <f t="shared" si="122"/>
        <v>0</v>
      </c>
      <c r="AU139" s="8">
        <f t="shared" si="123"/>
        <v>0</v>
      </c>
      <c r="AV139" s="8">
        <f t="shared" si="124"/>
        <v>0</v>
      </c>
      <c r="AW139" s="8">
        <f t="shared" si="125"/>
        <v>0</v>
      </c>
      <c r="AX139" s="8">
        <f t="shared" si="126"/>
        <v>0</v>
      </c>
      <c r="AY139" s="8">
        <f t="shared" si="127"/>
        <v>0</v>
      </c>
      <c r="AZ139" s="8">
        <f t="shared" si="128"/>
        <v>0</v>
      </c>
      <c r="BA139" s="8">
        <f t="shared" si="129"/>
        <v>0</v>
      </c>
      <c r="BB139" s="8">
        <f t="shared" si="130"/>
        <v>0</v>
      </c>
      <c r="BC139" s="8">
        <f t="shared" si="131"/>
        <v>0</v>
      </c>
      <c r="BD139" s="8">
        <v>2843.1</v>
      </c>
      <c r="BE139" s="8">
        <v>4051.2</v>
      </c>
      <c r="BF139" s="8">
        <v>2783.5200000000004</v>
      </c>
      <c r="BG139" s="92">
        <v>4275.5999999999995</v>
      </c>
      <c r="BH139" s="5">
        <f t="shared" si="132"/>
        <v>3405</v>
      </c>
      <c r="BI139" s="8">
        <f t="shared" si="133"/>
        <v>0</v>
      </c>
      <c r="BJ139" s="112">
        <f t="shared" si="134"/>
        <v>0</v>
      </c>
      <c r="BK139" s="8">
        <f t="shared" si="135"/>
        <v>3466</v>
      </c>
      <c r="BL139" s="112">
        <f t="shared" si="136"/>
        <v>0</v>
      </c>
      <c r="BM139" s="112">
        <f t="shared" si="137"/>
        <v>0</v>
      </c>
      <c r="BN139" s="92">
        <f t="shared" si="138"/>
        <v>3449</v>
      </c>
      <c r="BO139" s="74">
        <f t="shared" si="139"/>
        <v>0</v>
      </c>
      <c r="BP139" s="74">
        <f t="shared" si="140"/>
        <v>0</v>
      </c>
      <c r="BQ139" s="75">
        <f t="shared" si="141"/>
        <v>0</v>
      </c>
      <c r="BR139">
        <f t="shared" si="142"/>
        <v>0</v>
      </c>
      <c r="BS139">
        <f t="shared" si="143"/>
        <v>0</v>
      </c>
    </row>
    <row r="140" spans="1:71" x14ac:dyDescent="0.25">
      <c r="A140" s="18" t="s">
        <v>516</v>
      </c>
      <c r="B140" s="18" t="s">
        <v>517</v>
      </c>
      <c r="C140" s="18" t="s">
        <v>33</v>
      </c>
      <c r="D140" s="5">
        <v>1053</v>
      </c>
      <c r="E140" s="8">
        <v>1196</v>
      </c>
      <c r="F140" s="8">
        <v>1029</v>
      </c>
      <c r="G140" s="92">
        <v>1087</v>
      </c>
      <c r="H140" s="5">
        <v>1095</v>
      </c>
      <c r="I140" s="8">
        <v>1184</v>
      </c>
      <c r="J140" s="8">
        <v>1112</v>
      </c>
      <c r="K140" s="92">
        <v>1083</v>
      </c>
      <c r="L140" s="5">
        <v>1280</v>
      </c>
      <c r="M140" s="8">
        <v>1259</v>
      </c>
      <c r="N140" s="8">
        <v>1147</v>
      </c>
      <c r="O140" s="92">
        <v>1161</v>
      </c>
      <c r="P140" s="5">
        <v>692.73</v>
      </c>
      <c r="Q140" s="8">
        <v>1005.9</v>
      </c>
      <c r="R140" s="8">
        <v>680.49</v>
      </c>
      <c r="S140" s="92">
        <v>971.09999999999991</v>
      </c>
      <c r="T140" s="8">
        <f t="shared" si="96"/>
        <v>1</v>
      </c>
      <c r="U140" s="8">
        <f t="shared" si="97"/>
        <v>0</v>
      </c>
      <c r="V140" s="8">
        <f t="shared" si="98"/>
        <v>1</v>
      </c>
      <c r="W140" s="8">
        <f t="shared" si="99"/>
        <v>1</v>
      </c>
      <c r="X140" s="8">
        <f t="shared" si="100"/>
        <v>0</v>
      </c>
      <c r="Y140" s="8">
        <f t="shared" si="101"/>
        <v>1</v>
      </c>
      <c r="Z140" s="8">
        <f t="shared" si="102"/>
        <v>1</v>
      </c>
      <c r="AA140" s="8">
        <f t="shared" si="103"/>
        <v>0</v>
      </c>
      <c r="AB140" s="8">
        <f t="shared" si="104"/>
        <v>1</v>
      </c>
      <c r="AC140" s="8">
        <f t="shared" si="105"/>
        <v>1</v>
      </c>
      <c r="AD140" s="8">
        <f t="shared" si="106"/>
        <v>0</v>
      </c>
      <c r="AE140" s="8">
        <f t="shared" si="107"/>
        <v>1</v>
      </c>
      <c r="AF140" s="8">
        <f t="shared" si="108"/>
        <v>1</v>
      </c>
      <c r="AG140" s="8">
        <f t="shared" si="109"/>
        <v>0</v>
      </c>
      <c r="AH140" s="8">
        <f t="shared" si="110"/>
        <v>1</v>
      </c>
      <c r="AI140" s="8">
        <f t="shared" si="111"/>
        <v>1</v>
      </c>
      <c r="AJ140" s="8">
        <f t="shared" si="112"/>
        <v>0</v>
      </c>
      <c r="AK140" s="8">
        <f t="shared" si="113"/>
        <v>1</v>
      </c>
      <c r="AL140" s="8">
        <f t="shared" si="114"/>
        <v>1</v>
      </c>
      <c r="AM140" s="8">
        <f t="shared" si="115"/>
        <v>0</v>
      </c>
      <c r="AN140" s="8">
        <f t="shared" si="116"/>
        <v>1</v>
      </c>
      <c r="AO140" s="8">
        <f t="shared" si="117"/>
        <v>1</v>
      </c>
      <c r="AP140" s="8">
        <f t="shared" si="118"/>
        <v>0</v>
      </c>
      <c r="AQ140" s="8">
        <f t="shared" si="119"/>
        <v>1</v>
      </c>
      <c r="AR140" s="8">
        <f t="shared" si="120"/>
        <v>1</v>
      </c>
      <c r="AS140" s="8">
        <f t="shared" si="121"/>
        <v>0</v>
      </c>
      <c r="AT140" s="8">
        <f t="shared" si="122"/>
        <v>1</v>
      </c>
      <c r="AU140" s="8">
        <f t="shared" si="123"/>
        <v>1</v>
      </c>
      <c r="AV140" s="8">
        <f t="shared" si="124"/>
        <v>0</v>
      </c>
      <c r="AW140" s="8">
        <f t="shared" si="125"/>
        <v>1</v>
      </c>
      <c r="AX140" s="8">
        <f t="shared" si="126"/>
        <v>1</v>
      </c>
      <c r="AY140" s="8">
        <f t="shared" si="127"/>
        <v>0</v>
      </c>
      <c r="AZ140" s="8">
        <f t="shared" si="128"/>
        <v>1</v>
      </c>
      <c r="BA140" s="8">
        <f t="shared" si="129"/>
        <v>1</v>
      </c>
      <c r="BB140" s="8">
        <f t="shared" si="130"/>
        <v>0</v>
      </c>
      <c r="BC140" s="8">
        <f t="shared" si="131"/>
        <v>1</v>
      </c>
      <c r="BD140" s="8">
        <v>2770.92</v>
      </c>
      <c r="BE140" s="8">
        <v>4023.6</v>
      </c>
      <c r="BF140" s="8">
        <v>2721.96</v>
      </c>
      <c r="BG140" s="92">
        <v>3884.3999999999996</v>
      </c>
      <c r="BH140" s="5">
        <f t="shared" si="132"/>
        <v>4365</v>
      </c>
      <c r="BI140" s="8">
        <f t="shared" si="133"/>
        <v>0</v>
      </c>
      <c r="BJ140" s="112">
        <f t="shared" si="134"/>
        <v>1</v>
      </c>
      <c r="BK140" s="8">
        <f t="shared" si="135"/>
        <v>4474</v>
      </c>
      <c r="BL140" s="112">
        <f t="shared" si="136"/>
        <v>0</v>
      </c>
      <c r="BM140" s="112">
        <f t="shared" si="137"/>
        <v>1</v>
      </c>
      <c r="BN140" s="92">
        <f t="shared" si="138"/>
        <v>4847</v>
      </c>
      <c r="BO140" s="74">
        <f t="shared" si="139"/>
        <v>0</v>
      </c>
      <c r="BP140" s="74">
        <f t="shared" si="140"/>
        <v>1</v>
      </c>
      <c r="BQ140" s="75">
        <f t="shared" si="141"/>
        <v>1</v>
      </c>
      <c r="BR140">
        <f t="shared" si="142"/>
        <v>1</v>
      </c>
      <c r="BS140">
        <f t="shared" si="143"/>
        <v>1</v>
      </c>
    </row>
    <row r="141" spans="1:71" x14ac:dyDescent="0.25">
      <c r="A141" s="18" t="s">
        <v>518</v>
      </c>
      <c r="B141" s="18" t="s">
        <v>519</v>
      </c>
      <c r="C141" s="18" t="s">
        <v>33</v>
      </c>
      <c r="D141" s="5">
        <v>1004</v>
      </c>
      <c r="E141" s="8">
        <v>1136</v>
      </c>
      <c r="F141" s="8">
        <v>953</v>
      </c>
      <c r="G141" s="92">
        <v>990</v>
      </c>
      <c r="H141" s="5">
        <v>1032</v>
      </c>
      <c r="I141" s="8">
        <v>1144</v>
      </c>
      <c r="J141" s="8">
        <v>1067</v>
      </c>
      <c r="K141" s="92">
        <v>1005</v>
      </c>
      <c r="L141" s="5">
        <v>1072</v>
      </c>
      <c r="M141" s="8">
        <v>1103</v>
      </c>
      <c r="N141" s="8">
        <v>1072</v>
      </c>
      <c r="O141" s="92">
        <v>1012</v>
      </c>
      <c r="P141" s="5">
        <v>868.83749999999998</v>
      </c>
      <c r="Q141" s="8">
        <v>1231.2</v>
      </c>
      <c r="R141" s="8">
        <v>852.70500000000004</v>
      </c>
      <c r="S141" s="92">
        <v>1273.5</v>
      </c>
      <c r="T141" s="8">
        <f t="shared" si="96"/>
        <v>0</v>
      </c>
      <c r="U141" s="8">
        <f t="shared" si="97"/>
        <v>0</v>
      </c>
      <c r="V141" s="8">
        <f t="shared" si="98"/>
        <v>0</v>
      </c>
      <c r="W141" s="8">
        <f t="shared" si="99"/>
        <v>0</v>
      </c>
      <c r="X141" s="8">
        <f t="shared" si="100"/>
        <v>0</v>
      </c>
      <c r="Y141" s="8">
        <f t="shared" si="101"/>
        <v>0</v>
      </c>
      <c r="Z141" s="8">
        <f t="shared" si="102"/>
        <v>0</v>
      </c>
      <c r="AA141" s="8">
        <f t="shared" si="103"/>
        <v>0</v>
      </c>
      <c r="AB141" s="8">
        <f t="shared" si="104"/>
        <v>0</v>
      </c>
      <c r="AC141" s="8">
        <f t="shared" si="105"/>
        <v>0</v>
      </c>
      <c r="AD141" s="8">
        <f t="shared" si="106"/>
        <v>0</v>
      </c>
      <c r="AE141" s="8">
        <f t="shared" si="107"/>
        <v>0</v>
      </c>
      <c r="AF141" s="8">
        <f t="shared" si="108"/>
        <v>0</v>
      </c>
      <c r="AG141" s="8">
        <f t="shared" si="109"/>
        <v>0</v>
      </c>
      <c r="AH141" s="8">
        <f t="shared" si="110"/>
        <v>0</v>
      </c>
      <c r="AI141" s="8">
        <f t="shared" si="111"/>
        <v>0</v>
      </c>
      <c r="AJ141" s="8">
        <f t="shared" si="112"/>
        <v>0</v>
      </c>
      <c r="AK141" s="8">
        <f t="shared" si="113"/>
        <v>0</v>
      </c>
      <c r="AL141" s="8">
        <f t="shared" si="114"/>
        <v>0</v>
      </c>
      <c r="AM141" s="8">
        <f t="shared" si="115"/>
        <v>0</v>
      </c>
      <c r="AN141" s="8">
        <f t="shared" si="116"/>
        <v>0</v>
      </c>
      <c r="AO141" s="8">
        <f t="shared" si="117"/>
        <v>0</v>
      </c>
      <c r="AP141" s="8">
        <f t="shared" si="118"/>
        <v>0</v>
      </c>
      <c r="AQ141" s="8">
        <f t="shared" si="119"/>
        <v>0</v>
      </c>
      <c r="AR141" s="8">
        <f t="shared" si="120"/>
        <v>0</v>
      </c>
      <c r="AS141" s="8">
        <f t="shared" si="121"/>
        <v>0</v>
      </c>
      <c r="AT141" s="8">
        <f t="shared" si="122"/>
        <v>0</v>
      </c>
      <c r="AU141" s="8">
        <f t="shared" si="123"/>
        <v>0</v>
      </c>
      <c r="AV141" s="8">
        <f t="shared" si="124"/>
        <v>0</v>
      </c>
      <c r="AW141" s="8">
        <f t="shared" si="125"/>
        <v>0</v>
      </c>
      <c r="AX141" s="8">
        <f t="shared" si="126"/>
        <v>0</v>
      </c>
      <c r="AY141" s="8">
        <f t="shared" si="127"/>
        <v>0</v>
      </c>
      <c r="AZ141" s="8">
        <f t="shared" si="128"/>
        <v>0</v>
      </c>
      <c r="BA141" s="8">
        <f t="shared" si="129"/>
        <v>0</v>
      </c>
      <c r="BB141" s="8">
        <f t="shared" si="130"/>
        <v>0</v>
      </c>
      <c r="BC141" s="8">
        <f t="shared" si="131"/>
        <v>0</v>
      </c>
      <c r="BD141" s="8">
        <v>3475.35</v>
      </c>
      <c r="BE141" s="8">
        <v>4924.8</v>
      </c>
      <c r="BF141" s="8">
        <v>3410.82</v>
      </c>
      <c r="BG141" s="92">
        <v>5094</v>
      </c>
      <c r="BH141" s="5">
        <f t="shared" si="132"/>
        <v>4083</v>
      </c>
      <c r="BI141" s="8">
        <f t="shared" si="133"/>
        <v>0</v>
      </c>
      <c r="BJ141" s="112">
        <f t="shared" si="134"/>
        <v>0</v>
      </c>
      <c r="BK141" s="8">
        <f t="shared" si="135"/>
        <v>4248</v>
      </c>
      <c r="BL141" s="112">
        <f t="shared" si="136"/>
        <v>0</v>
      </c>
      <c r="BM141" s="112">
        <f t="shared" si="137"/>
        <v>0</v>
      </c>
      <c r="BN141" s="92">
        <f t="shared" si="138"/>
        <v>4259</v>
      </c>
      <c r="BO141" s="74">
        <f t="shared" si="139"/>
        <v>0</v>
      </c>
      <c r="BP141" s="74">
        <f t="shared" si="140"/>
        <v>0</v>
      </c>
      <c r="BQ141" s="75">
        <f t="shared" si="141"/>
        <v>0</v>
      </c>
      <c r="BR141">
        <f t="shared" si="142"/>
        <v>0</v>
      </c>
      <c r="BS141">
        <f t="shared" si="143"/>
        <v>0</v>
      </c>
    </row>
    <row r="142" spans="1:71" x14ac:dyDescent="0.25">
      <c r="A142" s="18" t="s">
        <v>520</v>
      </c>
      <c r="B142" s="18" t="s">
        <v>521</v>
      </c>
      <c r="C142" s="18" t="s">
        <v>33</v>
      </c>
      <c r="D142" s="5">
        <v>641</v>
      </c>
      <c r="E142" s="8">
        <v>677</v>
      </c>
      <c r="F142" s="8">
        <v>647</v>
      </c>
      <c r="G142" s="92">
        <v>698</v>
      </c>
      <c r="H142" s="5">
        <v>703</v>
      </c>
      <c r="I142" s="8">
        <v>702</v>
      </c>
      <c r="J142" s="8">
        <v>654</v>
      </c>
      <c r="K142" s="92">
        <v>657</v>
      </c>
      <c r="L142" s="5">
        <v>551</v>
      </c>
      <c r="M142" s="8">
        <v>591</v>
      </c>
      <c r="N142" s="8">
        <v>595</v>
      </c>
      <c r="O142" s="92">
        <v>555</v>
      </c>
      <c r="P142" s="5">
        <v>588.82500000000005</v>
      </c>
      <c r="Q142" s="8">
        <v>795.9</v>
      </c>
      <c r="R142" s="8">
        <v>490.185</v>
      </c>
      <c r="S142" s="92">
        <v>759</v>
      </c>
      <c r="T142" s="8">
        <f t="shared" si="96"/>
        <v>0</v>
      </c>
      <c r="U142" s="8">
        <f t="shared" si="97"/>
        <v>0</v>
      </c>
      <c r="V142" s="8">
        <f t="shared" si="98"/>
        <v>0</v>
      </c>
      <c r="W142" s="8">
        <f t="shared" si="99"/>
        <v>0</v>
      </c>
      <c r="X142" s="8">
        <f t="shared" si="100"/>
        <v>0</v>
      </c>
      <c r="Y142" s="8">
        <f t="shared" si="101"/>
        <v>0</v>
      </c>
      <c r="Z142" s="8">
        <f t="shared" si="102"/>
        <v>0</v>
      </c>
      <c r="AA142" s="8">
        <f t="shared" si="103"/>
        <v>0</v>
      </c>
      <c r="AB142" s="8">
        <f t="shared" si="104"/>
        <v>0</v>
      </c>
      <c r="AC142" s="8">
        <f t="shared" si="105"/>
        <v>0</v>
      </c>
      <c r="AD142" s="8">
        <f t="shared" si="106"/>
        <v>0</v>
      </c>
      <c r="AE142" s="8">
        <f t="shared" si="107"/>
        <v>0</v>
      </c>
      <c r="AF142" s="8">
        <f t="shared" si="108"/>
        <v>0</v>
      </c>
      <c r="AG142" s="8">
        <f t="shared" si="109"/>
        <v>0</v>
      </c>
      <c r="AH142" s="8">
        <f t="shared" si="110"/>
        <v>0</v>
      </c>
      <c r="AI142" s="8">
        <f t="shared" si="111"/>
        <v>0</v>
      </c>
      <c r="AJ142" s="8">
        <f t="shared" si="112"/>
        <v>0</v>
      </c>
      <c r="AK142" s="8">
        <f t="shared" si="113"/>
        <v>0</v>
      </c>
      <c r="AL142" s="8">
        <f t="shared" si="114"/>
        <v>0</v>
      </c>
      <c r="AM142" s="8">
        <f t="shared" si="115"/>
        <v>0</v>
      </c>
      <c r="AN142" s="8">
        <f t="shared" si="116"/>
        <v>0</v>
      </c>
      <c r="AO142" s="8">
        <f t="shared" si="117"/>
        <v>0</v>
      </c>
      <c r="AP142" s="8">
        <f t="shared" si="118"/>
        <v>0</v>
      </c>
      <c r="AQ142" s="8">
        <f t="shared" si="119"/>
        <v>0</v>
      </c>
      <c r="AR142" s="8">
        <f t="shared" si="120"/>
        <v>0</v>
      </c>
      <c r="AS142" s="8">
        <f t="shared" si="121"/>
        <v>0</v>
      </c>
      <c r="AT142" s="8">
        <f t="shared" si="122"/>
        <v>0</v>
      </c>
      <c r="AU142" s="8">
        <f t="shared" si="123"/>
        <v>0</v>
      </c>
      <c r="AV142" s="8">
        <f t="shared" si="124"/>
        <v>0</v>
      </c>
      <c r="AW142" s="8">
        <f t="shared" si="125"/>
        <v>0</v>
      </c>
      <c r="AX142" s="8">
        <f t="shared" si="126"/>
        <v>0</v>
      </c>
      <c r="AY142" s="8">
        <f t="shared" si="127"/>
        <v>0</v>
      </c>
      <c r="AZ142" s="8">
        <f t="shared" si="128"/>
        <v>0</v>
      </c>
      <c r="BA142" s="8">
        <f t="shared" si="129"/>
        <v>0</v>
      </c>
      <c r="BB142" s="8">
        <f t="shared" si="130"/>
        <v>0</v>
      </c>
      <c r="BC142" s="8">
        <f t="shared" si="131"/>
        <v>0</v>
      </c>
      <c r="BD142" s="8">
        <v>2355.3000000000002</v>
      </c>
      <c r="BE142" s="8">
        <v>3183.6</v>
      </c>
      <c r="BF142" s="8">
        <v>1960.74</v>
      </c>
      <c r="BG142" s="92">
        <v>3036</v>
      </c>
      <c r="BH142" s="5">
        <f t="shared" si="132"/>
        <v>2663</v>
      </c>
      <c r="BI142" s="8">
        <f t="shared" si="133"/>
        <v>0</v>
      </c>
      <c r="BJ142" s="112">
        <f t="shared" si="134"/>
        <v>0</v>
      </c>
      <c r="BK142" s="8">
        <f t="shared" si="135"/>
        <v>2716</v>
      </c>
      <c r="BL142" s="112">
        <f t="shared" si="136"/>
        <v>0</v>
      </c>
      <c r="BM142" s="112">
        <f t="shared" si="137"/>
        <v>0</v>
      </c>
      <c r="BN142" s="92">
        <f t="shared" si="138"/>
        <v>2292</v>
      </c>
      <c r="BO142" s="74">
        <f t="shared" si="139"/>
        <v>0</v>
      </c>
      <c r="BP142" s="74">
        <f t="shared" si="140"/>
        <v>0</v>
      </c>
      <c r="BQ142" s="75">
        <f t="shared" si="141"/>
        <v>0</v>
      </c>
      <c r="BR142">
        <f t="shared" si="142"/>
        <v>0</v>
      </c>
      <c r="BS142">
        <f t="shared" si="143"/>
        <v>0</v>
      </c>
    </row>
    <row r="143" spans="1:71" x14ac:dyDescent="0.25">
      <c r="A143" s="18" t="s">
        <v>522</v>
      </c>
      <c r="B143" s="18" t="s">
        <v>523</v>
      </c>
      <c r="C143" s="18" t="s">
        <v>33</v>
      </c>
      <c r="D143" s="5">
        <v>606</v>
      </c>
      <c r="E143" s="8">
        <v>628</v>
      </c>
      <c r="F143" s="8">
        <v>630</v>
      </c>
      <c r="G143" s="92">
        <v>628</v>
      </c>
      <c r="H143" s="5">
        <v>673</v>
      </c>
      <c r="I143" s="8">
        <v>707</v>
      </c>
      <c r="J143" s="8">
        <v>709</v>
      </c>
      <c r="K143" s="92">
        <v>611</v>
      </c>
      <c r="L143" s="5">
        <v>666</v>
      </c>
      <c r="M143" s="8">
        <v>685</v>
      </c>
      <c r="N143" s="8">
        <v>723</v>
      </c>
      <c r="O143" s="92">
        <v>661</v>
      </c>
      <c r="P143" s="5">
        <v>543.6</v>
      </c>
      <c r="Q143" s="8">
        <v>761.75999999999988</v>
      </c>
      <c r="R143" s="8">
        <v>536.66999999999996</v>
      </c>
      <c r="S143" s="92">
        <v>781.19999999999993</v>
      </c>
      <c r="T143" s="8">
        <f t="shared" si="96"/>
        <v>0</v>
      </c>
      <c r="U143" s="8">
        <f t="shared" si="97"/>
        <v>0</v>
      </c>
      <c r="V143" s="8">
        <f t="shared" si="98"/>
        <v>0</v>
      </c>
      <c r="W143" s="8">
        <f t="shared" si="99"/>
        <v>0</v>
      </c>
      <c r="X143" s="8">
        <f t="shared" si="100"/>
        <v>0</v>
      </c>
      <c r="Y143" s="8">
        <f t="shared" si="101"/>
        <v>0</v>
      </c>
      <c r="Z143" s="8">
        <f t="shared" si="102"/>
        <v>0</v>
      </c>
      <c r="AA143" s="8">
        <f t="shared" si="103"/>
        <v>0</v>
      </c>
      <c r="AB143" s="8">
        <f t="shared" si="104"/>
        <v>0</v>
      </c>
      <c r="AC143" s="8">
        <f t="shared" si="105"/>
        <v>0</v>
      </c>
      <c r="AD143" s="8">
        <f t="shared" si="106"/>
        <v>0</v>
      </c>
      <c r="AE143" s="8">
        <f t="shared" si="107"/>
        <v>0</v>
      </c>
      <c r="AF143" s="8">
        <f t="shared" si="108"/>
        <v>0</v>
      </c>
      <c r="AG143" s="8">
        <f t="shared" si="109"/>
        <v>0</v>
      </c>
      <c r="AH143" s="8">
        <f t="shared" si="110"/>
        <v>0</v>
      </c>
      <c r="AI143" s="8">
        <f t="shared" si="111"/>
        <v>0</v>
      </c>
      <c r="AJ143" s="8">
        <f t="shared" si="112"/>
        <v>0</v>
      </c>
      <c r="AK143" s="8">
        <f t="shared" si="113"/>
        <v>0</v>
      </c>
      <c r="AL143" s="8">
        <f t="shared" si="114"/>
        <v>0</v>
      </c>
      <c r="AM143" s="8">
        <f t="shared" si="115"/>
        <v>0</v>
      </c>
      <c r="AN143" s="8">
        <f t="shared" si="116"/>
        <v>0</v>
      </c>
      <c r="AO143" s="8">
        <f t="shared" si="117"/>
        <v>0</v>
      </c>
      <c r="AP143" s="8">
        <f t="shared" si="118"/>
        <v>0</v>
      </c>
      <c r="AQ143" s="8">
        <f t="shared" si="119"/>
        <v>0</v>
      </c>
      <c r="AR143" s="8">
        <f t="shared" si="120"/>
        <v>0</v>
      </c>
      <c r="AS143" s="8">
        <f t="shared" si="121"/>
        <v>0</v>
      </c>
      <c r="AT143" s="8">
        <f t="shared" si="122"/>
        <v>0</v>
      </c>
      <c r="AU143" s="8">
        <f t="shared" si="123"/>
        <v>0</v>
      </c>
      <c r="AV143" s="8">
        <f t="shared" si="124"/>
        <v>0</v>
      </c>
      <c r="AW143" s="8">
        <f t="shared" si="125"/>
        <v>0</v>
      </c>
      <c r="AX143" s="8">
        <f t="shared" si="126"/>
        <v>0</v>
      </c>
      <c r="AY143" s="8">
        <f t="shared" si="127"/>
        <v>0</v>
      </c>
      <c r="AZ143" s="8">
        <f t="shared" si="128"/>
        <v>0</v>
      </c>
      <c r="BA143" s="8">
        <f t="shared" si="129"/>
        <v>0</v>
      </c>
      <c r="BB143" s="8">
        <f t="shared" si="130"/>
        <v>0</v>
      </c>
      <c r="BC143" s="8">
        <f t="shared" si="131"/>
        <v>0</v>
      </c>
      <c r="BD143" s="8">
        <v>2174.4</v>
      </c>
      <c r="BE143" s="8">
        <v>3047.0399999999995</v>
      </c>
      <c r="BF143" s="8">
        <v>2146.6799999999998</v>
      </c>
      <c r="BG143" s="92">
        <v>3124.7999999999997</v>
      </c>
      <c r="BH143" s="5">
        <f t="shared" si="132"/>
        <v>2492</v>
      </c>
      <c r="BI143" s="8">
        <f t="shared" si="133"/>
        <v>0</v>
      </c>
      <c r="BJ143" s="112">
        <f t="shared" si="134"/>
        <v>0</v>
      </c>
      <c r="BK143" s="8">
        <f t="shared" si="135"/>
        <v>2700</v>
      </c>
      <c r="BL143" s="112">
        <f t="shared" si="136"/>
        <v>0</v>
      </c>
      <c r="BM143" s="112">
        <f t="shared" si="137"/>
        <v>0</v>
      </c>
      <c r="BN143" s="92">
        <f t="shared" si="138"/>
        <v>2735</v>
      </c>
      <c r="BO143" s="74">
        <f t="shared" si="139"/>
        <v>0</v>
      </c>
      <c r="BP143" s="74">
        <f t="shared" si="140"/>
        <v>0</v>
      </c>
      <c r="BQ143" s="75">
        <f t="shared" si="141"/>
        <v>0</v>
      </c>
      <c r="BR143">
        <f t="shared" si="142"/>
        <v>0</v>
      </c>
      <c r="BS143">
        <f t="shared" si="143"/>
        <v>0</v>
      </c>
    </row>
    <row r="144" spans="1:71" x14ac:dyDescent="0.25">
      <c r="A144" s="18" t="s">
        <v>524</v>
      </c>
      <c r="B144" s="18" t="s">
        <v>525</v>
      </c>
      <c r="C144" s="18" t="s">
        <v>33</v>
      </c>
      <c r="D144" s="5">
        <v>1151</v>
      </c>
      <c r="E144" s="8">
        <v>1179</v>
      </c>
      <c r="F144" s="8">
        <v>1171</v>
      </c>
      <c r="G144" s="92">
        <v>1189</v>
      </c>
      <c r="H144" s="5">
        <v>1176</v>
      </c>
      <c r="I144" s="8">
        <v>1142</v>
      </c>
      <c r="J144" s="8">
        <v>1119</v>
      </c>
      <c r="K144" s="92">
        <v>1094</v>
      </c>
      <c r="L144" s="5">
        <v>1026</v>
      </c>
      <c r="M144" s="8">
        <v>1038</v>
      </c>
      <c r="N144" s="8">
        <v>1106</v>
      </c>
      <c r="O144" s="92">
        <v>1032</v>
      </c>
      <c r="P144" s="5">
        <v>993.46499999999992</v>
      </c>
      <c r="Q144" s="8">
        <v>1373.7</v>
      </c>
      <c r="R144" s="8">
        <v>876.28499999999997</v>
      </c>
      <c r="S144" s="92">
        <v>1283.7</v>
      </c>
      <c r="T144" s="8">
        <f t="shared" si="96"/>
        <v>0</v>
      </c>
      <c r="U144" s="8">
        <f t="shared" si="97"/>
        <v>0</v>
      </c>
      <c r="V144" s="8">
        <f t="shared" si="98"/>
        <v>0</v>
      </c>
      <c r="W144" s="8">
        <f t="shared" si="99"/>
        <v>0</v>
      </c>
      <c r="X144" s="8">
        <f t="shared" si="100"/>
        <v>0</v>
      </c>
      <c r="Y144" s="8">
        <f t="shared" si="101"/>
        <v>0</v>
      </c>
      <c r="Z144" s="8">
        <f t="shared" si="102"/>
        <v>0</v>
      </c>
      <c r="AA144" s="8">
        <f t="shared" si="103"/>
        <v>0</v>
      </c>
      <c r="AB144" s="8">
        <f t="shared" si="104"/>
        <v>0</v>
      </c>
      <c r="AC144" s="8">
        <f t="shared" si="105"/>
        <v>0</v>
      </c>
      <c r="AD144" s="8">
        <f t="shared" si="106"/>
        <v>0</v>
      </c>
      <c r="AE144" s="8">
        <f t="shared" si="107"/>
        <v>0</v>
      </c>
      <c r="AF144" s="8">
        <f t="shared" si="108"/>
        <v>0</v>
      </c>
      <c r="AG144" s="8">
        <f t="shared" si="109"/>
        <v>0</v>
      </c>
      <c r="AH144" s="8">
        <f t="shared" si="110"/>
        <v>0</v>
      </c>
      <c r="AI144" s="8">
        <f t="shared" si="111"/>
        <v>0</v>
      </c>
      <c r="AJ144" s="8">
        <f t="shared" si="112"/>
        <v>0</v>
      </c>
      <c r="AK144" s="8">
        <f t="shared" si="113"/>
        <v>0</v>
      </c>
      <c r="AL144" s="8">
        <f t="shared" si="114"/>
        <v>0</v>
      </c>
      <c r="AM144" s="8">
        <f t="shared" si="115"/>
        <v>0</v>
      </c>
      <c r="AN144" s="8">
        <f t="shared" si="116"/>
        <v>0</v>
      </c>
      <c r="AO144" s="8">
        <f t="shared" si="117"/>
        <v>0</v>
      </c>
      <c r="AP144" s="8">
        <f t="shared" si="118"/>
        <v>0</v>
      </c>
      <c r="AQ144" s="8">
        <f t="shared" si="119"/>
        <v>0</v>
      </c>
      <c r="AR144" s="8">
        <f t="shared" si="120"/>
        <v>0</v>
      </c>
      <c r="AS144" s="8">
        <f t="shared" si="121"/>
        <v>0</v>
      </c>
      <c r="AT144" s="8">
        <f t="shared" si="122"/>
        <v>0</v>
      </c>
      <c r="AU144" s="8">
        <f t="shared" si="123"/>
        <v>0</v>
      </c>
      <c r="AV144" s="8">
        <f t="shared" si="124"/>
        <v>0</v>
      </c>
      <c r="AW144" s="8">
        <f t="shared" si="125"/>
        <v>0</v>
      </c>
      <c r="AX144" s="8">
        <f t="shared" si="126"/>
        <v>0</v>
      </c>
      <c r="AY144" s="8">
        <f t="shared" si="127"/>
        <v>0</v>
      </c>
      <c r="AZ144" s="8">
        <f t="shared" si="128"/>
        <v>0</v>
      </c>
      <c r="BA144" s="8">
        <f t="shared" si="129"/>
        <v>0</v>
      </c>
      <c r="BB144" s="8">
        <f t="shared" si="130"/>
        <v>0</v>
      </c>
      <c r="BC144" s="8">
        <f t="shared" si="131"/>
        <v>0</v>
      </c>
      <c r="BD144" s="8">
        <v>3973.8599999999997</v>
      </c>
      <c r="BE144" s="8">
        <v>5494.8</v>
      </c>
      <c r="BF144" s="8">
        <v>3505.14</v>
      </c>
      <c r="BG144" s="92">
        <v>5134.8</v>
      </c>
      <c r="BH144" s="5">
        <f t="shared" si="132"/>
        <v>4690</v>
      </c>
      <c r="BI144" s="8">
        <f t="shared" si="133"/>
        <v>0</v>
      </c>
      <c r="BJ144" s="112">
        <f t="shared" si="134"/>
        <v>0</v>
      </c>
      <c r="BK144" s="8">
        <f t="shared" si="135"/>
        <v>4531</v>
      </c>
      <c r="BL144" s="112">
        <f t="shared" si="136"/>
        <v>0</v>
      </c>
      <c r="BM144" s="112">
        <f t="shared" si="137"/>
        <v>0</v>
      </c>
      <c r="BN144" s="92">
        <f t="shared" si="138"/>
        <v>4202</v>
      </c>
      <c r="BO144" s="74">
        <f t="shared" si="139"/>
        <v>0</v>
      </c>
      <c r="BP144" s="74">
        <f t="shared" si="140"/>
        <v>0</v>
      </c>
      <c r="BQ144" s="75">
        <f t="shared" si="141"/>
        <v>0</v>
      </c>
      <c r="BR144">
        <f t="shared" si="142"/>
        <v>0</v>
      </c>
      <c r="BS144">
        <f t="shared" si="143"/>
        <v>0</v>
      </c>
    </row>
    <row r="145" spans="1:71" x14ac:dyDescent="0.25">
      <c r="A145" s="18" t="s">
        <v>526</v>
      </c>
      <c r="B145" s="18" t="s">
        <v>527</v>
      </c>
      <c r="C145" s="18" t="s">
        <v>33</v>
      </c>
      <c r="D145" s="5">
        <v>1163</v>
      </c>
      <c r="E145" s="8">
        <v>1239</v>
      </c>
      <c r="F145" s="8">
        <v>1234</v>
      </c>
      <c r="G145" s="92">
        <v>1169</v>
      </c>
      <c r="H145" s="5">
        <v>1192</v>
      </c>
      <c r="I145" s="8">
        <v>1261</v>
      </c>
      <c r="J145" s="8">
        <v>1293</v>
      </c>
      <c r="K145" s="92">
        <v>1108</v>
      </c>
      <c r="L145" s="5">
        <v>1026</v>
      </c>
      <c r="M145" s="8">
        <v>1159</v>
      </c>
      <c r="N145" s="8">
        <v>1188</v>
      </c>
      <c r="O145" s="92">
        <v>1138</v>
      </c>
      <c r="P145" s="5">
        <v>1002.15</v>
      </c>
      <c r="Q145" s="8">
        <v>1393.2</v>
      </c>
      <c r="R145" s="8">
        <v>868.18499999999995</v>
      </c>
      <c r="S145" s="92">
        <v>1316.7</v>
      </c>
      <c r="T145" s="8">
        <f t="shared" si="96"/>
        <v>0</v>
      </c>
      <c r="U145" s="8">
        <f t="shared" si="97"/>
        <v>0</v>
      </c>
      <c r="V145" s="8">
        <f t="shared" si="98"/>
        <v>0</v>
      </c>
      <c r="W145" s="8">
        <f t="shared" si="99"/>
        <v>0</v>
      </c>
      <c r="X145" s="8">
        <f t="shared" si="100"/>
        <v>0</v>
      </c>
      <c r="Y145" s="8">
        <f t="shared" si="101"/>
        <v>0</v>
      </c>
      <c r="Z145" s="8">
        <f t="shared" si="102"/>
        <v>0</v>
      </c>
      <c r="AA145" s="8">
        <f t="shared" si="103"/>
        <v>0</v>
      </c>
      <c r="AB145" s="8">
        <f t="shared" si="104"/>
        <v>0</v>
      </c>
      <c r="AC145" s="8">
        <f t="shared" si="105"/>
        <v>0</v>
      </c>
      <c r="AD145" s="8">
        <f t="shared" si="106"/>
        <v>0</v>
      </c>
      <c r="AE145" s="8">
        <f t="shared" si="107"/>
        <v>0</v>
      </c>
      <c r="AF145" s="8">
        <f t="shared" si="108"/>
        <v>0</v>
      </c>
      <c r="AG145" s="8">
        <f t="shared" si="109"/>
        <v>0</v>
      </c>
      <c r="AH145" s="8">
        <f t="shared" si="110"/>
        <v>0</v>
      </c>
      <c r="AI145" s="8">
        <f t="shared" si="111"/>
        <v>0</v>
      </c>
      <c r="AJ145" s="8">
        <f t="shared" si="112"/>
        <v>0</v>
      </c>
      <c r="AK145" s="8">
        <f t="shared" si="113"/>
        <v>0</v>
      </c>
      <c r="AL145" s="8">
        <f t="shared" si="114"/>
        <v>0</v>
      </c>
      <c r="AM145" s="8">
        <f t="shared" si="115"/>
        <v>0</v>
      </c>
      <c r="AN145" s="8">
        <f t="shared" si="116"/>
        <v>0</v>
      </c>
      <c r="AO145" s="8">
        <f t="shared" si="117"/>
        <v>0</v>
      </c>
      <c r="AP145" s="8">
        <f t="shared" si="118"/>
        <v>0</v>
      </c>
      <c r="AQ145" s="8">
        <f t="shared" si="119"/>
        <v>0</v>
      </c>
      <c r="AR145" s="8">
        <f t="shared" si="120"/>
        <v>0</v>
      </c>
      <c r="AS145" s="8">
        <f t="shared" si="121"/>
        <v>0</v>
      </c>
      <c r="AT145" s="8">
        <f t="shared" si="122"/>
        <v>0</v>
      </c>
      <c r="AU145" s="8">
        <f t="shared" si="123"/>
        <v>0</v>
      </c>
      <c r="AV145" s="8">
        <f t="shared" si="124"/>
        <v>0</v>
      </c>
      <c r="AW145" s="8">
        <f t="shared" si="125"/>
        <v>0</v>
      </c>
      <c r="AX145" s="8">
        <f t="shared" si="126"/>
        <v>0</v>
      </c>
      <c r="AY145" s="8">
        <f t="shared" si="127"/>
        <v>0</v>
      </c>
      <c r="AZ145" s="8">
        <f t="shared" si="128"/>
        <v>0</v>
      </c>
      <c r="BA145" s="8">
        <f t="shared" si="129"/>
        <v>0</v>
      </c>
      <c r="BB145" s="8">
        <f t="shared" si="130"/>
        <v>0</v>
      </c>
      <c r="BC145" s="8">
        <f t="shared" si="131"/>
        <v>0</v>
      </c>
      <c r="BD145" s="8">
        <v>4008.6</v>
      </c>
      <c r="BE145" s="8">
        <v>5572.8</v>
      </c>
      <c r="BF145" s="8">
        <v>3472.74</v>
      </c>
      <c r="BG145" s="92">
        <v>5266.8</v>
      </c>
      <c r="BH145" s="5">
        <f t="shared" si="132"/>
        <v>4805</v>
      </c>
      <c r="BI145" s="8">
        <f t="shared" si="133"/>
        <v>0</v>
      </c>
      <c r="BJ145" s="112">
        <f t="shared" si="134"/>
        <v>0</v>
      </c>
      <c r="BK145" s="8">
        <f t="shared" si="135"/>
        <v>4854</v>
      </c>
      <c r="BL145" s="112">
        <f t="shared" si="136"/>
        <v>0</v>
      </c>
      <c r="BM145" s="112">
        <f t="shared" si="137"/>
        <v>0</v>
      </c>
      <c r="BN145" s="92">
        <f t="shared" si="138"/>
        <v>4511</v>
      </c>
      <c r="BO145" s="74">
        <f t="shared" si="139"/>
        <v>0</v>
      </c>
      <c r="BP145" s="74">
        <f t="shared" si="140"/>
        <v>0</v>
      </c>
      <c r="BQ145" s="75">
        <f t="shared" si="141"/>
        <v>0</v>
      </c>
      <c r="BR145">
        <f t="shared" si="142"/>
        <v>0</v>
      </c>
      <c r="BS145">
        <f t="shared" si="143"/>
        <v>0</v>
      </c>
    </row>
    <row r="146" spans="1:71" x14ac:dyDescent="0.25">
      <c r="A146" s="18" t="s">
        <v>528</v>
      </c>
      <c r="B146" s="18" t="s">
        <v>529</v>
      </c>
      <c r="C146" s="18" t="s">
        <v>33</v>
      </c>
      <c r="D146" s="5">
        <v>1451</v>
      </c>
      <c r="E146" s="8">
        <v>1520</v>
      </c>
      <c r="F146" s="8">
        <v>1334</v>
      </c>
      <c r="G146" s="92">
        <v>1381</v>
      </c>
      <c r="H146" s="5">
        <v>1473</v>
      </c>
      <c r="I146" s="8">
        <v>1459</v>
      </c>
      <c r="J146" s="8">
        <v>1468</v>
      </c>
      <c r="K146" s="92">
        <v>1392</v>
      </c>
      <c r="L146" s="5">
        <v>1400</v>
      </c>
      <c r="M146" s="8">
        <v>1356</v>
      </c>
      <c r="N146" s="8">
        <v>1335</v>
      </c>
      <c r="O146" s="92">
        <v>1359</v>
      </c>
      <c r="P146" s="5">
        <v>1300.3875</v>
      </c>
      <c r="Q146" s="8">
        <v>1826.3999999999999</v>
      </c>
      <c r="R146" s="8">
        <v>1145.655</v>
      </c>
      <c r="S146" s="92">
        <v>1729.5</v>
      </c>
      <c r="T146" s="8">
        <f t="shared" si="96"/>
        <v>0</v>
      </c>
      <c r="U146" s="8">
        <f t="shared" si="97"/>
        <v>0</v>
      </c>
      <c r="V146" s="8">
        <f t="shared" si="98"/>
        <v>0</v>
      </c>
      <c r="W146" s="8">
        <f t="shared" si="99"/>
        <v>0</v>
      </c>
      <c r="X146" s="8">
        <f t="shared" si="100"/>
        <v>0</v>
      </c>
      <c r="Y146" s="8">
        <f t="shared" si="101"/>
        <v>0</v>
      </c>
      <c r="Z146" s="8">
        <f t="shared" si="102"/>
        <v>0</v>
      </c>
      <c r="AA146" s="8">
        <f t="shared" si="103"/>
        <v>0</v>
      </c>
      <c r="AB146" s="8">
        <f t="shared" si="104"/>
        <v>0</v>
      </c>
      <c r="AC146" s="8">
        <f t="shared" si="105"/>
        <v>0</v>
      </c>
      <c r="AD146" s="8">
        <f t="shared" si="106"/>
        <v>0</v>
      </c>
      <c r="AE146" s="8">
        <f t="shared" si="107"/>
        <v>0</v>
      </c>
      <c r="AF146" s="8">
        <f t="shared" si="108"/>
        <v>0</v>
      </c>
      <c r="AG146" s="8">
        <f t="shared" si="109"/>
        <v>0</v>
      </c>
      <c r="AH146" s="8">
        <f t="shared" si="110"/>
        <v>0</v>
      </c>
      <c r="AI146" s="8">
        <f t="shared" si="111"/>
        <v>0</v>
      </c>
      <c r="AJ146" s="8">
        <f t="shared" si="112"/>
        <v>0</v>
      </c>
      <c r="AK146" s="8">
        <f t="shared" si="113"/>
        <v>0</v>
      </c>
      <c r="AL146" s="8">
        <f t="shared" si="114"/>
        <v>0</v>
      </c>
      <c r="AM146" s="8">
        <f t="shared" si="115"/>
        <v>0</v>
      </c>
      <c r="AN146" s="8">
        <f t="shared" si="116"/>
        <v>0</v>
      </c>
      <c r="AO146" s="8">
        <f t="shared" si="117"/>
        <v>0</v>
      </c>
      <c r="AP146" s="8">
        <f t="shared" si="118"/>
        <v>0</v>
      </c>
      <c r="AQ146" s="8">
        <f t="shared" si="119"/>
        <v>0</v>
      </c>
      <c r="AR146" s="8">
        <f t="shared" si="120"/>
        <v>0</v>
      </c>
      <c r="AS146" s="8">
        <f t="shared" si="121"/>
        <v>0</v>
      </c>
      <c r="AT146" s="8">
        <f t="shared" si="122"/>
        <v>0</v>
      </c>
      <c r="AU146" s="8">
        <f t="shared" si="123"/>
        <v>0</v>
      </c>
      <c r="AV146" s="8">
        <f t="shared" si="124"/>
        <v>0</v>
      </c>
      <c r="AW146" s="8">
        <f t="shared" si="125"/>
        <v>0</v>
      </c>
      <c r="AX146" s="8">
        <f t="shared" si="126"/>
        <v>0</v>
      </c>
      <c r="AY146" s="8">
        <f t="shared" si="127"/>
        <v>0</v>
      </c>
      <c r="AZ146" s="8">
        <f t="shared" si="128"/>
        <v>0</v>
      </c>
      <c r="BA146" s="8">
        <f t="shared" si="129"/>
        <v>0</v>
      </c>
      <c r="BB146" s="8">
        <f t="shared" si="130"/>
        <v>0</v>
      </c>
      <c r="BC146" s="8">
        <f t="shared" si="131"/>
        <v>0</v>
      </c>
      <c r="BD146" s="8">
        <v>5201.55</v>
      </c>
      <c r="BE146" s="8">
        <v>7305.5999999999995</v>
      </c>
      <c r="BF146" s="8">
        <v>4582.62</v>
      </c>
      <c r="BG146" s="92">
        <v>6918</v>
      </c>
      <c r="BH146" s="5">
        <f t="shared" si="132"/>
        <v>5686</v>
      </c>
      <c r="BI146" s="8">
        <f t="shared" si="133"/>
        <v>0</v>
      </c>
      <c r="BJ146" s="112">
        <f t="shared" si="134"/>
        <v>0</v>
      </c>
      <c r="BK146" s="8">
        <f t="shared" si="135"/>
        <v>5792</v>
      </c>
      <c r="BL146" s="112">
        <f t="shared" si="136"/>
        <v>0</v>
      </c>
      <c r="BM146" s="112">
        <f t="shared" si="137"/>
        <v>0</v>
      </c>
      <c r="BN146" s="92">
        <f t="shared" si="138"/>
        <v>5450</v>
      </c>
      <c r="BO146" s="74">
        <f t="shared" si="139"/>
        <v>0</v>
      </c>
      <c r="BP146" s="74">
        <f t="shared" si="140"/>
        <v>0</v>
      </c>
      <c r="BQ146" s="75">
        <f t="shared" si="141"/>
        <v>0</v>
      </c>
      <c r="BR146">
        <f t="shared" si="142"/>
        <v>0</v>
      </c>
      <c r="BS146">
        <f t="shared" si="143"/>
        <v>0</v>
      </c>
    </row>
    <row r="147" spans="1:71" x14ac:dyDescent="0.25">
      <c r="A147" s="18" t="s">
        <v>530</v>
      </c>
      <c r="B147" s="18" t="s">
        <v>531</v>
      </c>
      <c r="C147" s="18" t="s">
        <v>33</v>
      </c>
      <c r="D147" s="5">
        <v>1353</v>
      </c>
      <c r="E147" s="8">
        <v>1356</v>
      </c>
      <c r="F147" s="8">
        <v>1342</v>
      </c>
      <c r="G147" s="92">
        <v>1199</v>
      </c>
      <c r="H147" s="5">
        <v>1435</v>
      </c>
      <c r="I147" s="8">
        <v>1499</v>
      </c>
      <c r="J147" s="8">
        <v>1448</v>
      </c>
      <c r="K147" s="92">
        <v>1393</v>
      </c>
      <c r="L147" s="5">
        <v>1516</v>
      </c>
      <c r="M147" s="8">
        <v>1624</v>
      </c>
      <c r="N147" s="8">
        <v>1662</v>
      </c>
      <c r="O147" s="92">
        <v>1486</v>
      </c>
      <c r="P147" s="5">
        <v>972.45</v>
      </c>
      <c r="Q147" s="8">
        <v>1404.3</v>
      </c>
      <c r="R147" s="8">
        <v>903.15</v>
      </c>
      <c r="S147" s="92">
        <v>1347</v>
      </c>
      <c r="T147" s="8">
        <f t="shared" si="96"/>
        <v>0</v>
      </c>
      <c r="U147" s="8">
        <f t="shared" si="97"/>
        <v>0</v>
      </c>
      <c r="V147" s="8">
        <f t="shared" si="98"/>
        <v>0</v>
      </c>
      <c r="W147" s="8">
        <f t="shared" si="99"/>
        <v>0</v>
      </c>
      <c r="X147" s="8">
        <f t="shared" si="100"/>
        <v>0</v>
      </c>
      <c r="Y147" s="8">
        <f t="shared" si="101"/>
        <v>0</v>
      </c>
      <c r="Z147" s="8">
        <f t="shared" si="102"/>
        <v>0</v>
      </c>
      <c r="AA147" s="8">
        <f t="shared" si="103"/>
        <v>0</v>
      </c>
      <c r="AB147" s="8">
        <f t="shared" si="104"/>
        <v>0</v>
      </c>
      <c r="AC147" s="8">
        <f t="shared" si="105"/>
        <v>0</v>
      </c>
      <c r="AD147" s="8">
        <f t="shared" si="106"/>
        <v>0</v>
      </c>
      <c r="AE147" s="8">
        <f t="shared" si="107"/>
        <v>0</v>
      </c>
      <c r="AF147" s="8">
        <f t="shared" si="108"/>
        <v>1</v>
      </c>
      <c r="AG147" s="8">
        <f t="shared" si="109"/>
        <v>0</v>
      </c>
      <c r="AH147" s="8">
        <f t="shared" si="110"/>
        <v>1</v>
      </c>
      <c r="AI147" s="8">
        <f t="shared" si="111"/>
        <v>1</v>
      </c>
      <c r="AJ147" s="8">
        <f t="shared" si="112"/>
        <v>0</v>
      </c>
      <c r="AK147" s="8">
        <f t="shared" si="113"/>
        <v>1</v>
      </c>
      <c r="AL147" s="8">
        <f t="shared" si="114"/>
        <v>1</v>
      </c>
      <c r="AM147" s="8">
        <f t="shared" si="115"/>
        <v>0</v>
      </c>
      <c r="AN147" s="8">
        <f t="shared" si="116"/>
        <v>1</v>
      </c>
      <c r="AO147" s="8">
        <f t="shared" si="117"/>
        <v>0</v>
      </c>
      <c r="AP147" s="8">
        <f t="shared" si="118"/>
        <v>0</v>
      </c>
      <c r="AQ147" s="8">
        <f t="shared" si="119"/>
        <v>0</v>
      </c>
      <c r="AR147" s="8">
        <f t="shared" si="120"/>
        <v>1</v>
      </c>
      <c r="AS147" s="8">
        <f t="shared" si="121"/>
        <v>0</v>
      </c>
      <c r="AT147" s="8">
        <f t="shared" si="122"/>
        <v>1</v>
      </c>
      <c r="AU147" s="8">
        <f t="shared" si="123"/>
        <v>1</v>
      </c>
      <c r="AV147" s="8">
        <f t="shared" si="124"/>
        <v>0</v>
      </c>
      <c r="AW147" s="8">
        <f t="shared" si="125"/>
        <v>1</v>
      </c>
      <c r="AX147" s="8">
        <f t="shared" si="126"/>
        <v>1</v>
      </c>
      <c r="AY147" s="8">
        <f t="shared" si="127"/>
        <v>0</v>
      </c>
      <c r="AZ147" s="8">
        <f t="shared" si="128"/>
        <v>1</v>
      </c>
      <c r="BA147" s="8">
        <f t="shared" si="129"/>
        <v>1</v>
      </c>
      <c r="BB147" s="8">
        <f t="shared" si="130"/>
        <v>0</v>
      </c>
      <c r="BC147" s="8">
        <f t="shared" si="131"/>
        <v>1</v>
      </c>
      <c r="BD147" s="8">
        <v>3889.8</v>
      </c>
      <c r="BE147" s="8">
        <v>5617.2</v>
      </c>
      <c r="BF147" s="8">
        <v>3612.6</v>
      </c>
      <c r="BG147" s="92">
        <v>5388</v>
      </c>
      <c r="BH147" s="5">
        <f t="shared" si="132"/>
        <v>5250</v>
      </c>
      <c r="BI147" s="8">
        <f t="shared" si="133"/>
        <v>0</v>
      </c>
      <c r="BJ147" s="112">
        <f t="shared" si="134"/>
        <v>0</v>
      </c>
      <c r="BK147" s="8">
        <f t="shared" si="135"/>
        <v>5775</v>
      </c>
      <c r="BL147" s="112">
        <f t="shared" si="136"/>
        <v>0</v>
      </c>
      <c r="BM147" s="112">
        <f t="shared" si="137"/>
        <v>1</v>
      </c>
      <c r="BN147" s="92">
        <f t="shared" si="138"/>
        <v>6288</v>
      </c>
      <c r="BO147" s="74">
        <f t="shared" si="139"/>
        <v>0</v>
      </c>
      <c r="BP147" s="74">
        <f t="shared" si="140"/>
        <v>1</v>
      </c>
      <c r="BQ147" s="75">
        <f t="shared" si="141"/>
        <v>0</v>
      </c>
      <c r="BR147">
        <f t="shared" si="142"/>
        <v>1</v>
      </c>
      <c r="BS147">
        <f t="shared" si="143"/>
        <v>1</v>
      </c>
    </row>
    <row r="148" spans="1:71" x14ac:dyDescent="0.25">
      <c r="A148" s="18" t="s">
        <v>532</v>
      </c>
      <c r="B148" s="18" t="s">
        <v>533</v>
      </c>
      <c r="C148" s="18" t="s">
        <v>33</v>
      </c>
      <c r="D148" s="5">
        <v>721</v>
      </c>
      <c r="E148" s="8">
        <v>754</v>
      </c>
      <c r="F148" s="8">
        <v>726</v>
      </c>
      <c r="G148" s="92">
        <v>676</v>
      </c>
      <c r="H148" s="5">
        <v>766</v>
      </c>
      <c r="I148" s="8">
        <v>756</v>
      </c>
      <c r="J148" s="8">
        <v>758</v>
      </c>
      <c r="K148" s="92">
        <v>668</v>
      </c>
      <c r="L148" s="5">
        <v>790</v>
      </c>
      <c r="M148" s="8">
        <v>815</v>
      </c>
      <c r="N148" s="8">
        <v>805</v>
      </c>
      <c r="O148" s="92">
        <v>812</v>
      </c>
      <c r="P148" s="5">
        <v>597.82500000000005</v>
      </c>
      <c r="Q148" s="8">
        <v>865.68</v>
      </c>
      <c r="R148" s="8">
        <v>597.05999999999995</v>
      </c>
      <c r="S148" s="92">
        <v>892.19999999999993</v>
      </c>
      <c r="T148" s="8">
        <f t="shared" si="96"/>
        <v>0</v>
      </c>
      <c r="U148" s="8">
        <f t="shared" si="97"/>
        <v>0</v>
      </c>
      <c r="V148" s="8">
        <f t="shared" si="98"/>
        <v>0</v>
      </c>
      <c r="W148" s="8">
        <f t="shared" si="99"/>
        <v>0</v>
      </c>
      <c r="X148" s="8">
        <f t="shared" si="100"/>
        <v>0</v>
      </c>
      <c r="Y148" s="8">
        <f t="shared" si="101"/>
        <v>0</v>
      </c>
      <c r="Z148" s="8">
        <f t="shared" si="102"/>
        <v>0</v>
      </c>
      <c r="AA148" s="8">
        <f t="shared" si="103"/>
        <v>0</v>
      </c>
      <c r="AB148" s="8">
        <f t="shared" si="104"/>
        <v>0</v>
      </c>
      <c r="AC148" s="8">
        <f t="shared" si="105"/>
        <v>0</v>
      </c>
      <c r="AD148" s="8">
        <f t="shared" si="106"/>
        <v>0</v>
      </c>
      <c r="AE148" s="8">
        <f t="shared" si="107"/>
        <v>0</v>
      </c>
      <c r="AF148" s="8">
        <f t="shared" si="108"/>
        <v>0</v>
      </c>
      <c r="AG148" s="8">
        <f t="shared" si="109"/>
        <v>0</v>
      </c>
      <c r="AH148" s="8">
        <f t="shared" si="110"/>
        <v>0</v>
      </c>
      <c r="AI148" s="8">
        <f t="shared" si="111"/>
        <v>0</v>
      </c>
      <c r="AJ148" s="8">
        <f t="shared" si="112"/>
        <v>0</v>
      </c>
      <c r="AK148" s="8">
        <f t="shared" si="113"/>
        <v>0</v>
      </c>
      <c r="AL148" s="8">
        <f t="shared" si="114"/>
        <v>0</v>
      </c>
      <c r="AM148" s="8">
        <f t="shared" si="115"/>
        <v>0</v>
      </c>
      <c r="AN148" s="8">
        <f t="shared" si="116"/>
        <v>0</v>
      </c>
      <c r="AO148" s="8">
        <f t="shared" si="117"/>
        <v>0</v>
      </c>
      <c r="AP148" s="8">
        <f t="shared" si="118"/>
        <v>0</v>
      </c>
      <c r="AQ148" s="8">
        <f t="shared" si="119"/>
        <v>0</v>
      </c>
      <c r="AR148" s="8">
        <f t="shared" si="120"/>
        <v>0</v>
      </c>
      <c r="AS148" s="8">
        <f t="shared" si="121"/>
        <v>0</v>
      </c>
      <c r="AT148" s="8">
        <f t="shared" si="122"/>
        <v>0</v>
      </c>
      <c r="AU148" s="8">
        <f t="shared" si="123"/>
        <v>0</v>
      </c>
      <c r="AV148" s="8">
        <f t="shared" si="124"/>
        <v>0</v>
      </c>
      <c r="AW148" s="8">
        <f t="shared" si="125"/>
        <v>0</v>
      </c>
      <c r="AX148" s="8">
        <f t="shared" si="126"/>
        <v>0</v>
      </c>
      <c r="AY148" s="8">
        <f t="shared" si="127"/>
        <v>0</v>
      </c>
      <c r="AZ148" s="8">
        <f t="shared" si="128"/>
        <v>0</v>
      </c>
      <c r="BA148" s="8">
        <f t="shared" si="129"/>
        <v>0</v>
      </c>
      <c r="BB148" s="8">
        <f t="shared" si="130"/>
        <v>0</v>
      </c>
      <c r="BC148" s="8">
        <f t="shared" si="131"/>
        <v>0</v>
      </c>
      <c r="BD148" s="8">
        <v>2391.3000000000002</v>
      </c>
      <c r="BE148" s="8">
        <v>3462.72</v>
      </c>
      <c r="BF148" s="8">
        <v>2388.2399999999998</v>
      </c>
      <c r="BG148" s="92">
        <v>3568.7999999999997</v>
      </c>
      <c r="BH148" s="5">
        <f t="shared" si="132"/>
        <v>2877</v>
      </c>
      <c r="BI148" s="8">
        <f t="shared" si="133"/>
        <v>0</v>
      </c>
      <c r="BJ148" s="112">
        <f t="shared" si="134"/>
        <v>0</v>
      </c>
      <c r="BK148" s="8">
        <f t="shared" si="135"/>
        <v>2948</v>
      </c>
      <c r="BL148" s="112">
        <f t="shared" si="136"/>
        <v>0</v>
      </c>
      <c r="BM148" s="112">
        <f t="shared" si="137"/>
        <v>0</v>
      </c>
      <c r="BN148" s="92">
        <f t="shared" si="138"/>
        <v>3222</v>
      </c>
      <c r="BO148" s="74">
        <f t="shared" si="139"/>
        <v>0</v>
      </c>
      <c r="BP148" s="74">
        <f t="shared" si="140"/>
        <v>0</v>
      </c>
      <c r="BQ148" s="75">
        <f t="shared" si="141"/>
        <v>0</v>
      </c>
      <c r="BR148">
        <f t="shared" si="142"/>
        <v>0</v>
      </c>
      <c r="BS148">
        <f t="shared" si="143"/>
        <v>0</v>
      </c>
    </row>
    <row r="149" spans="1:71" x14ac:dyDescent="0.25">
      <c r="A149" s="18" t="s">
        <v>534</v>
      </c>
      <c r="B149" s="18" t="s">
        <v>535</v>
      </c>
      <c r="C149" s="18" t="s">
        <v>33</v>
      </c>
      <c r="D149" s="5">
        <v>1123</v>
      </c>
      <c r="E149" s="8">
        <v>1080</v>
      </c>
      <c r="F149" s="8">
        <v>1097</v>
      </c>
      <c r="G149" s="92">
        <v>1017</v>
      </c>
      <c r="H149" s="5">
        <v>1074</v>
      </c>
      <c r="I149" s="8">
        <v>1157</v>
      </c>
      <c r="J149" s="8">
        <v>1064</v>
      </c>
      <c r="K149" s="92">
        <v>1004</v>
      </c>
      <c r="L149" s="5">
        <v>1075</v>
      </c>
      <c r="M149" s="8">
        <v>970</v>
      </c>
      <c r="N149" s="8">
        <v>1020</v>
      </c>
      <c r="O149" s="92">
        <v>1008</v>
      </c>
      <c r="P149" s="5">
        <v>929.33999999999992</v>
      </c>
      <c r="Q149" s="8">
        <v>1278.8999999999999</v>
      </c>
      <c r="R149" s="8">
        <v>787.995</v>
      </c>
      <c r="S149" s="92">
        <v>1210.5</v>
      </c>
      <c r="T149" s="8">
        <f t="shared" si="96"/>
        <v>0</v>
      </c>
      <c r="U149" s="8">
        <f t="shared" si="97"/>
        <v>0</v>
      </c>
      <c r="V149" s="8">
        <f t="shared" si="98"/>
        <v>0</v>
      </c>
      <c r="W149" s="8">
        <f t="shared" si="99"/>
        <v>0</v>
      </c>
      <c r="X149" s="8">
        <f t="shared" si="100"/>
        <v>0</v>
      </c>
      <c r="Y149" s="8">
        <f t="shared" si="101"/>
        <v>0</v>
      </c>
      <c r="Z149" s="8">
        <f t="shared" si="102"/>
        <v>0</v>
      </c>
      <c r="AA149" s="8">
        <f t="shared" si="103"/>
        <v>0</v>
      </c>
      <c r="AB149" s="8">
        <f t="shared" si="104"/>
        <v>0</v>
      </c>
      <c r="AC149" s="8">
        <f t="shared" si="105"/>
        <v>0</v>
      </c>
      <c r="AD149" s="8">
        <f t="shared" si="106"/>
        <v>0</v>
      </c>
      <c r="AE149" s="8">
        <f t="shared" si="107"/>
        <v>0</v>
      </c>
      <c r="AF149" s="8">
        <f t="shared" si="108"/>
        <v>0</v>
      </c>
      <c r="AG149" s="8">
        <f t="shared" si="109"/>
        <v>0</v>
      </c>
      <c r="AH149" s="8">
        <f t="shared" si="110"/>
        <v>0</v>
      </c>
      <c r="AI149" s="8">
        <f t="shared" si="111"/>
        <v>0</v>
      </c>
      <c r="AJ149" s="8">
        <f t="shared" si="112"/>
        <v>0</v>
      </c>
      <c r="AK149" s="8">
        <f t="shared" si="113"/>
        <v>0</v>
      </c>
      <c r="AL149" s="8">
        <f t="shared" si="114"/>
        <v>0</v>
      </c>
      <c r="AM149" s="8">
        <f t="shared" si="115"/>
        <v>0</v>
      </c>
      <c r="AN149" s="8">
        <f t="shared" si="116"/>
        <v>0</v>
      </c>
      <c r="AO149" s="8">
        <f t="shared" si="117"/>
        <v>0</v>
      </c>
      <c r="AP149" s="8">
        <f t="shared" si="118"/>
        <v>0</v>
      </c>
      <c r="AQ149" s="8">
        <f t="shared" si="119"/>
        <v>0</v>
      </c>
      <c r="AR149" s="8">
        <f t="shared" si="120"/>
        <v>0</v>
      </c>
      <c r="AS149" s="8">
        <f t="shared" si="121"/>
        <v>0</v>
      </c>
      <c r="AT149" s="8">
        <f t="shared" si="122"/>
        <v>0</v>
      </c>
      <c r="AU149" s="8">
        <f t="shared" si="123"/>
        <v>0</v>
      </c>
      <c r="AV149" s="8">
        <f t="shared" si="124"/>
        <v>0</v>
      </c>
      <c r="AW149" s="8">
        <f t="shared" si="125"/>
        <v>0</v>
      </c>
      <c r="AX149" s="8">
        <f t="shared" si="126"/>
        <v>0</v>
      </c>
      <c r="AY149" s="8">
        <f t="shared" si="127"/>
        <v>0</v>
      </c>
      <c r="AZ149" s="8">
        <f t="shared" si="128"/>
        <v>0</v>
      </c>
      <c r="BA149" s="8">
        <f t="shared" si="129"/>
        <v>0</v>
      </c>
      <c r="BB149" s="8">
        <f t="shared" si="130"/>
        <v>0</v>
      </c>
      <c r="BC149" s="8">
        <f t="shared" si="131"/>
        <v>0</v>
      </c>
      <c r="BD149" s="8">
        <v>3717.3599999999997</v>
      </c>
      <c r="BE149" s="8">
        <v>5115.5999999999995</v>
      </c>
      <c r="BF149" s="8">
        <v>3151.98</v>
      </c>
      <c r="BG149" s="92">
        <v>4842</v>
      </c>
      <c r="BH149" s="5">
        <f t="shared" si="132"/>
        <v>4317</v>
      </c>
      <c r="BI149" s="8">
        <f t="shared" si="133"/>
        <v>0</v>
      </c>
      <c r="BJ149" s="112">
        <f t="shared" si="134"/>
        <v>0</v>
      </c>
      <c r="BK149" s="8">
        <f t="shared" si="135"/>
        <v>4299</v>
      </c>
      <c r="BL149" s="112">
        <f t="shared" si="136"/>
        <v>0</v>
      </c>
      <c r="BM149" s="112">
        <f t="shared" si="137"/>
        <v>0</v>
      </c>
      <c r="BN149" s="92">
        <f t="shared" si="138"/>
        <v>4073</v>
      </c>
      <c r="BO149" s="74">
        <f t="shared" si="139"/>
        <v>0</v>
      </c>
      <c r="BP149" s="74">
        <f t="shared" si="140"/>
        <v>0</v>
      </c>
      <c r="BQ149" s="75">
        <f t="shared" si="141"/>
        <v>0</v>
      </c>
      <c r="BR149">
        <f t="shared" si="142"/>
        <v>0</v>
      </c>
      <c r="BS149">
        <f t="shared" si="143"/>
        <v>0</v>
      </c>
    </row>
    <row r="150" spans="1:71" x14ac:dyDescent="0.25">
      <c r="A150" s="18" t="s">
        <v>536</v>
      </c>
      <c r="B150" s="18" t="s">
        <v>537</v>
      </c>
      <c r="C150" s="18" t="s">
        <v>33</v>
      </c>
      <c r="D150" s="5">
        <v>770</v>
      </c>
      <c r="E150" s="8">
        <v>792</v>
      </c>
      <c r="F150" s="8">
        <v>755</v>
      </c>
      <c r="G150" s="92">
        <v>708</v>
      </c>
      <c r="H150" s="5">
        <v>777</v>
      </c>
      <c r="I150" s="8">
        <v>832</v>
      </c>
      <c r="J150" s="8">
        <v>780</v>
      </c>
      <c r="K150" s="92">
        <v>724</v>
      </c>
      <c r="L150" s="5">
        <v>780</v>
      </c>
      <c r="M150" s="8">
        <v>866</v>
      </c>
      <c r="N150" s="8">
        <v>864</v>
      </c>
      <c r="O150" s="92">
        <v>827</v>
      </c>
      <c r="P150" s="5">
        <v>641.92500000000007</v>
      </c>
      <c r="Q150" s="8">
        <v>917.04000000000008</v>
      </c>
      <c r="R150" s="8">
        <v>617.94000000000005</v>
      </c>
      <c r="S150" s="92">
        <v>918.9</v>
      </c>
      <c r="T150" s="8">
        <f t="shared" si="96"/>
        <v>0</v>
      </c>
      <c r="U150" s="8">
        <f t="shared" si="97"/>
        <v>0</v>
      </c>
      <c r="V150" s="8">
        <f t="shared" si="98"/>
        <v>0</v>
      </c>
      <c r="W150" s="8">
        <f t="shared" si="99"/>
        <v>0</v>
      </c>
      <c r="X150" s="8">
        <f t="shared" si="100"/>
        <v>0</v>
      </c>
      <c r="Y150" s="8">
        <f t="shared" si="101"/>
        <v>0</v>
      </c>
      <c r="Z150" s="8">
        <f t="shared" si="102"/>
        <v>0</v>
      </c>
      <c r="AA150" s="8">
        <f t="shared" si="103"/>
        <v>0</v>
      </c>
      <c r="AB150" s="8">
        <f t="shared" si="104"/>
        <v>0</v>
      </c>
      <c r="AC150" s="8">
        <f t="shared" si="105"/>
        <v>0</v>
      </c>
      <c r="AD150" s="8">
        <f t="shared" si="106"/>
        <v>0</v>
      </c>
      <c r="AE150" s="8">
        <f t="shared" si="107"/>
        <v>0</v>
      </c>
      <c r="AF150" s="8">
        <f t="shared" si="108"/>
        <v>0</v>
      </c>
      <c r="AG150" s="8">
        <f t="shared" si="109"/>
        <v>0</v>
      </c>
      <c r="AH150" s="8">
        <f t="shared" si="110"/>
        <v>0</v>
      </c>
      <c r="AI150" s="8">
        <f t="shared" si="111"/>
        <v>0</v>
      </c>
      <c r="AJ150" s="8">
        <f t="shared" si="112"/>
        <v>0</v>
      </c>
      <c r="AK150" s="8">
        <f t="shared" si="113"/>
        <v>0</v>
      </c>
      <c r="AL150" s="8">
        <f t="shared" si="114"/>
        <v>0</v>
      </c>
      <c r="AM150" s="8">
        <f t="shared" si="115"/>
        <v>0</v>
      </c>
      <c r="AN150" s="8">
        <f t="shared" si="116"/>
        <v>0</v>
      </c>
      <c r="AO150" s="8">
        <f t="shared" si="117"/>
        <v>0</v>
      </c>
      <c r="AP150" s="8">
        <f t="shared" si="118"/>
        <v>0</v>
      </c>
      <c r="AQ150" s="8">
        <f t="shared" si="119"/>
        <v>0</v>
      </c>
      <c r="AR150" s="8">
        <f t="shared" si="120"/>
        <v>0</v>
      </c>
      <c r="AS150" s="8">
        <f t="shared" si="121"/>
        <v>0</v>
      </c>
      <c r="AT150" s="8">
        <f t="shared" si="122"/>
        <v>0</v>
      </c>
      <c r="AU150" s="8">
        <f t="shared" si="123"/>
        <v>0</v>
      </c>
      <c r="AV150" s="8">
        <f t="shared" si="124"/>
        <v>0</v>
      </c>
      <c r="AW150" s="8">
        <f t="shared" si="125"/>
        <v>0</v>
      </c>
      <c r="AX150" s="8">
        <f t="shared" si="126"/>
        <v>0</v>
      </c>
      <c r="AY150" s="8">
        <f t="shared" si="127"/>
        <v>0</v>
      </c>
      <c r="AZ150" s="8">
        <f t="shared" si="128"/>
        <v>0</v>
      </c>
      <c r="BA150" s="8">
        <f t="shared" si="129"/>
        <v>0</v>
      </c>
      <c r="BB150" s="8">
        <f t="shared" si="130"/>
        <v>0</v>
      </c>
      <c r="BC150" s="8">
        <f t="shared" si="131"/>
        <v>0</v>
      </c>
      <c r="BD150" s="8">
        <v>2567.7000000000003</v>
      </c>
      <c r="BE150" s="8">
        <v>3668.1600000000003</v>
      </c>
      <c r="BF150" s="8">
        <v>2471.7600000000002</v>
      </c>
      <c r="BG150" s="92">
        <v>3675.6</v>
      </c>
      <c r="BH150" s="5">
        <f t="shared" si="132"/>
        <v>3025</v>
      </c>
      <c r="BI150" s="8">
        <f t="shared" si="133"/>
        <v>0</v>
      </c>
      <c r="BJ150" s="112">
        <f t="shared" si="134"/>
        <v>0</v>
      </c>
      <c r="BK150" s="8">
        <f t="shared" si="135"/>
        <v>3113</v>
      </c>
      <c r="BL150" s="112">
        <f t="shared" si="136"/>
        <v>0</v>
      </c>
      <c r="BM150" s="112">
        <f t="shared" si="137"/>
        <v>0</v>
      </c>
      <c r="BN150" s="92">
        <f t="shared" si="138"/>
        <v>3337</v>
      </c>
      <c r="BO150" s="74">
        <f t="shared" si="139"/>
        <v>0</v>
      </c>
      <c r="BP150" s="74">
        <f t="shared" si="140"/>
        <v>0</v>
      </c>
      <c r="BQ150" s="75">
        <f t="shared" si="141"/>
        <v>0</v>
      </c>
      <c r="BR150">
        <f t="shared" si="142"/>
        <v>0</v>
      </c>
      <c r="BS150">
        <f t="shared" si="143"/>
        <v>0</v>
      </c>
    </row>
    <row r="151" spans="1:71" x14ac:dyDescent="0.25">
      <c r="A151" s="18" t="s">
        <v>538</v>
      </c>
      <c r="B151" s="18" t="s">
        <v>539</v>
      </c>
      <c r="C151" s="18" t="s">
        <v>33</v>
      </c>
      <c r="D151" s="5">
        <v>635</v>
      </c>
      <c r="E151" s="8">
        <v>654</v>
      </c>
      <c r="F151" s="8">
        <v>587</v>
      </c>
      <c r="G151" s="92">
        <v>621</v>
      </c>
      <c r="H151" s="5">
        <v>710</v>
      </c>
      <c r="I151" s="8">
        <v>635</v>
      </c>
      <c r="J151" s="8">
        <v>660</v>
      </c>
      <c r="K151" s="92">
        <v>609</v>
      </c>
      <c r="L151" s="5">
        <v>700</v>
      </c>
      <c r="M151" s="8">
        <v>742</v>
      </c>
      <c r="N151" s="8">
        <v>706</v>
      </c>
      <c r="O151" s="92">
        <v>650</v>
      </c>
      <c r="P151" s="5">
        <v>541.01250000000005</v>
      </c>
      <c r="Q151" s="8">
        <v>771.66</v>
      </c>
      <c r="R151" s="8">
        <v>534.73500000000001</v>
      </c>
      <c r="S151" s="92">
        <v>806.4</v>
      </c>
      <c r="T151" s="8">
        <f t="shared" si="96"/>
        <v>0</v>
      </c>
      <c r="U151" s="8">
        <f t="shared" si="97"/>
        <v>0</v>
      </c>
      <c r="V151" s="8">
        <f t="shared" si="98"/>
        <v>0</v>
      </c>
      <c r="W151" s="8">
        <f t="shared" si="99"/>
        <v>0</v>
      </c>
      <c r="X151" s="8">
        <f t="shared" si="100"/>
        <v>0</v>
      </c>
      <c r="Y151" s="8">
        <f t="shared" si="101"/>
        <v>0</v>
      </c>
      <c r="Z151" s="8">
        <f t="shared" si="102"/>
        <v>0</v>
      </c>
      <c r="AA151" s="8">
        <f t="shared" si="103"/>
        <v>0</v>
      </c>
      <c r="AB151" s="8">
        <f t="shared" si="104"/>
        <v>0</v>
      </c>
      <c r="AC151" s="8">
        <f t="shared" si="105"/>
        <v>0</v>
      </c>
      <c r="AD151" s="8">
        <f t="shared" si="106"/>
        <v>0</v>
      </c>
      <c r="AE151" s="8">
        <f t="shared" si="107"/>
        <v>0</v>
      </c>
      <c r="AF151" s="8">
        <f t="shared" si="108"/>
        <v>0</v>
      </c>
      <c r="AG151" s="8">
        <f t="shared" si="109"/>
        <v>0</v>
      </c>
      <c r="AH151" s="8">
        <f t="shared" si="110"/>
        <v>0</v>
      </c>
      <c r="AI151" s="8">
        <f t="shared" si="111"/>
        <v>0</v>
      </c>
      <c r="AJ151" s="8">
        <f t="shared" si="112"/>
        <v>0</v>
      </c>
      <c r="AK151" s="8">
        <f t="shared" si="113"/>
        <v>0</v>
      </c>
      <c r="AL151" s="8">
        <f t="shared" si="114"/>
        <v>0</v>
      </c>
      <c r="AM151" s="8">
        <f t="shared" si="115"/>
        <v>0</v>
      </c>
      <c r="AN151" s="8">
        <f t="shared" si="116"/>
        <v>0</v>
      </c>
      <c r="AO151" s="8">
        <f t="shared" si="117"/>
        <v>0</v>
      </c>
      <c r="AP151" s="8">
        <f t="shared" si="118"/>
        <v>0</v>
      </c>
      <c r="AQ151" s="8">
        <f t="shared" si="119"/>
        <v>0</v>
      </c>
      <c r="AR151" s="8">
        <f t="shared" si="120"/>
        <v>0</v>
      </c>
      <c r="AS151" s="8">
        <f t="shared" si="121"/>
        <v>0</v>
      </c>
      <c r="AT151" s="8">
        <f t="shared" si="122"/>
        <v>0</v>
      </c>
      <c r="AU151" s="8">
        <f t="shared" si="123"/>
        <v>0</v>
      </c>
      <c r="AV151" s="8">
        <f t="shared" si="124"/>
        <v>0</v>
      </c>
      <c r="AW151" s="8">
        <f t="shared" si="125"/>
        <v>0</v>
      </c>
      <c r="AX151" s="8">
        <f t="shared" si="126"/>
        <v>0</v>
      </c>
      <c r="AY151" s="8">
        <f t="shared" si="127"/>
        <v>0</v>
      </c>
      <c r="AZ151" s="8">
        <f t="shared" si="128"/>
        <v>0</v>
      </c>
      <c r="BA151" s="8">
        <f t="shared" si="129"/>
        <v>0</v>
      </c>
      <c r="BB151" s="8">
        <f t="shared" si="130"/>
        <v>0</v>
      </c>
      <c r="BC151" s="8">
        <f t="shared" si="131"/>
        <v>0</v>
      </c>
      <c r="BD151" s="8">
        <v>2164.0500000000002</v>
      </c>
      <c r="BE151" s="8">
        <v>3086.64</v>
      </c>
      <c r="BF151" s="8">
        <v>2138.94</v>
      </c>
      <c r="BG151" s="92">
        <v>3225.6</v>
      </c>
      <c r="BH151" s="5">
        <f t="shared" si="132"/>
        <v>2497</v>
      </c>
      <c r="BI151" s="8">
        <f t="shared" si="133"/>
        <v>0</v>
      </c>
      <c r="BJ151" s="112">
        <f t="shared" si="134"/>
        <v>0</v>
      </c>
      <c r="BK151" s="8">
        <f t="shared" si="135"/>
        <v>2614</v>
      </c>
      <c r="BL151" s="112">
        <f t="shared" si="136"/>
        <v>0</v>
      </c>
      <c r="BM151" s="112">
        <f t="shared" si="137"/>
        <v>0</v>
      </c>
      <c r="BN151" s="92">
        <f t="shared" si="138"/>
        <v>2798</v>
      </c>
      <c r="BO151" s="74">
        <f t="shared" si="139"/>
        <v>0</v>
      </c>
      <c r="BP151" s="74">
        <f t="shared" si="140"/>
        <v>0</v>
      </c>
      <c r="BQ151" s="75">
        <f t="shared" si="141"/>
        <v>0</v>
      </c>
      <c r="BR151">
        <f t="shared" si="142"/>
        <v>0</v>
      </c>
      <c r="BS151">
        <f t="shared" si="143"/>
        <v>0</v>
      </c>
    </row>
    <row r="152" spans="1:71" x14ac:dyDescent="0.25">
      <c r="A152" s="18" t="s">
        <v>540</v>
      </c>
      <c r="B152" s="18" t="s">
        <v>541</v>
      </c>
      <c r="C152" s="18" t="s">
        <v>33</v>
      </c>
      <c r="D152" s="5" t="s">
        <v>771</v>
      </c>
      <c r="E152" s="8">
        <v>1121</v>
      </c>
      <c r="F152" s="8">
        <v>1061</v>
      </c>
      <c r="G152" s="92">
        <v>1074</v>
      </c>
      <c r="H152" s="5" t="s">
        <v>771</v>
      </c>
      <c r="I152" s="8">
        <v>1194</v>
      </c>
      <c r="J152" s="8">
        <v>1043</v>
      </c>
      <c r="K152" s="92">
        <v>1114</v>
      </c>
      <c r="L152" s="5" t="s">
        <v>771</v>
      </c>
      <c r="M152" s="8">
        <v>1025</v>
      </c>
      <c r="N152" s="8">
        <v>929</v>
      </c>
      <c r="O152" s="92">
        <v>1020</v>
      </c>
      <c r="P152" s="5">
        <v>925.2</v>
      </c>
      <c r="Q152" s="8">
        <v>1301.0999999999999</v>
      </c>
      <c r="R152" s="8">
        <v>785.29499999999996</v>
      </c>
      <c r="S152" s="92">
        <v>1171.2</v>
      </c>
      <c r="T152" s="8">
        <f t="shared" si="96"/>
        <v>1</v>
      </c>
      <c r="U152" s="8">
        <f t="shared" si="97"/>
        <v>0</v>
      </c>
      <c r="V152" s="8">
        <f t="shared" si="98"/>
        <v>1</v>
      </c>
      <c r="W152" s="8">
        <f t="shared" si="99"/>
        <v>0</v>
      </c>
      <c r="X152" s="8">
        <f t="shared" si="100"/>
        <v>0</v>
      </c>
      <c r="Y152" s="8">
        <f t="shared" si="101"/>
        <v>0</v>
      </c>
      <c r="Z152" s="8">
        <f t="shared" si="102"/>
        <v>0</v>
      </c>
      <c r="AA152" s="8">
        <f t="shared" si="103"/>
        <v>0</v>
      </c>
      <c r="AB152" s="8">
        <f t="shared" si="104"/>
        <v>0</v>
      </c>
      <c r="AC152" s="8">
        <f t="shared" si="105"/>
        <v>0</v>
      </c>
      <c r="AD152" s="8">
        <f t="shared" si="106"/>
        <v>0</v>
      </c>
      <c r="AE152" s="8">
        <f t="shared" si="107"/>
        <v>0</v>
      </c>
      <c r="AF152" s="8">
        <f t="shared" si="108"/>
        <v>1</v>
      </c>
      <c r="AG152" s="8">
        <f t="shared" si="109"/>
        <v>0</v>
      </c>
      <c r="AH152" s="8">
        <f t="shared" si="110"/>
        <v>1</v>
      </c>
      <c r="AI152" s="8">
        <f t="shared" si="111"/>
        <v>0</v>
      </c>
      <c r="AJ152" s="8">
        <f t="shared" si="112"/>
        <v>0</v>
      </c>
      <c r="AK152" s="8">
        <f t="shared" si="113"/>
        <v>0</v>
      </c>
      <c r="AL152" s="8">
        <f t="shared" si="114"/>
        <v>0</v>
      </c>
      <c r="AM152" s="8">
        <f t="shared" si="115"/>
        <v>0</v>
      </c>
      <c r="AN152" s="8">
        <f t="shared" si="116"/>
        <v>0</v>
      </c>
      <c r="AO152" s="8">
        <f t="shared" si="117"/>
        <v>0</v>
      </c>
      <c r="AP152" s="8">
        <f t="shared" si="118"/>
        <v>0</v>
      </c>
      <c r="AQ152" s="8">
        <f t="shared" si="119"/>
        <v>0</v>
      </c>
      <c r="AR152" s="8">
        <f t="shared" si="120"/>
        <v>1</v>
      </c>
      <c r="AS152" s="8">
        <f t="shared" si="121"/>
        <v>0</v>
      </c>
      <c r="AT152" s="8">
        <f t="shared" si="122"/>
        <v>1</v>
      </c>
      <c r="AU152" s="8">
        <f t="shared" si="123"/>
        <v>0</v>
      </c>
      <c r="AV152" s="8">
        <f t="shared" si="124"/>
        <v>0</v>
      </c>
      <c r="AW152" s="8">
        <f t="shared" si="125"/>
        <v>0</v>
      </c>
      <c r="AX152" s="8">
        <f t="shared" si="126"/>
        <v>0</v>
      </c>
      <c r="AY152" s="8">
        <f t="shared" si="127"/>
        <v>0</v>
      </c>
      <c r="AZ152" s="8">
        <f t="shared" si="128"/>
        <v>0</v>
      </c>
      <c r="BA152" s="8">
        <f t="shared" si="129"/>
        <v>0</v>
      </c>
      <c r="BB152" s="8">
        <f t="shared" si="130"/>
        <v>0</v>
      </c>
      <c r="BC152" s="8">
        <f t="shared" si="131"/>
        <v>0</v>
      </c>
      <c r="BD152" s="8">
        <v>3700.8</v>
      </c>
      <c r="BE152" s="8">
        <v>5204.3999999999996</v>
      </c>
      <c r="BF152" s="8">
        <v>3141.18</v>
      </c>
      <c r="BG152" s="92">
        <v>4684.8</v>
      </c>
      <c r="BH152" s="5">
        <f t="shared" si="132"/>
        <v>3256</v>
      </c>
      <c r="BI152" s="8">
        <f t="shared" si="133"/>
        <v>1</v>
      </c>
      <c r="BJ152" s="112">
        <f t="shared" si="134"/>
        <v>0</v>
      </c>
      <c r="BK152" s="8">
        <f t="shared" si="135"/>
        <v>3351</v>
      </c>
      <c r="BL152" s="112">
        <f t="shared" si="136"/>
        <v>1</v>
      </c>
      <c r="BM152" s="112">
        <f t="shared" si="137"/>
        <v>0</v>
      </c>
      <c r="BN152" s="92">
        <f t="shared" si="138"/>
        <v>2974</v>
      </c>
      <c r="BO152" s="74">
        <f t="shared" si="139"/>
        <v>1</v>
      </c>
      <c r="BP152" s="74">
        <f t="shared" si="140"/>
        <v>0</v>
      </c>
      <c r="BQ152" s="75">
        <f t="shared" si="141"/>
        <v>1</v>
      </c>
      <c r="BR152">
        <f t="shared" si="142"/>
        <v>1</v>
      </c>
      <c r="BS152">
        <f t="shared" si="143"/>
        <v>1</v>
      </c>
    </row>
    <row r="153" spans="1:71" x14ac:dyDescent="0.25">
      <c r="A153" s="18" t="s">
        <v>542</v>
      </c>
      <c r="B153" s="18" t="s">
        <v>543</v>
      </c>
      <c r="C153" s="18" t="s">
        <v>33</v>
      </c>
      <c r="D153" s="5">
        <v>1248</v>
      </c>
      <c r="E153" s="8">
        <v>1328</v>
      </c>
      <c r="F153" s="8">
        <v>1233</v>
      </c>
      <c r="G153" s="92">
        <v>1128</v>
      </c>
      <c r="H153" s="5">
        <v>1287</v>
      </c>
      <c r="I153" s="8">
        <v>1317</v>
      </c>
      <c r="J153" s="8">
        <v>1286</v>
      </c>
      <c r="K153" s="92">
        <v>1239</v>
      </c>
      <c r="L153" s="5">
        <v>1251</v>
      </c>
      <c r="M153" s="8">
        <v>1221</v>
      </c>
      <c r="N153" s="8">
        <v>1263</v>
      </c>
      <c r="O153" s="92">
        <v>1206</v>
      </c>
      <c r="P153" s="5">
        <v>972.33749999999998</v>
      </c>
      <c r="Q153" s="8">
        <v>1379.1</v>
      </c>
      <c r="R153" s="8">
        <v>881.28000000000009</v>
      </c>
      <c r="S153" s="92">
        <v>1331.7</v>
      </c>
      <c r="T153" s="8">
        <f t="shared" si="96"/>
        <v>0</v>
      </c>
      <c r="U153" s="8">
        <f t="shared" si="97"/>
        <v>0</v>
      </c>
      <c r="V153" s="8">
        <f t="shared" si="98"/>
        <v>0</v>
      </c>
      <c r="W153" s="8">
        <f t="shared" si="99"/>
        <v>0</v>
      </c>
      <c r="X153" s="8">
        <f t="shared" si="100"/>
        <v>0</v>
      </c>
      <c r="Y153" s="8">
        <f t="shared" si="101"/>
        <v>0</v>
      </c>
      <c r="Z153" s="8">
        <f t="shared" si="102"/>
        <v>0</v>
      </c>
      <c r="AA153" s="8">
        <f t="shared" si="103"/>
        <v>0</v>
      </c>
      <c r="AB153" s="8">
        <f t="shared" si="104"/>
        <v>0</v>
      </c>
      <c r="AC153" s="8">
        <f t="shared" si="105"/>
        <v>0</v>
      </c>
      <c r="AD153" s="8">
        <f t="shared" si="106"/>
        <v>0</v>
      </c>
      <c r="AE153" s="8">
        <f t="shared" si="107"/>
        <v>0</v>
      </c>
      <c r="AF153" s="8">
        <f t="shared" si="108"/>
        <v>0</v>
      </c>
      <c r="AG153" s="8">
        <f t="shared" si="109"/>
        <v>0</v>
      </c>
      <c r="AH153" s="8">
        <f t="shared" si="110"/>
        <v>0</v>
      </c>
      <c r="AI153" s="8">
        <f t="shared" si="111"/>
        <v>0</v>
      </c>
      <c r="AJ153" s="8">
        <f t="shared" si="112"/>
        <v>0</v>
      </c>
      <c r="AK153" s="8">
        <f t="shared" si="113"/>
        <v>0</v>
      </c>
      <c r="AL153" s="8">
        <f t="shared" si="114"/>
        <v>0</v>
      </c>
      <c r="AM153" s="8">
        <f t="shared" si="115"/>
        <v>0</v>
      </c>
      <c r="AN153" s="8">
        <f t="shared" si="116"/>
        <v>0</v>
      </c>
      <c r="AO153" s="8">
        <f t="shared" si="117"/>
        <v>0</v>
      </c>
      <c r="AP153" s="8">
        <f t="shared" si="118"/>
        <v>0</v>
      </c>
      <c r="AQ153" s="8">
        <f t="shared" si="119"/>
        <v>0</v>
      </c>
      <c r="AR153" s="8">
        <f t="shared" si="120"/>
        <v>0</v>
      </c>
      <c r="AS153" s="8">
        <f t="shared" si="121"/>
        <v>0</v>
      </c>
      <c r="AT153" s="8">
        <f t="shared" si="122"/>
        <v>0</v>
      </c>
      <c r="AU153" s="8">
        <f t="shared" si="123"/>
        <v>0</v>
      </c>
      <c r="AV153" s="8">
        <f t="shared" si="124"/>
        <v>0</v>
      </c>
      <c r="AW153" s="8">
        <f t="shared" si="125"/>
        <v>0</v>
      </c>
      <c r="AX153" s="8">
        <f t="shared" si="126"/>
        <v>0</v>
      </c>
      <c r="AY153" s="8">
        <f t="shared" si="127"/>
        <v>0</v>
      </c>
      <c r="AZ153" s="8">
        <f t="shared" si="128"/>
        <v>0</v>
      </c>
      <c r="BA153" s="8">
        <f t="shared" si="129"/>
        <v>0</v>
      </c>
      <c r="BB153" s="8">
        <f t="shared" si="130"/>
        <v>0</v>
      </c>
      <c r="BC153" s="8">
        <f t="shared" si="131"/>
        <v>0</v>
      </c>
      <c r="BD153" s="8">
        <v>3889.35</v>
      </c>
      <c r="BE153" s="8">
        <v>5516.4</v>
      </c>
      <c r="BF153" s="8">
        <v>3525.1200000000003</v>
      </c>
      <c r="BG153" s="92">
        <v>5326.8</v>
      </c>
      <c r="BH153" s="5">
        <f t="shared" si="132"/>
        <v>4937</v>
      </c>
      <c r="BI153" s="8">
        <f t="shared" si="133"/>
        <v>0</v>
      </c>
      <c r="BJ153" s="112">
        <f t="shared" si="134"/>
        <v>0</v>
      </c>
      <c r="BK153" s="8">
        <f t="shared" si="135"/>
        <v>5129</v>
      </c>
      <c r="BL153" s="112">
        <f t="shared" si="136"/>
        <v>0</v>
      </c>
      <c r="BM153" s="112">
        <f t="shared" si="137"/>
        <v>0</v>
      </c>
      <c r="BN153" s="92">
        <f t="shared" si="138"/>
        <v>4941</v>
      </c>
      <c r="BO153" s="74">
        <f t="shared" si="139"/>
        <v>0</v>
      </c>
      <c r="BP153" s="74">
        <f t="shared" si="140"/>
        <v>0</v>
      </c>
      <c r="BQ153" s="75">
        <f t="shared" si="141"/>
        <v>0</v>
      </c>
      <c r="BR153">
        <f t="shared" si="142"/>
        <v>0</v>
      </c>
      <c r="BS153">
        <f t="shared" si="143"/>
        <v>0</v>
      </c>
    </row>
    <row r="154" spans="1:71" x14ac:dyDescent="0.25">
      <c r="A154" s="18" t="s">
        <v>544</v>
      </c>
      <c r="B154" s="18" t="s">
        <v>545</v>
      </c>
      <c r="C154" s="18" t="s">
        <v>33</v>
      </c>
      <c r="D154" s="5">
        <v>1313</v>
      </c>
      <c r="E154" s="8">
        <v>1359</v>
      </c>
      <c r="F154" s="8">
        <v>1269</v>
      </c>
      <c r="G154" s="92">
        <v>1326</v>
      </c>
      <c r="H154" s="5">
        <v>1336</v>
      </c>
      <c r="I154" s="8">
        <v>1317</v>
      </c>
      <c r="J154" s="8">
        <v>1369</v>
      </c>
      <c r="K154" s="92">
        <v>1253</v>
      </c>
      <c r="L154" s="5">
        <v>1348</v>
      </c>
      <c r="M154" s="8">
        <v>1204</v>
      </c>
      <c r="N154" s="8">
        <v>1274</v>
      </c>
      <c r="O154" s="92">
        <v>1304</v>
      </c>
      <c r="P154" s="5">
        <v>1123.02</v>
      </c>
      <c r="Q154" s="8">
        <v>1548.3</v>
      </c>
      <c r="R154" s="8">
        <v>884.52</v>
      </c>
      <c r="S154" s="92">
        <v>1408.2</v>
      </c>
      <c r="T154" s="8">
        <f t="shared" si="96"/>
        <v>0</v>
      </c>
      <c r="U154" s="8">
        <f t="shared" si="97"/>
        <v>0</v>
      </c>
      <c r="V154" s="8">
        <f t="shared" si="98"/>
        <v>0</v>
      </c>
      <c r="W154" s="8">
        <f t="shared" si="99"/>
        <v>0</v>
      </c>
      <c r="X154" s="8">
        <f t="shared" si="100"/>
        <v>0</v>
      </c>
      <c r="Y154" s="8">
        <f t="shared" si="101"/>
        <v>0</v>
      </c>
      <c r="Z154" s="8">
        <f t="shared" si="102"/>
        <v>0</v>
      </c>
      <c r="AA154" s="8">
        <f t="shared" si="103"/>
        <v>0</v>
      </c>
      <c r="AB154" s="8">
        <f t="shared" si="104"/>
        <v>0</v>
      </c>
      <c r="AC154" s="8">
        <f t="shared" si="105"/>
        <v>0</v>
      </c>
      <c r="AD154" s="8">
        <f t="shared" si="106"/>
        <v>0</v>
      </c>
      <c r="AE154" s="8">
        <f t="shared" si="107"/>
        <v>0</v>
      </c>
      <c r="AF154" s="8">
        <f t="shared" si="108"/>
        <v>0</v>
      </c>
      <c r="AG154" s="8">
        <f t="shared" si="109"/>
        <v>0</v>
      </c>
      <c r="AH154" s="8">
        <f t="shared" si="110"/>
        <v>0</v>
      </c>
      <c r="AI154" s="8">
        <f t="shared" si="111"/>
        <v>0</v>
      </c>
      <c r="AJ154" s="8">
        <f t="shared" si="112"/>
        <v>0</v>
      </c>
      <c r="AK154" s="8">
        <f t="shared" si="113"/>
        <v>0</v>
      </c>
      <c r="AL154" s="8">
        <f t="shared" si="114"/>
        <v>0</v>
      </c>
      <c r="AM154" s="8">
        <f t="shared" si="115"/>
        <v>0</v>
      </c>
      <c r="AN154" s="8">
        <f t="shared" si="116"/>
        <v>0</v>
      </c>
      <c r="AO154" s="8">
        <f t="shared" si="117"/>
        <v>0</v>
      </c>
      <c r="AP154" s="8">
        <f t="shared" si="118"/>
        <v>0</v>
      </c>
      <c r="AQ154" s="8">
        <f t="shared" si="119"/>
        <v>0</v>
      </c>
      <c r="AR154" s="8">
        <f t="shared" si="120"/>
        <v>0</v>
      </c>
      <c r="AS154" s="8">
        <f t="shared" si="121"/>
        <v>0</v>
      </c>
      <c r="AT154" s="8">
        <f t="shared" si="122"/>
        <v>0</v>
      </c>
      <c r="AU154" s="8">
        <f t="shared" si="123"/>
        <v>0</v>
      </c>
      <c r="AV154" s="8">
        <f t="shared" si="124"/>
        <v>0</v>
      </c>
      <c r="AW154" s="8">
        <f t="shared" si="125"/>
        <v>0</v>
      </c>
      <c r="AX154" s="8">
        <f t="shared" si="126"/>
        <v>0</v>
      </c>
      <c r="AY154" s="8">
        <f t="shared" si="127"/>
        <v>0</v>
      </c>
      <c r="AZ154" s="8">
        <f t="shared" si="128"/>
        <v>0</v>
      </c>
      <c r="BA154" s="8">
        <f t="shared" si="129"/>
        <v>0</v>
      </c>
      <c r="BB154" s="8">
        <f t="shared" si="130"/>
        <v>0</v>
      </c>
      <c r="BC154" s="8">
        <f t="shared" si="131"/>
        <v>0</v>
      </c>
      <c r="BD154" s="8">
        <v>4492.08</v>
      </c>
      <c r="BE154" s="8">
        <v>6193.2</v>
      </c>
      <c r="BF154" s="8">
        <v>3538.08</v>
      </c>
      <c r="BG154" s="92">
        <v>5632.8</v>
      </c>
      <c r="BH154" s="5">
        <f t="shared" si="132"/>
        <v>5267</v>
      </c>
      <c r="BI154" s="8">
        <f t="shared" si="133"/>
        <v>0</v>
      </c>
      <c r="BJ154" s="112">
        <f t="shared" si="134"/>
        <v>0</v>
      </c>
      <c r="BK154" s="8">
        <f t="shared" si="135"/>
        <v>5275</v>
      </c>
      <c r="BL154" s="112">
        <f t="shared" si="136"/>
        <v>0</v>
      </c>
      <c r="BM154" s="112">
        <f t="shared" si="137"/>
        <v>0</v>
      </c>
      <c r="BN154" s="92">
        <f t="shared" si="138"/>
        <v>5130</v>
      </c>
      <c r="BO154" s="74">
        <f t="shared" si="139"/>
        <v>0</v>
      </c>
      <c r="BP154" s="74">
        <f t="shared" si="140"/>
        <v>0</v>
      </c>
      <c r="BQ154" s="75">
        <f t="shared" si="141"/>
        <v>0</v>
      </c>
      <c r="BR154">
        <f t="shared" si="142"/>
        <v>0</v>
      </c>
      <c r="BS154">
        <f t="shared" si="143"/>
        <v>0</v>
      </c>
    </row>
    <row r="155" spans="1:71" x14ac:dyDescent="0.25">
      <c r="A155" s="18" t="s">
        <v>546</v>
      </c>
      <c r="B155" s="18" t="s">
        <v>547</v>
      </c>
      <c r="C155" s="18" t="s">
        <v>33</v>
      </c>
      <c r="D155" s="5">
        <v>698</v>
      </c>
      <c r="E155" s="8">
        <v>730</v>
      </c>
      <c r="F155" s="8">
        <v>694</v>
      </c>
      <c r="G155" s="92">
        <v>652</v>
      </c>
      <c r="H155" s="5">
        <v>703</v>
      </c>
      <c r="I155" s="8">
        <v>680</v>
      </c>
      <c r="J155" s="8">
        <v>715</v>
      </c>
      <c r="K155" s="92">
        <v>617</v>
      </c>
      <c r="L155" s="5">
        <v>655</v>
      </c>
      <c r="M155" s="8">
        <v>653</v>
      </c>
      <c r="N155" s="8">
        <v>723</v>
      </c>
      <c r="O155" s="92">
        <v>655</v>
      </c>
      <c r="P155" s="5">
        <v>547.98750000000007</v>
      </c>
      <c r="Q155" s="8">
        <v>781.07999999999993</v>
      </c>
      <c r="R155" s="8">
        <v>531.54000000000008</v>
      </c>
      <c r="S155" s="92">
        <v>794.69999999999993</v>
      </c>
      <c r="T155" s="8">
        <f t="shared" si="96"/>
        <v>0</v>
      </c>
      <c r="U155" s="8">
        <f t="shared" si="97"/>
        <v>0</v>
      </c>
      <c r="V155" s="8">
        <f t="shared" si="98"/>
        <v>0</v>
      </c>
      <c r="W155" s="8">
        <f t="shared" si="99"/>
        <v>0</v>
      </c>
      <c r="X155" s="8">
        <f t="shared" si="100"/>
        <v>0</v>
      </c>
      <c r="Y155" s="8">
        <f t="shared" si="101"/>
        <v>0</v>
      </c>
      <c r="Z155" s="8">
        <f t="shared" si="102"/>
        <v>0</v>
      </c>
      <c r="AA155" s="8">
        <f t="shared" si="103"/>
        <v>0</v>
      </c>
      <c r="AB155" s="8">
        <f t="shared" si="104"/>
        <v>0</v>
      </c>
      <c r="AC155" s="8">
        <f t="shared" si="105"/>
        <v>0</v>
      </c>
      <c r="AD155" s="8">
        <f t="shared" si="106"/>
        <v>0</v>
      </c>
      <c r="AE155" s="8">
        <f t="shared" si="107"/>
        <v>0</v>
      </c>
      <c r="AF155" s="8">
        <f t="shared" si="108"/>
        <v>0</v>
      </c>
      <c r="AG155" s="8">
        <f t="shared" si="109"/>
        <v>0</v>
      </c>
      <c r="AH155" s="8">
        <f t="shared" si="110"/>
        <v>0</v>
      </c>
      <c r="AI155" s="8">
        <f t="shared" si="111"/>
        <v>0</v>
      </c>
      <c r="AJ155" s="8">
        <f t="shared" si="112"/>
        <v>0</v>
      </c>
      <c r="AK155" s="8">
        <f t="shared" si="113"/>
        <v>0</v>
      </c>
      <c r="AL155" s="8">
        <f t="shared" si="114"/>
        <v>0</v>
      </c>
      <c r="AM155" s="8">
        <f t="shared" si="115"/>
        <v>0</v>
      </c>
      <c r="AN155" s="8">
        <f t="shared" si="116"/>
        <v>0</v>
      </c>
      <c r="AO155" s="8">
        <f t="shared" si="117"/>
        <v>0</v>
      </c>
      <c r="AP155" s="8">
        <f t="shared" si="118"/>
        <v>0</v>
      </c>
      <c r="AQ155" s="8">
        <f t="shared" si="119"/>
        <v>0</v>
      </c>
      <c r="AR155" s="8">
        <f t="shared" si="120"/>
        <v>0</v>
      </c>
      <c r="AS155" s="8">
        <f t="shared" si="121"/>
        <v>0</v>
      </c>
      <c r="AT155" s="8">
        <f t="shared" si="122"/>
        <v>0</v>
      </c>
      <c r="AU155" s="8">
        <f t="shared" si="123"/>
        <v>0</v>
      </c>
      <c r="AV155" s="8">
        <f t="shared" si="124"/>
        <v>0</v>
      </c>
      <c r="AW155" s="8">
        <f t="shared" si="125"/>
        <v>0</v>
      </c>
      <c r="AX155" s="8">
        <f t="shared" si="126"/>
        <v>0</v>
      </c>
      <c r="AY155" s="8">
        <f t="shared" si="127"/>
        <v>0</v>
      </c>
      <c r="AZ155" s="8">
        <f t="shared" si="128"/>
        <v>0</v>
      </c>
      <c r="BA155" s="8">
        <f t="shared" si="129"/>
        <v>0</v>
      </c>
      <c r="BB155" s="8">
        <f t="shared" si="130"/>
        <v>0</v>
      </c>
      <c r="BC155" s="8">
        <f t="shared" si="131"/>
        <v>0</v>
      </c>
      <c r="BD155" s="8">
        <v>2191.9500000000003</v>
      </c>
      <c r="BE155" s="8">
        <v>3124.3199999999997</v>
      </c>
      <c r="BF155" s="8">
        <v>2126.1600000000003</v>
      </c>
      <c r="BG155" s="92">
        <v>3178.7999999999997</v>
      </c>
      <c r="BH155" s="5">
        <f t="shared" si="132"/>
        <v>2774</v>
      </c>
      <c r="BI155" s="8">
        <f t="shared" si="133"/>
        <v>0</v>
      </c>
      <c r="BJ155" s="112">
        <f t="shared" si="134"/>
        <v>0</v>
      </c>
      <c r="BK155" s="8">
        <f t="shared" si="135"/>
        <v>2715</v>
      </c>
      <c r="BL155" s="112">
        <f t="shared" si="136"/>
        <v>0</v>
      </c>
      <c r="BM155" s="112">
        <f t="shared" si="137"/>
        <v>0</v>
      </c>
      <c r="BN155" s="92">
        <f t="shared" si="138"/>
        <v>2686</v>
      </c>
      <c r="BO155" s="74">
        <f t="shared" si="139"/>
        <v>0</v>
      </c>
      <c r="BP155" s="74">
        <f t="shared" si="140"/>
        <v>0</v>
      </c>
      <c r="BQ155" s="75">
        <f t="shared" si="141"/>
        <v>0</v>
      </c>
      <c r="BR155">
        <f t="shared" si="142"/>
        <v>0</v>
      </c>
      <c r="BS155">
        <f t="shared" si="143"/>
        <v>0</v>
      </c>
    </row>
    <row r="156" spans="1:71" x14ac:dyDescent="0.25">
      <c r="A156" s="18" t="s">
        <v>548</v>
      </c>
      <c r="B156" s="18" t="s">
        <v>549</v>
      </c>
      <c r="C156" s="18" t="s">
        <v>33</v>
      </c>
      <c r="D156" s="5">
        <v>457</v>
      </c>
      <c r="E156" s="8">
        <v>528</v>
      </c>
      <c r="F156" s="8">
        <v>523</v>
      </c>
      <c r="G156" s="92">
        <v>474</v>
      </c>
      <c r="H156" s="5">
        <v>571</v>
      </c>
      <c r="I156" s="8">
        <v>554</v>
      </c>
      <c r="J156" s="8">
        <v>579</v>
      </c>
      <c r="K156" s="92">
        <v>519</v>
      </c>
      <c r="L156" s="5">
        <v>556</v>
      </c>
      <c r="M156" s="8">
        <v>526</v>
      </c>
      <c r="N156" s="8">
        <v>603</v>
      </c>
      <c r="O156" s="92">
        <v>532</v>
      </c>
      <c r="P156" s="5">
        <v>392.40000000000003</v>
      </c>
      <c r="Q156" s="8">
        <v>559.91999999999996</v>
      </c>
      <c r="R156" s="8">
        <v>358.06500000000005</v>
      </c>
      <c r="S156" s="92">
        <v>554.69999999999993</v>
      </c>
      <c r="T156" s="8">
        <f t="shared" si="96"/>
        <v>0</v>
      </c>
      <c r="U156" s="8">
        <f t="shared" si="97"/>
        <v>0</v>
      </c>
      <c r="V156" s="8">
        <f t="shared" si="98"/>
        <v>0</v>
      </c>
      <c r="W156" s="8">
        <f t="shared" si="99"/>
        <v>0</v>
      </c>
      <c r="X156" s="8">
        <f t="shared" si="100"/>
        <v>0</v>
      </c>
      <c r="Y156" s="8">
        <f t="shared" si="101"/>
        <v>0</v>
      </c>
      <c r="Z156" s="8">
        <f t="shared" si="102"/>
        <v>0</v>
      </c>
      <c r="AA156" s="8">
        <f t="shared" si="103"/>
        <v>0</v>
      </c>
      <c r="AB156" s="8">
        <f t="shared" si="104"/>
        <v>0</v>
      </c>
      <c r="AC156" s="8">
        <f t="shared" si="105"/>
        <v>0</v>
      </c>
      <c r="AD156" s="8">
        <f t="shared" si="106"/>
        <v>0</v>
      </c>
      <c r="AE156" s="8">
        <f t="shared" si="107"/>
        <v>0</v>
      </c>
      <c r="AF156" s="8">
        <f t="shared" si="108"/>
        <v>1</v>
      </c>
      <c r="AG156" s="8">
        <f t="shared" si="109"/>
        <v>0</v>
      </c>
      <c r="AH156" s="8">
        <f t="shared" si="110"/>
        <v>1</v>
      </c>
      <c r="AI156" s="8">
        <f t="shared" si="111"/>
        <v>0</v>
      </c>
      <c r="AJ156" s="8">
        <f t="shared" si="112"/>
        <v>0</v>
      </c>
      <c r="AK156" s="8">
        <f t="shared" si="113"/>
        <v>0</v>
      </c>
      <c r="AL156" s="8">
        <f t="shared" si="114"/>
        <v>1</v>
      </c>
      <c r="AM156" s="8">
        <f t="shared" si="115"/>
        <v>0</v>
      </c>
      <c r="AN156" s="8">
        <f t="shared" si="116"/>
        <v>1</v>
      </c>
      <c r="AO156" s="8">
        <f t="shared" si="117"/>
        <v>0</v>
      </c>
      <c r="AP156" s="8">
        <f t="shared" si="118"/>
        <v>0</v>
      </c>
      <c r="AQ156" s="8">
        <f t="shared" si="119"/>
        <v>0</v>
      </c>
      <c r="AR156" s="8">
        <f t="shared" si="120"/>
        <v>1</v>
      </c>
      <c r="AS156" s="8">
        <f t="shared" si="121"/>
        <v>0</v>
      </c>
      <c r="AT156" s="8">
        <f t="shared" si="122"/>
        <v>1</v>
      </c>
      <c r="AU156" s="8">
        <f t="shared" si="123"/>
        <v>0</v>
      </c>
      <c r="AV156" s="8">
        <f t="shared" si="124"/>
        <v>0</v>
      </c>
      <c r="AW156" s="8">
        <f t="shared" si="125"/>
        <v>0</v>
      </c>
      <c r="AX156" s="8">
        <f t="shared" si="126"/>
        <v>1</v>
      </c>
      <c r="AY156" s="8">
        <f t="shared" si="127"/>
        <v>0</v>
      </c>
      <c r="AZ156" s="8">
        <f t="shared" si="128"/>
        <v>1</v>
      </c>
      <c r="BA156" s="8">
        <f t="shared" si="129"/>
        <v>0</v>
      </c>
      <c r="BB156" s="8">
        <f t="shared" si="130"/>
        <v>0</v>
      </c>
      <c r="BC156" s="8">
        <f t="shared" si="131"/>
        <v>0</v>
      </c>
      <c r="BD156" s="8">
        <v>1569.6000000000001</v>
      </c>
      <c r="BE156" s="8">
        <v>2239.6799999999998</v>
      </c>
      <c r="BF156" s="8">
        <v>1432.2600000000002</v>
      </c>
      <c r="BG156" s="92">
        <v>2218.7999999999997</v>
      </c>
      <c r="BH156" s="5">
        <f t="shared" si="132"/>
        <v>1982</v>
      </c>
      <c r="BI156" s="8">
        <f t="shared" si="133"/>
        <v>0</v>
      </c>
      <c r="BJ156" s="112">
        <f t="shared" si="134"/>
        <v>0</v>
      </c>
      <c r="BK156" s="8">
        <f t="shared" si="135"/>
        <v>2223</v>
      </c>
      <c r="BL156" s="112">
        <f t="shared" si="136"/>
        <v>0</v>
      </c>
      <c r="BM156" s="112">
        <f t="shared" si="137"/>
        <v>0</v>
      </c>
      <c r="BN156" s="92">
        <f t="shared" si="138"/>
        <v>2217</v>
      </c>
      <c r="BO156" s="74">
        <f t="shared" si="139"/>
        <v>0</v>
      </c>
      <c r="BP156" s="74">
        <f t="shared" si="140"/>
        <v>0</v>
      </c>
      <c r="BQ156" s="75">
        <f t="shared" si="141"/>
        <v>0</v>
      </c>
      <c r="BR156">
        <f t="shared" si="142"/>
        <v>0</v>
      </c>
      <c r="BS156">
        <f t="shared" si="143"/>
        <v>0</v>
      </c>
    </row>
    <row r="157" spans="1:71" x14ac:dyDescent="0.25">
      <c r="A157" s="18" t="s">
        <v>550</v>
      </c>
      <c r="B157" s="18" t="s">
        <v>551</v>
      </c>
      <c r="C157" s="18" t="s">
        <v>33</v>
      </c>
      <c r="D157" s="5" t="s">
        <v>771</v>
      </c>
      <c r="E157" s="8" t="s">
        <v>771</v>
      </c>
      <c r="F157" s="8" t="s">
        <v>771</v>
      </c>
      <c r="G157" s="92" t="s">
        <v>771</v>
      </c>
      <c r="H157" s="5" t="s">
        <v>771</v>
      </c>
      <c r="I157" s="8" t="s">
        <v>771</v>
      </c>
      <c r="J157" s="8" t="s">
        <v>771</v>
      </c>
      <c r="K157" s="92" t="s">
        <v>771</v>
      </c>
      <c r="L157" s="5" t="s">
        <v>771</v>
      </c>
      <c r="M157" s="8" t="s">
        <v>771</v>
      </c>
      <c r="N157" s="8" t="s">
        <v>771</v>
      </c>
      <c r="O157" s="92" t="s">
        <v>771</v>
      </c>
      <c r="P157" s="5" t="e">
        <v>#N/A</v>
      </c>
      <c r="Q157" s="8" t="e">
        <v>#N/A</v>
      </c>
      <c r="R157" s="8" t="e">
        <v>#N/A</v>
      </c>
      <c r="S157" s="92" t="e">
        <v>#N/A</v>
      </c>
      <c r="T157" s="8" t="e">
        <f t="shared" si="96"/>
        <v>#N/A</v>
      </c>
      <c r="U157" s="8" t="e">
        <f t="shared" si="97"/>
        <v>#N/A</v>
      </c>
      <c r="V157" s="8" t="e">
        <f t="shared" si="98"/>
        <v>#N/A</v>
      </c>
      <c r="W157" s="8" t="e">
        <f t="shared" si="99"/>
        <v>#N/A</v>
      </c>
      <c r="X157" s="8" t="e">
        <f t="shared" si="100"/>
        <v>#N/A</v>
      </c>
      <c r="Y157" s="8" t="e">
        <f t="shared" si="101"/>
        <v>#N/A</v>
      </c>
      <c r="Z157" s="8" t="e">
        <f t="shared" si="102"/>
        <v>#N/A</v>
      </c>
      <c r="AA157" s="8" t="e">
        <f t="shared" si="103"/>
        <v>#N/A</v>
      </c>
      <c r="AB157" s="8" t="e">
        <f t="shared" si="104"/>
        <v>#N/A</v>
      </c>
      <c r="AC157" s="8" t="e">
        <f t="shared" si="105"/>
        <v>#N/A</v>
      </c>
      <c r="AD157" s="8" t="e">
        <f t="shared" si="106"/>
        <v>#N/A</v>
      </c>
      <c r="AE157" s="8" t="e">
        <f t="shared" si="107"/>
        <v>#N/A</v>
      </c>
      <c r="AF157" s="8" t="e">
        <f t="shared" si="108"/>
        <v>#N/A</v>
      </c>
      <c r="AG157" s="8" t="e">
        <f t="shared" si="109"/>
        <v>#N/A</v>
      </c>
      <c r="AH157" s="8" t="e">
        <f t="shared" si="110"/>
        <v>#N/A</v>
      </c>
      <c r="AI157" s="8" t="e">
        <f t="shared" si="111"/>
        <v>#N/A</v>
      </c>
      <c r="AJ157" s="8" t="e">
        <f t="shared" si="112"/>
        <v>#N/A</v>
      </c>
      <c r="AK157" s="8" t="e">
        <f t="shared" si="113"/>
        <v>#N/A</v>
      </c>
      <c r="AL157" s="8" t="e">
        <f t="shared" si="114"/>
        <v>#N/A</v>
      </c>
      <c r="AM157" s="8" t="e">
        <f t="shared" si="115"/>
        <v>#N/A</v>
      </c>
      <c r="AN157" s="8" t="e">
        <f t="shared" si="116"/>
        <v>#N/A</v>
      </c>
      <c r="AO157" s="8" t="e">
        <f t="shared" si="117"/>
        <v>#N/A</v>
      </c>
      <c r="AP157" s="8" t="e">
        <f t="shared" si="118"/>
        <v>#N/A</v>
      </c>
      <c r="AQ157" s="8" t="e">
        <f t="shared" si="119"/>
        <v>#N/A</v>
      </c>
      <c r="AR157" s="8" t="e">
        <f t="shared" si="120"/>
        <v>#N/A</v>
      </c>
      <c r="AS157" s="8" t="e">
        <f t="shared" si="121"/>
        <v>#N/A</v>
      </c>
      <c r="AT157" s="8" t="e">
        <f t="shared" si="122"/>
        <v>#N/A</v>
      </c>
      <c r="AU157" s="8" t="e">
        <f t="shared" si="123"/>
        <v>#N/A</v>
      </c>
      <c r="AV157" s="8" t="e">
        <f t="shared" si="124"/>
        <v>#N/A</v>
      </c>
      <c r="AW157" s="8" t="e">
        <f t="shared" si="125"/>
        <v>#N/A</v>
      </c>
      <c r="AX157" s="8" t="e">
        <f t="shared" si="126"/>
        <v>#N/A</v>
      </c>
      <c r="AY157" s="8" t="e">
        <f t="shared" si="127"/>
        <v>#N/A</v>
      </c>
      <c r="AZ157" s="8" t="e">
        <f t="shared" si="128"/>
        <v>#N/A</v>
      </c>
      <c r="BA157" s="8" t="e">
        <f t="shared" si="129"/>
        <v>#N/A</v>
      </c>
      <c r="BB157" s="8" t="e">
        <f t="shared" si="130"/>
        <v>#N/A</v>
      </c>
      <c r="BC157" s="8" t="e">
        <f t="shared" si="131"/>
        <v>#N/A</v>
      </c>
      <c r="BD157" s="8" t="e">
        <v>#N/A</v>
      </c>
      <c r="BE157" s="8" t="e">
        <v>#N/A</v>
      </c>
      <c r="BF157" s="8" t="e">
        <v>#N/A</v>
      </c>
      <c r="BG157" s="92" t="e">
        <v>#N/A</v>
      </c>
      <c r="BH157" s="5">
        <f t="shared" si="132"/>
        <v>0</v>
      </c>
      <c r="BI157" s="8" t="e">
        <f t="shared" si="133"/>
        <v>#N/A</v>
      </c>
      <c r="BJ157" s="112" t="e">
        <f t="shared" si="134"/>
        <v>#N/A</v>
      </c>
      <c r="BK157" s="8">
        <f t="shared" si="135"/>
        <v>0</v>
      </c>
      <c r="BL157" s="112" t="e">
        <f t="shared" si="136"/>
        <v>#N/A</v>
      </c>
      <c r="BM157" s="112" t="e">
        <f t="shared" si="137"/>
        <v>#N/A</v>
      </c>
      <c r="BN157" s="92">
        <f t="shared" si="138"/>
        <v>0</v>
      </c>
      <c r="BO157" s="74" t="e">
        <f t="shared" si="139"/>
        <v>#N/A</v>
      </c>
      <c r="BP157" s="74" t="e">
        <f t="shared" si="140"/>
        <v>#N/A</v>
      </c>
      <c r="BQ157" s="75" t="e">
        <f t="shared" si="141"/>
        <v>#N/A</v>
      </c>
      <c r="BR157" t="e">
        <f t="shared" si="142"/>
        <v>#N/A</v>
      </c>
      <c r="BS157" t="e">
        <f t="shared" si="143"/>
        <v>#N/A</v>
      </c>
    </row>
    <row r="158" spans="1:71" x14ac:dyDescent="0.25">
      <c r="A158" s="18" t="s">
        <v>552</v>
      </c>
      <c r="B158" s="18" t="s">
        <v>553</v>
      </c>
      <c r="C158" s="18" t="s">
        <v>33</v>
      </c>
      <c r="D158" s="5" t="s">
        <v>771</v>
      </c>
      <c r="E158" s="8" t="s">
        <v>771</v>
      </c>
      <c r="F158" s="8" t="s">
        <v>771</v>
      </c>
      <c r="G158" s="92" t="s">
        <v>771</v>
      </c>
      <c r="H158" s="5" t="s">
        <v>771</v>
      </c>
      <c r="I158" s="8" t="s">
        <v>771</v>
      </c>
      <c r="J158" s="8" t="s">
        <v>771</v>
      </c>
      <c r="K158" s="92" t="s">
        <v>771</v>
      </c>
      <c r="L158" s="5" t="s">
        <v>771</v>
      </c>
      <c r="M158" s="8" t="s">
        <v>771</v>
      </c>
      <c r="N158" s="8" t="s">
        <v>771</v>
      </c>
      <c r="O158" s="92" t="s">
        <v>771</v>
      </c>
      <c r="P158" s="5" t="e">
        <v>#N/A</v>
      </c>
      <c r="Q158" s="8" t="e">
        <v>#N/A</v>
      </c>
      <c r="R158" s="8" t="e">
        <v>#N/A</v>
      </c>
      <c r="S158" s="92" t="e">
        <v>#N/A</v>
      </c>
      <c r="T158" s="8" t="e">
        <f t="shared" si="96"/>
        <v>#N/A</v>
      </c>
      <c r="U158" s="8" t="e">
        <f t="shared" si="97"/>
        <v>#N/A</v>
      </c>
      <c r="V158" s="8" t="e">
        <f t="shared" si="98"/>
        <v>#N/A</v>
      </c>
      <c r="W158" s="8" t="e">
        <f t="shared" si="99"/>
        <v>#N/A</v>
      </c>
      <c r="X158" s="8" t="e">
        <f t="shared" si="100"/>
        <v>#N/A</v>
      </c>
      <c r="Y158" s="8" t="e">
        <f t="shared" si="101"/>
        <v>#N/A</v>
      </c>
      <c r="Z158" s="8" t="e">
        <f t="shared" si="102"/>
        <v>#N/A</v>
      </c>
      <c r="AA158" s="8" t="e">
        <f t="shared" si="103"/>
        <v>#N/A</v>
      </c>
      <c r="AB158" s="8" t="e">
        <f t="shared" si="104"/>
        <v>#N/A</v>
      </c>
      <c r="AC158" s="8" t="e">
        <f t="shared" si="105"/>
        <v>#N/A</v>
      </c>
      <c r="AD158" s="8" t="e">
        <f t="shared" si="106"/>
        <v>#N/A</v>
      </c>
      <c r="AE158" s="8" t="e">
        <f t="shared" si="107"/>
        <v>#N/A</v>
      </c>
      <c r="AF158" s="8" t="e">
        <f t="shared" si="108"/>
        <v>#N/A</v>
      </c>
      <c r="AG158" s="8" t="e">
        <f t="shared" si="109"/>
        <v>#N/A</v>
      </c>
      <c r="AH158" s="8" t="e">
        <f t="shared" si="110"/>
        <v>#N/A</v>
      </c>
      <c r="AI158" s="8" t="e">
        <f t="shared" si="111"/>
        <v>#N/A</v>
      </c>
      <c r="AJ158" s="8" t="e">
        <f t="shared" si="112"/>
        <v>#N/A</v>
      </c>
      <c r="AK158" s="8" t="e">
        <f t="shared" si="113"/>
        <v>#N/A</v>
      </c>
      <c r="AL158" s="8" t="e">
        <f t="shared" si="114"/>
        <v>#N/A</v>
      </c>
      <c r="AM158" s="8" t="e">
        <f t="shared" si="115"/>
        <v>#N/A</v>
      </c>
      <c r="AN158" s="8" t="e">
        <f t="shared" si="116"/>
        <v>#N/A</v>
      </c>
      <c r="AO158" s="8" t="e">
        <f t="shared" si="117"/>
        <v>#N/A</v>
      </c>
      <c r="AP158" s="8" t="e">
        <f t="shared" si="118"/>
        <v>#N/A</v>
      </c>
      <c r="AQ158" s="8" t="e">
        <f t="shared" si="119"/>
        <v>#N/A</v>
      </c>
      <c r="AR158" s="8" t="e">
        <f t="shared" si="120"/>
        <v>#N/A</v>
      </c>
      <c r="AS158" s="8" t="e">
        <f t="shared" si="121"/>
        <v>#N/A</v>
      </c>
      <c r="AT158" s="8" t="e">
        <f t="shared" si="122"/>
        <v>#N/A</v>
      </c>
      <c r="AU158" s="8" t="e">
        <f t="shared" si="123"/>
        <v>#N/A</v>
      </c>
      <c r="AV158" s="8" t="e">
        <f t="shared" si="124"/>
        <v>#N/A</v>
      </c>
      <c r="AW158" s="8" t="e">
        <f t="shared" si="125"/>
        <v>#N/A</v>
      </c>
      <c r="AX158" s="8" t="e">
        <f t="shared" si="126"/>
        <v>#N/A</v>
      </c>
      <c r="AY158" s="8" t="e">
        <f t="shared" si="127"/>
        <v>#N/A</v>
      </c>
      <c r="AZ158" s="8" t="e">
        <f t="shared" si="128"/>
        <v>#N/A</v>
      </c>
      <c r="BA158" s="8" t="e">
        <f t="shared" si="129"/>
        <v>#N/A</v>
      </c>
      <c r="BB158" s="8" t="e">
        <f t="shared" si="130"/>
        <v>#N/A</v>
      </c>
      <c r="BC158" s="8" t="e">
        <f t="shared" si="131"/>
        <v>#N/A</v>
      </c>
      <c r="BD158" s="8" t="e">
        <v>#N/A</v>
      </c>
      <c r="BE158" s="8" t="e">
        <v>#N/A</v>
      </c>
      <c r="BF158" s="8" t="e">
        <v>#N/A</v>
      </c>
      <c r="BG158" s="92" t="e">
        <v>#N/A</v>
      </c>
      <c r="BH158" s="5">
        <f t="shared" si="132"/>
        <v>0</v>
      </c>
      <c r="BI158" s="8" t="e">
        <f t="shared" si="133"/>
        <v>#N/A</v>
      </c>
      <c r="BJ158" s="112" t="e">
        <f t="shared" si="134"/>
        <v>#N/A</v>
      </c>
      <c r="BK158" s="8">
        <f t="shared" si="135"/>
        <v>0</v>
      </c>
      <c r="BL158" s="112" t="e">
        <f t="shared" si="136"/>
        <v>#N/A</v>
      </c>
      <c r="BM158" s="112" t="e">
        <f t="shared" si="137"/>
        <v>#N/A</v>
      </c>
      <c r="BN158" s="92">
        <f t="shared" si="138"/>
        <v>0</v>
      </c>
      <c r="BO158" s="74" t="e">
        <f t="shared" si="139"/>
        <v>#N/A</v>
      </c>
      <c r="BP158" s="74" t="e">
        <f t="shared" si="140"/>
        <v>#N/A</v>
      </c>
      <c r="BQ158" s="75" t="e">
        <f t="shared" si="141"/>
        <v>#N/A</v>
      </c>
      <c r="BR158" t="e">
        <f t="shared" si="142"/>
        <v>#N/A</v>
      </c>
      <c r="BS158" t="e">
        <f t="shared" si="143"/>
        <v>#N/A</v>
      </c>
    </row>
    <row r="159" spans="1:71" x14ac:dyDescent="0.25">
      <c r="A159" s="18" t="s">
        <v>554</v>
      </c>
      <c r="B159" s="18" t="s">
        <v>555</v>
      </c>
      <c r="C159" s="18" t="s">
        <v>34</v>
      </c>
      <c r="D159" s="5">
        <v>385</v>
      </c>
      <c r="E159" s="8">
        <v>438</v>
      </c>
      <c r="F159" s="8">
        <v>381</v>
      </c>
      <c r="G159" s="92">
        <v>345</v>
      </c>
      <c r="H159" s="5">
        <v>395</v>
      </c>
      <c r="I159" s="8">
        <v>440</v>
      </c>
      <c r="J159" s="8">
        <v>403</v>
      </c>
      <c r="K159" s="92">
        <v>388</v>
      </c>
      <c r="L159" s="5">
        <v>399</v>
      </c>
      <c r="M159" s="8">
        <v>396</v>
      </c>
      <c r="N159" s="8">
        <v>442</v>
      </c>
      <c r="O159" s="92">
        <v>413</v>
      </c>
      <c r="P159" s="5">
        <v>333.78750000000002</v>
      </c>
      <c r="Q159" s="8">
        <v>472.92</v>
      </c>
      <c r="R159" s="8">
        <v>350.1</v>
      </c>
      <c r="S159" s="92">
        <v>481.32</v>
      </c>
      <c r="T159" s="8">
        <f t="shared" si="96"/>
        <v>0</v>
      </c>
      <c r="U159" s="8">
        <f t="shared" si="97"/>
        <v>0</v>
      </c>
      <c r="V159" s="8">
        <f t="shared" si="98"/>
        <v>0</v>
      </c>
      <c r="W159" s="8">
        <f t="shared" si="99"/>
        <v>0</v>
      </c>
      <c r="X159" s="8">
        <f t="shared" si="100"/>
        <v>0</v>
      </c>
      <c r="Y159" s="8">
        <f t="shared" si="101"/>
        <v>0</v>
      </c>
      <c r="Z159" s="8">
        <f t="shared" si="102"/>
        <v>0</v>
      </c>
      <c r="AA159" s="8">
        <f t="shared" si="103"/>
        <v>0</v>
      </c>
      <c r="AB159" s="8">
        <f t="shared" si="104"/>
        <v>0</v>
      </c>
      <c r="AC159" s="8">
        <f t="shared" si="105"/>
        <v>0</v>
      </c>
      <c r="AD159" s="8">
        <f t="shared" si="106"/>
        <v>0</v>
      </c>
      <c r="AE159" s="8">
        <f t="shared" si="107"/>
        <v>0</v>
      </c>
      <c r="AF159" s="8">
        <f t="shared" si="108"/>
        <v>0</v>
      </c>
      <c r="AG159" s="8">
        <f t="shared" si="109"/>
        <v>0</v>
      </c>
      <c r="AH159" s="8">
        <f t="shared" si="110"/>
        <v>0</v>
      </c>
      <c r="AI159" s="8">
        <f t="shared" si="111"/>
        <v>0</v>
      </c>
      <c r="AJ159" s="8">
        <f t="shared" si="112"/>
        <v>0</v>
      </c>
      <c r="AK159" s="8">
        <f t="shared" si="113"/>
        <v>0</v>
      </c>
      <c r="AL159" s="8">
        <f t="shared" si="114"/>
        <v>0</v>
      </c>
      <c r="AM159" s="8">
        <f t="shared" si="115"/>
        <v>0</v>
      </c>
      <c r="AN159" s="8">
        <f t="shared" si="116"/>
        <v>0</v>
      </c>
      <c r="AO159" s="8">
        <f t="shared" si="117"/>
        <v>0</v>
      </c>
      <c r="AP159" s="8">
        <f t="shared" si="118"/>
        <v>0</v>
      </c>
      <c r="AQ159" s="8">
        <f t="shared" si="119"/>
        <v>0</v>
      </c>
      <c r="AR159" s="8">
        <f t="shared" si="120"/>
        <v>0</v>
      </c>
      <c r="AS159" s="8">
        <f t="shared" si="121"/>
        <v>0</v>
      </c>
      <c r="AT159" s="8">
        <f t="shared" si="122"/>
        <v>0</v>
      </c>
      <c r="AU159" s="8">
        <f t="shared" si="123"/>
        <v>0</v>
      </c>
      <c r="AV159" s="8">
        <f t="shared" si="124"/>
        <v>0</v>
      </c>
      <c r="AW159" s="8">
        <f t="shared" si="125"/>
        <v>0</v>
      </c>
      <c r="AX159" s="8">
        <f t="shared" si="126"/>
        <v>0</v>
      </c>
      <c r="AY159" s="8">
        <f t="shared" si="127"/>
        <v>0</v>
      </c>
      <c r="AZ159" s="8">
        <f t="shared" si="128"/>
        <v>0</v>
      </c>
      <c r="BA159" s="8">
        <f t="shared" si="129"/>
        <v>0</v>
      </c>
      <c r="BB159" s="8">
        <f t="shared" si="130"/>
        <v>0</v>
      </c>
      <c r="BC159" s="8">
        <f t="shared" si="131"/>
        <v>0</v>
      </c>
      <c r="BD159" s="8">
        <v>1335.15</v>
      </c>
      <c r="BE159" s="8">
        <v>1891.68</v>
      </c>
      <c r="BF159" s="8">
        <v>1400.4</v>
      </c>
      <c r="BG159" s="92">
        <v>1925.28</v>
      </c>
      <c r="BH159" s="5">
        <f t="shared" si="132"/>
        <v>1549</v>
      </c>
      <c r="BI159" s="8">
        <f t="shared" si="133"/>
        <v>0</v>
      </c>
      <c r="BJ159" s="112">
        <f t="shared" si="134"/>
        <v>0</v>
      </c>
      <c r="BK159" s="8">
        <f t="shared" si="135"/>
        <v>1626</v>
      </c>
      <c r="BL159" s="112">
        <f t="shared" si="136"/>
        <v>0</v>
      </c>
      <c r="BM159" s="112">
        <f t="shared" si="137"/>
        <v>0</v>
      </c>
      <c r="BN159" s="92">
        <f t="shared" si="138"/>
        <v>1650</v>
      </c>
      <c r="BO159" s="74">
        <f t="shared" si="139"/>
        <v>0</v>
      </c>
      <c r="BP159" s="74">
        <f t="shared" si="140"/>
        <v>0</v>
      </c>
      <c r="BQ159" s="75">
        <f t="shared" si="141"/>
        <v>0</v>
      </c>
      <c r="BR159">
        <f t="shared" si="142"/>
        <v>0</v>
      </c>
      <c r="BS159">
        <f t="shared" si="143"/>
        <v>0</v>
      </c>
    </row>
    <row r="160" spans="1:71" x14ac:dyDescent="0.25">
      <c r="A160" s="18" t="s">
        <v>556</v>
      </c>
      <c r="B160" s="18" t="s">
        <v>557</v>
      </c>
      <c r="C160" s="18" t="s">
        <v>34</v>
      </c>
      <c r="D160" s="5">
        <v>433</v>
      </c>
      <c r="E160" s="8">
        <v>528</v>
      </c>
      <c r="F160" s="8">
        <v>464</v>
      </c>
      <c r="G160" s="92">
        <v>440</v>
      </c>
      <c r="H160" s="5">
        <v>521</v>
      </c>
      <c r="I160" s="8">
        <v>540</v>
      </c>
      <c r="J160" s="8">
        <v>500</v>
      </c>
      <c r="K160" s="92">
        <v>456</v>
      </c>
      <c r="L160" s="5">
        <v>464</v>
      </c>
      <c r="M160" s="8">
        <v>474</v>
      </c>
      <c r="N160" s="8">
        <v>483</v>
      </c>
      <c r="O160" s="92">
        <v>505</v>
      </c>
      <c r="P160" s="5">
        <v>405.22500000000002</v>
      </c>
      <c r="Q160" s="8">
        <v>571.43999999999994</v>
      </c>
      <c r="R160" s="8">
        <v>423.45</v>
      </c>
      <c r="S160" s="92">
        <v>593.1</v>
      </c>
      <c r="T160" s="8">
        <f t="shared" si="96"/>
        <v>0</v>
      </c>
      <c r="U160" s="8">
        <f t="shared" si="97"/>
        <v>0</v>
      </c>
      <c r="V160" s="8">
        <f t="shared" si="98"/>
        <v>0</v>
      </c>
      <c r="W160" s="8">
        <f t="shared" si="99"/>
        <v>0</v>
      </c>
      <c r="X160" s="8">
        <f t="shared" si="100"/>
        <v>0</v>
      </c>
      <c r="Y160" s="8">
        <f t="shared" si="101"/>
        <v>0</v>
      </c>
      <c r="Z160" s="8">
        <f t="shared" si="102"/>
        <v>0</v>
      </c>
      <c r="AA160" s="8">
        <f t="shared" si="103"/>
        <v>0</v>
      </c>
      <c r="AB160" s="8">
        <f t="shared" si="104"/>
        <v>0</v>
      </c>
      <c r="AC160" s="8">
        <f t="shared" si="105"/>
        <v>0</v>
      </c>
      <c r="AD160" s="8">
        <f t="shared" si="106"/>
        <v>0</v>
      </c>
      <c r="AE160" s="8">
        <f t="shared" si="107"/>
        <v>0</v>
      </c>
      <c r="AF160" s="8">
        <f t="shared" si="108"/>
        <v>0</v>
      </c>
      <c r="AG160" s="8">
        <f t="shared" si="109"/>
        <v>0</v>
      </c>
      <c r="AH160" s="8">
        <f t="shared" si="110"/>
        <v>0</v>
      </c>
      <c r="AI160" s="8">
        <f t="shared" si="111"/>
        <v>0</v>
      </c>
      <c r="AJ160" s="8">
        <f t="shared" si="112"/>
        <v>0</v>
      </c>
      <c r="AK160" s="8">
        <f t="shared" si="113"/>
        <v>0</v>
      </c>
      <c r="AL160" s="8">
        <f t="shared" si="114"/>
        <v>0</v>
      </c>
      <c r="AM160" s="8">
        <f t="shared" si="115"/>
        <v>0</v>
      </c>
      <c r="AN160" s="8">
        <f t="shared" si="116"/>
        <v>0</v>
      </c>
      <c r="AO160" s="8">
        <f t="shared" si="117"/>
        <v>0</v>
      </c>
      <c r="AP160" s="8">
        <f t="shared" si="118"/>
        <v>0</v>
      </c>
      <c r="AQ160" s="8">
        <f t="shared" si="119"/>
        <v>0</v>
      </c>
      <c r="AR160" s="8">
        <f t="shared" si="120"/>
        <v>0</v>
      </c>
      <c r="AS160" s="8">
        <f t="shared" si="121"/>
        <v>0</v>
      </c>
      <c r="AT160" s="8">
        <f t="shared" si="122"/>
        <v>0</v>
      </c>
      <c r="AU160" s="8">
        <f t="shared" si="123"/>
        <v>0</v>
      </c>
      <c r="AV160" s="8">
        <f t="shared" si="124"/>
        <v>0</v>
      </c>
      <c r="AW160" s="8">
        <f t="shared" si="125"/>
        <v>0</v>
      </c>
      <c r="AX160" s="8">
        <f t="shared" si="126"/>
        <v>0</v>
      </c>
      <c r="AY160" s="8">
        <f t="shared" si="127"/>
        <v>0</v>
      </c>
      <c r="AZ160" s="8">
        <f t="shared" si="128"/>
        <v>0</v>
      </c>
      <c r="BA160" s="8">
        <f t="shared" si="129"/>
        <v>0</v>
      </c>
      <c r="BB160" s="8">
        <f t="shared" si="130"/>
        <v>0</v>
      </c>
      <c r="BC160" s="8">
        <f t="shared" si="131"/>
        <v>0</v>
      </c>
      <c r="BD160" s="8">
        <v>1620.9</v>
      </c>
      <c r="BE160" s="8">
        <v>2285.7599999999998</v>
      </c>
      <c r="BF160" s="8">
        <v>1693.8</v>
      </c>
      <c r="BG160" s="92">
        <v>2372.4</v>
      </c>
      <c r="BH160" s="5">
        <f t="shared" si="132"/>
        <v>1865</v>
      </c>
      <c r="BI160" s="8">
        <f t="shared" si="133"/>
        <v>0</v>
      </c>
      <c r="BJ160" s="112">
        <f t="shared" si="134"/>
        <v>0</v>
      </c>
      <c r="BK160" s="8">
        <f t="shared" si="135"/>
        <v>2017</v>
      </c>
      <c r="BL160" s="112">
        <f t="shared" si="136"/>
        <v>0</v>
      </c>
      <c r="BM160" s="112">
        <f t="shared" si="137"/>
        <v>0</v>
      </c>
      <c r="BN160" s="92">
        <f t="shared" si="138"/>
        <v>1926</v>
      </c>
      <c r="BO160" s="74">
        <f t="shared" si="139"/>
        <v>0</v>
      </c>
      <c r="BP160" s="74">
        <f t="shared" si="140"/>
        <v>0</v>
      </c>
      <c r="BQ160" s="75">
        <f t="shared" si="141"/>
        <v>0</v>
      </c>
      <c r="BR160">
        <f t="shared" si="142"/>
        <v>0</v>
      </c>
      <c r="BS160">
        <f t="shared" si="143"/>
        <v>0</v>
      </c>
    </row>
    <row r="161" spans="1:71" x14ac:dyDescent="0.25">
      <c r="A161" s="18" t="s">
        <v>558</v>
      </c>
      <c r="B161" s="18" t="s">
        <v>559</v>
      </c>
      <c r="C161" s="18" t="s">
        <v>34</v>
      </c>
      <c r="D161" s="5">
        <v>399</v>
      </c>
      <c r="E161" s="8">
        <v>454</v>
      </c>
      <c r="F161" s="8">
        <v>457</v>
      </c>
      <c r="G161" s="92">
        <v>439</v>
      </c>
      <c r="H161" s="5">
        <v>437</v>
      </c>
      <c r="I161" s="8">
        <v>461</v>
      </c>
      <c r="J161" s="8">
        <v>429</v>
      </c>
      <c r="K161" s="92">
        <v>405</v>
      </c>
      <c r="L161" s="5">
        <v>427</v>
      </c>
      <c r="M161" s="8">
        <v>452</v>
      </c>
      <c r="N161" s="8">
        <v>405</v>
      </c>
      <c r="O161" s="92">
        <v>402</v>
      </c>
      <c r="P161" s="5">
        <v>363.03750000000002</v>
      </c>
      <c r="Q161" s="8">
        <v>529.19999999999993</v>
      </c>
      <c r="R161" s="8">
        <v>365.31</v>
      </c>
      <c r="S161" s="92">
        <v>521.69999999999993</v>
      </c>
      <c r="T161" s="8">
        <f t="shared" si="96"/>
        <v>0</v>
      </c>
      <c r="U161" s="8">
        <f t="shared" si="97"/>
        <v>0</v>
      </c>
      <c r="V161" s="8">
        <f t="shared" si="98"/>
        <v>0</v>
      </c>
      <c r="W161" s="8">
        <f t="shared" si="99"/>
        <v>0</v>
      </c>
      <c r="X161" s="8">
        <f t="shared" si="100"/>
        <v>0</v>
      </c>
      <c r="Y161" s="8">
        <f t="shared" si="101"/>
        <v>0</v>
      </c>
      <c r="Z161" s="8">
        <f t="shared" si="102"/>
        <v>0</v>
      </c>
      <c r="AA161" s="8">
        <f t="shared" si="103"/>
        <v>0</v>
      </c>
      <c r="AB161" s="8">
        <f t="shared" si="104"/>
        <v>0</v>
      </c>
      <c r="AC161" s="8">
        <f t="shared" si="105"/>
        <v>0</v>
      </c>
      <c r="AD161" s="8">
        <f t="shared" si="106"/>
        <v>0</v>
      </c>
      <c r="AE161" s="8">
        <f t="shared" si="107"/>
        <v>0</v>
      </c>
      <c r="AF161" s="8">
        <f t="shared" si="108"/>
        <v>0</v>
      </c>
      <c r="AG161" s="8">
        <f t="shared" si="109"/>
        <v>0</v>
      </c>
      <c r="AH161" s="8">
        <f t="shared" si="110"/>
        <v>0</v>
      </c>
      <c r="AI161" s="8">
        <f t="shared" si="111"/>
        <v>0</v>
      </c>
      <c r="AJ161" s="8">
        <f t="shared" si="112"/>
        <v>0</v>
      </c>
      <c r="AK161" s="8">
        <f t="shared" si="113"/>
        <v>0</v>
      </c>
      <c r="AL161" s="8">
        <f t="shared" si="114"/>
        <v>0</v>
      </c>
      <c r="AM161" s="8">
        <f t="shared" si="115"/>
        <v>0</v>
      </c>
      <c r="AN161" s="8">
        <f t="shared" si="116"/>
        <v>0</v>
      </c>
      <c r="AO161" s="8">
        <f t="shared" si="117"/>
        <v>0</v>
      </c>
      <c r="AP161" s="8">
        <f t="shared" si="118"/>
        <v>0</v>
      </c>
      <c r="AQ161" s="8">
        <f t="shared" si="119"/>
        <v>0</v>
      </c>
      <c r="AR161" s="8">
        <f t="shared" si="120"/>
        <v>0</v>
      </c>
      <c r="AS161" s="8">
        <f t="shared" si="121"/>
        <v>0</v>
      </c>
      <c r="AT161" s="8">
        <f t="shared" si="122"/>
        <v>0</v>
      </c>
      <c r="AU161" s="8">
        <f t="shared" si="123"/>
        <v>0</v>
      </c>
      <c r="AV161" s="8">
        <f t="shared" si="124"/>
        <v>0</v>
      </c>
      <c r="AW161" s="8">
        <f t="shared" si="125"/>
        <v>0</v>
      </c>
      <c r="AX161" s="8">
        <f t="shared" si="126"/>
        <v>0</v>
      </c>
      <c r="AY161" s="8">
        <f t="shared" si="127"/>
        <v>0</v>
      </c>
      <c r="AZ161" s="8">
        <f t="shared" si="128"/>
        <v>0</v>
      </c>
      <c r="BA161" s="8">
        <f t="shared" si="129"/>
        <v>0</v>
      </c>
      <c r="BB161" s="8">
        <f t="shared" si="130"/>
        <v>0</v>
      </c>
      <c r="BC161" s="8">
        <f t="shared" si="131"/>
        <v>0</v>
      </c>
      <c r="BD161" s="8">
        <v>1452.15</v>
      </c>
      <c r="BE161" s="8">
        <v>2116.7999999999997</v>
      </c>
      <c r="BF161" s="8">
        <v>1461.24</v>
      </c>
      <c r="BG161" s="92">
        <v>2086.7999999999997</v>
      </c>
      <c r="BH161" s="5">
        <f t="shared" si="132"/>
        <v>1749</v>
      </c>
      <c r="BI161" s="8">
        <f t="shared" si="133"/>
        <v>0</v>
      </c>
      <c r="BJ161" s="112">
        <f t="shared" si="134"/>
        <v>0</v>
      </c>
      <c r="BK161" s="8">
        <f t="shared" si="135"/>
        <v>1732</v>
      </c>
      <c r="BL161" s="112">
        <f t="shared" si="136"/>
        <v>0</v>
      </c>
      <c r="BM161" s="112">
        <f t="shared" si="137"/>
        <v>0</v>
      </c>
      <c r="BN161" s="92">
        <f t="shared" si="138"/>
        <v>1686</v>
      </c>
      <c r="BO161" s="74">
        <f t="shared" si="139"/>
        <v>0</v>
      </c>
      <c r="BP161" s="74">
        <f t="shared" si="140"/>
        <v>0</v>
      </c>
      <c r="BQ161" s="75">
        <f t="shared" si="141"/>
        <v>0</v>
      </c>
      <c r="BR161">
        <f t="shared" si="142"/>
        <v>0</v>
      </c>
      <c r="BS161">
        <f t="shared" si="143"/>
        <v>0</v>
      </c>
    </row>
    <row r="162" spans="1:71" x14ac:dyDescent="0.25">
      <c r="A162" s="18" t="s">
        <v>560</v>
      </c>
      <c r="B162" s="18" t="s">
        <v>561</v>
      </c>
      <c r="C162" s="18" t="s">
        <v>34</v>
      </c>
      <c r="D162" s="5">
        <v>248</v>
      </c>
      <c r="E162" s="8">
        <v>281</v>
      </c>
      <c r="F162" s="8">
        <v>280</v>
      </c>
      <c r="G162" s="92">
        <v>228</v>
      </c>
      <c r="H162" s="5">
        <v>272</v>
      </c>
      <c r="I162" s="8">
        <v>292</v>
      </c>
      <c r="J162" s="8">
        <v>301</v>
      </c>
      <c r="K162" s="92">
        <v>264</v>
      </c>
      <c r="L162" s="5">
        <v>285</v>
      </c>
      <c r="M162" s="8">
        <v>309</v>
      </c>
      <c r="N162" s="8">
        <v>317</v>
      </c>
      <c r="O162" s="92">
        <v>295</v>
      </c>
      <c r="P162" s="5">
        <v>234.9</v>
      </c>
      <c r="Q162" s="8">
        <v>341.87999999999994</v>
      </c>
      <c r="R162" s="8">
        <v>267.52500000000003</v>
      </c>
      <c r="S162" s="92">
        <v>376.8</v>
      </c>
      <c r="T162" s="8">
        <f t="shared" si="96"/>
        <v>0</v>
      </c>
      <c r="U162" s="8">
        <f t="shared" si="97"/>
        <v>0</v>
      </c>
      <c r="V162" s="8">
        <f t="shared" si="98"/>
        <v>0</v>
      </c>
      <c r="W162" s="8">
        <f t="shared" si="99"/>
        <v>0</v>
      </c>
      <c r="X162" s="8">
        <f t="shared" si="100"/>
        <v>0</v>
      </c>
      <c r="Y162" s="8">
        <f t="shared" si="101"/>
        <v>0</v>
      </c>
      <c r="Z162" s="8">
        <f t="shared" si="102"/>
        <v>0</v>
      </c>
      <c r="AA162" s="8">
        <f t="shared" si="103"/>
        <v>0</v>
      </c>
      <c r="AB162" s="8">
        <f t="shared" si="104"/>
        <v>0</v>
      </c>
      <c r="AC162" s="8">
        <f t="shared" si="105"/>
        <v>0</v>
      </c>
      <c r="AD162" s="8">
        <f t="shared" si="106"/>
        <v>1</v>
      </c>
      <c r="AE162" s="8">
        <f t="shared" si="107"/>
        <v>1</v>
      </c>
      <c r="AF162" s="8">
        <f t="shared" si="108"/>
        <v>0</v>
      </c>
      <c r="AG162" s="8">
        <f t="shared" si="109"/>
        <v>0</v>
      </c>
      <c r="AH162" s="8">
        <f t="shared" si="110"/>
        <v>0</v>
      </c>
      <c r="AI162" s="8">
        <f t="shared" si="111"/>
        <v>0</v>
      </c>
      <c r="AJ162" s="8">
        <f t="shared" si="112"/>
        <v>0</v>
      </c>
      <c r="AK162" s="8">
        <f t="shared" si="113"/>
        <v>0</v>
      </c>
      <c r="AL162" s="8">
        <f t="shared" si="114"/>
        <v>0</v>
      </c>
      <c r="AM162" s="8">
        <f t="shared" si="115"/>
        <v>0</v>
      </c>
      <c r="AN162" s="8">
        <f t="shared" si="116"/>
        <v>0</v>
      </c>
      <c r="AO162" s="8">
        <f t="shared" si="117"/>
        <v>0</v>
      </c>
      <c r="AP162" s="8">
        <f t="shared" si="118"/>
        <v>0</v>
      </c>
      <c r="AQ162" s="8">
        <f t="shared" si="119"/>
        <v>0</v>
      </c>
      <c r="AR162" s="8">
        <f t="shared" si="120"/>
        <v>0</v>
      </c>
      <c r="AS162" s="8">
        <f t="shared" si="121"/>
        <v>0</v>
      </c>
      <c r="AT162" s="8">
        <f t="shared" si="122"/>
        <v>0</v>
      </c>
      <c r="AU162" s="8">
        <f t="shared" si="123"/>
        <v>0</v>
      </c>
      <c r="AV162" s="8">
        <f t="shared" si="124"/>
        <v>0</v>
      </c>
      <c r="AW162" s="8">
        <f t="shared" si="125"/>
        <v>0</v>
      </c>
      <c r="AX162" s="8">
        <f t="shared" si="126"/>
        <v>0</v>
      </c>
      <c r="AY162" s="8">
        <f t="shared" si="127"/>
        <v>0</v>
      </c>
      <c r="AZ162" s="8">
        <f t="shared" si="128"/>
        <v>0</v>
      </c>
      <c r="BA162" s="8">
        <f t="shared" si="129"/>
        <v>0</v>
      </c>
      <c r="BB162" s="8">
        <f t="shared" si="130"/>
        <v>0</v>
      </c>
      <c r="BC162" s="8">
        <f t="shared" si="131"/>
        <v>0</v>
      </c>
      <c r="BD162" s="8">
        <v>939.6</v>
      </c>
      <c r="BE162" s="8">
        <v>1367.5199999999998</v>
      </c>
      <c r="BF162" s="8">
        <v>1070.1000000000001</v>
      </c>
      <c r="BG162" s="92">
        <v>1507.2</v>
      </c>
      <c r="BH162" s="5">
        <f t="shared" si="132"/>
        <v>1037</v>
      </c>
      <c r="BI162" s="8">
        <f t="shared" si="133"/>
        <v>0</v>
      </c>
      <c r="BJ162" s="112">
        <f t="shared" si="134"/>
        <v>0</v>
      </c>
      <c r="BK162" s="8">
        <f t="shared" si="135"/>
        <v>1129</v>
      </c>
      <c r="BL162" s="112">
        <f t="shared" si="136"/>
        <v>0</v>
      </c>
      <c r="BM162" s="112">
        <f t="shared" si="137"/>
        <v>0</v>
      </c>
      <c r="BN162" s="92">
        <f t="shared" si="138"/>
        <v>1206</v>
      </c>
      <c r="BO162" s="74">
        <f t="shared" si="139"/>
        <v>0</v>
      </c>
      <c r="BP162" s="74">
        <f t="shared" si="140"/>
        <v>0</v>
      </c>
      <c r="BQ162" s="75">
        <f t="shared" si="141"/>
        <v>0</v>
      </c>
      <c r="BR162">
        <f t="shared" si="142"/>
        <v>0</v>
      </c>
      <c r="BS162">
        <f t="shared" si="143"/>
        <v>0</v>
      </c>
    </row>
    <row r="163" spans="1:71" x14ac:dyDescent="0.25">
      <c r="A163" s="18" t="s">
        <v>562</v>
      </c>
      <c r="B163" s="18" t="s">
        <v>563</v>
      </c>
      <c r="C163" s="18" t="s">
        <v>34</v>
      </c>
      <c r="D163" s="5">
        <v>521</v>
      </c>
      <c r="E163" s="8">
        <v>581</v>
      </c>
      <c r="F163" s="8">
        <v>519</v>
      </c>
      <c r="G163" s="92">
        <v>484</v>
      </c>
      <c r="H163" s="5">
        <v>580</v>
      </c>
      <c r="I163" s="8">
        <v>535</v>
      </c>
      <c r="J163" s="8">
        <v>547</v>
      </c>
      <c r="K163" s="92">
        <v>521</v>
      </c>
      <c r="L163" s="5">
        <v>549</v>
      </c>
      <c r="M163" s="8">
        <v>572</v>
      </c>
      <c r="N163" s="8">
        <v>519</v>
      </c>
      <c r="O163" s="92">
        <v>514</v>
      </c>
      <c r="P163" s="5">
        <v>463.5</v>
      </c>
      <c r="Q163" s="8">
        <v>656.69999999999993</v>
      </c>
      <c r="R163" s="8">
        <v>483.25500000000005</v>
      </c>
      <c r="S163" s="92">
        <v>675.3</v>
      </c>
      <c r="T163" s="8">
        <f t="shared" si="96"/>
        <v>0</v>
      </c>
      <c r="U163" s="8">
        <f t="shared" si="97"/>
        <v>0</v>
      </c>
      <c r="V163" s="8">
        <f t="shared" si="98"/>
        <v>0</v>
      </c>
      <c r="W163" s="8">
        <f t="shared" si="99"/>
        <v>0</v>
      </c>
      <c r="X163" s="8">
        <f t="shared" si="100"/>
        <v>0</v>
      </c>
      <c r="Y163" s="8">
        <f t="shared" si="101"/>
        <v>0</v>
      </c>
      <c r="Z163" s="8">
        <f t="shared" si="102"/>
        <v>0</v>
      </c>
      <c r="AA163" s="8">
        <f t="shared" si="103"/>
        <v>0</v>
      </c>
      <c r="AB163" s="8">
        <f t="shared" si="104"/>
        <v>0</v>
      </c>
      <c r="AC163" s="8">
        <f t="shared" si="105"/>
        <v>0</v>
      </c>
      <c r="AD163" s="8">
        <f t="shared" si="106"/>
        <v>0</v>
      </c>
      <c r="AE163" s="8">
        <f t="shared" si="107"/>
        <v>0</v>
      </c>
      <c r="AF163" s="8">
        <f t="shared" si="108"/>
        <v>0</v>
      </c>
      <c r="AG163" s="8">
        <f t="shared" si="109"/>
        <v>0</v>
      </c>
      <c r="AH163" s="8">
        <f t="shared" si="110"/>
        <v>0</v>
      </c>
      <c r="AI163" s="8">
        <f t="shared" si="111"/>
        <v>0</v>
      </c>
      <c r="AJ163" s="8">
        <f t="shared" si="112"/>
        <v>0</v>
      </c>
      <c r="AK163" s="8">
        <f t="shared" si="113"/>
        <v>0</v>
      </c>
      <c r="AL163" s="8">
        <f t="shared" si="114"/>
        <v>0</v>
      </c>
      <c r="AM163" s="8">
        <f t="shared" si="115"/>
        <v>0</v>
      </c>
      <c r="AN163" s="8">
        <f t="shared" si="116"/>
        <v>0</v>
      </c>
      <c r="AO163" s="8">
        <f t="shared" si="117"/>
        <v>0</v>
      </c>
      <c r="AP163" s="8">
        <f t="shared" si="118"/>
        <v>0</v>
      </c>
      <c r="AQ163" s="8">
        <f t="shared" si="119"/>
        <v>0</v>
      </c>
      <c r="AR163" s="8">
        <f t="shared" si="120"/>
        <v>0</v>
      </c>
      <c r="AS163" s="8">
        <f t="shared" si="121"/>
        <v>0</v>
      </c>
      <c r="AT163" s="8">
        <f t="shared" si="122"/>
        <v>0</v>
      </c>
      <c r="AU163" s="8">
        <f t="shared" si="123"/>
        <v>0</v>
      </c>
      <c r="AV163" s="8">
        <f t="shared" si="124"/>
        <v>0</v>
      </c>
      <c r="AW163" s="8">
        <f t="shared" si="125"/>
        <v>0</v>
      </c>
      <c r="AX163" s="8">
        <f t="shared" si="126"/>
        <v>0</v>
      </c>
      <c r="AY163" s="8">
        <f t="shared" si="127"/>
        <v>0</v>
      </c>
      <c r="AZ163" s="8">
        <f t="shared" si="128"/>
        <v>0</v>
      </c>
      <c r="BA163" s="8">
        <f t="shared" si="129"/>
        <v>0</v>
      </c>
      <c r="BB163" s="8">
        <f t="shared" si="130"/>
        <v>0</v>
      </c>
      <c r="BC163" s="8">
        <f t="shared" si="131"/>
        <v>0</v>
      </c>
      <c r="BD163" s="8">
        <v>1854</v>
      </c>
      <c r="BE163" s="8">
        <v>2626.7999999999997</v>
      </c>
      <c r="BF163" s="8">
        <v>1933.0200000000002</v>
      </c>
      <c r="BG163" s="92">
        <v>2701.2</v>
      </c>
      <c r="BH163" s="5">
        <f t="shared" si="132"/>
        <v>2105</v>
      </c>
      <c r="BI163" s="8">
        <f t="shared" si="133"/>
        <v>0</v>
      </c>
      <c r="BJ163" s="112">
        <f t="shared" si="134"/>
        <v>0</v>
      </c>
      <c r="BK163" s="8">
        <f t="shared" si="135"/>
        <v>2183</v>
      </c>
      <c r="BL163" s="112">
        <f t="shared" si="136"/>
        <v>0</v>
      </c>
      <c r="BM163" s="112">
        <f t="shared" si="137"/>
        <v>0</v>
      </c>
      <c r="BN163" s="92">
        <f t="shared" si="138"/>
        <v>2154</v>
      </c>
      <c r="BO163" s="74">
        <f t="shared" si="139"/>
        <v>0</v>
      </c>
      <c r="BP163" s="74">
        <f t="shared" si="140"/>
        <v>0</v>
      </c>
      <c r="BQ163" s="75">
        <f t="shared" si="141"/>
        <v>0</v>
      </c>
      <c r="BR163">
        <f t="shared" si="142"/>
        <v>0</v>
      </c>
      <c r="BS163">
        <f t="shared" si="143"/>
        <v>0</v>
      </c>
    </row>
    <row r="164" spans="1:71" x14ac:dyDescent="0.25">
      <c r="A164" s="18" t="s">
        <v>564</v>
      </c>
      <c r="B164" s="18" t="s">
        <v>565</v>
      </c>
      <c r="C164" s="18" t="s">
        <v>34</v>
      </c>
      <c r="D164" s="5">
        <v>1319</v>
      </c>
      <c r="E164" s="8">
        <v>1298</v>
      </c>
      <c r="F164" s="8">
        <v>1400</v>
      </c>
      <c r="G164" s="92">
        <v>1365</v>
      </c>
      <c r="H164" s="5">
        <v>1460</v>
      </c>
      <c r="I164" s="8">
        <v>1429</v>
      </c>
      <c r="J164" s="8">
        <v>1493</v>
      </c>
      <c r="K164" s="92">
        <v>1322</v>
      </c>
      <c r="L164" s="5">
        <v>1304</v>
      </c>
      <c r="M164" s="8">
        <v>1295</v>
      </c>
      <c r="N164" s="8">
        <v>1302</v>
      </c>
      <c r="O164" s="92">
        <v>1283</v>
      </c>
      <c r="P164" s="5">
        <v>1231.2</v>
      </c>
      <c r="Q164" s="8">
        <v>1709.1</v>
      </c>
      <c r="R164" s="8">
        <v>1172.6100000000001</v>
      </c>
      <c r="S164" s="92">
        <v>1739.1</v>
      </c>
      <c r="T164" s="8">
        <f t="shared" si="96"/>
        <v>0</v>
      </c>
      <c r="U164" s="8">
        <f t="shared" si="97"/>
        <v>0</v>
      </c>
      <c r="V164" s="8">
        <f t="shared" si="98"/>
        <v>0</v>
      </c>
      <c r="W164" s="8">
        <f t="shared" si="99"/>
        <v>0</v>
      </c>
      <c r="X164" s="8">
        <f t="shared" si="100"/>
        <v>0</v>
      </c>
      <c r="Y164" s="8">
        <f t="shared" si="101"/>
        <v>0</v>
      </c>
      <c r="Z164" s="8">
        <f t="shared" si="102"/>
        <v>0</v>
      </c>
      <c r="AA164" s="8">
        <f t="shared" si="103"/>
        <v>0</v>
      </c>
      <c r="AB164" s="8">
        <f t="shared" si="104"/>
        <v>0</v>
      </c>
      <c r="AC164" s="8">
        <f t="shared" si="105"/>
        <v>0</v>
      </c>
      <c r="AD164" s="8">
        <f t="shared" si="106"/>
        <v>0</v>
      </c>
      <c r="AE164" s="8">
        <f t="shared" si="107"/>
        <v>0</v>
      </c>
      <c r="AF164" s="8">
        <f t="shared" si="108"/>
        <v>0</v>
      </c>
      <c r="AG164" s="8">
        <f t="shared" si="109"/>
        <v>0</v>
      </c>
      <c r="AH164" s="8">
        <f t="shared" si="110"/>
        <v>0</v>
      </c>
      <c r="AI164" s="8">
        <f t="shared" si="111"/>
        <v>0</v>
      </c>
      <c r="AJ164" s="8">
        <f t="shared" si="112"/>
        <v>0</v>
      </c>
      <c r="AK164" s="8">
        <f t="shared" si="113"/>
        <v>0</v>
      </c>
      <c r="AL164" s="8">
        <f t="shared" si="114"/>
        <v>0</v>
      </c>
      <c r="AM164" s="8">
        <f t="shared" si="115"/>
        <v>0</v>
      </c>
      <c r="AN164" s="8">
        <f t="shared" si="116"/>
        <v>0</v>
      </c>
      <c r="AO164" s="8">
        <f t="shared" si="117"/>
        <v>0</v>
      </c>
      <c r="AP164" s="8">
        <f t="shared" si="118"/>
        <v>0</v>
      </c>
      <c r="AQ164" s="8">
        <f t="shared" si="119"/>
        <v>0</v>
      </c>
      <c r="AR164" s="8">
        <f t="shared" si="120"/>
        <v>0</v>
      </c>
      <c r="AS164" s="8">
        <f t="shared" si="121"/>
        <v>0</v>
      </c>
      <c r="AT164" s="8">
        <f t="shared" si="122"/>
        <v>0</v>
      </c>
      <c r="AU164" s="8">
        <f t="shared" si="123"/>
        <v>0</v>
      </c>
      <c r="AV164" s="8">
        <f t="shared" si="124"/>
        <v>0</v>
      </c>
      <c r="AW164" s="8">
        <f t="shared" si="125"/>
        <v>0</v>
      </c>
      <c r="AX164" s="8">
        <f t="shared" si="126"/>
        <v>0</v>
      </c>
      <c r="AY164" s="8">
        <f t="shared" si="127"/>
        <v>0</v>
      </c>
      <c r="AZ164" s="8">
        <f t="shared" si="128"/>
        <v>0</v>
      </c>
      <c r="BA164" s="8">
        <f t="shared" si="129"/>
        <v>0</v>
      </c>
      <c r="BB164" s="8">
        <f t="shared" si="130"/>
        <v>0</v>
      </c>
      <c r="BC164" s="8">
        <f t="shared" si="131"/>
        <v>0</v>
      </c>
      <c r="BD164" s="8">
        <v>4924.8</v>
      </c>
      <c r="BE164" s="8">
        <v>6836.4</v>
      </c>
      <c r="BF164" s="8">
        <v>4690.4400000000005</v>
      </c>
      <c r="BG164" s="92">
        <v>6956.4</v>
      </c>
      <c r="BH164" s="5">
        <f t="shared" si="132"/>
        <v>5382</v>
      </c>
      <c r="BI164" s="8">
        <f t="shared" si="133"/>
        <v>0</v>
      </c>
      <c r="BJ164" s="112">
        <f t="shared" si="134"/>
        <v>0</v>
      </c>
      <c r="BK164" s="8">
        <f t="shared" si="135"/>
        <v>5704</v>
      </c>
      <c r="BL164" s="112">
        <f t="shared" si="136"/>
        <v>0</v>
      </c>
      <c r="BM164" s="112">
        <f t="shared" si="137"/>
        <v>0</v>
      </c>
      <c r="BN164" s="92">
        <f t="shared" si="138"/>
        <v>5184</v>
      </c>
      <c r="BO164" s="74">
        <f t="shared" si="139"/>
        <v>0</v>
      </c>
      <c r="BP164" s="74">
        <f t="shared" si="140"/>
        <v>0</v>
      </c>
      <c r="BQ164" s="75">
        <f t="shared" si="141"/>
        <v>0</v>
      </c>
      <c r="BR164">
        <f t="shared" si="142"/>
        <v>0</v>
      </c>
      <c r="BS164">
        <f t="shared" si="143"/>
        <v>0</v>
      </c>
    </row>
    <row r="165" spans="1:71" x14ac:dyDescent="0.25">
      <c r="A165" s="18" t="s">
        <v>566</v>
      </c>
      <c r="B165" s="18" t="s">
        <v>567</v>
      </c>
      <c r="C165" s="18" t="s">
        <v>35</v>
      </c>
      <c r="D165" s="5">
        <v>661</v>
      </c>
      <c r="E165" s="8">
        <v>771</v>
      </c>
      <c r="F165" s="8">
        <v>670</v>
      </c>
      <c r="G165" s="92">
        <v>611</v>
      </c>
      <c r="H165" s="5">
        <v>725</v>
      </c>
      <c r="I165" s="8">
        <v>715</v>
      </c>
      <c r="J165" s="8">
        <v>732</v>
      </c>
      <c r="K165" s="92">
        <v>654</v>
      </c>
      <c r="L165" s="5">
        <v>713</v>
      </c>
      <c r="M165" s="8">
        <v>752</v>
      </c>
      <c r="N165" s="8">
        <v>821</v>
      </c>
      <c r="O165" s="92">
        <v>727</v>
      </c>
      <c r="P165" s="5">
        <v>599.28750000000002</v>
      </c>
      <c r="Q165" s="8">
        <v>866.94</v>
      </c>
      <c r="R165" s="8">
        <v>662.625</v>
      </c>
      <c r="S165" s="92">
        <v>925.07999999999993</v>
      </c>
      <c r="T165" s="8">
        <f t="shared" si="96"/>
        <v>0</v>
      </c>
      <c r="U165" s="8">
        <f t="shared" si="97"/>
        <v>0</v>
      </c>
      <c r="V165" s="8">
        <f t="shared" si="98"/>
        <v>0</v>
      </c>
      <c r="W165" s="8">
        <f t="shared" si="99"/>
        <v>0</v>
      </c>
      <c r="X165" s="8">
        <f t="shared" si="100"/>
        <v>0</v>
      </c>
      <c r="Y165" s="8">
        <f t="shared" si="101"/>
        <v>0</v>
      </c>
      <c r="Z165" s="8">
        <f t="shared" si="102"/>
        <v>0</v>
      </c>
      <c r="AA165" s="8">
        <f t="shared" si="103"/>
        <v>0</v>
      </c>
      <c r="AB165" s="8">
        <f t="shared" si="104"/>
        <v>0</v>
      </c>
      <c r="AC165" s="8">
        <f t="shared" si="105"/>
        <v>0</v>
      </c>
      <c r="AD165" s="8">
        <f t="shared" si="106"/>
        <v>0</v>
      </c>
      <c r="AE165" s="8">
        <f t="shared" si="107"/>
        <v>0</v>
      </c>
      <c r="AF165" s="8">
        <f t="shared" si="108"/>
        <v>0</v>
      </c>
      <c r="AG165" s="8">
        <f t="shared" si="109"/>
        <v>0</v>
      </c>
      <c r="AH165" s="8">
        <f t="shared" si="110"/>
        <v>0</v>
      </c>
      <c r="AI165" s="8">
        <f t="shared" si="111"/>
        <v>0</v>
      </c>
      <c r="AJ165" s="8">
        <f t="shared" si="112"/>
        <v>0</v>
      </c>
      <c r="AK165" s="8">
        <f t="shared" si="113"/>
        <v>0</v>
      </c>
      <c r="AL165" s="8">
        <f t="shared" si="114"/>
        <v>0</v>
      </c>
      <c r="AM165" s="8">
        <f t="shared" si="115"/>
        <v>0</v>
      </c>
      <c r="AN165" s="8">
        <f t="shared" si="116"/>
        <v>0</v>
      </c>
      <c r="AO165" s="8">
        <f t="shared" si="117"/>
        <v>0</v>
      </c>
      <c r="AP165" s="8">
        <f t="shared" si="118"/>
        <v>0</v>
      </c>
      <c r="AQ165" s="8">
        <f t="shared" si="119"/>
        <v>0</v>
      </c>
      <c r="AR165" s="8">
        <f t="shared" si="120"/>
        <v>0</v>
      </c>
      <c r="AS165" s="8">
        <f t="shared" si="121"/>
        <v>0</v>
      </c>
      <c r="AT165" s="8">
        <f t="shared" si="122"/>
        <v>0</v>
      </c>
      <c r="AU165" s="8">
        <f t="shared" si="123"/>
        <v>0</v>
      </c>
      <c r="AV165" s="8">
        <f t="shared" si="124"/>
        <v>0</v>
      </c>
      <c r="AW165" s="8">
        <f t="shared" si="125"/>
        <v>0</v>
      </c>
      <c r="AX165" s="8">
        <f t="shared" si="126"/>
        <v>0</v>
      </c>
      <c r="AY165" s="8">
        <f t="shared" si="127"/>
        <v>0</v>
      </c>
      <c r="AZ165" s="8">
        <f t="shared" si="128"/>
        <v>0</v>
      </c>
      <c r="BA165" s="8">
        <f t="shared" si="129"/>
        <v>0</v>
      </c>
      <c r="BB165" s="8">
        <f t="shared" si="130"/>
        <v>0</v>
      </c>
      <c r="BC165" s="8">
        <f t="shared" si="131"/>
        <v>0</v>
      </c>
      <c r="BD165" s="8">
        <v>2397.15</v>
      </c>
      <c r="BE165" s="8">
        <v>3467.76</v>
      </c>
      <c r="BF165" s="8">
        <v>2650.5</v>
      </c>
      <c r="BG165" s="92">
        <v>3700.3199999999997</v>
      </c>
      <c r="BH165" s="5">
        <f t="shared" si="132"/>
        <v>2713</v>
      </c>
      <c r="BI165" s="8">
        <f t="shared" si="133"/>
        <v>0</v>
      </c>
      <c r="BJ165" s="112">
        <f t="shared" si="134"/>
        <v>0</v>
      </c>
      <c r="BK165" s="8">
        <f t="shared" si="135"/>
        <v>2826</v>
      </c>
      <c r="BL165" s="112">
        <f t="shared" si="136"/>
        <v>0</v>
      </c>
      <c r="BM165" s="112">
        <f t="shared" si="137"/>
        <v>0</v>
      </c>
      <c r="BN165" s="92">
        <f t="shared" si="138"/>
        <v>3013</v>
      </c>
      <c r="BO165" s="74">
        <f t="shared" si="139"/>
        <v>0</v>
      </c>
      <c r="BP165" s="74">
        <f t="shared" si="140"/>
        <v>0</v>
      </c>
      <c r="BQ165" s="75">
        <f t="shared" si="141"/>
        <v>0</v>
      </c>
      <c r="BR165">
        <f t="shared" si="142"/>
        <v>0</v>
      </c>
      <c r="BS165">
        <f t="shared" si="143"/>
        <v>0</v>
      </c>
    </row>
    <row r="166" spans="1:71" x14ac:dyDescent="0.25">
      <c r="A166" s="18" t="s">
        <v>568</v>
      </c>
      <c r="B166" s="18" t="s">
        <v>569</v>
      </c>
      <c r="C166" s="18" t="s">
        <v>35</v>
      </c>
      <c r="D166" s="5">
        <v>322</v>
      </c>
      <c r="E166" s="8">
        <v>335</v>
      </c>
      <c r="F166" s="8">
        <v>342</v>
      </c>
      <c r="G166" s="92">
        <v>284</v>
      </c>
      <c r="H166" s="5">
        <v>353</v>
      </c>
      <c r="I166" s="8">
        <v>354</v>
      </c>
      <c r="J166" s="8">
        <v>345</v>
      </c>
      <c r="K166" s="92">
        <v>292</v>
      </c>
      <c r="L166" s="5">
        <v>365</v>
      </c>
      <c r="M166" s="8">
        <v>380</v>
      </c>
      <c r="N166" s="8">
        <v>273</v>
      </c>
      <c r="O166" s="92">
        <v>247</v>
      </c>
      <c r="P166" s="5">
        <v>280.01249999999999</v>
      </c>
      <c r="Q166" s="8">
        <v>402.72</v>
      </c>
      <c r="R166" s="8">
        <v>308.02500000000003</v>
      </c>
      <c r="S166" s="92">
        <v>428.58</v>
      </c>
      <c r="T166" s="8">
        <f t="shared" si="96"/>
        <v>0</v>
      </c>
      <c r="U166" s="8">
        <f t="shared" si="97"/>
        <v>0</v>
      </c>
      <c r="V166" s="8">
        <f t="shared" si="98"/>
        <v>0</v>
      </c>
      <c r="W166" s="8">
        <f t="shared" si="99"/>
        <v>0</v>
      </c>
      <c r="X166" s="8">
        <f t="shared" si="100"/>
        <v>0</v>
      </c>
      <c r="Y166" s="8">
        <f t="shared" si="101"/>
        <v>0</v>
      </c>
      <c r="Z166" s="8">
        <f t="shared" si="102"/>
        <v>0</v>
      </c>
      <c r="AA166" s="8">
        <f t="shared" si="103"/>
        <v>0</v>
      </c>
      <c r="AB166" s="8">
        <f t="shared" si="104"/>
        <v>0</v>
      </c>
      <c r="AC166" s="8">
        <f t="shared" si="105"/>
        <v>0</v>
      </c>
      <c r="AD166" s="8">
        <f t="shared" si="106"/>
        <v>0</v>
      </c>
      <c r="AE166" s="8">
        <f t="shared" si="107"/>
        <v>0</v>
      </c>
      <c r="AF166" s="8">
        <f t="shared" si="108"/>
        <v>0</v>
      </c>
      <c r="AG166" s="8">
        <f t="shared" si="109"/>
        <v>0</v>
      </c>
      <c r="AH166" s="8">
        <f t="shared" si="110"/>
        <v>0</v>
      </c>
      <c r="AI166" s="8">
        <f t="shared" si="111"/>
        <v>0</v>
      </c>
      <c r="AJ166" s="8">
        <f t="shared" si="112"/>
        <v>0</v>
      </c>
      <c r="AK166" s="8">
        <f t="shared" si="113"/>
        <v>0</v>
      </c>
      <c r="AL166" s="8">
        <f t="shared" si="114"/>
        <v>0</v>
      </c>
      <c r="AM166" s="8">
        <f t="shared" si="115"/>
        <v>0</v>
      </c>
      <c r="AN166" s="8">
        <f t="shared" si="116"/>
        <v>0</v>
      </c>
      <c r="AO166" s="8">
        <f t="shared" si="117"/>
        <v>0</v>
      </c>
      <c r="AP166" s="8">
        <f t="shared" si="118"/>
        <v>0</v>
      </c>
      <c r="AQ166" s="8">
        <f t="shared" si="119"/>
        <v>0</v>
      </c>
      <c r="AR166" s="8">
        <f t="shared" si="120"/>
        <v>0</v>
      </c>
      <c r="AS166" s="8">
        <f t="shared" si="121"/>
        <v>0</v>
      </c>
      <c r="AT166" s="8">
        <f t="shared" si="122"/>
        <v>0</v>
      </c>
      <c r="AU166" s="8">
        <f t="shared" si="123"/>
        <v>0</v>
      </c>
      <c r="AV166" s="8">
        <f t="shared" si="124"/>
        <v>0</v>
      </c>
      <c r="AW166" s="8">
        <f t="shared" si="125"/>
        <v>0</v>
      </c>
      <c r="AX166" s="8">
        <f t="shared" si="126"/>
        <v>0</v>
      </c>
      <c r="AY166" s="8">
        <f t="shared" si="127"/>
        <v>1</v>
      </c>
      <c r="AZ166" s="8">
        <f t="shared" si="128"/>
        <v>1</v>
      </c>
      <c r="BA166" s="8">
        <f t="shared" si="129"/>
        <v>0</v>
      </c>
      <c r="BB166" s="8">
        <f t="shared" si="130"/>
        <v>1</v>
      </c>
      <c r="BC166" s="8">
        <f t="shared" si="131"/>
        <v>1</v>
      </c>
      <c r="BD166" s="8">
        <v>1120.05</v>
      </c>
      <c r="BE166" s="8">
        <v>1610.88</v>
      </c>
      <c r="BF166" s="8">
        <v>1232.1000000000001</v>
      </c>
      <c r="BG166" s="92">
        <v>1714.32</v>
      </c>
      <c r="BH166" s="5">
        <f t="shared" si="132"/>
        <v>1283</v>
      </c>
      <c r="BI166" s="8">
        <f t="shared" si="133"/>
        <v>0</v>
      </c>
      <c r="BJ166" s="112">
        <f t="shared" si="134"/>
        <v>0</v>
      </c>
      <c r="BK166" s="8">
        <f t="shared" si="135"/>
        <v>1344</v>
      </c>
      <c r="BL166" s="112">
        <f t="shared" si="136"/>
        <v>0</v>
      </c>
      <c r="BM166" s="112">
        <f t="shared" si="137"/>
        <v>0</v>
      </c>
      <c r="BN166" s="92">
        <f t="shared" si="138"/>
        <v>1265</v>
      </c>
      <c r="BO166" s="74">
        <f t="shared" si="139"/>
        <v>0</v>
      </c>
      <c r="BP166" s="74">
        <f t="shared" si="140"/>
        <v>0</v>
      </c>
      <c r="BQ166" s="75">
        <f t="shared" si="141"/>
        <v>0</v>
      </c>
      <c r="BR166">
        <f t="shared" si="142"/>
        <v>0</v>
      </c>
      <c r="BS166">
        <f t="shared" si="143"/>
        <v>0</v>
      </c>
    </row>
    <row r="167" spans="1:71" x14ac:dyDescent="0.25">
      <c r="A167" s="18" t="s">
        <v>570</v>
      </c>
      <c r="B167" s="18" t="s">
        <v>571</v>
      </c>
      <c r="C167" s="18" t="s">
        <v>35</v>
      </c>
      <c r="D167" s="5">
        <v>358</v>
      </c>
      <c r="E167" s="8">
        <v>420</v>
      </c>
      <c r="F167" s="8">
        <v>392</v>
      </c>
      <c r="G167" s="92">
        <v>379</v>
      </c>
      <c r="H167" s="5">
        <v>408</v>
      </c>
      <c r="I167" s="8">
        <v>446</v>
      </c>
      <c r="J167" s="8">
        <v>410</v>
      </c>
      <c r="K167" s="92">
        <v>167</v>
      </c>
      <c r="L167" s="5">
        <v>429</v>
      </c>
      <c r="M167" s="8">
        <v>448</v>
      </c>
      <c r="N167" s="8">
        <v>366</v>
      </c>
      <c r="O167" s="92">
        <v>281</v>
      </c>
      <c r="P167" s="5">
        <v>318.60000000000002</v>
      </c>
      <c r="Q167" s="8">
        <v>478.14</v>
      </c>
      <c r="R167" s="8">
        <v>378</v>
      </c>
      <c r="S167" s="92">
        <v>529.07999999999993</v>
      </c>
      <c r="T167" s="8">
        <f t="shared" si="96"/>
        <v>0</v>
      </c>
      <c r="U167" s="8">
        <f t="shared" si="97"/>
        <v>0</v>
      </c>
      <c r="V167" s="8">
        <f t="shared" si="98"/>
        <v>0</v>
      </c>
      <c r="W167" s="8">
        <f t="shared" si="99"/>
        <v>0</v>
      </c>
      <c r="X167" s="8">
        <f t="shared" si="100"/>
        <v>0</v>
      </c>
      <c r="Y167" s="8">
        <f t="shared" si="101"/>
        <v>0</v>
      </c>
      <c r="Z167" s="8">
        <f t="shared" si="102"/>
        <v>0</v>
      </c>
      <c r="AA167" s="8">
        <f t="shared" si="103"/>
        <v>0</v>
      </c>
      <c r="AB167" s="8">
        <f t="shared" si="104"/>
        <v>0</v>
      </c>
      <c r="AC167" s="8">
        <f t="shared" si="105"/>
        <v>0</v>
      </c>
      <c r="AD167" s="8">
        <f t="shared" si="106"/>
        <v>0</v>
      </c>
      <c r="AE167" s="8">
        <f t="shared" si="107"/>
        <v>0</v>
      </c>
      <c r="AF167" s="8">
        <f t="shared" si="108"/>
        <v>0</v>
      </c>
      <c r="AG167" s="8">
        <f t="shared" si="109"/>
        <v>0</v>
      </c>
      <c r="AH167" s="8">
        <f t="shared" si="110"/>
        <v>0</v>
      </c>
      <c r="AI167" s="8">
        <f t="shared" si="111"/>
        <v>0</v>
      </c>
      <c r="AJ167" s="8">
        <f t="shared" si="112"/>
        <v>0</v>
      </c>
      <c r="AK167" s="8">
        <f t="shared" si="113"/>
        <v>0</v>
      </c>
      <c r="AL167" s="8">
        <f t="shared" si="114"/>
        <v>0</v>
      </c>
      <c r="AM167" s="8">
        <f t="shared" si="115"/>
        <v>0</v>
      </c>
      <c r="AN167" s="8">
        <f t="shared" si="116"/>
        <v>0</v>
      </c>
      <c r="AO167" s="8">
        <f t="shared" si="117"/>
        <v>0</v>
      </c>
      <c r="AP167" s="8">
        <f t="shared" si="118"/>
        <v>1</v>
      </c>
      <c r="AQ167" s="8">
        <f t="shared" si="119"/>
        <v>1</v>
      </c>
      <c r="AR167" s="8">
        <f t="shared" si="120"/>
        <v>0</v>
      </c>
      <c r="AS167" s="8">
        <f t="shared" si="121"/>
        <v>0</v>
      </c>
      <c r="AT167" s="8">
        <f t="shared" si="122"/>
        <v>0</v>
      </c>
      <c r="AU167" s="8">
        <f t="shared" si="123"/>
        <v>0</v>
      </c>
      <c r="AV167" s="8">
        <f t="shared" si="124"/>
        <v>0</v>
      </c>
      <c r="AW167" s="8">
        <f t="shared" si="125"/>
        <v>0</v>
      </c>
      <c r="AX167" s="8">
        <f t="shared" si="126"/>
        <v>0</v>
      </c>
      <c r="AY167" s="8">
        <f t="shared" si="127"/>
        <v>1</v>
      </c>
      <c r="AZ167" s="8">
        <f t="shared" si="128"/>
        <v>1</v>
      </c>
      <c r="BA167" s="8">
        <f t="shared" si="129"/>
        <v>0</v>
      </c>
      <c r="BB167" s="8">
        <f t="shared" si="130"/>
        <v>1</v>
      </c>
      <c r="BC167" s="8">
        <f t="shared" si="131"/>
        <v>1</v>
      </c>
      <c r="BD167" s="8">
        <v>1274.4000000000001</v>
      </c>
      <c r="BE167" s="8">
        <v>1912.56</v>
      </c>
      <c r="BF167" s="8">
        <v>1512</v>
      </c>
      <c r="BG167" s="92">
        <v>2116.3199999999997</v>
      </c>
      <c r="BH167" s="5">
        <f t="shared" si="132"/>
        <v>1549</v>
      </c>
      <c r="BI167" s="8">
        <f t="shared" si="133"/>
        <v>0</v>
      </c>
      <c r="BJ167" s="112">
        <f t="shared" si="134"/>
        <v>0</v>
      </c>
      <c r="BK167" s="8">
        <f t="shared" si="135"/>
        <v>1431</v>
      </c>
      <c r="BL167" s="112">
        <f t="shared" si="136"/>
        <v>0</v>
      </c>
      <c r="BM167" s="112">
        <f t="shared" si="137"/>
        <v>0</v>
      </c>
      <c r="BN167" s="92">
        <f t="shared" si="138"/>
        <v>1524</v>
      </c>
      <c r="BO167" s="74">
        <f t="shared" si="139"/>
        <v>0</v>
      </c>
      <c r="BP167" s="74">
        <f t="shared" si="140"/>
        <v>0</v>
      </c>
      <c r="BQ167" s="75">
        <f t="shared" si="141"/>
        <v>0</v>
      </c>
      <c r="BR167">
        <f t="shared" si="142"/>
        <v>0</v>
      </c>
      <c r="BS167">
        <f t="shared" si="143"/>
        <v>0</v>
      </c>
    </row>
    <row r="168" spans="1:71" x14ac:dyDescent="0.25">
      <c r="A168" s="18" t="s">
        <v>572</v>
      </c>
      <c r="B168" s="18" t="s">
        <v>573</v>
      </c>
      <c r="C168" s="18" t="s">
        <v>35</v>
      </c>
      <c r="D168" s="5">
        <v>945</v>
      </c>
      <c r="E168" s="8">
        <v>961</v>
      </c>
      <c r="F168" s="8">
        <v>932</v>
      </c>
      <c r="G168" s="92">
        <v>890</v>
      </c>
      <c r="H168" s="5">
        <v>1007</v>
      </c>
      <c r="I168" s="8">
        <v>1004</v>
      </c>
      <c r="J168" s="8">
        <v>971</v>
      </c>
      <c r="K168" s="92">
        <v>957</v>
      </c>
      <c r="L168" s="5">
        <v>871</v>
      </c>
      <c r="M168" s="8">
        <v>951</v>
      </c>
      <c r="N168" s="8">
        <v>952</v>
      </c>
      <c r="O168" s="92">
        <v>916</v>
      </c>
      <c r="P168" s="5">
        <v>815.17500000000007</v>
      </c>
      <c r="Q168" s="8">
        <v>1152.8999999999999</v>
      </c>
      <c r="R168" s="8">
        <v>769.90500000000009</v>
      </c>
      <c r="S168" s="92">
        <v>1133.3999999999999</v>
      </c>
      <c r="T168" s="8">
        <f t="shared" si="96"/>
        <v>0</v>
      </c>
      <c r="U168" s="8">
        <f t="shared" si="97"/>
        <v>0</v>
      </c>
      <c r="V168" s="8">
        <f t="shared" si="98"/>
        <v>0</v>
      </c>
      <c r="W168" s="8">
        <f t="shared" si="99"/>
        <v>0</v>
      </c>
      <c r="X168" s="8">
        <f t="shared" si="100"/>
        <v>0</v>
      </c>
      <c r="Y168" s="8">
        <f t="shared" si="101"/>
        <v>0</v>
      </c>
      <c r="Z168" s="8">
        <f t="shared" si="102"/>
        <v>0</v>
      </c>
      <c r="AA168" s="8">
        <f t="shared" si="103"/>
        <v>0</v>
      </c>
      <c r="AB168" s="8">
        <f t="shared" si="104"/>
        <v>0</v>
      </c>
      <c r="AC168" s="8">
        <f t="shared" si="105"/>
        <v>0</v>
      </c>
      <c r="AD168" s="8">
        <f t="shared" si="106"/>
        <v>0</v>
      </c>
      <c r="AE168" s="8">
        <f t="shared" si="107"/>
        <v>0</v>
      </c>
      <c r="AF168" s="8">
        <f t="shared" si="108"/>
        <v>0</v>
      </c>
      <c r="AG168" s="8">
        <f t="shared" si="109"/>
        <v>0</v>
      </c>
      <c r="AH168" s="8">
        <f t="shared" si="110"/>
        <v>0</v>
      </c>
      <c r="AI168" s="8">
        <f t="shared" si="111"/>
        <v>0</v>
      </c>
      <c r="AJ168" s="8">
        <f t="shared" si="112"/>
        <v>0</v>
      </c>
      <c r="AK168" s="8">
        <f t="shared" si="113"/>
        <v>0</v>
      </c>
      <c r="AL168" s="8">
        <f t="shared" si="114"/>
        <v>0</v>
      </c>
      <c r="AM168" s="8">
        <f t="shared" si="115"/>
        <v>0</v>
      </c>
      <c r="AN168" s="8">
        <f t="shared" si="116"/>
        <v>0</v>
      </c>
      <c r="AO168" s="8">
        <f t="shared" si="117"/>
        <v>0</v>
      </c>
      <c r="AP168" s="8">
        <f t="shared" si="118"/>
        <v>0</v>
      </c>
      <c r="AQ168" s="8">
        <f t="shared" si="119"/>
        <v>0</v>
      </c>
      <c r="AR168" s="8">
        <f t="shared" si="120"/>
        <v>0</v>
      </c>
      <c r="AS168" s="8">
        <f t="shared" si="121"/>
        <v>0</v>
      </c>
      <c r="AT168" s="8">
        <f t="shared" si="122"/>
        <v>0</v>
      </c>
      <c r="AU168" s="8">
        <f t="shared" si="123"/>
        <v>0</v>
      </c>
      <c r="AV168" s="8">
        <f t="shared" si="124"/>
        <v>0</v>
      </c>
      <c r="AW168" s="8">
        <f t="shared" si="125"/>
        <v>0</v>
      </c>
      <c r="AX168" s="8">
        <f t="shared" si="126"/>
        <v>0</v>
      </c>
      <c r="AY168" s="8">
        <f t="shared" si="127"/>
        <v>0</v>
      </c>
      <c r="AZ168" s="8">
        <f t="shared" si="128"/>
        <v>0</v>
      </c>
      <c r="BA168" s="8">
        <f t="shared" si="129"/>
        <v>0</v>
      </c>
      <c r="BB168" s="8">
        <f t="shared" si="130"/>
        <v>0</v>
      </c>
      <c r="BC168" s="8">
        <f t="shared" si="131"/>
        <v>0</v>
      </c>
      <c r="BD168" s="8">
        <v>3260.7000000000003</v>
      </c>
      <c r="BE168" s="8">
        <v>4611.5999999999995</v>
      </c>
      <c r="BF168" s="8">
        <v>3079.6200000000003</v>
      </c>
      <c r="BG168" s="92">
        <v>4533.5999999999995</v>
      </c>
      <c r="BH168" s="5">
        <f t="shared" si="132"/>
        <v>3728</v>
      </c>
      <c r="BI168" s="8">
        <f t="shared" si="133"/>
        <v>0</v>
      </c>
      <c r="BJ168" s="112">
        <f t="shared" si="134"/>
        <v>0</v>
      </c>
      <c r="BK168" s="8">
        <f t="shared" si="135"/>
        <v>3939</v>
      </c>
      <c r="BL168" s="112">
        <f t="shared" si="136"/>
        <v>0</v>
      </c>
      <c r="BM168" s="112">
        <f t="shared" si="137"/>
        <v>0</v>
      </c>
      <c r="BN168" s="92">
        <f t="shared" si="138"/>
        <v>3690</v>
      </c>
      <c r="BO168" s="74">
        <f t="shared" si="139"/>
        <v>0</v>
      </c>
      <c r="BP168" s="74">
        <f t="shared" si="140"/>
        <v>0</v>
      </c>
      <c r="BQ168" s="75">
        <f t="shared" si="141"/>
        <v>0</v>
      </c>
      <c r="BR168">
        <f t="shared" si="142"/>
        <v>0</v>
      </c>
      <c r="BS168">
        <f t="shared" si="143"/>
        <v>0</v>
      </c>
    </row>
    <row r="169" spans="1:71" x14ac:dyDescent="0.25">
      <c r="A169" s="18" t="s">
        <v>574</v>
      </c>
      <c r="B169" s="18" t="s">
        <v>575</v>
      </c>
      <c r="C169" s="18" t="s">
        <v>35</v>
      </c>
      <c r="D169" s="5">
        <v>479</v>
      </c>
      <c r="E169" s="8">
        <v>529</v>
      </c>
      <c r="F169" s="8">
        <v>484</v>
      </c>
      <c r="G169" s="92">
        <v>465</v>
      </c>
      <c r="H169" s="5">
        <v>482</v>
      </c>
      <c r="I169" s="8">
        <v>514</v>
      </c>
      <c r="J169" s="8">
        <v>510</v>
      </c>
      <c r="K169" s="92">
        <v>477</v>
      </c>
      <c r="L169" s="5">
        <v>509</v>
      </c>
      <c r="M169" s="8">
        <v>533</v>
      </c>
      <c r="N169" s="8">
        <v>520</v>
      </c>
      <c r="O169" s="92">
        <v>502</v>
      </c>
      <c r="P169" s="5">
        <v>419.40000000000003</v>
      </c>
      <c r="Q169" s="8">
        <v>601.32000000000005</v>
      </c>
      <c r="R169" s="8">
        <v>441.63</v>
      </c>
      <c r="S169" s="92">
        <v>620.1</v>
      </c>
      <c r="T169" s="8">
        <f t="shared" si="96"/>
        <v>0</v>
      </c>
      <c r="U169" s="8">
        <f t="shared" si="97"/>
        <v>0</v>
      </c>
      <c r="V169" s="8">
        <f t="shared" si="98"/>
        <v>0</v>
      </c>
      <c r="W169" s="8">
        <f t="shared" si="99"/>
        <v>0</v>
      </c>
      <c r="X169" s="8">
        <f t="shared" si="100"/>
        <v>0</v>
      </c>
      <c r="Y169" s="8">
        <f t="shared" si="101"/>
        <v>0</v>
      </c>
      <c r="Z169" s="8">
        <f t="shared" si="102"/>
        <v>0</v>
      </c>
      <c r="AA169" s="8">
        <f t="shared" si="103"/>
        <v>0</v>
      </c>
      <c r="AB169" s="8">
        <f t="shared" si="104"/>
        <v>0</v>
      </c>
      <c r="AC169" s="8">
        <f t="shared" si="105"/>
        <v>0</v>
      </c>
      <c r="AD169" s="8">
        <f t="shared" si="106"/>
        <v>0</v>
      </c>
      <c r="AE169" s="8">
        <f t="shared" si="107"/>
        <v>0</v>
      </c>
      <c r="AF169" s="8">
        <f t="shared" si="108"/>
        <v>0</v>
      </c>
      <c r="AG169" s="8">
        <f t="shared" si="109"/>
        <v>0</v>
      </c>
      <c r="AH169" s="8">
        <f t="shared" si="110"/>
        <v>0</v>
      </c>
      <c r="AI169" s="8">
        <f t="shared" si="111"/>
        <v>0</v>
      </c>
      <c r="AJ169" s="8">
        <f t="shared" si="112"/>
        <v>0</v>
      </c>
      <c r="AK169" s="8">
        <f t="shared" si="113"/>
        <v>0</v>
      </c>
      <c r="AL169" s="8">
        <f t="shared" si="114"/>
        <v>0</v>
      </c>
      <c r="AM169" s="8">
        <f t="shared" si="115"/>
        <v>0</v>
      </c>
      <c r="AN169" s="8">
        <f t="shared" si="116"/>
        <v>0</v>
      </c>
      <c r="AO169" s="8">
        <f t="shared" si="117"/>
        <v>0</v>
      </c>
      <c r="AP169" s="8">
        <f t="shared" si="118"/>
        <v>0</v>
      </c>
      <c r="AQ169" s="8">
        <f t="shared" si="119"/>
        <v>0</v>
      </c>
      <c r="AR169" s="8">
        <f t="shared" si="120"/>
        <v>0</v>
      </c>
      <c r="AS169" s="8">
        <f t="shared" si="121"/>
        <v>0</v>
      </c>
      <c r="AT169" s="8">
        <f t="shared" si="122"/>
        <v>0</v>
      </c>
      <c r="AU169" s="8">
        <f t="shared" si="123"/>
        <v>0</v>
      </c>
      <c r="AV169" s="8">
        <f t="shared" si="124"/>
        <v>0</v>
      </c>
      <c r="AW169" s="8">
        <f t="shared" si="125"/>
        <v>0</v>
      </c>
      <c r="AX169" s="8">
        <f t="shared" si="126"/>
        <v>0</v>
      </c>
      <c r="AY169" s="8">
        <f t="shared" si="127"/>
        <v>0</v>
      </c>
      <c r="AZ169" s="8">
        <f t="shared" si="128"/>
        <v>0</v>
      </c>
      <c r="BA169" s="8">
        <f t="shared" si="129"/>
        <v>0</v>
      </c>
      <c r="BB169" s="8">
        <f t="shared" si="130"/>
        <v>0</v>
      </c>
      <c r="BC169" s="8">
        <f t="shared" si="131"/>
        <v>0</v>
      </c>
      <c r="BD169" s="8">
        <v>1677.6000000000001</v>
      </c>
      <c r="BE169" s="8">
        <v>2405.2800000000002</v>
      </c>
      <c r="BF169" s="8">
        <v>1766.52</v>
      </c>
      <c r="BG169" s="92">
        <v>2480.4</v>
      </c>
      <c r="BH169" s="5">
        <f t="shared" si="132"/>
        <v>1957</v>
      </c>
      <c r="BI169" s="8">
        <f t="shared" si="133"/>
        <v>0</v>
      </c>
      <c r="BJ169" s="112">
        <f t="shared" si="134"/>
        <v>0</v>
      </c>
      <c r="BK169" s="8">
        <f t="shared" si="135"/>
        <v>1983</v>
      </c>
      <c r="BL169" s="112">
        <f t="shared" si="136"/>
        <v>0</v>
      </c>
      <c r="BM169" s="112">
        <f t="shared" si="137"/>
        <v>0</v>
      </c>
      <c r="BN169" s="92">
        <f t="shared" si="138"/>
        <v>2064</v>
      </c>
      <c r="BO169" s="74">
        <f t="shared" si="139"/>
        <v>0</v>
      </c>
      <c r="BP169" s="74">
        <f t="shared" si="140"/>
        <v>0</v>
      </c>
      <c r="BQ169" s="75">
        <f t="shared" si="141"/>
        <v>0</v>
      </c>
      <c r="BR169">
        <f t="shared" si="142"/>
        <v>0</v>
      </c>
      <c r="BS169">
        <f t="shared" si="143"/>
        <v>0</v>
      </c>
    </row>
    <row r="170" spans="1:71" x14ac:dyDescent="0.25">
      <c r="A170" s="18" t="s">
        <v>576</v>
      </c>
      <c r="B170" s="18" t="s">
        <v>577</v>
      </c>
      <c r="C170" s="18" t="s">
        <v>35</v>
      </c>
      <c r="D170" s="5">
        <v>454</v>
      </c>
      <c r="E170" s="8">
        <v>482</v>
      </c>
      <c r="F170" s="8">
        <v>437</v>
      </c>
      <c r="G170" s="92">
        <v>574</v>
      </c>
      <c r="H170" s="5">
        <v>482</v>
      </c>
      <c r="I170" s="8">
        <v>463</v>
      </c>
      <c r="J170" s="8">
        <v>512</v>
      </c>
      <c r="K170" s="92">
        <v>624</v>
      </c>
      <c r="L170" s="5">
        <v>482</v>
      </c>
      <c r="M170" s="8">
        <v>497</v>
      </c>
      <c r="N170" s="8">
        <v>503</v>
      </c>
      <c r="O170" s="92">
        <v>62</v>
      </c>
      <c r="P170" s="5">
        <v>395.66250000000002</v>
      </c>
      <c r="Q170" s="8">
        <v>573.36</v>
      </c>
      <c r="R170" s="8">
        <v>438.3</v>
      </c>
      <c r="S170" s="92">
        <v>612.6</v>
      </c>
      <c r="T170" s="8">
        <f t="shared" si="96"/>
        <v>0</v>
      </c>
      <c r="U170" s="8">
        <f t="shared" si="97"/>
        <v>0</v>
      </c>
      <c r="V170" s="8">
        <f t="shared" si="98"/>
        <v>0</v>
      </c>
      <c r="W170" s="8">
        <f t="shared" si="99"/>
        <v>0</v>
      </c>
      <c r="X170" s="8">
        <f t="shared" si="100"/>
        <v>0</v>
      </c>
      <c r="Y170" s="8">
        <f t="shared" si="101"/>
        <v>0</v>
      </c>
      <c r="Z170" s="8">
        <f t="shared" si="102"/>
        <v>0</v>
      </c>
      <c r="AA170" s="8">
        <f t="shared" si="103"/>
        <v>0</v>
      </c>
      <c r="AB170" s="8">
        <f t="shared" si="104"/>
        <v>0</v>
      </c>
      <c r="AC170" s="8">
        <f t="shared" si="105"/>
        <v>1</v>
      </c>
      <c r="AD170" s="8">
        <f t="shared" si="106"/>
        <v>0</v>
      </c>
      <c r="AE170" s="8">
        <f t="shared" si="107"/>
        <v>1</v>
      </c>
      <c r="AF170" s="8">
        <f t="shared" si="108"/>
        <v>0</v>
      </c>
      <c r="AG170" s="8">
        <f t="shared" si="109"/>
        <v>0</v>
      </c>
      <c r="AH170" s="8">
        <f t="shared" si="110"/>
        <v>0</v>
      </c>
      <c r="AI170" s="8">
        <f t="shared" si="111"/>
        <v>0</v>
      </c>
      <c r="AJ170" s="8">
        <f t="shared" si="112"/>
        <v>0</v>
      </c>
      <c r="AK170" s="8">
        <f t="shared" si="113"/>
        <v>0</v>
      </c>
      <c r="AL170" s="8">
        <f t="shared" si="114"/>
        <v>0</v>
      </c>
      <c r="AM170" s="8">
        <f t="shared" si="115"/>
        <v>0</v>
      </c>
      <c r="AN170" s="8">
        <f t="shared" si="116"/>
        <v>0</v>
      </c>
      <c r="AO170" s="8">
        <f t="shared" si="117"/>
        <v>1</v>
      </c>
      <c r="AP170" s="8">
        <f t="shared" si="118"/>
        <v>0</v>
      </c>
      <c r="AQ170" s="8">
        <f t="shared" si="119"/>
        <v>1</v>
      </c>
      <c r="AR170" s="8">
        <f t="shared" si="120"/>
        <v>0</v>
      </c>
      <c r="AS170" s="8">
        <f t="shared" si="121"/>
        <v>0</v>
      </c>
      <c r="AT170" s="8">
        <f t="shared" si="122"/>
        <v>0</v>
      </c>
      <c r="AU170" s="8">
        <f t="shared" si="123"/>
        <v>0</v>
      </c>
      <c r="AV170" s="8">
        <f t="shared" si="124"/>
        <v>0</v>
      </c>
      <c r="AW170" s="8">
        <f t="shared" si="125"/>
        <v>0</v>
      </c>
      <c r="AX170" s="8">
        <f t="shared" si="126"/>
        <v>0</v>
      </c>
      <c r="AY170" s="8">
        <f t="shared" si="127"/>
        <v>0</v>
      </c>
      <c r="AZ170" s="8">
        <f t="shared" si="128"/>
        <v>0</v>
      </c>
      <c r="BA170" s="8">
        <f t="shared" si="129"/>
        <v>0</v>
      </c>
      <c r="BB170" s="8">
        <f t="shared" si="130"/>
        <v>1</v>
      </c>
      <c r="BC170" s="8">
        <f t="shared" si="131"/>
        <v>1</v>
      </c>
      <c r="BD170" s="8">
        <v>1582.65</v>
      </c>
      <c r="BE170" s="8">
        <v>2293.44</v>
      </c>
      <c r="BF170" s="8">
        <v>1753.2</v>
      </c>
      <c r="BG170" s="92">
        <v>2450.4</v>
      </c>
      <c r="BH170" s="5">
        <f t="shared" si="132"/>
        <v>1947</v>
      </c>
      <c r="BI170" s="8">
        <f t="shared" si="133"/>
        <v>0</v>
      </c>
      <c r="BJ170" s="112">
        <f t="shared" si="134"/>
        <v>0</v>
      </c>
      <c r="BK170" s="8">
        <f t="shared" si="135"/>
        <v>2081</v>
      </c>
      <c r="BL170" s="112">
        <f t="shared" si="136"/>
        <v>0</v>
      </c>
      <c r="BM170" s="112">
        <f t="shared" si="137"/>
        <v>0</v>
      </c>
      <c r="BN170" s="92">
        <f t="shared" si="138"/>
        <v>1544</v>
      </c>
      <c r="BO170" s="74">
        <f t="shared" si="139"/>
        <v>1</v>
      </c>
      <c r="BP170" s="74">
        <f t="shared" si="140"/>
        <v>0</v>
      </c>
      <c r="BQ170" s="75">
        <f t="shared" si="141"/>
        <v>0</v>
      </c>
      <c r="BR170">
        <f t="shared" si="142"/>
        <v>0</v>
      </c>
      <c r="BS170">
        <f t="shared" si="143"/>
        <v>1</v>
      </c>
    </row>
    <row r="171" spans="1:71" x14ac:dyDescent="0.25">
      <c r="A171" s="18" t="s">
        <v>578</v>
      </c>
      <c r="B171" s="18" t="s">
        <v>579</v>
      </c>
      <c r="C171" s="18" t="s">
        <v>35</v>
      </c>
      <c r="D171" s="5">
        <v>267</v>
      </c>
      <c r="E171" s="8">
        <v>290</v>
      </c>
      <c r="F171" s="8">
        <v>263</v>
      </c>
      <c r="G171" s="92">
        <v>273</v>
      </c>
      <c r="H171" s="5">
        <v>285</v>
      </c>
      <c r="I171" s="8">
        <v>310</v>
      </c>
      <c r="J171" s="8">
        <v>323</v>
      </c>
      <c r="K171" s="92">
        <v>175</v>
      </c>
      <c r="L171" s="5">
        <v>281</v>
      </c>
      <c r="M171" s="8">
        <v>304</v>
      </c>
      <c r="N171" s="8">
        <v>233</v>
      </c>
      <c r="O171" s="92">
        <v>132</v>
      </c>
      <c r="P171" s="5">
        <v>240.75</v>
      </c>
      <c r="Q171" s="8">
        <v>346.14</v>
      </c>
      <c r="R171" s="8">
        <v>261.85500000000002</v>
      </c>
      <c r="S171" s="92">
        <v>370.2</v>
      </c>
      <c r="T171" s="8">
        <f t="shared" si="96"/>
        <v>0</v>
      </c>
      <c r="U171" s="8">
        <f t="shared" si="97"/>
        <v>0</v>
      </c>
      <c r="V171" s="8">
        <f t="shared" si="98"/>
        <v>0</v>
      </c>
      <c r="W171" s="8">
        <f t="shared" si="99"/>
        <v>0</v>
      </c>
      <c r="X171" s="8">
        <f t="shared" si="100"/>
        <v>0</v>
      </c>
      <c r="Y171" s="8">
        <f t="shared" si="101"/>
        <v>0</v>
      </c>
      <c r="Z171" s="8">
        <f t="shared" si="102"/>
        <v>0</v>
      </c>
      <c r="AA171" s="8">
        <f t="shared" si="103"/>
        <v>0</v>
      </c>
      <c r="AB171" s="8">
        <f t="shared" si="104"/>
        <v>0</v>
      </c>
      <c r="AC171" s="8">
        <f t="shared" si="105"/>
        <v>0</v>
      </c>
      <c r="AD171" s="8">
        <f t="shared" si="106"/>
        <v>0</v>
      </c>
      <c r="AE171" s="8">
        <f t="shared" si="107"/>
        <v>0</v>
      </c>
      <c r="AF171" s="8">
        <f t="shared" si="108"/>
        <v>0</v>
      </c>
      <c r="AG171" s="8">
        <f t="shared" si="109"/>
        <v>0</v>
      </c>
      <c r="AH171" s="8">
        <f t="shared" si="110"/>
        <v>0</v>
      </c>
      <c r="AI171" s="8">
        <f t="shared" si="111"/>
        <v>0</v>
      </c>
      <c r="AJ171" s="8">
        <f t="shared" si="112"/>
        <v>0</v>
      </c>
      <c r="AK171" s="8">
        <f t="shared" si="113"/>
        <v>0</v>
      </c>
      <c r="AL171" s="8">
        <f t="shared" si="114"/>
        <v>0</v>
      </c>
      <c r="AM171" s="8">
        <f t="shared" si="115"/>
        <v>0</v>
      </c>
      <c r="AN171" s="8">
        <f t="shared" si="116"/>
        <v>0</v>
      </c>
      <c r="AO171" s="8">
        <f t="shared" si="117"/>
        <v>0</v>
      </c>
      <c r="AP171" s="8">
        <f t="shared" si="118"/>
        <v>1</v>
      </c>
      <c r="AQ171" s="8">
        <f t="shared" si="119"/>
        <v>1</v>
      </c>
      <c r="AR171" s="8">
        <f t="shared" si="120"/>
        <v>0</v>
      </c>
      <c r="AS171" s="8">
        <f t="shared" si="121"/>
        <v>0</v>
      </c>
      <c r="AT171" s="8">
        <f t="shared" si="122"/>
        <v>0</v>
      </c>
      <c r="AU171" s="8">
        <f t="shared" si="123"/>
        <v>0</v>
      </c>
      <c r="AV171" s="8">
        <f t="shared" si="124"/>
        <v>0</v>
      </c>
      <c r="AW171" s="8">
        <f t="shared" si="125"/>
        <v>0</v>
      </c>
      <c r="AX171" s="8">
        <f t="shared" si="126"/>
        <v>0</v>
      </c>
      <c r="AY171" s="8">
        <f t="shared" si="127"/>
        <v>1</v>
      </c>
      <c r="AZ171" s="8">
        <f t="shared" si="128"/>
        <v>1</v>
      </c>
      <c r="BA171" s="8">
        <f t="shared" si="129"/>
        <v>0</v>
      </c>
      <c r="BB171" s="8">
        <f t="shared" si="130"/>
        <v>1</v>
      </c>
      <c r="BC171" s="8">
        <f t="shared" si="131"/>
        <v>1</v>
      </c>
      <c r="BD171" s="8">
        <v>963</v>
      </c>
      <c r="BE171" s="8">
        <v>1384.56</v>
      </c>
      <c r="BF171" s="8">
        <v>1047.42</v>
      </c>
      <c r="BG171" s="92">
        <v>1480.8</v>
      </c>
      <c r="BH171" s="5">
        <f t="shared" si="132"/>
        <v>1093</v>
      </c>
      <c r="BI171" s="8">
        <f t="shared" si="133"/>
        <v>0</v>
      </c>
      <c r="BJ171" s="112">
        <f t="shared" si="134"/>
        <v>0</v>
      </c>
      <c r="BK171" s="8">
        <f t="shared" si="135"/>
        <v>1093</v>
      </c>
      <c r="BL171" s="112">
        <f t="shared" si="136"/>
        <v>0</v>
      </c>
      <c r="BM171" s="112">
        <f t="shared" si="137"/>
        <v>0</v>
      </c>
      <c r="BN171" s="92">
        <f t="shared" si="138"/>
        <v>950</v>
      </c>
      <c r="BO171" s="74">
        <f t="shared" si="139"/>
        <v>1</v>
      </c>
      <c r="BP171" s="74">
        <f t="shared" si="140"/>
        <v>0</v>
      </c>
      <c r="BQ171" s="75">
        <f t="shared" si="141"/>
        <v>0</v>
      </c>
      <c r="BR171">
        <f t="shared" si="142"/>
        <v>0</v>
      </c>
      <c r="BS171">
        <f t="shared" si="143"/>
        <v>1</v>
      </c>
    </row>
    <row r="172" spans="1:71" x14ac:dyDescent="0.25">
      <c r="A172" s="18" t="s">
        <v>580</v>
      </c>
      <c r="B172" s="18" t="s">
        <v>581</v>
      </c>
      <c r="C172" s="18" t="s">
        <v>35</v>
      </c>
      <c r="D172" s="5">
        <v>803</v>
      </c>
      <c r="E172" s="8">
        <v>858</v>
      </c>
      <c r="F172" s="8">
        <v>774</v>
      </c>
      <c r="G172" s="92">
        <v>820</v>
      </c>
      <c r="H172" s="5">
        <v>891</v>
      </c>
      <c r="I172" s="8">
        <v>901</v>
      </c>
      <c r="J172" s="8">
        <v>853</v>
      </c>
      <c r="K172" s="92">
        <v>360</v>
      </c>
      <c r="L172" s="5">
        <v>943</v>
      </c>
      <c r="M172" s="8">
        <v>914</v>
      </c>
      <c r="N172" s="8">
        <v>592</v>
      </c>
      <c r="O172" s="92">
        <v>439</v>
      </c>
      <c r="P172" s="5">
        <v>719.4375</v>
      </c>
      <c r="Q172" s="8">
        <v>1020.3599999999999</v>
      </c>
      <c r="R172" s="8">
        <v>793.03499999999997</v>
      </c>
      <c r="S172" s="92">
        <v>1083.5999999999999</v>
      </c>
      <c r="T172" s="8">
        <f t="shared" si="96"/>
        <v>0</v>
      </c>
      <c r="U172" s="8">
        <f t="shared" si="97"/>
        <v>0</v>
      </c>
      <c r="V172" s="8">
        <f t="shared" si="98"/>
        <v>0</v>
      </c>
      <c r="W172" s="8">
        <f t="shared" si="99"/>
        <v>0</v>
      </c>
      <c r="X172" s="8">
        <f t="shared" si="100"/>
        <v>0</v>
      </c>
      <c r="Y172" s="8">
        <f t="shared" si="101"/>
        <v>0</v>
      </c>
      <c r="Z172" s="8">
        <f t="shared" si="102"/>
        <v>0</v>
      </c>
      <c r="AA172" s="8">
        <f t="shared" si="103"/>
        <v>0</v>
      </c>
      <c r="AB172" s="8">
        <f t="shared" si="104"/>
        <v>0</v>
      </c>
      <c r="AC172" s="8">
        <f t="shared" si="105"/>
        <v>0</v>
      </c>
      <c r="AD172" s="8">
        <f t="shared" si="106"/>
        <v>0</v>
      </c>
      <c r="AE172" s="8">
        <f t="shared" si="107"/>
        <v>0</v>
      </c>
      <c r="AF172" s="8">
        <f t="shared" si="108"/>
        <v>0</v>
      </c>
      <c r="AG172" s="8">
        <f t="shared" si="109"/>
        <v>0</v>
      </c>
      <c r="AH172" s="8">
        <f t="shared" si="110"/>
        <v>0</v>
      </c>
      <c r="AI172" s="8">
        <f t="shared" si="111"/>
        <v>0</v>
      </c>
      <c r="AJ172" s="8">
        <f t="shared" si="112"/>
        <v>0</v>
      </c>
      <c r="AK172" s="8">
        <f t="shared" si="113"/>
        <v>0</v>
      </c>
      <c r="AL172" s="8">
        <f t="shared" si="114"/>
        <v>0</v>
      </c>
      <c r="AM172" s="8">
        <f t="shared" si="115"/>
        <v>0</v>
      </c>
      <c r="AN172" s="8">
        <f t="shared" si="116"/>
        <v>0</v>
      </c>
      <c r="AO172" s="8">
        <f t="shared" si="117"/>
        <v>0</v>
      </c>
      <c r="AP172" s="8">
        <f t="shared" si="118"/>
        <v>1</v>
      </c>
      <c r="AQ172" s="8">
        <f t="shared" si="119"/>
        <v>1</v>
      </c>
      <c r="AR172" s="8">
        <f t="shared" si="120"/>
        <v>0</v>
      </c>
      <c r="AS172" s="8">
        <f t="shared" si="121"/>
        <v>0</v>
      </c>
      <c r="AT172" s="8">
        <f t="shared" si="122"/>
        <v>0</v>
      </c>
      <c r="AU172" s="8">
        <f t="shared" si="123"/>
        <v>0</v>
      </c>
      <c r="AV172" s="8">
        <f t="shared" si="124"/>
        <v>0</v>
      </c>
      <c r="AW172" s="8">
        <f t="shared" si="125"/>
        <v>0</v>
      </c>
      <c r="AX172" s="8">
        <f t="shared" si="126"/>
        <v>0</v>
      </c>
      <c r="AY172" s="8">
        <f t="shared" si="127"/>
        <v>1</v>
      </c>
      <c r="AZ172" s="8">
        <f t="shared" si="128"/>
        <v>1</v>
      </c>
      <c r="BA172" s="8">
        <f t="shared" si="129"/>
        <v>0</v>
      </c>
      <c r="BB172" s="8">
        <f t="shared" si="130"/>
        <v>1</v>
      </c>
      <c r="BC172" s="8">
        <f t="shared" si="131"/>
        <v>1</v>
      </c>
      <c r="BD172" s="8">
        <v>2877.75</v>
      </c>
      <c r="BE172" s="8">
        <v>4081.4399999999996</v>
      </c>
      <c r="BF172" s="8">
        <v>3172.14</v>
      </c>
      <c r="BG172" s="92">
        <v>4334.3999999999996</v>
      </c>
      <c r="BH172" s="5">
        <f t="shared" si="132"/>
        <v>3255</v>
      </c>
      <c r="BI172" s="8">
        <f t="shared" si="133"/>
        <v>0</v>
      </c>
      <c r="BJ172" s="112">
        <f t="shared" si="134"/>
        <v>0</v>
      </c>
      <c r="BK172" s="8">
        <f t="shared" si="135"/>
        <v>3005</v>
      </c>
      <c r="BL172" s="112">
        <f t="shared" si="136"/>
        <v>0</v>
      </c>
      <c r="BM172" s="112">
        <f t="shared" si="137"/>
        <v>0</v>
      </c>
      <c r="BN172" s="92">
        <f t="shared" si="138"/>
        <v>2888</v>
      </c>
      <c r="BO172" s="74">
        <f t="shared" si="139"/>
        <v>1</v>
      </c>
      <c r="BP172" s="74">
        <f t="shared" si="140"/>
        <v>0</v>
      </c>
      <c r="BQ172" s="75">
        <f t="shared" si="141"/>
        <v>0</v>
      </c>
      <c r="BR172">
        <f t="shared" si="142"/>
        <v>0</v>
      </c>
      <c r="BS172">
        <f t="shared" si="143"/>
        <v>1</v>
      </c>
    </row>
    <row r="173" spans="1:71" x14ac:dyDescent="0.25">
      <c r="A173" s="18" t="s">
        <v>582</v>
      </c>
      <c r="B173" s="18" t="s">
        <v>583</v>
      </c>
      <c r="C173" s="18" t="s">
        <v>36</v>
      </c>
      <c r="D173" s="5">
        <v>377</v>
      </c>
      <c r="E173" s="8">
        <v>335</v>
      </c>
      <c r="F173" s="8">
        <v>396</v>
      </c>
      <c r="G173" s="92">
        <v>355</v>
      </c>
      <c r="H173" s="5">
        <v>372</v>
      </c>
      <c r="I173" s="8">
        <v>413</v>
      </c>
      <c r="J173" s="8">
        <v>394</v>
      </c>
      <c r="K173" s="92">
        <v>412</v>
      </c>
      <c r="L173" s="5">
        <v>339</v>
      </c>
      <c r="M173" s="8">
        <v>367</v>
      </c>
      <c r="N173" s="8">
        <v>404</v>
      </c>
      <c r="O173" s="92">
        <v>346</v>
      </c>
      <c r="P173" s="5">
        <v>322.3125</v>
      </c>
      <c r="Q173" s="8">
        <v>458.7</v>
      </c>
      <c r="R173" s="8">
        <v>325.35000000000002</v>
      </c>
      <c r="S173" s="92">
        <v>445.5</v>
      </c>
      <c r="T173" s="8">
        <f t="shared" si="96"/>
        <v>0</v>
      </c>
      <c r="U173" s="8">
        <f t="shared" si="97"/>
        <v>0</v>
      </c>
      <c r="V173" s="8">
        <f t="shared" si="98"/>
        <v>0</v>
      </c>
      <c r="W173" s="8">
        <f t="shared" si="99"/>
        <v>0</v>
      </c>
      <c r="X173" s="8">
        <f t="shared" si="100"/>
        <v>0</v>
      </c>
      <c r="Y173" s="8">
        <f t="shared" si="101"/>
        <v>0</v>
      </c>
      <c r="Z173" s="8">
        <f t="shared" si="102"/>
        <v>0</v>
      </c>
      <c r="AA173" s="8">
        <f t="shared" si="103"/>
        <v>0</v>
      </c>
      <c r="AB173" s="8">
        <f t="shared" si="104"/>
        <v>0</v>
      </c>
      <c r="AC173" s="8">
        <f t="shared" si="105"/>
        <v>0</v>
      </c>
      <c r="AD173" s="8">
        <f t="shared" si="106"/>
        <v>0</v>
      </c>
      <c r="AE173" s="8">
        <f t="shared" si="107"/>
        <v>0</v>
      </c>
      <c r="AF173" s="8">
        <f t="shared" si="108"/>
        <v>0</v>
      </c>
      <c r="AG173" s="8">
        <f t="shared" si="109"/>
        <v>0</v>
      </c>
      <c r="AH173" s="8">
        <f t="shared" si="110"/>
        <v>0</v>
      </c>
      <c r="AI173" s="8">
        <f t="shared" si="111"/>
        <v>0</v>
      </c>
      <c r="AJ173" s="8">
        <f t="shared" si="112"/>
        <v>0</v>
      </c>
      <c r="AK173" s="8">
        <f t="shared" si="113"/>
        <v>0</v>
      </c>
      <c r="AL173" s="8">
        <f t="shared" si="114"/>
        <v>0</v>
      </c>
      <c r="AM173" s="8">
        <f t="shared" si="115"/>
        <v>0</v>
      </c>
      <c r="AN173" s="8">
        <f t="shared" si="116"/>
        <v>0</v>
      </c>
      <c r="AO173" s="8">
        <f t="shared" si="117"/>
        <v>0</v>
      </c>
      <c r="AP173" s="8">
        <f t="shared" si="118"/>
        <v>0</v>
      </c>
      <c r="AQ173" s="8">
        <f t="shared" si="119"/>
        <v>0</v>
      </c>
      <c r="AR173" s="8">
        <f t="shared" si="120"/>
        <v>0</v>
      </c>
      <c r="AS173" s="8">
        <f t="shared" si="121"/>
        <v>0</v>
      </c>
      <c r="AT173" s="8">
        <f t="shared" si="122"/>
        <v>0</v>
      </c>
      <c r="AU173" s="8">
        <f t="shared" si="123"/>
        <v>0</v>
      </c>
      <c r="AV173" s="8">
        <f t="shared" si="124"/>
        <v>0</v>
      </c>
      <c r="AW173" s="8">
        <f t="shared" si="125"/>
        <v>0</v>
      </c>
      <c r="AX173" s="8">
        <f t="shared" si="126"/>
        <v>0</v>
      </c>
      <c r="AY173" s="8">
        <f t="shared" si="127"/>
        <v>0</v>
      </c>
      <c r="AZ173" s="8">
        <f t="shared" si="128"/>
        <v>0</v>
      </c>
      <c r="BA173" s="8">
        <f t="shared" si="129"/>
        <v>0</v>
      </c>
      <c r="BB173" s="8">
        <f t="shared" si="130"/>
        <v>0</v>
      </c>
      <c r="BC173" s="8">
        <f t="shared" si="131"/>
        <v>0</v>
      </c>
      <c r="BD173" s="8">
        <v>1289.25</v>
      </c>
      <c r="BE173" s="8">
        <v>1834.8</v>
      </c>
      <c r="BF173" s="8">
        <v>1301.4000000000001</v>
      </c>
      <c r="BG173" s="92">
        <v>1782</v>
      </c>
      <c r="BH173" s="5">
        <f t="shared" si="132"/>
        <v>1463</v>
      </c>
      <c r="BI173" s="8">
        <f t="shared" si="133"/>
        <v>0</v>
      </c>
      <c r="BJ173" s="112">
        <f t="shared" si="134"/>
        <v>0</v>
      </c>
      <c r="BK173" s="8">
        <f t="shared" si="135"/>
        <v>1591</v>
      </c>
      <c r="BL173" s="112">
        <f t="shared" si="136"/>
        <v>0</v>
      </c>
      <c r="BM173" s="112">
        <f t="shared" si="137"/>
        <v>0</v>
      </c>
      <c r="BN173" s="92">
        <f t="shared" si="138"/>
        <v>1456</v>
      </c>
      <c r="BO173" s="74">
        <f t="shared" si="139"/>
        <v>0</v>
      </c>
      <c r="BP173" s="74">
        <f t="shared" si="140"/>
        <v>0</v>
      </c>
      <c r="BQ173" s="75">
        <f t="shared" si="141"/>
        <v>0</v>
      </c>
      <c r="BR173">
        <f t="shared" si="142"/>
        <v>0</v>
      </c>
      <c r="BS173">
        <f t="shared" si="143"/>
        <v>0</v>
      </c>
    </row>
    <row r="174" spans="1:71" x14ac:dyDescent="0.25">
      <c r="A174" s="18" t="s">
        <v>584</v>
      </c>
      <c r="B174" s="18" t="s">
        <v>585</v>
      </c>
      <c r="C174" s="18" t="s">
        <v>36</v>
      </c>
      <c r="D174" s="5">
        <v>360</v>
      </c>
      <c r="E174" s="8">
        <v>408</v>
      </c>
      <c r="F174" s="8">
        <v>408</v>
      </c>
      <c r="G174" s="92">
        <v>390</v>
      </c>
      <c r="H174" s="5">
        <v>399</v>
      </c>
      <c r="I174" s="8">
        <v>449</v>
      </c>
      <c r="J174" s="8">
        <v>433</v>
      </c>
      <c r="K174" s="92">
        <v>391</v>
      </c>
      <c r="L174" s="5">
        <v>415</v>
      </c>
      <c r="M174" s="8">
        <v>397</v>
      </c>
      <c r="N174" s="8">
        <v>435</v>
      </c>
      <c r="O174" s="92">
        <v>422</v>
      </c>
      <c r="P174" s="5">
        <v>334.91250000000002</v>
      </c>
      <c r="Q174" s="8">
        <v>486.42</v>
      </c>
      <c r="R174" s="8">
        <v>366.435</v>
      </c>
      <c r="S174" s="92">
        <v>517.5</v>
      </c>
      <c r="T174" s="8">
        <f t="shared" si="96"/>
        <v>0</v>
      </c>
      <c r="U174" s="8">
        <f t="shared" si="97"/>
        <v>0</v>
      </c>
      <c r="V174" s="8">
        <f t="shared" si="98"/>
        <v>0</v>
      </c>
      <c r="W174" s="8">
        <f t="shared" si="99"/>
        <v>0</v>
      </c>
      <c r="X174" s="8">
        <f t="shared" si="100"/>
        <v>0</v>
      </c>
      <c r="Y174" s="8">
        <f t="shared" si="101"/>
        <v>0</v>
      </c>
      <c r="Z174" s="8">
        <f t="shared" si="102"/>
        <v>0</v>
      </c>
      <c r="AA174" s="8">
        <f t="shared" si="103"/>
        <v>0</v>
      </c>
      <c r="AB174" s="8">
        <f t="shared" si="104"/>
        <v>0</v>
      </c>
      <c r="AC174" s="8">
        <f t="shared" si="105"/>
        <v>0</v>
      </c>
      <c r="AD174" s="8">
        <f t="shared" si="106"/>
        <v>0</v>
      </c>
      <c r="AE174" s="8">
        <f t="shared" si="107"/>
        <v>0</v>
      </c>
      <c r="AF174" s="8">
        <f t="shared" si="108"/>
        <v>0</v>
      </c>
      <c r="AG174" s="8">
        <f t="shared" si="109"/>
        <v>0</v>
      </c>
      <c r="AH174" s="8">
        <f t="shared" si="110"/>
        <v>0</v>
      </c>
      <c r="AI174" s="8">
        <f t="shared" si="111"/>
        <v>0</v>
      </c>
      <c r="AJ174" s="8">
        <f t="shared" si="112"/>
        <v>0</v>
      </c>
      <c r="AK174" s="8">
        <f t="shared" si="113"/>
        <v>0</v>
      </c>
      <c r="AL174" s="8">
        <f t="shared" si="114"/>
        <v>0</v>
      </c>
      <c r="AM174" s="8">
        <f t="shared" si="115"/>
        <v>0</v>
      </c>
      <c r="AN174" s="8">
        <f t="shared" si="116"/>
        <v>0</v>
      </c>
      <c r="AO174" s="8">
        <f t="shared" si="117"/>
        <v>0</v>
      </c>
      <c r="AP174" s="8">
        <f t="shared" si="118"/>
        <v>0</v>
      </c>
      <c r="AQ174" s="8">
        <f t="shared" si="119"/>
        <v>0</v>
      </c>
      <c r="AR174" s="8">
        <f t="shared" si="120"/>
        <v>0</v>
      </c>
      <c r="AS174" s="8">
        <f t="shared" si="121"/>
        <v>0</v>
      </c>
      <c r="AT174" s="8">
        <f t="shared" si="122"/>
        <v>0</v>
      </c>
      <c r="AU174" s="8">
        <f t="shared" si="123"/>
        <v>0</v>
      </c>
      <c r="AV174" s="8">
        <f t="shared" si="124"/>
        <v>0</v>
      </c>
      <c r="AW174" s="8">
        <f t="shared" si="125"/>
        <v>0</v>
      </c>
      <c r="AX174" s="8">
        <f t="shared" si="126"/>
        <v>0</v>
      </c>
      <c r="AY174" s="8">
        <f t="shared" si="127"/>
        <v>0</v>
      </c>
      <c r="AZ174" s="8">
        <f t="shared" si="128"/>
        <v>0</v>
      </c>
      <c r="BA174" s="8">
        <f t="shared" si="129"/>
        <v>0</v>
      </c>
      <c r="BB174" s="8">
        <f t="shared" si="130"/>
        <v>0</v>
      </c>
      <c r="BC174" s="8">
        <f t="shared" si="131"/>
        <v>0</v>
      </c>
      <c r="BD174" s="8">
        <v>1339.65</v>
      </c>
      <c r="BE174" s="8">
        <v>1945.68</v>
      </c>
      <c r="BF174" s="8">
        <v>1465.74</v>
      </c>
      <c r="BG174" s="92">
        <v>2070</v>
      </c>
      <c r="BH174" s="5">
        <f t="shared" si="132"/>
        <v>1566</v>
      </c>
      <c r="BI174" s="8">
        <f t="shared" si="133"/>
        <v>0</v>
      </c>
      <c r="BJ174" s="112">
        <f t="shared" si="134"/>
        <v>0</v>
      </c>
      <c r="BK174" s="8">
        <f t="shared" si="135"/>
        <v>1672</v>
      </c>
      <c r="BL174" s="112">
        <f t="shared" si="136"/>
        <v>0</v>
      </c>
      <c r="BM174" s="112">
        <f t="shared" si="137"/>
        <v>0</v>
      </c>
      <c r="BN174" s="92">
        <f t="shared" si="138"/>
        <v>1669</v>
      </c>
      <c r="BO174" s="74">
        <f t="shared" si="139"/>
        <v>0</v>
      </c>
      <c r="BP174" s="74">
        <f t="shared" si="140"/>
        <v>0</v>
      </c>
      <c r="BQ174" s="75">
        <f t="shared" si="141"/>
        <v>0</v>
      </c>
      <c r="BR174">
        <f t="shared" si="142"/>
        <v>0</v>
      </c>
      <c r="BS174">
        <f t="shared" si="143"/>
        <v>0</v>
      </c>
    </row>
    <row r="175" spans="1:71" x14ac:dyDescent="0.25">
      <c r="A175" s="18" t="s">
        <v>586</v>
      </c>
      <c r="B175" s="18" t="s">
        <v>587</v>
      </c>
      <c r="C175" s="18" t="s">
        <v>36</v>
      </c>
      <c r="D175" s="5">
        <v>488</v>
      </c>
      <c r="E175" s="8">
        <v>521</v>
      </c>
      <c r="F175" s="8">
        <v>494</v>
      </c>
      <c r="G175" s="92">
        <v>517</v>
      </c>
      <c r="H175" s="5">
        <v>516</v>
      </c>
      <c r="I175" s="8">
        <v>579</v>
      </c>
      <c r="J175" s="8">
        <v>539</v>
      </c>
      <c r="K175" s="92">
        <v>488</v>
      </c>
      <c r="L175" s="5">
        <v>527</v>
      </c>
      <c r="M175" s="8">
        <v>546</v>
      </c>
      <c r="N175" s="8">
        <v>541</v>
      </c>
      <c r="O175" s="92">
        <v>548</v>
      </c>
      <c r="P175" s="5">
        <v>445.27500000000003</v>
      </c>
      <c r="Q175" s="8">
        <v>631.74</v>
      </c>
      <c r="R175" s="8">
        <v>479.02500000000003</v>
      </c>
      <c r="S175" s="92">
        <v>663</v>
      </c>
      <c r="T175" s="8">
        <f t="shared" si="96"/>
        <v>0</v>
      </c>
      <c r="U175" s="8">
        <f t="shared" si="97"/>
        <v>0</v>
      </c>
      <c r="V175" s="8">
        <f t="shared" si="98"/>
        <v>0</v>
      </c>
      <c r="W175" s="8">
        <f t="shared" si="99"/>
        <v>0</v>
      </c>
      <c r="X175" s="8">
        <f t="shared" si="100"/>
        <v>0</v>
      </c>
      <c r="Y175" s="8">
        <f t="shared" si="101"/>
        <v>0</v>
      </c>
      <c r="Z175" s="8">
        <f t="shared" si="102"/>
        <v>0</v>
      </c>
      <c r="AA175" s="8">
        <f t="shared" si="103"/>
        <v>0</v>
      </c>
      <c r="AB175" s="8">
        <f t="shared" si="104"/>
        <v>0</v>
      </c>
      <c r="AC175" s="8">
        <f t="shared" si="105"/>
        <v>0</v>
      </c>
      <c r="AD175" s="8">
        <f t="shared" si="106"/>
        <v>0</v>
      </c>
      <c r="AE175" s="8">
        <f t="shared" si="107"/>
        <v>0</v>
      </c>
      <c r="AF175" s="8">
        <f t="shared" si="108"/>
        <v>0</v>
      </c>
      <c r="AG175" s="8">
        <f t="shared" si="109"/>
        <v>0</v>
      </c>
      <c r="AH175" s="8">
        <f t="shared" si="110"/>
        <v>0</v>
      </c>
      <c r="AI175" s="8">
        <f t="shared" si="111"/>
        <v>0</v>
      </c>
      <c r="AJ175" s="8">
        <f t="shared" si="112"/>
        <v>0</v>
      </c>
      <c r="AK175" s="8">
        <f t="shared" si="113"/>
        <v>0</v>
      </c>
      <c r="AL175" s="8">
        <f t="shared" si="114"/>
        <v>0</v>
      </c>
      <c r="AM175" s="8">
        <f t="shared" si="115"/>
        <v>0</v>
      </c>
      <c r="AN175" s="8">
        <f t="shared" si="116"/>
        <v>0</v>
      </c>
      <c r="AO175" s="8">
        <f t="shared" si="117"/>
        <v>0</v>
      </c>
      <c r="AP175" s="8">
        <f t="shared" si="118"/>
        <v>0</v>
      </c>
      <c r="AQ175" s="8">
        <f t="shared" si="119"/>
        <v>0</v>
      </c>
      <c r="AR175" s="8">
        <f t="shared" si="120"/>
        <v>0</v>
      </c>
      <c r="AS175" s="8">
        <f t="shared" si="121"/>
        <v>0</v>
      </c>
      <c r="AT175" s="8">
        <f t="shared" si="122"/>
        <v>0</v>
      </c>
      <c r="AU175" s="8">
        <f t="shared" si="123"/>
        <v>0</v>
      </c>
      <c r="AV175" s="8">
        <f t="shared" si="124"/>
        <v>0</v>
      </c>
      <c r="AW175" s="8">
        <f t="shared" si="125"/>
        <v>0</v>
      </c>
      <c r="AX175" s="8">
        <f t="shared" si="126"/>
        <v>0</v>
      </c>
      <c r="AY175" s="8">
        <f t="shared" si="127"/>
        <v>0</v>
      </c>
      <c r="AZ175" s="8">
        <f t="shared" si="128"/>
        <v>0</v>
      </c>
      <c r="BA175" s="8">
        <f t="shared" si="129"/>
        <v>0</v>
      </c>
      <c r="BB175" s="8">
        <f t="shared" si="130"/>
        <v>0</v>
      </c>
      <c r="BC175" s="8">
        <f t="shared" si="131"/>
        <v>0</v>
      </c>
      <c r="BD175" s="8">
        <v>1781.1000000000001</v>
      </c>
      <c r="BE175" s="8">
        <v>2526.96</v>
      </c>
      <c r="BF175" s="8">
        <v>1916.1000000000001</v>
      </c>
      <c r="BG175" s="92">
        <v>2652</v>
      </c>
      <c r="BH175" s="5">
        <f t="shared" si="132"/>
        <v>2020</v>
      </c>
      <c r="BI175" s="8">
        <f t="shared" si="133"/>
        <v>0</v>
      </c>
      <c r="BJ175" s="112">
        <f t="shared" si="134"/>
        <v>0</v>
      </c>
      <c r="BK175" s="8">
        <f t="shared" si="135"/>
        <v>2122</v>
      </c>
      <c r="BL175" s="112">
        <f t="shared" si="136"/>
        <v>0</v>
      </c>
      <c r="BM175" s="112">
        <f t="shared" si="137"/>
        <v>0</v>
      </c>
      <c r="BN175" s="92">
        <f t="shared" si="138"/>
        <v>2162</v>
      </c>
      <c r="BO175" s="74">
        <f t="shared" si="139"/>
        <v>0</v>
      </c>
      <c r="BP175" s="74">
        <f t="shared" si="140"/>
        <v>0</v>
      </c>
      <c r="BQ175" s="75">
        <f t="shared" si="141"/>
        <v>0</v>
      </c>
      <c r="BR175">
        <f t="shared" si="142"/>
        <v>0</v>
      </c>
      <c r="BS175">
        <f t="shared" si="143"/>
        <v>0</v>
      </c>
    </row>
    <row r="176" spans="1:71" x14ac:dyDescent="0.25">
      <c r="A176" s="18" t="s">
        <v>588</v>
      </c>
      <c r="B176" s="18" t="s">
        <v>589</v>
      </c>
      <c r="C176" s="18" t="s">
        <v>36</v>
      </c>
      <c r="D176" s="5">
        <v>705</v>
      </c>
      <c r="E176" s="8">
        <v>745</v>
      </c>
      <c r="F176" s="8">
        <v>678</v>
      </c>
      <c r="G176" s="92">
        <v>690</v>
      </c>
      <c r="H176" s="5">
        <v>776</v>
      </c>
      <c r="I176" s="8">
        <v>744</v>
      </c>
      <c r="J176" s="8">
        <v>691</v>
      </c>
      <c r="K176" s="92">
        <v>695</v>
      </c>
      <c r="L176" s="5">
        <v>721</v>
      </c>
      <c r="M176" s="8">
        <v>789</v>
      </c>
      <c r="N176" s="8">
        <v>796</v>
      </c>
      <c r="O176" s="92">
        <v>713</v>
      </c>
      <c r="P176" s="5">
        <v>608.625</v>
      </c>
      <c r="Q176" s="8">
        <v>864.24</v>
      </c>
      <c r="R176" s="8">
        <v>672.07500000000005</v>
      </c>
      <c r="S176" s="92">
        <v>925.02</v>
      </c>
      <c r="T176" s="8">
        <f t="shared" si="96"/>
        <v>0</v>
      </c>
      <c r="U176" s="8">
        <f t="shared" si="97"/>
        <v>0</v>
      </c>
      <c r="V176" s="8">
        <f t="shared" si="98"/>
        <v>0</v>
      </c>
      <c r="W176" s="8">
        <f t="shared" si="99"/>
        <v>0</v>
      </c>
      <c r="X176" s="8">
        <f t="shared" si="100"/>
        <v>0</v>
      </c>
      <c r="Y176" s="8">
        <f t="shared" si="101"/>
        <v>0</v>
      </c>
      <c r="Z176" s="8">
        <f t="shared" si="102"/>
        <v>0</v>
      </c>
      <c r="AA176" s="8">
        <f t="shared" si="103"/>
        <v>0</v>
      </c>
      <c r="AB176" s="8">
        <f t="shared" si="104"/>
        <v>0</v>
      </c>
      <c r="AC176" s="8">
        <f t="shared" si="105"/>
        <v>0</v>
      </c>
      <c r="AD176" s="8">
        <f t="shared" si="106"/>
        <v>0</v>
      </c>
      <c r="AE176" s="8">
        <f t="shared" si="107"/>
        <v>0</v>
      </c>
      <c r="AF176" s="8">
        <f t="shared" si="108"/>
        <v>0</v>
      </c>
      <c r="AG176" s="8">
        <f t="shared" si="109"/>
        <v>0</v>
      </c>
      <c r="AH176" s="8">
        <f t="shared" si="110"/>
        <v>0</v>
      </c>
      <c r="AI176" s="8">
        <f t="shared" si="111"/>
        <v>0</v>
      </c>
      <c r="AJ176" s="8">
        <f t="shared" si="112"/>
        <v>0</v>
      </c>
      <c r="AK176" s="8">
        <f t="shared" si="113"/>
        <v>0</v>
      </c>
      <c r="AL176" s="8">
        <f t="shared" si="114"/>
        <v>0</v>
      </c>
      <c r="AM176" s="8">
        <f t="shared" si="115"/>
        <v>0</v>
      </c>
      <c r="AN176" s="8">
        <f t="shared" si="116"/>
        <v>0</v>
      </c>
      <c r="AO176" s="8">
        <f t="shared" si="117"/>
        <v>0</v>
      </c>
      <c r="AP176" s="8">
        <f t="shared" si="118"/>
        <v>0</v>
      </c>
      <c r="AQ176" s="8">
        <f t="shared" si="119"/>
        <v>0</v>
      </c>
      <c r="AR176" s="8">
        <f t="shared" si="120"/>
        <v>0</v>
      </c>
      <c r="AS176" s="8">
        <f t="shared" si="121"/>
        <v>0</v>
      </c>
      <c r="AT176" s="8">
        <f t="shared" si="122"/>
        <v>0</v>
      </c>
      <c r="AU176" s="8">
        <f t="shared" si="123"/>
        <v>0</v>
      </c>
      <c r="AV176" s="8">
        <f t="shared" si="124"/>
        <v>0</v>
      </c>
      <c r="AW176" s="8">
        <f t="shared" si="125"/>
        <v>0</v>
      </c>
      <c r="AX176" s="8">
        <f t="shared" si="126"/>
        <v>0</v>
      </c>
      <c r="AY176" s="8">
        <f t="shared" si="127"/>
        <v>0</v>
      </c>
      <c r="AZ176" s="8">
        <f t="shared" si="128"/>
        <v>0</v>
      </c>
      <c r="BA176" s="8">
        <f t="shared" si="129"/>
        <v>0</v>
      </c>
      <c r="BB176" s="8">
        <f t="shared" si="130"/>
        <v>0</v>
      </c>
      <c r="BC176" s="8">
        <f t="shared" si="131"/>
        <v>0</v>
      </c>
      <c r="BD176" s="8">
        <v>2434.5</v>
      </c>
      <c r="BE176" s="8">
        <v>3456.96</v>
      </c>
      <c r="BF176" s="8">
        <v>2688.3</v>
      </c>
      <c r="BG176" s="92">
        <v>3700.08</v>
      </c>
      <c r="BH176" s="5">
        <f t="shared" si="132"/>
        <v>2818</v>
      </c>
      <c r="BI176" s="8">
        <f t="shared" si="133"/>
        <v>0</v>
      </c>
      <c r="BJ176" s="112">
        <f t="shared" si="134"/>
        <v>0</v>
      </c>
      <c r="BK176" s="8">
        <f t="shared" si="135"/>
        <v>2906</v>
      </c>
      <c r="BL176" s="112">
        <f t="shared" si="136"/>
        <v>0</v>
      </c>
      <c r="BM176" s="112">
        <f t="shared" si="137"/>
        <v>0</v>
      </c>
      <c r="BN176" s="92">
        <f t="shared" si="138"/>
        <v>3019</v>
      </c>
      <c r="BO176" s="74">
        <f t="shared" si="139"/>
        <v>0</v>
      </c>
      <c r="BP176" s="74">
        <f t="shared" si="140"/>
        <v>0</v>
      </c>
      <c r="BQ176" s="75">
        <f t="shared" si="141"/>
        <v>0</v>
      </c>
      <c r="BR176">
        <f t="shared" si="142"/>
        <v>0</v>
      </c>
      <c r="BS176">
        <f t="shared" si="143"/>
        <v>0</v>
      </c>
    </row>
    <row r="177" spans="1:71" x14ac:dyDescent="0.25">
      <c r="A177" s="18" t="s">
        <v>590</v>
      </c>
      <c r="B177" s="18" t="s">
        <v>591</v>
      </c>
      <c r="C177" s="18" t="s">
        <v>36</v>
      </c>
      <c r="D177" s="5">
        <v>584</v>
      </c>
      <c r="E177" s="8">
        <v>576</v>
      </c>
      <c r="F177" s="8">
        <v>566</v>
      </c>
      <c r="G177" s="92">
        <v>513</v>
      </c>
      <c r="H177" s="5">
        <v>600</v>
      </c>
      <c r="I177" s="8">
        <v>624</v>
      </c>
      <c r="J177" s="8">
        <v>556</v>
      </c>
      <c r="K177" s="92">
        <v>537</v>
      </c>
      <c r="L177" s="5">
        <v>571</v>
      </c>
      <c r="M177" s="8">
        <v>607</v>
      </c>
      <c r="N177" s="8">
        <v>608</v>
      </c>
      <c r="O177" s="92">
        <v>588</v>
      </c>
      <c r="P177" s="5">
        <v>490.61250000000001</v>
      </c>
      <c r="Q177" s="8">
        <v>695.1</v>
      </c>
      <c r="R177" s="8">
        <v>533.25</v>
      </c>
      <c r="S177" s="92">
        <v>734.1</v>
      </c>
      <c r="T177" s="8">
        <f t="shared" si="96"/>
        <v>0</v>
      </c>
      <c r="U177" s="8">
        <f t="shared" si="97"/>
        <v>0</v>
      </c>
      <c r="V177" s="8">
        <f t="shared" si="98"/>
        <v>0</v>
      </c>
      <c r="W177" s="8">
        <f t="shared" si="99"/>
        <v>0</v>
      </c>
      <c r="X177" s="8">
        <f t="shared" si="100"/>
        <v>0</v>
      </c>
      <c r="Y177" s="8">
        <f t="shared" si="101"/>
        <v>0</v>
      </c>
      <c r="Z177" s="8">
        <f t="shared" si="102"/>
        <v>0</v>
      </c>
      <c r="AA177" s="8">
        <f t="shared" si="103"/>
        <v>0</v>
      </c>
      <c r="AB177" s="8">
        <f t="shared" si="104"/>
        <v>0</v>
      </c>
      <c r="AC177" s="8">
        <f t="shared" si="105"/>
        <v>0</v>
      </c>
      <c r="AD177" s="8">
        <f t="shared" si="106"/>
        <v>0</v>
      </c>
      <c r="AE177" s="8">
        <f t="shared" si="107"/>
        <v>0</v>
      </c>
      <c r="AF177" s="8">
        <f t="shared" si="108"/>
        <v>0</v>
      </c>
      <c r="AG177" s="8">
        <f t="shared" si="109"/>
        <v>0</v>
      </c>
      <c r="AH177" s="8">
        <f t="shared" si="110"/>
        <v>0</v>
      </c>
      <c r="AI177" s="8">
        <f t="shared" si="111"/>
        <v>0</v>
      </c>
      <c r="AJ177" s="8">
        <f t="shared" si="112"/>
        <v>0</v>
      </c>
      <c r="AK177" s="8">
        <f t="shared" si="113"/>
        <v>0</v>
      </c>
      <c r="AL177" s="8">
        <f t="shared" si="114"/>
        <v>0</v>
      </c>
      <c r="AM177" s="8">
        <f t="shared" si="115"/>
        <v>0</v>
      </c>
      <c r="AN177" s="8">
        <f t="shared" si="116"/>
        <v>0</v>
      </c>
      <c r="AO177" s="8">
        <f t="shared" si="117"/>
        <v>0</v>
      </c>
      <c r="AP177" s="8">
        <f t="shared" si="118"/>
        <v>0</v>
      </c>
      <c r="AQ177" s="8">
        <f t="shared" si="119"/>
        <v>0</v>
      </c>
      <c r="AR177" s="8">
        <f t="shared" si="120"/>
        <v>0</v>
      </c>
      <c r="AS177" s="8">
        <f t="shared" si="121"/>
        <v>0</v>
      </c>
      <c r="AT177" s="8">
        <f t="shared" si="122"/>
        <v>0</v>
      </c>
      <c r="AU177" s="8">
        <f t="shared" si="123"/>
        <v>0</v>
      </c>
      <c r="AV177" s="8">
        <f t="shared" si="124"/>
        <v>0</v>
      </c>
      <c r="AW177" s="8">
        <f t="shared" si="125"/>
        <v>0</v>
      </c>
      <c r="AX177" s="8">
        <f t="shared" si="126"/>
        <v>0</v>
      </c>
      <c r="AY177" s="8">
        <f t="shared" si="127"/>
        <v>0</v>
      </c>
      <c r="AZ177" s="8">
        <f t="shared" si="128"/>
        <v>0</v>
      </c>
      <c r="BA177" s="8">
        <f t="shared" si="129"/>
        <v>0</v>
      </c>
      <c r="BB177" s="8">
        <f t="shared" si="130"/>
        <v>0</v>
      </c>
      <c r="BC177" s="8">
        <f t="shared" si="131"/>
        <v>0</v>
      </c>
      <c r="BD177" s="8">
        <v>1962.45</v>
      </c>
      <c r="BE177" s="8">
        <v>2780.4</v>
      </c>
      <c r="BF177" s="8">
        <v>2133</v>
      </c>
      <c r="BG177" s="92">
        <v>2936.4</v>
      </c>
      <c r="BH177" s="5">
        <f t="shared" si="132"/>
        <v>2239</v>
      </c>
      <c r="BI177" s="8">
        <f t="shared" si="133"/>
        <v>0</v>
      </c>
      <c r="BJ177" s="112">
        <f t="shared" si="134"/>
        <v>0</v>
      </c>
      <c r="BK177" s="8">
        <f t="shared" si="135"/>
        <v>2317</v>
      </c>
      <c r="BL177" s="112">
        <f t="shared" si="136"/>
        <v>0</v>
      </c>
      <c r="BM177" s="112">
        <f t="shared" si="137"/>
        <v>0</v>
      </c>
      <c r="BN177" s="92">
        <f t="shared" si="138"/>
        <v>2374</v>
      </c>
      <c r="BO177" s="74">
        <f t="shared" si="139"/>
        <v>0</v>
      </c>
      <c r="BP177" s="74">
        <f t="shared" si="140"/>
        <v>0</v>
      </c>
      <c r="BQ177" s="75">
        <f t="shared" si="141"/>
        <v>0</v>
      </c>
      <c r="BR177">
        <f t="shared" si="142"/>
        <v>0</v>
      </c>
      <c r="BS177">
        <f t="shared" si="143"/>
        <v>0</v>
      </c>
    </row>
    <row r="178" spans="1:71" x14ac:dyDescent="0.25">
      <c r="A178" s="18" t="s">
        <v>592</v>
      </c>
      <c r="B178" s="18" t="s">
        <v>593</v>
      </c>
      <c r="C178" s="18" t="s">
        <v>36</v>
      </c>
      <c r="D178" s="5">
        <v>320</v>
      </c>
      <c r="E178" s="8">
        <v>357</v>
      </c>
      <c r="F178" s="8">
        <v>319</v>
      </c>
      <c r="G178" s="92">
        <v>353</v>
      </c>
      <c r="H178" s="5">
        <v>348</v>
      </c>
      <c r="I178" s="8">
        <v>399</v>
      </c>
      <c r="J178" s="8">
        <v>351</v>
      </c>
      <c r="K178" s="92">
        <v>371</v>
      </c>
      <c r="L178" s="5">
        <v>362</v>
      </c>
      <c r="M178" s="8">
        <v>367</v>
      </c>
      <c r="N178" s="8">
        <v>377</v>
      </c>
      <c r="O178" s="92">
        <v>367</v>
      </c>
      <c r="P178" s="5">
        <v>293.51249999999999</v>
      </c>
      <c r="Q178" s="8">
        <v>424.32</v>
      </c>
      <c r="R178" s="8">
        <v>324.90000000000003</v>
      </c>
      <c r="S178" s="92">
        <v>456.72</v>
      </c>
      <c r="T178" s="8">
        <f t="shared" si="96"/>
        <v>0</v>
      </c>
      <c r="U178" s="8">
        <f t="shared" si="97"/>
        <v>0</v>
      </c>
      <c r="V178" s="8">
        <f t="shared" si="98"/>
        <v>0</v>
      </c>
      <c r="W178" s="8">
        <f t="shared" si="99"/>
        <v>0</v>
      </c>
      <c r="X178" s="8">
        <f t="shared" si="100"/>
        <v>0</v>
      </c>
      <c r="Y178" s="8">
        <f t="shared" si="101"/>
        <v>0</v>
      </c>
      <c r="Z178" s="8">
        <f t="shared" si="102"/>
        <v>0</v>
      </c>
      <c r="AA178" s="8">
        <f t="shared" si="103"/>
        <v>0</v>
      </c>
      <c r="AB178" s="8">
        <f t="shared" si="104"/>
        <v>0</v>
      </c>
      <c r="AC178" s="8">
        <f t="shared" si="105"/>
        <v>0</v>
      </c>
      <c r="AD178" s="8">
        <f t="shared" si="106"/>
        <v>0</v>
      </c>
      <c r="AE178" s="8">
        <f t="shared" si="107"/>
        <v>0</v>
      </c>
      <c r="AF178" s="8">
        <f t="shared" si="108"/>
        <v>0</v>
      </c>
      <c r="AG178" s="8">
        <f t="shared" si="109"/>
        <v>0</v>
      </c>
      <c r="AH178" s="8">
        <f t="shared" si="110"/>
        <v>0</v>
      </c>
      <c r="AI178" s="8">
        <f t="shared" si="111"/>
        <v>0</v>
      </c>
      <c r="AJ178" s="8">
        <f t="shared" si="112"/>
        <v>0</v>
      </c>
      <c r="AK178" s="8">
        <f t="shared" si="113"/>
        <v>0</v>
      </c>
      <c r="AL178" s="8">
        <f t="shared" si="114"/>
        <v>0</v>
      </c>
      <c r="AM178" s="8">
        <f t="shared" si="115"/>
        <v>0</v>
      </c>
      <c r="AN178" s="8">
        <f t="shared" si="116"/>
        <v>0</v>
      </c>
      <c r="AO178" s="8">
        <f t="shared" si="117"/>
        <v>0</v>
      </c>
      <c r="AP178" s="8">
        <f t="shared" si="118"/>
        <v>0</v>
      </c>
      <c r="AQ178" s="8">
        <f t="shared" si="119"/>
        <v>0</v>
      </c>
      <c r="AR178" s="8">
        <f t="shared" si="120"/>
        <v>0</v>
      </c>
      <c r="AS178" s="8">
        <f t="shared" si="121"/>
        <v>0</v>
      </c>
      <c r="AT178" s="8">
        <f t="shared" si="122"/>
        <v>0</v>
      </c>
      <c r="AU178" s="8">
        <f t="shared" si="123"/>
        <v>0</v>
      </c>
      <c r="AV178" s="8">
        <f t="shared" si="124"/>
        <v>0</v>
      </c>
      <c r="AW178" s="8">
        <f t="shared" si="125"/>
        <v>0</v>
      </c>
      <c r="AX178" s="8">
        <f t="shared" si="126"/>
        <v>0</v>
      </c>
      <c r="AY178" s="8">
        <f t="shared" si="127"/>
        <v>0</v>
      </c>
      <c r="AZ178" s="8">
        <f t="shared" si="128"/>
        <v>0</v>
      </c>
      <c r="BA178" s="8">
        <f t="shared" si="129"/>
        <v>0</v>
      </c>
      <c r="BB178" s="8">
        <f t="shared" si="130"/>
        <v>0</v>
      </c>
      <c r="BC178" s="8">
        <f t="shared" si="131"/>
        <v>0</v>
      </c>
      <c r="BD178" s="8">
        <v>1174.05</v>
      </c>
      <c r="BE178" s="8">
        <v>1697.28</v>
      </c>
      <c r="BF178" s="8">
        <v>1299.6000000000001</v>
      </c>
      <c r="BG178" s="92">
        <v>1826.88</v>
      </c>
      <c r="BH178" s="5">
        <f t="shared" si="132"/>
        <v>1349</v>
      </c>
      <c r="BI178" s="8">
        <f t="shared" si="133"/>
        <v>0</v>
      </c>
      <c r="BJ178" s="112">
        <f t="shared" si="134"/>
        <v>0</v>
      </c>
      <c r="BK178" s="8">
        <f t="shared" si="135"/>
        <v>1469</v>
      </c>
      <c r="BL178" s="112">
        <f t="shared" si="136"/>
        <v>0</v>
      </c>
      <c r="BM178" s="112">
        <f t="shared" si="137"/>
        <v>0</v>
      </c>
      <c r="BN178" s="92">
        <f t="shared" si="138"/>
        <v>1473</v>
      </c>
      <c r="BO178" s="74">
        <f t="shared" si="139"/>
        <v>0</v>
      </c>
      <c r="BP178" s="74">
        <f t="shared" si="140"/>
        <v>0</v>
      </c>
      <c r="BQ178" s="75">
        <f t="shared" si="141"/>
        <v>0</v>
      </c>
      <c r="BR178">
        <f t="shared" si="142"/>
        <v>0</v>
      </c>
      <c r="BS178">
        <f t="shared" si="143"/>
        <v>0</v>
      </c>
    </row>
    <row r="179" spans="1:71" x14ac:dyDescent="0.25">
      <c r="A179" s="18" t="s">
        <v>594</v>
      </c>
      <c r="B179" s="18" t="s">
        <v>595</v>
      </c>
      <c r="C179" s="18" t="s">
        <v>36</v>
      </c>
      <c r="D179" s="5">
        <v>888</v>
      </c>
      <c r="E179" s="8">
        <v>523</v>
      </c>
      <c r="F179" s="8">
        <v>916</v>
      </c>
      <c r="G179" s="92">
        <v>921</v>
      </c>
      <c r="H179" s="5">
        <v>905</v>
      </c>
      <c r="I179" s="8">
        <v>909</v>
      </c>
      <c r="J179" s="8">
        <v>935</v>
      </c>
      <c r="K179" s="92">
        <v>852</v>
      </c>
      <c r="L179" s="5">
        <v>888</v>
      </c>
      <c r="M179" s="8">
        <v>985</v>
      </c>
      <c r="N179" s="8">
        <v>903</v>
      </c>
      <c r="O179" s="92">
        <v>913</v>
      </c>
      <c r="P179" s="5">
        <v>809.32500000000005</v>
      </c>
      <c r="Q179" s="8">
        <v>1113.42</v>
      </c>
      <c r="R179" s="8">
        <v>792.58500000000004</v>
      </c>
      <c r="S179" s="92">
        <v>1144.2</v>
      </c>
      <c r="T179" s="8">
        <f t="shared" si="96"/>
        <v>0</v>
      </c>
      <c r="U179" s="8">
        <f t="shared" si="97"/>
        <v>0</v>
      </c>
      <c r="V179" s="8">
        <f t="shared" si="98"/>
        <v>0</v>
      </c>
      <c r="W179" s="8">
        <f t="shared" si="99"/>
        <v>0</v>
      </c>
      <c r="X179" s="8">
        <f t="shared" si="100"/>
        <v>1</v>
      </c>
      <c r="Y179" s="8">
        <f t="shared" si="101"/>
        <v>1</v>
      </c>
      <c r="Z179" s="8">
        <f t="shared" si="102"/>
        <v>0</v>
      </c>
      <c r="AA179" s="8">
        <f t="shared" si="103"/>
        <v>0</v>
      </c>
      <c r="AB179" s="8">
        <f t="shared" si="104"/>
        <v>0</v>
      </c>
      <c r="AC179" s="8">
        <f t="shared" si="105"/>
        <v>0</v>
      </c>
      <c r="AD179" s="8">
        <f t="shared" si="106"/>
        <v>0</v>
      </c>
      <c r="AE179" s="8">
        <f t="shared" si="107"/>
        <v>0</v>
      </c>
      <c r="AF179" s="8">
        <f t="shared" si="108"/>
        <v>0</v>
      </c>
      <c r="AG179" s="8">
        <f t="shared" si="109"/>
        <v>0</v>
      </c>
      <c r="AH179" s="8">
        <f t="shared" si="110"/>
        <v>0</v>
      </c>
      <c r="AI179" s="8">
        <f t="shared" si="111"/>
        <v>0</v>
      </c>
      <c r="AJ179" s="8">
        <f t="shared" si="112"/>
        <v>0</v>
      </c>
      <c r="AK179" s="8">
        <f t="shared" si="113"/>
        <v>0</v>
      </c>
      <c r="AL179" s="8">
        <f t="shared" si="114"/>
        <v>0</v>
      </c>
      <c r="AM179" s="8">
        <f t="shared" si="115"/>
        <v>0</v>
      </c>
      <c r="AN179" s="8">
        <f t="shared" si="116"/>
        <v>0</v>
      </c>
      <c r="AO179" s="8">
        <f t="shared" si="117"/>
        <v>0</v>
      </c>
      <c r="AP179" s="8">
        <f t="shared" si="118"/>
        <v>0</v>
      </c>
      <c r="AQ179" s="8">
        <f t="shared" si="119"/>
        <v>0</v>
      </c>
      <c r="AR179" s="8">
        <f t="shared" si="120"/>
        <v>0</v>
      </c>
      <c r="AS179" s="8">
        <f t="shared" si="121"/>
        <v>0</v>
      </c>
      <c r="AT179" s="8">
        <f t="shared" si="122"/>
        <v>0</v>
      </c>
      <c r="AU179" s="8">
        <f t="shared" si="123"/>
        <v>0</v>
      </c>
      <c r="AV179" s="8">
        <f t="shared" si="124"/>
        <v>0</v>
      </c>
      <c r="AW179" s="8">
        <f t="shared" si="125"/>
        <v>0</v>
      </c>
      <c r="AX179" s="8">
        <f t="shared" si="126"/>
        <v>0</v>
      </c>
      <c r="AY179" s="8">
        <f t="shared" si="127"/>
        <v>0</v>
      </c>
      <c r="AZ179" s="8">
        <f t="shared" si="128"/>
        <v>0</v>
      </c>
      <c r="BA179" s="8">
        <f t="shared" si="129"/>
        <v>0</v>
      </c>
      <c r="BB179" s="8">
        <f t="shared" si="130"/>
        <v>0</v>
      </c>
      <c r="BC179" s="8">
        <f t="shared" si="131"/>
        <v>0</v>
      </c>
      <c r="BD179" s="8">
        <v>3237.3</v>
      </c>
      <c r="BE179" s="8">
        <v>4453.68</v>
      </c>
      <c r="BF179" s="8">
        <v>3170.34</v>
      </c>
      <c r="BG179" s="92">
        <v>4576.8</v>
      </c>
      <c r="BH179" s="5">
        <f t="shared" si="132"/>
        <v>3248</v>
      </c>
      <c r="BI179" s="8">
        <f t="shared" si="133"/>
        <v>0</v>
      </c>
      <c r="BJ179" s="112">
        <f t="shared" si="134"/>
        <v>0</v>
      </c>
      <c r="BK179" s="8">
        <f t="shared" si="135"/>
        <v>3601</v>
      </c>
      <c r="BL179" s="112">
        <f t="shared" si="136"/>
        <v>0</v>
      </c>
      <c r="BM179" s="112">
        <f t="shared" si="137"/>
        <v>0</v>
      </c>
      <c r="BN179" s="92">
        <f t="shared" si="138"/>
        <v>3689</v>
      </c>
      <c r="BO179" s="74">
        <f t="shared" si="139"/>
        <v>0</v>
      </c>
      <c r="BP179" s="74">
        <f t="shared" si="140"/>
        <v>0</v>
      </c>
      <c r="BQ179" s="75">
        <f t="shared" si="141"/>
        <v>0</v>
      </c>
      <c r="BR179">
        <f t="shared" si="142"/>
        <v>0</v>
      </c>
      <c r="BS179">
        <f t="shared" si="143"/>
        <v>0</v>
      </c>
    </row>
    <row r="180" spans="1:71" x14ac:dyDescent="0.25">
      <c r="A180" s="18" t="s">
        <v>596</v>
      </c>
      <c r="B180" s="18" t="s">
        <v>597</v>
      </c>
      <c r="C180" s="18" t="s">
        <v>36</v>
      </c>
      <c r="D180" s="5">
        <v>524</v>
      </c>
      <c r="E180" s="8">
        <v>572</v>
      </c>
      <c r="F180" s="8">
        <v>559</v>
      </c>
      <c r="G180" s="92">
        <v>514</v>
      </c>
      <c r="H180" s="5">
        <v>527</v>
      </c>
      <c r="I180" s="8">
        <v>603</v>
      </c>
      <c r="J180" s="8">
        <v>555</v>
      </c>
      <c r="K180" s="92">
        <v>549</v>
      </c>
      <c r="L180" s="5">
        <v>528</v>
      </c>
      <c r="M180" s="8">
        <v>627</v>
      </c>
      <c r="N180" s="8">
        <v>623</v>
      </c>
      <c r="O180" s="92">
        <v>542</v>
      </c>
      <c r="P180" s="5">
        <v>467.88749999999999</v>
      </c>
      <c r="Q180" s="8">
        <v>675.3</v>
      </c>
      <c r="R180" s="8">
        <v>491.80500000000006</v>
      </c>
      <c r="S180" s="92">
        <v>695.69999999999993</v>
      </c>
      <c r="T180" s="8">
        <f t="shared" si="96"/>
        <v>0</v>
      </c>
      <c r="U180" s="8">
        <f t="shared" si="97"/>
        <v>0</v>
      </c>
      <c r="V180" s="8">
        <f t="shared" si="98"/>
        <v>0</v>
      </c>
      <c r="W180" s="8">
        <f t="shared" si="99"/>
        <v>0</v>
      </c>
      <c r="X180" s="8">
        <f t="shared" si="100"/>
        <v>0</v>
      </c>
      <c r="Y180" s="8">
        <f t="shared" si="101"/>
        <v>0</v>
      </c>
      <c r="Z180" s="8">
        <f t="shared" si="102"/>
        <v>0</v>
      </c>
      <c r="AA180" s="8">
        <f t="shared" si="103"/>
        <v>0</v>
      </c>
      <c r="AB180" s="8">
        <f t="shared" si="104"/>
        <v>0</v>
      </c>
      <c r="AC180" s="8">
        <f t="shared" si="105"/>
        <v>0</v>
      </c>
      <c r="AD180" s="8">
        <f t="shared" si="106"/>
        <v>0</v>
      </c>
      <c r="AE180" s="8">
        <f t="shared" si="107"/>
        <v>0</v>
      </c>
      <c r="AF180" s="8">
        <f t="shared" si="108"/>
        <v>0</v>
      </c>
      <c r="AG180" s="8">
        <f t="shared" si="109"/>
        <v>0</v>
      </c>
      <c r="AH180" s="8">
        <f t="shared" si="110"/>
        <v>0</v>
      </c>
      <c r="AI180" s="8">
        <f t="shared" si="111"/>
        <v>0</v>
      </c>
      <c r="AJ180" s="8">
        <f t="shared" si="112"/>
        <v>0</v>
      </c>
      <c r="AK180" s="8">
        <f t="shared" si="113"/>
        <v>0</v>
      </c>
      <c r="AL180" s="8">
        <f t="shared" si="114"/>
        <v>0</v>
      </c>
      <c r="AM180" s="8">
        <f t="shared" si="115"/>
        <v>0</v>
      </c>
      <c r="AN180" s="8">
        <f t="shared" si="116"/>
        <v>0</v>
      </c>
      <c r="AO180" s="8">
        <f t="shared" si="117"/>
        <v>0</v>
      </c>
      <c r="AP180" s="8">
        <f t="shared" si="118"/>
        <v>0</v>
      </c>
      <c r="AQ180" s="8">
        <f t="shared" si="119"/>
        <v>0</v>
      </c>
      <c r="AR180" s="8">
        <f t="shared" si="120"/>
        <v>0</v>
      </c>
      <c r="AS180" s="8">
        <f t="shared" si="121"/>
        <v>0</v>
      </c>
      <c r="AT180" s="8">
        <f t="shared" si="122"/>
        <v>0</v>
      </c>
      <c r="AU180" s="8">
        <f t="shared" si="123"/>
        <v>0</v>
      </c>
      <c r="AV180" s="8">
        <f t="shared" si="124"/>
        <v>0</v>
      </c>
      <c r="AW180" s="8">
        <f t="shared" si="125"/>
        <v>0</v>
      </c>
      <c r="AX180" s="8">
        <f t="shared" si="126"/>
        <v>0</v>
      </c>
      <c r="AY180" s="8">
        <f t="shared" si="127"/>
        <v>0</v>
      </c>
      <c r="AZ180" s="8">
        <f t="shared" si="128"/>
        <v>0</v>
      </c>
      <c r="BA180" s="8">
        <f t="shared" si="129"/>
        <v>0</v>
      </c>
      <c r="BB180" s="8">
        <f t="shared" si="130"/>
        <v>0</v>
      </c>
      <c r="BC180" s="8">
        <f t="shared" si="131"/>
        <v>0</v>
      </c>
      <c r="BD180" s="8">
        <v>1871.55</v>
      </c>
      <c r="BE180" s="8">
        <v>2701.2</v>
      </c>
      <c r="BF180" s="8">
        <v>1967.2200000000003</v>
      </c>
      <c r="BG180" s="92">
        <v>2782.7999999999997</v>
      </c>
      <c r="BH180" s="5">
        <f t="shared" si="132"/>
        <v>2169</v>
      </c>
      <c r="BI180" s="8">
        <f t="shared" si="133"/>
        <v>0</v>
      </c>
      <c r="BJ180" s="112">
        <f t="shared" si="134"/>
        <v>0</v>
      </c>
      <c r="BK180" s="8">
        <f t="shared" si="135"/>
        <v>2234</v>
      </c>
      <c r="BL180" s="112">
        <f t="shared" si="136"/>
        <v>0</v>
      </c>
      <c r="BM180" s="112">
        <f t="shared" si="137"/>
        <v>0</v>
      </c>
      <c r="BN180" s="92">
        <f t="shared" si="138"/>
        <v>2320</v>
      </c>
      <c r="BO180" s="74">
        <f t="shared" si="139"/>
        <v>0</v>
      </c>
      <c r="BP180" s="74">
        <f t="shared" si="140"/>
        <v>0</v>
      </c>
      <c r="BQ180" s="75">
        <f t="shared" si="141"/>
        <v>0</v>
      </c>
      <c r="BR180">
        <f t="shared" si="142"/>
        <v>0</v>
      </c>
      <c r="BS180">
        <f t="shared" si="143"/>
        <v>0</v>
      </c>
    </row>
    <row r="181" spans="1:71" x14ac:dyDescent="0.25">
      <c r="A181" s="18" t="s">
        <v>598</v>
      </c>
      <c r="B181" s="18" t="s">
        <v>599</v>
      </c>
      <c r="C181" s="18" t="s">
        <v>36</v>
      </c>
      <c r="D181" s="5" t="s">
        <v>771</v>
      </c>
      <c r="E181" s="8" t="s">
        <v>771</v>
      </c>
      <c r="F181" s="8" t="s">
        <v>771</v>
      </c>
      <c r="G181" s="92" t="s">
        <v>771</v>
      </c>
      <c r="H181" s="5" t="s">
        <v>771</v>
      </c>
      <c r="I181" s="8" t="s">
        <v>771</v>
      </c>
      <c r="J181" s="8" t="s">
        <v>771</v>
      </c>
      <c r="K181" s="92" t="s">
        <v>771</v>
      </c>
      <c r="L181" s="5" t="s">
        <v>771</v>
      </c>
      <c r="M181" s="8" t="s">
        <v>771</v>
      </c>
      <c r="N181" s="8" t="s">
        <v>771</v>
      </c>
      <c r="O181" s="92" t="s">
        <v>771</v>
      </c>
      <c r="P181" s="5" t="e">
        <v>#N/A</v>
      </c>
      <c r="Q181" s="8" t="e">
        <v>#N/A</v>
      </c>
      <c r="R181" s="8" t="e">
        <v>#N/A</v>
      </c>
      <c r="S181" s="92" t="e">
        <v>#N/A</v>
      </c>
      <c r="T181" s="8" t="e">
        <f t="shared" si="96"/>
        <v>#N/A</v>
      </c>
      <c r="U181" s="8" t="e">
        <f t="shared" si="97"/>
        <v>#N/A</v>
      </c>
      <c r="V181" s="8" t="e">
        <f t="shared" si="98"/>
        <v>#N/A</v>
      </c>
      <c r="W181" s="8" t="e">
        <f t="shared" si="99"/>
        <v>#N/A</v>
      </c>
      <c r="X181" s="8" t="e">
        <f t="shared" si="100"/>
        <v>#N/A</v>
      </c>
      <c r="Y181" s="8" t="e">
        <f t="shared" si="101"/>
        <v>#N/A</v>
      </c>
      <c r="Z181" s="8" t="e">
        <f t="shared" si="102"/>
        <v>#N/A</v>
      </c>
      <c r="AA181" s="8" t="e">
        <f t="shared" si="103"/>
        <v>#N/A</v>
      </c>
      <c r="AB181" s="8" t="e">
        <f t="shared" si="104"/>
        <v>#N/A</v>
      </c>
      <c r="AC181" s="8" t="e">
        <f t="shared" si="105"/>
        <v>#N/A</v>
      </c>
      <c r="AD181" s="8" t="e">
        <f t="shared" si="106"/>
        <v>#N/A</v>
      </c>
      <c r="AE181" s="8" t="e">
        <f t="shared" si="107"/>
        <v>#N/A</v>
      </c>
      <c r="AF181" s="8" t="e">
        <f t="shared" si="108"/>
        <v>#N/A</v>
      </c>
      <c r="AG181" s="8" t="e">
        <f t="shared" si="109"/>
        <v>#N/A</v>
      </c>
      <c r="AH181" s="8" t="e">
        <f t="shared" si="110"/>
        <v>#N/A</v>
      </c>
      <c r="AI181" s="8" t="e">
        <f t="shared" si="111"/>
        <v>#N/A</v>
      </c>
      <c r="AJ181" s="8" t="e">
        <f t="shared" si="112"/>
        <v>#N/A</v>
      </c>
      <c r="AK181" s="8" t="e">
        <f t="shared" si="113"/>
        <v>#N/A</v>
      </c>
      <c r="AL181" s="8" t="e">
        <f t="shared" si="114"/>
        <v>#N/A</v>
      </c>
      <c r="AM181" s="8" t="e">
        <f t="shared" si="115"/>
        <v>#N/A</v>
      </c>
      <c r="AN181" s="8" t="e">
        <f t="shared" si="116"/>
        <v>#N/A</v>
      </c>
      <c r="AO181" s="8" t="e">
        <f t="shared" si="117"/>
        <v>#N/A</v>
      </c>
      <c r="AP181" s="8" t="e">
        <f t="shared" si="118"/>
        <v>#N/A</v>
      </c>
      <c r="AQ181" s="8" t="e">
        <f t="shared" si="119"/>
        <v>#N/A</v>
      </c>
      <c r="AR181" s="8" t="e">
        <f t="shared" si="120"/>
        <v>#N/A</v>
      </c>
      <c r="AS181" s="8" t="e">
        <f t="shared" si="121"/>
        <v>#N/A</v>
      </c>
      <c r="AT181" s="8" t="e">
        <f t="shared" si="122"/>
        <v>#N/A</v>
      </c>
      <c r="AU181" s="8" t="e">
        <f t="shared" si="123"/>
        <v>#N/A</v>
      </c>
      <c r="AV181" s="8" t="e">
        <f t="shared" si="124"/>
        <v>#N/A</v>
      </c>
      <c r="AW181" s="8" t="e">
        <f t="shared" si="125"/>
        <v>#N/A</v>
      </c>
      <c r="AX181" s="8" t="e">
        <f t="shared" si="126"/>
        <v>#N/A</v>
      </c>
      <c r="AY181" s="8" t="e">
        <f t="shared" si="127"/>
        <v>#N/A</v>
      </c>
      <c r="AZ181" s="8" t="e">
        <f t="shared" si="128"/>
        <v>#N/A</v>
      </c>
      <c r="BA181" s="8" t="e">
        <f t="shared" si="129"/>
        <v>#N/A</v>
      </c>
      <c r="BB181" s="8" t="e">
        <f t="shared" si="130"/>
        <v>#N/A</v>
      </c>
      <c r="BC181" s="8" t="e">
        <f t="shared" si="131"/>
        <v>#N/A</v>
      </c>
      <c r="BD181" s="8" t="e">
        <v>#N/A</v>
      </c>
      <c r="BE181" s="8" t="e">
        <v>#N/A</v>
      </c>
      <c r="BF181" s="8" t="e">
        <v>#N/A</v>
      </c>
      <c r="BG181" s="92" t="e">
        <v>#N/A</v>
      </c>
      <c r="BH181" s="5">
        <f t="shared" si="132"/>
        <v>0</v>
      </c>
      <c r="BI181" s="8" t="e">
        <f t="shared" si="133"/>
        <v>#N/A</v>
      </c>
      <c r="BJ181" s="112" t="e">
        <f t="shared" si="134"/>
        <v>#N/A</v>
      </c>
      <c r="BK181" s="8">
        <f t="shared" si="135"/>
        <v>0</v>
      </c>
      <c r="BL181" s="112" t="e">
        <f t="shared" si="136"/>
        <v>#N/A</v>
      </c>
      <c r="BM181" s="112" t="e">
        <f t="shared" si="137"/>
        <v>#N/A</v>
      </c>
      <c r="BN181" s="92">
        <f t="shared" si="138"/>
        <v>0</v>
      </c>
      <c r="BO181" s="74" t="e">
        <f t="shared" si="139"/>
        <v>#N/A</v>
      </c>
      <c r="BP181" s="74" t="e">
        <f t="shared" si="140"/>
        <v>#N/A</v>
      </c>
      <c r="BQ181" s="75" t="e">
        <f t="shared" si="141"/>
        <v>#N/A</v>
      </c>
      <c r="BR181" t="e">
        <f t="shared" si="142"/>
        <v>#N/A</v>
      </c>
      <c r="BS181" t="e">
        <f t="shared" si="143"/>
        <v>#N/A</v>
      </c>
    </row>
    <row r="182" spans="1:71" x14ac:dyDescent="0.25">
      <c r="A182" s="18" t="s">
        <v>600</v>
      </c>
      <c r="B182" s="18" t="s">
        <v>601</v>
      </c>
      <c r="C182" s="18" t="s">
        <v>37</v>
      </c>
      <c r="D182" s="5">
        <v>691</v>
      </c>
      <c r="E182" s="8">
        <v>753</v>
      </c>
      <c r="F182" s="8">
        <v>700</v>
      </c>
      <c r="G182" s="92">
        <v>730</v>
      </c>
      <c r="H182" s="5">
        <v>791</v>
      </c>
      <c r="I182" s="8">
        <v>810</v>
      </c>
      <c r="J182" s="8">
        <v>778</v>
      </c>
      <c r="K182" s="92">
        <v>774</v>
      </c>
      <c r="L182" s="5">
        <v>687</v>
      </c>
      <c r="M182" s="8">
        <v>755</v>
      </c>
      <c r="N182" s="8">
        <v>800</v>
      </c>
      <c r="O182" s="92">
        <v>752</v>
      </c>
      <c r="P182" s="5">
        <v>640.46249999999998</v>
      </c>
      <c r="Q182" s="8">
        <v>919.8599999999999</v>
      </c>
      <c r="R182" s="8">
        <v>652.5</v>
      </c>
      <c r="S182" s="92">
        <v>947.4</v>
      </c>
      <c r="T182" s="8">
        <f t="shared" si="96"/>
        <v>0</v>
      </c>
      <c r="U182" s="8">
        <f t="shared" si="97"/>
        <v>0</v>
      </c>
      <c r="V182" s="8">
        <f t="shared" si="98"/>
        <v>0</v>
      </c>
      <c r="W182" s="8">
        <f t="shared" si="99"/>
        <v>0</v>
      </c>
      <c r="X182" s="8">
        <f t="shared" si="100"/>
        <v>0</v>
      </c>
      <c r="Y182" s="8">
        <f t="shared" si="101"/>
        <v>0</v>
      </c>
      <c r="Z182" s="8">
        <f t="shared" si="102"/>
        <v>0</v>
      </c>
      <c r="AA182" s="8">
        <f t="shared" si="103"/>
        <v>0</v>
      </c>
      <c r="AB182" s="8">
        <f t="shared" si="104"/>
        <v>0</v>
      </c>
      <c r="AC182" s="8">
        <f t="shared" si="105"/>
        <v>0</v>
      </c>
      <c r="AD182" s="8">
        <f t="shared" si="106"/>
        <v>0</v>
      </c>
      <c r="AE182" s="8">
        <f t="shared" si="107"/>
        <v>0</v>
      </c>
      <c r="AF182" s="8">
        <f t="shared" si="108"/>
        <v>0</v>
      </c>
      <c r="AG182" s="8">
        <f t="shared" si="109"/>
        <v>0</v>
      </c>
      <c r="AH182" s="8">
        <f t="shared" si="110"/>
        <v>0</v>
      </c>
      <c r="AI182" s="8">
        <f t="shared" si="111"/>
        <v>0</v>
      </c>
      <c r="AJ182" s="8">
        <f t="shared" si="112"/>
        <v>0</v>
      </c>
      <c r="AK182" s="8">
        <f t="shared" si="113"/>
        <v>0</v>
      </c>
      <c r="AL182" s="8">
        <f t="shared" si="114"/>
        <v>0</v>
      </c>
      <c r="AM182" s="8">
        <f t="shared" si="115"/>
        <v>0</v>
      </c>
      <c r="AN182" s="8">
        <f t="shared" si="116"/>
        <v>0</v>
      </c>
      <c r="AO182" s="8">
        <f t="shared" si="117"/>
        <v>0</v>
      </c>
      <c r="AP182" s="8">
        <f t="shared" si="118"/>
        <v>0</v>
      </c>
      <c r="AQ182" s="8">
        <f t="shared" si="119"/>
        <v>0</v>
      </c>
      <c r="AR182" s="8">
        <f t="shared" si="120"/>
        <v>0</v>
      </c>
      <c r="AS182" s="8">
        <f t="shared" si="121"/>
        <v>0</v>
      </c>
      <c r="AT182" s="8">
        <f t="shared" si="122"/>
        <v>0</v>
      </c>
      <c r="AU182" s="8">
        <f t="shared" si="123"/>
        <v>0</v>
      </c>
      <c r="AV182" s="8">
        <f t="shared" si="124"/>
        <v>0</v>
      </c>
      <c r="AW182" s="8">
        <f t="shared" si="125"/>
        <v>0</v>
      </c>
      <c r="AX182" s="8">
        <f t="shared" si="126"/>
        <v>0</v>
      </c>
      <c r="AY182" s="8">
        <f t="shared" si="127"/>
        <v>0</v>
      </c>
      <c r="AZ182" s="8">
        <f t="shared" si="128"/>
        <v>0</v>
      </c>
      <c r="BA182" s="8">
        <f t="shared" si="129"/>
        <v>0</v>
      </c>
      <c r="BB182" s="8">
        <f t="shared" si="130"/>
        <v>0</v>
      </c>
      <c r="BC182" s="8">
        <f t="shared" si="131"/>
        <v>0</v>
      </c>
      <c r="BD182" s="8">
        <v>2561.85</v>
      </c>
      <c r="BE182" s="8">
        <v>3679.4399999999996</v>
      </c>
      <c r="BF182" s="8">
        <v>2610</v>
      </c>
      <c r="BG182" s="92">
        <v>3789.6</v>
      </c>
      <c r="BH182" s="5">
        <f t="shared" si="132"/>
        <v>2874</v>
      </c>
      <c r="BI182" s="8">
        <f t="shared" si="133"/>
        <v>0</v>
      </c>
      <c r="BJ182" s="112">
        <f t="shared" si="134"/>
        <v>0</v>
      </c>
      <c r="BK182" s="8">
        <f t="shared" si="135"/>
        <v>3153</v>
      </c>
      <c r="BL182" s="112">
        <f t="shared" si="136"/>
        <v>0</v>
      </c>
      <c r="BM182" s="112">
        <f t="shared" si="137"/>
        <v>0</v>
      </c>
      <c r="BN182" s="92">
        <f t="shared" si="138"/>
        <v>2994</v>
      </c>
      <c r="BO182" s="74">
        <f t="shared" si="139"/>
        <v>0</v>
      </c>
      <c r="BP182" s="74">
        <f t="shared" si="140"/>
        <v>0</v>
      </c>
      <c r="BQ182" s="75">
        <f t="shared" si="141"/>
        <v>0</v>
      </c>
      <c r="BR182">
        <f t="shared" si="142"/>
        <v>0</v>
      </c>
      <c r="BS182">
        <f t="shared" si="143"/>
        <v>0</v>
      </c>
    </row>
    <row r="183" spans="1:71" x14ac:dyDescent="0.25">
      <c r="A183" s="18" t="s">
        <v>602</v>
      </c>
      <c r="B183" s="18" t="s">
        <v>603</v>
      </c>
      <c r="C183" s="18" t="s">
        <v>37</v>
      </c>
      <c r="D183" s="5">
        <v>258</v>
      </c>
      <c r="E183" s="8">
        <v>311</v>
      </c>
      <c r="F183" s="8">
        <v>293</v>
      </c>
      <c r="G183" s="92">
        <v>247</v>
      </c>
      <c r="H183" s="5">
        <v>298</v>
      </c>
      <c r="I183" s="8">
        <v>310</v>
      </c>
      <c r="J183" s="8">
        <v>304</v>
      </c>
      <c r="K183" s="92">
        <v>305</v>
      </c>
      <c r="L183" s="5">
        <v>304</v>
      </c>
      <c r="M183" s="8">
        <v>317</v>
      </c>
      <c r="N183" s="8">
        <v>277</v>
      </c>
      <c r="O183" s="92">
        <v>293</v>
      </c>
      <c r="P183" s="5">
        <v>255.48750000000001</v>
      </c>
      <c r="Q183" s="8">
        <v>367.62</v>
      </c>
      <c r="R183" s="8">
        <v>273.28499999999997</v>
      </c>
      <c r="S183" s="92">
        <v>399.59999999999997</v>
      </c>
      <c r="T183" s="8">
        <f t="shared" si="96"/>
        <v>0</v>
      </c>
      <c r="U183" s="8">
        <f t="shared" si="97"/>
        <v>0</v>
      </c>
      <c r="V183" s="8">
        <f t="shared" si="98"/>
        <v>0</v>
      </c>
      <c r="W183" s="8">
        <f t="shared" si="99"/>
        <v>0</v>
      </c>
      <c r="X183" s="8">
        <f t="shared" si="100"/>
        <v>0</v>
      </c>
      <c r="Y183" s="8">
        <f t="shared" si="101"/>
        <v>0</v>
      </c>
      <c r="Z183" s="8">
        <f t="shared" si="102"/>
        <v>0</v>
      </c>
      <c r="AA183" s="8">
        <f t="shared" si="103"/>
        <v>0</v>
      </c>
      <c r="AB183" s="8">
        <f t="shared" si="104"/>
        <v>0</v>
      </c>
      <c r="AC183" s="8">
        <f t="shared" si="105"/>
        <v>0</v>
      </c>
      <c r="AD183" s="8">
        <f t="shared" si="106"/>
        <v>1</v>
      </c>
      <c r="AE183" s="8">
        <f t="shared" si="107"/>
        <v>1</v>
      </c>
      <c r="AF183" s="8">
        <f t="shared" si="108"/>
        <v>0</v>
      </c>
      <c r="AG183" s="8">
        <f t="shared" si="109"/>
        <v>0</v>
      </c>
      <c r="AH183" s="8">
        <f t="shared" si="110"/>
        <v>0</v>
      </c>
      <c r="AI183" s="8">
        <f t="shared" si="111"/>
        <v>0</v>
      </c>
      <c r="AJ183" s="8">
        <f t="shared" si="112"/>
        <v>0</v>
      </c>
      <c r="AK183" s="8">
        <f t="shared" si="113"/>
        <v>0</v>
      </c>
      <c r="AL183" s="8">
        <f t="shared" si="114"/>
        <v>0</v>
      </c>
      <c r="AM183" s="8">
        <f t="shared" si="115"/>
        <v>0</v>
      </c>
      <c r="AN183" s="8">
        <f t="shared" si="116"/>
        <v>0</v>
      </c>
      <c r="AO183" s="8">
        <f t="shared" si="117"/>
        <v>0</v>
      </c>
      <c r="AP183" s="8">
        <f t="shared" si="118"/>
        <v>0</v>
      </c>
      <c r="AQ183" s="8">
        <f t="shared" si="119"/>
        <v>0</v>
      </c>
      <c r="AR183" s="8">
        <f t="shared" si="120"/>
        <v>0</v>
      </c>
      <c r="AS183" s="8">
        <f t="shared" si="121"/>
        <v>0</v>
      </c>
      <c r="AT183" s="8">
        <f t="shared" si="122"/>
        <v>0</v>
      </c>
      <c r="AU183" s="8">
        <f t="shared" si="123"/>
        <v>0</v>
      </c>
      <c r="AV183" s="8">
        <f t="shared" si="124"/>
        <v>0</v>
      </c>
      <c r="AW183" s="8">
        <f t="shared" si="125"/>
        <v>0</v>
      </c>
      <c r="AX183" s="8">
        <f t="shared" si="126"/>
        <v>0</v>
      </c>
      <c r="AY183" s="8">
        <f t="shared" si="127"/>
        <v>0</v>
      </c>
      <c r="AZ183" s="8">
        <f t="shared" si="128"/>
        <v>0</v>
      </c>
      <c r="BA183" s="8">
        <f t="shared" si="129"/>
        <v>0</v>
      </c>
      <c r="BB183" s="8">
        <f t="shared" si="130"/>
        <v>0</v>
      </c>
      <c r="BC183" s="8">
        <f t="shared" si="131"/>
        <v>0</v>
      </c>
      <c r="BD183" s="8">
        <v>1021.95</v>
      </c>
      <c r="BE183" s="8">
        <v>1470.48</v>
      </c>
      <c r="BF183" s="8">
        <v>1093.1399999999999</v>
      </c>
      <c r="BG183" s="92">
        <v>1598.3999999999999</v>
      </c>
      <c r="BH183" s="5">
        <f t="shared" si="132"/>
        <v>1109</v>
      </c>
      <c r="BI183" s="8">
        <f t="shared" si="133"/>
        <v>0</v>
      </c>
      <c r="BJ183" s="112">
        <f t="shared" si="134"/>
        <v>0</v>
      </c>
      <c r="BK183" s="8">
        <f t="shared" si="135"/>
        <v>1217</v>
      </c>
      <c r="BL183" s="112">
        <f t="shared" si="136"/>
        <v>0</v>
      </c>
      <c r="BM183" s="112">
        <f t="shared" si="137"/>
        <v>0</v>
      </c>
      <c r="BN183" s="92">
        <f t="shared" si="138"/>
        <v>1191</v>
      </c>
      <c r="BO183" s="74">
        <f t="shared" si="139"/>
        <v>0</v>
      </c>
      <c r="BP183" s="74">
        <f t="shared" si="140"/>
        <v>0</v>
      </c>
      <c r="BQ183" s="75">
        <f t="shared" si="141"/>
        <v>0</v>
      </c>
      <c r="BR183">
        <f t="shared" si="142"/>
        <v>0</v>
      </c>
      <c r="BS183">
        <f t="shared" si="143"/>
        <v>0</v>
      </c>
    </row>
    <row r="184" spans="1:71" x14ac:dyDescent="0.25">
      <c r="A184" s="18" t="s">
        <v>604</v>
      </c>
      <c r="B184" s="18" t="s">
        <v>605</v>
      </c>
      <c r="C184" s="18" t="s">
        <v>37</v>
      </c>
      <c r="D184" s="5">
        <v>933</v>
      </c>
      <c r="E184" s="8">
        <v>973</v>
      </c>
      <c r="F184" s="8">
        <v>905</v>
      </c>
      <c r="G184" s="92">
        <v>870</v>
      </c>
      <c r="H184" s="5">
        <v>910</v>
      </c>
      <c r="I184" s="8">
        <v>974</v>
      </c>
      <c r="J184" s="8">
        <v>954</v>
      </c>
      <c r="K184" s="92">
        <v>900</v>
      </c>
      <c r="L184" s="5">
        <v>937</v>
      </c>
      <c r="M184" s="8">
        <v>998</v>
      </c>
      <c r="N184" s="8">
        <v>999</v>
      </c>
      <c r="O184" s="92">
        <v>917</v>
      </c>
      <c r="P184" s="5">
        <v>797.73750000000007</v>
      </c>
      <c r="Q184" s="8">
        <v>1131</v>
      </c>
      <c r="R184" s="8">
        <v>834.84</v>
      </c>
      <c r="S184" s="92">
        <v>1200</v>
      </c>
      <c r="T184" s="8">
        <f t="shared" si="96"/>
        <v>0</v>
      </c>
      <c r="U184" s="8">
        <f t="shared" si="97"/>
        <v>0</v>
      </c>
      <c r="V184" s="8">
        <f t="shared" si="98"/>
        <v>0</v>
      </c>
      <c r="W184" s="8">
        <f t="shared" si="99"/>
        <v>0</v>
      </c>
      <c r="X184" s="8">
        <f t="shared" si="100"/>
        <v>0</v>
      </c>
      <c r="Y184" s="8">
        <f t="shared" si="101"/>
        <v>0</v>
      </c>
      <c r="Z184" s="8">
        <f t="shared" si="102"/>
        <v>0</v>
      </c>
      <c r="AA184" s="8">
        <f t="shared" si="103"/>
        <v>0</v>
      </c>
      <c r="AB184" s="8">
        <f t="shared" si="104"/>
        <v>0</v>
      </c>
      <c r="AC184" s="8">
        <f t="shared" si="105"/>
        <v>0</v>
      </c>
      <c r="AD184" s="8">
        <f t="shared" si="106"/>
        <v>0</v>
      </c>
      <c r="AE184" s="8">
        <f t="shared" si="107"/>
        <v>0</v>
      </c>
      <c r="AF184" s="8">
        <f t="shared" si="108"/>
        <v>0</v>
      </c>
      <c r="AG184" s="8">
        <f t="shared" si="109"/>
        <v>0</v>
      </c>
      <c r="AH184" s="8">
        <f t="shared" si="110"/>
        <v>0</v>
      </c>
      <c r="AI184" s="8">
        <f t="shared" si="111"/>
        <v>0</v>
      </c>
      <c r="AJ184" s="8">
        <f t="shared" si="112"/>
        <v>0</v>
      </c>
      <c r="AK184" s="8">
        <f t="shared" si="113"/>
        <v>0</v>
      </c>
      <c r="AL184" s="8">
        <f t="shared" si="114"/>
        <v>0</v>
      </c>
      <c r="AM184" s="8">
        <f t="shared" si="115"/>
        <v>0</v>
      </c>
      <c r="AN184" s="8">
        <f t="shared" si="116"/>
        <v>0</v>
      </c>
      <c r="AO184" s="8">
        <f t="shared" si="117"/>
        <v>0</v>
      </c>
      <c r="AP184" s="8">
        <f t="shared" si="118"/>
        <v>0</v>
      </c>
      <c r="AQ184" s="8">
        <f t="shared" si="119"/>
        <v>0</v>
      </c>
      <c r="AR184" s="8">
        <f t="shared" si="120"/>
        <v>0</v>
      </c>
      <c r="AS184" s="8">
        <f t="shared" si="121"/>
        <v>0</v>
      </c>
      <c r="AT184" s="8">
        <f t="shared" si="122"/>
        <v>0</v>
      </c>
      <c r="AU184" s="8">
        <f t="shared" si="123"/>
        <v>0</v>
      </c>
      <c r="AV184" s="8">
        <f t="shared" si="124"/>
        <v>0</v>
      </c>
      <c r="AW184" s="8">
        <f t="shared" si="125"/>
        <v>0</v>
      </c>
      <c r="AX184" s="8">
        <f t="shared" si="126"/>
        <v>0</v>
      </c>
      <c r="AY184" s="8">
        <f t="shared" si="127"/>
        <v>0</v>
      </c>
      <c r="AZ184" s="8">
        <f t="shared" si="128"/>
        <v>0</v>
      </c>
      <c r="BA184" s="8">
        <f t="shared" si="129"/>
        <v>0</v>
      </c>
      <c r="BB184" s="8">
        <f t="shared" si="130"/>
        <v>0</v>
      </c>
      <c r="BC184" s="8">
        <f t="shared" si="131"/>
        <v>0</v>
      </c>
      <c r="BD184" s="8">
        <v>3190.9500000000003</v>
      </c>
      <c r="BE184" s="8">
        <v>4524</v>
      </c>
      <c r="BF184" s="8">
        <v>3339.36</v>
      </c>
      <c r="BG184" s="92">
        <v>4800</v>
      </c>
      <c r="BH184" s="5">
        <f t="shared" si="132"/>
        <v>3681</v>
      </c>
      <c r="BI184" s="8">
        <f t="shared" si="133"/>
        <v>0</v>
      </c>
      <c r="BJ184" s="112">
        <f t="shared" si="134"/>
        <v>0</v>
      </c>
      <c r="BK184" s="8">
        <f t="shared" si="135"/>
        <v>3738</v>
      </c>
      <c r="BL184" s="112">
        <f t="shared" si="136"/>
        <v>0</v>
      </c>
      <c r="BM184" s="112">
        <f t="shared" si="137"/>
        <v>0</v>
      </c>
      <c r="BN184" s="92">
        <f t="shared" si="138"/>
        <v>3851</v>
      </c>
      <c r="BO184" s="74">
        <f t="shared" si="139"/>
        <v>0</v>
      </c>
      <c r="BP184" s="74">
        <f t="shared" si="140"/>
        <v>0</v>
      </c>
      <c r="BQ184" s="75">
        <f t="shared" si="141"/>
        <v>0</v>
      </c>
      <c r="BR184">
        <f t="shared" si="142"/>
        <v>0</v>
      </c>
      <c r="BS184">
        <f t="shared" si="143"/>
        <v>0</v>
      </c>
    </row>
    <row r="185" spans="1:71" x14ac:dyDescent="0.25">
      <c r="A185" s="18" t="s">
        <v>606</v>
      </c>
      <c r="B185" s="18" t="s">
        <v>607</v>
      </c>
      <c r="C185" s="18" t="s">
        <v>37</v>
      </c>
      <c r="D185" s="5">
        <v>754</v>
      </c>
      <c r="E185" s="8">
        <v>815</v>
      </c>
      <c r="F185" s="8">
        <v>737</v>
      </c>
      <c r="G185" s="92">
        <v>778</v>
      </c>
      <c r="H185" s="5">
        <v>790</v>
      </c>
      <c r="I185" s="8">
        <v>806</v>
      </c>
      <c r="J185" s="8">
        <v>759</v>
      </c>
      <c r="K185" s="92">
        <v>715</v>
      </c>
      <c r="L185" s="5">
        <v>832</v>
      </c>
      <c r="M185" s="8">
        <v>692</v>
      </c>
      <c r="N185" s="8">
        <v>813</v>
      </c>
      <c r="O185" s="92">
        <v>807</v>
      </c>
      <c r="P185" s="5">
        <v>653.625</v>
      </c>
      <c r="Q185" s="8">
        <v>933.9</v>
      </c>
      <c r="R185" s="8">
        <v>695.11500000000001</v>
      </c>
      <c r="S185" s="92">
        <v>971.69999999999993</v>
      </c>
      <c r="T185" s="8">
        <f t="shared" si="96"/>
        <v>0</v>
      </c>
      <c r="U185" s="8">
        <f t="shared" si="97"/>
        <v>0</v>
      </c>
      <c r="V185" s="8">
        <f t="shared" si="98"/>
        <v>0</v>
      </c>
      <c r="W185" s="8">
        <f t="shared" si="99"/>
        <v>0</v>
      </c>
      <c r="X185" s="8">
        <f t="shared" si="100"/>
        <v>0</v>
      </c>
      <c r="Y185" s="8">
        <f t="shared" si="101"/>
        <v>0</v>
      </c>
      <c r="Z185" s="8">
        <f t="shared" si="102"/>
        <v>0</v>
      </c>
      <c r="AA185" s="8">
        <f t="shared" si="103"/>
        <v>0</v>
      </c>
      <c r="AB185" s="8">
        <f t="shared" si="104"/>
        <v>0</v>
      </c>
      <c r="AC185" s="8">
        <f t="shared" si="105"/>
        <v>0</v>
      </c>
      <c r="AD185" s="8">
        <f t="shared" si="106"/>
        <v>0</v>
      </c>
      <c r="AE185" s="8">
        <f t="shared" si="107"/>
        <v>0</v>
      </c>
      <c r="AF185" s="8">
        <f t="shared" si="108"/>
        <v>0</v>
      </c>
      <c r="AG185" s="8">
        <f t="shared" si="109"/>
        <v>0</v>
      </c>
      <c r="AH185" s="8">
        <f t="shared" si="110"/>
        <v>0</v>
      </c>
      <c r="AI185" s="8">
        <f t="shared" si="111"/>
        <v>0</v>
      </c>
      <c r="AJ185" s="8">
        <f t="shared" si="112"/>
        <v>0</v>
      </c>
      <c r="AK185" s="8">
        <f t="shared" si="113"/>
        <v>0</v>
      </c>
      <c r="AL185" s="8">
        <f t="shared" si="114"/>
        <v>0</v>
      </c>
      <c r="AM185" s="8">
        <f t="shared" si="115"/>
        <v>0</v>
      </c>
      <c r="AN185" s="8">
        <f t="shared" si="116"/>
        <v>0</v>
      </c>
      <c r="AO185" s="8">
        <f t="shared" si="117"/>
        <v>0</v>
      </c>
      <c r="AP185" s="8">
        <f t="shared" si="118"/>
        <v>0</v>
      </c>
      <c r="AQ185" s="8">
        <f t="shared" si="119"/>
        <v>0</v>
      </c>
      <c r="AR185" s="8">
        <f t="shared" si="120"/>
        <v>0</v>
      </c>
      <c r="AS185" s="8">
        <f t="shared" si="121"/>
        <v>0</v>
      </c>
      <c r="AT185" s="8">
        <f t="shared" si="122"/>
        <v>0</v>
      </c>
      <c r="AU185" s="8">
        <f t="shared" si="123"/>
        <v>0</v>
      </c>
      <c r="AV185" s="8">
        <f t="shared" si="124"/>
        <v>1</v>
      </c>
      <c r="AW185" s="8">
        <f t="shared" si="125"/>
        <v>1</v>
      </c>
      <c r="AX185" s="8">
        <f t="shared" si="126"/>
        <v>0</v>
      </c>
      <c r="AY185" s="8">
        <f t="shared" si="127"/>
        <v>0</v>
      </c>
      <c r="AZ185" s="8">
        <f t="shared" si="128"/>
        <v>0</v>
      </c>
      <c r="BA185" s="8">
        <f t="shared" si="129"/>
        <v>0</v>
      </c>
      <c r="BB185" s="8">
        <f t="shared" si="130"/>
        <v>0</v>
      </c>
      <c r="BC185" s="8">
        <f t="shared" si="131"/>
        <v>0</v>
      </c>
      <c r="BD185" s="8">
        <v>2614.5</v>
      </c>
      <c r="BE185" s="8">
        <v>3735.6</v>
      </c>
      <c r="BF185" s="8">
        <v>2780.46</v>
      </c>
      <c r="BG185" s="92">
        <v>3886.7999999999997</v>
      </c>
      <c r="BH185" s="5">
        <f t="shared" si="132"/>
        <v>3084</v>
      </c>
      <c r="BI185" s="8">
        <f t="shared" si="133"/>
        <v>0</v>
      </c>
      <c r="BJ185" s="112">
        <f t="shared" si="134"/>
        <v>0</v>
      </c>
      <c r="BK185" s="8">
        <f t="shared" si="135"/>
        <v>3070</v>
      </c>
      <c r="BL185" s="112">
        <f t="shared" si="136"/>
        <v>0</v>
      </c>
      <c r="BM185" s="112">
        <f t="shared" si="137"/>
        <v>0</v>
      </c>
      <c r="BN185" s="92">
        <f t="shared" si="138"/>
        <v>3144</v>
      </c>
      <c r="BO185" s="74">
        <f t="shared" si="139"/>
        <v>0</v>
      </c>
      <c r="BP185" s="74">
        <f t="shared" si="140"/>
        <v>0</v>
      </c>
      <c r="BQ185" s="75">
        <f t="shared" si="141"/>
        <v>0</v>
      </c>
      <c r="BR185">
        <f t="shared" si="142"/>
        <v>0</v>
      </c>
      <c r="BS185">
        <f t="shared" si="143"/>
        <v>0</v>
      </c>
    </row>
    <row r="186" spans="1:71" x14ac:dyDescent="0.25">
      <c r="A186" s="18" t="s">
        <v>608</v>
      </c>
      <c r="B186" s="18" t="s">
        <v>609</v>
      </c>
      <c r="C186" s="18" t="s">
        <v>37</v>
      </c>
      <c r="D186" s="5">
        <v>1654</v>
      </c>
      <c r="E186" s="8">
        <v>1658</v>
      </c>
      <c r="F186" s="8">
        <v>1667</v>
      </c>
      <c r="G186" s="92">
        <v>1587</v>
      </c>
      <c r="H186" s="5">
        <v>1700</v>
      </c>
      <c r="I186" s="8">
        <v>1782</v>
      </c>
      <c r="J186" s="8">
        <v>1687</v>
      </c>
      <c r="K186" s="92">
        <v>1634</v>
      </c>
      <c r="L186" s="5">
        <v>1601</v>
      </c>
      <c r="M186" s="8">
        <v>1737</v>
      </c>
      <c r="N186" s="8">
        <v>1695</v>
      </c>
      <c r="O186" s="92">
        <v>1657</v>
      </c>
      <c r="P186" s="5">
        <v>1418.0625</v>
      </c>
      <c r="Q186" s="8">
        <v>2005.44</v>
      </c>
      <c r="R186" s="8">
        <v>1460.52</v>
      </c>
      <c r="S186" s="92">
        <v>2046</v>
      </c>
      <c r="T186" s="8">
        <f t="shared" si="96"/>
        <v>0</v>
      </c>
      <c r="U186" s="8">
        <f t="shared" si="97"/>
        <v>0</v>
      </c>
      <c r="V186" s="8">
        <f t="shared" si="98"/>
        <v>0</v>
      </c>
      <c r="W186" s="8">
        <f t="shared" si="99"/>
        <v>0</v>
      </c>
      <c r="X186" s="8">
        <f t="shared" si="100"/>
        <v>0</v>
      </c>
      <c r="Y186" s="8">
        <f t="shared" si="101"/>
        <v>0</v>
      </c>
      <c r="Z186" s="8">
        <f t="shared" si="102"/>
        <v>0</v>
      </c>
      <c r="AA186" s="8">
        <f t="shared" si="103"/>
        <v>0</v>
      </c>
      <c r="AB186" s="8">
        <f t="shared" si="104"/>
        <v>0</v>
      </c>
      <c r="AC186" s="8">
        <f t="shared" si="105"/>
        <v>0</v>
      </c>
      <c r="AD186" s="8">
        <f t="shared" si="106"/>
        <v>0</v>
      </c>
      <c r="AE186" s="8">
        <f t="shared" si="107"/>
        <v>0</v>
      </c>
      <c r="AF186" s="8">
        <f t="shared" si="108"/>
        <v>0</v>
      </c>
      <c r="AG186" s="8">
        <f t="shared" si="109"/>
        <v>0</v>
      </c>
      <c r="AH186" s="8">
        <f t="shared" si="110"/>
        <v>0</v>
      </c>
      <c r="AI186" s="8">
        <f t="shared" si="111"/>
        <v>0</v>
      </c>
      <c r="AJ186" s="8">
        <f t="shared" si="112"/>
        <v>0</v>
      </c>
      <c r="AK186" s="8">
        <f t="shared" si="113"/>
        <v>0</v>
      </c>
      <c r="AL186" s="8">
        <f t="shared" si="114"/>
        <v>0</v>
      </c>
      <c r="AM186" s="8">
        <f t="shared" si="115"/>
        <v>0</v>
      </c>
      <c r="AN186" s="8">
        <f t="shared" si="116"/>
        <v>0</v>
      </c>
      <c r="AO186" s="8">
        <f t="shared" si="117"/>
        <v>0</v>
      </c>
      <c r="AP186" s="8">
        <f t="shared" si="118"/>
        <v>0</v>
      </c>
      <c r="AQ186" s="8">
        <f t="shared" si="119"/>
        <v>0</v>
      </c>
      <c r="AR186" s="8">
        <f t="shared" si="120"/>
        <v>0</v>
      </c>
      <c r="AS186" s="8">
        <f t="shared" si="121"/>
        <v>0</v>
      </c>
      <c r="AT186" s="8">
        <f t="shared" si="122"/>
        <v>0</v>
      </c>
      <c r="AU186" s="8">
        <f t="shared" si="123"/>
        <v>0</v>
      </c>
      <c r="AV186" s="8">
        <f t="shared" si="124"/>
        <v>0</v>
      </c>
      <c r="AW186" s="8">
        <f t="shared" si="125"/>
        <v>0</v>
      </c>
      <c r="AX186" s="8">
        <f t="shared" si="126"/>
        <v>0</v>
      </c>
      <c r="AY186" s="8">
        <f t="shared" si="127"/>
        <v>0</v>
      </c>
      <c r="AZ186" s="8">
        <f t="shared" si="128"/>
        <v>0</v>
      </c>
      <c r="BA186" s="8">
        <f t="shared" si="129"/>
        <v>0</v>
      </c>
      <c r="BB186" s="8">
        <f t="shared" si="130"/>
        <v>0</v>
      </c>
      <c r="BC186" s="8">
        <f t="shared" si="131"/>
        <v>0</v>
      </c>
      <c r="BD186" s="8">
        <v>5672.25</v>
      </c>
      <c r="BE186" s="8">
        <v>8021.76</v>
      </c>
      <c r="BF186" s="8">
        <v>5842.08</v>
      </c>
      <c r="BG186" s="92">
        <v>8184</v>
      </c>
      <c r="BH186" s="5">
        <f t="shared" si="132"/>
        <v>6566</v>
      </c>
      <c r="BI186" s="8">
        <f t="shared" si="133"/>
        <v>0</v>
      </c>
      <c r="BJ186" s="112">
        <f t="shared" si="134"/>
        <v>0</v>
      </c>
      <c r="BK186" s="8">
        <f t="shared" si="135"/>
        <v>6803</v>
      </c>
      <c r="BL186" s="112">
        <f t="shared" si="136"/>
        <v>0</v>
      </c>
      <c r="BM186" s="112">
        <f t="shared" si="137"/>
        <v>0</v>
      </c>
      <c r="BN186" s="92">
        <f t="shared" si="138"/>
        <v>6690</v>
      </c>
      <c r="BO186" s="74">
        <f t="shared" si="139"/>
        <v>0</v>
      </c>
      <c r="BP186" s="74">
        <f t="shared" si="140"/>
        <v>0</v>
      </c>
      <c r="BQ186" s="75">
        <f t="shared" si="141"/>
        <v>0</v>
      </c>
      <c r="BR186">
        <f t="shared" si="142"/>
        <v>0</v>
      </c>
      <c r="BS186">
        <f t="shared" si="143"/>
        <v>0</v>
      </c>
    </row>
    <row r="187" spans="1:71" x14ac:dyDescent="0.25">
      <c r="A187" s="18" t="s">
        <v>144</v>
      </c>
      <c r="B187" s="18" t="s">
        <v>145</v>
      </c>
      <c r="C187" s="18" t="s">
        <v>38</v>
      </c>
      <c r="D187" s="5">
        <v>6</v>
      </c>
      <c r="E187" s="8">
        <v>689</v>
      </c>
      <c r="F187" s="8">
        <v>767</v>
      </c>
      <c r="G187" s="92">
        <v>677</v>
      </c>
      <c r="H187" s="5">
        <v>24</v>
      </c>
      <c r="I187" s="8">
        <v>752</v>
      </c>
      <c r="J187" s="8">
        <v>799</v>
      </c>
      <c r="K187" s="92">
        <v>695</v>
      </c>
      <c r="L187" s="5">
        <v>22</v>
      </c>
      <c r="M187" s="8">
        <v>799</v>
      </c>
      <c r="N187" s="8">
        <v>791</v>
      </c>
      <c r="O187" s="92">
        <v>733</v>
      </c>
      <c r="P187" s="5">
        <v>648.78750000000002</v>
      </c>
      <c r="Q187" s="8">
        <v>930.65999999999985</v>
      </c>
      <c r="R187" s="8">
        <v>673.96500000000003</v>
      </c>
      <c r="S187" s="92">
        <v>957</v>
      </c>
      <c r="T187" s="8">
        <f t="shared" si="96"/>
        <v>0</v>
      </c>
      <c r="U187" s="8">
        <f t="shared" si="97"/>
        <v>1</v>
      </c>
      <c r="V187" s="8">
        <f t="shared" si="98"/>
        <v>1</v>
      </c>
      <c r="W187" s="8">
        <f t="shared" si="99"/>
        <v>0</v>
      </c>
      <c r="X187" s="8">
        <f t="shared" si="100"/>
        <v>0</v>
      </c>
      <c r="Y187" s="8">
        <f t="shared" si="101"/>
        <v>0</v>
      </c>
      <c r="Z187" s="8">
        <f t="shared" si="102"/>
        <v>0</v>
      </c>
      <c r="AA187" s="8">
        <f t="shared" si="103"/>
        <v>0</v>
      </c>
      <c r="AB187" s="8">
        <f t="shared" si="104"/>
        <v>0</v>
      </c>
      <c r="AC187" s="8">
        <f t="shared" si="105"/>
        <v>0</v>
      </c>
      <c r="AD187" s="8">
        <f t="shared" si="106"/>
        <v>0</v>
      </c>
      <c r="AE187" s="8">
        <f t="shared" si="107"/>
        <v>0</v>
      </c>
      <c r="AF187" s="8">
        <f t="shared" si="108"/>
        <v>0</v>
      </c>
      <c r="AG187" s="8">
        <f t="shared" si="109"/>
        <v>1</v>
      </c>
      <c r="AH187" s="8">
        <f t="shared" si="110"/>
        <v>1</v>
      </c>
      <c r="AI187" s="8">
        <f t="shared" si="111"/>
        <v>0</v>
      </c>
      <c r="AJ187" s="8">
        <f t="shared" si="112"/>
        <v>0</v>
      </c>
      <c r="AK187" s="8">
        <f t="shared" si="113"/>
        <v>0</v>
      </c>
      <c r="AL187" s="8">
        <f t="shared" si="114"/>
        <v>0</v>
      </c>
      <c r="AM187" s="8">
        <f t="shared" si="115"/>
        <v>0</v>
      </c>
      <c r="AN187" s="8">
        <f t="shared" si="116"/>
        <v>0</v>
      </c>
      <c r="AO187" s="8">
        <f t="shared" si="117"/>
        <v>0</v>
      </c>
      <c r="AP187" s="8">
        <f t="shared" si="118"/>
        <v>0</v>
      </c>
      <c r="AQ187" s="8">
        <f t="shared" si="119"/>
        <v>0</v>
      </c>
      <c r="AR187" s="8">
        <f t="shared" si="120"/>
        <v>0</v>
      </c>
      <c r="AS187" s="8">
        <f t="shared" si="121"/>
        <v>1</v>
      </c>
      <c r="AT187" s="8">
        <f t="shared" si="122"/>
        <v>1</v>
      </c>
      <c r="AU187" s="8">
        <f t="shared" si="123"/>
        <v>0</v>
      </c>
      <c r="AV187" s="8">
        <f t="shared" si="124"/>
        <v>0</v>
      </c>
      <c r="AW187" s="8">
        <f t="shared" si="125"/>
        <v>0</v>
      </c>
      <c r="AX187" s="8">
        <f t="shared" si="126"/>
        <v>0</v>
      </c>
      <c r="AY187" s="8">
        <f t="shared" si="127"/>
        <v>0</v>
      </c>
      <c r="AZ187" s="8">
        <f t="shared" si="128"/>
        <v>0</v>
      </c>
      <c r="BA187" s="8">
        <f t="shared" si="129"/>
        <v>0</v>
      </c>
      <c r="BB187" s="8">
        <f t="shared" si="130"/>
        <v>0</v>
      </c>
      <c r="BC187" s="8">
        <f t="shared" si="131"/>
        <v>0</v>
      </c>
      <c r="BD187" s="8">
        <v>2595.15</v>
      </c>
      <c r="BE187" s="8">
        <v>3722.6399999999994</v>
      </c>
      <c r="BF187" s="8">
        <v>2695.86</v>
      </c>
      <c r="BG187" s="92">
        <v>3828</v>
      </c>
      <c r="BH187" s="5">
        <f t="shared" si="132"/>
        <v>2139</v>
      </c>
      <c r="BI187" s="8">
        <f t="shared" si="133"/>
        <v>1</v>
      </c>
      <c r="BJ187" s="112">
        <f>IF(BH187&gt;BE187,1,0)</f>
        <v>0</v>
      </c>
      <c r="BK187" s="8">
        <f t="shared" si="135"/>
        <v>2270</v>
      </c>
      <c r="BL187" s="112">
        <f t="shared" si="136"/>
        <v>1</v>
      </c>
      <c r="BM187" s="112">
        <f t="shared" si="137"/>
        <v>0</v>
      </c>
      <c r="BN187" s="92">
        <f t="shared" si="138"/>
        <v>2345</v>
      </c>
      <c r="BO187" s="74">
        <f t="shared" si="139"/>
        <v>1</v>
      </c>
      <c r="BP187" s="74">
        <f t="shared" si="140"/>
        <v>0</v>
      </c>
      <c r="BQ187" s="75">
        <f t="shared" si="141"/>
        <v>1</v>
      </c>
      <c r="BR187">
        <f t="shared" si="142"/>
        <v>1</v>
      </c>
      <c r="BS187">
        <f t="shared" si="143"/>
        <v>1</v>
      </c>
    </row>
    <row r="188" spans="1:71" x14ac:dyDescent="0.25">
      <c r="A188" s="18" t="s">
        <v>610</v>
      </c>
      <c r="B188" s="18" t="s">
        <v>611</v>
      </c>
      <c r="C188" s="18" t="s">
        <v>38</v>
      </c>
      <c r="D188" s="5">
        <v>438</v>
      </c>
      <c r="E188" s="8">
        <v>479</v>
      </c>
      <c r="F188" s="8">
        <v>487</v>
      </c>
      <c r="G188" s="92">
        <v>486</v>
      </c>
      <c r="H188" s="5">
        <v>481</v>
      </c>
      <c r="I188" s="8">
        <v>527</v>
      </c>
      <c r="J188" s="8">
        <v>508</v>
      </c>
      <c r="K188" s="92">
        <v>485</v>
      </c>
      <c r="L188" s="5">
        <v>486</v>
      </c>
      <c r="M188" s="8">
        <v>495</v>
      </c>
      <c r="N188" s="8">
        <v>514</v>
      </c>
      <c r="O188" s="92">
        <v>494</v>
      </c>
      <c r="P188" s="5">
        <v>399.9375</v>
      </c>
      <c r="Q188" s="8">
        <v>583.38</v>
      </c>
      <c r="R188" s="8">
        <v>420.255</v>
      </c>
      <c r="S188" s="92">
        <v>625.19999999999993</v>
      </c>
      <c r="T188" s="8">
        <f t="shared" si="96"/>
        <v>0</v>
      </c>
      <c r="U188" s="8">
        <f t="shared" si="97"/>
        <v>0</v>
      </c>
      <c r="V188" s="8">
        <f t="shared" si="98"/>
        <v>0</v>
      </c>
      <c r="W188" s="8">
        <f t="shared" si="99"/>
        <v>0</v>
      </c>
      <c r="X188" s="8">
        <f t="shared" si="100"/>
        <v>0</v>
      </c>
      <c r="Y188" s="8">
        <f t="shared" si="101"/>
        <v>0</v>
      </c>
      <c r="Z188" s="8">
        <f t="shared" si="102"/>
        <v>0</v>
      </c>
      <c r="AA188" s="8">
        <f t="shared" si="103"/>
        <v>0</v>
      </c>
      <c r="AB188" s="8">
        <f t="shared" si="104"/>
        <v>0</v>
      </c>
      <c r="AC188" s="8">
        <f t="shared" si="105"/>
        <v>0</v>
      </c>
      <c r="AD188" s="8">
        <f t="shared" si="106"/>
        <v>0</v>
      </c>
      <c r="AE188" s="8">
        <f t="shared" si="107"/>
        <v>0</v>
      </c>
      <c r="AF188" s="8">
        <f t="shared" si="108"/>
        <v>0</v>
      </c>
      <c r="AG188" s="8">
        <f t="shared" si="109"/>
        <v>0</v>
      </c>
      <c r="AH188" s="8">
        <f t="shared" si="110"/>
        <v>0</v>
      </c>
      <c r="AI188" s="8">
        <f t="shared" si="111"/>
        <v>0</v>
      </c>
      <c r="AJ188" s="8">
        <f t="shared" si="112"/>
        <v>0</v>
      </c>
      <c r="AK188" s="8">
        <f t="shared" si="113"/>
        <v>0</v>
      </c>
      <c r="AL188" s="8">
        <f t="shared" si="114"/>
        <v>0</v>
      </c>
      <c r="AM188" s="8">
        <f t="shared" si="115"/>
        <v>0</v>
      </c>
      <c r="AN188" s="8">
        <f t="shared" si="116"/>
        <v>0</v>
      </c>
      <c r="AO188" s="8">
        <f t="shared" si="117"/>
        <v>0</v>
      </c>
      <c r="AP188" s="8">
        <f t="shared" si="118"/>
        <v>0</v>
      </c>
      <c r="AQ188" s="8">
        <f t="shared" si="119"/>
        <v>0</v>
      </c>
      <c r="AR188" s="8">
        <f t="shared" si="120"/>
        <v>0</v>
      </c>
      <c r="AS188" s="8">
        <f t="shared" si="121"/>
        <v>0</v>
      </c>
      <c r="AT188" s="8">
        <f t="shared" si="122"/>
        <v>0</v>
      </c>
      <c r="AU188" s="8">
        <f t="shared" si="123"/>
        <v>0</v>
      </c>
      <c r="AV188" s="8">
        <f t="shared" si="124"/>
        <v>0</v>
      </c>
      <c r="AW188" s="8">
        <f t="shared" si="125"/>
        <v>0</v>
      </c>
      <c r="AX188" s="8">
        <f t="shared" si="126"/>
        <v>0</v>
      </c>
      <c r="AY188" s="8">
        <f t="shared" si="127"/>
        <v>0</v>
      </c>
      <c r="AZ188" s="8">
        <f t="shared" si="128"/>
        <v>0</v>
      </c>
      <c r="BA188" s="8">
        <f t="shared" si="129"/>
        <v>0</v>
      </c>
      <c r="BB188" s="8">
        <f t="shared" si="130"/>
        <v>0</v>
      </c>
      <c r="BC188" s="8">
        <f t="shared" si="131"/>
        <v>0</v>
      </c>
      <c r="BD188" s="8">
        <v>1599.75</v>
      </c>
      <c r="BE188" s="8">
        <v>2333.52</v>
      </c>
      <c r="BF188" s="8">
        <v>1681.02</v>
      </c>
      <c r="BG188" s="92">
        <v>2500.7999999999997</v>
      </c>
      <c r="BH188" s="5">
        <f t="shared" si="132"/>
        <v>1890</v>
      </c>
      <c r="BI188" s="8">
        <f t="shared" si="133"/>
        <v>0</v>
      </c>
      <c r="BJ188" s="112">
        <f t="shared" si="134"/>
        <v>0</v>
      </c>
      <c r="BK188" s="8">
        <f t="shared" si="135"/>
        <v>2001</v>
      </c>
      <c r="BL188" s="112">
        <f t="shared" si="136"/>
        <v>0</v>
      </c>
      <c r="BM188" s="112">
        <f t="shared" si="137"/>
        <v>0</v>
      </c>
      <c r="BN188" s="92">
        <f t="shared" si="138"/>
        <v>1989</v>
      </c>
      <c r="BO188" s="74">
        <f t="shared" si="139"/>
        <v>0</v>
      </c>
      <c r="BP188" s="74">
        <f t="shared" si="140"/>
        <v>0</v>
      </c>
      <c r="BQ188" s="75">
        <f t="shared" si="141"/>
        <v>0</v>
      </c>
      <c r="BR188">
        <f t="shared" si="142"/>
        <v>0</v>
      </c>
      <c r="BS188">
        <f t="shared" si="143"/>
        <v>0</v>
      </c>
    </row>
    <row r="189" spans="1:71" x14ac:dyDescent="0.25">
      <c r="A189" s="18" t="s">
        <v>612</v>
      </c>
      <c r="B189" s="18" t="s">
        <v>613</v>
      </c>
      <c r="C189" s="18" t="s">
        <v>38</v>
      </c>
      <c r="D189" s="5">
        <v>1182</v>
      </c>
      <c r="E189" s="8">
        <v>1275</v>
      </c>
      <c r="F189" s="8">
        <v>1187</v>
      </c>
      <c r="G189" s="92">
        <v>1102</v>
      </c>
      <c r="H189" s="5">
        <v>1308</v>
      </c>
      <c r="I189" s="8">
        <v>1296</v>
      </c>
      <c r="J189" s="8">
        <v>1276</v>
      </c>
      <c r="K189" s="92">
        <v>1163</v>
      </c>
      <c r="L189" s="5">
        <v>1361</v>
      </c>
      <c r="M189" s="8">
        <v>1369</v>
      </c>
      <c r="N189" s="8">
        <v>1324</v>
      </c>
      <c r="O189" s="92">
        <v>1273</v>
      </c>
      <c r="P189" s="5">
        <v>1049.5125</v>
      </c>
      <c r="Q189" s="8">
        <v>1513.86</v>
      </c>
      <c r="R189" s="8">
        <v>1140.5250000000001</v>
      </c>
      <c r="S189" s="92">
        <v>1600.8</v>
      </c>
      <c r="T189" s="8">
        <f t="shared" si="96"/>
        <v>0</v>
      </c>
      <c r="U189" s="8">
        <f t="shared" si="97"/>
        <v>0</v>
      </c>
      <c r="V189" s="8">
        <f t="shared" si="98"/>
        <v>0</v>
      </c>
      <c r="W189" s="8">
        <f t="shared" si="99"/>
        <v>0</v>
      </c>
      <c r="X189" s="8">
        <f t="shared" si="100"/>
        <v>0</v>
      </c>
      <c r="Y189" s="8">
        <f t="shared" si="101"/>
        <v>0</v>
      </c>
      <c r="Z189" s="8">
        <f t="shared" si="102"/>
        <v>0</v>
      </c>
      <c r="AA189" s="8">
        <f t="shared" si="103"/>
        <v>0</v>
      </c>
      <c r="AB189" s="8">
        <f t="shared" si="104"/>
        <v>0</v>
      </c>
      <c r="AC189" s="8">
        <f t="shared" si="105"/>
        <v>0</v>
      </c>
      <c r="AD189" s="8">
        <f t="shared" si="106"/>
        <v>0</v>
      </c>
      <c r="AE189" s="8">
        <f t="shared" si="107"/>
        <v>0</v>
      </c>
      <c r="AF189" s="8">
        <f t="shared" si="108"/>
        <v>0</v>
      </c>
      <c r="AG189" s="8">
        <f t="shared" si="109"/>
        <v>0</v>
      </c>
      <c r="AH189" s="8">
        <f t="shared" si="110"/>
        <v>0</v>
      </c>
      <c r="AI189" s="8">
        <f t="shared" si="111"/>
        <v>0</v>
      </c>
      <c r="AJ189" s="8">
        <f t="shared" si="112"/>
        <v>0</v>
      </c>
      <c r="AK189" s="8">
        <f t="shared" si="113"/>
        <v>0</v>
      </c>
      <c r="AL189" s="8">
        <f t="shared" si="114"/>
        <v>0</v>
      </c>
      <c r="AM189" s="8">
        <f t="shared" si="115"/>
        <v>0</v>
      </c>
      <c r="AN189" s="8">
        <f t="shared" si="116"/>
        <v>0</v>
      </c>
      <c r="AO189" s="8">
        <f t="shared" si="117"/>
        <v>0</v>
      </c>
      <c r="AP189" s="8">
        <f t="shared" si="118"/>
        <v>0</v>
      </c>
      <c r="AQ189" s="8">
        <f t="shared" si="119"/>
        <v>0</v>
      </c>
      <c r="AR189" s="8">
        <f t="shared" si="120"/>
        <v>0</v>
      </c>
      <c r="AS189" s="8">
        <f t="shared" si="121"/>
        <v>0</v>
      </c>
      <c r="AT189" s="8">
        <f t="shared" si="122"/>
        <v>0</v>
      </c>
      <c r="AU189" s="8">
        <f t="shared" si="123"/>
        <v>0</v>
      </c>
      <c r="AV189" s="8">
        <f t="shared" si="124"/>
        <v>0</v>
      </c>
      <c r="AW189" s="8">
        <f t="shared" si="125"/>
        <v>0</v>
      </c>
      <c r="AX189" s="8">
        <f t="shared" si="126"/>
        <v>0</v>
      </c>
      <c r="AY189" s="8">
        <f t="shared" si="127"/>
        <v>0</v>
      </c>
      <c r="AZ189" s="8">
        <f t="shared" si="128"/>
        <v>0</v>
      </c>
      <c r="BA189" s="8">
        <f t="shared" si="129"/>
        <v>0</v>
      </c>
      <c r="BB189" s="8">
        <f t="shared" si="130"/>
        <v>0</v>
      </c>
      <c r="BC189" s="8">
        <f t="shared" si="131"/>
        <v>0</v>
      </c>
      <c r="BD189" s="8">
        <v>4198.05</v>
      </c>
      <c r="BE189" s="8">
        <v>6055.44</v>
      </c>
      <c r="BF189" s="8">
        <v>4562.1000000000004</v>
      </c>
      <c r="BG189" s="92">
        <v>6403.2</v>
      </c>
      <c r="BH189" s="5">
        <f t="shared" si="132"/>
        <v>4746</v>
      </c>
      <c r="BI189" s="8">
        <f t="shared" si="133"/>
        <v>0</v>
      </c>
      <c r="BJ189" s="112">
        <f t="shared" si="134"/>
        <v>0</v>
      </c>
      <c r="BK189" s="8">
        <f t="shared" si="135"/>
        <v>5043</v>
      </c>
      <c r="BL189" s="112">
        <f t="shared" si="136"/>
        <v>0</v>
      </c>
      <c r="BM189" s="112">
        <f t="shared" si="137"/>
        <v>0</v>
      </c>
      <c r="BN189" s="92">
        <f t="shared" si="138"/>
        <v>5327</v>
      </c>
      <c r="BO189" s="74">
        <f t="shared" si="139"/>
        <v>0</v>
      </c>
      <c r="BP189" s="74">
        <f t="shared" si="140"/>
        <v>0</v>
      </c>
      <c r="BQ189" s="75">
        <f t="shared" si="141"/>
        <v>0</v>
      </c>
      <c r="BR189">
        <f t="shared" si="142"/>
        <v>0</v>
      </c>
      <c r="BS189">
        <f t="shared" si="143"/>
        <v>0</v>
      </c>
    </row>
    <row r="190" spans="1:71" x14ac:dyDescent="0.25">
      <c r="A190" s="18" t="s">
        <v>614</v>
      </c>
      <c r="B190" s="18" t="s">
        <v>615</v>
      </c>
      <c r="C190" s="18" t="s">
        <v>38</v>
      </c>
      <c r="D190" s="5">
        <v>430</v>
      </c>
      <c r="E190" s="8">
        <v>423</v>
      </c>
      <c r="F190" s="8">
        <v>436</v>
      </c>
      <c r="G190" s="92">
        <v>396</v>
      </c>
      <c r="H190" s="5">
        <v>431</v>
      </c>
      <c r="I190" s="8">
        <v>426</v>
      </c>
      <c r="J190" s="8">
        <v>389</v>
      </c>
      <c r="K190" s="92">
        <v>383</v>
      </c>
      <c r="L190" s="5">
        <v>418</v>
      </c>
      <c r="M190" s="8">
        <v>438</v>
      </c>
      <c r="N190" s="8">
        <v>453</v>
      </c>
      <c r="O190" s="92">
        <v>461</v>
      </c>
      <c r="P190" s="5">
        <v>374.51249999999999</v>
      </c>
      <c r="Q190" s="8">
        <v>537.6</v>
      </c>
      <c r="R190" s="8">
        <v>363.375</v>
      </c>
      <c r="S190" s="92">
        <v>559.5</v>
      </c>
      <c r="T190" s="8">
        <f t="shared" si="96"/>
        <v>0</v>
      </c>
      <c r="U190" s="8">
        <f t="shared" si="97"/>
        <v>0</v>
      </c>
      <c r="V190" s="8">
        <f t="shared" si="98"/>
        <v>0</v>
      </c>
      <c r="W190" s="8">
        <f t="shared" si="99"/>
        <v>0</v>
      </c>
      <c r="X190" s="8">
        <f t="shared" si="100"/>
        <v>0</v>
      </c>
      <c r="Y190" s="8">
        <f t="shared" si="101"/>
        <v>0</v>
      </c>
      <c r="Z190" s="8">
        <f t="shared" si="102"/>
        <v>0</v>
      </c>
      <c r="AA190" s="8">
        <f t="shared" si="103"/>
        <v>0</v>
      </c>
      <c r="AB190" s="8">
        <f t="shared" si="104"/>
        <v>0</v>
      </c>
      <c r="AC190" s="8">
        <f t="shared" si="105"/>
        <v>0</v>
      </c>
      <c r="AD190" s="8">
        <f t="shared" si="106"/>
        <v>0</v>
      </c>
      <c r="AE190" s="8">
        <f t="shared" si="107"/>
        <v>0</v>
      </c>
      <c r="AF190" s="8">
        <f t="shared" si="108"/>
        <v>0</v>
      </c>
      <c r="AG190" s="8">
        <f t="shared" si="109"/>
        <v>0</v>
      </c>
      <c r="AH190" s="8">
        <f t="shared" si="110"/>
        <v>0</v>
      </c>
      <c r="AI190" s="8">
        <f t="shared" si="111"/>
        <v>0</v>
      </c>
      <c r="AJ190" s="8">
        <f t="shared" si="112"/>
        <v>0</v>
      </c>
      <c r="AK190" s="8">
        <f t="shared" si="113"/>
        <v>0</v>
      </c>
      <c r="AL190" s="8">
        <f t="shared" si="114"/>
        <v>0</v>
      </c>
      <c r="AM190" s="8">
        <f t="shared" si="115"/>
        <v>0</v>
      </c>
      <c r="AN190" s="8">
        <f t="shared" si="116"/>
        <v>0</v>
      </c>
      <c r="AO190" s="8">
        <f t="shared" si="117"/>
        <v>0</v>
      </c>
      <c r="AP190" s="8">
        <f t="shared" si="118"/>
        <v>0</v>
      </c>
      <c r="AQ190" s="8">
        <f t="shared" si="119"/>
        <v>0</v>
      </c>
      <c r="AR190" s="8">
        <f t="shared" si="120"/>
        <v>0</v>
      </c>
      <c r="AS190" s="8">
        <f t="shared" si="121"/>
        <v>0</v>
      </c>
      <c r="AT190" s="8">
        <f t="shared" si="122"/>
        <v>0</v>
      </c>
      <c r="AU190" s="8">
        <f t="shared" si="123"/>
        <v>0</v>
      </c>
      <c r="AV190" s="8">
        <f t="shared" si="124"/>
        <v>0</v>
      </c>
      <c r="AW190" s="8">
        <f t="shared" si="125"/>
        <v>0</v>
      </c>
      <c r="AX190" s="8">
        <f t="shared" si="126"/>
        <v>0</v>
      </c>
      <c r="AY190" s="8">
        <f t="shared" si="127"/>
        <v>0</v>
      </c>
      <c r="AZ190" s="8">
        <f t="shared" si="128"/>
        <v>0</v>
      </c>
      <c r="BA190" s="8">
        <f t="shared" si="129"/>
        <v>0</v>
      </c>
      <c r="BB190" s="8">
        <f t="shared" si="130"/>
        <v>0</v>
      </c>
      <c r="BC190" s="8">
        <f t="shared" si="131"/>
        <v>0</v>
      </c>
      <c r="BD190" s="8">
        <v>1498.05</v>
      </c>
      <c r="BE190" s="8">
        <v>2150.4</v>
      </c>
      <c r="BF190" s="8">
        <v>1453.5</v>
      </c>
      <c r="BG190" s="92">
        <v>2238</v>
      </c>
      <c r="BH190" s="5">
        <f t="shared" si="132"/>
        <v>1685</v>
      </c>
      <c r="BI190" s="8">
        <f t="shared" si="133"/>
        <v>0</v>
      </c>
      <c r="BJ190" s="112">
        <f t="shared" si="134"/>
        <v>0</v>
      </c>
      <c r="BK190" s="8">
        <f t="shared" si="135"/>
        <v>1629</v>
      </c>
      <c r="BL190" s="112">
        <f t="shared" si="136"/>
        <v>0</v>
      </c>
      <c r="BM190" s="112">
        <f t="shared" si="137"/>
        <v>0</v>
      </c>
      <c r="BN190" s="92">
        <f t="shared" si="138"/>
        <v>1770</v>
      </c>
      <c r="BO190" s="74">
        <f t="shared" si="139"/>
        <v>0</v>
      </c>
      <c r="BP190" s="74">
        <f t="shared" si="140"/>
        <v>0</v>
      </c>
      <c r="BQ190" s="75">
        <f t="shared" si="141"/>
        <v>0</v>
      </c>
      <c r="BR190">
        <f t="shared" si="142"/>
        <v>0</v>
      </c>
      <c r="BS190">
        <f t="shared" si="143"/>
        <v>0</v>
      </c>
    </row>
    <row r="191" spans="1:71" x14ac:dyDescent="0.25">
      <c r="A191" s="18" t="s">
        <v>616</v>
      </c>
      <c r="B191" s="18" t="s">
        <v>617</v>
      </c>
      <c r="C191" s="18" t="s">
        <v>38</v>
      </c>
      <c r="D191" s="5">
        <v>552</v>
      </c>
      <c r="E191" s="8">
        <v>597</v>
      </c>
      <c r="F191" s="8">
        <v>525</v>
      </c>
      <c r="G191" s="92">
        <v>552</v>
      </c>
      <c r="H191" s="5">
        <v>598</v>
      </c>
      <c r="I191" s="8">
        <v>635</v>
      </c>
      <c r="J191" s="8">
        <v>596</v>
      </c>
      <c r="K191" s="92">
        <v>551</v>
      </c>
      <c r="L191" s="5">
        <v>592</v>
      </c>
      <c r="M191" s="8">
        <v>612</v>
      </c>
      <c r="N191" s="8">
        <v>590</v>
      </c>
      <c r="O191" s="92">
        <v>593</v>
      </c>
      <c r="P191" s="5">
        <v>477.67500000000001</v>
      </c>
      <c r="Q191" s="8">
        <v>687.18</v>
      </c>
      <c r="R191" s="8">
        <v>494.01</v>
      </c>
      <c r="S191" s="92">
        <v>726.3</v>
      </c>
      <c r="T191" s="8">
        <f t="shared" si="96"/>
        <v>0</v>
      </c>
      <c r="U191" s="8">
        <f t="shared" si="97"/>
        <v>0</v>
      </c>
      <c r="V191" s="8">
        <f t="shared" si="98"/>
        <v>0</v>
      </c>
      <c r="W191" s="8">
        <f t="shared" si="99"/>
        <v>0</v>
      </c>
      <c r="X191" s="8">
        <f t="shared" si="100"/>
        <v>0</v>
      </c>
      <c r="Y191" s="8">
        <f t="shared" si="101"/>
        <v>0</v>
      </c>
      <c r="Z191" s="8">
        <f t="shared" si="102"/>
        <v>0</v>
      </c>
      <c r="AA191" s="8">
        <f t="shared" si="103"/>
        <v>0</v>
      </c>
      <c r="AB191" s="8">
        <f t="shared" si="104"/>
        <v>0</v>
      </c>
      <c r="AC191" s="8">
        <f t="shared" si="105"/>
        <v>0</v>
      </c>
      <c r="AD191" s="8">
        <f t="shared" si="106"/>
        <v>0</v>
      </c>
      <c r="AE191" s="8">
        <f t="shared" si="107"/>
        <v>0</v>
      </c>
      <c r="AF191" s="8">
        <f t="shared" si="108"/>
        <v>0</v>
      </c>
      <c r="AG191" s="8">
        <f t="shared" si="109"/>
        <v>0</v>
      </c>
      <c r="AH191" s="8">
        <f t="shared" si="110"/>
        <v>0</v>
      </c>
      <c r="AI191" s="8">
        <f t="shared" si="111"/>
        <v>0</v>
      </c>
      <c r="AJ191" s="8">
        <f t="shared" si="112"/>
        <v>0</v>
      </c>
      <c r="AK191" s="8">
        <f t="shared" si="113"/>
        <v>0</v>
      </c>
      <c r="AL191" s="8">
        <f t="shared" si="114"/>
        <v>0</v>
      </c>
      <c r="AM191" s="8">
        <f t="shared" si="115"/>
        <v>0</v>
      </c>
      <c r="AN191" s="8">
        <f t="shared" si="116"/>
        <v>0</v>
      </c>
      <c r="AO191" s="8">
        <f t="shared" si="117"/>
        <v>0</v>
      </c>
      <c r="AP191" s="8">
        <f t="shared" si="118"/>
        <v>0</v>
      </c>
      <c r="AQ191" s="8">
        <f t="shared" si="119"/>
        <v>0</v>
      </c>
      <c r="AR191" s="8">
        <f t="shared" si="120"/>
        <v>0</v>
      </c>
      <c r="AS191" s="8">
        <f t="shared" si="121"/>
        <v>0</v>
      </c>
      <c r="AT191" s="8">
        <f t="shared" si="122"/>
        <v>0</v>
      </c>
      <c r="AU191" s="8">
        <f t="shared" si="123"/>
        <v>0</v>
      </c>
      <c r="AV191" s="8">
        <f t="shared" si="124"/>
        <v>0</v>
      </c>
      <c r="AW191" s="8">
        <f t="shared" si="125"/>
        <v>0</v>
      </c>
      <c r="AX191" s="8">
        <f t="shared" si="126"/>
        <v>0</v>
      </c>
      <c r="AY191" s="8">
        <f t="shared" si="127"/>
        <v>0</v>
      </c>
      <c r="AZ191" s="8">
        <f t="shared" si="128"/>
        <v>0</v>
      </c>
      <c r="BA191" s="8">
        <f t="shared" si="129"/>
        <v>0</v>
      </c>
      <c r="BB191" s="8">
        <f t="shared" si="130"/>
        <v>0</v>
      </c>
      <c r="BC191" s="8">
        <f t="shared" si="131"/>
        <v>0</v>
      </c>
      <c r="BD191" s="8">
        <v>1910.7</v>
      </c>
      <c r="BE191" s="8">
        <v>2748.72</v>
      </c>
      <c r="BF191" s="8">
        <v>1976.04</v>
      </c>
      <c r="BG191" s="92">
        <v>2905.2</v>
      </c>
      <c r="BH191" s="5">
        <f t="shared" si="132"/>
        <v>2226</v>
      </c>
      <c r="BI191" s="8">
        <f t="shared" si="133"/>
        <v>0</v>
      </c>
      <c r="BJ191" s="112">
        <f t="shared" si="134"/>
        <v>0</v>
      </c>
      <c r="BK191" s="8">
        <f t="shared" si="135"/>
        <v>2380</v>
      </c>
      <c r="BL191" s="112">
        <f t="shared" si="136"/>
        <v>0</v>
      </c>
      <c r="BM191" s="112">
        <f t="shared" si="137"/>
        <v>0</v>
      </c>
      <c r="BN191" s="92">
        <f t="shared" si="138"/>
        <v>2387</v>
      </c>
      <c r="BO191" s="74">
        <f t="shared" si="139"/>
        <v>0</v>
      </c>
      <c r="BP191" s="74">
        <f t="shared" si="140"/>
        <v>0</v>
      </c>
      <c r="BQ191" s="75">
        <f t="shared" si="141"/>
        <v>0</v>
      </c>
      <c r="BR191">
        <f t="shared" si="142"/>
        <v>0</v>
      </c>
      <c r="BS191">
        <f t="shared" si="143"/>
        <v>0</v>
      </c>
    </row>
    <row r="192" spans="1:71" x14ac:dyDescent="0.25">
      <c r="A192" s="18" t="s">
        <v>618</v>
      </c>
      <c r="B192" s="18" t="s">
        <v>619</v>
      </c>
      <c r="C192" s="18" t="s">
        <v>38</v>
      </c>
      <c r="D192" s="5">
        <v>550</v>
      </c>
      <c r="E192" s="8">
        <v>576</v>
      </c>
      <c r="F192" s="8">
        <v>535</v>
      </c>
      <c r="G192" s="92">
        <v>546</v>
      </c>
      <c r="H192" s="5">
        <v>617</v>
      </c>
      <c r="I192" s="8">
        <v>605</v>
      </c>
      <c r="J192" s="8">
        <v>585</v>
      </c>
      <c r="K192" s="92">
        <v>567</v>
      </c>
      <c r="L192" s="5">
        <v>630</v>
      </c>
      <c r="M192" s="8">
        <v>676</v>
      </c>
      <c r="N192" s="8">
        <v>664</v>
      </c>
      <c r="O192" s="92">
        <v>632</v>
      </c>
      <c r="P192" s="5">
        <v>488.58750000000003</v>
      </c>
      <c r="Q192" s="8">
        <v>721.5</v>
      </c>
      <c r="R192" s="8">
        <v>562.41</v>
      </c>
      <c r="S192" s="92">
        <v>786.3</v>
      </c>
      <c r="T192" s="8">
        <f t="shared" si="96"/>
        <v>0</v>
      </c>
      <c r="U192" s="8">
        <f t="shared" si="97"/>
        <v>0</v>
      </c>
      <c r="V192" s="8">
        <f t="shared" si="98"/>
        <v>0</v>
      </c>
      <c r="W192" s="8">
        <f t="shared" si="99"/>
        <v>0</v>
      </c>
      <c r="X192" s="8">
        <f t="shared" si="100"/>
        <v>0</v>
      </c>
      <c r="Y192" s="8">
        <f t="shared" si="101"/>
        <v>0</v>
      </c>
      <c r="Z192" s="8">
        <f t="shared" si="102"/>
        <v>0</v>
      </c>
      <c r="AA192" s="8">
        <f t="shared" si="103"/>
        <v>0</v>
      </c>
      <c r="AB192" s="8">
        <f t="shared" si="104"/>
        <v>0</v>
      </c>
      <c r="AC192" s="8">
        <f t="shared" si="105"/>
        <v>0</v>
      </c>
      <c r="AD192" s="8">
        <f t="shared" si="106"/>
        <v>0</v>
      </c>
      <c r="AE192" s="8">
        <f t="shared" si="107"/>
        <v>0</v>
      </c>
      <c r="AF192" s="8">
        <f t="shared" si="108"/>
        <v>0</v>
      </c>
      <c r="AG192" s="8">
        <f t="shared" si="109"/>
        <v>0</v>
      </c>
      <c r="AH192" s="8">
        <f t="shared" si="110"/>
        <v>0</v>
      </c>
      <c r="AI192" s="8">
        <f t="shared" si="111"/>
        <v>0</v>
      </c>
      <c r="AJ192" s="8">
        <f t="shared" si="112"/>
        <v>0</v>
      </c>
      <c r="AK192" s="8">
        <f t="shared" si="113"/>
        <v>0</v>
      </c>
      <c r="AL192" s="8">
        <f t="shared" si="114"/>
        <v>0</v>
      </c>
      <c r="AM192" s="8">
        <f t="shared" si="115"/>
        <v>0</v>
      </c>
      <c r="AN192" s="8">
        <f t="shared" si="116"/>
        <v>0</v>
      </c>
      <c r="AO192" s="8">
        <f t="shared" si="117"/>
        <v>0</v>
      </c>
      <c r="AP192" s="8">
        <f t="shared" si="118"/>
        <v>0</v>
      </c>
      <c r="AQ192" s="8">
        <f t="shared" si="119"/>
        <v>0</v>
      </c>
      <c r="AR192" s="8">
        <f t="shared" si="120"/>
        <v>0</v>
      </c>
      <c r="AS192" s="8">
        <f t="shared" si="121"/>
        <v>0</v>
      </c>
      <c r="AT192" s="8">
        <f t="shared" si="122"/>
        <v>0</v>
      </c>
      <c r="AU192" s="8">
        <f t="shared" si="123"/>
        <v>0</v>
      </c>
      <c r="AV192" s="8">
        <f t="shared" si="124"/>
        <v>0</v>
      </c>
      <c r="AW192" s="8">
        <f t="shared" si="125"/>
        <v>0</v>
      </c>
      <c r="AX192" s="8">
        <f t="shared" si="126"/>
        <v>0</v>
      </c>
      <c r="AY192" s="8">
        <f t="shared" si="127"/>
        <v>0</v>
      </c>
      <c r="AZ192" s="8">
        <f t="shared" si="128"/>
        <v>0</v>
      </c>
      <c r="BA192" s="8">
        <f t="shared" si="129"/>
        <v>0</v>
      </c>
      <c r="BB192" s="8">
        <f t="shared" si="130"/>
        <v>0</v>
      </c>
      <c r="BC192" s="8">
        <f t="shared" si="131"/>
        <v>0</v>
      </c>
      <c r="BD192" s="8">
        <v>1954.3500000000001</v>
      </c>
      <c r="BE192" s="8">
        <v>2886</v>
      </c>
      <c r="BF192" s="8">
        <v>2249.64</v>
      </c>
      <c r="BG192" s="92">
        <v>3145.2</v>
      </c>
      <c r="BH192" s="5">
        <f t="shared" si="132"/>
        <v>2207</v>
      </c>
      <c r="BI192" s="8">
        <f t="shared" si="133"/>
        <v>0</v>
      </c>
      <c r="BJ192" s="112">
        <f t="shared" si="134"/>
        <v>0</v>
      </c>
      <c r="BK192" s="8">
        <f t="shared" si="135"/>
        <v>2374</v>
      </c>
      <c r="BL192" s="112">
        <f t="shared" si="136"/>
        <v>0</v>
      </c>
      <c r="BM192" s="112">
        <f t="shared" si="137"/>
        <v>0</v>
      </c>
      <c r="BN192" s="92">
        <f t="shared" si="138"/>
        <v>2602</v>
      </c>
      <c r="BO192" s="74">
        <f t="shared" si="139"/>
        <v>0</v>
      </c>
      <c r="BP192" s="74">
        <f t="shared" si="140"/>
        <v>0</v>
      </c>
      <c r="BQ192" s="75">
        <f t="shared" si="141"/>
        <v>0</v>
      </c>
      <c r="BR192">
        <f t="shared" si="142"/>
        <v>0</v>
      </c>
      <c r="BS192">
        <f t="shared" si="143"/>
        <v>0</v>
      </c>
    </row>
    <row r="193" spans="1:71" x14ac:dyDescent="0.25">
      <c r="A193" s="18" t="s">
        <v>620</v>
      </c>
      <c r="B193" s="18" t="s">
        <v>621</v>
      </c>
      <c r="C193" s="18" t="s">
        <v>38</v>
      </c>
      <c r="D193" s="5">
        <v>449</v>
      </c>
      <c r="E193" s="8">
        <v>462</v>
      </c>
      <c r="F193" s="8">
        <v>469</v>
      </c>
      <c r="G193" s="92">
        <v>405</v>
      </c>
      <c r="H193" s="5">
        <v>475</v>
      </c>
      <c r="I193" s="8">
        <v>473</v>
      </c>
      <c r="J193" s="8">
        <v>474</v>
      </c>
      <c r="K193" s="92">
        <v>496</v>
      </c>
      <c r="L193" s="5">
        <v>464</v>
      </c>
      <c r="M193" s="8">
        <v>501</v>
      </c>
      <c r="N193" s="8">
        <v>473</v>
      </c>
      <c r="O193" s="92">
        <v>462</v>
      </c>
      <c r="P193" s="5">
        <v>396.67500000000001</v>
      </c>
      <c r="Q193" s="8">
        <v>568.79999999999995</v>
      </c>
      <c r="R193" s="8">
        <v>429.97500000000002</v>
      </c>
      <c r="S193" s="92">
        <v>612</v>
      </c>
      <c r="T193" s="8">
        <f t="shared" si="96"/>
        <v>0</v>
      </c>
      <c r="U193" s="8">
        <f t="shared" si="97"/>
        <v>0</v>
      </c>
      <c r="V193" s="8">
        <f t="shared" si="98"/>
        <v>0</v>
      </c>
      <c r="W193" s="8">
        <f t="shared" si="99"/>
        <v>0</v>
      </c>
      <c r="X193" s="8">
        <f t="shared" si="100"/>
        <v>0</v>
      </c>
      <c r="Y193" s="8">
        <f t="shared" si="101"/>
        <v>0</v>
      </c>
      <c r="Z193" s="8">
        <f t="shared" si="102"/>
        <v>0</v>
      </c>
      <c r="AA193" s="8">
        <f t="shared" si="103"/>
        <v>0</v>
      </c>
      <c r="AB193" s="8">
        <f t="shared" si="104"/>
        <v>0</v>
      </c>
      <c r="AC193" s="8">
        <f t="shared" si="105"/>
        <v>0</v>
      </c>
      <c r="AD193" s="8">
        <f t="shared" si="106"/>
        <v>0</v>
      </c>
      <c r="AE193" s="8">
        <f t="shared" si="107"/>
        <v>0</v>
      </c>
      <c r="AF193" s="8">
        <f t="shared" si="108"/>
        <v>0</v>
      </c>
      <c r="AG193" s="8">
        <f t="shared" si="109"/>
        <v>0</v>
      </c>
      <c r="AH193" s="8">
        <f t="shared" si="110"/>
        <v>0</v>
      </c>
      <c r="AI193" s="8">
        <f t="shared" si="111"/>
        <v>0</v>
      </c>
      <c r="AJ193" s="8">
        <f t="shared" si="112"/>
        <v>0</v>
      </c>
      <c r="AK193" s="8">
        <f t="shared" si="113"/>
        <v>0</v>
      </c>
      <c r="AL193" s="8">
        <f t="shared" si="114"/>
        <v>0</v>
      </c>
      <c r="AM193" s="8">
        <f t="shared" si="115"/>
        <v>0</v>
      </c>
      <c r="AN193" s="8">
        <f t="shared" si="116"/>
        <v>0</v>
      </c>
      <c r="AO193" s="8">
        <f t="shared" si="117"/>
        <v>0</v>
      </c>
      <c r="AP193" s="8">
        <f t="shared" si="118"/>
        <v>0</v>
      </c>
      <c r="AQ193" s="8">
        <f t="shared" si="119"/>
        <v>0</v>
      </c>
      <c r="AR193" s="8">
        <f t="shared" si="120"/>
        <v>0</v>
      </c>
      <c r="AS193" s="8">
        <f t="shared" si="121"/>
        <v>0</v>
      </c>
      <c r="AT193" s="8">
        <f t="shared" si="122"/>
        <v>0</v>
      </c>
      <c r="AU193" s="8">
        <f t="shared" si="123"/>
        <v>0</v>
      </c>
      <c r="AV193" s="8">
        <f t="shared" si="124"/>
        <v>0</v>
      </c>
      <c r="AW193" s="8">
        <f t="shared" si="125"/>
        <v>0</v>
      </c>
      <c r="AX193" s="8">
        <f t="shared" si="126"/>
        <v>0</v>
      </c>
      <c r="AY193" s="8">
        <f t="shared" si="127"/>
        <v>0</v>
      </c>
      <c r="AZ193" s="8">
        <f t="shared" si="128"/>
        <v>0</v>
      </c>
      <c r="BA193" s="8">
        <f t="shared" si="129"/>
        <v>0</v>
      </c>
      <c r="BB193" s="8">
        <f t="shared" si="130"/>
        <v>0</v>
      </c>
      <c r="BC193" s="8">
        <f t="shared" si="131"/>
        <v>0</v>
      </c>
      <c r="BD193" s="8">
        <v>1586.7</v>
      </c>
      <c r="BE193" s="8">
        <v>2275.1999999999998</v>
      </c>
      <c r="BF193" s="8">
        <v>1719.9</v>
      </c>
      <c r="BG193" s="92">
        <v>2448</v>
      </c>
      <c r="BH193" s="5">
        <f t="shared" si="132"/>
        <v>1785</v>
      </c>
      <c r="BI193" s="8">
        <f t="shared" si="133"/>
        <v>0</v>
      </c>
      <c r="BJ193" s="112">
        <f t="shared" si="134"/>
        <v>0</v>
      </c>
      <c r="BK193" s="8">
        <f t="shared" si="135"/>
        <v>1918</v>
      </c>
      <c r="BL193" s="112">
        <f t="shared" si="136"/>
        <v>0</v>
      </c>
      <c r="BM193" s="112">
        <f t="shared" si="137"/>
        <v>0</v>
      </c>
      <c r="BN193" s="92">
        <f t="shared" si="138"/>
        <v>1900</v>
      </c>
      <c r="BO193" s="74">
        <f t="shared" si="139"/>
        <v>0</v>
      </c>
      <c r="BP193" s="74">
        <f t="shared" si="140"/>
        <v>0</v>
      </c>
      <c r="BQ193" s="75">
        <f t="shared" si="141"/>
        <v>0</v>
      </c>
      <c r="BR193">
        <f t="shared" si="142"/>
        <v>0</v>
      </c>
      <c r="BS193">
        <f t="shared" si="143"/>
        <v>0</v>
      </c>
    </row>
    <row r="194" spans="1:71" x14ac:dyDescent="0.25">
      <c r="A194" s="18" t="s">
        <v>622</v>
      </c>
      <c r="B194" s="18" t="s">
        <v>623</v>
      </c>
      <c r="C194" s="18" t="s">
        <v>38</v>
      </c>
      <c r="D194" s="5">
        <v>606</v>
      </c>
      <c r="E194" s="8">
        <v>679</v>
      </c>
      <c r="F194" s="8">
        <v>602</v>
      </c>
      <c r="G194" s="92">
        <v>604</v>
      </c>
      <c r="H194" s="5">
        <v>645</v>
      </c>
      <c r="I194" s="8">
        <v>649</v>
      </c>
      <c r="J194" s="8">
        <v>637</v>
      </c>
      <c r="K194" s="92">
        <v>583</v>
      </c>
      <c r="L194" s="5">
        <v>677</v>
      </c>
      <c r="M194" s="8">
        <v>749</v>
      </c>
      <c r="N194" s="8">
        <v>683</v>
      </c>
      <c r="O194" s="92">
        <v>688</v>
      </c>
      <c r="P194" s="5">
        <v>524.36250000000007</v>
      </c>
      <c r="Q194" s="8">
        <v>773.04000000000008</v>
      </c>
      <c r="R194" s="8">
        <v>608.49</v>
      </c>
      <c r="S194" s="92">
        <v>853.8</v>
      </c>
      <c r="T194" s="8">
        <f t="shared" si="96"/>
        <v>0</v>
      </c>
      <c r="U194" s="8">
        <f t="shared" si="97"/>
        <v>0</v>
      </c>
      <c r="V194" s="8">
        <f t="shared" si="98"/>
        <v>0</v>
      </c>
      <c r="W194" s="8">
        <f t="shared" si="99"/>
        <v>0</v>
      </c>
      <c r="X194" s="8">
        <f t="shared" si="100"/>
        <v>0</v>
      </c>
      <c r="Y194" s="8">
        <f t="shared" si="101"/>
        <v>0</v>
      </c>
      <c r="Z194" s="8">
        <f t="shared" si="102"/>
        <v>0</v>
      </c>
      <c r="AA194" s="8">
        <f t="shared" si="103"/>
        <v>0</v>
      </c>
      <c r="AB194" s="8">
        <f t="shared" si="104"/>
        <v>0</v>
      </c>
      <c r="AC194" s="8">
        <f t="shared" si="105"/>
        <v>0</v>
      </c>
      <c r="AD194" s="8">
        <f t="shared" si="106"/>
        <v>0</v>
      </c>
      <c r="AE194" s="8">
        <f t="shared" si="107"/>
        <v>0</v>
      </c>
      <c r="AF194" s="8">
        <f t="shared" si="108"/>
        <v>0</v>
      </c>
      <c r="AG194" s="8">
        <f t="shared" si="109"/>
        <v>0</v>
      </c>
      <c r="AH194" s="8">
        <f t="shared" si="110"/>
        <v>0</v>
      </c>
      <c r="AI194" s="8">
        <f t="shared" si="111"/>
        <v>0</v>
      </c>
      <c r="AJ194" s="8">
        <f t="shared" si="112"/>
        <v>0</v>
      </c>
      <c r="AK194" s="8">
        <f t="shared" si="113"/>
        <v>0</v>
      </c>
      <c r="AL194" s="8">
        <f t="shared" si="114"/>
        <v>0</v>
      </c>
      <c r="AM194" s="8">
        <f t="shared" si="115"/>
        <v>0</v>
      </c>
      <c r="AN194" s="8">
        <f t="shared" si="116"/>
        <v>0</v>
      </c>
      <c r="AO194" s="8">
        <f t="shared" si="117"/>
        <v>0</v>
      </c>
      <c r="AP194" s="8">
        <f t="shared" si="118"/>
        <v>0</v>
      </c>
      <c r="AQ194" s="8">
        <f t="shared" si="119"/>
        <v>0</v>
      </c>
      <c r="AR194" s="8">
        <f t="shared" si="120"/>
        <v>0</v>
      </c>
      <c r="AS194" s="8">
        <f t="shared" si="121"/>
        <v>0</v>
      </c>
      <c r="AT194" s="8">
        <f t="shared" si="122"/>
        <v>0</v>
      </c>
      <c r="AU194" s="8">
        <f t="shared" si="123"/>
        <v>0</v>
      </c>
      <c r="AV194" s="8">
        <f t="shared" si="124"/>
        <v>0</v>
      </c>
      <c r="AW194" s="8">
        <f t="shared" si="125"/>
        <v>0</v>
      </c>
      <c r="AX194" s="8">
        <f t="shared" si="126"/>
        <v>0</v>
      </c>
      <c r="AY194" s="8">
        <f t="shared" si="127"/>
        <v>0</v>
      </c>
      <c r="AZ194" s="8">
        <f t="shared" si="128"/>
        <v>0</v>
      </c>
      <c r="BA194" s="8">
        <f t="shared" si="129"/>
        <v>0</v>
      </c>
      <c r="BB194" s="8">
        <f t="shared" si="130"/>
        <v>0</v>
      </c>
      <c r="BC194" s="8">
        <f t="shared" si="131"/>
        <v>0</v>
      </c>
      <c r="BD194" s="8">
        <v>2097.4500000000003</v>
      </c>
      <c r="BE194" s="8">
        <v>3092.1600000000003</v>
      </c>
      <c r="BF194" s="8">
        <v>2433.96</v>
      </c>
      <c r="BG194" s="92">
        <v>3415.2</v>
      </c>
      <c r="BH194" s="5">
        <f t="shared" si="132"/>
        <v>2491</v>
      </c>
      <c r="BI194" s="8">
        <f t="shared" si="133"/>
        <v>0</v>
      </c>
      <c r="BJ194" s="112">
        <f t="shared" si="134"/>
        <v>0</v>
      </c>
      <c r="BK194" s="8">
        <f t="shared" si="135"/>
        <v>2514</v>
      </c>
      <c r="BL194" s="112">
        <f t="shared" si="136"/>
        <v>0</v>
      </c>
      <c r="BM194" s="112">
        <f t="shared" si="137"/>
        <v>0</v>
      </c>
      <c r="BN194" s="92">
        <f t="shared" si="138"/>
        <v>2797</v>
      </c>
      <c r="BO194" s="74">
        <f t="shared" si="139"/>
        <v>0</v>
      </c>
      <c r="BP194" s="74">
        <f t="shared" si="140"/>
        <v>0</v>
      </c>
      <c r="BQ194" s="75">
        <f t="shared" si="141"/>
        <v>0</v>
      </c>
      <c r="BR194">
        <f t="shared" si="142"/>
        <v>0</v>
      </c>
      <c r="BS194">
        <f t="shared" si="143"/>
        <v>0</v>
      </c>
    </row>
    <row r="195" spans="1:71" x14ac:dyDescent="0.25">
      <c r="A195" s="18" t="s">
        <v>624</v>
      </c>
      <c r="B195" s="18" t="s">
        <v>625</v>
      </c>
      <c r="C195" s="18" t="s">
        <v>38</v>
      </c>
      <c r="D195" s="5">
        <v>1127</v>
      </c>
      <c r="E195" s="8">
        <v>1186</v>
      </c>
      <c r="F195" s="8">
        <v>1125</v>
      </c>
      <c r="G195" s="92">
        <v>1054</v>
      </c>
      <c r="H195" s="5">
        <v>1182</v>
      </c>
      <c r="I195" s="8">
        <v>1235</v>
      </c>
      <c r="J195" s="8">
        <v>1199</v>
      </c>
      <c r="K195" s="92">
        <v>1123</v>
      </c>
      <c r="L195" s="5">
        <v>1182</v>
      </c>
      <c r="M195" s="8">
        <v>1297</v>
      </c>
      <c r="N195" s="8">
        <v>1197</v>
      </c>
      <c r="O195" s="92">
        <v>1169</v>
      </c>
      <c r="P195" s="5">
        <v>979.875</v>
      </c>
      <c r="Q195" s="8">
        <v>1403.94</v>
      </c>
      <c r="R195" s="8">
        <v>989.59500000000003</v>
      </c>
      <c r="S195" s="92">
        <v>1464.8999999999999</v>
      </c>
      <c r="T195" s="8">
        <f t="shared" si="96"/>
        <v>0</v>
      </c>
      <c r="U195" s="8">
        <f t="shared" si="97"/>
        <v>0</v>
      </c>
      <c r="V195" s="8">
        <f t="shared" si="98"/>
        <v>0</v>
      </c>
      <c r="W195" s="8">
        <f t="shared" si="99"/>
        <v>0</v>
      </c>
      <c r="X195" s="8">
        <f t="shared" si="100"/>
        <v>0</v>
      </c>
      <c r="Y195" s="8">
        <f t="shared" si="101"/>
        <v>0</v>
      </c>
      <c r="Z195" s="8">
        <f t="shared" si="102"/>
        <v>0</v>
      </c>
      <c r="AA195" s="8">
        <f t="shared" si="103"/>
        <v>0</v>
      </c>
      <c r="AB195" s="8">
        <f t="shared" si="104"/>
        <v>0</v>
      </c>
      <c r="AC195" s="8">
        <f t="shared" si="105"/>
        <v>0</v>
      </c>
      <c r="AD195" s="8">
        <f t="shared" si="106"/>
        <v>0</v>
      </c>
      <c r="AE195" s="8">
        <f t="shared" si="107"/>
        <v>0</v>
      </c>
      <c r="AF195" s="8">
        <f t="shared" si="108"/>
        <v>0</v>
      </c>
      <c r="AG195" s="8">
        <f t="shared" si="109"/>
        <v>0</v>
      </c>
      <c r="AH195" s="8">
        <f t="shared" si="110"/>
        <v>0</v>
      </c>
      <c r="AI195" s="8">
        <f t="shared" si="111"/>
        <v>0</v>
      </c>
      <c r="AJ195" s="8">
        <f t="shared" si="112"/>
        <v>0</v>
      </c>
      <c r="AK195" s="8">
        <f t="shared" si="113"/>
        <v>0</v>
      </c>
      <c r="AL195" s="8">
        <f t="shared" si="114"/>
        <v>0</v>
      </c>
      <c r="AM195" s="8">
        <f t="shared" si="115"/>
        <v>0</v>
      </c>
      <c r="AN195" s="8">
        <f t="shared" si="116"/>
        <v>0</v>
      </c>
      <c r="AO195" s="8">
        <f t="shared" si="117"/>
        <v>0</v>
      </c>
      <c r="AP195" s="8">
        <f t="shared" si="118"/>
        <v>0</v>
      </c>
      <c r="AQ195" s="8">
        <f t="shared" si="119"/>
        <v>0</v>
      </c>
      <c r="AR195" s="8">
        <f t="shared" si="120"/>
        <v>0</v>
      </c>
      <c r="AS195" s="8">
        <f t="shared" si="121"/>
        <v>0</v>
      </c>
      <c r="AT195" s="8">
        <f t="shared" si="122"/>
        <v>0</v>
      </c>
      <c r="AU195" s="8">
        <f t="shared" si="123"/>
        <v>0</v>
      </c>
      <c r="AV195" s="8">
        <f t="shared" si="124"/>
        <v>0</v>
      </c>
      <c r="AW195" s="8">
        <f t="shared" si="125"/>
        <v>0</v>
      </c>
      <c r="AX195" s="8">
        <f t="shared" si="126"/>
        <v>0</v>
      </c>
      <c r="AY195" s="8">
        <f t="shared" si="127"/>
        <v>0</v>
      </c>
      <c r="AZ195" s="8">
        <f t="shared" si="128"/>
        <v>0</v>
      </c>
      <c r="BA195" s="8">
        <f t="shared" si="129"/>
        <v>0</v>
      </c>
      <c r="BB195" s="8">
        <f t="shared" si="130"/>
        <v>0</v>
      </c>
      <c r="BC195" s="8">
        <f t="shared" si="131"/>
        <v>0</v>
      </c>
      <c r="BD195" s="8">
        <v>3919.5</v>
      </c>
      <c r="BE195" s="8">
        <v>5615.76</v>
      </c>
      <c r="BF195" s="8">
        <v>3958.38</v>
      </c>
      <c r="BG195" s="92">
        <v>5859.5999999999995</v>
      </c>
      <c r="BH195" s="5">
        <f t="shared" si="132"/>
        <v>4492</v>
      </c>
      <c r="BI195" s="8">
        <f t="shared" si="133"/>
        <v>0</v>
      </c>
      <c r="BJ195" s="112">
        <f t="shared" si="134"/>
        <v>0</v>
      </c>
      <c r="BK195" s="8">
        <f t="shared" si="135"/>
        <v>4739</v>
      </c>
      <c r="BL195" s="112">
        <f t="shared" si="136"/>
        <v>0</v>
      </c>
      <c r="BM195" s="112">
        <f t="shared" si="137"/>
        <v>0</v>
      </c>
      <c r="BN195" s="92">
        <f t="shared" si="138"/>
        <v>4845</v>
      </c>
      <c r="BO195" s="74">
        <f t="shared" si="139"/>
        <v>0</v>
      </c>
      <c r="BP195" s="74">
        <f t="shared" si="140"/>
        <v>0</v>
      </c>
      <c r="BQ195" s="75">
        <f t="shared" si="141"/>
        <v>0</v>
      </c>
      <c r="BR195">
        <f t="shared" si="142"/>
        <v>0</v>
      </c>
      <c r="BS195">
        <f t="shared" si="143"/>
        <v>0</v>
      </c>
    </row>
    <row r="196" spans="1:71" x14ac:dyDescent="0.25">
      <c r="A196" s="18" t="s">
        <v>626</v>
      </c>
      <c r="B196" s="18" t="s">
        <v>627</v>
      </c>
      <c r="C196" s="18" t="s">
        <v>38</v>
      </c>
      <c r="D196" s="5">
        <v>262</v>
      </c>
      <c r="E196" s="8">
        <v>243</v>
      </c>
      <c r="F196" s="8">
        <v>246</v>
      </c>
      <c r="G196" s="92">
        <v>271</v>
      </c>
      <c r="H196" s="5">
        <v>307</v>
      </c>
      <c r="I196" s="8">
        <v>283</v>
      </c>
      <c r="J196" s="8">
        <v>269</v>
      </c>
      <c r="K196" s="92">
        <v>264</v>
      </c>
      <c r="L196" s="5">
        <v>286</v>
      </c>
      <c r="M196" s="8">
        <v>288</v>
      </c>
      <c r="N196" s="8">
        <v>298</v>
      </c>
      <c r="O196" s="92">
        <v>271</v>
      </c>
      <c r="P196" s="5">
        <v>224.1</v>
      </c>
      <c r="Q196" s="8">
        <v>324.83999999999997</v>
      </c>
      <c r="R196" s="8">
        <v>246.15</v>
      </c>
      <c r="S196" s="92">
        <v>339.59999999999997</v>
      </c>
      <c r="T196" s="8">
        <f t="shared" si="96"/>
        <v>0</v>
      </c>
      <c r="U196" s="8">
        <f t="shared" si="97"/>
        <v>0</v>
      </c>
      <c r="V196" s="8">
        <f t="shared" si="98"/>
        <v>0</v>
      </c>
      <c r="W196" s="8">
        <f t="shared" si="99"/>
        <v>0</v>
      </c>
      <c r="X196" s="8">
        <f t="shared" si="100"/>
        <v>0</v>
      </c>
      <c r="Y196" s="8">
        <f t="shared" si="101"/>
        <v>0</v>
      </c>
      <c r="Z196" s="8">
        <f t="shared" si="102"/>
        <v>0</v>
      </c>
      <c r="AA196" s="8">
        <f t="shared" si="103"/>
        <v>0</v>
      </c>
      <c r="AB196" s="8">
        <f t="shared" si="104"/>
        <v>0</v>
      </c>
      <c r="AC196" s="8">
        <f t="shared" si="105"/>
        <v>0</v>
      </c>
      <c r="AD196" s="8">
        <f t="shared" si="106"/>
        <v>0</v>
      </c>
      <c r="AE196" s="8">
        <f t="shared" si="107"/>
        <v>0</v>
      </c>
      <c r="AF196" s="8">
        <f t="shared" si="108"/>
        <v>0</v>
      </c>
      <c r="AG196" s="8">
        <f t="shared" si="109"/>
        <v>0</v>
      </c>
      <c r="AH196" s="8">
        <f t="shared" si="110"/>
        <v>0</v>
      </c>
      <c r="AI196" s="8">
        <f t="shared" si="111"/>
        <v>0</v>
      </c>
      <c r="AJ196" s="8">
        <f t="shared" si="112"/>
        <v>0</v>
      </c>
      <c r="AK196" s="8">
        <f t="shared" si="113"/>
        <v>0</v>
      </c>
      <c r="AL196" s="8">
        <f t="shared" si="114"/>
        <v>0</v>
      </c>
      <c r="AM196" s="8">
        <f t="shared" si="115"/>
        <v>0</v>
      </c>
      <c r="AN196" s="8">
        <f t="shared" si="116"/>
        <v>0</v>
      </c>
      <c r="AO196" s="8">
        <f t="shared" si="117"/>
        <v>0</v>
      </c>
      <c r="AP196" s="8">
        <f t="shared" si="118"/>
        <v>0</v>
      </c>
      <c r="AQ196" s="8">
        <f t="shared" si="119"/>
        <v>0</v>
      </c>
      <c r="AR196" s="8">
        <f t="shared" si="120"/>
        <v>0</v>
      </c>
      <c r="AS196" s="8">
        <f t="shared" si="121"/>
        <v>0</v>
      </c>
      <c r="AT196" s="8">
        <f t="shared" si="122"/>
        <v>0</v>
      </c>
      <c r="AU196" s="8">
        <f t="shared" si="123"/>
        <v>0</v>
      </c>
      <c r="AV196" s="8">
        <f t="shared" si="124"/>
        <v>0</v>
      </c>
      <c r="AW196" s="8">
        <f t="shared" si="125"/>
        <v>0</v>
      </c>
      <c r="AX196" s="8">
        <f t="shared" si="126"/>
        <v>0</v>
      </c>
      <c r="AY196" s="8">
        <f t="shared" si="127"/>
        <v>0</v>
      </c>
      <c r="AZ196" s="8">
        <f t="shared" si="128"/>
        <v>0</v>
      </c>
      <c r="BA196" s="8">
        <f t="shared" si="129"/>
        <v>0</v>
      </c>
      <c r="BB196" s="8">
        <f t="shared" si="130"/>
        <v>0</v>
      </c>
      <c r="BC196" s="8">
        <f t="shared" si="131"/>
        <v>0</v>
      </c>
      <c r="BD196" s="8">
        <v>896.4</v>
      </c>
      <c r="BE196" s="8">
        <v>1299.3599999999999</v>
      </c>
      <c r="BF196" s="8">
        <v>984.6</v>
      </c>
      <c r="BG196" s="92">
        <v>1358.3999999999999</v>
      </c>
      <c r="BH196" s="5">
        <f t="shared" si="132"/>
        <v>1022</v>
      </c>
      <c r="BI196" s="8">
        <f t="shared" si="133"/>
        <v>0</v>
      </c>
      <c r="BJ196" s="112">
        <f t="shared" si="134"/>
        <v>0</v>
      </c>
      <c r="BK196" s="8">
        <f t="shared" si="135"/>
        <v>1123</v>
      </c>
      <c r="BL196" s="112">
        <f t="shared" si="136"/>
        <v>0</v>
      </c>
      <c r="BM196" s="112">
        <f t="shared" si="137"/>
        <v>0</v>
      </c>
      <c r="BN196" s="92">
        <f t="shared" si="138"/>
        <v>1143</v>
      </c>
      <c r="BO196" s="74">
        <f t="shared" si="139"/>
        <v>0</v>
      </c>
      <c r="BP196" s="74">
        <f t="shared" si="140"/>
        <v>0</v>
      </c>
      <c r="BQ196" s="75">
        <f t="shared" si="141"/>
        <v>0</v>
      </c>
      <c r="BR196">
        <f t="shared" si="142"/>
        <v>0</v>
      </c>
      <c r="BS196">
        <f t="shared" si="143"/>
        <v>0</v>
      </c>
    </row>
    <row r="197" spans="1:71" x14ac:dyDescent="0.25">
      <c r="A197" s="18" t="s">
        <v>628</v>
      </c>
      <c r="B197" s="18" t="s">
        <v>629</v>
      </c>
      <c r="C197" s="18" t="s">
        <v>38</v>
      </c>
      <c r="D197" s="5">
        <v>875</v>
      </c>
      <c r="E197" s="8">
        <v>839</v>
      </c>
      <c r="F197" s="8">
        <v>872</v>
      </c>
      <c r="G197" s="92">
        <v>803</v>
      </c>
      <c r="H197" s="5">
        <v>962</v>
      </c>
      <c r="I197" s="8">
        <v>923</v>
      </c>
      <c r="J197" s="8">
        <v>900</v>
      </c>
      <c r="K197" s="92">
        <v>834</v>
      </c>
      <c r="L197" s="5">
        <v>1006</v>
      </c>
      <c r="M197" s="8">
        <v>1039</v>
      </c>
      <c r="N197" s="8">
        <v>1030</v>
      </c>
      <c r="O197" s="92">
        <v>1061</v>
      </c>
      <c r="P197" s="5">
        <v>690.41250000000002</v>
      </c>
      <c r="Q197" s="8">
        <v>1031.1599999999999</v>
      </c>
      <c r="R197" s="8">
        <v>811.30500000000006</v>
      </c>
      <c r="S197" s="92">
        <v>1150.2</v>
      </c>
      <c r="T197" s="8">
        <f t="shared" si="96"/>
        <v>0</v>
      </c>
      <c r="U197" s="8">
        <f t="shared" si="97"/>
        <v>0</v>
      </c>
      <c r="V197" s="8">
        <f t="shared" si="98"/>
        <v>0</v>
      </c>
      <c r="W197" s="8">
        <f t="shared" si="99"/>
        <v>0</v>
      </c>
      <c r="X197" s="8">
        <f t="shared" si="100"/>
        <v>0</v>
      </c>
      <c r="Y197" s="8">
        <f t="shared" si="101"/>
        <v>0</v>
      </c>
      <c r="Z197" s="8">
        <f t="shared" si="102"/>
        <v>0</v>
      </c>
      <c r="AA197" s="8">
        <f t="shared" si="103"/>
        <v>0</v>
      </c>
      <c r="AB197" s="8">
        <f t="shared" si="104"/>
        <v>0</v>
      </c>
      <c r="AC197" s="8">
        <f t="shared" si="105"/>
        <v>0</v>
      </c>
      <c r="AD197" s="8">
        <f t="shared" si="106"/>
        <v>0</v>
      </c>
      <c r="AE197" s="8">
        <f t="shared" si="107"/>
        <v>0</v>
      </c>
      <c r="AF197" s="8">
        <f t="shared" si="108"/>
        <v>0</v>
      </c>
      <c r="AG197" s="8">
        <f t="shared" si="109"/>
        <v>0</v>
      </c>
      <c r="AH197" s="8">
        <f t="shared" si="110"/>
        <v>0</v>
      </c>
      <c r="AI197" s="8">
        <f t="shared" si="111"/>
        <v>0</v>
      </c>
      <c r="AJ197" s="8">
        <f t="shared" si="112"/>
        <v>0</v>
      </c>
      <c r="AK197" s="8">
        <f t="shared" si="113"/>
        <v>0</v>
      </c>
      <c r="AL197" s="8">
        <f t="shared" si="114"/>
        <v>0</v>
      </c>
      <c r="AM197" s="8">
        <f t="shared" si="115"/>
        <v>0</v>
      </c>
      <c r="AN197" s="8">
        <f t="shared" si="116"/>
        <v>0</v>
      </c>
      <c r="AO197" s="8">
        <f t="shared" si="117"/>
        <v>0</v>
      </c>
      <c r="AP197" s="8">
        <f t="shared" si="118"/>
        <v>0</v>
      </c>
      <c r="AQ197" s="8">
        <f t="shared" si="119"/>
        <v>0</v>
      </c>
      <c r="AR197" s="8">
        <f t="shared" si="120"/>
        <v>0</v>
      </c>
      <c r="AS197" s="8">
        <f t="shared" si="121"/>
        <v>0</v>
      </c>
      <c r="AT197" s="8">
        <f t="shared" si="122"/>
        <v>0</v>
      </c>
      <c r="AU197" s="8">
        <f t="shared" si="123"/>
        <v>0</v>
      </c>
      <c r="AV197" s="8">
        <f t="shared" si="124"/>
        <v>0</v>
      </c>
      <c r="AW197" s="8">
        <f t="shared" si="125"/>
        <v>0</v>
      </c>
      <c r="AX197" s="8">
        <f t="shared" si="126"/>
        <v>0</v>
      </c>
      <c r="AY197" s="8">
        <f t="shared" si="127"/>
        <v>0</v>
      </c>
      <c r="AZ197" s="8">
        <f t="shared" si="128"/>
        <v>0</v>
      </c>
      <c r="BA197" s="8">
        <f t="shared" si="129"/>
        <v>0</v>
      </c>
      <c r="BB197" s="8">
        <f t="shared" si="130"/>
        <v>0</v>
      </c>
      <c r="BC197" s="8">
        <f t="shared" si="131"/>
        <v>0</v>
      </c>
      <c r="BD197" s="8">
        <v>2761.65</v>
      </c>
      <c r="BE197" s="8">
        <v>4124.6399999999994</v>
      </c>
      <c r="BF197" s="8">
        <v>3245.2200000000003</v>
      </c>
      <c r="BG197" s="92">
        <v>4600.8</v>
      </c>
      <c r="BH197" s="5">
        <f t="shared" si="132"/>
        <v>3389</v>
      </c>
      <c r="BI197" s="8">
        <f t="shared" si="133"/>
        <v>0</v>
      </c>
      <c r="BJ197" s="112">
        <f t="shared" si="134"/>
        <v>0</v>
      </c>
      <c r="BK197" s="8">
        <f t="shared" si="135"/>
        <v>3619</v>
      </c>
      <c r="BL197" s="112">
        <f t="shared" si="136"/>
        <v>0</v>
      </c>
      <c r="BM197" s="112">
        <f t="shared" si="137"/>
        <v>0</v>
      </c>
      <c r="BN197" s="92">
        <f t="shared" si="138"/>
        <v>4136</v>
      </c>
      <c r="BO197" s="74">
        <f t="shared" si="139"/>
        <v>0</v>
      </c>
      <c r="BP197" s="74">
        <f t="shared" si="140"/>
        <v>0</v>
      </c>
      <c r="BQ197" s="75">
        <f t="shared" si="141"/>
        <v>0</v>
      </c>
      <c r="BR197">
        <f t="shared" si="142"/>
        <v>0</v>
      </c>
      <c r="BS197">
        <f t="shared" si="143"/>
        <v>0</v>
      </c>
    </row>
    <row r="198" spans="1:71" x14ac:dyDescent="0.25">
      <c r="A198" s="18" t="s">
        <v>630</v>
      </c>
      <c r="B198" s="18" t="s">
        <v>631</v>
      </c>
      <c r="C198" s="18" t="s">
        <v>38</v>
      </c>
      <c r="D198" s="5">
        <v>393</v>
      </c>
      <c r="E198" s="8">
        <v>418</v>
      </c>
      <c r="F198" s="8">
        <v>377</v>
      </c>
      <c r="G198" s="92">
        <v>348</v>
      </c>
      <c r="H198" s="5">
        <v>414</v>
      </c>
      <c r="I198" s="8">
        <v>416</v>
      </c>
      <c r="J198" s="8">
        <v>376</v>
      </c>
      <c r="K198" s="92">
        <v>367</v>
      </c>
      <c r="L198" s="5">
        <v>417</v>
      </c>
      <c r="M198" s="8">
        <v>473</v>
      </c>
      <c r="N198" s="8">
        <v>455</v>
      </c>
      <c r="O198" s="92">
        <v>440</v>
      </c>
      <c r="P198" s="5">
        <v>324.78750000000002</v>
      </c>
      <c r="Q198" s="8">
        <v>502.32</v>
      </c>
      <c r="R198" s="8">
        <v>412.2</v>
      </c>
      <c r="S198" s="92">
        <v>575.93999999999994</v>
      </c>
      <c r="T198" s="8">
        <f t="shared" si="96"/>
        <v>0</v>
      </c>
      <c r="U198" s="8">
        <f t="shared" si="97"/>
        <v>0</v>
      </c>
      <c r="V198" s="8">
        <f t="shared" si="98"/>
        <v>0</v>
      </c>
      <c r="W198" s="8">
        <f t="shared" si="99"/>
        <v>0</v>
      </c>
      <c r="X198" s="8">
        <f t="shared" si="100"/>
        <v>0</v>
      </c>
      <c r="Y198" s="8">
        <f t="shared" si="101"/>
        <v>0</v>
      </c>
      <c r="Z198" s="8">
        <f t="shared" si="102"/>
        <v>0</v>
      </c>
      <c r="AA198" s="8">
        <f t="shared" si="103"/>
        <v>0</v>
      </c>
      <c r="AB198" s="8">
        <f t="shared" si="104"/>
        <v>0</v>
      </c>
      <c r="AC198" s="8">
        <f t="shared" si="105"/>
        <v>0</v>
      </c>
      <c r="AD198" s="8">
        <f t="shared" si="106"/>
        <v>0</v>
      </c>
      <c r="AE198" s="8">
        <f t="shared" si="107"/>
        <v>0</v>
      </c>
      <c r="AF198" s="8">
        <f t="shared" si="108"/>
        <v>0</v>
      </c>
      <c r="AG198" s="8">
        <f t="shared" si="109"/>
        <v>0</v>
      </c>
      <c r="AH198" s="8">
        <f t="shared" si="110"/>
        <v>0</v>
      </c>
      <c r="AI198" s="8">
        <f t="shared" si="111"/>
        <v>0</v>
      </c>
      <c r="AJ198" s="8">
        <f t="shared" si="112"/>
        <v>0</v>
      </c>
      <c r="AK198" s="8">
        <f t="shared" si="113"/>
        <v>0</v>
      </c>
      <c r="AL198" s="8">
        <f t="shared" si="114"/>
        <v>0</v>
      </c>
      <c r="AM198" s="8">
        <f t="shared" si="115"/>
        <v>0</v>
      </c>
      <c r="AN198" s="8">
        <f t="shared" si="116"/>
        <v>0</v>
      </c>
      <c r="AO198" s="8">
        <f t="shared" si="117"/>
        <v>0</v>
      </c>
      <c r="AP198" s="8">
        <f t="shared" si="118"/>
        <v>0</v>
      </c>
      <c r="AQ198" s="8">
        <f t="shared" si="119"/>
        <v>0</v>
      </c>
      <c r="AR198" s="8">
        <f t="shared" si="120"/>
        <v>0</v>
      </c>
      <c r="AS198" s="8">
        <f t="shared" si="121"/>
        <v>0</v>
      </c>
      <c r="AT198" s="8">
        <f t="shared" si="122"/>
        <v>0</v>
      </c>
      <c r="AU198" s="8">
        <f t="shared" si="123"/>
        <v>0</v>
      </c>
      <c r="AV198" s="8">
        <f t="shared" si="124"/>
        <v>0</v>
      </c>
      <c r="AW198" s="8">
        <f t="shared" si="125"/>
        <v>0</v>
      </c>
      <c r="AX198" s="8">
        <f t="shared" si="126"/>
        <v>0</v>
      </c>
      <c r="AY198" s="8">
        <f t="shared" si="127"/>
        <v>0</v>
      </c>
      <c r="AZ198" s="8">
        <f t="shared" si="128"/>
        <v>0</v>
      </c>
      <c r="BA198" s="8">
        <f t="shared" si="129"/>
        <v>0</v>
      </c>
      <c r="BB198" s="8">
        <f t="shared" si="130"/>
        <v>0</v>
      </c>
      <c r="BC198" s="8">
        <f t="shared" si="131"/>
        <v>0</v>
      </c>
      <c r="BD198" s="8">
        <v>1299.1500000000001</v>
      </c>
      <c r="BE198" s="8">
        <v>2009.28</v>
      </c>
      <c r="BF198" s="8">
        <v>1648.8</v>
      </c>
      <c r="BG198" s="92">
        <v>2303.7599999999998</v>
      </c>
      <c r="BH198" s="5">
        <f t="shared" si="132"/>
        <v>1536</v>
      </c>
      <c r="BI198" s="8">
        <f t="shared" si="133"/>
        <v>0</v>
      </c>
      <c r="BJ198" s="112">
        <f t="shared" si="134"/>
        <v>0</v>
      </c>
      <c r="BK198" s="8">
        <f t="shared" si="135"/>
        <v>1573</v>
      </c>
      <c r="BL198" s="112">
        <f t="shared" si="136"/>
        <v>0</v>
      </c>
      <c r="BM198" s="112">
        <f t="shared" si="137"/>
        <v>0</v>
      </c>
      <c r="BN198" s="92">
        <f t="shared" si="138"/>
        <v>1785</v>
      </c>
      <c r="BO198" s="74">
        <f t="shared" si="139"/>
        <v>0</v>
      </c>
      <c r="BP198" s="74">
        <f t="shared" si="140"/>
        <v>0</v>
      </c>
      <c r="BQ198" s="75">
        <f t="shared" si="141"/>
        <v>0</v>
      </c>
      <c r="BR198">
        <f t="shared" si="142"/>
        <v>0</v>
      </c>
      <c r="BS198">
        <f t="shared" si="143"/>
        <v>0</v>
      </c>
    </row>
    <row r="199" spans="1:71" x14ac:dyDescent="0.25">
      <c r="A199" s="18" t="s">
        <v>632</v>
      </c>
      <c r="B199" s="18" t="s">
        <v>633</v>
      </c>
      <c r="C199" s="18" t="s">
        <v>39</v>
      </c>
      <c r="D199" s="5">
        <v>393</v>
      </c>
      <c r="E199" s="8">
        <v>411</v>
      </c>
      <c r="F199" s="8">
        <v>400</v>
      </c>
      <c r="G199" s="92">
        <v>435</v>
      </c>
      <c r="H199" s="5">
        <v>445</v>
      </c>
      <c r="I199" s="8">
        <v>441</v>
      </c>
      <c r="J199" s="8">
        <v>439</v>
      </c>
      <c r="K199" s="92">
        <v>405</v>
      </c>
      <c r="L199" s="5">
        <v>471</v>
      </c>
      <c r="M199" s="8">
        <v>463</v>
      </c>
      <c r="N199" s="8">
        <v>467</v>
      </c>
      <c r="O199" s="92">
        <v>453</v>
      </c>
      <c r="P199" s="5">
        <v>347.28750000000002</v>
      </c>
      <c r="Q199" s="8">
        <v>507.06</v>
      </c>
      <c r="R199" s="8">
        <v>392.04</v>
      </c>
      <c r="S199" s="92">
        <v>536.69999999999993</v>
      </c>
      <c r="T199" s="8">
        <f t="shared" si="96"/>
        <v>0</v>
      </c>
      <c r="U199" s="8">
        <f t="shared" si="97"/>
        <v>0</v>
      </c>
      <c r="V199" s="8">
        <f t="shared" si="98"/>
        <v>0</v>
      </c>
      <c r="W199" s="8">
        <f t="shared" si="99"/>
        <v>0</v>
      </c>
      <c r="X199" s="8">
        <f t="shared" si="100"/>
        <v>0</v>
      </c>
      <c r="Y199" s="8">
        <f t="shared" si="101"/>
        <v>0</v>
      </c>
      <c r="Z199" s="8">
        <f t="shared" si="102"/>
        <v>0</v>
      </c>
      <c r="AA199" s="8">
        <f t="shared" si="103"/>
        <v>0</v>
      </c>
      <c r="AB199" s="8">
        <f t="shared" si="104"/>
        <v>0</v>
      </c>
      <c r="AC199" s="8">
        <f t="shared" si="105"/>
        <v>0</v>
      </c>
      <c r="AD199" s="8">
        <f t="shared" si="106"/>
        <v>0</v>
      </c>
      <c r="AE199" s="8">
        <f t="shared" si="107"/>
        <v>0</v>
      </c>
      <c r="AF199" s="8">
        <f t="shared" si="108"/>
        <v>0</v>
      </c>
      <c r="AG199" s="8">
        <f t="shared" si="109"/>
        <v>0</v>
      </c>
      <c r="AH199" s="8">
        <f t="shared" si="110"/>
        <v>0</v>
      </c>
      <c r="AI199" s="8">
        <f t="shared" si="111"/>
        <v>0</v>
      </c>
      <c r="AJ199" s="8">
        <f t="shared" si="112"/>
        <v>0</v>
      </c>
      <c r="AK199" s="8">
        <f t="shared" si="113"/>
        <v>0</v>
      </c>
      <c r="AL199" s="8">
        <f t="shared" si="114"/>
        <v>0</v>
      </c>
      <c r="AM199" s="8">
        <f t="shared" si="115"/>
        <v>0</v>
      </c>
      <c r="AN199" s="8">
        <f t="shared" si="116"/>
        <v>0</v>
      </c>
      <c r="AO199" s="8">
        <f t="shared" si="117"/>
        <v>0</v>
      </c>
      <c r="AP199" s="8">
        <f t="shared" si="118"/>
        <v>0</v>
      </c>
      <c r="AQ199" s="8">
        <f t="shared" si="119"/>
        <v>0</v>
      </c>
      <c r="AR199" s="8">
        <f t="shared" si="120"/>
        <v>0</v>
      </c>
      <c r="AS199" s="8">
        <f t="shared" si="121"/>
        <v>0</v>
      </c>
      <c r="AT199" s="8">
        <f t="shared" si="122"/>
        <v>0</v>
      </c>
      <c r="AU199" s="8">
        <f t="shared" si="123"/>
        <v>0</v>
      </c>
      <c r="AV199" s="8">
        <f t="shared" si="124"/>
        <v>0</v>
      </c>
      <c r="AW199" s="8">
        <f t="shared" si="125"/>
        <v>0</v>
      </c>
      <c r="AX199" s="8">
        <f t="shared" si="126"/>
        <v>0</v>
      </c>
      <c r="AY199" s="8">
        <f t="shared" si="127"/>
        <v>0</v>
      </c>
      <c r="AZ199" s="8">
        <f t="shared" si="128"/>
        <v>0</v>
      </c>
      <c r="BA199" s="8">
        <f t="shared" si="129"/>
        <v>0</v>
      </c>
      <c r="BB199" s="8">
        <f t="shared" si="130"/>
        <v>0</v>
      </c>
      <c r="BC199" s="8">
        <f t="shared" si="131"/>
        <v>0</v>
      </c>
      <c r="BD199" s="8">
        <v>1389.15</v>
      </c>
      <c r="BE199" s="8">
        <v>2028.24</v>
      </c>
      <c r="BF199" s="8">
        <v>1568.16</v>
      </c>
      <c r="BG199" s="92">
        <v>2146.7999999999997</v>
      </c>
      <c r="BH199" s="5">
        <f t="shared" si="132"/>
        <v>1639</v>
      </c>
      <c r="BI199" s="8">
        <f t="shared" si="133"/>
        <v>0</v>
      </c>
      <c r="BJ199" s="112">
        <f t="shared" si="134"/>
        <v>0</v>
      </c>
      <c r="BK199" s="8">
        <f t="shared" si="135"/>
        <v>1730</v>
      </c>
      <c r="BL199" s="112">
        <f t="shared" si="136"/>
        <v>0</v>
      </c>
      <c r="BM199" s="112">
        <f t="shared" si="137"/>
        <v>0</v>
      </c>
      <c r="BN199" s="92">
        <f t="shared" si="138"/>
        <v>1854</v>
      </c>
      <c r="BO199" s="74">
        <f t="shared" si="139"/>
        <v>0</v>
      </c>
      <c r="BP199" s="74">
        <f t="shared" si="140"/>
        <v>0</v>
      </c>
      <c r="BQ199" s="75">
        <f t="shared" si="141"/>
        <v>0</v>
      </c>
      <c r="BR199">
        <f t="shared" si="142"/>
        <v>0</v>
      </c>
      <c r="BS199">
        <f t="shared" si="143"/>
        <v>0</v>
      </c>
    </row>
    <row r="200" spans="1:71" x14ac:dyDescent="0.25">
      <c r="A200" s="18" t="s">
        <v>634</v>
      </c>
      <c r="B200" s="18" t="s">
        <v>635</v>
      </c>
      <c r="C200" s="18" t="s">
        <v>39</v>
      </c>
      <c r="D200" s="5">
        <v>902</v>
      </c>
      <c r="E200" s="8">
        <v>966</v>
      </c>
      <c r="F200" s="8">
        <v>912</v>
      </c>
      <c r="G200" s="92">
        <v>904</v>
      </c>
      <c r="H200" s="5">
        <v>989</v>
      </c>
      <c r="I200" s="8">
        <v>1011</v>
      </c>
      <c r="J200" s="8">
        <v>1007</v>
      </c>
      <c r="K200" s="92">
        <v>1018</v>
      </c>
      <c r="L200" s="5">
        <v>1089</v>
      </c>
      <c r="M200" s="8">
        <v>1076</v>
      </c>
      <c r="N200" s="8">
        <v>1086</v>
      </c>
      <c r="O200" s="92">
        <v>1085</v>
      </c>
      <c r="P200" s="5">
        <v>794.8125</v>
      </c>
      <c r="Q200" s="8">
        <v>1178.28</v>
      </c>
      <c r="R200" s="8">
        <v>931.05000000000007</v>
      </c>
      <c r="S200" s="92">
        <v>1292.0999999999999</v>
      </c>
      <c r="T200" s="8">
        <f t="shared" ref="T200:T229" si="144">IF(D200&gt;Q200,1,0)</f>
        <v>0</v>
      </c>
      <c r="U200" s="8">
        <f t="shared" ref="U200:U229" si="145">IF(D200&lt;P200,1,0)</f>
        <v>0</v>
      </c>
      <c r="V200" s="8">
        <f t="shared" ref="V200:V229" si="146">T200+U200</f>
        <v>0</v>
      </c>
      <c r="W200" s="8">
        <f t="shared" ref="W200:W229" si="147">IF(E200&gt;$Q200,1,0)</f>
        <v>0</v>
      </c>
      <c r="X200" s="8">
        <f t="shared" ref="X200:X229" si="148">IF(E200&lt;$P200,1,0)</f>
        <v>0</v>
      </c>
      <c r="Y200" s="8">
        <f t="shared" ref="Y200:Y229" si="149">W200+X200</f>
        <v>0</v>
      </c>
      <c r="Z200" s="8">
        <f t="shared" ref="Z200:Z229" si="150">IF(F200&gt;$Q200,1,0)</f>
        <v>0</v>
      </c>
      <c r="AA200" s="8">
        <f t="shared" ref="AA200:AA229" si="151">IF(F200&lt;$P200,1,0)</f>
        <v>0</v>
      </c>
      <c r="AB200" s="8">
        <f t="shared" ref="AB200:AB229" si="152">Z200+AA200</f>
        <v>0</v>
      </c>
      <c r="AC200" s="8">
        <f t="shared" ref="AC200:AC229" si="153">IF(G200&gt;$Q200,1,0)</f>
        <v>0</v>
      </c>
      <c r="AD200" s="8">
        <f t="shared" ref="AD200:AD229" si="154">IF(G200&lt;$P200,1,0)</f>
        <v>0</v>
      </c>
      <c r="AE200" s="8">
        <f t="shared" ref="AE200:AE229" si="155">AC200+AD200</f>
        <v>0</v>
      </c>
      <c r="AF200" s="8">
        <f t="shared" ref="AF200:AF229" si="156">IF(H200&gt;$Q200,1,0)</f>
        <v>0</v>
      </c>
      <c r="AG200" s="8">
        <f t="shared" ref="AG200:AG229" si="157">IF(H200&lt;$P200,1,0)</f>
        <v>0</v>
      </c>
      <c r="AH200" s="8">
        <f t="shared" ref="AH200:AH229" si="158">AF200+AG200</f>
        <v>0</v>
      </c>
      <c r="AI200" s="8">
        <f t="shared" ref="AI200:AI229" si="159">IF(I200&gt;$Q200,1,0)</f>
        <v>0</v>
      </c>
      <c r="AJ200" s="8">
        <f t="shared" ref="AJ200:AJ229" si="160">IF(I200&lt;$P200,1,0)</f>
        <v>0</v>
      </c>
      <c r="AK200" s="8">
        <f t="shared" ref="AK200:AK229" si="161">AI200+AJ200</f>
        <v>0</v>
      </c>
      <c r="AL200" s="8">
        <f t="shared" ref="AL200:AL229" si="162">IF(J200&gt;$Q200,1,0)</f>
        <v>0</v>
      </c>
      <c r="AM200" s="8">
        <f t="shared" ref="AM200:AM229" si="163">IF(J200&lt;$P200,1,0)</f>
        <v>0</v>
      </c>
      <c r="AN200" s="8">
        <f t="shared" ref="AN200:AN229" si="164">AL200+AM200</f>
        <v>0</v>
      </c>
      <c r="AO200" s="8">
        <f t="shared" ref="AO200:AO229" si="165">IF(K200&gt;$Q200,1,0)</f>
        <v>0</v>
      </c>
      <c r="AP200" s="8">
        <f t="shared" ref="AP200:AP229" si="166">IF(K200&lt;$P200,1,0)</f>
        <v>0</v>
      </c>
      <c r="AQ200" s="8">
        <f t="shared" ref="AQ200:AQ229" si="167">AO200+AP200</f>
        <v>0</v>
      </c>
      <c r="AR200" s="8">
        <f t="shared" ref="AR200:AR229" si="168">IF(L200&gt;$S200,1,0)</f>
        <v>0</v>
      </c>
      <c r="AS200" s="8">
        <f t="shared" ref="AS200:AS229" si="169">IF(L200&lt;$R200,1,0)</f>
        <v>0</v>
      </c>
      <c r="AT200" s="8">
        <f t="shared" ref="AT200:AT229" si="170">AR200+AS200</f>
        <v>0</v>
      </c>
      <c r="AU200" s="8">
        <f t="shared" ref="AU200:AU229" si="171">IF(M200&gt;$S200,1,0)</f>
        <v>0</v>
      </c>
      <c r="AV200" s="8">
        <f t="shared" ref="AV200:AV229" si="172">IF(M200&lt;$R200,1,0)</f>
        <v>0</v>
      </c>
      <c r="AW200" s="8">
        <f t="shared" ref="AW200:AW229" si="173">AU200+AV200</f>
        <v>0</v>
      </c>
      <c r="AX200" s="8">
        <f t="shared" ref="AX200:AX229" si="174">IF(N200&gt;$S200,1,0)</f>
        <v>0</v>
      </c>
      <c r="AY200" s="8">
        <f t="shared" ref="AY200:AY229" si="175">IF(N200&lt;$R200,1,0)</f>
        <v>0</v>
      </c>
      <c r="AZ200" s="8">
        <f t="shared" ref="AZ200:AZ229" si="176">AX200+AY200</f>
        <v>0</v>
      </c>
      <c r="BA200" s="8">
        <f t="shared" ref="BA200:BA229" si="177">IF(O200&gt;$S200,1,0)</f>
        <v>0</v>
      </c>
      <c r="BB200" s="8">
        <f t="shared" ref="BB200:BB229" si="178">IF(O200&lt;$R200,1,0)</f>
        <v>0</v>
      </c>
      <c r="BC200" s="8">
        <f t="shared" ref="BC200:BC229" si="179">BA200+BB200</f>
        <v>0</v>
      </c>
      <c r="BD200" s="8">
        <v>3179.25</v>
      </c>
      <c r="BE200" s="8">
        <v>4713.12</v>
      </c>
      <c r="BF200" s="8">
        <v>3724.2000000000003</v>
      </c>
      <c r="BG200" s="92">
        <v>5168.3999999999996</v>
      </c>
      <c r="BH200" s="5">
        <f t="shared" ref="BH200:BH229" si="180">SUM(D200:G200)</f>
        <v>3684</v>
      </c>
      <c r="BI200" s="8">
        <f t="shared" ref="BI200:BI229" si="181">IF(BH200&lt;BD200,1,0)</f>
        <v>0</v>
      </c>
      <c r="BJ200" s="112">
        <f t="shared" ref="BJ200:BJ225" si="182">IF(BH200&gt;BE200,1,0)</f>
        <v>0</v>
      </c>
      <c r="BK200" s="8">
        <f t="shared" ref="BK200:BK229" si="183">SUM(H200:K200)</f>
        <v>4025</v>
      </c>
      <c r="BL200" s="112">
        <f t="shared" ref="BL200:BL229" si="184">IF(BK200&lt;BD200,1,0)</f>
        <v>0</v>
      </c>
      <c r="BM200" s="112">
        <f t="shared" ref="BM200:BM229" si="185">IF(BK200&gt;BE200,1,0)</f>
        <v>0</v>
      </c>
      <c r="BN200" s="92">
        <f t="shared" ref="BN200:BN225" si="186">SUM(L200:O200)</f>
        <v>4336</v>
      </c>
      <c r="BO200" s="74">
        <f t="shared" ref="BO200:BO225" si="187">IF(BN200&lt;BF200,1,0)</f>
        <v>0</v>
      </c>
      <c r="BP200" s="74">
        <f t="shared" ref="BP200:BP225" si="188">IF(BN200&gt;BG200,1,0)</f>
        <v>0</v>
      </c>
      <c r="BQ200" s="75">
        <f t="shared" ref="BQ200:BQ229" si="189">BI200+BJ200</f>
        <v>0</v>
      </c>
      <c r="BR200">
        <f t="shared" ref="BR200:BR229" si="190">BL200+BM200</f>
        <v>0</v>
      </c>
      <c r="BS200">
        <f t="shared" ref="BS200:BS229" si="191">BO200+BP200</f>
        <v>0</v>
      </c>
    </row>
    <row r="201" spans="1:71" x14ac:dyDescent="0.25">
      <c r="A201" s="18" t="s">
        <v>636</v>
      </c>
      <c r="B201" s="18" t="s">
        <v>637</v>
      </c>
      <c r="C201" s="18" t="s">
        <v>39</v>
      </c>
      <c r="D201" s="5">
        <v>346</v>
      </c>
      <c r="E201" s="8">
        <v>334</v>
      </c>
      <c r="F201" s="8">
        <v>309</v>
      </c>
      <c r="G201" s="92">
        <v>362</v>
      </c>
      <c r="H201" s="5">
        <v>363</v>
      </c>
      <c r="I201" s="8">
        <v>359</v>
      </c>
      <c r="J201" s="8">
        <v>368</v>
      </c>
      <c r="K201" s="92">
        <v>338</v>
      </c>
      <c r="L201" s="5">
        <v>376</v>
      </c>
      <c r="M201" s="8">
        <v>386</v>
      </c>
      <c r="N201" s="8">
        <v>400</v>
      </c>
      <c r="O201" s="92">
        <v>354</v>
      </c>
      <c r="P201" s="5">
        <v>288.33750000000003</v>
      </c>
      <c r="Q201" s="8">
        <v>424.8</v>
      </c>
      <c r="R201" s="8">
        <v>317.65499999999997</v>
      </c>
      <c r="S201" s="92">
        <v>452.4</v>
      </c>
      <c r="T201" s="8">
        <f t="shared" si="144"/>
        <v>0</v>
      </c>
      <c r="U201" s="8">
        <f t="shared" si="145"/>
        <v>0</v>
      </c>
      <c r="V201" s="8">
        <f t="shared" si="146"/>
        <v>0</v>
      </c>
      <c r="W201" s="8">
        <f t="shared" si="147"/>
        <v>0</v>
      </c>
      <c r="X201" s="8">
        <f t="shared" si="148"/>
        <v>0</v>
      </c>
      <c r="Y201" s="8">
        <f t="shared" si="149"/>
        <v>0</v>
      </c>
      <c r="Z201" s="8">
        <f t="shared" si="150"/>
        <v>0</v>
      </c>
      <c r="AA201" s="8">
        <f t="shared" si="151"/>
        <v>0</v>
      </c>
      <c r="AB201" s="8">
        <f t="shared" si="152"/>
        <v>0</v>
      </c>
      <c r="AC201" s="8">
        <f t="shared" si="153"/>
        <v>0</v>
      </c>
      <c r="AD201" s="8">
        <f t="shared" si="154"/>
        <v>0</v>
      </c>
      <c r="AE201" s="8">
        <f t="shared" si="155"/>
        <v>0</v>
      </c>
      <c r="AF201" s="8">
        <f t="shared" si="156"/>
        <v>0</v>
      </c>
      <c r="AG201" s="8">
        <f t="shared" si="157"/>
        <v>0</v>
      </c>
      <c r="AH201" s="8">
        <f t="shared" si="158"/>
        <v>0</v>
      </c>
      <c r="AI201" s="8">
        <f t="shared" si="159"/>
        <v>0</v>
      </c>
      <c r="AJ201" s="8">
        <f t="shared" si="160"/>
        <v>0</v>
      </c>
      <c r="AK201" s="8">
        <f t="shared" si="161"/>
        <v>0</v>
      </c>
      <c r="AL201" s="8">
        <f t="shared" si="162"/>
        <v>0</v>
      </c>
      <c r="AM201" s="8">
        <f t="shared" si="163"/>
        <v>0</v>
      </c>
      <c r="AN201" s="8">
        <f t="shared" si="164"/>
        <v>0</v>
      </c>
      <c r="AO201" s="8">
        <f t="shared" si="165"/>
        <v>0</v>
      </c>
      <c r="AP201" s="8">
        <f t="shared" si="166"/>
        <v>0</v>
      </c>
      <c r="AQ201" s="8">
        <f t="shared" si="167"/>
        <v>0</v>
      </c>
      <c r="AR201" s="8">
        <f t="shared" si="168"/>
        <v>0</v>
      </c>
      <c r="AS201" s="8">
        <f t="shared" si="169"/>
        <v>0</v>
      </c>
      <c r="AT201" s="8">
        <f t="shared" si="170"/>
        <v>0</v>
      </c>
      <c r="AU201" s="8">
        <f t="shared" si="171"/>
        <v>0</v>
      </c>
      <c r="AV201" s="8">
        <f t="shared" si="172"/>
        <v>0</v>
      </c>
      <c r="AW201" s="8">
        <f t="shared" si="173"/>
        <v>0</v>
      </c>
      <c r="AX201" s="8">
        <f t="shared" si="174"/>
        <v>0</v>
      </c>
      <c r="AY201" s="8">
        <f t="shared" si="175"/>
        <v>0</v>
      </c>
      <c r="AZ201" s="8">
        <f t="shared" si="176"/>
        <v>0</v>
      </c>
      <c r="BA201" s="8">
        <f t="shared" si="177"/>
        <v>0</v>
      </c>
      <c r="BB201" s="8">
        <f t="shared" si="178"/>
        <v>0</v>
      </c>
      <c r="BC201" s="8">
        <f t="shared" si="179"/>
        <v>0</v>
      </c>
      <c r="BD201" s="8">
        <v>1153.3500000000001</v>
      </c>
      <c r="BE201" s="8">
        <v>1699.2</v>
      </c>
      <c r="BF201" s="8">
        <v>1270.6199999999999</v>
      </c>
      <c r="BG201" s="92">
        <v>1809.6</v>
      </c>
      <c r="BH201" s="5">
        <f t="shared" si="180"/>
        <v>1351</v>
      </c>
      <c r="BI201" s="8">
        <f t="shared" si="181"/>
        <v>0</v>
      </c>
      <c r="BJ201" s="112">
        <f t="shared" si="182"/>
        <v>0</v>
      </c>
      <c r="BK201" s="8">
        <f t="shared" si="183"/>
        <v>1428</v>
      </c>
      <c r="BL201" s="112">
        <f t="shared" si="184"/>
        <v>0</v>
      </c>
      <c r="BM201" s="112">
        <f t="shared" si="185"/>
        <v>0</v>
      </c>
      <c r="BN201" s="92">
        <f t="shared" si="186"/>
        <v>1516</v>
      </c>
      <c r="BO201" s="74">
        <f t="shared" si="187"/>
        <v>0</v>
      </c>
      <c r="BP201" s="74">
        <f t="shared" si="188"/>
        <v>0</v>
      </c>
      <c r="BQ201" s="75">
        <f t="shared" si="189"/>
        <v>0</v>
      </c>
      <c r="BR201">
        <f t="shared" si="190"/>
        <v>0</v>
      </c>
      <c r="BS201">
        <f t="shared" si="191"/>
        <v>0</v>
      </c>
    </row>
    <row r="202" spans="1:71" x14ac:dyDescent="0.25">
      <c r="A202" s="18" t="s">
        <v>638</v>
      </c>
      <c r="B202" s="18" t="s">
        <v>639</v>
      </c>
      <c r="C202" s="18" t="s">
        <v>39</v>
      </c>
      <c r="D202" s="5">
        <v>374</v>
      </c>
      <c r="E202" s="8">
        <v>348</v>
      </c>
      <c r="F202" s="8">
        <v>329</v>
      </c>
      <c r="G202" s="92">
        <v>326</v>
      </c>
      <c r="H202" s="5">
        <v>352</v>
      </c>
      <c r="I202" s="8">
        <v>404</v>
      </c>
      <c r="J202" s="8">
        <v>393</v>
      </c>
      <c r="K202" s="92">
        <v>349</v>
      </c>
      <c r="L202" s="5">
        <v>361</v>
      </c>
      <c r="M202" s="8">
        <v>361</v>
      </c>
      <c r="N202" s="8">
        <v>408</v>
      </c>
      <c r="O202" s="92">
        <v>378</v>
      </c>
      <c r="P202" s="5">
        <v>299.7</v>
      </c>
      <c r="Q202" s="8">
        <v>434.46</v>
      </c>
      <c r="R202" s="8">
        <v>305.10000000000002</v>
      </c>
      <c r="S202" s="92">
        <v>461.4</v>
      </c>
      <c r="T202" s="8">
        <f t="shared" si="144"/>
        <v>0</v>
      </c>
      <c r="U202" s="8">
        <f t="shared" si="145"/>
        <v>0</v>
      </c>
      <c r="V202" s="8">
        <f t="shared" si="146"/>
        <v>0</v>
      </c>
      <c r="W202" s="8">
        <f t="shared" si="147"/>
        <v>0</v>
      </c>
      <c r="X202" s="8">
        <f t="shared" si="148"/>
        <v>0</v>
      </c>
      <c r="Y202" s="8">
        <f t="shared" si="149"/>
        <v>0</v>
      </c>
      <c r="Z202" s="8">
        <f t="shared" si="150"/>
        <v>0</v>
      </c>
      <c r="AA202" s="8">
        <f t="shared" si="151"/>
        <v>0</v>
      </c>
      <c r="AB202" s="8">
        <f t="shared" si="152"/>
        <v>0</v>
      </c>
      <c r="AC202" s="8">
        <f t="shared" si="153"/>
        <v>0</v>
      </c>
      <c r="AD202" s="8">
        <f t="shared" si="154"/>
        <v>0</v>
      </c>
      <c r="AE202" s="8">
        <f t="shared" si="155"/>
        <v>0</v>
      </c>
      <c r="AF202" s="8">
        <f t="shared" si="156"/>
        <v>0</v>
      </c>
      <c r="AG202" s="8">
        <f t="shared" si="157"/>
        <v>0</v>
      </c>
      <c r="AH202" s="8">
        <f t="shared" si="158"/>
        <v>0</v>
      </c>
      <c r="AI202" s="8">
        <f t="shared" si="159"/>
        <v>0</v>
      </c>
      <c r="AJ202" s="8">
        <f t="shared" si="160"/>
        <v>0</v>
      </c>
      <c r="AK202" s="8">
        <f t="shared" si="161"/>
        <v>0</v>
      </c>
      <c r="AL202" s="8">
        <f t="shared" si="162"/>
        <v>0</v>
      </c>
      <c r="AM202" s="8">
        <f t="shared" si="163"/>
        <v>0</v>
      </c>
      <c r="AN202" s="8">
        <f t="shared" si="164"/>
        <v>0</v>
      </c>
      <c r="AO202" s="8">
        <f t="shared" si="165"/>
        <v>0</v>
      </c>
      <c r="AP202" s="8">
        <f t="shared" si="166"/>
        <v>0</v>
      </c>
      <c r="AQ202" s="8">
        <f t="shared" si="167"/>
        <v>0</v>
      </c>
      <c r="AR202" s="8">
        <f t="shared" si="168"/>
        <v>0</v>
      </c>
      <c r="AS202" s="8">
        <f t="shared" si="169"/>
        <v>0</v>
      </c>
      <c r="AT202" s="8">
        <f t="shared" si="170"/>
        <v>0</v>
      </c>
      <c r="AU202" s="8">
        <f t="shared" si="171"/>
        <v>0</v>
      </c>
      <c r="AV202" s="8">
        <f t="shared" si="172"/>
        <v>0</v>
      </c>
      <c r="AW202" s="8">
        <f t="shared" si="173"/>
        <v>0</v>
      </c>
      <c r="AX202" s="8">
        <f t="shared" si="174"/>
        <v>0</v>
      </c>
      <c r="AY202" s="8">
        <f t="shared" si="175"/>
        <v>0</v>
      </c>
      <c r="AZ202" s="8">
        <f t="shared" si="176"/>
        <v>0</v>
      </c>
      <c r="BA202" s="8">
        <f t="shared" si="177"/>
        <v>0</v>
      </c>
      <c r="BB202" s="8">
        <f t="shared" si="178"/>
        <v>0</v>
      </c>
      <c r="BC202" s="8">
        <f t="shared" si="179"/>
        <v>0</v>
      </c>
      <c r="BD202" s="8">
        <v>1198.8</v>
      </c>
      <c r="BE202" s="8">
        <v>1737.84</v>
      </c>
      <c r="BF202" s="8">
        <v>1220.4000000000001</v>
      </c>
      <c r="BG202" s="92">
        <v>1845.6</v>
      </c>
      <c r="BH202" s="5">
        <f t="shared" si="180"/>
        <v>1377</v>
      </c>
      <c r="BI202" s="8">
        <f t="shared" si="181"/>
        <v>0</v>
      </c>
      <c r="BJ202" s="112">
        <f t="shared" si="182"/>
        <v>0</v>
      </c>
      <c r="BK202" s="8">
        <f t="shared" si="183"/>
        <v>1498</v>
      </c>
      <c r="BL202" s="112">
        <f t="shared" si="184"/>
        <v>0</v>
      </c>
      <c r="BM202" s="112">
        <f t="shared" si="185"/>
        <v>0</v>
      </c>
      <c r="BN202" s="92">
        <f t="shared" si="186"/>
        <v>1508</v>
      </c>
      <c r="BO202" s="74">
        <f t="shared" si="187"/>
        <v>0</v>
      </c>
      <c r="BP202" s="74">
        <f t="shared" si="188"/>
        <v>0</v>
      </c>
      <c r="BQ202" s="75">
        <f t="shared" si="189"/>
        <v>0</v>
      </c>
      <c r="BR202">
        <f t="shared" si="190"/>
        <v>0</v>
      </c>
      <c r="BS202">
        <f t="shared" si="191"/>
        <v>0</v>
      </c>
    </row>
    <row r="203" spans="1:71" x14ac:dyDescent="0.25">
      <c r="A203" s="18" t="s">
        <v>640</v>
      </c>
      <c r="B203" s="18" t="s">
        <v>641</v>
      </c>
      <c r="C203" s="18" t="s">
        <v>39</v>
      </c>
      <c r="D203" s="5">
        <v>1858</v>
      </c>
      <c r="E203" s="8">
        <v>1899</v>
      </c>
      <c r="F203" s="8">
        <v>1886</v>
      </c>
      <c r="G203" s="92">
        <v>1853</v>
      </c>
      <c r="H203" s="5">
        <v>2051</v>
      </c>
      <c r="I203" s="8">
        <v>2056</v>
      </c>
      <c r="J203" s="8">
        <v>2002</v>
      </c>
      <c r="K203" s="92">
        <v>1893</v>
      </c>
      <c r="L203" s="5">
        <v>2009</v>
      </c>
      <c r="M203" s="8">
        <v>2114</v>
      </c>
      <c r="N203" s="8">
        <v>2029</v>
      </c>
      <c r="O203" s="92">
        <v>2036</v>
      </c>
      <c r="P203" s="5">
        <v>1656</v>
      </c>
      <c r="Q203" s="8">
        <v>2411.94</v>
      </c>
      <c r="R203" s="8">
        <v>1789.2</v>
      </c>
      <c r="S203" s="92">
        <v>2556.6</v>
      </c>
      <c r="T203" s="8">
        <f t="shared" si="144"/>
        <v>0</v>
      </c>
      <c r="U203" s="8">
        <f t="shared" si="145"/>
        <v>0</v>
      </c>
      <c r="V203" s="8">
        <f t="shared" si="146"/>
        <v>0</v>
      </c>
      <c r="W203" s="8">
        <f t="shared" si="147"/>
        <v>0</v>
      </c>
      <c r="X203" s="8">
        <f t="shared" si="148"/>
        <v>0</v>
      </c>
      <c r="Y203" s="8">
        <f t="shared" si="149"/>
        <v>0</v>
      </c>
      <c r="Z203" s="8">
        <f t="shared" si="150"/>
        <v>0</v>
      </c>
      <c r="AA203" s="8">
        <f t="shared" si="151"/>
        <v>0</v>
      </c>
      <c r="AB203" s="8">
        <f t="shared" si="152"/>
        <v>0</v>
      </c>
      <c r="AC203" s="8">
        <f t="shared" si="153"/>
        <v>0</v>
      </c>
      <c r="AD203" s="8">
        <f t="shared" si="154"/>
        <v>0</v>
      </c>
      <c r="AE203" s="8">
        <f t="shared" si="155"/>
        <v>0</v>
      </c>
      <c r="AF203" s="8">
        <f t="shared" si="156"/>
        <v>0</v>
      </c>
      <c r="AG203" s="8">
        <f t="shared" si="157"/>
        <v>0</v>
      </c>
      <c r="AH203" s="8">
        <f t="shared" si="158"/>
        <v>0</v>
      </c>
      <c r="AI203" s="8">
        <f t="shared" si="159"/>
        <v>0</v>
      </c>
      <c r="AJ203" s="8">
        <f t="shared" si="160"/>
        <v>0</v>
      </c>
      <c r="AK203" s="8">
        <f t="shared" si="161"/>
        <v>0</v>
      </c>
      <c r="AL203" s="8">
        <f t="shared" si="162"/>
        <v>0</v>
      </c>
      <c r="AM203" s="8">
        <f t="shared" si="163"/>
        <v>0</v>
      </c>
      <c r="AN203" s="8">
        <f t="shared" si="164"/>
        <v>0</v>
      </c>
      <c r="AO203" s="8">
        <f t="shared" si="165"/>
        <v>0</v>
      </c>
      <c r="AP203" s="8">
        <f t="shared" si="166"/>
        <v>0</v>
      </c>
      <c r="AQ203" s="8">
        <f t="shared" si="167"/>
        <v>0</v>
      </c>
      <c r="AR203" s="8">
        <f t="shared" si="168"/>
        <v>0</v>
      </c>
      <c r="AS203" s="8">
        <f t="shared" si="169"/>
        <v>0</v>
      </c>
      <c r="AT203" s="8">
        <f t="shared" si="170"/>
        <v>0</v>
      </c>
      <c r="AU203" s="8">
        <f t="shared" si="171"/>
        <v>0</v>
      </c>
      <c r="AV203" s="8">
        <f t="shared" si="172"/>
        <v>0</v>
      </c>
      <c r="AW203" s="8">
        <f t="shared" si="173"/>
        <v>0</v>
      </c>
      <c r="AX203" s="8">
        <f t="shared" si="174"/>
        <v>0</v>
      </c>
      <c r="AY203" s="8">
        <f t="shared" si="175"/>
        <v>0</v>
      </c>
      <c r="AZ203" s="8">
        <f t="shared" si="176"/>
        <v>0</v>
      </c>
      <c r="BA203" s="8">
        <f t="shared" si="177"/>
        <v>0</v>
      </c>
      <c r="BB203" s="8">
        <f t="shared" si="178"/>
        <v>0</v>
      </c>
      <c r="BC203" s="8">
        <f t="shared" si="179"/>
        <v>0</v>
      </c>
      <c r="BD203" s="8">
        <v>6624</v>
      </c>
      <c r="BE203" s="8">
        <v>9647.76</v>
      </c>
      <c r="BF203" s="8">
        <v>7156.8</v>
      </c>
      <c r="BG203" s="92">
        <v>10226.4</v>
      </c>
      <c r="BH203" s="5">
        <f t="shared" si="180"/>
        <v>7496</v>
      </c>
      <c r="BI203" s="8">
        <f t="shared" si="181"/>
        <v>0</v>
      </c>
      <c r="BJ203" s="112">
        <f t="shared" si="182"/>
        <v>0</v>
      </c>
      <c r="BK203" s="8">
        <f t="shared" si="183"/>
        <v>8002</v>
      </c>
      <c r="BL203" s="112">
        <f t="shared" si="184"/>
        <v>0</v>
      </c>
      <c r="BM203" s="112">
        <f t="shared" si="185"/>
        <v>0</v>
      </c>
      <c r="BN203" s="92">
        <f t="shared" si="186"/>
        <v>8188</v>
      </c>
      <c r="BO203" s="74">
        <f t="shared" si="187"/>
        <v>0</v>
      </c>
      <c r="BP203" s="74">
        <f t="shared" si="188"/>
        <v>0</v>
      </c>
      <c r="BQ203" s="75">
        <f t="shared" si="189"/>
        <v>0</v>
      </c>
      <c r="BR203">
        <f t="shared" si="190"/>
        <v>0</v>
      </c>
      <c r="BS203">
        <f t="shared" si="191"/>
        <v>0</v>
      </c>
    </row>
    <row r="204" spans="1:71" x14ac:dyDescent="0.25">
      <c r="A204" s="18" t="s">
        <v>642</v>
      </c>
      <c r="B204" s="18" t="s">
        <v>643</v>
      </c>
      <c r="C204" s="18" t="s">
        <v>39</v>
      </c>
      <c r="D204" s="5">
        <v>601</v>
      </c>
      <c r="E204" s="8">
        <v>679</v>
      </c>
      <c r="F204" s="8">
        <v>636</v>
      </c>
      <c r="G204" s="92">
        <v>617</v>
      </c>
      <c r="H204" s="5">
        <v>667</v>
      </c>
      <c r="I204" s="8">
        <v>675</v>
      </c>
      <c r="J204" s="8">
        <v>664</v>
      </c>
      <c r="K204" s="92">
        <v>640</v>
      </c>
      <c r="L204" s="5">
        <v>631</v>
      </c>
      <c r="M204" s="8">
        <v>728</v>
      </c>
      <c r="N204" s="8">
        <v>733</v>
      </c>
      <c r="O204" s="92">
        <v>629</v>
      </c>
      <c r="P204" s="5">
        <v>523.91250000000002</v>
      </c>
      <c r="Q204" s="8">
        <v>757.19999999999993</v>
      </c>
      <c r="R204" s="8">
        <v>508.32</v>
      </c>
      <c r="S204" s="92">
        <v>811.19999999999993</v>
      </c>
      <c r="T204" s="8">
        <f t="shared" si="144"/>
        <v>0</v>
      </c>
      <c r="U204" s="8">
        <f t="shared" si="145"/>
        <v>0</v>
      </c>
      <c r="V204" s="8">
        <f t="shared" si="146"/>
        <v>0</v>
      </c>
      <c r="W204" s="8">
        <f t="shared" si="147"/>
        <v>0</v>
      </c>
      <c r="X204" s="8">
        <f t="shared" si="148"/>
        <v>0</v>
      </c>
      <c r="Y204" s="8">
        <f t="shared" si="149"/>
        <v>0</v>
      </c>
      <c r="Z204" s="8">
        <f t="shared" si="150"/>
        <v>0</v>
      </c>
      <c r="AA204" s="8">
        <f t="shared" si="151"/>
        <v>0</v>
      </c>
      <c r="AB204" s="8">
        <f t="shared" si="152"/>
        <v>0</v>
      </c>
      <c r="AC204" s="8">
        <f t="shared" si="153"/>
        <v>0</v>
      </c>
      <c r="AD204" s="8">
        <f t="shared" si="154"/>
        <v>0</v>
      </c>
      <c r="AE204" s="8">
        <f t="shared" si="155"/>
        <v>0</v>
      </c>
      <c r="AF204" s="8">
        <f t="shared" si="156"/>
        <v>0</v>
      </c>
      <c r="AG204" s="8">
        <f t="shared" si="157"/>
        <v>0</v>
      </c>
      <c r="AH204" s="8">
        <f t="shared" si="158"/>
        <v>0</v>
      </c>
      <c r="AI204" s="8">
        <f t="shared" si="159"/>
        <v>0</v>
      </c>
      <c r="AJ204" s="8">
        <f t="shared" si="160"/>
        <v>0</v>
      </c>
      <c r="AK204" s="8">
        <f t="shared" si="161"/>
        <v>0</v>
      </c>
      <c r="AL204" s="8">
        <f t="shared" si="162"/>
        <v>0</v>
      </c>
      <c r="AM204" s="8">
        <f t="shared" si="163"/>
        <v>0</v>
      </c>
      <c r="AN204" s="8">
        <f t="shared" si="164"/>
        <v>0</v>
      </c>
      <c r="AO204" s="8">
        <f t="shared" si="165"/>
        <v>0</v>
      </c>
      <c r="AP204" s="8">
        <f t="shared" si="166"/>
        <v>0</v>
      </c>
      <c r="AQ204" s="8">
        <f t="shared" si="167"/>
        <v>0</v>
      </c>
      <c r="AR204" s="8">
        <f t="shared" si="168"/>
        <v>0</v>
      </c>
      <c r="AS204" s="8">
        <f t="shared" si="169"/>
        <v>0</v>
      </c>
      <c r="AT204" s="8">
        <f t="shared" si="170"/>
        <v>0</v>
      </c>
      <c r="AU204" s="8">
        <f t="shared" si="171"/>
        <v>0</v>
      </c>
      <c r="AV204" s="8">
        <f t="shared" si="172"/>
        <v>0</v>
      </c>
      <c r="AW204" s="8">
        <f t="shared" si="173"/>
        <v>0</v>
      </c>
      <c r="AX204" s="8">
        <f t="shared" si="174"/>
        <v>0</v>
      </c>
      <c r="AY204" s="8">
        <f t="shared" si="175"/>
        <v>0</v>
      </c>
      <c r="AZ204" s="8">
        <f t="shared" si="176"/>
        <v>0</v>
      </c>
      <c r="BA204" s="8">
        <f t="shared" si="177"/>
        <v>0</v>
      </c>
      <c r="BB204" s="8">
        <f t="shared" si="178"/>
        <v>0</v>
      </c>
      <c r="BC204" s="8">
        <f t="shared" si="179"/>
        <v>0</v>
      </c>
      <c r="BD204" s="8">
        <v>2095.65</v>
      </c>
      <c r="BE204" s="8">
        <v>3028.7999999999997</v>
      </c>
      <c r="BF204" s="8">
        <v>2033.28</v>
      </c>
      <c r="BG204" s="92">
        <v>3244.7999999999997</v>
      </c>
      <c r="BH204" s="5">
        <f t="shared" si="180"/>
        <v>2533</v>
      </c>
      <c r="BI204" s="8">
        <f t="shared" si="181"/>
        <v>0</v>
      </c>
      <c r="BJ204" s="112">
        <f t="shared" si="182"/>
        <v>0</v>
      </c>
      <c r="BK204" s="8">
        <f t="shared" si="183"/>
        <v>2646</v>
      </c>
      <c r="BL204" s="112">
        <f t="shared" si="184"/>
        <v>0</v>
      </c>
      <c r="BM204" s="112">
        <f t="shared" si="185"/>
        <v>0</v>
      </c>
      <c r="BN204" s="92">
        <f t="shared" si="186"/>
        <v>2721</v>
      </c>
      <c r="BO204" s="74">
        <f t="shared" si="187"/>
        <v>0</v>
      </c>
      <c r="BP204" s="74">
        <f t="shared" si="188"/>
        <v>0</v>
      </c>
      <c r="BQ204" s="75">
        <f t="shared" si="189"/>
        <v>0</v>
      </c>
      <c r="BR204">
        <f t="shared" si="190"/>
        <v>0</v>
      </c>
      <c r="BS204">
        <f t="shared" si="191"/>
        <v>0</v>
      </c>
    </row>
    <row r="205" spans="1:71" x14ac:dyDescent="0.25">
      <c r="A205" s="18" t="s">
        <v>644</v>
      </c>
      <c r="B205" s="18" t="s">
        <v>645</v>
      </c>
      <c r="C205" s="18" t="s">
        <v>39</v>
      </c>
      <c r="D205" s="5">
        <v>440</v>
      </c>
      <c r="E205" s="8">
        <v>523</v>
      </c>
      <c r="F205" s="8">
        <v>476</v>
      </c>
      <c r="G205" s="92">
        <v>461</v>
      </c>
      <c r="H205" s="5">
        <v>500</v>
      </c>
      <c r="I205" s="8">
        <v>539</v>
      </c>
      <c r="J205" s="8">
        <v>509</v>
      </c>
      <c r="K205" s="92">
        <v>466</v>
      </c>
      <c r="L205" s="5">
        <v>482</v>
      </c>
      <c r="M205" s="8">
        <v>453</v>
      </c>
      <c r="N205" s="8">
        <v>459</v>
      </c>
      <c r="O205" s="92">
        <v>448</v>
      </c>
      <c r="P205" s="5">
        <v>405.99</v>
      </c>
      <c r="Q205" s="8">
        <v>570.9</v>
      </c>
      <c r="R205" s="8">
        <v>342.09000000000003</v>
      </c>
      <c r="S205" s="92">
        <v>558</v>
      </c>
      <c r="T205" s="8">
        <f t="shared" si="144"/>
        <v>0</v>
      </c>
      <c r="U205" s="8">
        <f t="shared" si="145"/>
        <v>0</v>
      </c>
      <c r="V205" s="8">
        <f t="shared" si="146"/>
        <v>0</v>
      </c>
      <c r="W205" s="8">
        <f t="shared" si="147"/>
        <v>0</v>
      </c>
      <c r="X205" s="8">
        <f t="shared" si="148"/>
        <v>0</v>
      </c>
      <c r="Y205" s="8">
        <f t="shared" si="149"/>
        <v>0</v>
      </c>
      <c r="Z205" s="8">
        <f t="shared" si="150"/>
        <v>0</v>
      </c>
      <c r="AA205" s="8">
        <f t="shared" si="151"/>
        <v>0</v>
      </c>
      <c r="AB205" s="8">
        <f t="shared" si="152"/>
        <v>0</v>
      </c>
      <c r="AC205" s="8">
        <f t="shared" si="153"/>
        <v>0</v>
      </c>
      <c r="AD205" s="8">
        <f t="shared" si="154"/>
        <v>0</v>
      </c>
      <c r="AE205" s="8">
        <f t="shared" si="155"/>
        <v>0</v>
      </c>
      <c r="AF205" s="8">
        <f t="shared" si="156"/>
        <v>0</v>
      </c>
      <c r="AG205" s="8">
        <f t="shared" si="157"/>
        <v>0</v>
      </c>
      <c r="AH205" s="8">
        <f t="shared" si="158"/>
        <v>0</v>
      </c>
      <c r="AI205" s="8">
        <f t="shared" si="159"/>
        <v>0</v>
      </c>
      <c r="AJ205" s="8">
        <f t="shared" si="160"/>
        <v>0</v>
      </c>
      <c r="AK205" s="8">
        <f t="shared" si="161"/>
        <v>0</v>
      </c>
      <c r="AL205" s="8">
        <f t="shared" si="162"/>
        <v>0</v>
      </c>
      <c r="AM205" s="8">
        <f t="shared" si="163"/>
        <v>0</v>
      </c>
      <c r="AN205" s="8">
        <f t="shared" si="164"/>
        <v>0</v>
      </c>
      <c r="AO205" s="8">
        <f t="shared" si="165"/>
        <v>0</v>
      </c>
      <c r="AP205" s="8">
        <f t="shared" si="166"/>
        <v>0</v>
      </c>
      <c r="AQ205" s="8">
        <f t="shared" si="167"/>
        <v>0</v>
      </c>
      <c r="AR205" s="8">
        <f t="shared" si="168"/>
        <v>0</v>
      </c>
      <c r="AS205" s="8">
        <f t="shared" si="169"/>
        <v>0</v>
      </c>
      <c r="AT205" s="8">
        <f t="shared" si="170"/>
        <v>0</v>
      </c>
      <c r="AU205" s="8">
        <f t="shared" si="171"/>
        <v>0</v>
      </c>
      <c r="AV205" s="8">
        <f t="shared" si="172"/>
        <v>0</v>
      </c>
      <c r="AW205" s="8">
        <f t="shared" si="173"/>
        <v>0</v>
      </c>
      <c r="AX205" s="8">
        <f t="shared" si="174"/>
        <v>0</v>
      </c>
      <c r="AY205" s="8">
        <f t="shared" si="175"/>
        <v>0</v>
      </c>
      <c r="AZ205" s="8">
        <f t="shared" si="176"/>
        <v>0</v>
      </c>
      <c r="BA205" s="8">
        <f t="shared" si="177"/>
        <v>0</v>
      </c>
      <c r="BB205" s="8">
        <f t="shared" si="178"/>
        <v>0</v>
      </c>
      <c r="BC205" s="8">
        <f t="shared" si="179"/>
        <v>0</v>
      </c>
      <c r="BD205" s="8">
        <v>1623.96</v>
      </c>
      <c r="BE205" s="8">
        <v>2283.6</v>
      </c>
      <c r="BF205" s="8">
        <v>1368.3600000000001</v>
      </c>
      <c r="BG205" s="92">
        <v>2232</v>
      </c>
      <c r="BH205" s="5">
        <f t="shared" si="180"/>
        <v>1900</v>
      </c>
      <c r="BI205" s="8">
        <f t="shared" si="181"/>
        <v>0</v>
      </c>
      <c r="BJ205" s="112">
        <f t="shared" si="182"/>
        <v>0</v>
      </c>
      <c r="BK205" s="8">
        <f t="shared" si="183"/>
        <v>2014</v>
      </c>
      <c r="BL205" s="112">
        <f t="shared" si="184"/>
        <v>0</v>
      </c>
      <c r="BM205" s="112">
        <f t="shared" si="185"/>
        <v>0</v>
      </c>
      <c r="BN205" s="92">
        <f t="shared" si="186"/>
        <v>1842</v>
      </c>
      <c r="BO205" s="74">
        <f t="shared" si="187"/>
        <v>0</v>
      </c>
      <c r="BP205" s="74">
        <f t="shared" si="188"/>
        <v>0</v>
      </c>
      <c r="BQ205" s="75">
        <f t="shared" si="189"/>
        <v>0</v>
      </c>
      <c r="BR205">
        <f t="shared" si="190"/>
        <v>0</v>
      </c>
      <c r="BS205">
        <f t="shared" si="191"/>
        <v>0</v>
      </c>
    </row>
    <row r="206" spans="1:71" x14ac:dyDescent="0.25">
      <c r="A206" s="18" t="s">
        <v>646</v>
      </c>
      <c r="B206" s="18" t="s">
        <v>647</v>
      </c>
      <c r="C206" s="18" t="s">
        <v>39</v>
      </c>
      <c r="D206" s="5">
        <v>573</v>
      </c>
      <c r="E206" s="8">
        <v>604</v>
      </c>
      <c r="F206" s="8">
        <v>624</v>
      </c>
      <c r="G206" s="92">
        <v>561</v>
      </c>
      <c r="H206" s="5">
        <v>662</v>
      </c>
      <c r="I206" s="8">
        <v>645</v>
      </c>
      <c r="J206" s="8">
        <v>652</v>
      </c>
      <c r="K206" s="92">
        <v>593</v>
      </c>
      <c r="L206" s="5">
        <v>625</v>
      </c>
      <c r="M206" s="8">
        <v>627</v>
      </c>
      <c r="N206" s="8">
        <v>707</v>
      </c>
      <c r="O206" s="92">
        <v>639</v>
      </c>
      <c r="P206" s="5">
        <v>511.76249999999999</v>
      </c>
      <c r="Q206" s="8">
        <v>738.6</v>
      </c>
      <c r="R206" s="8">
        <v>567.18000000000006</v>
      </c>
      <c r="S206" s="92">
        <v>792.9</v>
      </c>
      <c r="T206" s="8">
        <f t="shared" si="144"/>
        <v>0</v>
      </c>
      <c r="U206" s="8">
        <f t="shared" si="145"/>
        <v>0</v>
      </c>
      <c r="V206" s="8">
        <f t="shared" si="146"/>
        <v>0</v>
      </c>
      <c r="W206" s="8">
        <f t="shared" si="147"/>
        <v>0</v>
      </c>
      <c r="X206" s="8">
        <f t="shared" si="148"/>
        <v>0</v>
      </c>
      <c r="Y206" s="8">
        <f t="shared" si="149"/>
        <v>0</v>
      </c>
      <c r="Z206" s="8">
        <f t="shared" si="150"/>
        <v>0</v>
      </c>
      <c r="AA206" s="8">
        <f t="shared" si="151"/>
        <v>0</v>
      </c>
      <c r="AB206" s="8">
        <f t="shared" si="152"/>
        <v>0</v>
      </c>
      <c r="AC206" s="8">
        <f t="shared" si="153"/>
        <v>0</v>
      </c>
      <c r="AD206" s="8">
        <f t="shared" si="154"/>
        <v>0</v>
      </c>
      <c r="AE206" s="8">
        <f t="shared" si="155"/>
        <v>0</v>
      </c>
      <c r="AF206" s="8">
        <f t="shared" si="156"/>
        <v>0</v>
      </c>
      <c r="AG206" s="8">
        <f t="shared" si="157"/>
        <v>0</v>
      </c>
      <c r="AH206" s="8">
        <f t="shared" si="158"/>
        <v>0</v>
      </c>
      <c r="AI206" s="8">
        <f t="shared" si="159"/>
        <v>0</v>
      </c>
      <c r="AJ206" s="8">
        <f t="shared" si="160"/>
        <v>0</v>
      </c>
      <c r="AK206" s="8">
        <f t="shared" si="161"/>
        <v>0</v>
      </c>
      <c r="AL206" s="8">
        <f t="shared" si="162"/>
        <v>0</v>
      </c>
      <c r="AM206" s="8">
        <f t="shared" si="163"/>
        <v>0</v>
      </c>
      <c r="AN206" s="8">
        <f t="shared" si="164"/>
        <v>0</v>
      </c>
      <c r="AO206" s="8">
        <f t="shared" si="165"/>
        <v>0</v>
      </c>
      <c r="AP206" s="8">
        <f t="shared" si="166"/>
        <v>0</v>
      </c>
      <c r="AQ206" s="8">
        <f t="shared" si="167"/>
        <v>0</v>
      </c>
      <c r="AR206" s="8">
        <f t="shared" si="168"/>
        <v>0</v>
      </c>
      <c r="AS206" s="8">
        <f t="shared" si="169"/>
        <v>0</v>
      </c>
      <c r="AT206" s="8">
        <f t="shared" si="170"/>
        <v>0</v>
      </c>
      <c r="AU206" s="8">
        <f t="shared" si="171"/>
        <v>0</v>
      </c>
      <c r="AV206" s="8">
        <f t="shared" si="172"/>
        <v>0</v>
      </c>
      <c r="AW206" s="8">
        <f t="shared" si="173"/>
        <v>0</v>
      </c>
      <c r="AX206" s="8">
        <f t="shared" si="174"/>
        <v>0</v>
      </c>
      <c r="AY206" s="8">
        <f t="shared" si="175"/>
        <v>0</v>
      </c>
      <c r="AZ206" s="8">
        <f t="shared" si="176"/>
        <v>0</v>
      </c>
      <c r="BA206" s="8">
        <f t="shared" si="177"/>
        <v>0</v>
      </c>
      <c r="BB206" s="8">
        <f t="shared" si="178"/>
        <v>0</v>
      </c>
      <c r="BC206" s="8">
        <f t="shared" si="179"/>
        <v>0</v>
      </c>
      <c r="BD206" s="8">
        <v>2047.05</v>
      </c>
      <c r="BE206" s="8">
        <v>2954.4</v>
      </c>
      <c r="BF206" s="8">
        <v>2268.7200000000003</v>
      </c>
      <c r="BG206" s="92">
        <v>3171.6</v>
      </c>
      <c r="BH206" s="5">
        <f t="shared" si="180"/>
        <v>2362</v>
      </c>
      <c r="BI206" s="8">
        <f t="shared" si="181"/>
        <v>0</v>
      </c>
      <c r="BJ206" s="112">
        <f t="shared" si="182"/>
        <v>0</v>
      </c>
      <c r="BK206" s="8">
        <f t="shared" si="183"/>
        <v>2552</v>
      </c>
      <c r="BL206" s="112">
        <f t="shared" si="184"/>
        <v>0</v>
      </c>
      <c r="BM206" s="112">
        <f t="shared" si="185"/>
        <v>0</v>
      </c>
      <c r="BN206" s="92">
        <f t="shared" si="186"/>
        <v>2598</v>
      </c>
      <c r="BO206" s="74">
        <f t="shared" si="187"/>
        <v>0</v>
      </c>
      <c r="BP206" s="74">
        <f t="shared" si="188"/>
        <v>0</v>
      </c>
      <c r="BQ206" s="75">
        <f t="shared" si="189"/>
        <v>0</v>
      </c>
      <c r="BR206">
        <f t="shared" si="190"/>
        <v>0</v>
      </c>
      <c r="BS206">
        <f t="shared" si="191"/>
        <v>0</v>
      </c>
    </row>
    <row r="207" spans="1:71" x14ac:dyDescent="0.25">
      <c r="A207" s="18" t="s">
        <v>648</v>
      </c>
      <c r="B207" s="18" t="s">
        <v>649</v>
      </c>
      <c r="C207" s="18" t="s">
        <v>39</v>
      </c>
      <c r="D207" s="5">
        <v>441</v>
      </c>
      <c r="E207" s="8">
        <v>442</v>
      </c>
      <c r="F207" s="8">
        <v>437</v>
      </c>
      <c r="G207" s="92">
        <v>442</v>
      </c>
      <c r="H207" s="5">
        <v>492</v>
      </c>
      <c r="I207" s="8">
        <v>459</v>
      </c>
      <c r="J207" s="8">
        <v>483</v>
      </c>
      <c r="K207" s="92">
        <v>405</v>
      </c>
      <c r="L207" s="5">
        <v>488</v>
      </c>
      <c r="M207" s="8">
        <v>522</v>
      </c>
      <c r="N207" s="8">
        <v>487</v>
      </c>
      <c r="O207" s="92">
        <v>454</v>
      </c>
      <c r="P207" s="5">
        <v>374.85</v>
      </c>
      <c r="Q207" s="8">
        <v>551.82000000000005</v>
      </c>
      <c r="R207" s="8">
        <v>397.57499999999999</v>
      </c>
      <c r="S207" s="92">
        <v>588.29999999999995</v>
      </c>
      <c r="T207" s="8">
        <f t="shared" si="144"/>
        <v>0</v>
      </c>
      <c r="U207" s="8">
        <f t="shared" si="145"/>
        <v>0</v>
      </c>
      <c r="V207" s="8">
        <f t="shared" si="146"/>
        <v>0</v>
      </c>
      <c r="W207" s="8">
        <f t="shared" si="147"/>
        <v>0</v>
      </c>
      <c r="X207" s="8">
        <f t="shared" si="148"/>
        <v>0</v>
      </c>
      <c r="Y207" s="8">
        <f t="shared" si="149"/>
        <v>0</v>
      </c>
      <c r="Z207" s="8">
        <f t="shared" si="150"/>
        <v>0</v>
      </c>
      <c r="AA207" s="8">
        <f t="shared" si="151"/>
        <v>0</v>
      </c>
      <c r="AB207" s="8">
        <f t="shared" si="152"/>
        <v>0</v>
      </c>
      <c r="AC207" s="8">
        <f t="shared" si="153"/>
        <v>0</v>
      </c>
      <c r="AD207" s="8">
        <f t="shared" si="154"/>
        <v>0</v>
      </c>
      <c r="AE207" s="8">
        <f t="shared" si="155"/>
        <v>0</v>
      </c>
      <c r="AF207" s="8">
        <f t="shared" si="156"/>
        <v>0</v>
      </c>
      <c r="AG207" s="8">
        <f t="shared" si="157"/>
        <v>0</v>
      </c>
      <c r="AH207" s="8">
        <f t="shared" si="158"/>
        <v>0</v>
      </c>
      <c r="AI207" s="8">
        <f t="shared" si="159"/>
        <v>0</v>
      </c>
      <c r="AJ207" s="8">
        <f t="shared" si="160"/>
        <v>0</v>
      </c>
      <c r="AK207" s="8">
        <f t="shared" si="161"/>
        <v>0</v>
      </c>
      <c r="AL207" s="8">
        <f t="shared" si="162"/>
        <v>0</v>
      </c>
      <c r="AM207" s="8">
        <f t="shared" si="163"/>
        <v>0</v>
      </c>
      <c r="AN207" s="8">
        <f t="shared" si="164"/>
        <v>0</v>
      </c>
      <c r="AO207" s="8">
        <f t="shared" si="165"/>
        <v>0</v>
      </c>
      <c r="AP207" s="8">
        <f t="shared" si="166"/>
        <v>0</v>
      </c>
      <c r="AQ207" s="8">
        <f t="shared" si="167"/>
        <v>0</v>
      </c>
      <c r="AR207" s="8">
        <f t="shared" si="168"/>
        <v>0</v>
      </c>
      <c r="AS207" s="8">
        <f t="shared" si="169"/>
        <v>0</v>
      </c>
      <c r="AT207" s="8">
        <f t="shared" si="170"/>
        <v>0</v>
      </c>
      <c r="AU207" s="8">
        <f t="shared" si="171"/>
        <v>0</v>
      </c>
      <c r="AV207" s="8">
        <f t="shared" si="172"/>
        <v>0</v>
      </c>
      <c r="AW207" s="8">
        <f t="shared" si="173"/>
        <v>0</v>
      </c>
      <c r="AX207" s="8">
        <f t="shared" si="174"/>
        <v>0</v>
      </c>
      <c r="AY207" s="8">
        <f t="shared" si="175"/>
        <v>0</v>
      </c>
      <c r="AZ207" s="8">
        <f t="shared" si="176"/>
        <v>0</v>
      </c>
      <c r="BA207" s="8">
        <f t="shared" si="177"/>
        <v>0</v>
      </c>
      <c r="BB207" s="8">
        <f t="shared" si="178"/>
        <v>0</v>
      </c>
      <c r="BC207" s="8">
        <f t="shared" si="179"/>
        <v>0</v>
      </c>
      <c r="BD207" s="8">
        <v>1499.4</v>
      </c>
      <c r="BE207" s="8">
        <v>2207.2800000000002</v>
      </c>
      <c r="BF207" s="8">
        <v>1590.3</v>
      </c>
      <c r="BG207" s="92">
        <v>2353.1999999999998</v>
      </c>
      <c r="BH207" s="5">
        <f t="shared" si="180"/>
        <v>1762</v>
      </c>
      <c r="BI207" s="8">
        <f t="shared" si="181"/>
        <v>0</v>
      </c>
      <c r="BJ207" s="112">
        <f t="shared" si="182"/>
        <v>0</v>
      </c>
      <c r="BK207" s="8">
        <f t="shared" si="183"/>
        <v>1839</v>
      </c>
      <c r="BL207" s="112">
        <f t="shared" si="184"/>
        <v>0</v>
      </c>
      <c r="BM207" s="112">
        <f t="shared" si="185"/>
        <v>0</v>
      </c>
      <c r="BN207" s="92">
        <f t="shared" si="186"/>
        <v>1951</v>
      </c>
      <c r="BO207" s="74">
        <f t="shared" si="187"/>
        <v>0</v>
      </c>
      <c r="BP207" s="74">
        <f t="shared" si="188"/>
        <v>0</v>
      </c>
      <c r="BQ207" s="75">
        <f t="shared" si="189"/>
        <v>0</v>
      </c>
      <c r="BR207">
        <f t="shared" si="190"/>
        <v>0</v>
      </c>
      <c r="BS207">
        <f t="shared" si="191"/>
        <v>0</v>
      </c>
    </row>
    <row r="208" spans="1:71" x14ac:dyDescent="0.25">
      <c r="A208" s="18" t="s">
        <v>650</v>
      </c>
      <c r="B208" s="18" t="s">
        <v>651</v>
      </c>
      <c r="C208" s="18" t="s">
        <v>39</v>
      </c>
      <c r="D208" s="5">
        <v>421</v>
      </c>
      <c r="E208" s="8">
        <v>438</v>
      </c>
      <c r="F208" s="8">
        <v>434</v>
      </c>
      <c r="G208" s="92">
        <v>445</v>
      </c>
      <c r="H208" s="5">
        <v>491</v>
      </c>
      <c r="I208" s="8">
        <v>542</v>
      </c>
      <c r="J208" s="8">
        <v>513</v>
      </c>
      <c r="K208" s="92">
        <v>483</v>
      </c>
      <c r="L208" s="5">
        <v>471</v>
      </c>
      <c r="M208" s="8">
        <v>515</v>
      </c>
      <c r="N208" s="8">
        <v>551</v>
      </c>
      <c r="O208" s="92">
        <v>517</v>
      </c>
      <c r="P208" s="5">
        <v>387.5625</v>
      </c>
      <c r="Q208" s="8">
        <v>574.07999999999993</v>
      </c>
      <c r="R208" s="8">
        <v>448.83</v>
      </c>
      <c r="S208" s="92">
        <v>627</v>
      </c>
      <c r="T208" s="8">
        <f t="shared" si="144"/>
        <v>0</v>
      </c>
      <c r="U208" s="8">
        <f t="shared" si="145"/>
        <v>0</v>
      </c>
      <c r="V208" s="8">
        <f t="shared" si="146"/>
        <v>0</v>
      </c>
      <c r="W208" s="8">
        <f t="shared" si="147"/>
        <v>0</v>
      </c>
      <c r="X208" s="8">
        <f t="shared" si="148"/>
        <v>0</v>
      </c>
      <c r="Y208" s="8">
        <f t="shared" si="149"/>
        <v>0</v>
      </c>
      <c r="Z208" s="8">
        <f t="shared" si="150"/>
        <v>0</v>
      </c>
      <c r="AA208" s="8">
        <f t="shared" si="151"/>
        <v>0</v>
      </c>
      <c r="AB208" s="8">
        <f t="shared" si="152"/>
        <v>0</v>
      </c>
      <c r="AC208" s="8">
        <f t="shared" si="153"/>
        <v>0</v>
      </c>
      <c r="AD208" s="8">
        <f t="shared" si="154"/>
        <v>0</v>
      </c>
      <c r="AE208" s="8">
        <f t="shared" si="155"/>
        <v>0</v>
      </c>
      <c r="AF208" s="8">
        <f t="shared" si="156"/>
        <v>0</v>
      </c>
      <c r="AG208" s="8">
        <f t="shared" si="157"/>
        <v>0</v>
      </c>
      <c r="AH208" s="8">
        <f t="shared" si="158"/>
        <v>0</v>
      </c>
      <c r="AI208" s="8">
        <f t="shared" si="159"/>
        <v>0</v>
      </c>
      <c r="AJ208" s="8">
        <f t="shared" si="160"/>
        <v>0</v>
      </c>
      <c r="AK208" s="8">
        <f t="shared" si="161"/>
        <v>0</v>
      </c>
      <c r="AL208" s="8">
        <f t="shared" si="162"/>
        <v>0</v>
      </c>
      <c r="AM208" s="8">
        <f t="shared" si="163"/>
        <v>0</v>
      </c>
      <c r="AN208" s="8">
        <f t="shared" si="164"/>
        <v>0</v>
      </c>
      <c r="AO208" s="8">
        <f t="shared" si="165"/>
        <v>0</v>
      </c>
      <c r="AP208" s="8">
        <f t="shared" si="166"/>
        <v>0</v>
      </c>
      <c r="AQ208" s="8">
        <f t="shared" si="167"/>
        <v>0</v>
      </c>
      <c r="AR208" s="8">
        <f t="shared" si="168"/>
        <v>0</v>
      </c>
      <c r="AS208" s="8">
        <f t="shared" si="169"/>
        <v>0</v>
      </c>
      <c r="AT208" s="8">
        <f t="shared" si="170"/>
        <v>0</v>
      </c>
      <c r="AU208" s="8">
        <f t="shared" si="171"/>
        <v>0</v>
      </c>
      <c r="AV208" s="8">
        <f t="shared" si="172"/>
        <v>0</v>
      </c>
      <c r="AW208" s="8">
        <f t="shared" si="173"/>
        <v>0</v>
      </c>
      <c r="AX208" s="8">
        <f t="shared" si="174"/>
        <v>0</v>
      </c>
      <c r="AY208" s="8">
        <f t="shared" si="175"/>
        <v>0</v>
      </c>
      <c r="AZ208" s="8">
        <f t="shared" si="176"/>
        <v>0</v>
      </c>
      <c r="BA208" s="8">
        <f t="shared" si="177"/>
        <v>0</v>
      </c>
      <c r="BB208" s="8">
        <f t="shared" si="178"/>
        <v>0</v>
      </c>
      <c r="BC208" s="8">
        <f t="shared" si="179"/>
        <v>0</v>
      </c>
      <c r="BD208" s="8">
        <v>1550.25</v>
      </c>
      <c r="BE208" s="8">
        <v>2296.3199999999997</v>
      </c>
      <c r="BF208" s="8">
        <v>1795.32</v>
      </c>
      <c r="BG208" s="92">
        <v>2508</v>
      </c>
      <c r="BH208" s="5">
        <f t="shared" si="180"/>
        <v>1738</v>
      </c>
      <c r="BI208" s="8">
        <f t="shared" si="181"/>
        <v>0</v>
      </c>
      <c r="BJ208" s="112">
        <f t="shared" si="182"/>
        <v>0</v>
      </c>
      <c r="BK208" s="8">
        <f t="shared" si="183"/>
        <v>2029</v>
      </c>
      <c r="BL208" s="112">
        <f t="shared" si="184"/>
        <v>0</v>
      </c>
      <c r="BM208" s="112">
        <f t="shared" si="185"/>
        <v>0</v>
      </c>
      <c r="BN208" s="92">
        <f t="shared" si="186"/>
        <v>2054</v>
      </c>
      <c r="BO208" s="74">
        <f t="shared" si="187"/>
        <v>0</v>
      </c>
      <c r="BP208" s="74">
        <f t="shared" si="188"/>
        <v>0</v>
      </c>
      <c r="BQ208" s="75">
        <f t="shared" si="189"/>
        <v>0</v>
      </c>
      <c r="BR208">
        <f t="shared" si="190"/>
        <v>0</v>
      </c>
      <c r="BS208">
        <f t="shared" si="191"/>
        <v>0</v>
      </c>
    </row>
    <row r="209" spans="1:71" x14ac:dyDescent="0.25">
      <c r="A209" s="18" t="s">
        <v>652</v>
      </c>
      <c r="B209" s="18" t="s">
        <v>653</v>
      </c>
      <c r="C209" s="18" t="s">
        <v>39</v>
      </c>
      <c r="D209" s="5" t="s">
        <v>771</v>
      </c>
      <c r="E209" s="8" t="s">
        <v>771</v>
      </c>
      <c r="F209" s="8" t="s">
        <v>771</v>
      </c>
      <c r="G209" s="92" t="s">
        <v>771</v>
      </c>
      <c r="H209" s="5" t="s">
        <v>771</v>
      </c>
      <c r="I209" s="8" t="s">
        <v>771</v>
      </c>
      <c r="J209" s="8" t="s">
        <v>771</v>
      </c>
      <c r="K209" s="92" t="s">
        <v>771</v>
      </c>
      <c r="L209" s="5" t="s">
        <v>771</v>
      </c>
      <c r="M209" s="8" t="s">
        <v>771</v>
      </c>
      <c r="N209" s="8" t="s">
        <v>771</v>
      </c>
      <c r="O209" s="92" t="s">
        <v>771</v>
      </c>
      <c r="P209" s="5" t="e">
        <v>#N/A</v>
      </c>
      <c r="Q209" s="8" t="e">
        <v>#N/A</v>
      </c>
      <c r="R209" s="8" t="e">
        <v>#N/A</v>
      </c>
      <c r="S209" s="92" t="e">
        <v>#N/A</v>
      </c>
      <c r="T209" s="8" t="e">
        <f t="shared" si="144"/>
        <v>#N/A</v>
      </c>
      <c r="U209" s="8" t="e">
        <f t="shared" si="145"/>
        <v>#N/A</v>
      </c>
      <c r="V209" s="8" t="e">
        <f t="shared" si="146"/>
        <v>#N/A</v>
      </c>
      <c r="W209" s="8" t="e">
        <f t="shared" si="147"/>
        <v>#N/A</v>
      </c>
      <c r="X209" s="8" t="e">
        <f t="shared" si="148"/>
        <v>#N/A</v>
      </c>
      <c r="Y209" s="8" t="e">
        <f t="shared" si="149"/>
        <v>#N/A</v>
      </c>
      <c r="Z209" s="8" t="e">
        <f t="shared" si="150"/>
        <v>#N/A</v>
      </c>
      <c r="AA209" s="8" t="e">
        <f t="shared" si="151"/>
        <v>#N/A</v>
      </c>
      <c r="AB209" s="8" t="e">
        <f t="shared" si="152"/>
        <v>#N/A</v>
      </c>
      <c r="AC209" s="8" t="e">
        <f t="shared" si="153"/>
        <v>#N/A</v>
      </c>
      <c r="AD209" s="8" t="e">
        <f t="shared" si="154"/>
        <v>#N/A</v>
      </c>
      <c r="AE209" s="8" t="e">
        <f t="shared" si="155"/>
        <v>#N/A</v>
      </c>
      <c r="AF209" s="8" t="e">
        <f t="shared" si="156"/>
        <v>#N/A</v>
      </c>
      <c r="AG209" s="8" t="e">
        <f t="shared" si="157"/>
        <v>#N/A</v>
      </c>
      <c r="AH209" s="8" t="e">
        <f t="shared" si="158"/>
        <v>#N/A</v>
      </c>
      <c r="AI209" s="8" t="e">
        <f t="shared" si="159"/>
        <v>#N/A</v>
      </c>
      <c r="AJ209" s="8" t="e">
        <f t="shared" si="160"/>
        <v>#N/A</v>
      </c>
      <c r="AK209" s="8" t="e">
        <f t="shared" si="161"/>
        <v>#N/A</v>
      </c>
      <c r="AL209" s="8" t="e">
        <f t="shared" si="162"/>
        <v>#N/A</v>
      </c>
      <c r="AM209" s="8" t="e">
        <f t="shared" si="163"/>
        <v>#N/A</v>
      </c>
      <c r="AN209" s="8" t="e">
        <f t="shared" si="164"/>
        <v>#N/A</v>
      </c>
      <c r="AO209" s="8" t="e">
        <f t="shared" si="165"/>
        <v>#N/A</v>
      </c>
      <c r="AP209" s="8" t="e">
        <f t="shared" si="166"/>
        <v>#N/A</v>
      </c>
      <c r="AQ209" s="8" t="e">
        <f t="shared" si="167"/>
        <v>#N/A</v>
      </c>
      <c r="AR209" s="8" t="e">
        <f t="shared" si="168"/>
        <v>#N/A</v>
      </c>
      <c r="AS209" s="8" t="e">
        <f t="shared" si="169"/>
        <v>#N/A</v>
      </c>
      <c r="AT209" s="8" t="e">
        <f t="shared" si="170"/>
        <v>#N/A</v>
      </c>
      <c r="AU209" s="8" t="e">
        <f t="shared" si="171"/>
        <v>#N/A</v>
      </c>
      <c r="AV209" s="8" t="e">
        <f t="shared" si="172"/>
        <v>#N/A</v>
      </c>
      <c r="AW209" s="8" t="e">
        <f t="shared" si="173"/>
        <v>#N/A</v>
      </c>
      <c r="AX209" s="8" t="e">
        <f t="shared" si="174"/>
        <v>#N/A</v>
      </c>
      <c r="AY209" s="8" t="e">
        <f t="shared" si="175"/>
        <v>#N/A</v>
      </c>
      <c r="AZ209" s="8" t="e">
        <f t="shared" si="176"/>
        <v>#N/A</v>
      </c>
      <c r="BA209" s="8" t="e">
        <f t="shared" si="177"/>
        <v>#N/A</v>
      </c>
      <c r="BB209" s="8" t="e">
        <f t="shared" si="178"/>
        <v>#N/A</v>
      </c>
      <c r="BC209" s="8" t="e">
        <f t="shared" si="179"/>
        <v>#N/A</v>
      </c>
      <c r="BD209" s="8" t="e">
        <v>#N/A</v>
      </c>
      <c r="BE209" s="8" t="e">
        <v>#N/A</v>
      </c>
      <c r="BF209" s="8" t="e">
        <v>#N/A</v>
      </c>
      <c r="BG209" s="92" t="e">
        <v>#N/A</v>
      </c>
      <c r="BH209" s="5">
        <f t="shared" si="180"/>
        <v>0</v>
      </c>
      <c r="BI209" s="8" t="e">
        <f t="shared" si="181"/>
        <v>#N/A</v>
      </c>
      <c r="BJ209" s="112" t="e">
        <f t="shared" si="182"/>
        <v>#N/A</v>
      </c>
      <c r="BK209" s="8">
        <f t="shared" si="183"/>
        <v>0</v>
      </c>
      <c r="BL209" s="112" t="e">
        <f t="shared" si="184"/>
        <v>#N/A</v>
      </c>
      <c r="BM209" s="112" t="e">
        <f t="shared" si="185"/>
        <v>#N/A</v>
      </c>
      <c r="BN209" s="92">
        <f t="shared" si="186"/>
        <v>0</v>
      </c>
      <c r="BO209" s="74" t="e">
        <f t="shared" si="187"/>
        <v>#N/A</v>
      </c>
      <c r="BP209" s="74" t="e">
        <f t="shared" si="188"/>
        <v>#N/A</v>
      </c>
      <c r="BQ209" s="75" t="e">
        <f t="shared" si="189"/>
        <v>#N/A</v>
      </c>
      <c r="BR209" t="e">
        <f t="shared" si="190"/>
        <v>#N/A</v>
      </c>
      <c r="BS209" t="e">
        <f t="shared" si="191"/>
        <v>#N/A</v>
      </c>
    </row>
    <row r="210" spans="1:71" x14ac:dyDescent="0.25">
      <c r="A210" s="18" t="s">
        <v>654</v>
      </c>
      <c r="B210" s="18" t="s">
        <v>655</v>
      </c>
      <c r="C210" s="18" t="s">
        <v>40</v>
      </c>
      <c r="D210" s="5">
        <v>649</v>
      </c>
      <c r="E210" s="8">
        <v>667</v>
      </c>
      <c r="F210" s="8">
        <v>649</v>
      </c>
      <c r="G210" s="92">
        <v>586</v>
      </c>
      <c r="H210" s="5">
        <v>745</v>
      </c>
      <c r="I210" s="8">
        <v>711</v>
      </c>
      <c r="J210" s="8">
        <v>695</v>
      </c>
      <c r="K210" s="92">
        <v>667</v>
      </c>
      <c r="L210" s="5">
        <v>661</v>
      </c>
      <c r="M210" s="8">
        <v>672</v>
      </c>
      <c r="N210" s="8">
        <v>708</v>
      </c>
      <c r="O210" s="92">
        <v>676</v>
      </c>
      <c r="P210" s="5">
        <v>551.25</v>
      </c>
      <c r="Q210" s="8">
        <v>816.4799999999999</v>
      </c>
      <c r="R210" s="8">
        <v>593.32500000000005</v>
      </c>
      <c r="S210" s="92">
        <v>860.1</v>
      </c>
      <c r="T210" s="8">
        <f t="shared" si="144"/>
        <v>0</v>
      </c>
      <c r="U210" s="8">
        <f t="shared" si="145"/>
        <v>0</v>
      </c>
      <c r="V210" s="8">
        <f t="shared" si="146"/>
        <v>0</v>
      </c>
      <c r="W210" s="8">
        <f t="shared" si="147"/>
        <v>0</v>
      </c>
      <c r="X210" s="8">
        <f t="shared" si="148"/>
        <v>0</v>
      </c>
      <c r="Y210" s="8">
        <f t="shared" si="149"/>
        <v>0</v>
      </c>
      <c r="Z210" s="8">
        <f t="shared" si="150"/>
        <v>0</v>
      </c>
      <c r="AA210" s="8">
        <f t="shared" si="151"/>
        <v>0</v>
      </c>
      <c r="AB210" s="8">
        <f t="shared" si="152"/>
        <v>0</v>
      </c>
      <c r="AC210" s="8">
        <f t="shared" si="153"/>
        <v>0</v>
      </c>
      <c r="AD210" s="8">
        <f t="shared" si="154"/>
        <v>0</v>
      </c>
      <c r="AE210" s="8">
        <f t="shared" si="155"/>
        <v>0</v>
      </c>
      <c r="AF210" s="8">
        <f t="shared" si="156"/>
        <v>0</v>
      </c>
      <c r="AG210" s="8">
        <f t="shared" si="157"/>
        <v>0</v>
      </c>
      <c r="AH210" s="8">
        <f t="shared" si="158"/>
        <v>0</v>
      </c>
      <c r="AI210" s="8">
        <f t="shared" si="159"/>
        <v>0</v>
      </c>
      <c r="AJ210" s="8">
        <f t="shared" si="160"/>
        <v>0</v>
      </c>
      <c r="AK210" s="8">
        <f t="shared" si="161"/>
        <v>0</v>
      </c>
      <c r="AL210" s="8">
        <f t="shared" si="162"/>
        <v>0</v>
      </c>
      <c r="AM210" s="8">
        <f t="shared" si="163"/>
        <v>0</v>
      </c>
      <c r="AN210" s="8">
        <f t="shared" si="164"/>
        <v>0</v>
      </c>
      <c r="AO210" s="8">
        <f t="shared" si="165"/>
        <v>0</v>
      </c>
      <c r="AP210" s="8">
        <f t="shared" si="166"/>
        <v>0</v>
      </c>
      <c r="AQ210" s="8">
        <f t="shared" si="167"/>
        <v>0</v>
      </c>
      <c r="AR210" s="8">
        <f t="shared" si="168"/>
        <v>0</v>
      </c>
      <c r="AS210" s="8">
        <f t="shared" si="169"/>
        <v>0</v>
      </c>
      <c r="AT210" s="8">
        <f t="shared" si="170"/>
        <v>0</v>
      </c>
      <c r="AU210" s="8">
        <f t="shared" si="171"/>
        <v>0</v>
      </c>
      <c r="AV210" s="8">
        <f t="shared" si="172"/>
        <v>0</v>
      </c>
      <c r="AW210" s="8">
        <f t="shared" si="173"/>
        <v>0</v>
      </c>
      <c r="AX210" s="8">
        <f t="shared" si="174"/>
        <v>0</v>
      </c>
      <c r="AY210" s="8">
        <f t="shared" si="175"/>
        <v>0</v>
      </c>
      <c r="AZ210" s="8">
        <f t="shared" si="176"/>
        <v>0</v>
      </c>
      <c r="BA210" s="8">
        <f t="shared" si="177"/>
        <v>0</v>
      </c>
      <c r="BB210" s="8">
        <f t="shared" si="178"/>
        <v>0</v>
      </c>
      <c r="BC210" s="8">
        <f t="shared" si="179"/>
        <v>0</v>
      </c>
      <c r="BD210" s="8">
        <v>2205</v>
      </c>
      <c r="BE210" s="8">
        <v>3265.9199999999996</v>
      </c>
      <c r="BF210" s="8">
        <v>2373.3000000000002</v>
      </c>
      <c r="BG210" s="92">
        <v>3440.4</v>
      </c>
      <c r="BH210" s="5">
        <f t="shared" si="180"/>
        <v>2551</v>
      </c>
      <c r="BI210" s="8">
        <f t="shared" si="181"/>
        <v>0</v>
      </c>
      <c r="BJ210" s="112">
        <f t="shared" si="182"/>
        <v>0</v>
      </c>
      <c r="BK210" s="8">
        <f t="shared" si="183"/>
        <v>2818</v>
      </c>
      <c r="BL210" s="112">
        <f t="shared" si="184"/>
        <v>0</v>
      </c>
      <c r="BM210" s="112">
        <f t="shared" si="185"/>
        <v>0</v>
      </c>
      <c r="BN210" s="92">
        <f t="shared" si="186"/>
        <v>2717</v>
      </c>
      <c r="BO210" s="74">
        <f t="shared" si="187"/>
        <v>0</v>
      </c>
      <c r="BP210" s="74">
        <f t="shared" si="188"/>
        <v>0</v>
      </c>
      <c r="BQ210" s="75">
        <f t="shared" si="189"/>
        <v>0</v>
      </c>
      <c r="BR210">
        <f t="shared" si="190"/>
        <v>0</v>
      </c>
      <c r="BS210">
        <f t="shared" si="191"/>
        <v>0</v>
      </c>
    </row>
    <row r="211" spans="1:71" x14ac:dyDescent="0.25">
      <c r="A211" s="18" t="s">
        <v>656</v>
      </c>
      <c r="B211" s="18" t="s">
        <v>657</v>
      </c>
      <c r="C211" s="18" t="s">
        <v>40</v>
      </c>
      <c r="D211" s="5">
        <v>527</v>
      </c>
      <c r="E211" s="8">
        <v>557</v>
      </c>
      <c r="F211" s="8">
        <v>519</v>
      </c>
      <c r="G211" s="92">
        <v>505</v>
      </c>
      <c r="H211" s="5">
        <v>603</v>
      </c>
      <c r="I211" s="8">
        <v>627</v>
      </c>
      <c r="J211" s="8">
        <v>570</v>
      </c>
      <c r="K211" s="92">
        <v>500</v>
      </c>
      <c r="L211" s="5">
        <v>543</v>
      </c>
      <c r="M211" s="8">
        <v>614</v>
      </c>
      <c r="N211" s="8">
        <v>604</v>
      </c>
      <c r="O211" s="92">
        <v>572</v>
      </c>
      <c r="P211" s="5">
        <v>457.3125</v>
      </c>
      <c r="Q211" s="8">
        <v>675.3</v>
      </c>
      <c r="R211" s="8">
        <v>506.96999999999997</v>
      </c>
      <c r="S211" s="92">
        <v>708.6</v>
      </c>
      <c r="T211" s="8">
        <f t="shared" si="144"/>
        <v>0</v>
      </c>
      <c r="U211" s="8">
        <f t="shared" si="145"/>
        <v>0</v>
      </c>
      <c r="V211" s="8">
        <f t="shared" si="146"/>
        <v>0</v>
      </c>
      <c r="W211" s="8">
        <f t="shared" si="147"/>
        <v>0</v>
      </c>
      <c r="X211" s="8">
        <f t="shared" si="148"/>
        <v>0</v>
      </c>
      <c r="Y211" s="8">
        <f t="shared" si="149"/>
        <v>0</v>
      </c>
      <c r="Z211" s="8">
        <f t="shared" si="150"/>
        <v>0</v>
      </c>
      <c r="AA211" s="8">
        <f t="shared" si="151"/>
        <v>0</v>
      </c>
      <c r="AB211" s="8">
        <f t="shared" si="152"/>
        <v>0</v>
      </c>
      <c r="AC211" s="8">
        <f t="shared" si="153"/>
        <v>0</v>
      </c>
      <c r="AD211" s="8">
        <f t="shared" si="154"/>
        <v>0</v>
      </c>
      <c r="AE211" s="8">
        <f t="shared" si="155"/>
        <v>0</v>
      </c>
      <c r="AF211" s="8">
        <f t="shared" si="156"/>
        <v>0</v>
      </c>
      <c r="AG211" s="8">
        <f t="shared" si="157"/>
        <v>0</v>
      </c>
      <c r="AH211" s="8">
        <f t="shared" si="158"/>
        <v>0</v>
      </c>
      <c r="AI211" s="8">
        <f t="shared" si="159"/>
        <v>0</v>
      </c>
      <c r="AJ211" s="8">
        <f t="shared" si="160"/>
        <v>0</v>
      </c>
      <c r="AK211" s="8">
        <f t="shared" si="161"/>
        <v>0</v>
      </c>
      <c r="AL211" s="8">
        <f t="shared" si="162"/>
        <v>0</v>
      </c>
      <c r="AM211" s="8">
        <f t="shared" si="163"/>
        <v>0</v>
      </c>
      <c r="AN211" s="8">
        <f t="shared" si="164"/>
        <v>0</v>
      </c>
      <c r="AO211" s="8">
        <f t="shared" si="165"/>
        <v>0</v>
      </c>
      <c r="AP211" s="8">
        <f t="shared" si="166"/>
        <v>0</v>
      </c>
      <c r="AQ211" s="8">
        <f t="shared" si="167"/>
        <v>0</v>
      </c>
      <c r="AR211" s="8">
        <f t="shared" si="168"/>
        <v>0</v>
      </c>
      <c r="AS211" s="8">
        <f t="shared" si="169"/>
        <v>0</v>
      </c>
      <c r="AT211" s="8">
        <f t="shared" si="170"/>
        <v>0</v>
      </c>
      <c r="AU211" s="8">
        <f t="shared" si="171"/>
        <v>0</v>
      </c>
      <c r="AV211" s="8">
        <f t="shared" si="172"/>
        <v>0</v>
      </c>
      <c r="AW211" s="8">
        <f t="shared" si="173"/>
        <v>0</v>
      </c>
      <c r="AX211" s="8">
        <f t="shared" si="174"/>
        <v>0</v>
      </c>
      <c r="AY211" s="8">
        <f t="shared" si="175"/>
        <v>0</v>
      </c>
      <c r="AZ211" s="8">
        <f t="shared" si="176"/>
        <v>0</v>
      </c>
      <c r="BA211" s="8">
        <f t="shared" si="177"/>
        <v>0</v>
      </c>
      <c r="BB211" s="8">
        <f t="shared" si="178"/>
        <v>0</v>
      </c>
      <c r="BC211" s="8">
        <f t="shared" si="179"/>
        <v>0</v>
      </c>
      <c r="BD211" s="8">
        <v>1829.25</v>
      </c>
      <c r="BE211" s="8">
        <v>2701.2</v>
      </c>
      <c r="BF211" s="8">
        <v>2027.8799999999999</v>
      </c>
      <c r="BG211" s="92">
        <v>2834.4</v>
      </c>
      <c r="BH211" s="5">
        <f t="shared" si="180"/>
        <v>2108</v>
      </c>
      <c r="BI211" s="8">
        <f t="shared" si="181"/>
        <v>0</v>
      </c>
      <c r="BJ211" s="112">
        <f t="shared" si="182"/>
        <v>0</v>
      </c>
      <c r="BK211" s="8">
        <f t="shared" si="183"/>
        <v>2300</v>
      </c>
      <c r="BL211" s="112">
        <f t="shared" si="184"/>
        <v>0</v>
      </c>
      <c r="BM211" s="112">
        <f t="shared" si="185"/>
        <v>0</v>
      </c>
      <c r="BN211" s="92">
        <f t="shared" si="186"/>
        <v>2333</v>
      </c>
      <c r="BO211" s="74">
        <f t="shared" si="187"/>
        <v>0</v>
      </c>
      <c r="BP211" s="74">
        <f t="shared" si="188"/>
        <v>0</v>
      </c>
      <c r="BQ211" s="75">
        <f t="shared" si="189"/>
        <v>0</v>
      </c>
      <c r="BR211">
        <f t="shared" si="190"/>
        <v>0</v>
      </c>
      <c r="BS211">
        <f t="shared" si="191"/>
        <v>0</v>
      </c>
    </row>
    <row r="212" spans="1:71" x14ac:dyDescent="0.25">
      <c r="A212" s="18" t="s">
        <v>658</v>
      </c>
      <c r="B212" s="18" t="s">
        <v>659</v>
      </c>
      <c r="C212" s="18" t="s">
        <v>40</v>
      </c>
      <c r="D212" s="5">
        <v>329</v>
      </c>
      <c r="E212" s="8">
        <v>348</v>
      </c>
      <c r="F212" s="8">
        <v>339</v>
      </c>
      <c r="G212" s="92">
        <v>327</v>
      </c>
      <c r="H212" s="5">
        <v>340</v>
      </c>
      <c r="I212" s="8">
        <v>348</v>
      </c>
      <c r="J212" s="8">
        <v>343</v>
      </c>
      <c r="K212" s="92">
        <v>316</v>
      </c>
      <c r="L212" s="5">
        <v>349</v>
      </c>
      <c r="M212" s="8">
        <v>343</v>
      </c>
      <c r="N212" s="8">
        <v>317</v>
      </c>
      <c r="O212" s="92">
        <v>373</v>
      </c>
      <c r="P212" s="5">
        <v>281.47500000000002</v>
      </c>
      <c r="Q212" s="8">
        <v>403.5</v>
      </c>
      <c r="R212" s="8">
        <v>285.52500000000003</v>
      </c>
      <c r="S212" s="92">
        <v>414.12</v>
      </c>
      <c r="T212" s="8">
        <f t="shared" si="144"/>
        <v>0</v>
      </c>
      <c r="U212" s="8">
        <f t="shared" si="145"/>
        <v>0</v>
      </c>
      <c r="V212" s="8">
        <f t="shared" si="146"/>
        <v>0</v>
      </c>
      <c r="W212" s="8">
        <f t="shared" si="147"/>
        <v>0</v>
      </c>
      <c r="X212" s="8">
        <f t="shared" si="148"/>
        <v>0</v>
      </c>
      <c r="Y212" s="8">
        <f t="shared" si="149"/>
        <v>0</v>
      </c>
      <c r="Z212" s="8">
        <f t="shared" si="150"/>
        <v>0</v>
      </c>
      <c r="AA212" s="8">
        <f t="shared" si="151"/>
        <v>0</v>
      </c>
      <c r="AB212" s="8">
        <f t="shared" si="152"/>
        <v>0</v>
      </c>
      <c r="AC212" s="8">
        <f t="shared" si="153"/>
        <v>0</v>
      </c>
      <c r="AD212" s="8">
        <f t="shared" si="154"/>
        <v>0</v>
      </c>
      <c r="AE212" s="8">
        <f t="shared" si="155"/>
        <v>0</v>
      </c>
      <c r="AF212" s="8">
        <f t="shared" si="156"/>
        <v>0</v>
      </c>
      <c r="AG212" s="8">
        <f t="shared" si="157"/>
        <v>0</v>
      </c>
      <c r="AH212" s="8">
        <f t="shared" si="158"/>
        <v>0</v>
      </c>
      <c r="AI212" s="8">
        <f t="shared" si="159"/>
        <v>0</v>
      </c>
      <c r="AJ212" s="8">
        <f t="shared" si="160"/>
        <v>0</v>
      </c>
      <c r="AK212" s="8">
        <f t="shared" si="161"/>
        <v>0</v>
      </c>
      <c r="AL212" s="8">
        <f t="shared" si="162"/>
        <v>0</v>
      </c>
      <c r="AM212" s="8">
        <f t="shared" si="163"/>
        <v>0</v>
      </c>
      <c r="AN212" s="8">
        <f t="shared" si="164"/>
        <v>0</v>
      </c>
      <c r="AO212" s="8">
        <f t="shared" si="165"/>
        <v>0</v>
      </c>
      <c r="AP212" s="8">
        <f t="shared" si="166"/>
        <v>0</v>
      </c>
      <c r="AQ212" s="8">
        <f t="shared" si="167"/>
        <v>0</v>
      </c>
      <c r="AR212" s="8">
        <f t="shared" si="168"/>
        <v>0</v>
      </c>
      <c r="AS212" s="8">
        <f t="shared" si="169"/>
        <v>0</v>
      </c>
      <c r="AT212" s="8">
        <f t="shared" si="170"/>
        <v>0</v>
      </c>
      <c r="AU212" s="8">
        <f t="shared" si="171"/>
        <v>0</v>
      </c>
      <c r="AV212" s="8">
        <f t="shared" si="172"/>
        <v>0</v>
      </c>
      <c r="AW212" s="8">
        <f t="shared" si="173"/>
        <v>0</v>
      </c>
      <c r="AX212" s="8">
        <f t="shared" si="174"/>
        <v>0</v>
      </c>
      <c r="AY212" s="8">
        <f t="shared" si="175"/>
        <v>0</v>
      </c>
      <c r="AZ212" s="8">
        <f t="shared" si="176"/>
        <v>0</v>
      </c>
      <c r="BA212" s="8">
        <f t="shared" si="177"/>
        <v>0</v>
      </c>
      <c r="BB212" s="8">
        <f t="shared" si="178"/>
        <v>0</v>
      </c>
      <c r="BC212" s="8">
        <f t="shared" si="179"/>
        <v>0</v>
      </c>
      <c r="BD212" s="8">
        <v>1125.9000000000001</v>
      </c>
      <c r="BE212" s="8">
        <v>1614</v>
      </c>
      <c r="BF212" s="8">
        <v>1142.1000000000001</v>
      </c>
      <c r="BG212" s="92">
        <v>1656.48</v>
      </c>
      <c r="BH212" s="5">
        <f t="shared" si="180"/>
        <v>1343</v>
      </c>
      <c r="BI212" s="8">
        <f t="shared" si="181"/>
        <v>0</v>
      </c>
      <c r="BJ212" s="112">
        <f t="shared" si="182"/>
        <v>0</v>
      </c>
      <c r="BK212" s="8">
        <f t="shared" si="183"/>
        <v>1347</v>
      </c>
      <c r="BL212" s="112">
        <f t="shared" si="184"/>
        <v>0</v>
      </c>
      <c r="BM212" s="112">
        <f t="shared" si="185"/>
        <v>0</v>
      </c>
      <c r="BN212" s="92">
        <f t="shared" si="186"/>
        <v>1382</v>
      </c>
      <c r="BO212" s="74">
        <f t="shared" si="187"/>
        <v>0</v>
      </c>
      <c r="BP212" s="74">
        <f t="shared" si="188"/>
        <v>0</v>
      </c>
      <c r="BQ212" s="75">
        <f t="shared" si="189"/>
        <v>0</v>
      </c>
      <c r="BR212">
        <f t="shared" si="190"/>
        <v>0</v>
      </c>
      <c r="BS212">
        <f t="shared" si="191"/>
        <v>0</v>
      </c>
    </row>
    <row r="213" spans="1:71" x14ac:dyDescent="0.25">
      <c r="A213" s="18" t="s">
        <v>660</v>
      </c>
      <c r="B213" s="18" t="s">
        <v>661</v>
      </c>
      <c r="C213" s="18" t="s">
        <v>40</v>
      </c>
      <c r="D213" s="5">
        <v>706</v>
      </c>
      <c r="E213" s="8">
        <v>701</v>
      </c>
      <c r="F213" s="8">
        <v>910</v>
      </c>
      <c r="G213" s="92">
        <v>647</v>
      </c>
      <c r="H213" s="5">
        <v>718</v>
      </c>
      <c r="I213" s="8">
        <v>713</v>
      </c>
      <c r="J213" s="8">
        <v>929</v>
      </c>
      <c r="K213" s="92">
        <v>634</v>
      </c>
      <c r="L213" s="5">
        <v>609</v>
      </c>
      <c r="M213" s="8">
        <v>669</v>
      </c>
      <c r="N213" s="8">
        <v>902</v>
      </c>
      <c r="O213" s="92">
        <v>659</v>
      </c>
      <c r="P213" s="5">
        <v>595.80000000000007</v>
      </c>
      <c r="Q213" s="8">
        <v>833.4</v>
      </c>
      <c r="R213" s="8">
        <v>546.07500000000005</v>
      </c>
      <c r="S213" s="92">
        <v>790.5</v>
      </c>
      <c r="T213" s="8">
        <f t="shared" si="144"/>
        <v>0</v>
      </c>
      <c r="U213" s="8">
        <f t="shared" si="145"/>
        <v>0</v>
      </c>
      <c r="V213" s="8">
        <f t="shared" si="146"/>
        <v>0</v>
      </c>
      <c r="W213" s="8">
        <f t="shared" si="147"/>
        <v>0</v>
      </c>
      <c r="X213" s="8">
        <f t="shared" si="148"/>
        <v>0</v>
      </c>
      <c r="Y213" s="8">
        <f t="shared" si="149"/>
        <v>0</v>
      </c>
      <c r="Z213" s="8">
        <f t="shared" si="150"/>
        <v>1</v>
      </c>
      <c r="AA213" s="8">
        <f t="shared" si="151"/>
        <v>0</v>
      </c>
      <c r="AB213" s="8">
        <f t="shared" si="152"/>
        <v>1</v>
      </c>
      <c r="AC213" s="8">
        <f t="shared" si="153"/>
        <v>0</v>
      </c>
      <c r="AD213" s="8">
        <f t="shared" si="154"/>
        <v>0</v>
      </c>
      <c r="AE213" s="8">
        <f t="shared" si="155"/>
        <v>0</v>
      </c>
      <c r="AF213" s="8">
        <f t="shared" si="156"/>
        <v>0</v>
      </c>
      <c r="AG213" s="8">
        <f t="shared" si="157"/>
        <v>0</v>
      </c>
      <c r="AH213" s="8">
        <f t="shared" si="158"/>
        <v>0</v>
      </c>
      <c r="AI213" s="8">
        <f t="shared" si="159"/>
        <v>0</v>
      </c>
      <c r="AJ213" s="8">
        <f t="shared" si="160"/>
        <v>0</v>
      </c>
      <c r="AK213" s="8">
        <f t="shared" si="161"/>
        <v>0</v>
      </c>
      <c r="AL213" s="8">
        <f t="shared" si="162"/>
        <v>1</v>
      </c>
      <c r="AM213" s="8">
        <f t="shared" si="163"/>
        <v>0</v>
      </c>
      <c r="AN213" s="8">
        <f t="shared" si="164"/>
        <v>1</v>
      </c>
      <c r="AO213" s="8">
        <f t="shared" si="165"/>
        <v>0</v>
      </c>
      <c r="AP213" s="8">
        <f t="shared" si="166"/>
        <v>0</v>
      </c>
      <c r="AQ213" s="8">
        <f t="shared" si="167"/>
        <v>0</v>
      </c>
      <c r="AR213" s="8">
        <f t="shared" si="168"/>
        <v>0</v>
      </c>
      <c r="AS213" s="8">
        <f t="shared" si="169"/>
        <v>0</v>
      </c>
      <c r="AT213" s="8">
        <f t="shared" si="170"/>
        <v>0</v>
      </c>
      <c r="AU213" s="8">
        <f t="shared" si="171"/>
        <v>0</v>
      </c>
      <c r="AV213" s="8">
        <f t="shared" si="172"/>
        <v>0</v>
      </c>
      <c r="AW213" s="8">
        <f t="shared" si="173"/>
        <v>0</v>
      </c>
      <c r="AX213" s="8">
        <f t="shared" si="174"/>
        <v>1</v>
      </c>
      <c r="AY213" s="8">
        <f t="shared" si="175"/>
        <v>0</v>
      </c>
      <c r="AZ213" s="8">
        <f t="shared" si="176"/>
        <v>1</v>
      </c>
      <c r="BA213" s="8">
        <f t="shared" si="177"/>
        <v>0</v>
      </c>
      <c r="BB213" s="8">
        <f t="shared" si="178"/>
        <v>0</v>
      </c>
      <c r="BC213" s="8">
        <f t="shared" si="179"/>
        <v>0</v>
      </c>
      <c r="BD213" s="8">
        <v>2383.2000000000003</v>
      </c>
      <c r="BE213" s="8">
        <v>3333.6</v>
      </c>
      <c r="BF213" s="8">
        <v>2184.3000000000002</v>
      </c>
      <c r="BG213" s="92">
        <v>3162</v>
      </c>
      <c r="BH213" s="5">
        <f t="shared" si="180"/>
        <v>2964</v>
      </c>
      <c r="BI213" s="8">
        <f t="shared" si="181"/>
        <v>0</v>
      </c>
      <c r="BJ213" s="112">
        <f t="shared" si="182"/>
        <v>0</v>
      </c>
      <c r="BK213" s="8">
        <f t="shared" si="183"/>
        <v>2994</v>
      </c>
      <c r="BL213" s="112">
        <f t="shared" si="184"/>
        <v>0</v>
      </c>
      <c r="BM213" s="112">
        <f t="shared" si="185"/>
        <v>0</v>
      </c>
      <c r="BN213" s="92">
        <f t="shared" si="186"/>
        <v>2839</v>
      </c>
      <c r="BO213" s="74">
        <f t="shared" si="187"/>
        <v>0</v>
      </c>
      <c r="BP213" s="74">
        <f t="shared" si="188"/>
        <v>0</v>
      </c>
      <c r="BQ213" s="75">
        <f t="shared" si="189"/>
        <v>0</v>
      </c>
      <c r="BR213">
        <f t="shared" si="190"/>
        <v>0</v>
      </c>
      <c r="BS213">
        <f t="shared" si="191"/>
        <v>0</v>
      </c>
    </row>
    <row r="214" spans="1:71" x14ac:dyDescent="0.25">
      <c r="A214" s="18" t="s">
        <v>662</v>
      </c>
      <c r="B214" s="18" t="s">
        <v>663</v>
      </c>
      <c r="C214" s="18" t="s">
        <v>40</v>
      </c>
      <c r="D214" s="5">
        <v>515</v>
      </c>
      <c r="E214" s="8">
        <v>526</v>
      </c>
      <c r="F214" s="8">
        <v>572</v>
      </c>
      <c r="G214" s="92">
        <v>542</v>
      </c>
      <c r="H214" s="5">
        <v>592</v>
      </c>
      <c r="I214" s="8">
        <v>614</v>
      </c>
      <c r="J214" s="8">
        <v>620</v>
      </c>
      <c r="K214" s="92">
        <v>548</v>
      </c>
      <c r="L214" s="5">
        <v>624</v>
      </c>
      <c r="M214" s="8">
        <v>617</v>
      </c>
      <c r="N214" s="8">
        <v>544</v>
      </c>
      <c r="O214" s="92">
        <v>610</v>
      </c>
      <c r="P214" s="5">
        <v>470.92500000000001</v>
      </c>
      <c r="Q214" s="8">
        <v>680.1</v>
      </c>
      <c r="R214" s="8">
        <v>517.41</v>
      </c>
      <c r="S214" s="92">
        <v>705.9</v>
      </c>
      <c r="T214" s="8">
        <f t="shared" si="144"/>
        <v>0</v>
      </c>
      <c r="U214" s="8">
        <f t="shared" si="145"/>
        <v>0</v>
      </c>
      <c r="V214" s="8">
        <f t="shared" si="146"/>
        <v>0</v>
      </c>
      <c r="W214" s="8">
        <f t="shared" si="147"/>
        <v>0</v>
      </c>
      <c r="X214" s="8">
        <f t="shared" si="148"/>
        <v>0</v>
      </c>
      <c r="Y214" s="8">
        <f t="shared" si="149"/>
        <v>0</v>
      </c>
      <c r="Z214" s="8">
        <f t="shared" si="150"/>
        <v>0</v>
      </c>
      <c r="AA214" s="8">
        <f t="shared" si="151"/>
        <v>0</v>
      </c>
      <c r="AB214" s="8">
        <f t="shared" si="152"/>
        <v>0</v>
      </c>
      <c r="AC214" s="8">
        <f t="shared" si="153"/>
        <v>0</v>
      </c>
      <c r="AD214" s="8">
        <f t="shared" si="154"/>
        <v>0</v>
      </c>
      <c r="AE214" s="8">
        <f t="shared" si="155"/>
        <v>0</v>
      </c>
      <c r="AF214" s="8">
        <f t="shared" si="156"/>
        <v>0</v>
      </c>
      <c r="AG214" s="8">
        <f t="shared" si="157"/>
        <v>0</v>
      </c>
      <c r="AH214" s="8">
        <f t="shared" si="158"/>
        <v>0</v>
      </c>
      <c r="AI214" s="8">
        <f t="shared" si="159"/>
        <v>0</v>
      </c>
      <c r="AJ214" s="8">
        <f t="shared" si="160"/>
        <v>0</v>
      </c>
      <c r="AK214" s="8">
        <f t="shared" si="161"/>
        <v>0</v>
      </c>
      <c r="AL214" s="8">
        <f t="shared" si="162"/>
        <v>0</v>
      </c>
      <c r="AM214" s="8">
        <f t="shared" si="163"/>
        <v>0</v>
      </c>
      <c r="AN214" s="8">
        <f t="shared" si="164"/>
        <v>0</v>
      </c>
      <c r="AO214" s="8">
        <f t="shared" si="165"/>
        <v>0</v>
      </c>
      <c r="AP214" s="8">
        <f t="shared" si="166"/>
        <v>0</v>
      </c>
      <c r="AQ214" s="8">
        <f t="shared" si="167"/>
        <v>0</v>
      </c>
      <c r="AR214" s="8">
        <f t="shared" si="168"/>
        <v>0</v>
      </c>
      <c r="AS214" s="8">
        <f t="shared" si="169"/>
        <v>0</v>
      </c>
      <c r="AT214" s="8">
        <f t="shared" si="170"/>
        <v>0</v>
      </c>
      <c r="AU214" s="8">
        <f t="shared" si="171"/>
        <v>0</v>
      </c>
      <c r="AV214" s="8">
        <f t="shared" si="172"/>
        <v>0</v>
      </c>
      <c r="AW214" s="8">
        <f t="shared" si="173"/>
        <v>0</v>
      </c>
      <c r="AX214" s="8">
        <f t="shared" si="174"/>
        <v>0</v>
      </c>
      <c r="AY214" s="8">
        <f t="shared" si="175"/>
        <v>0</v>
      </c>
      <c r="AZ214" s="8">
        <f t="shared" si="176"/>
        <v>0</v>
      </c>
      <c r="BA214" s="8">
        <f t="shared" si="177"/>
        <v>0</v>
      </c>
      <c r="BB214" s="8">
        <f t="shared" si="178"/>
        <v>0</v>
      </c>
      <c r="BC214" s="8">
        <f t="shared" si="179"/>
        <v>0</v>
      </c>
      <c r="BD214" s="8">
        <v>1883.7</v>
      </c>
      <c r="BE214" s="8">
        <v>2720.4</v>
      </c>
      <c r="BF214" s="8">
        <v>2069.64</v>
      </c>
      <c r="BG214" s="92">
        <v>2823.6</v>
      </c>
      <c r="BH214" s="5">
        <f t="shared" si="180"/>
        <v>2155</v>
      </c>
      <c r="BI214" s="8">
        <f t="shared" si="181"/>
        <v>0</v>
      </c>
      <c r="BJ214" s="112">
        <f t="shared" si="182"/>
        <v>0</v>
      </c>
      <c r="BK214" s="8">
        <f t="shared" si="183"/>
        <v>2374</v>
      </c>
      <c r="BL214" s="112">
        <f t="shared" si="184"/>
        <v>0</v>
      </c>
      <c r="BM214" s="112">
        <f t="shared" si="185"/>
        <v>0</v>
      </c>
      <c r="BN214" s="92">
        <f t="shared" si="186"/>
        <v>2395</v>
      </c>
      <c r="BO214" s="74">
        <f t="shared" si="187"/>
        <v>0</v>
      </c>
      <c r="BP214" s="74">
        <f t="shared" si="188"/>
        <v>0</v>
      </c>
      <c r="BQ214" s="75">
        <f t="shared" si="189"/>
        <v>0</v>
      </c>
      <c r="BR214">
        <f t="shared" si="190"/>
        <v>0</v>
      </c>
      <c r="BS214">
        <f t="shared" si="191"/>
        <v>0</v>
      </c>
    </row>
    <row r="215" spans="1:71" x14ac:dyDescent="0.25">
      <c r="A215" s="18" t="s">
        <v>664</v>
      </c>
      <c r="B215" s="18" t="s">
        <v>665</v>
      </c>
      <c r="C215" s="18" t="s">
        <v>40</v>
      </c>
      <c r="D215" s="5">
        <v>0</v>
      </c>
      <c r="E215" s="8">
        <v>848</v>
      </c>
      <c r="F215" s="8">
        <v>1131</v>
      </c>
      <c r="G215" s="92">
        <v>814</v>
      </c>
      <c r="H215" s="5">
        <v>1</v>
      </c>
      <c r="I215" s="8">
        <v>870</v>
      </c>
      <c r="J215" s="8">
        <v>1140</v>
      </c>
      <c r="K215" s="92">
        <v>837</v>
      </c>
      <c r="L215" s="5">
        <v>0</v>
      </c>
      <c r="M215" s="8">
        <v>2335</v>
      </c>
      <c r="N215" s="8">
        <v>1079</v>
      </c>
      <c r="O215" s="92">
        <v>825</v>
      </c>
      <c r="P215" s="5">
        <v>731.02499999999998</v>
      </c>
      <c r="Q215" s="8">
        <v>1014</v>
      </c>
      <c r="R215" s="8">
        <v>657.09</v>
      </c>
      <c r="S215" s="92">
        <v>1029.8999999999999</v>
      </c>
      <c r="T215" s="8">
        <f t="shared" si="144"/>
        <v>0</v>
      </c>
      <c r="U215" s="8">
        <f t="shared" si="145"/>
        <v>1</v>
      </c>
      <c r="V215" s="8">
        <f t="shared" si="146"/>
        <v>1</v>
      </c>
      <c r="W215" s="8">
        <f t="shared" si="147"/>
        <v>0</v>
      </c>
      <c r="X215" s="8">
        <f t="shared" si="148"/>
        <v>0</v>
      </c>
      <c r="Y215" s="8">
        <f t="shared" si="149"/>
        <v>0</v>
      </c>
      <c r="Z215" s="8">
        <f t="shared" si="150"/>
        <v>1</v>
      </c>
      <c r="AA215" s="8">
        <f t="shared" si="151"/>
        <v>0</v>
      </c>
      <c r="AB215" s="8">
        <f t="shared" si="152"/>
        <v>1</v>
      </c>
      <c r="AC215" s="8">
        <f t="shared" si="153"/>
        <v>0</v>
      </c>
      <c r="AD215" s="8">
        <f t="shared" si="154"/>
        <v>0</v>
      </c>
      <c r="AE215" s="8">
        <f t="shared" si="155"/>
        <v>0</v>
      </c>
      <c r="AF215" s="8">
        <f t="shared" si="156"/>
        <v>0</v>
      </c>
      <c r="AG215" s="8">
        <f t="shared" si="157"/>
        <v>1</v>
      </c>
      <c r="AH215" s="8">
        <f t="shared" si="158"/>
        <v>1</v>
      </c>
      <c r="AI215" s="8">
        <f t="shared" si="159"/>
        <v>0</v>
      </c>
      <c r="AJ215" s="8">
        <f t="shared" si="160"/>
        <v>0</v>
      </c>
      <c r="AK215" s="8">
        <f t="shared" si="161"/>
        <v>0</v>
      </c>
      <c r="AL215" s="8">
        <f t="shared" si="162"/>
        <v>1</v>
      </c>
      <c r="AM215" s="8">
        <f t="shared" si="163"/>
        <v>0</v>
      </c>
      <c r="AN215" s="8">
        <f t="shared" si="164"/>
        <v>1</v>
      </c>
      <c r="AO215" s="8">
        <f t="shared" si="165"/>
        <v>0</v>
      </c>
      <c r="AP215" s="8">
        <f t="shared" si="166"/>
        <v>0</v>
      </c>
      <c r="AQ215" s="8">
        <f t="shared" si="167"/>
        <v>0</v>
      </c>
      <c r="AR215" s="8">
        <f t="shared" si="168"/>
        <v>0</v>
      </c>
      <c r="AS215" s="8">
        <f t="shared" si="169"/>
        <v>1</v>
      </c>
      <c r="AT215" s="8">
        <f t="shared" si="170"/>
        <v>1</v>
      </c>
      <c r="AU215" s="8">
        <f t="shared" si="171"/>
        <v>1</v>
      </c>
      <c r="AV215" s="8">
        <f t="shared" si="172"/>
        <v>0</v>
      </c>
      <c r="AW215" s="8">
        <f t="shared" si="173"/>
        <v>1</v>
      </c>
      <c r="AX215" s="8">
        <f t="shared" si="174"/>
        <v>1</v>
      </c>
      <c r="AY215" s="8">
        <f t="shared" si="175"/>
        <v>0</v>
      </c>
      <c r="AZ215" s="8">
        <f t="shared" si="176"/>
        <v>1</v>
      </c>
      <c r="BA215" s="8">
        <f t="shared" si="177"/>
        <v>0</v>
      </c>
      <c r="BB215" s="8">
        <f t="shared" si="178"/>
        <v>0</v>
      </c>
      <c r="BC215" s="8">
        <f t="shared" si="179"/>
        <v>0</v>
      </c>
      <c r="BD215" s="8">
        <v>2924.1</v>
      </c>
      <c r="BE215" s="8">
        <v>4056</v>
      </c>
      <c r="BF215" s="8">
        <v>2628.36</v>
      </c>
      <c r="BG215" s="92">
        <v>4119.5999999999995</v>
      </c>
      <c r="BH215" s="5">
        <f t="shared" si="180"/>
        <v>2793</v>
      </c>
      <c r="BI215" s="8">
        <f t="shared" si="181"/>
        <v>1</v>
      </c>
      <c r="BJ215" s="112">
        <f t="shared" si="182"/>
        <v>0</v>
      </c>
      <c r="BK215" s="8">
        <f t="shared" si="183"/>
        <v>2848</v>
      </c>
      <c r="BL215" s="112">
        <f t="shared" si="184"/>
        <v>1</v>
      </c>
      <c r="BM215" s="112">
        <f t="shared" si="185"/>
        <v>0</v>
      </c>
      <c r="BN215" s="92">
        <f t="shared" si="186"/>
        <v>4239</v>
      </c>
      <c r="BO215" s="74">
        <f t="shared" si="187"/>
        <v>0</v>
      </c>
      <c r="BP215" s="74">
        <f t="shared" si="188"/>
        <v>1</v>
      </c>
      <c r="BQ215" s="75">
        <f t="shared" si="189"/>
        <v>1</v>
      </c>
      <c r="BR215">
        <f t="shared" si="190"/>
        <v>1</v>
      </c>
      <c r="BS215">
        <f t="shared" si="191"/>
        <v>1</v>
      </c>
    </row>
    <row r="216" spans="1:71" x14ac:dyDescent="0.25">
      <c r="A216" s="18" t="s">
        <v>666</v>
      </c>
      <c r="B216" s="18" t="s">
        <v>667</v>
      </c>
      <c r="C216" s="18" t="s">
        <v>40</v>
      </c>
      <c r="D216" s="5">
        <v>1338</v>
      </c>
      <c r="E216" s="8">
        <v>1401</v>
      </c>
      <c r="F216" s="8">
        <v>1379</v>
      </c>
      <c r="G216" s="92">
        <v>1338</v>
      </c>
      <c r="H216" s="5">
        <v>1460</v>
      </c>
      <c r="I216" s="8">
        <v>1535</v>
      </c>
      <c r="J216" s="8">
        <v>1509</v>
      </c>
      <c r="K216" s="92">
        <v>1378</v>
      </c>
      <c r="L216" s="5">
        <v>1492</v>
      </c>
      <c r="M216" s="8">
        <v>1537</v>
      </c>
      <c r="N216" s="8">
        <v>1497</v>
      </c>
      <c r="O216" s="92">
        <v>1437</v>
      </c>
      <c r="P216" s="5">
        <v>1206</v>
      </c>
      <c r="Q216" s="8">
        <v>1729.5</v>
      </c>
      <c r="R216" s="8">
        <v>1344.2850000000001</v>
      </c>
      <c r="S216" s="92">
        <v>1859.6999999999998</v>
      </c>
      <c r="T216" s="8">
        <f t="shared" si="144"/>
        <v>0</v>
      </c>
      <c r="U216" s="8">
        <f t="shared" si="145"/>
        <v>0</v>
      </c>
      <c r="V216" s="8">
        <f t="shared" si="146"/>
        <v>0</v>
      </c>
      <c r="W216" s="8">
        <f t="shared" si="147"/>
        <v>0</v>
      </c>
      <c r="X216" s="8">
        <f t="shared" si="148"/>
        <v>0</v>
      </c>
      <c r="Y216" s="8">
        <f t="shared" si="149"/>
        <v>0</v>
      </c>
      <c r="Z216" s="8">
        <f t="shared" si="150"/>
        <v>0</v>
      </c>
      <c r="AA216" s="8">
        <f t="shared" si="151"/>
        <v>0</v>
      </c>
      <c r="AB216" s="8">
        <f t="shared" si="152"/>
        <v>0</v>
      </c>
      <c r="AC216" s="8">
        <f t="shared" si="153"/>
        <v>0</v>
      </c>
      <c r="AD216" s="8">
        <f t="shared" si="154"/>
        <v>0</v>
      </c>
      <c r="AE216" s="8">
        <f t="shared" si="155"/>
        <v>0</v>
      </c>
      <c r="AF216" s="8">
        <f t="shared" si="156"/>
        <v>0</v>
      </c>
      <c r="AG216" s="8">
        <f t="shared" si="157"/>
        <v>0</v>
      </c>
      <c r="AH216" s="8">
        <f t="shared" si="158"/>
        <v>0</v>
      </c>
      <c r="AI216" s="8">
        <f t="shared" si="159"/>
        <v>0</v>
      </c>
      <c r="AJ216" s="8">
        <f t="shared" si="160"/>
        <v>0</v>
      </c>
      <c r="AK216" s="8">
        <f t="shared" si="161"/>
        <v>0</v>
      </c>
      <c r="AL216" s="8">
        <f t="shared" si="162"/>
        <v>0</v>
      </c>
      <c r="AM216" s="8">
        <f t="shared" si="163"/>
        <v>0</v>
      </c>
      <c r="AN216" s="8">
        <f t="shared" si="164"/>
        <v>0</v>
      </c>
      <c r="AO216" s="8">
        <f t="shared" si="165"/>
        <v>0</v>
      </c>
      <c r="AP216" s="8">
        <f t="shared" si="166"/>
        <v>0</v>
      </c>
      <c r="AQ216" s="8">
        <f t="shared" si="167"/>
        <v>0</v>
      </c>
      <c r="AR216" s="8">
        <f t="shared" si="168"/>
        <v>0</v>
      </c>
      <c r="AS216" s="8">
        <f t="shared" si="169"/>
        <v>0</v>
      </c>
      <c r="AT216" s="8">
        <f t="shared" si="170"/>
        <v>0</v>
      </c>
      <c r="AU216" s="8">
        <f t="shared" si="171"/>
        <v>0</v>
      </c>
      <c r="AV216" s="8">
        <f t="shared" si="172"/>
        <v>0</v>
      </c>
      <c r="AW216" s="8">
        <f t="shared" si="173"/>
        <v>0</v>
      </c>
      <c r="AX216" s="8">
        <f t="shared" si="174"/>
        <v>0</v>
      </c>
      <c r="AY216" s="8">
        <f t="shared" si="175"/>
        <v>0</v>
      </c>
      <c r="AZ216" s="8">
        <f t="shared" si="176"/>
        <v>0</v>
      </c>
      <c r="BA216" s="8">
        <f t="shared" si="177"/>
        <v>0</v>
      </c>
      <c r="BB216" s="8">
        <f t="shared" si="178"/>
        <v>0</v>
      </c>
      <c r="BC216" s="8">
        <f t="shared" si="179"/>
        <v>0</v>
      </c>
      <c r="BD216" s="8">
        <v>4824</v>
      </c>
      <c r="BE216" s="8">
        <v>6918</v>
      </c>
      <c r="BF216" s="8">
        <v>5377.14</v>
      </c>
      <c r="BG216" s="92">
        <v>7438.7999999999993</v>
      </c>
      <c r="BH216" s="5">
        <f t="shared" si="180"/>
        <v>5456</v>
      </c>
      <c r="BI216" s="8">
        <f t="shared" si="181"/>
        <v>0</v>
      </c>
      <c r="BJ216" s="112">
        <f t="shared" si="182"/>
        <v>0</v>
      </c>
      <c r="BK216" s="8">
        <f t="shared" si="183"/>
        <v>5882</v>
      </c>
      <c r="BL216" s="112">
        <f t="shared" si="184"/>
        <v>0</v>
      </c>
      <c r="BM216" s="112">
        <f t="shared" si="185"/>
        <v>0</v>
      </c>
      <c r="BN216" s="92">
        <f t="shared" si="186"/>
        <v>5963</v>
      </c>
      <c r="BO216" s="74">
        <f t="shared" si="187"/>
        <v>0</v>
      </c>
      <c r="BP216" s="74">
        <f t="shared" si="188"/>
        <v>0</v>
      </c>
      <c r="BQ216" s="75">
        <f t="shared" si="189"/>
        <v>0</v>
      </c>
      <c r="BR216">
        <f t="shared" si="190"/>
        <v>0</v>
      </c>
      <c r="BS216">
        <f t="shared" si="191"/>
        <v>0</v>
      </c>
    </row>
    <row r="217" spans="1:71" x14ac:dyDescent="0.25">
      <c r="A217" s="18" t="s">
        <v>668</v>
      </c>
      <c r="B217" s="18" t="s">
        <v>669</v>
      </c>
      <c r="C217" s="18" t="s">
        <v>40</v>
      </c>
      <c r="D217" s="5">
        <v>1770</v>
      </c>
      <c r="E217" s="8">
        <v>1980</v>
      </c>
      <c r="F217" s="8">
        <v>1903</v>
      </c>
      <c r="G217" s="92">
        <v>1795</v>
      </c>
      <c r="H217" s="5">
        <v>1960</v>
      </c>
      <c r="I217" s="8">
        <v>2005</v>
      </c>
      <c r="J217" s="8">
        <v>1892</v>
      </c>
      <c r="K217" s="92">
        <v>1924</v>
      </c>
      <c r="L217" s="5">
        <v>2030</v>
      </c>
      <c r="M217" s="8">
        <v>1939</v>
      </c>
      <c r="N217" s="8">
        <v>1981</v>
      </c>
      <c r="O217" s="92">
        <v>2005</v>
      </c>
      <c r="P217" s="5">
        <v>1603.9125000000001</v>
      </c>
      <c r="Q217" s="8">
        <v>2311.8599999999997</v>
      </c>
      <c r="R217" s="8">
        <v>1723.6350000000002</v>
      </c>
      <c r="S217" s="92">
        <v>2401.7999999999997</v>
      </c>
      <c r="T217" s="8">
        <f t="shared" si="144"/>
        <v>0</v>
      </c>
      <c r="U217" s="8">
        <f t="shared" si="145"/>
        <v>0</v>
      </c>
      <c r="V217" s="8">
        <f t="shared" si="146"/>
        <v>0</v>
      </c>
      <c r="W217" s="8">
        <f t="shared" si="147"/>
        <v>0</v>
      </c>
      <c r="X217" s="8">
        <f t="shared" si="148"/>
        <v>0</v>
      </c>
      <c r="Y217" s="8">
        <f t="shared" si="149"/>
        <v>0</v>
      </c>
      <c r="Z217" s="8">
        <f t="shared" si="150"/>
        <v>0</v>
      </c>
      <c r="AA217" s="8">
        <f t="shared" si="151"/>
        <v>0</v>
      </c>
      <c r="AB217" s="8">
        <f t="shared" si="152"/>
        <v>0</v>
      </c>
      <c r="AC217" s="8">
        <f t="shared" si="153"/>
        <v>0</v>
      </c>
      <c r="AD217" s="8">
        <f t="shared" si="154"/>
        <v>0</v>
      </c>
      <c r="AE217" s="8">
        <f t="shared" si="155"/>
        <v>0</v>
      </c>
      <c r="AF217" s="8">
        <f t="shared" si="156"/>
        <v>0</v>
      </c>
      <c r="AG217" s="8">
        <f t="shared" si="157"/>
        <v>0</v>
      </c>
      <c r="AH217" s="8">
        <f t="shared" si="158"/>
        <v>0</v>
      </c>
      <c r="AI217" s="8">
        <f t="shared" si="159"/>
        <v>0</v>
      </c>
      <c r="AJ217" s="8">
        <f t="shared" si="160"/>
        <v>0</v>
      </c>
      <c r="AK217" s="8">
        <f t="shared" si="161"/>
        <v>0</v>
      </c>
      <c r="AL217" s="8">
        <f t="shared" si="162"/>
        <v>0</v>
      </c>
      <c r="AM217" s="8">
        <f t="shared" si="163"/>
        <v>0</v>
      </c>
      <c r="AN217" s="8">
        <f t="shared" si="164"/>
        <v>0</v>
      </c>
      <c r="AO217" s="8">
        <f t="shared" si="165"/>
        <v>0</v>
      </c>
      <c r="AP217" s="8">
        <f t="shared" si="166"/>
        <v>0</v>
      </c>
      <c r="AQ217" s="8">
        <f t="shared" si="167"/>
        <v>0</v>
      </c>
      <c r="AR217" s="8">
        <f t="shared" si="168"/>
        <v>0</v>
      </c>
      <c r="AS217" s="8">
        <f t="shared" si="169"/>
        <v>0</v>
      </c>
      <c r="AT217" s="8">
        <f t="shared" si="170"/>
        <v>0</v>
      </c>
      <c r="AU217" s="8">
        <f t="shared" si="171"/>
        <v>0</v>
      </c>
      <c r="AV217" s="8">
        <f t="shared" si="172"/>
        <v>0</v>
      </c>
      <c r="AW217" s="8">
        <f t="shared" si="173"/>
        <v>0</v>
      </c>
      <c r="AX217" s="8">
        <f t="shared" si="174"/>
        <v>0</v>
      </c>
      <c r="AY217" s="8">
        <f t="shared" si="175"/>
        <v>0</v>
      </c>
      <c r="AZ217" s="8">
        <f t="shared" si="176"/>
        <v>0</v>
      </c>
      <c r="BA217" s="8">
        <f t="shared" si="177"/>
        <v>0</v>
      </c>
      <c r="BB217" s="8">
        <f t="shared" si="178"/>
        <v>0</v>
      </c>
      <c r="BC217" s="8">
        <f t="shared" si="179"/>
        <v>0</v>
      </c>
      <c r="BD217" s="8">
        <v>6415.6500000000005</v>
      </c>
      <c r="BE217" s="8">
        <v>9247.4399999999987</v>
      </c>
      <c r="BF217" s="8">
        <v>6894.5400000000009</v>
      </c>
      <c r="BG217" s="92">
        <v>9607.1999999999989</v>
      </c>
      <c r="BH217" s="5">
        <f t="shared" si="180"/>
        <v>7448</v>
      </c>
      <c r="BI217" s="8">
        <f t="shared" si="181"/>
        <v>0</v>
      </c>
      <c r="BJ217" s="112">
        <f t="shared" si="182"/>
        <v>0</v>
      </c>
      <c r="BK217" s="8">
        <f t="shared" si="183"/>
        <v>7781</v>
      </c>
      <c r="BL217" s="112">
        <f t="shared" si="184"/>
        <v>0</v>
      </c>
      <c r="BM217" s="112">
        <f t="shared" si="185"/>
        <v>0</v>
      </c>
      <c r="BN217" s="92">
        <f t="shared" si="186"/>
        <v>7955</v>
      </c>
      <c r="BO217" s="74">
        <f t="shared" si="187"/>
        <v>0</v>
      </c>
      <c r="BP217" s="74">
        <f t="shared" si="188"/>
        <v>0</v>
      </c>
      <c r="BQ217" s="75">
        <f t="shared" si="189"/>
        <v>0</v>
      </c>
      <c r="BR217">
        <f t="shared" si="190"/>
        <v>0</v>
      </c>
      <c r="BS217">
        <f t="shared" si="191"/>
        <v>0</v>
      </c>
    </row>
    <row r="218" spans="1:71" x14ac:dyDescent="0.25">
      <c r="A218" s="18" t="s">
        <v>670</v>
      </c>
      <c r="B218" s="18" t="s">
        <v>671</v>
      </c>
      <c r="C218" s="18" t="s">
        <v>40</v>
      </c>
      <c r="D218" s="5">
        <v>501</v>
      </c>
      <c r="E218" s="8">
        <v>536</v>
      </c>
      <c r="F218" s="8">
        <v>550</v>
      </c>
      <c r="G218" s="92">
        <v>649</v>
      </c>
      <c r="H218" s="5">
        <v>563</v>
      </c>
      <c r="I218" s="8">
        <v>557</v>
      </c>
      <c r="J218" s="8">
        <v>570</v>
      </c>
      <c r="K218" s="92">
        <v>695</v>
      </c>
      <c r="L218" s="5">
        <v>554</v>
      </c>
      <c r="M218" s="8">
        <v>572</v>
      </c>
      <c r="N218" s="8">
        <v>562</v>
      </c>
      <c r="O218" s="92">
        <v>768</v>
      </c>
      <c r="P218" s="5">
        <v>571.83749999999998</v>
      </c>
      <c r="Q218" s="8">
        <v>821.94</v>
      </c>
      <c r="R218" s="8">
        <v>619.55999999999995</v>
      </c>
      <c r="S218" s="92">
        <v>868.19999999999993</v>
      </c>
      <c r="T218" s="8">
        <f t="shared" si="144"/>
        <v>0</v>
      </c>
      <c r="U218" s="8">
        <f t="shared" si="145"/>
        <v>1</v>
      </c>
      <c r="V218" s="8">
        <f t="shared" si="146"/>
        <v>1</v>
      </c>
      <c r="W218" s="8">
        <f t="shared" si="147"/>
        <v>0</v>
      </c>
      <c r="X218" s="8">
        <f t="shared" si="148"/>
        <v>1</v>
      </c>
      <c r="Y218" s="8">
        <f t="shared" si="149"/>
        <v>1</v>
      </c>
      <c r="Z218" s="8">
        <f t="shared" si="150"/>
        <v>0</v>
      </c>
      <c r="AA218" s="8">
        <f t="shared" si="151"/>
        <v>1</v>
      </c>
      <c r="AB218" s="8">
        <f t="shared" si="152"/>
        <v>1</v>
      </c>
      <c r="AC218" s="8">
        <f t="shared" si="153"/>
        <v>0</v>
      </c>
      <c r="AD218" s="8">
        <f t="shared" si="154"/>
        <v>0</v>
      </c>
      <c r="AE218" s="8">
        <f t="shared" si="155"/>
        <v>0</v>
      </c>
      <c r="AF218" s="8">
        <f t="shared" si="156"/>
        <v>0</v>
      </c>
      <c r="AG218" s="8">
        <f t="shared" si="157"/>
        <v>1</v>
      </c>
      <c r="AH218" s="8">
        <f t="shared" si="158"/>
        <v>1</v>
      </c>
      <c r="AI218" s="8">
        <f t="shared" si="159"/>
        <v>0</v>
      </c>
      <c r="AJ218" s="8">
        <f t="shared" si="160"/>
        <v>1</v>
      </c>
      <c r="AK218" s="8">
        <f t="shared" si="161"/>
        <v>1</v>
      </c>
      <c r="AL218" s="8">
        <f t="shared" si="162"/>
        <v>0</v>
      </c>
      <c r="AM218" s="8">
        <f t="shared" si="163"/>
        <v>1</v>
      </c>
      <c r="AN218" s="8">
        <f t="shared" si="164"/>
        <v>1</v>
      </c>
      <c r="AO218" s="8">
        <f t="shared" si="165"/>
        <v>0</v>
      </c>
      <c r="AP218" s="8">
        <f t="shared" si="166"/>
        <v>0</v>
      </c>
      <c r="AQ218" s="8">
        <f t="shared" si="167"/>
        <v>0</v>
      </c>
      <c r="AR218" s="8">
        <f t="shared" si="168"/>
        <v>0</v>
      </c>
      <c r="AS218" s="8">
        <f t="shared" si="169"/>
        <v>1</v>
      </c>
      <c r="AT218" s="8">
        <f t="shared" si="170"/>
        <v>1</v>
      </c>
      <c r="AU218" s="8">
        <f t="shared" si="171"/>
        <v>0</v>
      </c>
      <c r="AV218" s="8">
        <f t="shared" si="172"/>
        <v>1</v>
      </c>
      <c r="AW218" s="8">
        <f t="shared" si="173"/>
        <v>1</v>
      </c>
      <c r="AX218" s="8">
        <f t="shared" si="174"/>
        <v>0</v>
      </c>
      <c r="AY218" s="8">
        <f t="shared" si="175"/>
        <v>1</v>
      </c>
      <c r="AZ218" s="8">
        <f t="shared" si="176"/>
        <v>1</v>
      </c>
      <c r="BA218" s="8">
        <f t="shared" si="177"/>
        <v>0</v>
      </c>
      <c r="BB218" s="8">
        <f t="shared" si="178"/>
        <v>0</v>
      </c>
      <c r="BC218" s="8">
        <f t="shared" si="179"/>
        <v>0</v>
      </c>
      <c r="BD218" s="8">
        <v>2287.35</v>
      </c>
      <c r="BE218" s="8">
        <v>3287.76</v>
      </c>
      <c r="BF218" s="8">
        <v>2478.2399999999998</v>
      </c>
      <c r="BG218" s="92">
        <v>3472.7999999999997</v>
      </c>
      <c r="BH218" s="5">
        <f t="shared" si="180"/>
        <v>2236</v>
      </c>
      <c r="BI218" s="8">
        <f t="shared" si="181"/>
        <v>1</v>
      </c>
      <c r="BJ218" s="112">
        <f t="shared" si="182"/>
        <v>0</v>
      </c>
      <c r="BK218" s="8">
        <f t="shared" si="183"/>
        <v>2385</v>
      </c>
      <c r="BL218" s="112">
        <f t="shared" si="184"/>
        <v>0</v>
      </c>
      <c r="BM218" s="112">
        <f t="shared" si="185"/>
        <v>0</v>
      </c>
      <c r="BN218" s="92">
        <f t="shared" si="186"/>
        <v>2456</v>
      </c>
      <c r="BO218" s="74">
        <f t="shared" si="187"/>
        <v>1</v>
      </c>
      <c r="BP218" s="74">
        <f t="shared" si="188"/>
        <v>0</v>
      </c>
      <c r="BQ218" s="75">
        <f t="shared" si="189"/>
        <v>1</v>
      </c>
      <c r="BR218">
        <f t="shared" si="190"/>
        <v>0</v>
      </c>
      <c r="BS218">
        <f t="shared" si="191"/>
        <v>1</v>
      </c>
    </row>
    <row r="219" spans="1:71" x14ac:dyDescent="0.25">
      <c r="A219" s="18" t="s">
        <v>672</v>
      </c>
      <c r="B219" s="18" t="s">
        <v>673</v>
      </c>
      <c r="C219" s="18" t="s">
        <v>41</v>
      </c>
      <c r="D219" s="5">
        <v>402</v>
      </c>
      <c r="E219" s="8">
        <v>454</v>
      </c>
      <c r="F219" s="8">
        <v>413</v>
      </c>
      <c r="G219" s="92">
        <v>402</v>
      </c>
      <c r="H219" s="5">
        <v>428</v>
      </c>
      <c r="I219" s="8">
        <v>481</v>
      </c>
      <c r="J219" s="8">
        <v>434</v>
      </c>
      <c r="K219" s="92">
        <v>391</v>
      </c>
      <c r="L219" s="5">
        <v>417</v>
      </c>
      <c r="M219" s="8">
        <v>450</v>
      </c>
      <c r="N219" s="8">
        <v>417</v>
      </c>
      <c r="O219" s="92">
        <v>433</v>
      </c>
      <c r="P219" s="5">
        <v>360.90000000000003</v>
      </c>
      <c r="Q219" s="8">
        <v>529.14</v>
      </c>
      <c r="R219" s="8">
        <v>416.25</v>
      </c>
      <c r="S219" s="92">
        <v>578.4</v>
      </c>
      <c r="T219" s="8">
        <f t="shared" si="144"/>
        <v>0</v>
      </c>
      <c r="U219" s="8">
        <f t="shared" si="145"/>
        <v>0</v>
      </c>
      <c r="V219" s="8">
        <f t="shared" si="146"/>
        <v>0</v>
      </c>
      <c r="W219" s="8">
        <f t="shared" si="147"/>
        <v>0</v>
      </c>
      <c r="X219" s="8">
        <f t="shared" si="148"/>
        <v>0</v>
      </c>
      <c r="Y219" s="8">
        <f t="shared" si="149"/>
        <v>0</v>
      </c>
      <c r="Z219" s="8">
        <f t="shared" si="150"/>
        <v>0</v>
      </c>
      <c r="AA219" s="8">
        <f t="shared" si="151"/>
        <v>0</v>
      </c>
      <c r="AB219" s="8">
        <f t="shared" si="152"/>
        <v>0</v>
      </c>
      <c r="AC219" s="8">
        <f t="shared" si="153"/>
        <v>0</v>
      </c>
      <c r="AD219" s="8">
        <f t="shared" si="154"/>
        <v>0</v>
      </c>
      <c r="AE219" s="8">
        <f t="shared" si="155"/>
        <v>0</v>
      </c>
      <c r="AF219" s="8">
        <f t="shared" si="156"/>
        <v>0</v>
      </c>
      <c r="AG219" s="8">
        <f t="shared" si="157"/>
        <v>0</v>
      </c>
      <c r="AH219" s="8">
        <f t="shared" si="158"/>
        <v>0</v>
      </c>
      <c r="AI219" s="8">
        <f t="shared" si="159"/>
        <v>0</v>
      </c>
      <c r="AJ219" s="8">
        <f t="shared" si="160"/>
        <v>0</v>
      </c>
      <c r="AK219" s="8">
        <f t="shared" si="161"/>
        <v>0</v>
      </c>
      <c r="AL219" s="8">
        <f t="shared" si="162"/>
        <v>0</v>
      </c>
      <c r="AM219" s="8">
        <f t="shared" si="163"/>
        <v>0</v>
      </c>
      <c r="AN219" s="8">
        <f t="shared" si="164"/>
        <v>0</v>
      </c>
      <c r="AO219" s="8">
        <f t="shared" si="165"/>
        <v>0</v>
      </c>
      <c r="AP219" s="8">
        <f t="shared" si="166"/>
        <v>0</v>
      </c>
      <c r="AQ219" s="8">
        <f t="shared" si="167"/>
        <v>0</v>
      </c>
      <c r="AR219" s="8">
        <f t="shared" si="168"/>
        <v>0</v>
      </c>
      <c r="AS219" s="8">
        <f t="shared" si="169"/>
        <v>0</v>
      </c>
      <c r="AT219" s="8">
        <f t="shared" si="170"/>
        <v>0</v>
      </c>
      <c r="AU219" s="8">
        <f t="shared" si="171"/>
        <v>0</v>
      </c>
      <c r="AV219" s="8">
        <f t="shared" si="172"/>
        <v>0</v>
      </c>
      <c r="AW219" s="8">
        <f t="shared" si="173"/>
        <v>0</v>
      </c>
      <c r="AX219" s="8">
        <f t="shared" si="174"/>
        <v>0</v>
      </c>
      <c r="AY219" s="8">
        <f t="shared" si="175"/>
        <v>0</v>
      </c>
      <c r="AZ219" s="8">
        <f t="shared" si="176"/>
        <v>0</v>
      </c>
      <c r="BA219" s="8">
        <f t="shared" si="177"/>
        <v>0</v>
      </c>
      <c r="BB219" s="8">
        <f t="shared" si="178"/>
        <v>0</v>
      </c>
      <c r="BC219" s="8">
        <f t="shared" si="179"/>
        <v>0</v>
      </c>
      <c r="BD219" s="8">
        <v>1443.6000000000001</v>
      </c>
      <c r="BE219" s="8">
        <v>2116.56</v>
      </c>
      <c r="BF219" s="8">
        <v>1665</v>
      </c>
      <c r="BG219" s="92">
        <v>2313.6</v>
      </c>
      <c r="BH219" s="5">
        <f t="shared" si="180"/>
        <v>1671</v>
      </c>
      <c r="BI219" s="8">
        <f t="shared" si="181"/>
        <v>0</v>
      </c>
      <c r="BJ219" s="112">
        <f t="shared" si="182"/>
        <v>0</v>
      </c>
      <c r="BK219" s="8">
        <f t="shared" si="183"/>
        <v>1734</v>
      </c>
      <c r="BL219" s="112">
        <f t="shared" si="184"/>
        <v>0</v>
      </c>
      <c r="BM219" s="112">
        <f t="shared" si="185"/>
        <v>0</v>
      </c>
      <c r="BN219" s="92">
        <f t="shared" si="186"/>
        <v>1717</v>
      </c>
      <c r="BO219" s="74">
        <f t="shared" si="187"/>
        <v>0</v>
      </c>
      <c r="BP219" s="74">
        <f t="shared" si="188"/>
        <v>0</v>
      </c>
      <c r="BQ219" s="75">
        <f t="shared" si="189"/>
        <v>0</v>
      </c>
      <c r="BR219">
        <f t="shared" si="190"/>
        <v>0</v>
      </c>
      <c r="BS219">
        <f t="shared" si="191"/>
        <v>0</v>
      </c>
    </row>
    <row r="220" spans="1:71" x14ac:dyDescent="0.25">
      <c r="A220" s="18" t="s">
        <v>674</v>
      </c>
      <c r="B220" s="18" t="s">
        <v>675</v>
      </c>
      <c r="C220" s="18" t="s">
        <v>41</v>
      </c>
      <c r="D220" s="5">
        <v>1115</v>
      </c>
      <c r="E220" s="8">
        <v>1257</v>
      </c>
      <c r="F220" s="8">
        <v>1093</v>
      </c>
      <c r="G220" s="92">
        <v>1157</v>
      </c>
      <c r="H220" s="5">
        <v>1180</v>
      </c>
      <c r="I220" s="8">
        <v>1205</v>
      </c>
      <c r="J220" s="8">
        <v>1166</v>
      </c>
      <c r="K220" s="92">
        <v>1105</v>
      </c>
      <c r="L220" s="5">
        <v>1142</v>
      </c>
      <c r="M220" s="8">
        <v>1218</v>
      </c>
      <c r="N220" s="8">
        <v>1273</v>
      </c>
      <c r="O220" s="92">
        <v>1214</v>
      </c>
      <c r="P220" s="5">
        <v>995.17500000000007</v>
      </c>
      <c r="Q220" s="8">
        <v>1429.26</v>
      </c>
      <c r="R220" s="8">
        <v>1061.595</v>
      </c>
      <c r="S220" s="92">
        <v>1529.1</v>
      </c>
      <c r="T220" s="8">
        <f t="shared" si="144"/>
        <v>0</v>
      </c>
      <c r="U220" s="8">
        <f t="shared" si="145"/>
        <v>0</v>
      </c>
      <c r="V220" s="8">
        <f t="shared" si="146"/>
        <v>0</v>
      </c>
      <c r="W220" s="8">
        <f t="shared" si="147"/>
        <v>0</v>
      </c>
      <c r="X220" s="8">
        <f t="shared" si="148"/>
        <v>0</v>
      </c>
      <c r="Y220" s="8">
        <f t="shared" si="149"/>
        <v>0</v>
      </c>
      <c r="Z220" s="8">
        <f t="shared" si="150"/>
        <v>0</v>
      </c>
      <c r="AA220" s="8">
        <f t="shared" si="151"/>
        <v>0</v>
      </c>
      <c r="AB220" s="8">
        <f t="shared" si="152"/>
        <v>0</v>
      </c>
      <c r="AC220" s="8">
        <f t="shared" si="153"/>
        <v>0</v>
      </c>
      <c r="AD220" s="8">
        <f t="shared" si="154"/>
        <v>0</v>
      </c>
      <c r="AE220" s="8">
        <f t="shared" si="155"/>
        <v>0</v>
      </c>
      <c r="AF220" s="8">
        <f t="shared" si="156"/>
        <v>0</v>
      </c>
      <c r="AG220" s="8">
        <f t="shared" si="157"/>
        <v>0</v>
      </c>
      <c r="AH220" s="8">
        <f t="shared" si="158"/>
        <v>0</v>
      </c>
      <c r="AI220" s="8">
        <f t="shared" si="159"/>
        <v>0</v>
      </c>
      <c r="AJ220" s="8">
        <f t="shared" si="160"/>
        <v>0</v>
      </c>
      <c r="AK220" s="8">
        <f t="shared" si="161"/>
        <v>0</v>
      </c>
      <c r="AL220" s="8">
        <f t="shared" si="162"/>
        <v>0</v>
      </c>
      <c r="AM220" s="8">
        <f t="shared" si="163"/>
        <v>0</v>
      </c>
      <c r="AN220" s="8">
        <f t="shared" si="164"/>
        <v>0</v>
      </c>
      <c r="AO220" s="8">
        <f t="shared" si="165"/>
        <v>0</v>
      </c>
      <c r="AP220" s="8">
        <f t="shared" si="166"/>
        <v>0</v>
      </c>
      <c r="AQ220" s="8">
        <f t="shared" si="167"/>
        <v>0</v>
      </c>
      <c r="AR220" s="8">
        <f t="shared" si="168"/>
        <v>0</v>
      </c>
      <c r="AS220" s="8">
        <f t="shared" si="169"/>
        <v>0</v>
      </c>
      <c r="AT220" s="8">
        <f t="shared" si="170"/>
        <v>0</v>
      </c>
      <c r="AU220" s="8">
        <f t="shared" si="171"/>
        <v>0</v>
      </c>
      <c r="AV220" s="8">
        <f t="shared" si="172"/>
        <v>0</v>
      </c>
      <c r="AW220" s="8">
        <f t="shared" si="173"/>
        <v>0</v>
      </c>
      <c r="AX220" s="8">
        <f t="shared" si="174"/>
        <v>0</v>
      </c>
      <c r="AY220" s="8">
        <f t="shared" si="175"/>
        <v>0</v>
      </c>
      <c r="AZ220" s="8">
        <f t="shared" si="176"/>
        <v>0</v>
      </c>
      <c r="BA220" s="8">
        <f t="shared" si="177"/>
        <v>0</v>
      </c>
      <c r="BB220" s="8">
        <f t="shared" si="178"/>
        <v>0</v>
      </c>
      <c r="BC220" s="8">
        <f t="shared" si="179"/>
        <v>0</v>
      </c>
      <c r="BD220" s="8">
        <v>3980.7000000000003</v>
      </c>
      <c r="BE220" s="8">
        <v>5717.04</v>
      </c>
      <c r="BF220" s="8">
        <v>4246.38</v>
      </c>
      <c r="BG220" s="92">
        <v>6116.4</v>
      </c>
      <c r="BH220" s="5">
        <f t="shared" si="180"/>
        <v>4622</v>
      </c>
      <c r="BI220" s="8">
        <f t="shared" si="181"/>
        <v>0</v>
      </c>
      <c r="BJ220" s="112">
        <f t="shared" si="182"/>
        <v>0</v>
      </c>
      <c r="BK220" s="8">
        <f t="shared" si="183"/>
        <v>4656</v>
      </c>
      <c r="BL220" s="112">
        <f t="shared" si="184"/>
        <v>0</v>
      </c>
      <c r="BM220" s="112">
        <f t="shared" si="185"/>
        <v>0</v>
      </c>
      <c r="BN220" s="92">
        <f t="shared" si="186"/>
        <v>4847</v>
      </c>
      <c r="BO220" s="74">
        <f t="shared" si="187"/>
        <v>0</v>
      </c>
      <c r="BP220" s="74">
        <f t="shared" si="188"/>
        <v>0</v>
      </c>
      <c r="BQ220" s="75">
        <f t="shared" si="189"/>
        <v>0</v>
      </c>
      <c r="BR220">
        <f t="shared" si="190"/>
        <v>0</v>
      </c>
      <c r="BS220">
        <f t="shared" si="191"/>
        <v>0</v>
      </c>
    </row>
    <row r="221" spans="1:71" x14ac:dyDescent="0.25">
      <c r="A221" s="18" t="s">
        <v>676</v>
      </c>
      <c r="B221" s="18" t="s">
        <v>677</v>
      </c>
      <c r="C221" s="18" t="s">
        <v>41</v>
      </c>
      <c r="D221" s="5">
        <v>615</v>
      </c>
      <c r="E221" s="8">
        <v>636</v>
      </c>
      <c r="F221" s="8">
        <v>651</v>
      </c>
      <c r="G221" s="92">
        <v>610</v>
      </c>
      <c r="H221" s="5">
        <v>685</v>
      </c>
      <c r="I221" s="8">
        <v>783</v>
      </c>
      <c r="J221" s="8">
        <v>691</v>
      </c>
      <c r="K221" s="92">
        <v>596</v>
      </c>
      <c r="L221" s="5">
        <v>646</v>
      </c>
      <c r="M221" s="8">
        <v>716</v>
      </c>
      <c r="N221" s="8">
        <v>683</v>
      </c>
      <c r="O221" s="92">
        <v>656</v>
      </c>
      <c r="P221" s="5">
        <v>556.98750000000007</v>
      </c>
      <c r="Q221" s="8">
        <v>800.04000000000008</v>
      </c>
      <c r="R221" s="8">
        <v>602.68499999999995</v>
      </c>
      <c r="S221" s="92">
        <v>859.8</v>
      </c>
      <c r="T221" s="8">
        <f t="shared" si="144"/>
        <v>0</v>
      </c>
      <c r="U221" s="8">
        <f t="shared" si="145"/>
        <v>0</v>
      </c>
      <c r="V221" s="8">
        <f t="shared" si="146"/>
        <v>0</v>
      </c>
      <c r="W221" s="8">
        <f t="shared" si="147"/>
        <v>0</v>
      </c>
      <c r="X221" s="8">
        <f t="shared" si="148"/>
        <v>0</v>
      </c>
      <c r="Y221" s="8">
        <f t="shared" si="149"/>
        <v>0</v>
      </c>
      <c r="Z221" s="8">
        <f t="shared" si="150"/>
        <v>0</v>
      </c>
      <c r="AA221" s="8">
        <f t="shared" si="151"/>
        <v>0</v>
      </c>
      <c r="AB221" s="8">
        <f t="shared" si="152"/>
        <v>0</v>
      </c>
      <c r="AC221" s="8">
        <f t="shared" si="153"/>
        <v>0</v>
      </c>
      <c r="AD221" s="8">
        <f t="shared" si="154"/>
        <v>0</v>
      </c>
      <c r="AE221" s="8">
        <f t="shared" si="155"/>
        <v>0</v>
      </c>
      <c r="AF221" s="8">
        <f t="shared" si="156"/>
        <v>0</v>
      </c>
      <c r="AG221" s="8">
        <f t="shared" si="157"/>
        <v>0</v>
      </c>
      <c r="AH221" s="8">
        <f t="shared" si="158"/>
        <v>0</v>
      </c>
      <c r="AI221" s="8">
        <f t="shared" si="159"/>
        <v>0</v>
      </c>
      <c r="AJ221" s="8">
        <f t="shared" si="160"/>
        <v>0</v>
      </c>
      <c r="AK221" s="8">
        <f t="shared" si="161"/>
        <v>0</v>
      </c>
      <c r="AL221" s="8">
        <f t="shared" si="162"/>
        <v>0</v>
      </c>
      <c r="AM221" s="8">
        <f t="shared" si="163"/>
        <v>0</v>
      </c>
      <c r="AN221" s="8">
        <f t="shared" si="164"/>
        <v>0</v>
      </c>
      <c r="AO221" s="8">
        <f t="shared" si="165"/>
        <v>0</v>
      </c>
      <c r="AP221" s="8">
        <f t="shared" si="166"/>
        <v>0</v>
      </c>
      <c r="AQ221" s="8">
        <f t="shared" si="167"/>
        <v>0</v>
      </c>
      <c r="AR221" s="8">
        <f t="shared" si="168"/>
        <v>0</v>
      </c>
      <c r="AS221" s="8">
        <f t="shared" si="169"/>
        <v>0</v>
      </c>
      <c r="AT221" s="8">
        <f t="shared" si="170"/>
        <v>0</v>
      </c>
      <c r="AU221" s="8">
        <f t="shared" si="171"/>
        <v>0</v>
      </c>
      <c r="AV221" s="8">
        <f t="shared" si="172"/>
        <v>0</v>
      </c>
      <c r="AW221" s="8">
        <f t="shared" si="173"/>
        <v>0</v>
      </c>
      <c r="AX221" s="8">
        <f t="shared" si="174"/>
        <v>0</v>
      </c>
      <c r="AY221" s="8">
        <f t="shared" si="175"/>
        <v>0</v>
      </c>
      <c r="AZ221" s="8">
        <f t="shared" si="176"/>
        <v>0</v>
      </c>
      <c r="BA221" s="8">
        <f t="shared" si="177"/>
        <v>0</v>
      </c>
      <c r="BB221" s="8">
        <f t="shared" si="178"/>
        <v>0</v>
      </c>
      <c r="BC221" s="8">
        <f t="shared" si="179"/>
        <v>0</v>
      </c>
      <c r="BD221" s="8">
        <v>2227.9500000000003</v>
      </c>
      <c r="BE221" s="8">
        <v>3200.1600000000003</v>
      </c>
      <c r="BF221" s="8">
        <v>2410.7399999999998</v>
      </c>
      <c r="BG221" s="92">
        <v>3439.2</v>
      </c>
      <c r="BH221" s="5">
        <f t="shared" si="180"/>
        <v>2512</v>
      </c>
      <c r="BI221" s="8">
        <f t="shared" si="181"/>
        <v>0</v>
      </c>
      <c r="BJ221" s="112">
        <f t="shared" si="182"/>
        <v>0</v>
      </c>
      <c r="BK221" s="8">
        <f t="shared" si="183"/>
        <v>2755</v>
      </c>
      <c r="BL221" s="112">
        <f t="shared" si="184"/>
        <v>0</v>
      </c>
      <c r="BM221" s="112">
        <f t="shared" si="185"/>
        <v>0</v>
      </c>
      <c r="BN221" s="92">
        <f t="shared" si="186"/>
        <v>2701</v>
      </c>
      <c r="BO221" s="74">
        <f t="shared" si="187"/>
        <v>0</v>
      </c>
      <c r="BP221" s="74">
        <f t="shared" si="188"/>
        <v>0</v>
      </c>
      <c r="BQ221" s="75">
        <f t="shared" si="189"/>
        <v>0</v>
      </c>
      <c r="BR221">
        <f t="shared" si="190"/>
        <v>0</v>
      </c>
      <c r="BS221">
        <f t="shared" si="191"/>
        <v>0</v>
      </c>
    </row>
    <row r="222" spans="1:71" x14ac:dyDescent="0.25">
      <c r="A222" s="18" t="s">
        <v>678</v>
      </c>
      <c r="B222" s="18" t="s">
        <v>679</v>
      </c>
      <c r="C222" s="18" t="s">
        <v>41</v>
      </c>
      <c r="D222" s="5">
        <v>566</v>
      </c>
      <c r="E222" s="8">
        <v>681</v>
      </c>
      <c r="F222" s="8">
        <v>651</v>
      </c>
      <c r="G222" s="92">
        <v>613</v>
      </c>
      <c r="H222" s="5">
        <v>593</v>
      </c>
      <c r="I222" s="8">
        <v>0</v>
      </c>
      <c r="J222" s="8">
        <v>695</v>
      </c>
      <c r="K222" s="92">
        <v>589</v>
      </c>
      <c r="L222" s="5">
        <v>547</v>
      </c>
      <c r="M222" s="8">
        <v>0</v>
      </c>
      <c r="N222" s="8">
        <v>0</v>
      </c>
      <c r="O222" s="92">
        <v>604</v>
      </c>
      <c r="P222" s="5">
        <v>560.25</v>
      </c>
      <c r="Q222" s="8">
        <v>803.69999999999993</v>
      </c>
      <c r="R222" s="8">
        <v>542.52</v>
      </c>
      <c r="S222" s="92">
        <v>786.9</v>
      </c>
      <c r="T222" s="8">
        <f t="shared" si="144"/>
        <v>0</v>
      </c>
      <c r="U222" s="8">
        <f t="shared" si="145"/>
        <v>0</v>
      </c>
      <c r="V222" s="8">
        <f t="shared" si="146"/>
        <v>0</v>
      </c>
      <c r="W222" s="8">
        <f t="shared" si="147"/>
        <v>0</v>
      </c>
      <c r="X222" s="8">
        <f t="shared" si="148"/>
        <v>0</v>
      </c>
      <c r="Y222" s="8">
        <f t="shared" si="149"/>
        <v>0</v>
      </c>
      <c r="Z222" s="8">
        <f t="shared" si="150"/>
        <v>0</v>
      </c>
      <c r="AA222" s="8">
        <f t="shared" si="151"/>
        <v>0</v>
      </c>
      <c r="AB222" s="8">
        <f t="shared" si="152"/>
        <v>0</v>
      </c>
      <c r="AC222" s="8">
        <f t="shared" si="153"/>
        <v>0</v>
      </c>
      <c r="AD222" s="8">
        <f t="shared" si="154"/>
        <v>0</v>
      </c>
      <c r="AE222" s="8">
        <f t="shared" si="155"/>
        <v>0</v>
      </c>
      <c r="AF222" s="8">
        <f t="shared" si="156"/>
        <v>0</v>
      </c>
      <c r="AG222" s="8">
        <f t="shared" si="157"/>
        <v>0</v>
      </c>
      <c r="AH222" s="8">
        <f t="shared" si="158"/>
        <v>0</v>
      </c>
      <c r="AI222" s="8">
        <f t="shared" si="159"/>
        <v>0</v>
      </c>
      <c r="AJ222" s="8">
        <f t="shared" si="160"/>
        <v>1</v>
      </c>
      <c r="AK222" s="8">
        <f t="shared" si="161"/>
        <v>1</v>
      </c>
      <c r="AL222" s="8">
        <f t="shared" si="162"/>
        <v>0</v>
      </c>
      <c r="AM222" s="8">
        <f t="shared" si="163"/>
        <v>0</v>
      </c>
      <c r="AN222" s="8">
        <f t="shared" si="164"/>
        <v>0</v>
      </c>
      <c r="AO222" s="8">
        <f t="shared" si="165"/>
        <v>0</v>
      </c>
      <c r="AP222" s="8">
        <f t="shared" si="166"/>
        <v>0</v>
      </c>
      <c r="AQ222" s="8">
        <f t="shared" si="167"/>
        <v>0</v>
      </c>
      <c r="AR222" s="8">
        <f t="shared" si="168"/>
        <v>0</v>
      </c>
      <c r="AS222" s="8">
        <f t="shared" si="169"/>
        <v>0</v>
      </c>
      <c r="AT222" s="8">
        <f t="shared" si="170"/>
        <v>0</v>
      </c>
      <c r="AU222" s="8">
        <f t="shared" si="171"/>
        <v>0</v>
      </c>
      <c r="AV222" s="8">
        <f t="shared" si="172"/>
        <v>1</v>
      </c>
      <c r="AW222" s="8">
        <f t="shared" si="173"/>
        <v>1</v>
      </c>
      <c r="AX222" s="8">
        <f t="shared" si="174"/>
        <v>0</v>
      </c>
      <c r="AY222" s="8">
        <f t="shared" si="175"/>
        <v>1</v>
      </c>
      <c r="AZ222" s="8">
        <f t="shared" si="176"/>
        <v>1</v>
      </c>
      <c r="BA222" s="8">
        <f t="shared" si="177"/>
        <v>0</v>
      </c>
      <c r="BB222" s="8">
        <f t="shared" si="178"/>
        <v>0</v>
      </c>
      <c r="BC222" s="8">
        <f t="shared" si="179"/>
        <v>0</v>
      </c>
      <c r="BD222" s="8">
        <v>2241</v>
      </c>
      <c r="BE222" s="8">
        <v>3214.7999999999997</v>
      </c>
      <c r="BF222" s="8">
        <v>2170.08</v>
      </c>
      <c r="BG222" s="92">
        <v>3147.6</v>
      </c>
      <c r="BH222" s="5">
        <f t="shared" si="180"/>
        <v>2511</v>
      </c>
      <c r="BI222" s="8">
        <f t="shared" si="181"/>
        <v>0</v>
      </c>
      <c r="BJ222" s="112">
        <f t="shared" si="182"/>
        <v>0</v>
      </c>
      <c r="BK222" s="8">
        <f t="shared" si="183"/>
        <v>1877</v>
      </c>
      <c r="BL222" s="112">
        <f t="shared" si="184"/>
        <v>1</v>
      </c>
      <c r="BM222" s="112">
        <f t="shared" si="185"/>
        <v>0</v>
      </c>
      <c r="BN222" s="92">
        <f t="shared" si="186"/>
        <v>1151</v>
      </c>
      <c r="BO222" s="74">
        <f t="shared" si="187"/>
        <v>1</v>
      </c>
      <c r="BP222" s="74">
        <f t="shared" si="188"/>
        <v>0</v>
      </c>
      <c r="BQ222" s="75">
        <f t="shared" si="189"/>
        <v>0</v>
      </c>
      <c r="BR222">
        <f t="shared" si="190"/>
        <v>1</v>
      </c>
      <c r="BS222">
        <f t="shared" si="191"/>
        <v>1</v>
      </c>
    </row>
    <row r="223" spans="1:71" x14ac:dyDescent="0.25">
      <c r="A223" s="18" t="s">
        <v>680</v>
      </c>
      <c r="B223" s="18" t="s">
        <v>681</v>
      </c>
      <c r="C223" s="18" t="s">
        <v>41</v>
      </c>
      <c r="D223" s="5">
        <v>480</v>
      </c>
      <c r="E223" s="8">
        <v>531</v>
      </c>
      <c r="F223" s="8">
        <v>535</v>
      </c>
      <c r="G223" s="92">
        <v>527</v>
      </c>
      <c r="H223" s="5">
        <v>504</v>
      </c>
      <c r="I223" s="8">
        <v>549</v>
      </c>
      <c r="J223" s="8">
        <v>538</v>
      </c>
      <c r="K223" s="92">
        <v>500</v>
      </c>
      <c r="L223" s="5">
        <v>527</v>
      </c>
      <c r="M223" s="8">
        <v>584</v>
      </c>
      <c r="N223" s="8">
        <v>564</v>
      </c>
      <c r="O223" s="92">
        <v>539</v>
      </c>
      <c r="P223" s="5">
        <v>448.08750000000003</v>
      </c>
      <c r="Q223" s="8">
        <v>649.79999999999995</v>
      </c>
      <c r="R223" s="8">
        <v>491.04</v>
      </c>
      <c r="S223" s="92">
        <v>697.5</v>
      </c>
      <c r="T223" s="8">
        <f t="shared" si="144"/>
        <v>0</v>
      </c>
      <c r="U223" s="8">
        <f t="shared" si="145"/>
        <v>0</v>
      </c>
      <c r="V223" s="8">
        <f t="shared" si="146"/>
        <v>0</v>
      </c>
      <c r="W223" s="8">
        <f t="shared" si="147"/>
        <v>0</v>
      </c>
      <c r="X223" s="8">
        <f t="shared" si="148"/>
        <v>0</v>
      </c>
      <c r="Y223" s="8">
        <f t="shared" si="149"/>
        <v>0</v>
      </c>
      <c r="Z223" s="8">
        <f t="shared" si="150"/>
        <v>0</v>
      </c>
      <c r="AA223" s="8">
        <f t="shared" si="151"/>
        <v>0</v>
      </c>
      <c r="AB223" s="8">
        <f t="shared" si="152"/>
        <v>0</v>
      </c>
      <c r="AC223" s="8">
        <f t="shared" si="153"/>
        <v>0</v>
      </c>
      <c r="AD223" s="8">
        <f t="shared" si="154"/>
        <v>0</v>
      </c>
      <c r="AE223" s="8">
        <f t="shared" si="155"/>
        <v>0</v>
      </c>
      <c r="AF223" s="8">
        <f t="shared" si="156"/>
        <v>0</v>
      </c>
      <c r="AG223" s="8">
        <f t="shared" si="157"/>
        <v>0</v>
      </c>
      <c r="AH223" s="8">
        <f t="shared" si="158"/>
        <v>0</v>
      </c>
      <c r="AI223" s="8">
        <f t="shared" si="159"/>
        <v>0</v>
      </c>
      <c r="AJ223" s="8">
        <f t="shared" si="160"/>
        <v>0</v>
      </c>
      <c r="AK223" s="8">
        <f t="shared" si="161"/>
        <v>0</v>
      </c>
      <c r="AL223" s="8">
        <f t="shared" si="162"/>
        <v>0</v>
      </c>
      <c r="AM223" s="8">
        <f t="shared" si="163"/>
        <v>0</v>
      </c>
      <c r="AN223" s="8">
        <f t="shared" si="164"/>
        <v>0</v>
      </c>
      <c r="AO223" s="8">
        <f t="shared" si="165"/>
        <v>0</v>
      </c>
      <c r="AP223" s="8">
        <f t="shared" si="166"/>
        <v>0</v>
      </c>
      <c r="AQ223" s="8">
        <f t="shared" si="167"/>
        <v>0</v>
      </c>
      <c r="AR223" s="8">
        <f t="shared" si="168"/>
        <v>0</v>
      </c>
      <c r="AS223" s="8">
        <f t="shared" si="169"/>
        <v>0</v>
      </c>
      <c r="AT223" s="8">
        <f t="shared" si="170"/>
        <v>0</v>
      </c>
      <c r="AU223" s="8">
        <f t="shared" si="171"/>
        <v>0</v>
      </c>
      <c r="AV223" s="8">
        <f t="shared" si="172"/>
        <v>0</v>
      </c>
      <c r="AW223" s="8">
        <f t="shared" si="173"/>
        <v>0</v>
      </c>
      <c r="AX223" s="8">
        <f t="shared" si="174"/>
        <v>0</v>
      </c>
      <c r="AY223" s="8">
        <f t="shared" si="175"/>
        <v>0</v>
      </c>
      <c r="AZ223" s="8">
        <f t="shared" si="176"/>
        <v>0</v>
      </c>
      <c r="BA223" s="8">
        <f t="shared" si="177"/>
        <v>0</v>
      </c>
      <c r="BB223" s="8">
        <f t="shared" si="178"/>
        <v>0</v>
      </c>
      <c r="BC223" s="8">
        <f t="shared" si="179"/>
        <v>0</v>
      </c>
      <c r="BD223" s="8">
        <v>1792.3500000000001</v>
      </c>
      <c r="BE223" s="8">
        <v>2599.1999999999998</v>
      </c>
      <c r="BF223" s="8">
        <v>1964.16</v>
      </c>
      <c r="BG223" s="92">
        <v>2790</v>
      </c>
      <c r="BH223" s="5">
        <f t="shared" si="180"/>
        <v>2073</v>
      </c>
      <c r="BI223" s="8">
        <f t="shared" si="181"/>
        <v>0</v>
      </c>
      <c r="BJ223" s="112">
        <f t="shared" si="182"/>
        <v>0</v>
      </c>
      <c r="BK223" s="8">
        <f t="shared" si="183"/>
        <v>2091</v>
      </c>
      <c r="BL223" s="112">
        <f t="shared" si="184"/>
        <v>0</v>
      </c>
      <c r="BM223" s="112">
        <f t="shared" si="185"/>
        <v>0</v>
      </c>
      <c r="BN223" s="92">
        <f t="shared" si="186"/>
        <v>2214</v>
      </c>
      <c r="BO223" s="74">
        <f t="shared" si="187"/>
        <v>0</v>
      </c>
      <c r="BP223" s="74">
        <f t="shared" si="188"/>
        <v>0</v>
      </c>
      <c r="BQ223" s="75">
        <f t="shared" si="189"/>
        <v>0</v>
      </c>
      <c r="BR223">
        <f t="shared" si="190"/>
        <v>0</v>
      </c>
      <c r="BS223">
        <f t="shared" si="191"/>
        <v>0</v>
      </c>
    </row>
    <row r="224" spans="1:71" x14ac:dyDescent="0.25">
      <c r="A224" s="18" t="s">
        <v>682</v>
      </c>
      <c r="B224" s="18" t="s">
        <v>683</v>
      </c>
      <c r="C224" s="18" t="s">
        <v>41</v>
      </c>
      <c r="D224" s="5">
        <v>699</v>
      </c>
      <c r="E224" s="8">
        <v>1</v>
      </c>
      <c r="F224" s="8" t="s">
        <v>771</v>
      </c>
      <c r="G224" s="92">
        <v>1</v>
      </c>
      <c r="H224" s="5">
        <v>704</v>
      </c>
      <c r="I224" s="8">
        <v>2</v>
      </c>
      <c r="J224" s="8" t="s">
        <v>771</v>
      </c>
      <c r="K224" s="92">
        <v>1</v>
      </c>
      <c r="L224" s="5">
        <v>756</v>
      </c>
      <c r="M224" s="8">
        <v>0</v>
      </c>
      <c r="N224" s="8" t="s">
        <v>771</v>
      </c>
      <c r="O224" s="92">
        <v>0</v>
      </c>
      <c r="P224" s="5">
        <v>603.22500000000002</v>
      </c>
      <c r="Q224" s="8">
        <v>878.57999999999993</v>
      </c>
      <c r="R224" s="8">
        <v>655.875</v>
      </c>
      <c r="S224" s="92">
        <v>930.9</v>
      </c>
      <c r="T224" s="8">
        <f t="shared" si="144"/>
        <v>0</v>
      </c>
      <c r="U224" s="8">
        <f t="shared" si="145"/>
        <v>0</v>
      </c>
      <c r="V224" s="8">
        <f t="shared" si="146"/>
        <v>0</v>
      </c>
      <c r="W224" s="8">
        <f t="shared" si="147"/>
        <v>0</v>
      </c>
      <c r="X224" s="8">
        <f t="shared" si="148"/>
        <v>1</v>
      </c>
      <c r="Y224" s="8">
        <f t="shared" si="149"/>
        <v>1</v>
      </c>
      <c r="Z224" s="8">
        <f t="shared" si="150"/>
        <v>1</v>
      </c>
      <c r="AA224" s="8">
        <f t="shared" si="151"/>
        <v>0</v>
      </c>
      <c r="AB224" s="8">
        <f t="shared" si="152"/>
        <v>1</v>
      </c>
      <c r="AC224" s="8">
        <f t="shared" si="153"/>
        <v>0</v>
      </c>
      <c r="AD224" s="8">
        <f t="shared" si="154"/>
        <v>1</v>
      </c>
      <c r="AE224" s="8">
        <f t="shared" si="155"/>
        <v>1</v>
      </c>
      <c r="AF224" s="8">
        <f t="shared" si="156"/>
        <v>0</v>
      </c>
      <c r="AG224" s="8">
        <f t="shared" si="157"/>
        <v>0</v>
      </c>
      <c r="AH224" s="8">
        <f t="shared" si="158"/>
        <v>0</v>
      </c>
      <c r="AI224" s="8">
        <f t="shared" si="159"/>
        <v>0</v>
      </c>
      <c r="AJ224" s="8">
        <f t="shared" si="160"/>
        <v>1</v>
      </c>
      <c r="AK224" s="8">
        <f t="shared" si="161"/>
        <v>1</v>
      </c>
      <c r="AL224" s="8">
        <f t="shared" si="162"/>
        <v>1</v>
      </c>
      <c r="AM224" s="8">
        <f t="shared" si="163"/>
        <v>0</v>
      </c>
      <c r="AN224" s="8">
        <f t="shared" si="164"/>
        <v>1</v>
      </c>
      <c r="AO224" s="8">
        <f t="shared" si="165"/>
        <v>0</v>
      </c>
      <c r="AP224" s="8">
        <f t="shared" si="166"/>
        <v>1</v>
      </c>
      <c r="AQ224" s="8">
        <f t="shared" si="167"/>
        <v>1</v>
      </c>
      <c r="AR224" s="8">
        <f t="shared" si="168"/>
        <v>0</v>
      </c>
      <c r="AS224" s="8">
        <f t="shared" si="169"/>
        <v>0</v>
      </c>
      <c r="AT224" s="8">
        <f t="shared" si="170"/>
        <v>0</v>
      </c>
      <c r="AU224" s="8">
        <f t="shared" si="171"/>
        <v>0</v>
      </c>
      <c r="AV224" s="8">
        <f t="shared" si="172"/>
        <v>1</v>
      </c>
      <c r="AW224" s="8">
        <f t="shared" si="173"/>
        <v>1</v>
      </c>
      <c r="AX224" s="8">
        <f t="shared" si="174"/>
        <v>1</v>
      </c>
      <c r="AY224" s="8">
        <f t="shared" si="175"/>
        <v>0</v>
      </c>
      <c r="AZ224" s="8">
        <f t="shared" si="176"/>
        <v>1</v>
      </c>
      <c r="BA224" s="8">
        <f t="shared" si="177"/>
        <v>0</v>
      </c>
      <c r="BB224" s="8">
        <f t="shared" si="178"/>
        <v>1</v>
      </c>
      <c r="BC224" s="8">
        <f t="shared" si="179"/>
        <v>1</v>
      </c>
      <c r="BD224" s="8">
        <v>2412.9</v>
      </c>
      <c r="BE224" s="8">
        <v>3514.3199999999997</v>
      </c>
      <c r="BF224" s="8">
        <v>2623.5</v>
      </c>
      <c r="BG224" s="92">
        <v>3723.6</v>
      </c>
      <c r="BH224" s="5">
        <f t="shared" si="180"/>
        <v>701</v>
      </c>
      <c r="BI224" s="8">
        <f t="shared" si="181"/>
        <v>1</v>
      </c>
      <c r="BJ224" s="112">
        <f t="shared" si="182"/>
        <v>0</v>
      </c>
      <c r="BK224" s="8">
        <f t="shared" si="183"/>
        <v>707</v>
      </c>
      <c r="BL224" s="112">
        <f t="shared" si="184"/>
        <v>1</v>
      </c>
      <c r="BM224" s="112">
        <f t="shared" si="185"/>
        <v>0</v>
      </c>
      <c r="BN224" s="92">
        <f t="shared" si="186"/>
        <v>756</v>
      </c>
      <c r="BO224" s="74">
        <f t="shared" si="187"/>
        <v>1</v>
      </c>
      <c r="BP224" s="74">
        <f t="shared" si="188"/>
        <v>0</v>
      </c>
      <c r="BQ224" s="75">
        <f t="shared" si="189"/>
        <v>1</v>
      </c>
      <c r="BR224">
        <f t="shared" si="190"/>
        <v>1</v>
      </c>
      <c r="BS224">
        <f t="shared" si="191"/>
        <v>1</v>
      </c>
    </row>
    <row r="225" spans="1:71" x14ac:dyDescent="0.25">
      <c r="A225" s="18" t="s">
        <v>684</v>
      </c>
      <c r="B225" s="18" t="s">
        <v>685</v>
      </c>
      <c r="C225" s="18" t="s">
        <v>41</v>
      </c>
      <c r="D225" s="5">
        <v>903</v>
      </c>
      <c r="E225" s="8">
        <v>988</v>
      </c>
      <c r="F225" s="8">
        <v>992</v>
      </c>
      <c r="G225" s="92">
        <v>978</v>
      </c>
      <c r="H225" s="5">
        <v>937</v>
      </c>
      <c r="I225" s="8">
        <v>3</v>
      </c>
      <c r="J225" s="8">
        <v>963</v>
      </c>
      <c r="K225" s="92">
        <v>963</v>
      </c>
      <c r="L225" s="5">
        <v>941</v>
      </c>
      <c r="M225" s="8">
        <v>1</v>
      </c>
      <c r="N225" s="8">
        <v>2</v>
      </c>
      <c r="O225" s="92">
        <v>979</v>
      </c>
      <c r="P225" s="5">
        <v>850.27499999999998</v>
      </c>
      <c r="Q225" s="8">
        <v>1190.0999999999999</v>
      </c>
      <c r="R225" s="8">
        <v>797.94</v>
      </c>
      <c r="S225" s="92">
        <v>1218.3</v>
      </c>
      <c r="T225" s="8">
        <f t="shared" si="144"/>
        <v>0</v>
      </c>
      <c r="U225" s="8">
        <f t="shared" si="145"/>
        <v>0</v>
      </c>
      <c r="V225" s="8">
        <f t="shared" si="146"/>
        <v>0</v>
      </c>
      <c r="W225" s="8">
        <f t="shared" si="147"/>
        <v>0</v>
      </c>
      <c r="X225" s="8">
        <f t="shared" si="148"/>
        <v>0</v>
      </c>
      <c r="Y225" s="8">
        <f t="shared" si="149"/>
        <v>0</v>
      </c>
      <c r="Z225" s="8">
        <f t="shared" si="150"/>
        <v>0</v>
      </c>
      <c r="AA225" s="8">
        <f t="shared" si="151"/>
        <v>0</v>
      </c>
      <c r="AB225" s="8">
        <f t="shared" si="152"/>
        <v>0</v>
      </c>
      <c r="AC225" s="8">
        <f t="shared" si="153"/>
        <v>0</v>
      </c>
      <c r="AD225" s="8">
        <f t="shared" si="154"/>
        <v>0</v>
      </c>
      <c r="AE225" s="8">
        <f t="shared" si="155"/>
        <v>0</v>
      </c>
      <c r="AF225" s="8">
        <f t="shared" si="156"/>
        <v>0</v>
      </c>
      <c r="AG225" s="8">
        <f t="shared" si="157"/>
        <v>0</v>
      </c>
      <c r="AH225" s="8">
        <f t="shared" si="158"/>
        <v>0</v>
      </c>
      <c r="AI225" s="8">
        <f t="shared" si="159"/>
        <v>0</v>
      </c>
      <c r="AJ225" s="8">
        <f t="shared" si="160"/>
        <v>1</v>
      </c>
      <c r="AK225" s="8">
        <f t="shared" si="161"/>
        <v>1</v>
      </c>
      <c r="AL225" s="8">
        <f t="shared" si="162"/>
        <v>0</v>
      </c>
      <c r="AM225" s="8">
        <f t="shared" si="163"/>
        <v>0</v>
      </c>
      <c r="AN225" s="8">
        <f t="shared" si="164"/>
        <v>0</v>
      </c>
      <c r="AO225" s="8">
        <f t="shared" si="165"/>
        <v>0</v>
      </c>
      <c r="AP225" s="8">
        <f t="shared" si="166"/>
        <v>0</v>
      </c>
      <c r="AQ225" s="8">
        <f t="shared" si="167"/>
        <v>0</v>
      </c>
      <c r="AR225" s="8">
        <f t="shared" si="168"/>
        <v>0</v>
      </c>
      <c r="AS225" s="8">
        <f t="shared" si="169"/>
        <v>0</v>
      </c>
      <c r="AT225" s="8">
        <f t="shared" si="170"/>
        <v>0</v>
      </c>
      <c r="AU225" s="8">
        <f t="shared" si="171"/>
        <v>0</v>
      </c>
      <c r="AV225" s="8">
        <f t="shared" si="172"/>
        <v>1</v>
      </c>
      <c r="AW225" s="8">
        <f t="shared" si="173"/>
        <v>1</v>
      </c>
      <c r="AX225" s="8">
        <f t="shared" si="174"/>
        <v>0</v>
      </c>
      <c r="AY225" s="8">
        <f t="shared" si="175"/>
        <v>1</v>
      </c>
      <c r="AZ225" s="8">
        <f t="shared" si="176"/>
        <v>1</v>
      </c>
      <c r="BA225" s="8">
        <f t="shared" si="177"/>
        <v>0</v>
      </c>
      <c r="BB225" s="8">
        <f t="shared" si="178"/>
        <v>0</v>
      </c>
      <c r="BC225" s="8">
        <f t="shared" si="179"/>
        <v>0</v>
      </c>
      <c r="BD225" s="8">
        <v>3401.1</v>
      </c>
      <c r="BE225" s="8">
        <v>4760.3999999999996</v>
      </c>
      <c r="BF225" s="8">
        <v>3191.76</v>
      </c>
      <c r="BG225" s="92">
        <v>4873.2</v>
      </c>
      <c r="BH225" s="5">
        <f t="shared" si="180"/>
        <v>3861</v>
      </c>
      <c r="BI225" s="8">
        <f t="shared" si="181"/>
        <v>0</v>
      </c>
      <c r="BJ225" s="112">
        <f t="shared" si="182"/>
        <v>0</v>
      </c>
      <c r="BK225" s="8">
        <f t="shared" si="183"/>
        <v>2866</v>
      </c>
      <c r="BL225" s="112">
        <f t="shared" si="184"/>
        <v>1</v>
      </c>
      <c r="BM225" s="112">
        <f t="shared" si="185"/>
        <v>0</v>
      </c>
      <c r="BN225" s="92">
        <f t="shared" si="186"/>
        <v>1923</v>
      </c>
      <c r="BO225" s="74">
        <f t="shared" si="187"/>
        <v>1</v>
      </c>
      <c r="BP225" s="74">
        <f t="shared" si="188"/>
        <v>0</v>
      </c>
      <c r="BQ225" s="75">
        <f t="shared" si="189"/>
        <v>0</v>
      </c>
      <c r="BR225">
        <f t="shared" si="190"/>
        <v>1</v>
      </c>
      <c r="BS225">
        <f t="shared" si="191"/>
        <v>1</v>
      </c>
    </row>
    <row r="226" spans="1:71" x14ac:dyDescent="0.25">
      <c r="A226" s="18" t="s">
        <v>686</v>
      </c>
      <c r="B226" s="18" t="s">
        <v>687</v>
      </c>
      <c r="C226" s="18" t="s">
        <v>41</v>
      </c>
      <c r="D226" s="5">
        <v>879</v>
      </c>
      <c r="E226" s="8">
        <v>970</v>
      </c>
      <c r="F226" s="8">
        <v>923</v>
      </c>
      <c r="G226" s="92">
        <v>867</v>
      </c>
      <c r="H226" s="5">
        <v>911</v>
      </c>
      <c r="I226" s="8">
        <v>2</v>
      </c>
      <c r="J226" s="8">
        <v>956</v>
      </c>
      <c r="K226" s="92">
        <v>865</v>
      </c>
      <c r="L226" s="5">
        <v>869</v>
      </c>
      <c r="M226" s="8">
        <v>0</v>
      </c>
      <c r="N226" s="8">
        <v>1</v>
      </c>
      <c r="O226" s="92">
        <v>954</v>
      </c>
      <c r="P226" s="5">
        <v>815.17500000000007</v>
      </c>
      <c r="Q226" s="8">
        <v>1136.3399999999999</v>
      </c>
      <c r="R226" s="8">
        <v>764.01</v>
      </c>
      <c r="S226" s="92">
        <v>1162.2</v>
      </c>
      <c r="T226" s="8">
        <f t="shared" si="144"/>
        <v>0</v>
      </c>
      <c r="U226" s="8">
        <f t="shared" si="145"/>
        <v>0</v>
      </c>
      <c r="V226" s="8">
        <f t="shared" si="146"/>
        <v>0</v>
      </c>
      <c r="W226" s="8">
        <f t="shared" si="147"/>
        <v>0</v>
      </c>
      <c r="X226" s="8">
        <f t="shared" si="148"/>
        <v>0</v>
      </c>
      <c r="Y226" s="8">
        <f t="shared" si="149"/>
        <v>0</v>
      </c>
      <c r="Z226" s="8">
        <f t="shared" si="150"/>
        <v>0</v>
      </c>
      <c r="AA226" s="8">
        <f t="shared" si="151"/>
        <v>0</v>
      </c>
      <c r="AB226" s="8">
        <f t="shared" si="152"/>
        <v>0</v>
      </c>
      <c r="AC226" s="8">
        <f t="shared" si="153"/>
        <v>0</v>
      </c>
      <c r="AD226" s="8">
        <f t="shared" si="154"/>
        <v>0</v>
      </c>
      <c r="AE226" s="8">
        <f t="shared" si="155"/>
        <v>0</v>
      </c>
      <c r="AF226" s="8">
        <f t="shared" si="156"/>
        <v>0</v>
      </c>
      <c r="AG226" s="8">
        <f t="shared" si="157"/>
        <v>0</v>
      </c>
      <c r="AH226" s="8">
        <f t="shared" si="158"/>
        <v>0</v>
      </c>
      <c r="AI226" s="8">
        <f t="shared" si="159"/>
        <v>0</v>
      </c>
      <c r="AJ226" s="8">
        <f t="shared" si="160"/>
        <v>1</v>
      </c>
      <c r="AK226" s="8">
        <f t="shared" si="161"/>
        <v>1</v>
      </c>
      <c r="AL226" s="8">
        <f t="shared" si="162"/>
        <v>0</v>
      </c>
      <c r="AM226" s="8">
        <f t="shared" si="163"/>
        <v>0</v>
      </c>
      <c r="AN226" s="8">
        <f t="shared" si="164"/>
        <v>0</v>
      </c>
      <c r="AO226" s="8">
        <f t="shared" si="165"/>
        <v>0</v>
      </c>
      <c r="AP226" s="8">
        <f t="shared" si="166"/>
        <v>0</v>
      </c>
      <c r="AQ226" s="8">
        <f t="shared" si="167"/>
        <v>0</v>
      </c>
      <c r="AR226" s="8">
        <f t="shared" si="168"/>
        <v>0</v>
      </c>
      <c r="AS226" s="8">
        <f t="shared" si="169"/>
        <v>0</v>
      </c>
      <c r="AT226" s="8">
        <f t="shared" si="170"/>
        <v>0</v>
      </c>
      <c r="AU226" s="8">
        <f t="shared" si="171"/>
        <v>0</v>
      </c>
      <c r="AV226" s="8">
        <f t="shared" si="172"/>
        <v>1</v>
      </c>
      <c r="AW226" s="8">
        <f t="shared" si="173"/>
        <v>1</v>
      </c>
      <c r="AX226" s="8">
        <f t="shared" si="174"/>
        <v>0</v>
      </c>
      <c r="AY226" s="8">
        <f t="shared" si="175"/>
        <v>1</v>
      </c>
      <c r="AZ226" s="8">
        <f t="shared" si="176"/>
        <v>1</v>
      </c>
      <c r="BA226" s="8">
        <f t="shared" si="177"/>
        <v>0</v>
      </c>
      <c r="BB226" s="8">
        <f t="shared" si="178"/>
        <v>0</v>
      </c>
      <c r="BC226" s="8">
        <f t="shared" si="179"/>
        <v>0</v>
      </c>
      <c r="BD226" s="8">
        <v>3260.7000000000003</v>
      </c>
      <c r="BE226" s="8">
        <v>4545.3599999999997</v>
      </c>
      <c r="BF226" s="8">
        <v>3056.04</v>
      </c>
      <c r="BG226" s="92">
        <v>4648.8</v>
      </c>
      <c r="BH226" s="5">
        <f t="shared" si="180"/>
        <v>3639</v>
      </c>
      <c r="BI226" s="8">
        <f t="shared" si="181"/>
        <v>0</v>
      </c>
      <c r="BJ226" s="112">
        <f t="shared" ref="BJ226:BJ229" si="192">IF(BH226&gt;BE226,1,0)</f>
        <v>0</v>
      </c>
      <c r="BK226" s="8">
        <f t="shared" si="183"/>
        <v>2734</v>
      </c>
      <c r="BL226" s="112">
        <f t="shared" si="184"/>
        <v>1</v>
      </c>
      <c r="BM226" s="112">
        <f t="shared" si="185"/>
        <v>0</v>
      </c>
      <c r="BN226" s="92">
        <f>SUM(L226:O226)</f>
        <v>1824</v>
      </c>
      <c r="BO226" s="74">
        <f>IF(BN226&lt;BF226,1,0)</f>
        <v>1</v>
      </c>
      <c r="BP226" s="74">
        <f>IF(BN226&gt;BG226,1,0)</f>
        <v>0</v>
      </c>
      <c r="BQ226" s="75">
        <f t="shared" si="189"/>
        <v>0</v>
      </c>
      <c r="BR226">
        <f t="shared" si="190"/>
        <v>1</v>
      </c>
      <c r="BS226">
        <f t="shared" si="191"/>
        <v>1</v>
      </c>
    </row>
    <row r="227" spans="1:71" x14ac:dyDescent="0.25">
      <c r="A227" s="18" t="s">
        <v>688</v>
      </c>
      <c r="B227" s="18" t="s">
        <v>689</v>
      </c>
      <c r="C227" s="18" t="s">
        <v>41</v>
      </c>
      <c r="D227" s="5">
        <v>643</v>
      </c>
      <c r="E227" s="8">
        <v>699</v>
      </c>
      <c r="F227" s="8">
        <v>626</v>
      </c>
      <c r="G227" s="92">
        <v>561</v>
      </c>
      <c r="H227" s="5">
        <v>631</v>
      </c>
      <c r="I227" s="8">
        <v>1392</v>
      </c>
      <c r="J227" s="8">
        <v>630</v>
      </c>
      <c r="K227" s="92">
        <v>651</v>
      </c>
      <c r="L227" s="5">
        <v>655</v>
      </c>
      <c r="M227" s="8">
        <v>1327</v>
      </c>
      <c r="N227" s="8">
        <v>1402</v>
      </c>
      <c r="O227" s="92">
        <v>660</v>
      </c>
      <c r="P227" s="5">
        <v>527.625</v>
      </c>
      <c r="Q227" s="8">
        <v>787.38</v>
      </c>
      <c r="R227" s="8">
        <v>590.13000000000011</v>
      </c>
      <c r="S227" s="92">
        <v>818.1</v>
      </c>
      <c r="T227" s="8">
        <f t="shared" si="144"/>
        <v>0</v>
      </c>
      <c r="U227" s="8">
        <f t="shared" si="145"/>
        <v>0</v>
      </c>
      <c r="V227" s="8">
        <f t="shared" si="146"/>
        <v>0</v>
      </c>
      <c r="W227" s="8">
        <f t="shared" si="147"/>
        <v>0</v>
      </c>
      <c r="X227" s="8">
        <f t="shared" si="148"/>
        <v>0</v>
      </c>
      <c r="Y227" s="8">
        <f t="shared" si="149"/>
        <v>0</v>
      </c>
      <c r="Z227" s="8">
        <f t="shared" si="150"/>
        <v>0</v>
      </c>
      <c r="AA227" s="8">
        <f t="shared" si="151"/>
        <v>0</v>
      </c>
      <c r="AB227" s="8">
        <f t="shared" si="152"/>
        <v>0</v>
      </c>
      <c r="AC227" s="8">
        <f t="shared" si="153"/>
        <v>0</v>
      </c>
      <c r="AD227" s="8">
        <f t="shared" si="154"/>
        <v>0</v>
      </c>
      <c r="AE227" s="8">
        <f t="shared" si="155"/>
        <v>0</v>
      </c>
      <c r="AF227" s="8">
        <f t="shared" si="156"/>
        <v>0</v>
      </c>
      <c r="AG227" s="8">
        <f t="shared" si="157"/>
        <v>0</v>
      </c>
      <c r="AH227" s="8">
        <f t="shared" si="158"/>
        <v>0</v>
      </c>
      <c r="AI227" s="8">
        <f t="shared" si="159"/>
        <v>1</v>
      </c>
      <c r="AJ227" s="8">
        <f t="shared" si="160"/>
        <v>0</v>
      </c>
      <c r="AK227" s="8">
        <f t="shared" si="161"/>
        <v>1</v>
      </c>
      <c r="AL227" s="8">
        <f t="shared" si="162"/>
        <v>0</v>
      </c>
      <c r="AM227" s="8">
        <f t="shared" si="163"/>
        <v>0</v>
      </c>
      <c r="AN227" s="8">
        <f t="shared" si="164"/>
        <v>0</v>
      </c>
      <c r="AO227" s="8">
        <f t="shared" si="165"/>
        <v>0</v>
      </c>
      <c r="AP227" s="8">
        <f t="shared" si="166"/>
        <v>0</v>
      </c>
      <c r="AQ227" s="8">
        <f t="shared" si="167"/>
        <v>0</v>
      </c>
      <c r="AR227" s="8">
        <f t="shared" si="168"/>
        <v>0</v>
      </c>
      <c r="AS227" s="8">
        <f t="shared" si="169"/>
        <v>0</v>
      </c>
      <c r="AT227" s="8">
        <f t="shared" si="170"/>
        <v>0</v>
      </c>
      <c r="AU227" s="8">
        <f t="shared" si="171"/>
        <v>1</v>
      </c>
      <c r="AV227" s="8">
        <f t="shared" si="172"/>
        <v>0</v>
      </c>
      <c r="AW227" s="8">
        <f t="shared" si="173"/>
        <v>1</v>
      </c>
      <c r="AX227" s="8">
        <f t="shared" si="174"/>
        <v>1</v>
      </c>
      <c r="AY227" s="8">
        <f t="shared" si="175"/>
        <v>0</v>
      </c>
      <c r="AZ227" s="8">
        <f t="shared" si="176"/>
        <v>1</v>
      </c>
      <c r="BA227" s="8">
        <f t="shared" si="177"/>
        <v>0</v>
      </c>
      <c r="BB227" s="8">
        <f t="shared" si="178"/>
        <v>0</v>
      </c>
      <c r="BC227" s="8">
        <f t="shared" si="179"/>
        <v>0</v>
      </c>
      <c r="BD227" s="8">
        <v>2110.5</v>
      </c>
      <c r="BE227" s="8">
        <v>3149.52</v>
      </c>
      <c r="BF227" s="8">
        <v>2360.5200000000004</v>
      </c>
      <c r="BG227" s="92">
        <v>3272.4</v>
      </c>
      <c r="BH227" s="5">
        <f t="shared" si="180"/>
        <v>2529</v>
      </c>
      <c r="BI227" s="8">
        <f t="shared" si="181"/>
        <v>0</v>
      </c>
      <c r="BJ227" s="112">
        <f t="shared" si="192"/>
        <v>0</v>
      </c>
      <c r="BK227" s="8">
        <f t="shared" si="183"/>
        <v>3304</v>
      </c>
      <c r="BL227" s="112">
        <f t="shared" si="184"/>
        <v>0</v>
      </c>
      <c r="BM227" s="112">
        <f t="shared" si="185"/>
        <v>1</v>
      </c>
      <c r="BN227" s="92">
        <f t="shared" ref="BN227:BN229" si="193">SUM(L227:O227)</f>
        <v>4044</v>
      </c>
      <c r="BO227" s="74">
        <f t="shared" ref="BO227:BO229" si="194">IF(BN227&lt;BF227,1,0)</f>
        <v>0</v>
      </c>
      <c r="BP227" s="74">
        <f t="shared" ref="BP227:BP229" si="195">IF(BN227&gt;BG227,1,0)</f>
        <v>1</v>
      </c>
      <c r="BQ227" s="75">
        <f t="shared" si="189"/>
        <v>0</v>
      </c>
      <c r="BR227">
        <f t="shared" si="190"/>
        <v>1</v>
      </c>
      <c r="BS227">
        <f t="shared" si="191"/>
        <v>1</v>
      </c>
    </row>
    <row r="228" spans="1:71" x14ac:dyDescent="0.25">
      <c r="A228" s="18" t="s">
        <v>690</v>
      </c>
      <c r="B228" s="18" t="s">
        <v>691</v>
      </c>
      <c r="C228" s="18" t="s">
        <v>41</v>
      </c>
      <c r="D228" s="5">
        <v>1013</v>
      </c>
      <c r="E228" s="8">
        <v>1092</v>
      </c>
      <c r="F228" s="8">
        <v>1074</v>
      </c>
      <c r="G228" s="92">
        <v>972</v>
      </c>
      <c r="H228" s="5">
        <v>1071</v>
      </c>
      <c r="I228" s="8">
        <v>1120</v>
      </c>
      <c r="J228" s="8">
        <v>1085</v>
      </c>
      <c r="K228" s="92">
        <v>1004</v>
      </c>
      <c r="L228" s="5">
        <v>989</v>
      </c>
      <c r="M228" s="8">
        <v>1058</v>
      </c>
      <c r="N228" s="8">
        <v>1120</v>
      </c>
      <c r="O228" s="92">
        <v>1104</v>
      </c>
      <c r="P228" s="5">
        <v>906.1875</v>
      </c>
      <c r="Q228" s="8">
        <v>1278.8399999999999</v>
      </c>
      <c r="R228" s="8">
        <v>922.45500000000004</v>
      </c>
      <c r="S228" s="92">
        <v>1329</v>
      </c>
      <c r="T228" s="8">
        <f t="shared" si="144"/>
        <v>0</v>
      </c>
      <c r="U228" s="8">
        <f t="shared" si="145"/>
        <v>0</v>
      </c>
      <c r="V228" s="8">
        <f t="shared" si="146"/>
        <v>0</v>
      </c>
      <c r="W228" s="8">
        <f t="shared" si="147"/>
        <v>0</v>
      </c>
      <c r="X228" s="8">
        <f t="shared" si="148"/>
        <v>0</v>
      </c>
      <c r="Y228" s="8">
        <f t="shared" si="149"/>
        <v>0</v>
      </c>
      <c r="Z228" s="8">
        <f t="shared" si="150"/>
        <v>0</v>
      </c>
      <c r="AA228" s="8">
        <f t="shared" si="151"/>
        <v>0</v>
      </c>
      <c r="AB228" s="8">
        <f t="shared" si="152"/>
        <v>0</v>
      </c>
      <c r="AC228" s="8">
        <f t="shared" si="153"/>
        <v>0</v>
      </c>
      <c r="AD228" s="8">
        <f t="shared" si="154"/>
        <v>0</v>
      </c>
      <c r="AE228" s="8">
        <f t="shared" si="155"/>
        <v>0</v>
      </c>
      <c r="AF228" s="8">
        <f t="shared" si="156"/>
        <v>0</v>
      </c>
      <c r="AG228" s="8">
        <f t="shared" si="157"/>
        <v>0</v>
      </c>
      <c r="AH228" s="8">
        <f t="shared" si="158"/>
        <v>0</v>
      </c>
      <c r="AI228" s="8">
        <f t="shared" si="159"/>
        <v>0</v>
      </c>
      <c r="AJ228" s="8">
        <f t="shared" si="160"/>
        <v>0</v>
      </c>
      <c r="AK228" s="8">
        <f t="shared" si="161"/>
        <v>0</v>
      </c>
      <c r="AL228" s="8">
        <f t="shared" si="162"/>
        <v>0</v>
      </c>
      <c r="AM228" s="8">
        <f t="shared" si="163"/>
        <v>0</v>
      </c>
      <c r="AN228" s="8">
        <f t="shared" si="164"/>
        <v>0</v>
      </c>
      <c r="AO228" s="8">
        <f t="shared" si="165"/>
        <v>0</v>
      </c>
      <c r="AP228" s="8">
        <f t="shared" si="166"/>
        <v>0</v>
      </c>
      <c r="AQ228" s="8">
        <f t="shared" si="167"/>
        <v>0</v>
      </c>
      <c r="AR228" s="8">
        <f t="shared" si="168"/>
        <v>0</v>
      </c>
      <c r="AS228" s="8">
        <f t="shared" si="169"/>
        <v>0</v>
      </c>
      <c r="AT228" s="8">
        <f t="shared" si="170"/>
        <v>0</v>
      </c>
      <c r="AU228" s="8">
        <f t="shared" si="171"/>
        <v>0</v>
      </c>
      <c r="AV228" s="8">
        <f t="shared" si="172"/>
        <v>0</v>
      </c>
      <c r="AW228" s="8">
        <f t="shared" si="173"/>
        <v>0</v>
      </c>
      <c r="AX228" s="8">
        <f t="shared" si="174"/>
        <v>0</v>
      </c>
      <c r="AY228" s="8">
        <f t="shared" si="175"/>
        <v>0</v>
      </c>
      <c r="AZ228" s="8">
        <f t="shared" si="176"/>
        <v>0</v>
      </c>
      <c r="BA228" s="8">
        <f t="shared" si="177"/>
        <v>0</v>
      </c>
      <c r="BB228" s="8">
        <f t="shared" si="178"/>
        <v>0</v>
      </c>
      <c r="BC228" s="8">
        <f t="shared" si="179"/>
        <v>0</v>
      </c>
      <c r="BD228" s="8">
        <v>3624.75</v>
      </c>
      <c r="BE228" s="8">
        <v>5115.3599999999997</v>
      </c>
      <c r="BF228" s="8">
        <v>3689.82</v>
      </c>
      <c r="BG228" s="92">
        <v>5316</v>
      </c>
      <c r="BH228" s="5">
        <f t="shared" si="180"/>
        <v>4151</v>
      </c>
      <c r="BI228" s="8">
        <f t="shared" si="181"/>
        <v>0</v>
      </c>
      <c r="BJ228" s="112">
        <f t="shared" si="192"/>
        <v>0</v>
      </c>
      <c r="BK228" s="8">
        <f t="shared" si="183"/>
        <v>4280</v>
      </c>
      <c r="BL228" s="112">
        <f t="shared" si="184"/>
        <v>0</v>
      </c>
      <c r="BM228" s="112">
        <f t="shared" si="185"/>
        <v>0</v>
      </c>
      <c r="BN228" s="92">
        <f t="shared" si="193"/>
        <v>4271</v>
      </c>
      <c r="BO228" s="74">
        <f t="shared" si="194"/>
        <v>0</v>
      </c>
      <c r="BP228" s="74">
        <f t="shared" si="195"/>
        <v>0</v>
      </c>
      <c r="BQ228" s="75">
        <f t="shared" si="189"/>
        <v>0</v>
      </c>
      <c r="BR228">
        <f t="shared" si="190"/>
        <v>0</v>
      </c>
      <c r="BS228">
        <f t="shared" si="191"/>
        <v>0</v>
      </c>
    </row>
    <row r="229" spans="1:71" x14ac:dyDescent="0.25">
      <c r="A229" s="18" t="s">
        <v>692</v>
      </c>
      <c r="B229" s="18" t="s">
        <v>693</v>
      </c>
      <c r="C229" s="18" t="s">
        <v>41</v>
      </c>
      <c r="D229" s="5" t="s">
        <v>771</v>
      </c>
      <c r="E229" s="8" t="s">
        <v>771</v>
      </c>
      <c r="F229" s="8" t="s">
        <v>771</v>
      </c>
      <c r="G229" s="92" t="s">
        <v>771</v>
      </c>
      <c r="H229" s="5" t="s">
        <v>771</v>
      </c>
      <c r="I229" s="8" t="s">
        <v>771</v>
      </c>
      <c r="J229" s="8" t="s">
        <v>771</v>
      </c>
      <c r="K229" s="92" t="s">
        <v>771</v>
      </c>
      <c r="L229" s="5" t="s">
        <v>771</v>
      </c>
      <c r="M229" s="8" t="s">
        <v>771</v>
      </c>
      <c r="N229" s="8" t="s">
        <v>771</v>
      </c>
      <c r="O229" s="92" t="s">
        <v>771</v>
      </c>
      <c r="P229" s="5" t="e">
        <v>#N/A</v>
      </c>
      <c r="Q229" s="8" t="e">
        <v>#N/A</v>
      </c>
      <c r="R229" s="8" t="e">
        <v>#N/A</v>
      </c>
      <c r="S229" s="92" t="e">
        <v>#N/A</v>
      </c>
      <c r="T229" s="8" t="e">
        <f t="shared" si="144"/>
        <v>#N/A</v>
      </c>
      <c r="U229" s="8" t="e">
        <f t="shared" si="145"/>
        <v>#N/A</v>
      </c>
      <c r="V229" s="8" t="e">
        <f t="shared" si="146"/>
        <v>#N/A</v>
      </c>
      <c r="W229" s="8" t="e">
        <f t="shared" si="147"/>
        <v>#N/A</v>
      </c>
      <c r="X229" s="8" t="e">
        <f t="shared" si="148"/>
        <v>#N/A</v>
      </c>
      <c r="Y229" s="8" t="e">
        <f t="shared" si="149"/>
        <v>#N/A</v>
      </c>
      <c r="Z229" s="8" t="e">
        <f t="shared" si="150"/>
        <v>#N/A</v>
      </c>
      <c r="AA229" s="8" t="e">
        <f t="shared" si="151"/>
        <v>#N/A</v>
      </c>
      <c r="AB229" s="8" t="e">
        <f t="shared" si="152"/>
        <v>#N/A</v>
      </c>
      <c r="AC229" s="8" t="e">
        <f t="shared" si="153"/>
        <v>#N/A</v>
      </c>
      <c r="AD229" s="8" t="e">
        <f t="shared" si="154"/>
        <v>#N/A</v>
      </c>
      <c r="AE229" s="8" t="e">
        <f t="shared" si="155"/>
        <v>#N/A</v>
      </c>
      <c r="AF229" s="8" t="e">
        <f t="shared" si="156"/>
        <v>#N/A</v>
      </c>
      <c r="AG229" s="8" t="e">
        <f t="shared" si="157"/>
        <v>#N/A</v>
      </c>
      <c r="AH229" s="8" t="e">
        <f t="shared" si="158"/>
        <v>#N/A</v>
      </c>
      <c r="AI229" s="8" t="e">
        <f t="shared" si="159"/>
        <v>#N/A</v>
      </c>
      <c r="AJ229" s="8" t="e">
        <f t="shared" si="160"/>
        <v>#N/A</v>
      </c>
      <c r="AK229" s="8" t="e">
        <f t="shared" si="161"/>
        <v>#N/A</v>
      </c>
      <c r="AL229" s="8" t="e">
        <f t="shared" si="162"/>
        <v>#N/A</v>
      </c>
      <c r="AM229" s="8" t="e">
        <f t="shared" si="163"/>
        <v>#N/A</v>
      </c>
      <c r="AN229" s="8" t="e">
        <f t="shared" si="164"/>
        <v>#N/A</v>
      </c>
      <c r="AO229" s="8" t="e">
        <f t="shared" si="165"/>
        <v>#N/A</v>
      </c>
      <c r="AP229" s="8" t="e">
        <f t="shared" si="166"/>
        <v>#N/A</v>
      </c>
      <c r="AQ229" s="8" t="e">
        <f t="shared" si="167"/>
        <v>#N/A</v>
      </c>
      <c r="AR229" s="8" t="e">
        <f t="shared" si="168"/>
        <v>#N/A</v>
      </c>
      <c r="AS229" s="8" t="e">
        <f t="shared" si="169"/>
        <v>#N/A</v>
      </c>
      <c r="AT229" s="8" t="e">
        <f t="shared" si="170"/>
        <v>#N/A</v>
      </c>
      <c r="AU229" s="8" t="e">
        <f t="shared" si="171"/>
        <v>#N/A</v>
      </c>
      <c r="AV229" s="8" t="e">
        <f t="shared" si="172"/>
        <v>#N/A</v>
      </c>
      <c r="AW229" s="8" t="e">
        <f t="shared" si="173"/>
        <v>#N/A</v>
      </c>
      <c r="AX229" s="8" t="e">
        <f t="shared" si="174"/>
        <v>#N/A</v>
      </c>
      <c r="AY229" s="8" t="e">
        <f t="shared" si="175"/>
        <v>#N/A</v>
      </c>
      <c r="AZ229" s="8" t="e">
        <f t="shared" si="176"/>
        <v>#N/A</v>
      </c>
      <c r="BA229" s="8" t="e">
        <f t="shared" si="177"/>
        <v>#N/A</v>
      </c>
      <c r="BB229" s="8" t="e">
        <f t="shared" si="178"/>
        <v>#N/A</v>
      </c>
      <c r="BC229" s="8" t="e">
        <f t="shared" si="179"/>
        <v>#N/A</v>
      </c>
      <c r="BD229" s="8" t="e">
        <v>#N/A</v>
      </c>
      <c r="BE229" s="8" t="e">
        <v>#N/A</v>
      </c>
      <c r="BF229" s="8" t="e">
        <v>#N/A</v>
      </c>
      <c r="BG229" s="92" t="e">
        <v>#N/A</v>
      </c>
      <c r="BH229" s="5">
        <f t="shared" si="180"/>
        <v>0</v>
      </c>
      <c r="BI229" s="8" t="e">
        <f t="shared" si="181"/>
        <v>#N/A</v>
      </c>
      <c r="BJ229" s="112" t="e">
        <f t="shared" si="192"/>
        <v>#N/A</v>
      </c>
      <c r="BK229" s="8">
        <f t="shared" si="183"/>
        <v>0</v>
      </c>
      <c r="BL229" s="112" t="e">
        <f t="shared" si="184"/>
        <v>#N/A</v>
      </c>
      <c r="BM229" s="112" t="e">
        <f t="shared" si="185"/>
        <v>#N/A</v>
      </c>
      <c r="BN229" s="92">
        <f t="shared" si="193"/>
        <v>0</v>
      </c>
      <c r="BO229" s="74" t="e">
        <f t="shared" si="194"/>
        <v>#N/A</v>
      </c>
      <c r="BP229" s="74" t="e">
        <f t="shared" si="195"/>
        <v>#N/A</v>
      </c>
      <c r="BQ229" s="75" t="e">
        <f t="shared" si="189"/>
        <v>#N/A</v>
      </c>
      <c r="BR229" t="e">
        <f t="shared" si="190"/>
        <v>#N/A</v>
      </c>
      <c r="BS229" t="e">
        <f t="shared" si="191"/>
        <v>#N/A</v>
      </c>
    </row>
    <row r="230" spans="1:71" x14ac:dyDescent="0.25">
      <c r="A230" s="18" t="s">
        <v>724</v>
      </c>
      <c r="B230" s="18" t="s">
        <v>751</v>
      </c>
      <c r="D230" s="47">
        <v>95</v>
      </c>
      <c r="E230" s="48">
        <v>143</v>
      </c>
      <c r="F230" s="48">
        <v>111</v>
      </c>
      <c r="G230" s="94">
        <v>102</v>
      </c>
      <c r="H230" s="47">
        <v>115</v>
      </c>
      <c r="I230" s="48">
        <v>114</v>
      </c>
      <c r="J230" s="48">
        <v>107</v>
      </c>
      <c r="K230" s="94">
        <v>115</v>
      </c>
      <c r="L230" s="5">
        <v>90</v>
      </c>
      <c r="M230" s="8">
        <v>105</v>
      </c>
      <c r="N230" s="8">
        <v>100</v>
      </c>
      <c r="O230" s="92">
        <v>90</v>
      </c>
      <c r="P230" s="98"/>
      <c r="Q230" s="98"/>
      <c r="R230" s="98"/>
      <c r="S230" s="99"/>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9"/>
      <c r="BH230" s="47">
        <f t="shared" ref="BH230" si="196">SUM(D230:G230)</f>
        <v>451</v>
      </c>
      <c r="BI230" s="48">
        <f t="shared" ref="BI230" si="197">IF(BH230&lt;BD230,1,0)</f>
        <v>0</v>
      </c>
      <c r="BJ230" s="113">
        <f t="shared" ref="BJ230" si="198">IF(BH230&gt;BE230,1,0)</f>
        <v>1</v>
      </c>
      <c r="BK230" s="48">
        <f t="shared" ref="BK230" si="199">SUM(H230:K230)</f>
        <v>451</v>
      </c>
      <c r="BL230" s="113">
        <f t="shared" ref="BL230" si="200">IF(BK230&lt;BD230,1,0)</f>
        <v>0</v>
      </c>
      <c r="BM230" s="113">
        <f t="shared" ref="BM230" si="201">IF(BK230&gt;BE230,1,0)</f>
        <v>1</v>
      </c>
      <c r="BN230" s="94">
        <f t="shared" ref="BN230" si="202">SUM(L230:O230)</f>
        <v>385</v>
      </c>
    </row>
    <row r="231" spans="1:71" x14ac:dyDescent="0.25">
      <c r="A231" s="22" t="s">
        <v>48</v>
      </c>
    </row>
    <row r="232" spans="1:71" x14ac:dyDescent="0.25">
      <c r="A232" s="24" t="s">
        <v>0</v>
      </c>
      <c r="B232" s="23"/>
      <c r="C232" s="23"/>
      <c r="D232" s="16"/>
      <c r="E232" s="16"/>
      <c r="F232" s="12"/>
    </row>
  </sheetData>
  <mergeCells count="18">
    <mergeCell ref="AO5:AQ5"/>
    <mergeCell ref="D5:G5"/>
    <mergeCell ref="H5:K5"/>
    <mergeCell ref="L5:O5"/>
    <mergeCell ref="T5:V5"/>
    <mergeCell ref="W5:Y5"/>
    <mergeCell ref="P5:S5"/>
    <mergeCell ref="Z5:AB5"/>
    <mergeCell ref="AC5:AE5"/>
    <mergeCell ref="AF5:AH5"/>
    <mergeCell ref="AI5:AK5"/>
    <mergeCell ref="AL5:AN5"/>
    <mergeCell ref="BH5:BN5"/>
    <mergeCell ref="BD5:BG5"/>
    <mergeCell ref="AR5:AT5"/>
    <mergeCell ref="AU5:AW5"/>
    <mergeCell ref="AX5:AZ5"/>
    <mergeCell ref="BA5:BC5"/>
  </mergeCells>
  <conditionalFormatting sqref="D7:P7 P8:P229 D8:O230">
    <cfRule type="expression" dxfId="486" priority="31" stopIfTrue="1">
      <formula>ISERROR(D7)</formula>
    </cfRule>
  </conditionalFormatting>
  <conditionalFormatting sqref="D7:K230">
    <cfRule type="cellIs" dxfId="485" priority="30" operator="lessThan">
      <formula>$P7</formula>
    </cfRule>
  </conditionalFormatting>
  <conditionalFormatting sqref="D7:K230">
    <cfRule type="cellIs" dxfId="484" priority="29" operator="greaterThan">
      <formula>$Q7</formula>
    </cfRule>
  </conditionalFormatting>
  <conditionalFormatting sqref="BK3:BK4">
    <cfRule type="expression" dxfId="483" priority="22" stopIfTrue="1">
      <formula>ISERROR(BK3)</formula>
    </cfRule>
  </conditionalFormatting>
  <conditionalFormatting sqref="BK3:BK4">
    <cfRule type="cellIs" dxfId="482" priority="21" operator="lessThan">
      <formula>$AB3</formula>
    </cfRule>
  </conditionalFormatting>
  <conditionalFormatting sqref="BK3:BK4">
    <cfRule type="cellIs" dxfId="481" priority="20" operator="greaterThan">
      <formula>$AC3</formula>
    </cfRule>
  </conditionalFormatting>
  <conditionalFormatting sqref="BN3:BN4">
    <cfRule type="expression" dxfId="480" priority="19" stopIfTrue="1">
      <formula>ISERROR(BN3)</formula>
    </cfRule>
  </conditionalFormatting>
  <conditionalFormatting sqref="BN3:BN4">
    <cfRule type="cellIs" dxfId="479" priority="18" operator="lessThan">
      <formula>$AD3</formula>
    </cfRule>
  </conditionalFormatting>
  <conditionalFormatting sqref="BN3:BN4">
    <cfRule type="cellIs" dxfId="478" priority="17" operator="greaterThan">
      <formula>$AE3</formula>
    </cfRule>
  </conditionalFormatting>
  <conditionalFormatting sqref="BI3:BI4 BI7:BI230">
    <cfRule type="expression" dxfId="477" priority="16" stopIfTrue="1">
      <formula>ISERROR(BI3)</formula>
    </cfRule>
  </conditionalFormatting>
  <conditionalFormatting sqref="BH7:BH230">
    <cfRule type="expression" dxfId="476" priority="15" stopIfTrue="1">
      <formula>ISERROR(BH7)</formula>
    </cfRule>
  </conditionalFormatting>
  <conditionalFormatting sqref="BH7:BH230">
    <cfRule type="cellIs" dxfId="475" priority="14" operator="lessThan">
      <formula>$BD7</formula>
    </cfRule>
  </conditionalFormatting>
  <conditionalFormatting sqref="BH7:BH230">
    <cfRule type="cellIs" dxfId="474" priority="13" operator="greaterThan">
      <formula>$BE7</formula>
    </cfRule>
  </conditionalFormatting>
  <conditionalFormatting sqref="BK7:BK230">
    <cfRule type="expression" dxfId="473" priority="12" stopIfTrue="1">
      <formula>ISERROR(BK7)</formula>
    </cfRule>
  </conditionalFormatting>
  <conditionalFormatting sqref="BK7:BK230">
    <cfRule type="cellIs" dxfId="472" priority="11" operator="lessThan">
      <formula>$BD7</formula>
    </cfRule>
  </conditionalFormatting>
  <conditionalFormatting sqref="BK7:BK230">
    <cfRule type="cellIs" dxfId="471" priority="10" operator="greaterThan">
      <formula>$BE7</formula>
    </cfRule>
  </conditionalFormatting>
  <conditionalFormatting sqref="BN7:BN230">
    <cfRule type="expression" dxfId="470" priority="9" stopIfTrue="1">
      <formula>ISERROR(BN7)</formula>
    </cfRule>
  </conditionalFormatting>
  <conditionalFormatting sqref="BN7:BN230">
    <cfRule type="cellIs" dxfId="469" priority="8" operator="lessThan">
      <formula>$BF7</formula>
    </cfRule>
  </conditionalFormatting>
  <conditionalFormatting sqref="BN7:BN230">
    <cfRule type="cellIs" dxfId="468" priority="7" operator="greaterThan">
      <formula>$BG7</formula>
    </cfRule>
  </conditionalFormatting>
  <conditionalFormatting sqref="Q7:BG229">
    <cfRule type="expression" dxfId="467" priority="3" stopIfTrue="1">
      <formula>ISERROR(Q7)</formula>
    </cfRule>
  </conditionalFormatting>
  <conditionalFormatting sqref="L7:O230">
    <cfRule type="cellIs" dxfId="466" priority="2" operator="lessThan">
      <formula>$R7</formula>
    </cfRule>
  </conditionalFormatting>
  <conditionalFormatting sqref="L7:O230">
    <cfRule type="cellIs" dxfId="465" priority="1" operator="greaterThan">
      <formula>$S7</formula>
    </cfRule>
  </conditionalFormatting>
  <pageMargins left="0.7" right="0.7" top="0.75" bottom="0.75" header="0.3" footer="0.3"/>
  <pageSetup paperSize="9" scale="28" fitToHeight="2" orientation="landscape" r:id="rId1"/>
  <rowBreaks count="1" manualBreakCount="1">
    <brk id="138" max="16383" man="1"/>
  </rowBreaks>
  <ignoredErrors>
    <ignoredError sqref="T228:BC228 T229:BC229 T29:BC29 T30:BC30 T31:BC31 T32:BC32 T33:BC33 T34:BC34 T35:BC35 T36:BC36 T37:BC37 T38:BC38 T39:BC39 T40:BC40 T41:BC41 T42:BC42 T43:BC43 T44:BC44 T45:BC45 T46:BC46 T47:BC47 T48:BC48 T49:BC49 T50:BC50 T51:BC51 T52:BC52 T53:BC53 T54:BC54 T55:BC55 T56:BC56 T57:BC57 T58:BC58 T59:BC59 T60:BC60 T61:BC61 T62:BC62 T63:BC63 T64:BC64 T65:BC65 T66:BC66 T67:BC67 T68:BC68 T69:BC69 T70:BC70 T71:BC71 T72:BC72 T73:BC73 T74:BC74 T75:BC75 T76:BC76 T77:BC77 T78:BC78 T79:BC79 T80:BC80 T81:BC81 T82:BC82 T83:BC83 T84:BC84 T85:BC85 T86:BC86 T87:BC87 T88:BC88 T89:BC89 T90:BC90 T91:BC91 T92:BC92 T93:BC93 T94:BC94 T95:BC95 T96:BC96 T97:BC97 T98:BC98 T99:BC99 T100:BC100 T101:BC101 T102:BC102 T103:BC103 T104:BC104 T105:BC105 T106:BC106 T107:BC107 T108:BC108 T109:BC109 T110:BC110 T111:BC111 T112:BC112 T113:BC113 T114:BC114 T115:BC115 T116:BC116 T117:BC117 T118:BC118 T119:BC119 T120:BC120 T121:BC121 T122:BC122 T123:BC123 T124:BC124 T125:BC125 T126:BC126 T127:BC127 T128:BC128 T129:BC129 T130:BC130 T131:BC131 T132:BC132 T133:BC133 T134:BC134 T135:BC135 T136:BC136 T137:BC137 T138:BC138 T139:BC139 T140:BC140 T141:BC141 T142:BC142 T143:BC143 T144:BC144 T145:BC145 T146:BC146 T147:BC147 T148:BC148 T149:BC149 T150:BC150 T151:BC151 T152:BC152 T153:BC153 T154:BC154 T155:BC155 T156:BC156 T157:BC157 T158:BC158 T159:BC159 T160:BC160 T161:BC161 T162:BC162 T163:BC163 T164:BC164 T165:BC165 T166:BC166 T167:BC167 T168:BC168 T169:BC169 T170:BC170 T171:BC171 T172:BC172 T173:BC173 T174:BC174 T175:BC175 T176:BC176 T177:BC177 T178:BC178 T179:BC179 T180:BC180 T181:BC181 T182:BC182 T183:BC183 T184:BC184 T185:BC185 T186:BC186 T187:BC187 T188:BC188 T189:BC189 T190:BC190 T191:BC191 T192:BC192 T193:BC193 T194:BC194 T195:BC195 T196:BC196 T197:BC197 T198:BC198 T199:BC199 T200:BC200 T201:BC201 T202:BC202 T203:BC203 T204:BC204 T205:BC205 T206:BC206 T207:BC207 T208:BC208 T209:BC209 T210:BC210 T211:BC211 T212:BC212 T213:BC213 T214:BC214 T215:BC215 T216:BC216 T217:BC217 T218:BC218 T219:BC219 T220:BC220 T221:BC221 T222:BC222 T223:BC223 T224:BC224 T225:BC225 T226:BC226 T227:BC227" evalErro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N117"/>
  <sheetViews>
    <sheetView showGridLines="0" zoomScale="90" zoomScaleNormal="9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77.5703125" bestFit="1" customWidth="1"/>
    <col min="3" max="10" width="16.42578125" bestFit="1" customWidth="1"/>
    <col min="11" max="14" width="13.85546875" bestFit="1" customWidth="1"/>
  </cols>
  <sheetData>
    <row r="1" spans="1:14" ht="18" x14ac:dyDescent="0.25">
      <c r="A1" s="78" t="s">
        <v>694</v>
      </c>
    </row>
    <row r="2" spans="1:14" ht="18" x14ac:dyDescent="0.25">
      <c r="A2" s="11"/>
      <c r="C2" s="80">
        <v>3</v>
      </c>
      <c r="D2" s="80">
        <v>4</v>
      </c>
      <c r="E2" s="80">
        <v>5</v>
      </c>
      <c r="F2" s="80">
        <v>6</v>
      </c>
      <c r="G2" s="80">
        <v>7</v>
      </c>
      <c r="H2" s="80">
        <v>8</v>
      </c>
      <c r="I2" s="80">
        <v>9</v>
      </c>
      <c r="J2" s="80">
        <v>10</v>
      </c>
      <c r="K2" s="80">
        <v>11</v>
      </c>
      <c r="L2" s="80">
        <v>12</v>
      </c>
      <c r="M2" s="80">
        <v>13</v>
      </c>
      <c r="N2" s="80">
        <v>14</v>
      </c>
    </row>
    <row r="3" spans="1:14" x14ac:dyDescent="0.25">
      <c r="A3" s="13" t="s">
        <v>46</v>
      </c>
    </row>
    <row r="4" spans="1:14" x14ac:dyDescent="0.25">
      <c r="A4" s="14" t="s">
        <v>45</v>
      </c>
      <c r="C4" s="131" t="s">
        <v>1</v>
      </c>
      <c r="D4" s="132"/>
      <c r="E4" s="132"/>
      <c r="F4" s="133"/>
      <c r="G4" s="134" t="s">
        <v>2</v>
      </c>
      <c r="H4" s="135"/>
      <c r="I4" s="135"/>
      <c r="J4" s="136"/>
      <c r="K4" s="131" t="s">
        <v>3</v>
      </c>
      <c r="L4" s="132"/>
      <c r="M4" s="132"/>
      <c r="N4" s="133"/>
    </row>
    <row r="5" spans="1:14" x14ac:dyDescent="0.25">
      <c r="A5" s="10" t="s">
        <v>42</v>
      </c>
      <c r="B5" s="10" t="s">
        <v>43</v>
      </c>
      <c r="C5" s="3" t="s">
        <v>726</v>
      </c>
      <c r="D5" s="7" t="s">
        <v>727</v>
      </c>
      <c r="E5" s="2" t="s">
        <v>728</v>
      </c>
      <c r="F5" s="4" t="s">
        <v>729</v>
      </c>
      <c r="G5" s="3" t="s">
        <v>730</v>
      </c>
      <c r="H5" s="2" t="s">
        <v>731</v>
      </c>
      <c r="I5" s="2" t="s">
        <v>732</v>
      </c>
      <c r="J5" s="4" t="s">
        <v>733</v>
      </c>
      <c r="K5" s="3" t="s">
        <v>734</v>
      </c>
      <c r="L5" s="2" t="s">
        <v>735</v>
      </c>
      <c r="M5" s="2" t="s">
        <v>736</v>
      </c>
      <c r="N5" s="4" t="s">
        <v>737</v>
      </c>
    </row>
    <row r="6" spans="1:14" x14ac:dyDescent="0.25">
      <c r="A6" s="103" t="s">
        <v>49</v>
      </c>
      <c r="B6" s="104" t="s">
        <v>50</v>
      </c>
      <c r="C6" s="5">
        <v>872</v>
      </c>
      <c r="D6" s="8">
        <v>971</v>
      </c>
      <c r="E6" s="8">
        <v>917</v>
      </c>
      <c r="F6" s="8">
        <v>919</v>
      </c>
      <c r="G6" s="5">
        <v>966</v>
      </c>
      <c r="H6" s="8">
        <v>994</v>
      </c>
      <c r="I6" s="8">
        <v>959</v>
      </c>
      <c r="J6" s="8">
        <v>898</v>
      </c>
      <c r="K6" s="5">
        <v>952</v>
      </c>
      <c r="L6" s="8">
        <v>1023</v>
      </c>
      <c r="M6" s="8">
        <v>975</v>
      </c>
      <c r="N6" s="93">
        <v>932</v>
      </c>
    </row>
    <row r="7" spans="1:14" x14ac:dyDescent="0.25">
      <c r="A7" s="103" t="s">
        <v>752</v>
      </c>
      <c r="B7" s="104" t="s">
        <v>753</v>
      </c>
      <c r="C7" s="5" t="e">
        <v>#N/A</v>
      </c>
      <c r="D7" s="8" t="e">
        <v>#N/A</v>
      </c>
      <c r="E7" s="8">
        <v>1778</v>
      </c>
      <c r="F7" s="8">
        <v>1716</v>
      </c>
      <c r="G7" s="5" t="e">
        <v>#N/A</v>
      </c>
      <c r="H7" s="8" t="e">
        <v>#N/A</v>
      </c>
      <c r="I7" s="8">
        <v>1951</v>
      </c>
      <c r="J7" s="8">
        <v>1806</v>
      </c>
      <c r="K7" s="5" t="e">
        <v>#N/A</v>
      </c>
      <c r="L7" s="8" t="e">
        <v>#N/A</v>
      </c>
      <c r="M7" s="8">
        <v>1902</v>
      </c>
      <c r="N7" s="92">
        <v>1882</v>
      </c>
    </row>
    <row r="8" spans="1:14" x14ac:dyDescent="0.25">
      <c r="A8" s="103" t="s">
        <v>51</v>
      </c>
      <c r="B8" s="104" t="s">
        <v>52</v>
      </c>
      <c r="C8" s="5">
        <v>1117</v>
      </c>
      <c r="D8" s="8">
        <v>1167</v>
      </c>
      <c r="E8" s="8">
        <v>1219</v>
      </c>
      <c r="F8" s="8">
        <v>1170</v>
      </c>
      <c r="G8" s="5">
        <v>1161</v>
      </c>
      <c r="H8" s="8">
        <v>1221</v>
      </c>
      <c r="I8" s="8">
        <v>1246</v>
      </c>
      <c r="J8" s="8">
        <v>1122</v>
      </c>
      <c r="K8" s="5">
        <v>1165</v>
      </c>
      <c r="L8" s="8">
        <v>1214</v>
      </c>
      <c r="M8" s="8">
        <v>1171</v>
      </c>
      <c r="N8" s="92">
        <v>1188</v>
      </c>
    </row>
    <row r="9" spans="1:14" x14ac:dyDescent="0.25">
      <c r="A9" s="103" t="s">
        <v>746</v>
      </c>
      <c r="B9" s="104" t="s">
        <v>747</v>
      </c>
      <c r="C9" s="5">
        <v>258</v>
      </c>
      <c r="D9" s="8">
        <v>311</v>
      </c>
      <c r="E9" s="8">
        <v>292</v>
      </c>
      <c r="F9" s="8">
        <v>246</v>
      </c>
      <c r="G9" s="5">
        <v>298</v>
      </c>
      <c r="H9" s="8">
        <v>310</v>
      </c>
      <c r="I9" s="8">
        <v>303</v>
      </c>
      <c r="J9" s="8">
        <v>305</v>
      </c>
      <c r="K9" s="5">
        <v>303</v>
      </c>
      <c r="L9" s="8">
        <v>317</v>
      </c>
      <c r="M9" s="8">
        <v>277</v>
      </c>
      <c r="N9" s="92">
        <v>293</v>
      </c>
    </row>
    <row r="10" spans="1:14" x14ac:dyDescent="0.25">
      <c r="A10" s="103" t="s">
        <v>53</v>
      </c>
      <c r="B10" s="104" t="s">
        <v>54</v>
      </c>
      <c r="C10" s="5">
        <v>4159</v>
      </c>
      <c r="D10" s="8">
        <v>4447</v>
      </c>
      <c r="E10" s="8">
        <v>4281</v>
      </c>
      <c r="F10" s="8">
        <v>3998</v>
      </c>
      <c r="G10" s="5">
        <v>4286</v>
      </c>
      <c r="H10" s="8">
        <v>4508</v>
      </c>
      <c r="I10" s="8">
        <v>4360</v>
      </c>
      <c r="J10" s="8">
        <v>4216</v>
      </c>
      <c r="K10" s="5">
        <v>3869</v>
      </c>
      <c r="L10" s="8">
        <v>3901</v>
      </c>
      <c r="M10" s="8">
        <v>4308</v>
      </c>
      <c r="N10" s="92">
        <v>3883</v>
      </c>
    </row>
    <row r="11" spans="1:14" x14ac:dyDescent="0.25">
      <c r="A11" s="103" t="s">
        <v>55</v>
      </c>
      <c r="B11" s="104" t="s">
        <v>754</v>
      </c>
      <c r="C11" s="5">
        <v>2402</v>
      </c>
      <c r="D11" s="8">
        <v>2661</v>
      </c>
      <c r="E11" s="8">
        <v>2426</v>
      </c>
      <c r="F11" s="8">
        <v>2285</v>
      </c>
      <c r="G11" s="5">
        <v>2469</v>
      </c>
      <c r="H11" s="8">
        <v>2555</v>
      </c>
      <c r="I11" s="8">
        <v>2548</v>
      </c>
      <c r="J11" s="8">
        <v>2308</v>
      </c>
      <c r="K11" s="5">
        <v>2509</v>
      </c>
      <c r="L11" s="8">
        <v>2577</v>
      </c>
      <c r="M11" s="8">
        <v>2606</v>
      </c>
      <c r="N11" s="92">
        <v>2583</v>
      </c>
    </row>
    <row r="12" spans="1:14" x14ac:dyDescent="0.25">
      <c r="A12" s="103" t="s">
        <v>56</v>
      </c>
      <c r="B12" s="104" t="s">
        <v>57</v>
      </c>
      <c r="C12" s="5">
        <v>1316</v>
      </c>
      <c r="D12" s="8">
        <v>4492</v>
      </c>
      <c r="E12" s="8">
        <v>4238</v>
      </c>
      <c r="F12" s="8">
        <v>4217</v>
      </c>
      <c r="G12" s="5">
        <v>1445</v>
      </c>
      <c r="H12" s="8">
        <v>4592</v>
      </c>
      <c r="I12" s="8">
        <v>4529</v>
      </c>
      <c r="J12" s="8">
        <v>4259</v>
      </c>
      <c r="K12" s="5">
        <v>1482</v>
      </c>
      <c r="L12" s="8">
        <v>4507</v>
      </c>
      <c r="M12" s="8">
        <v>4468</v>
      </c>
      <c r="N12" s="92">
        <v>4460</v>
      </c>
    </row>
    <row r="13" spans="1:14" x14ac:dyDescent="0.25">
      <c r="A13" s="103" t="s">
        <v>58</v>
      </c>
      <c r="B13" s="104" t="s">
        <v>59</v>
      </c>
      <c r="C13" s="5">
        <v>981</v>
      </c>
      <c r="D13" s="8">
        <v>1047</v>
      </c>
      <c r="E13" s="8">
        <v>1043</v>
      </c>
      <c r="F13" s="8">
        <v>1044</v>
      </c>
      <c r="G13" s="5">
        <v>1054</v>
      </c>
      <c r="H13" s="8">
        <v>1137</v>
      </c>
      <c r="I13" s="8">
        <v>1103</v>
      </c>
      <c r="J13" s="8">
        <v>1009</v>
      </c>
      <c r="K13" s="5">
        <v>1156</v>
      </c>
      <c r="L13" s="8">
        <v>1208</v>
      </c>
      <c r="M13" s="8">
        <v>1210</v>
      </c>
      <c r="N13" s="92">
        <v>1074</v>
      </c>
    </row>
    <row r="14" spans="1:14" x14ac:dyDescent="0.25">
      <c r="A14" s="103" t="s">
        <v>60</v>
      </c>
      <c r="B14" s="104" t="s">
        <v>61</v>
      </c>
      <c r="C14" s="5">
        <v>1475</v>
      </c>
      <c r="D14" s="8">
        <v>1570</v>
      </c>
      <c r="E14" s="8">
        <v>1536</v>
      </c>
      <c r="F14" s="8">
        <v>1462</v>
      </c>
      <c r="G14" s="5">
        <v>1650</v>
      </c>
      <c r="H14" s="8">
        <v>1654</v>
      </c>
      <c r="I14" s="8">
        <v>1658</v>
      </c>
      <c r="J14" s="8">
        <v>1611</v>
      </c>
      <c r="K14" s="5">
        <v>1713</v>
      </c>
      <c r="L14" s="8">
        <v>1702</v>
      </c>
      <c r="M14" s="8">
        <v>1792</v>
      </c>
      <c r="N14" s="92">
        <v>1722</v>
      </c>
    </row>
    <row r="15" spans="1:14" x14ac:dyDescent="0.25">
      <c r="A15" s="103" t="s">
        <v>62</v>
      </c>
      <c r="B15" s="104" t="s">
        <v>63</v>
      </c>
      <c r="C15" s="5">
        <v>615</v>
      </c>
      <c r="D15" s="8">
        <v>636</v>
      </c>
      <c r="E15" s="8">
        <v>650</v>
      </c>
      <c r="F15" s="8">
        <v>609</v>
      </c>
      <c r="G15" s="5">
        <v>682</v>
      </c>
      <c r="H15" s="8">
        <v>781</v>
      </c>
      <c r="I15" s="8">
        <v>691</v>
      </c>
      <c r="J15" s="8">
        <v>596</v>
      </c>
      <c r="K15" s="5">
        <v>645</v>
      </c>
      <c r="L15" s="8">
        <v>714</v>
      </c>
      <c r="M15" s="8">
        <v>682</v>
      </c>
      <c r="N15" s="92">
        <v>656</v>
      </c>
    </row>
    <row r="16" spans="1:14" x14ac:dyDescent="0.25">
      <c r="A16" s="103" t="s">
        <v>64</v>
      </c>
      <c r="B16" s="104" t="s">
        <v>65</v>
      </c>
      <c r="C16" s="5">
        <v>710</v>
      </c>
      <c r="D16" s="8">
        <v>816</v>
      </c>
      <c r="E16" s="8">
        <v>735</v>
      </c>
      <c r="F16" s="8">
        <v>741</v>
      </c>
      <c r="G16" s="5">
        <v>824</v>
      </c>
      <c r="H16" s="8">
        <v>842</v>
      </c>
      <c r="I16" s="8">
        <v>781</v>
      </c>
      <c r="J16" s="8">
        <v>744</v>
      </c>
      <c r="K16" s="5">
        <v>741</v>
      </c>
      <c r="L16" s="8">
        <v>828</v>
      </c>
      <c r="M16" s="8">
        <v>811</v>
      </c>
      <c r="N16" s="92">
        <v>744</v>
      </c>
    </row>
    <row r="17" spans="1:14" x14ac:dyDescent="0.25">
      <c r="A17" s="103" t="s">
        <v>66</v>
      </c>
      <c r="B17" s="104" t="s">
        <v>67</v>
      </c>
      <c r="C17" s="5">
        <v>1768</v>
      </c>
      <c r="D17" s="8">
        <v>1850</v>
      </c>
      <c r="E17" s="8">
        <v>1821</v>
      </c>
      <c r="F17" s="8">
        <v>1747</v>
      </c>
      <c r="G17" s="5">
        <v>1940</v>
      </c>
      <c r="H17" s="8">
        <v>1943</v>
      </c>
      <c r="I17" s="8">
        <v>1961</v>
      </c>
      <c r="J17" s="8">
        <v>1844</v>
      </c>
      <c r="K17" s="5">
        <v>1958</v>
      </c>
      <c r="L17" s="8">
        <v>1873</v>
      </c>
      <c r="M17" s="8">
        <v>1941</v>
      </c>
      <c r="N17" s="92">
        <v>1877</v>
      </c>
    </row>
    <row r="18" spans="1:14" x14ac:dyDescent="0.25">
      <c r="A18" s="103" t="s">
        <v>68</v>
      </c>
      <c r="B18" s="104" t="s">
        <v>69</v>
      </c>
      <c r="C18" s="5">
        <v>2642</v>
      </c>
      <c r="D18" s="8">
        <v>2895</v>
      </c>
      <c r="E18" s="8">
        <v>2579</v>
      </c>
      <c r="F18" s="8">
        <v>2491</v>
      </c>
      <c r="G18" s="5">
        <v>2736</v>
      </c>
      <c r="H18" s="8">
        <v>2844</v>
      </c>
      <c r="I18" s="8">
        <v>2757</v>
      </c>
      <c r="J18" s="8">
        <v>2611</v>
      </c>
      <c r="K18" s="5">
        <v>2740</v>
      </c>
      <c r="L18" s="8">
        <v>2849</v>
      </c>
      <c r="M18" s="8">
        <v>2854</v>
      </c>
      <c r="N18" s="92">
        <v>2654</v>
      </c>
    </row>
    <row r="19" spans="1:14" x14ac:dyDescent="0.25">
      <c r="A19" s="103" t="s">
        <v>70</v>
      </c>
      <c r="B19" s="104" t="s">
        <v>71</v>
      </c>
      <c r="C19" s="5">
        <v>3049</v>
      </c>
      <c r="D19" s="8">
        <v>3191</v>
      </c>
      <c r="E19" s="8">
        <v>3220</v>
      </c>
      <c r="F19" s="8">
        <v>3017</v>
      </c>
      <c r="G19" s="5">
        <v>3291</v>
      </c>
      <c r="H19" s="8">
        <v>3338</v>
      </c>
      <c r="I19" s="8">
        <v>3359</v>
      </c>
      <c r="J19" s="8">
        <v>3051</v>
      </c>
      <c r="K19" s="5">
        <v>3378</v>
      </c>
      <c r="L19" s="8">
        <v>3331</v>
      </c>
      <c r="M19" s="8">
        <v>3443</v>
      </c>
      <c r="N19" s="92">
        <v>3307</v>
      </c>
    </row>
    <row r="20" spans="1:14" x14ac:dyDescent="0.25">
      <c r="A20" s="103" t="s">
        <v>72</v>
      </c>
      <c r="B20" s="104" t="s">
        <v>73</v>
      </c>
      <c r="C20" s="5">
        <v>1785</v>
      </c>
      <c r="D20" s="8">
        <v>2537</v>
      </c>
      <c r="E20" s="8">
        <v>1850</v>
      </c>
      <c r="F20" s="8">
        <v>1703</v>
      </c>
      <c r="G20" s="5">
        <v>1760</v>
      </c>
      <c r="H20" s="8">
        <v>2479</v>
      </c>
      <c r="I20" s="8">
        <v>1908</v>
      </c>
      <c r="J20" s="8">
        <v>1858</v>
      </c>
      <c r="K20" s="5">
        <v>1718</v>
      </c>
      <c r="L20" s="8">
        <v>2431</v>
      </c>
      <c r="M20" s="8">
        <v>1841</v>
      </c>
      <c r="N20" s="92">
        <v>1781</v>
      </c>
    </row>
    <row r="21" spans="1:14" x14ac:dyDescent="0.25">
      <c r="A21" s="103" t="s">
        <v>74</v>
      </c>
      <c r="B21" s="104" t="s">
        <v>75</v>
      </c>
      <c r="C21" s="5">
        <v>630</v>
      </c>
      <c r="D21" s="8">
        <v>621</v>
      </c>
      <c r="E21" s="8">
        <v>622</v>
      </c>
      <c r="F21" s="8">
        <v>624</v>
      </c>
      <c r="G21" s="5">
        <v>648</v>
      </c>
      <c r="H21" s="8">
        <v>682</v>
      </c>
      <c r="I21" s="8">
        <v>616</v>
      </c>
      <c r="J21" s="8">
        <v>624</v>
      </c>
      <c r="K21" s="5">
        <v>633</v>
      </c>
      <c r="L21" s="8">
        <v>634</v>
      </c>
      <c r="M21" s="8">
        <v>620</v>
      </c>
      <c r="N21" s="92">
        <v>627</v>
      </c>
    </row>
    <row r="22" spans="1:14" x14ac:dyDescent="0.25">
      <c r="A22" s="103" t="s">
        <v>76</v>
      </c>
      <c r="B22" s="104" t="s">
        <v>77</v>
      </c>
      <c r="C22" s="5">
        <v>909</v>
      </c>
      <c r="D22" s="8">
        <v>904</v>
      </c>
      <c r="E22" s="8">
        <v>909</v>
      </c>
      <c r="F22" s="8">
        <v>926</v>
      </c>
      <c r="G22" s="5">
        <v>1007</v>
      </c>
      <c r="H22" s="8">
        <v>1015</v>
      </c>
      <c r="I22" s="8">
        <v>996</v>
      </c>
      <c r="J22" s="8">
        <v>884</v>
      </c>
      <c r="K22" s="5">
        <v>961</v>
      </c>
      <c r="L22" s="8">
        <v>1033</v>
      </c>
      <c r="M22" s="8">
        <v>919</v>
      </c>
      <c r="N22" s="92">
        <v>957</v>
      </c>
    </row>
    <row r="23" spans="1:14" x14ac:dyDescent="0.25">
      <c r="A23" s="103" t="s">
        <v>78</v>
      </c>
      <c r="B23" s="104" t="s">
        <v>79</v>
      </c>
      <c r="C23" s="5">
        <v>1697</v>
      </c>
      <c r="D23" s="8">
        <v>1184</v>
      </c>
      <c r="E23" s="8">
        <v>1705</v>
      </c>
      <c r="F23" s="8">
        <v>1625</v>
      </c>
      <c r="G23" s="5">
        <v>1665</v>
      </c>
      <c r="H23" s="8">
        <v>1344</v>
      </c>
      <c r="I23" s="8">
        <v>1746</v>
      </c>
      <c r="J23" s="8">
        <v>1586</v>
      </c>
      <c r="K23" s="5">
        <v>1660</v>
      </c>
      <c r="L23" s="8">
        <v>1234</v>
      </c>
      <c r="M23" s="8">
        <v>1740</v>
      </c>
      <c r="N23" s="92">
        <v>1706</v>
      </c>
    </row>
    <row r="24" spans="1:14" x14ac:dyDescent="0.25">
      <c r="A24" s="103" t="s">
        <v>80</v>
      </c>
      <c r="B24" s="104" t="s">
        <v>81</v>
      </c>
      <c r="C24" s="5">
        <v>1079</v>
      </c>
      <c r="D24" s="8">
        <v>1164</v>
      </c>
      <c r="E24" s="8">
        <v>1114</v>
      </c>
      <c r="F24" s="8">
        <v>1113</v>
      </c>
      <c r="G24" s="5">
        <v>1165</v>
      </c>
      <c r="H24" s="8">
        <v>1208</v>
      </c>
      <c r="I24" s="8">
        <v>1155</v>
      </c>
      <c r="J24" s="8">
        <v>1047</v>
      </c>
      <c r="K24" s="5">
        <v>1031</v>
      </c>
      <c r="L24" s="8">
        <v>1145</v>
      </c>
      <c r="M24" s="8">
        <v>1122</v>
      </c>
      <c r="N24" s="92">
        <v>1099</v>
      </c>
    </row>
    <row r="25" spans="1:14" x14ac:dyDescent="0.25">
      <c r="A25" s="103" t="s">
        <v>82</v>
      </c>
      <c r="B25" s="104" t="s">
        <v>83</v>
      </c>
      <c r="C25" s="5">
        <v>1346</v>
      </c>
      <c r="D25" s="8">
        <v>1521</v>
      </c>
      <c r="E25" s="8">
        <v>1350</v>
      </c>
      <c r="F25" s="8">
        <v>1344</v>
      </c>
      <c r="G25" s="5">
        <v>1407</v>
      </c>
      <c r="H25" s="8">
        <v>1497</v>
      </c>
      <c r="I25" s="8">
        <v>1501</v>
      </c>
      <c r="J25" s="8">
        <v>1301</v>
      </c>
      <c r="K25" s="5">
        <v>1375</v>
      </c>
      <c r="L25" s="8">
        <v>1423</v>
      </c>
      <c r="M25" s="8">
        <v>1440</v>
      </c>
      <c r="N25" s="92">
        <v>1398</v>
      </c>
    </row>
    <row r="26" spans="1:14" x14ac:dyDescent="0.25">
      <c r="A26" s="103" t="s">
        <v>84</v>
      </c>
      <c r="B26" s="104" t="s">
        <v>85</v>
      </c>
      <c r="C26" s="5">
        <v>836</v>
      </c>
      <c r="D26" s="8">
        <v>801</v>
      </c>
      <c r="E26" s="8">
        <v>839</v>
      </c>
      <c r="F26" s="8">
        <v>767</v>
      </c>
      <c r="G26" s="5">
        <v>897</v>
      </c>
      <c r="H26" s="8">
        <v>870</v>
      </c>
      <c r="I26" s="8">
        <v>864</v>
      </c>
      <c r="J26" s="8">
        <v>796</v>
      </c>
      <c r="K26" s="5">
        <v>938</v>
      </c>
      <c r="L26" s="8">
        <v>964</v>
      </c>
      <c r="M26" s="8">
        <v>967</v>
      </c>
      <c r="N26" s="92">
        <v>979</v>
      </c>
    </row>
    <row r="27" spans="1:14" x14ac:dyDescent="0.25">
      <c r="A27" s="103" t="s">
        <v>86</v>
      </c>
      <c r="B27" s="104" t="s">
        <v>87</v>
      </c>
      <c r="C27" s="5">
        <v>1526</v>
      </c>
      <c r="D27" s="8">
        <v>1257</v>
      </c>
      <c r="E27" s="8">
        <v>1252</v>
      </c>
      <c r="F27" s="8">
        <v>1165</v>
      </c>
      <c r="G27" s="5">
        <v>1617</v>
      </c>
      <c r="H27" s="8">
        <v>1272</v>
      </c>
      <c r="I27" s="8">
        <v>1454</v>
      </c>
      <c r="J27" s="8">
        <v>1193</v>
      </c>
      <c r="K27" s="5">
        <v>1712</v>
      </c>
      <c r="L27" s="8">
        <v>1338</v>
      </c>
      <c r="M27" s="8">
        <v>1279</v>
      </c>
      <c r="N27" s="92">
        <v>1286</v>
      </c>
    </row>
    <row r="28" spans="1:14" x14ac:dyDescent="0.25">
      <c r="A28" s="103" t="s">
        <v>88</v>
      </c>
      <c r="B28" s="104" t="s">
        <v>89</v>
      </c>
      <c r="C28" s="5">
        <v>932</v>
      </c>
      <c r="D28" s="8">
        <v>973</v>
      </c>
      <c r="E28" s="8">
        <v>904</v>
      </c>
      <c r="F28" s="8">
        <v>870</v>
      </c>
      <c r="G28" s="5">
        <v>917</v>
      </c>
      <c r="H28" s="8">
        <v>974</v>
      </c>
      <c r="I28" s="8">
        <v>953</v>
      </c>
      <c r="J28" s="8">
        <v>900</v>
      </c>
      <c r="K28" s="5">
        <v>937</v>
      </c>
      <c r="L28" s="8">
        <v>997</v>
      </c>
      <c r="M28" s="8">
        <v>999</v>
      </c>
      <c r="N28" s="92">
        <v>917</v>
      </c>
    </row>
    <row r="29" spans="1:14" x14ac:dyDescent="0.25">
      <c r="A29" s="103" t="s">
        <v>90</v>
      </c>
      <c r="B29" s="104" t="s">
        <v>91</v>
      </c>
      <c r="C29" s="5">
        <v>1779</v>
      </c>
      <c r="D29" s="8">
        <v>1993</v>
      </c>
      <c r="E29" s="8">
        <v>1931</v>
      </c>
      <c r="F29" s="8">
        <v>1799</v>
      </c>
      <c r="G29" s="5">
        <v>1971</v>
      </c>
      <c r="H29" s="8">
        <v>2015</v>
      </c>
      <c r="I29" s="8">
        <v>1906</v>
      </c>
      <c r="J29" s="8">
        <v>1923</v>
      </c>
      <c r="K29" s="5">
        <v>2048</v>
      </c>
      <c r="L29" s="8">
        <v>1956</v>
      </c>
      <c r="M29" s="8">
        <v>1996</v>
      </c>
      <c r="N29" s="92">
        <v>2024</v>
      </c>
    </row>
    <row r="30" spans="1:14" x14ac:dyDescent="0.25">
      <c r="A30" s="103" t="s">
        <v>92</v>
      </c>
      <c r="B30" s="104" t="s">
        <v>93</v>
      </c>
      <c r="C30" s="5">
        <v>897</v>
      </c>
      <c r="D30" s="8">
        <v>990</v>
      </c>
      <c r="E30" s="8">
        <v>951</v>
      </c>
      <c r="F30" s="8">
        <v>868</v>
      </c>
      <c r="G30" s="5">
        <v>931</v>
      </c>
      <c r="H30" s="8">
        <v>1011</v>
      </c>
      <c r="I30" s="8">
        <v>987</v>
      </c>
      <c r="J30" s="8">
        <v>879</v>
      </c>
      <c r="K30" s="5">
        <v>878</v>
      </c>
      <c r="L30" s="8">
        <v>920</v>
      </c>
      <c r="M30" s="8">
        <v>979</v>
      </c>
      <c r="N30" s="92">
        <v>926</v>
      </c>
    </row>
    <row r="31" spans="1:14" x14ac:dyDescent="0.25">
      <c r="A31" s="103" t="s">
        <v>94</v>
      </c>
      <c r="B31" s="104" t="s">
        <v>95</v>
      </c>
      <c r="C31" s="5">
        <v>3426</v>
      </c>
      <c r="D31" s="8">
        <v>3608</v>
      </c>
      <c r="E31" s="8" t="e">
        <v>#N/A</v>
      </c>
      <c r="F31" s="8" t="e">
        <v>#N/A</v>
      </c>
      <c r="G31" s="5">
        <v>3719</v>
      </c>
      <c r="H31" s="8">
        <v>3884</v>
      </c>
      <c r="I31" s="8" t="e">
        <v>#N/A</v>
      </c>
      <c r="J31" s="8" t="e">
        <v>#N/A</v>
      </c>
      <c r="K31" s="5">
        <v>3837</v>
      </c>
      <c r="L31" s="8">
        <v>3819</v>
      </c>
      <c r="M31" s="8" t="e">
        <v>#N/A</v>
      </c>
      <c r="N31" s="92" t="e">
        <v>#N/A</v>
      </c>
    </row>
    <row r="32" spans="1:14" x14ac:dyDescent="0.25">
      <c r="A32" s="103" t="s">
        <v>96</v>
      </c>
      <c r="B32" s="104" t="s">
        <v>97</v>
      </c>
      <c r="C32" s="5">
        <v>1199</v>
      </c>
      <c r="D32" s="8">
        <v>1257</v>
      </c>
      <c r="E32" s="8">
        <v>1266</v>
      </c>
      <c r="F32" s="8">
        <v>1246</v>
      </c>
      <c r="G32" s="5">
        <v>1371</v>
      </c>
      <c r="H32" s="8">
        <v>1362</v>
      </c>
      <c r="I32" s="8">
        <v>1366</v>
      </c>
      <c r="J32" s="8">
        <v>1188</v>
      </c>
      <c r="K32" s="5">
        <v>1370</v>
      </c>
      <c r="L32" s="8">
        <v>1303</v>
      </c>
      <c r="M32" s="8">
        <v>1475</v>
      </c>
      <c r="N32" s="92">
        <v>1335</v>
      </c>
    </row>
    <row r="33" spans="1:14" x14ac:dyDescent="0.25">
      <c r="A33" s="103" t="s">
        <v>98</v>
      </c>
      <c r="B33" s="104" t="s">
        <v>99</v>
      </c>
      <c r="C33" s="5">
        <v>1451</v>
      </c>
      <c r="D33" s="8">
        <v>1520</v>
      </c>
      <c r="E33" s="8">
        <v>1334</v>
      </c>
      <c r="F33" s="8">
        <v>1381</v>
      </c>
      <c r="G33" s="5">
        <v>1473</v>
      </c>
      <c r="H33" s="8">
        <v>1459</v>
      </c>
      <c r="I33" s="8">
        <v>1468</v>
      </c>
      <c r="J33" s="8">
        <v>1392</v>
      </c>
      <c r="K33" s="5">
        <v>1400</v>
      </c>
      <c r="L33" s="8">
        <v>1356</v>
      </c>
      <c r="M33" s="8">
        <v>1335</v>
      </c>
      <c r="N33" s="92">
        <v>1359</v>
      </c>
    </row>
    <row r="34" spans="1:14" x14ac:dyDescent="0.25">
      <c r="A34" s="103" t="s">
        <v>100</v>
      </c>
      <c r="B34" s="104" t="s">
        <v>101</v>
      </c>
      <c r="C34" s="5">
        <v>1284</v>
      </c>
      <c r="D34" s="8">
        <v>1359</v>
      </c>
      <c r="E34" s="8">
        <v>1336</v>
      </c>
      <c r="F34" s="8">
        <v>1238</v>
      </c>
      <c r="G34" s="5">
        <v>1384</v>
      </c>
      <c r="H34" s="8">
        <v>1437</v>
      </c>
      <c r="I34" s="8">
        <v>1368</v>
      </c>
      <c r="J34" s="8">
        <v>1349</v>
      </c>
      <c r="K34" s="5">
        <v>1382</v>
      </c>
      <c r="L34" s="8">
        <v>1472</v>
      </c>
      <c r="M34" s="8">
        <v>1443</v>
      </c>
      <c r="N34" s="92">
        <v>1393</v>
      </c>
    </row>
    <row r="35" spans="1:14" x14ac:dyDescent="0.25">
      <c r="A35" s="103" t="s">
        <v>102</v>
      </c>
      <c r="B35" s="104" t="s">
        <v>103</v>
      </c>
      <c r="C35" s="5">
        <v>1600</v>
      </c>
      <c r="D35" s="8">
        <v>1731</v>
      </c>
      <c r="E35" s="8">
        <v>1658</v>
      </c>
      <c r="F35" s="8">
        <v>1626</v>
      </c>
      <c r="G35" s="5">
        <v>1711</v>
      </c>
      <c r="H35" s="8">
        <v>1776</v>
      </c>
      <c r="I35" s="8">
        <v>1787</v>
      </c>
      <c r="J35" s="8">
        <v>1639</v>
      </c>
      <c r="K35" s="5">
        <v>1708</v>
      </c>
      <c r="L35" s="8">
        <v>1781</v>
      </c>
      <c r="M35" s="8">
        <v>1877</v>
      </c>
      <c r="N35" s="92">
        <v>1815</v>
      </c>
    </row>
    <row r="36" spans="1:14" x14ac:dyDescent="0.25">
      <c r="A36" s="103" t="s">
        <v>104</v>
      </c>
      <c r="B36" s="104" t="s">
        <v>105</v>
      </c>
      <c r="C36" s="5">
        <v>1272</v>
      </c>
      <c r="D36" s="8">
        <v>1357</v>
      </c>
      <c r="E36" s="8">
        <v>1323</v>
      </c>
      <c r="F36" s="8">
        <v>1287</v>
      </c>
      <c r="G36" s="5">
        <v>1371</v>
      </c>
      <c r="H36" s="8">
        <v>1412</v>
      </c>
      <c r="I36" s="8">
        <v>1425</v>
      </c>
      <c r="J36" s="8">
        <v>1324</v>
      </c>
      <c r="K36" s="5">
        <v>1369</v>
      </c>
      <c r="L36" s="8">
        <v>1423</v>
      </c>
      <c r="M36" s="8">
        <v>1425</v>
      </c>
      <c r="N36" s="92">
        <v>1412</v>
      </c>
    </row>
    <row r="37" spans="1:14" x14ac:dyDescent="0.25">
      <c r="A37" s="103" t="s">
        <v>106</v>
      </c>
      <c r="B37" s="104" t="s">
        <v>107</v>
      </c>
      <c r="C37" s="5">
        <v>2273</v>
      </c>
      <c r="D37" s="8">
        <v>2258</v>
      </c>
      <c r="E37" s="8">
        <v>2267</v>
      </c>
      <c r="F37" s="8">
        <v>2206</v>
      </c>
      <c r="G37" s="5">
        <v>2249</v>
      </c>
      <c r="H37" s="8">
        <v>2298</v>
      </c>
      <c r="I37" s="8">
        <v>2183</v>
      </c>
      <c r="J37" s="8">
        <v>2097</v>
      </c>
      <c r="K37" s="5">
        <v>2101</v>
      </c>
      <c r="L37" s="8">
        <v>2008</v>
      </c>
      <c r="M37" s="8">
        <v>2126</v>
      </c>
      <c r="N37" s="92">
        <v>2039</v>
      </c>
    </row>
    <row r="38" spans="1:14" x14ac:dyDescent="0.25">
      <c r="A38" s="103" t="s">
        <v>108</v>
      </c>
      <c r="B38" s="104" t="s">
        <v>109</v>
      </c>
      <c r="C38" s="5" t="e">
        <v>#N/A</v>
      </c>
      <c r="D38" s="8" t="e">
        <v>#N/A</v>
      </c>
      <c r="E38" s="8" t="e">
        <v>#N/A</v>
      </c>
      <c r="F38" s="8" t="e">
        <v>#N/A</v>
      </c>
      <c r="G38" s="5" t="e">
        <v>#N/A</v>
      </c>
      <c r="H38" s="8" t="e">
        <v>#N/A</v>
      </c>
      <c r="I38" s="8" t="e">
        <v>#N/A</v>
      </c>
      <c r="J38" s="8" t="e">
        <v>#N/A</v>
      </c>
      <c r="K38" s="5" t="e">
        <v>#N/A</v>
      </c>
      <c r="L38" s="8" t="e">
        <v>#N/A</v>
      </c>
      <c r="M38" s="8" t="e">
        <v>#N/A</v>
      </c>
      <c r="N38" s="92" t="e">
        <v>#N/A</v>
      </c>
    </row>
    <row r="39" spans="1:14" x14ac:dyDescent="0.25">
      <c r="A39" s="103" t="s">
        <v>110</v>
      </c>
      <c r="B39" s="104" t="s">
        <v>111</v>
      </c>
      <c r="C39" s="5">
        <v>640</v>
      </c>
      <c r="D39" s="8">
        <v>696</v>
      </c>
      <c r="E39" s="8">
        <v>644</v>
      </c>
      <c r="F39" s="8">
        <v>668</v>
      </c>
      <c r="G39" s="5">
        <v>672</v>
      </c>
      <c r="H39" s="8">
        <v>645</v>
      </c>
      <c r="I39" s="8">
        <v>677</v>
      </c>
      <c r="J39" s="8">
        <v>645</v>
      </c>
      <c r="K39" s="5">
        <v>653</v>
      </c>
      <c r="L39" s="8">
        <v>676</v>
      </c>
      <c r="M39" s="8">
        <v>688</v>
      </c>
      <c r="N39" s="92">
        <v>629</v>
      </c>
    </row>
    <row r="40" spans="1:14" x14ac:dyDescent="0.25">
      <c r="A40" s="103" t="s">
        <v>112</v>
      </c>
      <c r="B40" s="104" t="s">
        <v>113</v>
      </c>
      <c r="C40" s="5">
        <v>3646</v>
      </c>
      <c r="D40" s="8">
        <v>3757</v>
      </c>
      <c r="E40" s="8">
        <v>3746</v>
      </c>
      <c r="F40" s="8">
        <v>3583</v>
      </c>
      <c r="G40" s="5">
        <v>3928</v>
      </c>
      <c r="H40" s="8">
        <v>3755</v>
      </c>
      <c r="I40" s="8">
        <v>3811</v>
      </c>
      <c r="J40" s="8">
        <v>3585</v>
      </c>
      <c r="K40" s="5">
        <v>3905</v>
      </c>
      <c r="L40" s="8">
        <v>3942</v>
      </c>
      <c r="M40" s="8">
        <v>3950</v>
      </c>
      <c r="N40" s="92">
        <v>3880</v>
      </c>
    </row>
    <row r="41" spans="1:14" x14ac:dyDescent="0.25">
      <c r="A41" s="103" t="s">
        <v>114</v>
      </c>
      <c r="B41" s="104" t="s">
        <v>115</v>
      </c>
      <c r="C41" s="5">
        <v>1125</v>
      </c>
      <c r="D41" s="8">
        <v>1104</v>
      </c>
      <c r="E41" s="8">
        <v>1088</v>
      </c>
      <c r="F41" s="8">
        <v>1042</v>
      </c>
      <c r="G41" s="5">
        <v>1047</v>
      </c>
      <c r="H41" s="8">
        <v>1103</v>
      </c>
      <c r="I41" s="8">
        <v>1143</v>
      </c>
      <c r="J41" s="8">
        <v>1049</v>
      </c>
      <c r="K41" s="5">
        <v>952</v>
      </c>
      <c r="L41" s="8">
        <v>1041</v>
      </c>
      <c r="M41" s="8">
        <v>1049</v>
      </c>
      <c r="N41" s="92">
        <v>1017</v>
      </c>
    </row>
    <row r="42" spans="1:14" x14ac:dyDescent="0.25">
      <c r="A42" s="103" t="s">
        <v>116</v>
      </c>
      <c r="B42" s="104" t="s">
        <v>117</v>
      </c>
      <c r="C42" s="5">
        <v>1818</v>
      </c>
      <c r="D42" s="8">
        <v>1866</v>
      </c>
      <c r="E42" s="8">
        <v>1824</v>
      </c>
      <c r="F42" s="8">
        <v>1650</v>
      </c>
      <c r="G42" s="5">
        <v>1820</v>
      </c>
      <c r="H42" s="8">
        <v>1907</v>
      </c>
      <c r="I42" s="8">
        <v>1869</v>
      </c>
      <c r="J42" s="8">
        <v>1776</v>
      </c>
      <c r="K42" s="5">
        <v>1868</v>
      </c>
      <c r="L42" s="8">
        <v>1997</v>
      </c>
      <c r="M42" s="8">
        <v>1951</v>
      </c>
      <c r="N42" s="92">
        <v>1944</v>
      </c>
    </row>
    <row r="43" spans="1:14" x14ac:dyDescent="0.25">
      <c r="A43" s="103" t="s">
        <v>118</v>
      </c>
      <c r="B43" s="104" t="s">
        <v>119</v>
      </c>
      <c r="C43" s="5">
        <v>1637</v>
      </c>
      <c r="D43" s="8">
        <v>1767</v>
      </c>
      <c r="E43" s="8">
        <v>1637</v>
      </c>
      <c r="F43" s="8">
        <v>1541</v>
      </c>
      <c r="G43" s="5">
        <v>1763</v>
      </c>
      <c r="H43" s="8">
        <v>1742</v>
      </c>
      <c r="I43" s="8">
        <v>1731</v>
      </c>
      <c r="J43" s="8">
        <v>1643</v>
      </c>
      <c r="K43" s="5">
        <v>1622</v>
      </c>
      <c r="L43" s="8">
        <v>1743</v>
      </c>
      <c r="M43" s="8">
        <v>1815</v>
      </c>
      <c r="N43" s="92">
        <v>1689</v>
      </c>
    </row>
    <row r="44" spans="1:14" x14ac:dyDescent="0.25">
      <c r="A44" s="103" t="s">
        <v>120</v>
      </c>
      <c r="B44" s="104" t="s">
        <v>121</v>
      </c>
      <c r="C44" s="5">
        <v>329</v>
      </c>
      <c r="D44" s="8">
        <v>348</v>
      </c>
      <c r="E44" s="8">
        <v>339</v>
      </c>
      <c r="F44" s="8">
        <v>327</v>
      </c>
      <c r="G44" s="5">
        <v>340</v>
      </c>
      <c r="H44" s="8">
        <v>348</v>
      </c>
      <c r="I44" s="8">
        <v>342</v>
      </c>
      <c r="J44" s="8">
        <v>316</v>
      </c>
      <c r="K44" s="5">
        <v>349</v>
      </c>
      <c r="L44" s="8">
        <v>343</v>
      </c>
      <c r="M44" s="8">
        <v>317</v>
      </c>
      <c r="N44" s="92">
        <v>373</v>
      </c>
    </row>
    <row r="45" spans="1:14" x14ac:dyDescent="0.25">
      <c r="A45" s="103" t="s">
        <v>122</v>
      </c>
      <c r="B45" s="104" t="s">
        <v>123</v>
      </c>
      <c r="C45" s="5">
        <v>5144</v>
      </c>
      <c r="D45" s="8">
        <v>5402</v>
      </c>
      <c r="E45" s="8">
        <v>5191</v>
      </c>
      <c r="F45" s="8">
        <v>5073</v>
      </c>
      <c r="G45" s="5">
        <v>5522</v>
      </c>
      <c r="H45" s="8">
        <v>5642</v>
      </c>
      <c r="I45" s="8">
        <v>5573</v>
      </c>
      <c r="J45" s="8">
        <v>5177</v>
      </c>
      <c r="K45" s="5">
        <v>5562</v>
      </c>
      <c r="L45" s="8">
        <v>5761</v>
      </c>
      <c r="M45" s="8">
        <v>5823</v>
      </c>
      <c r="N45" s="92">
        <v>5525</v>
      </c>
    </row>
    <row r="46" spans="1:14" x14ac:dyDescent="0.25">
      <c r="A46" s="103" t="s">
        <v>124</v>
      </c>
      <c r="B46" s="104" t="s">
        <v>125</v>
      </c>
      <c r="C46" s="5">
        <v>4196</v>
      </c>
      <c r="D46" s="8">
        <v>4471</v>
      </c>
      <c r="E46" s="8">
        <v>4330</v>
      </c>
      <c r="F46" s="8">
        <v>4124</v>
      </c>
      <c r="G46" s="5">
        <v>4384</v>
      </c>
      <c r="H46" s="8">
        <v>4623</v>
      </c>
      <c r="I46" s="8">
        <v>4578</v>
      </c>
      <c r="J46" s="8">
        <v>4309</v>
      </c>
      <c r="K46" s="5">
        <v>4479</v>
      </c>
      <c r="L46" s="8">
        <v>4666</v>
      </c>
      <c r="M46" s="8">
        <v>4671</v>
      </c>
      <c r="N46" s="92">
        <v>4449</v>
      </c>
    </row>
    <row r="47" spans="1:14" x14ac:dyDescent="0.25">
      <c r="A47" s="103" t="s">
        <v>126</v>
      </c>
      <c r="B47" s="104" t="s">
        <v>127</v>
      </c>
      <c r="C47" s="5">
        <v>2409</v>
      </c>
      <c r="D47" s="8">
        <v>2655</v>
      </c>
      <c r="E47" s="8">
        <v>2570</v>
      </c>
      <c r="F47" s="8">
        <v>2469</v>
      </c>
      <c r="G47" s="5">
        <v>2501</v>
      </c>
      <c r="H47" s="8">
        <v>0</v>
      </c>
      <c r="I47" s="8">
        <v>2617</v>
      </c>
      <c r="J47" s="8">
        <v>2430</v>
      </c>
      <c r="K47" s="5">
        <v>2397</v>
      </c>
      <c r="L47" s="8">
        <v>0</v>
      </c>
      <c r="M47" s="8">
        <v>682</v>
      </c>
      <c r="N47" s="92">
        <v>2541</v>
      </c>
    </row>
    <row r="48" spans="1:14" x14ac:dyDescent="0.25">
      <c r="A48" s="103" t="s">
        <v>128</v>
      </c>
      <c r="B48" s="104" t="s">
        <v>129</v>
      </c>
      <c r="C48" s="5">
        <v>2929</v>
      </c>
      <c r="D48" s="8">
        <v>3084</v>
      </c>
      <c r="E48" s="8">
        <v>2992</v>
      </c>
      <c r="F48" s="8">
        <v>2969</v>
      </c>
      <c r="G48" s="5">
        <v>3091</v>
      </c>
      <c r="H48" s="8">
        <v>3196</v>
      </c>
      <c r="I48" s="8">
        <v>3217</v>
      </c>
      <c r="J48" s="8">
        <v>2986</v>
      </c>
      <c r="K48" s="5">
        <v>3070</v>
      </c>
      <c r="L48" s="8">
        <v>3354</v>
      </c>
      <c r="M48" s="8">
        <v>3207</v>
      </c>
      <c r="N48" s="92">
        <v>3035</v>
      </c>
    </row>
    <row r="49" spans="1:14" x14ac:dyDescent="0.25">
      <c r="A49" s="103" t="s">
        <v>130</v>
      </c>
      <c r="B49" s="104" t="s">
        <v>131</v>
      </c>
      <c r="C49" s="5">
        <v>1163</v>
      </c>
      <c r="D49" s="8">
        <v>1238</v>
      </c>
      <c r="E49" s="8">
        <v>1234</v>
      </c>
      <c r="F49" s="8">
        <v>1169</v>
      </c>
      <c r="G49" s="5">
        <v>1192</v>
      </c>
      <c r="H49" s="8">
        <v>1261</v>
      </c>
      <c r="I49" s="8">
        <v>1292</v>
      </c>
      <c r="J49" s="8">
        <v>1108</v>
      </c>
      <c r="K49" s="5">
        <v>1026</v>
      </c>
      <c r="L49" s="8">
        <v>1159</v>
      </c>
      <c r="M49" s="8">
        <v>1188</v>
      </c>
      <c r="N49" s="92">
        <v>1137</v>
      </c>
    </row>
    <row r="50" spans="1:14" x14ac:dyDescent="0.25">
      <c r="A50" s="103" t="s">
        <v>132</v>
      </c>
      <c r="B50" s="104" t="s">
        <v>133</v>
      </c>
      <c r="C50" s="5">
        <v>1311</v>
      </c>
      <c r="D50" s="8">
        <v>1383</v>
      </c>
      <c r="E50" s="8">
        <v>1394</v>
      </c>
      <c r="F50" s="8">
        <v>1347</v>
      </c>
      <c r="G50" s="5">
        <v>1470</v>
      </c>
      <c r="H50" s="8">
        <v>1434</v>
      </c>
      <c r="I50" s="8">
        <v>1452</v>
      </c>
      <c r="J50" s="8">
        <v>1357</v>
      </c>
      <c r="K50" s="5">
        <v>1420</v>
      </c>
      <c r="L50" s="8">
        <v>1562</v>
      </c>
      <c r="M50" s="8">
        <v>1520</v>
      </c>
      <c r="N50" s="92">
        <v>1469</v>
      </c>
    </row>
    <row r="51" spans="1:14" x14ac:dyDescent="0.25">
      <c r="A51" s="103" t="s">
        <v>134</v>
      </c>
      <c r="B51" s="104" t="s">
        <v>135</v>
      </c>
      <c r="C51" s="5">
        <v>1961</v>
      </c>
      <c r="D51" s="8">
        <v>2027</v>
      </c>
      <c r="E51" s="8">
        <v>2133</v>
      </c>
      <c r="F51" s="8">
        <v>2024</v>
      </c>
      <c r="G51" s="5">
        <v>2151</v>
      </c>
      <c r="H51" s="8">
        <v>2171</v>
      </c>
      <c r="I51" s="8">
        <v>2209</v>
      </c>
      <c r="J51" s="8">
        <v>1983</v>
      </c>
      <c r="K51" s="5">
        <v>2002</v>
      </c>
      <c r="L51" s="8">
        <v>2037</v>
      </c>
      <c r="M51" s="8">
        <v>2017</v>
      </c>
      <c r="N51" s="92">
        <v>1966</v>
      </c>
    </row>
    <row r="52" spans="1:14" x14ac:dyDescent="0.25">
      <c r="A52" s="103" t="s">
        <v>136</v>
      </c>
      <c r="B52" s="104" t="s">
        <v>137</v>
      </c>
      <c r="C52" s="5">
        <v>643</v>
      </c>
      <c r="D52" s="8">
        <v>701</v>
      </c>
      <c r="E52" s="8">
        <v>627</v>
      </c>
      <c r="F52" s="8">
        <v>560</v>
      </c>
      <c r="G52" s="5">
        <v>627</v>
      </c>
      <c r="H52" s="8">
        <v>737</v>
      </c>
      <c r="I52" s="8">
        <v>632</v>
      </c>
      <c r="J52" s="8">
        <v>652</v>
      </c>
      <c r="K52" s="5">
        <v>656</v>
      </c>
      <c r="L52" s="8">
        <v>658</v>
      </c>
      <c r="M52" s="8">
        <v>731</v>
      </c>
      <c r="N52" s="92">
        <v>659</v>
      </c>
    </row>
    <row r="53" spans="1:14" x14ac:dyDescent="0.25">
      <c r="A53" s="103" t="s">
        <v>138</v>
      </c>
      <c r="B53" s="104" t="s">
        <v>139</v>
      </c>
      <c r="C53" s="5">
        <v>999</v>
      </c>
      <c r="D53" s="8">
        <v>1092</v>
      </c>
      <c r="E53" s="8">
        <v>1080</v>
      </c>
      <c r="F53" s="8">
        <v>973</v>
      </c>
      <c r="G53" s="5">
        <v>1065</v>
      </c>
      <c r="H53" s="8">
        <v>1121</v>
      </c>
      <c r="I53" s="8">
        <v>1088</v>
      </c>
      <c r="J53" s="8">
        <v>1003</v>
      </c>
      <c r="K53" s="5">
        <v>984</v>
      </c>
      <c r="L53" s="8">
        <v>1053</v>
      </c>
      <c r="M53" s="8">
        <v>1120</v>
      </c>
      <c r="N53" s="92">
        <v>1105</v>
      </c>
    </row>
    <row r="54" spans="1:14" x14ac:dyDescent="0.25">
      <c r="A54" s="103" t="s">
        <v>140</v>
      </c>
      <c r="B54" s="104" t="s">
        <v>141</v>
      </c>
      <c r="C54" s="5">
        <v>877</v>
      </c>
      <c r="D54" s="8">
        <v>936</v>
      </c>
      <c r="E54" s="8">
        <v>913</v>
      </c>
      <c r="F54" s="8">
        <v>837</v>
      </c>
      <c r="G54" s="5">
        <v>910</v>
      </c>
      <c r="H54" s="8">
        <v>903</v>
      </c>
      <c r="I54" s="8">
        <v>871</v>
      </c>
      <c r="J54" s="8">
        <v>827</v>
      </c>
      <c r="K54" s="5">
        <v>931</v>
      </c>
      <c r="L54" s="8">
        <v>1034</v>
      </c>
      <c r="M54" s="8">
        <v>909</v>
      </c>
      <c r="N54" s="92">
        <v>878</v>
      </c>
    </row>
    <row r="55" spans="1:14" x14ac:dyDescent="0.25">
      <c r="A55" s="103" t="s">
        <v>144</v>
      </c>
      <c r="B55" s="104" t="s">
        <v>145</v>
      </c>
      <c r="C55" s="5" t="e">
        <v>#N/A</v>
      </c>
      <c r="D55" s="8">
        <v>686</v>
      </c>
      <c r="E55" s="8">
        <v>765</v>
      </c>
      <c r="F55" s="8" t="e">
        <v>#N/A</v>
      </c>
      <c r="G55" s="5" t="e">
        <v>#N/A</v>
      </c>
      <c r="H55" s="8">
        <v>733</v>
      </c>
      <c r="I55" s="8">
        <v>785</v>
      </c>
      <c r="J55" s="8" t="e">
        <v>#N/A</v>
      </c>
      <c r="K55" s="5" t="e">
        <v>#N/A</v>
      </c>
      <c r="L55" s="8">
        <v>787</v>
      </c>
      <c r="M55" s="8">
        <v>788</v>
      </c>
      <c r="N55" s="92" t="e">
        <v>#N/A</v>
      </c>
    </row>
    <row r="56" spans="1:14" x14ac:dyDescent="0.25">
      <c r="A56" s="103" t="s">
        <v>146</v>
      </c>
      <c r="B56" s="104" t="s">
        <v>147</v>
      </c>
      <c r="C56" s="5">
        <v>1858</v>
      </c>
      <c r="D56" s="8">
        <v>1897</v>
      </c>
      <c r="E56" s="8">
        <v>1886</v>
      </c>
      <c r="F56" s="8">
        <v>1853</v>
      </c>
      <c r="G56" s="5">
        <v>2051</v>
      </c>
      <c r="H56" s="8">
        <v>2055</v>
      </c>
      <c r="I56" s="8">
        <v>2000</v>
      </c>
      <c r="J56" s="8">
        <v>1893</v>
      </c>
      <c r="K56" s="5">
        <v>2008</v>
      </c>
      <c r="L56" s="8">
        <v>2114</v>
      </c>
      <c r="M56" s="8">
        <v>2023</v>
      </c>
      <c r="N56" s="92">
        <v>2034</v>
      </c>
    </row>
    <row r="57" spans="1:14" x14ac:dyDescent="0.25">
      <c r="A57" s="103" t="s">
        <v>148</v>
      </c>
      <c r="B57" s="104" t="s">
        <v>149</v>
      </c>
      <c r="C57" s="5">
        <v>1738</v>
      </c>
      <c r="D57" s="8">
        <v>1884</v>
      </c>
      <c r="E57" s="8" t="e">
        <v>#N/A</v>
      </c>
      <c r="F57" s="8" t="e">
        <v>#N/A</v>
      </c>
      <c r="G57" s="5">
        <v>1840</v>
      </c>
      <c r="H57" s="8">
        <v>1959</v>
      </c>
      <c r="I57" s="8" t="e">
        <v>#N/A</v>
      </c>
      <c r="J57" s="8" t="e">
        <v>#N/A</v>
      </c>
      <c r="K57" s="5">
        <v>1862</v>
      </c>
      <c r="L57" s="8">
        <v>2060</v>
      </c>
      <c r="M57" s="8" t="e">
        <v>#N/A</v>
      </c>
      <c r="N57" s="92" t="e">
        <v>#N/A</v>
      </c>
    </row>
    <row r="58" spans="1:14" x14ac:dyDescent="0.25">
      <c r="A58" s="103" t="s">
        <v>682</v>
      </c>
      <c r="B58" s="104" t="s">
        <v>683</v>
      </c>
      <c r="C58" s="5">
        <v>696</v>
      </c>
      <c r="D58" s="8">
        <v>92</v>
      </c>
      <c r="E58" s="8" t="e">
        <v>#N/A</v>
      </c>
      <c r="F58" s="8">
        <v>92</v>
      </c>
      <c r="G58" s="5">
        <v>703</v>
      </c>
      <c r="H58" s="8">
        <v>669</v>
      </c>
      <c r="I58" s="8" t="e">
        <v>#N/A</v>
      </c>
      <c r="J58" s="8">
        <v>0</v>
      </c>
      <c r="K58" s="5">
        <v>755</v>
      </c>
      <c r="L58" s="8">
        <v>681</v>
      </c>
      <c r="M58" s="8" t="e">
        <v>#N/A</v>
      </c>
      <c r="N58" s="92">
        <v>0</v>
      </c>
    </row>
    <row r="59" spans="1:14" x14ac:dyDescent="0.25">
      <c r="A59" s="103" t="s">
        <v>150</v>
      </c>
      <c r="B59" s="104" t="s">
        <v>151</v>
      </c>
      <c r="C59" s="5">
        <v>829</v>
      </c>
      <c r="D59" s="8">
        <v>933</v>
      </c>
      <c r="E59" s="8">
        <v>876</v>
      </c>
      <c r="F59" s="8">
        <v>855</v>
      </c>
      <c r="G59" s="5">
        <v>883</v>
      </c>
      <c r="H59" s="8">
        <v>939</v>
      </c>
      <c r="I59" s="8">
        <v>864</v>
      </c>
      <c r="J59" s="8">
        <v>834</v>
      </c>
      <c r="K59" s="5">
        <v>851</v>
      </c>
      <c r="L59" s="8">
        <v>908</v>
      </c>
      <c r="M59" s="8">
        <v>880</v>
      </c>
      <c r="N59" s="92">
        <v>852</v>
      </c>
    </row>
    <row r="60" spans="1:14" x14ac:dyDescent="0.25">
      <c r="A60" s="103" t="s">
        <v>154</v>
      </c>
      <c r="B60" s="104" t="s">
        <v>155</v>
      </c>
      <c r="C60" s="5">
        <v>1826</v>
      </c>
      <c r="D60" s="8">
        <v>1973</v>
      </c>
      <c r="E60" s="8">
        <v>1849</v>
      </c>
      <c r="F60" s="8" t="e">
        <v>#N/A</v>
      </c>
      <c r="G60" s="5">
        <v>2027</v>
      </c>
      <c r="H60" s="8">
        <v>2122</v>
      </c>
      <c r="I60" s="8">
        <v>2020</v>
      </c>
      <c r="J60" s="8" t="e">
        <v>#N/A</v>
      </c>
      <c r="K60" s="5">
        <v>2098</v>
      </c>
      <c r="L60" s="8">
        <v>2125</v>
      </c>
      <c r="M60" s="8">
        <v>1479</v>
      </c>
      <c r="N60" s="92" t="e">
        <v>#N/A</v>
      </c>
    </row>
    <row r="61" spans="1:14" x14ac:dyDescent="0.25">
      <c r="A61" s="103" t="s">
        <v>755</v>
      </c>
      <c r="B61" s="104" t="s">
        <v>756</v>
      </c>
      <c r="C61" s="5">
        <v>0</v>
      </c>
      <c r="D61" s="8">
        <v>0</v>
      </c>
      <c r="E61" s="8">
        <v>0</v>
      </c>
      <c r="F61" s="8">
        <v>0</v>
      </c>
      <c r="G61" s="5">
        <v>0</v>
      </c>
      <c r="H61" s="8">
        <v>0</v>
      </c>
      <c r="I61" s="8">
        <v>0</v>
      </c>
      <c r="J61" s="8">
        <v>0</v>
      </c>
      <c r="K61" s="5">
        <v>0</v>
      </c>
      <c r="L61" s="8">
        <v>0</v>
      </c>
      <c r="M61" s="8">
        <v>0</v>
      </c>
      <c r="N61" s="92">
        <v>0</v>
      </c>
    </row>
    <row r="62" spans="1:14" x14ac:dyDescent="0.25">
      <c r="A62" s="103" t="s">
        <v>156</v>
      </c>
      <c r="B62" s="104" t="s">
        <v>157</v>
      </c>
      <c r="C62" s="5">
        <v>834</v>
      </c>
      <c r="D62" s="8">
        <v>982</v>
      </c>
      <c r="E62" s="8">
        <v>969</v>
      </c>
      <c r="F62" s="8">
        <v>906</v>
      </c>
      <c r="G62" s="5">
        <v>896</v>
      </c>
      <c r="H62" s="8">
        <v>964</v>
      </c>
      <c r="I62" s="8">
        <v>1022</v>
      </c>
      <c r="J62" s="8">
        <v>846</v>
      </c>
      <c r="K62" s="5">
        <v>862</v>
      </c>
      <c r="L62" s="8">
        <v>944</v>
      </c>
      <c r="M62" s="8">
        <v>929</v>
      </c>
      <c r="N62" s="92">
        <v>886</v>
      </c>
    </row>
    <row r="63" spans="1:14" x14ac:dyDescent="0.25">
      <c r="A63" s="103" t="s">
        <v>158</v>
      </c>
      <c r="B63" s="104" t="s">
        <v>159</v>
      </c>
      <c r="C63" s="5">
        <v>763</v>
      </c>
      <c r="D63" s="8">
        <v>817</v>
      </c>
      <c r="E63" s="8">
        <v>777</v>
      </c>
      <c r="F63" s="8">
        <v>776</v>
      </c>
      <c r="G63" s="5">
        <v>774</v>
      </c>
      <c r="H63" s="8">
        <v>849</v>
      </c>
      <c r="I63" s="8">
        <v>852</v>
      </c>
      <c r="J63" s="8">
        <v>0</v>
      </c>
      <c r="K63" s="5">
        <v>806</v>
      </c>
      <c r="L63" s="8">
        <v>870</v>
      </c>
      <c r="M63" s="8">
        <v>904</v>
      </c>
      <c r="N63" s="92">
        <v>803</v>
      </c>
    </row>
    <row r="64" spans="1:14" x14ac:dyDescent="0.25">
      <c r="A64" s="103" t="s">
        <v>160</v>
      </c>
      <c r="B64" s="104" t="s">
        <v>161</v>
      </c>
      <c r="C64" s="5">
        <v>1892</v>
      </c>
      <c r="D64" s="8">
        <v>2142</v>
      </c>
      <c r="E64" s="8">
        <v>1933</v>
      </c>
      <c r="F64" s="8" t="e">
        <v>#N/A</v>
      </c>
      <c r="G64" s="5">
        <v>1983</v>
      </c>
      <c r="H64" s="8">
        <v>2111</v>
      </c>
      <c r="I64" s="8">
        <v>2032</v>
      </c>
      <c r="J64" s="8" t="e">
        <v>#N/A</v>
      </c>
      <c r="K64" s="5">
        <v>1977</v>
      </c>
      <c r="L64" s="8">
        <v>2137</v>
      </c>
      <c r="M64" s="8">
        <v>2210</v>
      </c>
      <c r="N64" s="92" t="e">
        <v>#N/A</v>
      </c>
    </row>
    <row r="65" spans="1:14" x14ac:dyDescent="0.25">
      <c r="A65" s="103" t="s">
        <v>162</v>
      </c>
      <c r="B65" s="104" t="s">
        <v>163</v>
      </c>
      <c r="C65" s="5">
        <v>2234</v>
      </c>
      <c r="D65" s="8">
        <v>2433</v>
      </c>
      <c r="E65" s="8">
        <v>2418</v>
      </c>
      <c r="F65" s="8">
        <v>2230</v>
      </c>
      <c r="G65" s="5">
        <v>2414</v>
      </c>
      <c r="H65" s="8">
        <v>2651</v>
      </c>
      <c r="I65" s="8">
        <v>2460</v>
      </c>
      <c r="J65" s="8">
        <v>2235</v>
      </c>
      <c r="K65" s="5">
        <v>2466</v>
      </c>
      <c r="L65" s="8">
        <v>2558</v>
      </c>
      <c r="M65" s="8">
        <v>2515</v>
      </c>
      <c r="N65" s="92">
        <v>2404</v>
      </c>
    </row>
    <row r="66" spans="1:14" x14ac:dyDescent="0.25">
      <c r="A66" s="103" t="s">
        <v>164</v>
      </c>
      <c r="B66" s="104" t="s">
        <v>165</v>
      </c>
      <c r="C66" s="5">
        <v>1822</v>
      </c>
      <c r="D66" s="8">
        <v>1976</v>
      </c>
      <c r="E66" s="8">
        <v>1823</v>
      </c>
      <c r="F66" s="8">
        <v>1810</v>
      </c>
      <c r="G66" s="5">
        <v>2069</v>
      </c>
      <c r="H66" s="8">
        <v>2099</v>
      </c>
      <c r="I66" s="8">
        <v>1970</v>
      </c>
      <c r="J66" s="8">
        <v>1917</v>
      </c>
      <c r="K66" s="5">
        <v>1990</v>
      </c>
      <c r="L66" s="8">
        <v>2000</v>
      </c>
      <c r="M66" s="8">
        <v>2018</v>
      </c>
      <c r="N66" s="92">
        <v>1935</v>
      </c>
    </row>
    <row r="67" spans="1:14" x14ac:dyDescent="0.25">
      <c r="A67" s="103" t="s">
        <v>166</v>
      </c>
      <c r="B67" s="104" t="s">
        <v>167</v>
      </c>
      <c r="C67" s="5">
        <v>2903</v>
      </c>
      <c r="D67" s="8" t="e">
        <v>#N/A</v>
      </c>
      <c r="E67" s="8" t="e">
        <v>#N/A</v>
      </c>
      <c r="F67" s="8" t="e">
        <v>#N/A</v>
      </c>
      <c r="G67" s="5">
        <v>3012</v>
      </c>
      <c r="H67" s="8" t="e">
        <v>#N/A</v>
      </c>
      <c r="I67" s="8" t="e">
        <v>#N/A</v>
      </c>
      <c r="J67" s="8" t="e">
        <v>#N/A</v>
      </c>
      <c r="K67" s="5">
        <v>2859</v>
      </c>
      <c r="L67" s="8" t="e">
        <v>#N/A</v>
      </c>
      <c r="M67" s="8" t="e">
        <v>#N/A</v>
      </c>
      <c r="N67" s="92" t="e">
        <v>#N/A</v>
      </c>
    </row>
    <row r="68" spans="1:14" x14ac:dyDescent="0.25">
      <c r="A68" s="103" t="s">
        <v>748</v>
      </c>
      <c r="B68" s="104" t="s">
        <v>169</v>
      </c>
      <c r="C68" s="5">
        <v>478</v>
      </c>
      <c r="D68" s="8">
        <v>529</v>
      </c>
      <c r="E68" s="8">
        <v>484</v>
      </c>
      <c r="F68" s="8">
        <v>465</v>
      </c>
      <c r="G68" s="5">
        <v>482</v>
      </c>
      <c r="H68" s="8">
        <v>513</v>
      </c>
      <c r="I68" s="8">
        <v>510</v>
      </c>
      <c r="J68" s="8">
        <v>477</v>
      </c>
      <c r="K68" s="5">
        <v>509</v>
      </c>
      <c r="L68" s="8">
        <v>533</v>
      </c>
      <c r="M68" s="8">
        <v>520</v>
      </c>
      <c r="N68" s="92">
        <v>502</v>
      </c>
    </row>
    <row r="69" spans="1:14" x14ac:dyDescent="0.25">
      <c r="A69" s="103" t="s">
        <v>170</v>
      </c>
      <c r="B69" s="104" t="s">
        <v>171</v>
      </c>
      <c r="C69" s="5">
        <v>6148</v>
      </c>
      <c r="D69" s="8">
        <v>6536</v>
      </c>
      <c r="E69" s="8">
        <v>6055</v>
      </c>
      <c r="F69" s="8">
        <v>5823</v>
      </c>
      <c r="G69" s="5">
        <v>6503</v>
      </c>
      <c r="H69" s="8">
        <v>6795</v>
      </c>
      <c r="I69" s="8">
        <v>6520</v>
      </c>
      <c r="J69" s="8">
        <v>6147</v>
      </c>
      <c r="K69" s="5">
        <v>7293</v>
      </c>
      <c r="L69" s="8">
        <v>7190</v>
      </c>
      <c r="M69" s="8">
        <v>6872</v>
      </c>
      <c r="N69" s="92">
        <v>6539</v>
      </c>
    </row>
    <row r="70" spans="1:14" x14ac:dyDescent="0.25">
      <c r="A70" s="103" t="s">
        <v>172</v>
      </c>
      <c r="B70" s="104" t="s">
        <v>173</v>
      </c>
      <c r="C70" s="5">
        <v>863</v>
      </c>
      <c r="D70" s="8">
        <v>834</v>
      </c>
      <c r="E70" s="8">
        <v>840</v>
      </c>
      <c r="F70" s="8">
        <v>812</v>
      </c>
      <c r="G70" s="5">
        <v>881</v>
      </c>
      <c r="H70" s="8">
        <v>944</v>
      </c>
      <c r="I70" s="8">
        <v>862</v>
      </c>
      <c r="J70" s="8">
        <v>836</v>
      </c>
      <c r="K70" s="5">
        <v>869</v>
      </c>
      <c r="L70" s="8">
        <v>964</v>
      </c>
      <c r="M70" s="8">
        <v>960</v>
      </c>
      <c r="N70" s="92">
        <v>916</v>
      </c>
    </row>
    <row r="71" spans="1:14" x14ac:dyDescent="0.25">
      <c r="A71" s="103" t="s">
        <v>174</v>
      </c>
      <c r="B71" s="104" t="s">
        <v>175</v>
      </c>
      <c r="C71" s="5">
        <v>1158</v>
      </c>
      <c r="D71" s="8">
        <v>1179</v>
      </c>
      <c r="E71" s="8">
        <v>1212</v>
      </c>
      <c r="F71" s="8">
        <v>1039</v>
      </c>
      <c r="G71" s="5">
        <v>1196</v>
      </c>
      <c r="H71" s="8">
        <v>1253</v>
      </c>
      <c r="I71" s="8">
        <v>1212</v>
      </c>
      <c r="J71" s="8">
        <v>1090</v>
      </c>
      <c r="K71" s="5">
        <v>1221</v>
      </c>
      <c r="L71" s="8">
        <v>1242</v>
      </c>
      <c r="M71" s="8">
        <v>1221</v>
      </c>
      <c r="N71" s="92">
        <v>1175</v>
      </c>
    </row>
    <row r="72" spans="1:14" x14ac:dyDescent="0.25">
      <c r="A72" s="103" t="s">
        <v>176</v>
      </c>
      <c r="B72" s="104" t="s">
        <v>177</v>
      </c>
      <c r="C72" s="5">
        <v>1006</v>
      </c>
      <c r="D72" s="8">
        <v>1086</v>
      </c>
      <c r="E72" s="8">
        <v>1011</v>
      </c>
      <c r="F72" s="8">
        <v>989</v>
      </c>
      <c r="G72" s="5">
        <v>1086</v>
      </c>
      <c r="H72" s="8">
        <v>1045</v>
      </c>
      <c r="I72" s="8">
        <v>1071</v>
      </c>
      <c r="J72" s="8">
        <v>1048</v>
      </c>
      <c r="K72" s="5">
        <v>1056</v>
      </c>
      <c r="L72" s="8">
        <v>1092</v>
      </c>
      <c r="M72" s="8">
        <v>1102</v>
      </c>
      <c r="N72" s="92">
        <v>1066</v>
      </c>
    </row>
    <row r="73" spans="1:14" x14ac:dyDescent="0.25">
      <c r="A73" s="103" t="s">
        <v>178</v>
      </c>
      <c r="B73" s="104" t="s">
        <v>179</v>
      </c>
      <c r="C73" s="5">
        <v>385</v>
      </c>
      <c r="D73" s="8">
        <v>416</v>
      </c>
      <c r="E73" s="8">
        <v>417</v>
      </c>
      <c r="F73" s="8">
        <v>419</v>
      </c>
      <c r="G73" s="5">
        <v>433</v>
      </c>
      <c r="H73" s="8">
        <v>443</v>
      </c>
      <c r="I73" s="8">
        <v>423</v>
      </c>
      <c r="J73" s="8">
        <v>386</v>
      </c>
      <c r="K73" s="5">
        <v>437</v>
      </c>
      <c r="L73" s="8">
        <v>448</v>
      </c>
      <c r="M73" s="8">
        <v>467</v>
      </c>
      <c r="N73" s="92">
        <v>440</v>
      </c>
    </row>
    <row r="74" spans="1:14" x14ac:dyDescent="0.25">
      <c r="A74" s="103" t="s">
        <v>180</v>
      </c>
      <c r="B74" s="104" t="s">
        <v>181</v>
      </c>
      <c r="C74" s="5">
        <v>454</v>
      </c>
      <c r="D74" s="8">
        <v>484</v>
      </c>
      <c r="E74" s="8">
        <v>437</v>
      </c>
      <c r="F74" s="8">
        <v>574</v>
      </c>
      <c r="G74" s="5">
        <v>482</v>
      </c>
      <c r="H74" s="8">
        <v>465</v>
      </c>
      <c r="I74" s="8">
        <v>512</v>
      </c>
      <c r="J74" s="8">
        <v>624</v>
      </c>
      <c r="K74" s="5">
        <v>484</v>
      </c>
      <c r="L74" s="8">
        <v>498</v>
      </c>
      <c r="M74" s="8">
        <v>503</v>
      </c>
      <c r="N74" s="92">
        <v>62</v>
      </c>
    </row>
    <row r="75" spans="1:14" x14ac:dyDescent="0.25">
      <c r="A75" s="103" t="s">
        <v>182</v>
      </c>
      <c r="B75" s="104" t="s">
        <v>183</v>
      </c>
      <c r="C75" s="5">
        <v>1310</v>
      </c>
      <c r="D75" s="8">
        <v>1353</v>
      </c>
      <c r="E75" s="8">
        <v>1376</v>
      </c>
      <c r="F75" s="8">
        <v>1353</v>
      </c>
      <c r="G75" s="5">
        <v>1396</v>
      </c>
      <c r="H75" s="8">
        <v>1485</v>
      </c>
      <c r="I75" s="8">
        <v>1419</v>
      </c>
      <c r="J75" s="8">
        <v>1306</v>
      </c>
      <c r="K75" s="5">
        <v>1397</v>
      </c>
      <c r="L75" s="8">
        <v>1498</v>
      </c>
      <c r="M75" s="8">
        <v>1489</v>
      </c>
      <c r="N75" s="92">
        <v>1333</v>
      </c>
    </row>
    <row r="76" spans="1:14" x14ac:dyDescent="0.25">
      <c r="A76" s="103" t="s">
        <v>184</v>
      </c>
      <c r="B76" s="104" t="s">
        <v>185</v>
      </c>
      <c r="C76" s="5">
        <v>1038</v>
      </c>
      <c r="D76" s="8">
        <v>1125</v>
      </c>
      <c r="E76" s="8">
        <v>1105</v>
      </c>
      <c r="F76" s="8">
        <v>1063</v>
      </c>
      <c r="G76" s="5">
        <v>1138</v>
      </c>
      <c r="H76" s="8">
        <v>1106</v>
      </c>
      <c r="I76" s="8">
        <v>1100</v>
      </c>
      <c r="J76" s="8">
        <v>1070</v>
      </c>
      <c r="K76" s="5">
        <v>1007</v>
      </c>
      <c r="L76" s="8">
        <v>1100</v>
      </c>
      <c r="M76" s="8">
        <v>1057</v>
      </c>
      <c r="N76" s="92">
        <v>1059</v>
      </c>
    </row>
    <row r="77" spans="1:14" x14ac:dyDescent="0.25">
      <c r="A77" s="103" t="s">
        <v>186</v>
      </c>
      <c r="B77" s="104" t="s">
        <v>187</v>
      </c>
      <c r="C77" s="5">
        <v>1825</v>
      </c>
      <c r="D77" s="8">
        <v>1941</v>
      </c>
      <c r="E77" s="8">
        <v>1915</v>
      </c>
      <c r="F77" s="8">
        <v>1790</v>
      </c>
      <c r="G77" s="5">
        <v>1908</v>
      </c>
      <c r="H77" s="8">
        <v>2060</v>
      </c>
      <c r="I77" s="8">
        <v>2032</v>
      </c>
      <c r="J77" s="8">
        <v>1850</v>
      </c>
      <c r="K77" s="5">
        <v>1933</v>
      </c>
      <c r="L77" s="8">
        <v>1920</v>
      </c>
      <c r="M77" s="8">
        <v>2000</v>
      </c>
      <c r="N77" s="92">
        <v>1965</v>
      </c>
    </row>
    <row r="78" spans="1:14" x14ac:dyDescent="0.25">
      <c r="A78" s="103" t="s">
        <v>188</v>
      </c>
      <c r="B78" s="104" t="s">
        <v>189</v>
      </c>
      <c r="C78" s="5">
        <v>2198</v>
      </c>
      <c r="D78" s="8">
        <v>2460</v>
      </c>
      <c r="E78" s="8">
        <v>2228</v>
      </c>
      <c r="F78" s="8">
        <v>2271</v>
      </c>
      <c r="G78" s="5">
        <v>2496</v>
      </c>
      <c r="H78" s="8">
        <v>2567</v>
      </c>
      <c r="I78" s="8">
        <v>2510</v>
      </c>
      <c r="J78" s="8">
        <v>2310</v>
      </c>
      <c r="K78" s="5">
        <v>2498</v>
      </c>
      <c r="L78" s="8">
        <v>2553</v>
      </c>
      <c r="M78" s="8">
        <v>2606</v>
      </c>
      <c r="N78" s="92">
        <v>2521</v>
      </c>
    </row>
    <row r="79" spans="1:14" x14ac:dyDescent="0.25">
      <c r="A79" s="103" t="s">
        <v>190</v>
      </c>
      <c r="B79" s="104" t="s">
        <v>191</v>
      </c>
      <c r="C79" s="5">
        <v>2727</v>
      </c>
      <c r="D79" s="8">
        <v>3084</v>
      </c>
      <c r="E79" s="8">
        <v>2986</v>
      </c>
      <c r="F79" s="8">
        <v>2701</v>
      </c>
      <c r="G79" s="5">
        <v>2883</v>
      </c>
      <c r="H79" s="8">
        <v>3111</v>
      </c>
      <c r="I79" s="8">
        <v>2988</v>
      </c>
      <c r="J79" s="8">
        <v>2907</v>
      </c>
      <c r="K79" s="5">
        <v>2759</v>
      </c>
      <c r="L79" s="8">
        <v>3097</v>
      </c>
      <c r="M79" s="8">
        <v>3037</v>
      </c>
      <c r="N79" s="92">
        <v>2982</v>
      </c>
    </row>
    <row r="80" spans="1:14" x14ac:dyDescent="0.25">
      <c r="A80" s="103" t="s">
        <v>192</v>
      </c>
      <c r="B80" s="104" t="s">
        <v>193</v>
      </c>
      <c r="C80" s="5">
        <v>909</v>
      </c>
      <c r="D80" s="8">
        <v>966</v>
      </c>
      <c r="E80" s="8">
        <v>976</v>
      </c>
      <c r="F80" s="8">
        <v>927</v>
      </c>
      <c r="G80" s="5">
        <v>1034</v>
      </c>
      <c r="H80" s="8">
        <v>1064</v>
      </c>
      <c r="I80" s="8">
        <v>978</v>
      </c>
      <c r="J80" s="8">
        <v>956</v>
      </c>
      <c r="K80" s="5">
        <v>1000</v>
      </c>
      <c r="L80" s="8">
        <v>1127</v>
      </c>
      <c r="M80" s="8">
        <v>1012</v>
      </c>
      <c r="N80" s="92">
        <v>953</v>
      </c>
    </row>
    <row r="81" spans="1:14" x14ac:dyDescent="0.25">
      <c r="A81" s="103" t="s">
        <v>194</v>
      </c>
      <c r="B81" s="104" t="s">
        <v>195</v>
      </c>
      <c r="C81" s="5">
        <v>987</v>
      </c>
      <c r="D81" s="8">
        <v>1016</v>
      </c>
      <c r="E81" s="8">
        <v>1021</v>
      </c>
      <c r="F81" s="8">
        <v>988</v>
      </c>
      <c r="G81" s="5">
        <v>1111</v>
      </c>
      <c r="H81" s="8">
        <v>1046</v>
      </c>
      <c r="I81" s="8">
        <v>1082</v>
      </c>
      <c r="J81" s="8">
        <v>1028</v>
      </c>
      <c r="K81" s="5">
        <v>1183</v>
      </c>
      <c r="L81" s="8">
        <v>1142</v>
      </c>
      <c r="M81" s="8">
        <v>1146</v>
      </c>
      <c r="N81" s="92">
        <v>1140</v>
      </c>
    </row>
    <row r="82" spans="1:14" x14ac:dyDescent="0.25">
      <c r="A82" s="103" t="s">
        <v>196</v>
      </c>
      <c r="B82" s="104" t="s">
        <v>197</v>
      </c>
      <c r="C82" s="5">
        <v>1425</v>
      </c>
      <c r="D82" s="8">
        <v>1476</v>
      </c>
      <c r="E82" s="8">
        <v>1370</v>
      </c>
      <c r="F82" s="8">
        <v>1413</v>
      </c>
      <c r="G82" s="5">
        <v>1451</v>
      </c>
      <c r="H82" s="8">
        <v>1528</v>
      </c>
      <c r="I82" s="8">
        <v>1491</v>
      </c>
      <c r="J82" s="8">
        <v>1463</v>
      </c>
      <c r="K82" s="5">
        <v>1467</v>
      </c>
      <c r="L82" s="8">
        <v>1487</v>
      </c>
      <c r="M82" s="8">
        <v>1534</v>
      </c>
      <c r="N82" s="92">
        <v>1434</v>
      </c>
    </row>
    <row r="83" spans="1:14" x14ac:dyDescent="0.25">
      <c r="A83" s="103" t="s">
        <v>198</v>
      </c>
      <c r="B83" s="104" t="s">
        <v>199</v>
      </c>
      <c r="C83" s="5">
        <v>909</v>
      </c>
      <c r="D83" s="8">
        <v>962</v>
      </c>
      <c r="E83" s="8">
        <v>908</v>
      </c>
      <c r="F83" s="8">
        <v>950</v>
      </c>
      <c r="G83" s="5">
        <v>1015</v>
      </c>
      <c r="H83" s="8">
        <v>989</v>
      </c>
      <c r="I83" s="8">
        <v>1102</v>
      </c>
      <c r="J83" s="8">
        <v>882</v>
      </c>
      <c r="K83" s="5">
        <v>1010</v>
      </c>
      <c r="L83" s="8">
        <v>1023</v>
      </c>
      <c r="M83" s="8">
        <v>989</v>
      </c>
      <c r="N83" s="92">
        <v>935</v>
      </c>
    </row>
    <row r="84" spans="1:14" x14ac:dyDescent="0.25">
      <c r="A84" s="103" t="s">
        <v>200</v>
      </c>
      <c r="B84" s="104" t="s">
        <v>201</v>
      </c>
      <c r="C84" s="5">
        <v>883</v>
      </c>
      <c r="D84" s="8">
        <v>848</v>
      </c>
      <c r="E84" s="8">
        <v>859</v>
      </c>
      <c r="F84" s="8">
        <v>828</v>
      </c>
      <c r="G84" s="5">
        <v>883</v>
      </c>
      <c r="H84" s="8">
        <v>858</v>
      </c>
      <c r="I84" s="8">
        <v>830</v>
      </c>
      <c r="J84" s="8">
        <v>841</v>
      </c>
      <c r="K84" s="5">
        <v>777</v>
      </c>
      <c r="L84" s="8">
        <v>837</v>
      </c>
      <c r="M84" s="8">
        <v>862</v>
      </c>
      <c r="N84" s="92">
        <v>844</v>
      </c>
    </row>
    <row r="85" spans="1:14" x14ac:dyDescent="0.25">
      <c r="A85" s="103" t="s">
        <v>202</v>
      </c>
      <c r="B85" s="104" t="s">
        <v>203</v>
      </c>
      <c r="C85" s="5">
        <v>1150</v>
      </c>
      <c r="D85" s="8">
        <v>1209</v>
      </c>
      <c r="E85" s="8">
        <v>1095</v>
      </c>
      <c r="F85" s="8">
        <v>1093</v>
      </c>
      <c r="G85" s="5">
        <v>1188</v>
      </c>
      <c r="H85" s="8">
        <v>1238</v>
      </c>
      <c r="I85" s="8">
        <v>1268</v>
      </c>
      <c r="J85" s="8">
        <v>1193</v>
      </c>
      <c r="K85" s="5">
        <v>961</v>
      </c>
      <c r="L85" s="8">
        <v>1125</v>
      </c>
      <c r="M85" s="8">
        <v>1191</v>
      </c>
      <c r="N85" s="92">
        <v>1108</v>
      </c>
    </row>
    <row r="86" spans="1:14" x14ac:dyDescent="0.25">
      <c r="A86" s="103" t="s">
        <v>204</v>
      </c>
      <c r="B86" s="104" t="s">
        <v>205</v>
      </c>
      <c r="C86" s="5">
        <v>1654</v>
      </c>
      <c r="D86" s="8">
        <v>1657</v>
      </c>
      <c r="E86" s="8">
        <v>1667</v>
      </c>
      <c r="F86" s="8">
        <v>1588</v>
      </c>
      <c r="G86" s="5">
        <v>1689</v>
      </c>
      <c r="H86" s="8">
        <v>1783</v>
      </c>
      <c r="I86" s="8">
        <v>1687</v>
      </c>
      <c r="J86" s="8">
        <v>1635</v>
      </c>
      <c r="K86" s="5">
        <v>1605</v>
      </c>
      <c r="L86" s="8">
        <v>1736</v>
      </c>
      <c r="M86" s="8">
        <v>1693</v>
      </c>
      <c r="N86" s="92">
        <v>1658</v>
      </c>
    </row>
    <row r="87" spans="1:14" x14ac:dyDescent="0.25">
      <c r="A87" s="103" t="s">
        <v>206</v>
      </c>
      <c r="B87" s="104" t="s">
        <v>207</v>
      </c>
      <c r="C87" s="5">
        <v>1240</v>
      </c>
      <c r="D87" s="8">
        <v>1327</v>
      </c>
      <c r="E87" s="8">
        <v>1247</v>
      </c>
      <c r="F87" s="8">
        <v>1214</v>
      </c>
      <c r="G87" s="5">
        <v>1314</v>
      </c>
      <c r="H87" s="8">
        <v>1358</v>
      </c>
      <c r="I87" s="8">
        <v>1257</v>
      </c>
      <c r="J87" s="8">
        <v>1254</v>
      </c>
      <c r="K87" s="5">
        <v>1255</v>
      </c>
      <c r="L87" s="8">
        <v>1424</v>
      </c>
      <c r="M87" s="8">
        <v>1423</v>
      </c>
      <c r="N87" s="92">
        <v>1262</v>
      </c>
    </row>
    <row r="88" spans="1:14" x14ac:dyDescent="0.25">
      <c r="A88" s="103" t="s">
        <v>208</v>
      </c>
      <c r="B88" s="104" t="s">
        <v>209</v>
      </c>
      <c r="C88" s="5">
        <v>473</v>
      </c>
      <c r="D88" s="8">
        <v>505</v>
      </c>
      <c r="E88" s="8">
        <v>407</v>
      </c>
      <c r="F88" s="8">
        <v>400</v>
      </c>
      <c r="G88" s="5">
        <v>503</v>
      </c>
      <c r="H88" s="8">
        <v>508</v>
      </c>
      <c r="I88" s="8">
        <v>502</v>
      </c>
      <c r="J88" s="8">
        <v>490</v>
      </c>
      <c r="K88" s="5">
        <v>523</v>
      </c>
      <c r="L88" s="8">
        <v>501</v>
      </c>
      <c r="M88" s="8">
        <v>512</v>
      </c>
      <c r="N88" s="92">
        <v>501</v>
      </c>
    </row>
    <row r="89" spans="1:14" x14ac:dyDescent="0.25">
      <c r="A89" s="103" t="s">
        <v>210</v>
      </c>
      <c r="B89" s="104" t="s">
        <v>211</v>
      </c>
      <c r="C89" s="5">
        <v>704</v>
      </c>
      <c r="D89" s="8">
        <v>1548</v>
      </c>
      <c r="E89" s="8">
        <v>2041</v>
      </c>
      <c r="F89" s="8">
        <v>1461</v>
      </c>
      <c r="G89" s="5">
        <v>718</v>
      </c>
      <c r="H89" s="8">
        <v>1582</v>
      </c>
      <c r="I89" s="8">
        <v>2069</v>
      </c>
      <c r="J89" s="8">
        <v>1470</v>
      </c>
      <c r="K89" s="5">
        <v>609</v>
      </c>
      <c r="L89" s="8">
        <v>3001</v>
      </c>
      <c r="M89" s="8">
        <v>1979</v>
      </c>
      <c r="N89" s="92">
        <v>1481</v>
      </c>
    </row>
    <row r="90" spans="1:14" x14ac:dyDescent="0.25">
      <c r="A90" s="103" t="s">
        <v>212</v>
      </c>
      <c r="B90" s="104" t="s">
        <v>213</v>
      </c>
      <c r="C90" s="5">
        <v>718</v>
      </c>
      <c r="D90" s="8">
        <v>705</v>
      </c>
      <c r="E90" s="8">
        <v>706</v>
      </c>
      <c r="F90" s="8">
        <v>678</v>
      </c>
      <c r="G90" s="5">
        <v>737</v>
      </c>
      <c r="H90" s="8">
        <v>772</v>
      </c>
      <c r="I90" s="8">
        <v>714</v>
      </c>
      <c r="J90" s="8">
        <v>697</v>
      </c>
      <c r="K90" s="5">
        <v>717</v>
      </c>
      <c r="L90" s="8">
        <v>862</v>
      </c>
      <c r="M90" s="8">
        <v>732</v>
      </c>
      <c r="N90" s="92">
        <v>691</v>
      </c>
    </row>
    <row r="91" spans="1:14" x14ac:dyDescent="0.25">
      <c r="A91" s="103" t="s">
        <v>214</v>
      </c>
      <c r="B91" s="104" t="s">
        <v>215</v>
      </c>
      <c r="C91" s="5">
        <v>3154</v>
      </c>
      <c r="D91" s="8">
        <v>3394</v>
      </c>
      <c r="E91" s="8">
        <v>3155</v>
      </c>
      <c r="F91" s="8">
        <v>3195</v>
      </c>
      <c r="G91" s="5">
        <v>3366</v>
      </c>
      <c r="H91" s="8">
        <v>3602</v>
      </c>
      <c r="I91" s="8">
        <v>3478</v>
      </c>
      <c r="J91" s="8">
        <v>3220</v>
      </c>
      <c r="K91" s="5">
        <v>3456</v>
      </c>
      <c r="L91" s="8">
        <v>3524</v>
      </c>
      <c r="M91" s="8">
        <v>3632</v>
      </c>
      <c r="N91" s="92">
        <v>3443</v>
      </c>
    </row>
    <row r="92" spans="1:14" x14ac:dyDescent="0.25">
      <c r="A92" s="103" t="s">
        <v>216</v>
      </c>
      <c r="B92" s="104" t="s">
        <v>217</v>
      </c>
      <c r="C92" s="5">
        <v>835</v>
      </c>
      <c r="D92" s="8">
        <v>900</v>
      </c>
      <c r="E92" s="8">
        <v>895</v>
      </c>
      <c r="F92" s="8">
        <v>821</v>
      </c>
      <c r="G92" s="5">
        <v>875</v>
      </c>
      <c r="H92" s="8">
        <v>982</v>
      </c>
      <c r="I92" s="8">
        <v>961</v>
      </c>
      <c r="J92" s="8">
        <v>857</v>
      </c>
      <c r="K92" s="5">
        <v>829</v>
      </c>
      <c r="L92" s="8">
        <v>926</v>
      </c>
      <c r="M92" s="8">
        <v>907</v>
      </c>
      <c r="N92" s="92">
        <v>854</v>
      </c>
    </row>
    <row r="93" spans="1:14" x14ac:dyDescent="0.25">
      <c r="A93" s="103" t="s">
        <v>218</v>
      </c>
      <c r="B93" s="104" t="s">
        <v>219</v>
      </c>
      <c r="C93" s="5">
        <v>1610</v>
      </c>
      <c r="D93" s="8">
        <v>1852</v>
      </c>
      <c r="E93" s="8">
        <v>1723</v>
      </c>
      <c r="F93" s="8">
        <v>1627</v>
      </c>
      <c r="G93" s="5">
        <v>1722</v>
      </c>
      <c r="H93" s="8">
        <v>1723</v>
      </c>
      <c r="I93" s="8">
        <v>1785</v>
      </c>
      <c r="J93" s="8">
        <v>1672</v>
      </c>
      <c r="K93" s="5">
        <v>1795</v>
      </c>
      <c r="L93" s="8">
        <v>1825</v>
      </c>
      <c r="M93" s="8">
        <v>1766</v>
      </c>
      <c r="N93" s="92">
        <v>1706</v>
      </c>
    </row>
    <row r="94" spans="1:14" x14ac:dyDescent="0.25">
      <c r="A94" s="103" t="s">
        <v>220</v>
      </c>
      <c r="B94" s="104" t="s">
        <v>221</v>
      </c>
      <c r="C94" s="5">
        <v>1463</v>
      </c>
      <c r="D94" s="8">
        <v>1449</v>
      </c>
      <c r="E94" s="8">
        <v>1507</v>
      </c>
      <c r="F94" s="8">
        <v>1336</v>
      </c>
      <c r="G94" s="5">
        <v>1483</v>
      </c>
      <c r="H94" s="8">
        <v>1546</v>
      </c>
      <c r="I94" s="8">
        <v>1534</v>
      </c>
      <c r="J94" s="8">
        <v>1441</v>
      </c>
      <c r="K94" s="5">
        <v>1385</v>
      </c>
      <c r="L94" s="8">
        <v>1431</v>
      </c>
      <c r="M94" s="8">
        <v>1506</v>
      </c>
      <c r="N94" s="92">
        <v>1398</v>
      </c>
    </row>
    <row r="95" spans="1:14" x14ac:dyDescent="0.25">
      <c r="A95" s="103" t="s">
        <v>222</v>
      </c>
      <c r="B95" s="104" t="s">
        <v>223</v>
      </c>
      <c r="C95" s="5">
        <v>692</v>
      </c>
      <c r="D95" s="8">
        <v>754</v>
      </c>
      <c r="E95" s="8">
        <v>702</v>
      </c>
      <c r="F95" s="8">
        <v>729</v>
      </c>
      <c r="G95" s="5">
        <v>793</v>
      </c>
      <c r="H95" s="8">
        <v>812</v>
      </c>
      <c r="I95" s="8">
        <v>779</v>
      </c>
      <c r="J95" s="8">
        <v>775</v>
      </c>
      <c r="K95" s="5">
        <v>684</v>
      </c>
      <c r="L95" s="8">
        <v>752</v>
      </c>
      <c r="M95" s="8">
        <v>799</v>
      </c>
      <c r="N95" s="92">
        <v>753</v>
      </c>
    </row>
    <row r="96" spans="1:14" x14ac:dyDescent="0.25">
      <c r="A96" s="103" t="s">
        <v>224</v>
      </c>
      <c r="B96" s="104" t="s">
        <v>225</v>
      </c>
      <c r="C96" s="5">
        <v>3522</v>
      </c>
      <c r="D96" s="8">
        <v>3680</v>
      </c>
      <c r="E96" s="8">
        <v>3658</v>
      </c>
      <c r="F96" s="8">
        <v>3475</v>
      </c>
      <c r="G96" s="5">
        <v>3961</v>
      </c>
      <c r="H96" s="8">
        <v>4041</v>
      </c>
      <c r="I96" s="8">
        <v>3957</v>
      </c>
      <c r="J96" s="8">
        <v>3602</v>
      </c>
      <c r="K96" s="5">
        <v>3867</v>
      </c>
      <c r="L96" s="8">
        <v>4006</v>
      </c>
      <c r="M96" s="8">
        <v>3914</v>
      </c>
      <c r="N96" s="92">
        <v>3822</v>
      </c>
    </row>
    <row r="97" spans="1:14" x14ac:dyDescent="0.25">
      <c r="A97" s="103" t="s">
        <v>226</v>
      </c>
      <c r="B97" s="104" t="s">
        <v>757</v>
      </c>
      <c r="C97" s="5">
        <v>1313</v>
      </c>
      <c r="D97" s="8">
        <v>1358</v>
      </c>
      <c r="E97" s="8">
        <v>1268</v>
      </c>
      <c r="F97" s="8">
        <v>1326</v>
      </c>
      <c r="G97" s="5">
        <v>1336</v>
      </c>
      <c r="H97" s="8">
        <v>1317</v>
      </c>
      <c r="I97" s="8">
        <v>1367</v>
      </c>
      <c r="J97" s="8">
        <v>1253</v>
      </c>
      <c r="K97" s="5">
        <v>1348</v>
      </c>
      <c r="L97" s="8">
        <v>1204</v>
      </c>
      <c r="M97" s="8">
        <v>1274</v>
      </c>
      <c r="N97" s="92">
        <v>1303</v>
      </c>
    </row>
    <row r="98" spans="1:14" x14ac:dyDescent="0.25">
      <c r="A98" s="103" t="s">
        <v>227</v>
      </c>
      <c r="B98" s="104" t="s">
        <v>228</v>
      </c>
      <c r="C98" s="5">
        <v>436</v>
      </c>
      <c r="D98" s="8">
        <v>532</v>
      </c>
      <c r="E98" s="8">
        <v>468</v>
      </c>
      <c r="F98" s="8">
        <v>445</v>
      </c>
      <c r="G98" s="5">
        <v>532</v>
      </c>
      <c r="H98" s="8">
        <v>546</v>
      </c>
      <c r="I98" s="8">
        <v>508</v>
      </c>
      <c r="J98" s="8">
        <v>462</v>
      </c>
      <c r="K98" s="5">
        <v>472</v>
      </c>
      <c r="L98" s="8">
        <v>482</v>
      </c>
      <c r="M98" s="8">
        <v>486</v>
      </c>
      <c r="N98" s="92">
        <v>510</v>
      </c>
    </row>
    <row r="99" spans="1:14" x14ac:dyDescent="0.25">
      <c r="A99" s="103" t="s">
        <v>229</v>
      </c>
      <c r="B99" s="104" t="s">
        <v>230</v>
      </c>
      <c r="C99" s="5">
        <v>3016</v>
      </c>
      <c r="D99" s="8">
        <v>2718</v>
      </c>
      <c r="E99" s="8">
        <v>3098</v>
      </c>
      <c r="F99" s="8">
        <v>3047</v>
      </c>
      <c r="G99" s="5">
        <v>3136</v>
      </c>
      <c r="H99" s="8">
        <v>3371</v>
      </c>
      <c r="I99" s="8">
        <v>3207</v>
      </c>
      <c r="J99" s="8">
        <v>3051</v>
      </c>
      <c r="K99" s="5">
        <v>3101</v>
      </c>
      <c r="L99" s="8">
        <v>3269</v>
      </c>
      <c r="M99" s="8">
        <v>3265</v>
      </c>
      <c r="N99" s="92">
        <v>3184</v>
      </c>
    </row>
    <row r="100" spans="1:14" x14ac:dyDescent="0.25">
      <c r="A100" s="103" t="s">
        <v>231</v>
      </c>
      <c r="B100" s="104" t="s">
        <v>232</v>
      </c>
      <c r="C100" s="5">
        <v>2239</v>
      </c>
      <c r="D100" s="8">
        <v>2397</v>
      </c>
      <c r="E100" s="8">
        <v>2232</v>
      </c>
      <c r="F100" s="8">
        <v>2794</v>
      </c>
      <c r="G100" s="5">
        <v>2426</v>
      </c>
      <c r="H100" s="8">
        <v>2394</v>
      </c>
      <c r="I100" s="8">
        <v>2327</v>
      </c>
      <c r="J100" s="8">
        <v>2839</v>
      </c>
      <c r="K100" s="5">
        <v>2493</v>
      </c>
      <c r="L100" s="8">
        <v>2590</v>
      </c>
      <c r="M100" s="8">
        <v>2469</v>
      </c>
      <c r="N100" s="92">
        <v>3175</v>
      </c>
    </row>
    <row r="101" spans="1:14" x14ac:dyDescent="0.25">
      <c r="A101" s="103" t="s">
        <v>168</v>
      </c>
      <c r="B101" s="104" t="s">
        <v>233</v>
      </c>
      <c r="C101" s="5">
        <v>737</v>
      </c>
      <c r="D101" s="8">
        <v>801</v>
      </c>
      <c r="E101" s="8">
        <v>742</v>
      </c>
      <c r="F101" s="8">
        <v>735</v>
      </c>
      <c r="G101" s="5">
        <v>806</v>
      </c>
      <c r="H101" s="8">
        <v>854</v>
      </c>
      <c r="I101" s="8">
        <v>812</v>
      </c>
      <c r="J101" s="8">
        <v>788</v>
      </c>
      <c r="K101" s="5">
        <v>774</v>
      </c>
      <c r="L101" s="8">
        <v>767</v>
      </c>
      <c r="M101" s="8">
        <v>775</v>
      </c>
      <c r="N101" s="92">
        <v>797</v>
      </c>
    </row>
    <row r="102" spans="1:14" x14ac:dyDescent="0.25">
      <c r="A102" s="103" t="s">
        <v>234</v>
      </c>
      <c r="B102" s="104" t="s">
        <v>235</v>
      </c>
      <c r="C102" s="5">
        <v>3016</v>
      </c>
      <c r="D102" s="8">
        <v>3172</v>
      </c>
      <c r="E102" s="8">
        <v>3020</v>
      </c>
      <c r="F102" s="8">
        <v>3087</v>
      </c>
      <c r="G102" s="5">
        <v>3309</v>
      </c>
      <c r="H102" s="8">
        <v>3418</v>
      </c>
      <c r="I102" s="8">
        <v>3369</v>
      </c>
      <c r="J102" s="8">
        <v>3086</v>
      </c>
      <c r="K102" s="5">
        <v>3280</v>
      </c>
      <c r="L102" s="8">
        <v>3428</v>
      </c>
      <c r="M102" s="8">
        <v>3504</v>
      </c>
      <c r="N102" s="92">
        <v>3233</v>
      </c>
    </row>
    <row r="103" spans="1:14" x14ac:dyDescent="0.25">
      <c r="A103" s="103" t="s">
        <v>236</v>
      </c>
      <c r="B103" s="104" t="s">
        <v>237</v>
      </c>
      <c r="C103" s="5">
        <v>774</v>
      </c>
      <c r="D103" s="8">
        <v>865</v>
      </c>
      <c r="E103" s="8">
        <v>831</v>
      </c>
      <c r="F103" s="8">
        <v>773</v>
      </c>
      <c r="G103" s="5">
        <v>789</v>
      </c>
      <c r="H103" s="8">
        <v>898</v>
      </c>
      <c r="I103" s="8">
        <v>852</v>
      </c>
      <c r="J103" s="8">
        <v>812</v>
      </c>
      <c r="K103" s="5">
        <v>842</v>
      </c>
      <c r="L103" s="8">
        <v>853</v>
      </c>
      <c r="M103" s="8">
        <v>833</v>
      </c>
      <c r="N103" s="92">
        <v>848</v>
      </c>
    </row>
    <row r="104" spans="1:14" x14ac:dyDescent="0.25">
      <c r="A104" s="103" t="s">
        <v>238</v>
      </c>
      <c r="B104" s="104" t="s">
        <v>239</v>
      </c>
      <c r="C104" s="5">
        <v>753</v>
      </c>
      <c r="D104" s="8">
        <v>814</v>
      </c>
      <c r="E104" s="8">
        <v>737</v>
      </c>
      <c r="F104" s="8">
        <v>778</v>
      </c>
      <c r="G104" s="5">
        <v>786</v>
      </c>
      <c r="H104" s="8">
        <v>807</v>
      </c>
      <c r="I104" s="8">
        <v>758</v>
      </c>
      <c r="J104" s="8">
        <v>717</v>
      </c>
      <c r="K104" s="5">
        <v>832</v>
      </c>
      <c r="L104" s="8">
        <v>693</v>
      </c>
      <c r="M104" s="8">
        <v>814</v>
      </c>
      <c r="N104" s="92">
        <v>807</v>
      </c>
    </row>
    <row r="105" spans="1:14" x14ac:dyDescent="0.25">
      <c r="A105" s="103" t="s">
        <v>240</v>
      </c>
      <c r="B105" s="104" t="s">
        <v>241</v>
      </c>
      <c r="C105" s="5">
        <v>1404</v>
      </c>
      <c r="D105" s="8">
        <v>1446</v>
      </c>
      <c r="E105" s="8">
        <v>1342</v>
      </c>
      <c r="F105" s="8">
        <v>1329</v>
      </c>
      <c r="G105" s="5">
        <v>1486</v>
      </c>
      <c r="H105" s="8">
        <v>1467</v>
      </c>
      <c r="I105" s="8">
        <v>1438</v>
      </c>
      <c r="J105" s="8">
        <v>1333</v>
      </c>
      <c r="K105" s="5">
        <v>1480</v>
      </c>
      <c r="L105" s="8">
        <v>1608</v>
      </c>
      <c r="M105" s="8">
        <v>1569</v>
      </c>
      <c r="N105" s="92">
        <v>1477</v>
      </c>
    </row>
    <row r="106" spans="1:14" x14ac:dyDescent="0.25">
      <c r="A106" s="103" t="s">
        <v>242</v>
      </c>
      <c r="B106" s="104" t="s">
        <v>243</v>
      </c>
      <c r="C106" s="5">
        <v>737</v>
      </c>
      <c r="D106" s="8">
        <v>916</v>
      </c>
      <c r="E106" s="8">
        <v>855</v>
      </c>
      <c r="F106" s="8">
        <v>781</v>
      </c>
      <c r="G106" s="5">
        <v>883</v>
      </c>
      <c r="H106" s="8">
        <v>887</v>
      </c>
      <c r="I106" s="8">
        <v>867</v>
      </c>
      <c r="J106" s="8">
        <v>762</v>
      </c>
      <c r="K106" s="5">
        <v>806</v>
      </c>
      <c r="L106" s="8">
        <v>844</v>
      </c>
      <c r="M106" s="8">
        <v>965</v>
      </c>
      <c r="N106" s="92">
        <v>694</v>
      </c>
    </row>
    <row r="107" spans="1:14" x14ac:dyDescent="0.25">
      <c r="A107" s="103" t="s">
        <v>244</v>
      </c>
      <c r="B107" s="104" t="s">
        <v>245</v>
      </c>
      <c r="C107" s="5">
        <v>1674</v>
      </c>
      <c r="D107" s="8">
        <v>1788</v>
      </c>
      <c r="E107" s="8">
        <v>1667</v>
      </c>
      <c r="F107" s="8">
        <v>1623</v>
      </c>
      <c r="G107" s="5">
        <v>1674</v>
      </c>
      <c r="H107" s="8">
        <v>1709</v>
      </c>
      <c r="I107" s="8">
        <v>1651</v>
      </c>
      <c r="J107" s="8">
        <v>1558</v>
      </c>
      <c r="K107" s="5">
        <v>1478</v>
      </c>
      <c r="L107" s="8">
        <v>1563</v>
      </c>
      <c r="M107" s="8">
        <v>1521</v>
      </c>
      <c r="N107" s="92">
        <v>1553</v>
      </c>
    </row>
    <row r="108" spans="1:14" x14ac:dyDescent="0.25">
      <c r="A108" s="103" t="s">
        <v>749</v>
      </c>
      <c r="B108" s="104" t="s">
        <v>750</v>
      </c>
      <c r="C108" s="5" t="e">
        <v>#N/A</v>
      </c>
      <c r="D108" s="8">
        <v>1120</v>
      </c>
      <c r="E108" s="8" t="e">
        <v>#N/A</v>
      </c>
      <c r="F108" s="8" t="e">
        <v>#N/A</v>
      </c>
      <c r="G108" s="5" t="e">
        <v>#N/A</v>
      </c>
      <c r="H108" s="8">
        <v>1193</v>
      </c>
      <c r="I108" s="8" t="e">
        <v>#N/A</v>
      </c>
      <c r="J108" s="8" t="e">
        <v>#N/A</v>
      </c>
      <c r="K108" s="5" t="e">
        <v>#N/A</v>
      </c>
      <c r="L108" s="8">
        <v>1025</v>
      </c>
      <c r="M108" s="8" t="e">
        <v>#N/A</v>
      </c>
      <c r="N108" s="92" t="e">
        <v>#N/A</v>
      </c>
    </row>
    <row r="109" spans="1:14" x14ac:dyDescent="0.25">
      <c r="A109" s="103" t="s">
        <v>246</v>
      </c>
      <c r="B109" s="104" t="s">
        <v>247</v>
      </c>
      <c r="C109" s="5">
        <v>117</v>
      </c>
      <c r="D109" s="8">
        <v>110</v>
      </c>
      <c r="E109" s="8">
        <v>90</v>
      </c>
      <c r="F109" s="8">
        <v>86</v>
      </c>
      <c r="G109" s="5">
        <v>103</v>
      </c>
      <c r="H109" s="8">
        <v>145</v>
      </c>
      <c r="I109" s="8">
        <v>114</v>
      </c>
      <c r="J109" s="8">
        <v>118</v>
      </c>
      <c r="K109" s="5">
        <v>116</v>
      </c>
      <c r="L109" s="8">
        <v>121</v>
      </c>
      <c r="M109" s="8">
        <v>104</v>
      </c>
      <c r="N109" s="92">
        <v>92</v>
      </c>
    </row>
    <row r="110" spans="1:14" x14ac:dyDescent="0.25">
      <c r="A110" s="103" t="s">
        <v>248</v>
      </c>
      <c r="B110" s="104" t="s">
        <v>249</v>
      </c>
      <c r="C110" s="5">
        <v>2523</v>
      </c>
      <c r="D110" s="8">
        <v>2637</v>
      </c>
      <c r="E110" s="8">
        <v>2461</v>
      </c>
      <c r="F110" s="8">
        <v>2593</v>
      </c>
      <c r="G110" s="5">
        <v>2755</v>
      </c>
      <c r="H110" s="8">
        <v>2803</v>
      </c>
      <c r="I110" s="8">
        <v>2681</v>
      </c>
      <c r="J110" s="8">
        <v>2719</v>
      </c>
      <c r="K110" s="5">
        <v>2745</v>
      </c>
      <c r="L110" s="8">
        <v>2944</v>
      </c>
      <c r="M110" s="8">
        <v>2811</v>
      </c>
      <c r="N110" s="92">
        <v>2983</v>
      </c>
    </row>
    <row r="111" spans="1:14" x14ac:dyDescent="0.25">
      <c r="A111" s="103" t="s">
        <v>250</v>
      </c>
      <c r="B111" s="104" t="s">
        <v>251</v>
      </c>
      <c r="C111" s="5">
        <v>881</v>
      </c>
      <c r="D111" s="8">
        <v>960</v>
      </c>
      <c r="E111" s="8">
        <v>795</v>
      </c>
      <c r="F111" s="8">
        <v>862</v>
      </c>
      <c r="G111" s="5">
        <v>879</v>
      </c>
      <c r="H111" s="8">
        <v>866</v>
      </c>
      <c r="I111" s="8">
        <v>823</v>
      </c>
      <c r="J111" s="8">
        <v>822</v>
      </c>
      <c r="K111" s="5">
        <v>843</v>
      </c>
      <c r="L111" s="8">
        <v>819</v>
      </c>
      <c r="M111" s="8">
        <v>823</v>
      </c>
      <c r="N111" s="92">
        <v>830</v>
      </c>
    </row>
    <row r="112" spans="1:14" x14ac:dyDescent="0.25">
      <c r="A112" s="103" t="s">
        <v>252</v>
      </c>
      <c r="B112" s="104" t="s">
        <v>253</v>
      </c>
      <c r="C112" s="5" t="e">
        <v>#N/A</v>
      </c>
      <c r="D112" s="8" t="e">
        <v>#N/A</v>
      </c>
      <c r="E112" s="8">
        <v>940</v>
      </c>
      <c r="F112" s="8">
        <v>813</v>
      </c>
      <c r="G112" s="5" t="e">
        <v>#N/A</v>
      </c>
      <c r="H112" s="8" t="e">
        <v>#N/A</v>
      </c>
      <c r="I112" s="8">
        <v>947</v>
      </c>
      <c r="J112" s="8">
        <v>864</v>
      </c>
      <c r="K112" s="5" t="e">
        <v>#N/A</v>
      </c>
      <c r="L112" s="8" t="e">
        <v>#N/A</v>
      </c>
      <c r="M112" s="8">
        <v>970</v>
      </c>
      <c r="N112" s="92">
        <v>954</v>
      </c>
    </row>
    <row r="113" spans="1:14" x14ac:dyDescent="0.25">
      <c r="A113" s="103" t="s">
        <v>254</v>
      </c>
      <c r="B113" s="104" t="s">
        <v>255</v>
      </c>
      <c r="C113" s="5">
        <v>1459</v>
      </c>
      <c r="D113" s="8">
        <v>1600</v>
      </c>
      <c r="E113" s="8">
        <v>1539</v>
      </c>
      <c r="F113" s="8">
        <v>1451</v>
      </c>
      <c r="G113" s="5">
        <v>1688</v>
      </c>
      <c r="H113" s="8">
        <v>1694</v>
      </c>
      <c r="I113" s="8">
        <v>1673</v>
      </c>
      <c r="J113" s="8">
        <v>1512</v>
      </c>
      <c r="K113" s="5">
        <v>1588</v>
      </c>
      <c r="L113" s="8">
        <v>1547</v>
      </c>
      <c r="M113" s="8">
        <v>1631</v>
      </c>
      <c r="N113" s="92">
        <v>1539</v>
      </c>
    </row>
    <row r="114" spans="1:14" x14ac:dyDescent="0.25">
      <c r="A114" s="103" t="s">
        <v>256</v>
      </c>
      <c r="B114" s="104" t="s">
        <v>257</v>
      </c>
      <c r="C114" s="5">
        <v>442</v>
      </c>
      <c r="D114" s="8">
        <v>478</v>
      </c>
      <c r="E114" s="8">
        <v>471</v>
      </c>
      <c r="F114" s="8">
        <v>424</v>
      </c>
      <c r="G114" s="5">
        <v>487</v>
      </c>
      <c r="H114" s="8">
        <v>479</v>
      </c>
      <c r="I114" s="8">
        <v>493</v>
      </c>
      <c r="J114" s="8">
        <v>478</v>
      </c>
      <c r="K114" s="5">
        <v>508</v>
      </c>
      <c r="L114" s="8">
        <v>493</v>
      </c>
      <c r="M114" s="8">
        <v>507</v>
      </c>
      <c r="N114" s="92">
        <v>475</v>
      </c>
    </row>
    <row r="115" spans="1:14" x14ac:dyDescent="0.25">
      <c r="A115" s="105" t="s">
        <v>258</v>
      </c>
      <c r="B115" s="106" t="s">
        <v>259</v>
      </c>
      <c r="C115" s="47">
        <v>606</v>
      </c>
      <c r="D115" s="48">
        <v>628</v>
      </c>
      <c r="E115" s="48">
        <v>630</v>
      </c>
      <c r="F115" s="48">
        <v>628</v>
      </c>
      <c r="G115" s="47">
        <v>673</v>
      </c>
      <c r="H115" s="48">
        <v>707</v>
      </c>
      <c r="I115" s="48">
        <v>709</v>
      </c>
      <c r="J115" s="48">
        <v>611</v>
      </c>
      <c r="K115" s="47">
        <v>665</v>
      </c>
      <c r="L115" s="48">
        <v>685</v>
      </c>
      <c r="M115" s="48">
        <v>723</v>
      </c>
      <c r="N115" s="94">
        <v>661</v>
      </c>
    </row>
    <row r="116" spans="1:14" x14ac:dyDescent="0.25">
      <c r="A116" s="22" t="s">
        <v>48</v>
      </c>
    </row>
    <row r="117" spans="1:14" x14ac:dyDescent="0.25">
      <c r="A117" t="s">
        <v>44</v>
      </c>
    </row>
  </sheetData>
  <mergeCells count="3">
    <mergeCell ref="C4:F4"/>
    <mergeCell ref="G4:J4"/>
    <mergeCell ref="K4:N4"/>
  </mergeCells>
  <conditionalFormatting sqref="C6:C115">
    <cfRule type="expression" dxfId="464" priority="12" stopIfTrue="1">
      <formula>ISERROR(C6)</formula>
    </cfRule>
  </conditionalFormatting>
  <conditionalFormatting sqref="D6:D115">
    <cfRule type="expression" dxfId="463" priority="9" stopIfTrue="1">
      <formula>ISERROR(D6)</formula>
    </cfRule>
  </conditionalFormatting>
  <conditionalFormatting sqref="E6:E115">
    <cfRule type="expression" dxfId="462" priority="8" stopIfTrue="1">
      <formula>ISERROR(E6)</formula>
    </cfRule>
  </conditionalFormatting>
  <conditionalFormatting sqref="F6:F115">
    <cfRule type="expression" dxfId="461" priority="7" stopIfTrue="1">
      <formula>ISERROR(F6)</formula>
    </cfRule>
  </conditionalFormatting>
  <conditionalFormatting sqref="H6:H115">
    <cfRule type="expression" dxfId="460" priority="6" stopIfTrue="1">
      <formula>ISERROR(H6)</formula>
    </cfRule>
  </conditionalFormatting>
  <conditionalFormatting sqref="I6:J115">
    <cfRule type="expression" dxfId="459" priority="4" stopIfTrue="1">
      <formula>ISERROR(I6)</formula>
    </cfRule>
  </conditionalFormatting>
  <conditionalFormatting sqref="L6:N115">
    <cfRule type="expression" dxfId="458" priority="3" stopIfTrue="1">
      <formula>ISERROR(L6)</formula>
    </cfRule>
  </conditionalFormatting>
  <conditionalFormatting sqref="G6:G115">
    <cfRule type="expression" dxfId="457" priority="2" stopIfTrue="1">
      <formula>ISERROR(G6)</formula>
    </cfRule>
  </conditionalFormatting>
  <conditionalFormatting sqref="K6:K115">
    <cfRule type="expression" dxfId="456" priority="1" stopIfTrue="1">
      <formula>ISERROR(K6)</formula>
    </cfRule>
  </conditionalFormatting>
  <pageMargins left="0.7" right="0.7" top="0.75" bottom="0.75" header="0.3" footer="0.3"/>
  <pageSetup paperSize="9" scale="3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B409"/>
  <sheetViews>
    <sheetView showGridLines="0" zoomScale="80" zoomScaleNormal="80" workbookViewId="0">
      <pane xSplit="3" ySplit="5" topLeftCell="D6" activePane="bottomRight" state="frozen"/>
      <selection pane="topRight" activeCell="D1" sqref="D1"/>
      <selection pane="bottomLeft" activeCell="A8" sqref="A8"/>
      <selection pane="bottomRight"/>
    </sheetView>
  </sheetViews>
  <sheetFormatPr defaultRowHeight="15" x14ac:dyDescent="0.25"/>
  <cols>
    <col min="1" max="1" width="8.5703125" style="1" customWidth="1"/>
    <col min="2" max="2" width="56.5703125" style="1" bestFit="1" customWidth="1"/>
    <col min="3" max="3" width="59" style="1" bestFit="1" customWidth="1"/>
    <col min="4" max="4" width="12.42578125" style="35" customWidth="1"/>
    <col min="5" max="10" width="9.140625" style="33"/>
    <col min="11" max="11" width="12.85546875" style="33" customWidth="1"/>
    <col min="12" max="13" width="9.140625" style="33"/>
    <col min="14" max="14" width="3.7109375" style="33" customWidth="1"/>
    <col min="15" max="15" width="12.42578125" style="28" customWidth="1"/>
    <col min="26" max="26" width="14.85546875" customWidth="1"/>
    <col min="29" max="29" width="4" customWidth="1"/>
    <col min="30" max="30" width="12.42578125" customWidth="1"/>
    <col min="31" max="31" width="9.85546875" customWidth="1"/>
    <col min="32" max="32" width="10.140625" customWidth="1"/>
    <col min="44" max="44" width="9.85546875" customWidth="1"/>
    <col min="52" max="54" width="9.140625" style="80" customWidth="1"/>
  </cols>
  <sheetData>
    <row r="1" spans="1:54" ht="18" x14ac:dyDescent="0.25">
      <c r="A1" s="78" t="s">
        <v>759</v>
      </c>
      <c r="B1" s="18"/>
      <c r="C1" s="7"/>
      <c r="D1" s="32"/>
      <c r="O1" s="29"/>
      <c r="AD1" s="9"/>
      <c r="AE1" s="9"/>
      <c r="AF1" s="9"/>
      <c r="AG1" s="9"/>
      <c r="AH1" s="9"/>
      <c r="AI1" s="9"/>
      <c r="AJ1" s="9"/>
      <c r="AK1" s="9"/>
      <c r="AL1" s="9"/>
      <c r="AM1" s="9"/>
      <c r="AN1" s="9"/>
      <c r="AO1" s="9"/>
      <c r="AP1" s="9"/>
      <c r="AQ1" s="9"/>
      <c r="AR1" s="9"/>
      <c r="AS1" s="9"/>
      <c r="AT1" s="9"/>
      <c r="AU1" s="9"/>
      <c r="AV1" s="9"/>
      <c r="AW1" s="9"/>
      <c r="AX1" s="9"/>
      <c r="AY1" s="9"/>
      <c r="AZ1" s="82"/>
    </row>
    <row r="2" spans="1:54" ht="18" x14ac:dyDescent="0.25">
      <c r="A2" s="11"/>
      <c r="B2" s="18"/>
      <c r="C2" s="7"/>
      <c r="D2" s="80">
        <v>4</v>
      </c>
      <c r="E2" s="80">
        <v>5</v>
      </c>
      <c r="F2" s="80">
        <v>6</v>
      </c>
      <c r="G2" s="80">
        <v>7</v>
      </c>
      <c r="H2" s="80">
        <v>8</v>
      </c>
      <c r="I2" s="80">
        <v>9</v>
      </c>
      <c r="J2" s="80">
        <v>10</v>
      </c>
      <c r="K2" s="80">
        <v>11</v>
      </c>
      <c r="L2" s="80">
        <v>12</v>
      </c>
      <c r="M2" s="80">
        <v>13</v>
      </c>
      <c r="N2" s="80">
        <v>14</v>
      </c>
      <c r="O2" s="80">
        <v>15</v>
      </c>
      <c r="P2" s="80">
        <v>16</v>
      </c>
      <c r="Q2" s="80">
        <v>17</v>
      </c>
      <c r="R2" s="80">
        <v>18</v>
      </c>
      <c r="S2" s="80">
        <v>19</v>
      </c>
      <c r="T2" s="80">
        <v>20</v>
      </c>
      <c r="U2" s="80">
        <v>21</v>
      </c>
      <c r="V2" s="80">
        <v>22</v>
      </c>
      <c r="W2" s="80">
        <v>23</v>
      </c>
      <c r="X2" s="80">
        <v>24</v>
      </c>
      <c r="Y2" s="80">
        <v>25</v>
      </c>
      <c r="Z2" s="80">
        <v>26</v>
      </c>
      <c r="AA2" s="80">
        <v>27</v>
      </c>
      <c r="AB2" s="80">
        <v>28</v>
      </c>
      <c r="AC2" s="80">
        <v>29</v>
      </c>
      <c r="AD2" s="80">
        <v>30</v>
      </c>
      <c r="AE2" s="80">
        <v>31</v>
      </c>
      <c r="AF2" s="80">
        <v>32</v>
      </c>
      <c r="AG2" s="80">
        <v>33</v>
      </c>
      <c r="AH2" s="80">
        <v>34</v>
      </c>
      <c r="AI2" s="80">
        <v>35</v>
      </c>
      <c r="AJ2" s="80">
        <v>36</v>
      </c>
      <c r="AK2" s="80">
        <v>37</v>
      </c>
      <c r="AL2" s="80">
        <v>38</v>
      </c>
      <c r="AM2" s="80">
        <v>39</v>
      </c>
      <c r="AN2" s="80">
        <v>40</v>
      </c>
      <c r="AO2" s="80">
        <v>41</v>
      </c>
      <c r="AP2" s="80">
        <v>42</v>
      </c>
      <c r="AQ2" s="80">
        <v>43</v>
      </c>
      <c r="AR2" s="80">
        <v>44</v>
      </c>
      <c r="AS2" s="80">
        <v>45</v>
      </c>
      <c r="AT2" s="80">
        <v>46</v>
      </c>
      <c r="AU2" s="80">
        <v>47</v>
      </c>
      <c r="AV2" s="80">
        <v>48</v>
      </c>
      <c r="AW2" s="80">
        <v>49</v>
      </c>
      <c r="AX2" s="80">
        <v>50</v>
      </c>
      <c r="AY2" s="9"/>
      <c r="AZ2" s="82"/>
      <c r="BA2" s="82"/>
    </row>
    <row r="3" spans="1:54" x14ac:dyDescent="0.25">
      <c r="A3" s="13" t="s">
        <v>46</v>
      </c>
      <c r="B3" s="18"/>
      <c r="C3" s="18"/>
      <c r="D3" s="145" t="s">
        <v>695</v>
      </c>
      <c r="E3" s="148"/>
      <c r="F3" s="148"/>
      <c r="G3" s="148"/>
      <c r="H3" s="148"/>
      <c r="I3" s="148"/>
      <c r="J3" s="148"/>
      <c r="K3" s="148"/>
      <c r="L3" s="148"/>
      <c r="M3" s="149"/>
      <c r="N3" s="32"/>
      <c r="O3" s="141" t="s">
        <v>708</v>
      </c>
      <c r="P3" s="142"/>
      <c r="Q3" s="142"/>
      <c r="R3" s="142"/>
      <c r="S3" s="142"/>
      <c r="T3" s="142"/>
      <c r="U3" s="142"/>
      <c r="V3" s="142"/>
      <c r="W3" s="142"/>
      <c r="X3" s="142"/>
      <c r="Y3" s="143"/>
      <c r="Z3" s="143"/>
      <c r="AA3" s="143"/>
      <c r="AB3" s="144"/>
      <c r="AD3" s="145" t="s">
        <v>709</v>
      </c>
      <c r="AE3" s="146"/>
      <c r="AF3" s="146"/>
      <c r="AG3" s="146"/>
      <c r="AH3" s="146"/>
      <c r="AI3" s="146"/>
      <c r="AJ3" s="146"/>
      <c r="AK3" s="146"/>
      <c r="AL3" s="146"/>
      <c r="AM3" s="146"/>
      <c r="AN3" s="146"/>
      <c r="AO3" s="146"/>
      <c r="AP3" s="146"/>
      <c r="AQ3" s="146"/>
      <c r="AR3" s="146"/>
      <c r="AS3" s="146"/>
      <c r="AT3" s="146"/>
      <c r="AU3" s="146"/>
      <c r="AV3" s="146"/>
      <c r="AW3" s="146"/>
      <c r="AX3" s="147"/>
      <c r="AY3" s="38"/>
      <c r="AZ3" s="100"/>
      <c r="BA3" s="100"/>
    </row>
    <row r="4" spans="1:54" ht="39" customHeight="1" x14ac:dyDescent="0.25">
      <c r="A4" s="36" t="s">
        <v>45</v>
      </c>
      <c r="B4" s="18"/>
      <c r="C4" s="18"/>
      <c r="D4" s="139" t="s">
        <v>696</v>
      </c>
      <c r="E4" s="137" t="s">
        <v>702</v>
      </c>
      <c r="F4" s="138"/>
      <c r="G4" s="137" t="s">
        <v>703</v>
      </c>
      <c r="H4" s="138"/>
      <c r="I4" s="137" t="s">
        <v>697</v>
      </c>
      <c r="J4" s="138"/>
      <c r="K4" s="139" t="s">
        <v>701</v>
      </c>
      <c r="L4" s="137" t="s">
        <v>700</v>
      </c>
      <c r="M4" s="138"/>
      <c r="N4" s="61"/>
      <c r="O4" s="139" t="s">
        <v>696</v>
      </c>
      <c r="P4" s="137" t="s">
        <v>702</v>
      </c>
      <c r="Q4" s="138"/>
      <c r="R4" s="137" t="s">
        <v>704</v>
      </c>
      <c r="S4" s="138"/>
      <c r="T4" s="137" t="s">
        <v>705</v>
      </c>
      <c r="U4" s="138"/>
      <c r="V4" s="137" t="s">
        <v>706</v>
      </c>
      <c r="W4" s="138"/>
      <c r="X4" s="137" t="s">
        <v>707</v>
      </c>
      <c r="Y4" s="138"/>
      <c r="Z4" s="139" t="s">
        <v>701</v>
      </c>
      <c r="AA4" s="137" t="s">
        <v>700</v>
      </c>
      <c r="AB4" s="138"/>
      <c r="AC4" s="32"/>
      <c r="AD4" s="139" t="s">
        <v>696</v>
      </c>
      <c r="AE4" s="137" t="s">
        <v>710</v>
      </c>
      <c r="AF4" s="138"/>
      <c r="AG4" s="137" t="s">
        <v>711</v>
      </c>
      <c r="AH4" s="138"/>
      <c r="AI4" s="137" t="s">
        <v>712</v>
      </c>
      <c r="AJ4" s="138"/>
      <c r="AK4" s="137" t="s">
        <v>713</v>
      </c>
      <c r="AL4" s="138"/>
      <c r="AM4" s="137" t="s">
        <v>705</v>
      </c>
      <c r="AN4" s="138"/>
      <c r="AO4" s="137" t="s">
        <v>714</v>
      </c>
      <c r="AP4" s="138"/>
      <c r="AQ4" s="137" t="s">
        <v>715</v>
      </c>
      <c r="AR4" s="138"/>
      <c r="AS4" s="137" t="s">
        <v>716</v>
      </c>
      <c r="AT4" s="138"/>
      <c r="AU4" s="137" t="s">
        <v>717</v>
      </c>
      <c r="AV4" s="138"/>
      <c r="AW4" s="137" t="s">
        <v>707</v>
      </c>
      <c r="AX4" s="138"/>
    </row>
    <row r="5" spans="1:54" ht="46.5" customHeight="1" x14ac:dyDescent="0.25">
      <c r="A5" s="19" t="s">
        <v>260</v>
      </c>
      <c r="B5" s="19" t="s">
        <v>261</v>
      </c>
      <c r="C5" s="19" t="s">
        <v>4</v>
      </c>
      <c r="D5" s="140"/>
      <c r="E5" s="25" t="s">
        <v>698</v>
      </c>
      <c r="F5" s="26" t="s">
        <v>699</v>
      </c>
      <c r="G5" s="25" t="s">
        <v>698</v>
      </c>
      <c r="H5" s="26" t="s">
        <v>699</v>
      </c>
      <c r="I5" s="25" t="s">
        <v>698</v>
      </c>
      <c r="J5" s="26" t="s">
        <v>699</v>
      </c>
      <c r="K5" s="140"/>
      <c r="L5" s="25" t="s">
        <v>698</v>
      </c>
      <c r="M5" s="26" t="s">
        <v>699</v>
      </c>
      <c r="N5" s="26"/>
      <c r="O5" s="140"/>
      <c r="P5" s="25" t="s">
        <v>698</v>
      </c>
      <c r="Q5" s="26" t="s">
        <v>699</v>
      </c>
      <c r="R5" s="25" t="s">
        <v>698</v>
      </c>
      <c r="S5" s="26" t="s">
        <v>699</v>
      </c>
      <c r="T5" s="25" t="s">
        <v>698</v>
      </c>
      <c r="U5" s="26" t="s">
        <v>699</v>
      </c>
      <c r="V5" s="25" t="s">
        <v>698</v>
      </c>
      <c r="W5" s="26" t="s">
        <v>699</v>
      </c>
      <c r="X5" s="25" t="s">
        <v>698</v>
      </c>
      <c r="Y5" s="26" t="s">
        <v>699</v>
      </c>
      <c r="Z5" s="140"/>
      <c r="AA5" s="25" t="s">
        <v>698</v>
      </c>
      <c r="AB5" s="26" t="s">
        <v>699</v>
      </c>
      <c r="AC5" s="27"/>
      <c r="AD5" s="140"/>
      <c r="AE5" s="25" t="s">
        <v>698</v>
      </c>
      <c r="AF5" s="26" t="s">
        <v>699</v>
      </c>
      <c r="AG5" s="25" t="s">
        <v>698</v>
      </c>
      <c r="AH5" s="26" t="s">
        <v>699</v>
      </c>
      <c r="AI5" s="25" t="s">
        <v>698</v>
      </c>
      <c r="AJ5" s="26" t="s">
        <v>699</v>
      </c>
      <c r="AK5" s="25" t="s">
        <v>698</v>
      </c>
      <c r="AL5" s="26" t="s">
        <v>699</v>
      </c>
      <c r="AM5" s="25" t="s">
        <v>698</v>
      </c>
      <c r="AN5" s="26" t="s">
        <v>699</v>
      </c>
      <c r="AO5" s="25" t="s">
        <v>698</v>
      </c>
      <c r="AP5" s="26" t="s">
        <v>699</v>
      </c>
      <c r="AQ5" s="25" t="s">
        <v>698</v>
      </c>
      <c r="AR5" s="26" t="s">
        <v>699</v>
      </c>
      <c r="AS5" s="25" t="s">
        <v>698</v>
      </c>
      <c r="AT5" s="26" t="s">
        <v>699</v>
      </c>
      <c r="AU5" s="25" t="s">
        <v>698</v>
      </c>
      <c r="AV5" s="26" t="s">
        <v>699</v>
      </c>
      <c r="AW5" s="25" t="s">
        <v>698</v>
      </c>
      <c r="AX5" s="26" t="s">
        <v>699</v>
      </c>
      <c r="AZ5" s="114" t="s">
        <v>768</v>
      </c>
      <c r="BA5" s="114" t="s">
        <v>769</v>
      </c>
      <c r="BB5" s="114" t="s">
        <v>770</v>
      </c>
    </row>
    <row r="6" spans="1:54" x14ac:dyDescent="0.25">
      <c r="A6" s="42" t="s">
        <v>262</v>
      </c>
      <c r="B6" s="43" t="s">
        <v>263</v>
      </c>
      <c r="C6" s="43" t="s">
        <v>17</v>
      </c>
      <c r="D6" s="64">
        <v>1394</v>
      </c>
      <c r="E6" s="44">
        <v>1360</v>
      </c>
      <c r="F6" s="50">
        <v>0.97560975609756095</v>
      </c>
      <c r="G6" s="44">
        <v>1380</v>
      </c>
      <c r="H6" s="65">
        <v>0.98995695839311337</v>
      </c>
      <c r="I6" s="44">
        <v>1354</v>
      </c>
      <c r="J6" s="50">
        <v>0.97130559540889527</v>
      </c>
      <c r="K6" s="44">
        <v>6</v>
      </c>
      <c r="L6" s="44">
        <v>6</v>
      </c>
      <c r="M6" s="50">
        <v>1</v>
      </c>
      <c r="N6" s="39"/>
      <c r="O6" s="66">
        <v>1524</v>
      </c>
      <c r="P6" s="44">
        <v>1471</v>
      </c>
      <c r="Q6" s="50">
        <v>0.96522309711286092</v>
      </c>
      <c r="R6" s="44">
        <v>1447</v>
      </c>
      <c r="S6" s="65">
        <v>0.94947506561679795</v>
      </c>
      <c r="T6" s="44">
        <v>1448</v>
      </c>
      <c r="U6" s="50">
        <v>0.95013123359580054</v>
      </c>
      <c r="V6" s="44">
        <v>1427</v>
      </c>
      <c r="W6" s="65">
        <v>0.93635170603674545</v>
      </c>
      <c r="X6" s="44">
        <v>1445</v>
      </c>
      <c r="Y6" s="50">
        <v>0.94816272965879267</v>
      </c>
      <c r="Z6" s="44">
        <v>7</v>
      </c>
      <c r="AA6" s="44">
        <v>7</v>
      </c>
      <c r="AB6" s="50">
        <v>1</v>
      </c>
      <c r="AC6" s="57"/>
      <c r="AD6" s="44">
        <v>1338</v>
      </c>
      <c r="AE6" s="44">
        <v>1312</v>
      </c>
      <c r="AF6" s="67">
        <v>0.98056801195814647</v>
      </c>
      <c r="AG6" s="44">
        <v>1297</v>
      </c>
      <c r="AH6" s="68">
        <v>0.96935724962630787</v>
      </c>
      <c r="AI6" s="44">
        <v>1311</v>
      </c>
      <c r="AJ6" s="67">
        <v>0.97982062780269064</v>
      </c>
      <c r="AK6" s="44">
        <v>1311</v>
      </c>
      <c r="AL6" s="68">
        <v>0.97982062780269064</v>
      </c>
      <c r="AM6" s="44">
        <v>1296</v>
      </c>
      <c r="AN6" s="67">
        <v>0.96860986547085204</v>
      </c>
      <c r="AO6" s="44">
        <v>1260</v>
      </c>
      <c r="AP6" s="68">
        <v>0.94170403587443952</v>
      </c>
      <c r="AQ6" s="44">
        <v>1308</v>
      </c>
      <c r="AR6" s="67">
        <v>0.97757847533632292</v>
      </c>
      <c r="AS6" s="44">
        <v>1292</v>
      </c>
      <c r="AT6" s="68">
        <v>0.96562032884902838</v>
      </c>
      <c r="AU6" s="44">
        <v>1281</v>
      </c>
      <c r="AV6" s="67">
        <v>0.95739910313901344</v>
      </c>
      <c r="AW6" s="44">
        <v>1236</v>
      </c>
      <c r="AX6" s="67">
        <v>0.92376681614349776</v>
      </c>
      <c r="AZ6" s="80">
        <f>VLOOKUP($A6,'T1DQ CCG'!$A:$BC,22,FALSE)</f>
        <v>0</v>
      </c>
      <c r="BA6" s="80">
        <f>VLOOKUP($A6,'T1DQ CCG'!$A:$BC,34,FALSE)</f>
        <v>0</v>
      </c>
      <c r="BB6" s="80">
        <f>VLOOKUP($A6,'T1DQ CCG'!$A:$BC,46,FALSE)</f>
        <v>0</v>
      </c>
    </row>
    <row r="7" spans="1:54" x14ac:dyDescent="0.25">
      <c r="A7" s="31" t="s">
        <v>264</v>
      </c>
      <c r="B7" s="21" t="s">
        <v>265</v>
      </c>
      <c r="C7" s="21" t="s">
        <v>17</v>
      </c>
      <c r="D7" s="64">
        <v>441</v>
      </c>
      <c r="E7" s="5">
        <v>418</v>
      </c>
      <c r="F7" s="51">
        <v>0.94784580498866211</v>
      </c>
      <c r="G7" s="5">
        <v>430</v>
      </c>
      <c r="H7" s="69">
        <v>0.97505668934240364</v>
      </c>
      <c r="I7" s="5">
        <v>417</v>
      </c>
      <c r="J7" s="51">
        <v>0.94557823129251706</v>
      </c>
      <c r="K7" s="5">
        <v>0</v>
      </c>
      <c r="L7" s="5">
        <v>0</v>
      </c>
      <c r="M7" s="51" t="s">
        <v>771</v>
      </c>
      <c r="N7" s="40"/>
      <c r="O7" s="64">
        <v>488</v>
      </c>
      <c r="P7" s="5">
        <v>468</v>
      </c>
      <c r="Q7" s="51">
        <v>0.95901639344262291</v>
      </c>
      <c r="R7" s="5">
        <v>451</v>
      </c>
      <c r="S7" s="69">
        <v>0.92418032786885251</v>
      </c>
      <c r="T7" s="5">
        <v>464</v>
      </c>
      <c r="U7" s="51">
        <v>0.95081967213114749</v>
      </c>
      <c r="V7" s="5">
        <v>443</v>
      </c>
      <c r="W7" s="69">
        <v>0.90778688524590168</v>
      </c>
      <c r="X7" s="5">
        <v>453</v>
      </c>
      <c r="Y7" s="51">
        <v>0.92827868852459017</v>
      </c>
      <c r="Z7" s="5">
        <v>0</v>
      </c>
      <c r="AA7" s="5">
        <v>0</v>
      </c>
      <c r="AB7" s="51" t="s">
        <v>771</v>
      </c>
      <c r="AC7" s="58"/>
      <c r="AD7" s="64">
        <v>497</v>
      </c>
      <c r="AE7" s="5">
        <v>472</v>
      </c>
      <c r="AF7" s="46">
        <v>0.94969818913480886</v>
      </c>
      <c r="AG7" s="5">
        <v>427</v>
      </c>
      <c r="AH7" s="70">
        <v>0.85915492957746475</v>
      </c>
      <c r="AI7" s="5">
        <v>472</v>
      </c>
      <c r="AJ7" s="46">
        <v>0.94969818913480886</v>
      </c>
      <c r="AK7" s="5">
        <v>472</v>
      </c>
      <c r="AL7" s="70">
        <v>0.94969818913480886</v>
      </c>
      <c r="AM7" s="5">
        <v>468</v>
      </c>
      <c r="AN7" s="46">
        <v>0.94164989939637822</v>
      </c>
      <c r="AO7" s="5">
        <v>451</v>
      </c>
      <c r="AP7" s="70">
        <v>0.90744466800804824</v>
      </c>
      <c r="AQ7" s="5">
        <v>461</v>
      </c>
      <c r="AR7" s="46">
        <v>0.92756539235412472</v>
      </c>
      <c r="AS7" s="5">
        <v>414</v>
      </c>
      <c r="AT7" s="70">
        <v>0.83299798792756541</v>
      </c>
      <c r="AU7" s="5">
        <v>468</v>
      </c>
      <c r="AV7" s="46">
        <v>0.94164989939637822</v>
      </c>
      <c r="AW7" s="5">
        <v>439</v>
      </c>
      <c r="AX7" s="46">
        <v>0.88329979879275655</v>
      </c>
      <c r="AZ7" s="80">
        <f>VLOOKUP(A7,'T1DQ CCG'!A:BC,22,FALSE)</f>
        <v>0</v>
      </c>
      <c r="BA7" s="80">
        <f>VLOOKUP($A7,'T1DQ CCG'!$A:$BC,34,FALSE)</f>
        <v>0</v>
      </c>
      <c r="BB7" s="80">
        <f>VLOOKUP($A7,'T1DQ CCG'!$A:$BC,46,FALSE)</f>
        <v>0</v>
      </c>
    </row>
    <row r="8" spans="1:54" x14ac:dyDescent="0.25">
      <c r="A8" s="31" t="s">
        <v>266</v>
      </c>
      <c r="B8" s="21" t="s">
        <v>267</v>
      </c>
      <c r="C8" s="21" t="s">
        <v>17</v>
      </c>
      <c r="D8" s="64">
        <v>515</v>
      </c>
      <c r="E8" s="5">
        <v>502</v>
      </c>
      <c r="F8" s="51">
        <v>0.97475728155339803</v>
      </c>
      <c r="G8" s="5">
        <v>511</v>
      </c>
      <c r="H8" s="69">
        <v>0.99223300970873785</v>
      </c>
      <c r="I8" s="5">
        <v>500</v>
      </c>
      <c r="J8" s="51">
        <v>0.970873786407767</v>
      </c>
      <c r="K8" s="5">
        <v>0</v>
      </c>
      <c r="L8" s="5">
        <v>0</v>
      </c>
      <c r="M8" s="51" t="s">
        <v>771</v>
      </c>
      <c r="N8" s="40"/>
      <c r="O8" s="64">
        <v>484</v>
      </c>
      <c r="P8" s="5">
        <v>477</v>
      </c>
      <c r="Q8" s="51">
        <v>0.98553719008264462</v>
      </c>
      <c r="R8" s="5">
        <v>467</v>
      </c>
      <c r="S8" s="69">
        <v>0.96487603305785119</v>
      </c>
      <c r="T8" s="5">
        <v>466</v>
      </c>
      <c r="U8" s="51">
        <v>0.96280991735537191</v>
      </c>
      <c r="V8" s="5">
        <v>458</v>
      </c>
      <c r="W8" s="69">
        <v>0.94628099173553715</v>
      </c>
      <c r="X8" s="5">
        <v>460</v>
      </c>
      <c r="Y8" s="51">
        <v>0.95041322314049592</v>
      </c>
      <c r="Z8" s="5">
        <v>0</v>
      </c>
      <c r="AA8" s="5">
        <v>0</v>
      </c>
      <c r="AB8" s="51" t="s">
        <v>771</v>
      </c>
      <c r="AC8" s="58"/>
      <c r="AD8" s="64">
        <v>419</v>
      </c>
      <c r="AE8" s="5">
        <v>415</v>
      </c>
      <c r="AF8" s="46"/>
      <c r="AG8" s="5">
        <v>405</v>
      </c>
      <c r="AH8" s="70"/>
      <c r="AI8" s="5">
        <v>415</v>
      </c>
      <c r="AJ8" s="46"/>
      <c r="AK8" s="5">
        <v>415</v>
      </c>
      <c r="AL8" s="70"/>
      <c r="AM8" s="5">
        <v>411</v>
      </c>
      <c r="AN8" s="46"/>
      <c r="AO8" s="5">
        <v>403</v>
      </c>
      <c r="AP8" s="70"/>
      <c r="AQ8" s="5">
        <v>413</v>
      </c>
      <c r="AR8" s="46"/>
      <c r="AS8" s="5">
        <v>398</v>
      </c>
      <c r="AT8" s="70"/>
      <c r="AU8" s="5">
        <v>410</v>
      </c>
      <c r="AV8" s="46"/>
      <c r="AW8" s="5">
        <v>394</v>
      </c>
      <c r="AX8" s="46"/>
      <c r="AZ8" s="80">
        <f>VLOOKUP(A8,'T1DQ CCG'!A:BC,22,FALSE)</f>
        <v>0</v>
      </c>
      <c r="BA8" s="80">
        <f>VLOOKUP($A8,'T1DQ CCG'!$A:$BC,34,FALSE)</f>
        <v>0</v>
      </c>
      <c r="BB8" s="80">
        <f>VLOOKUP($A8,'T1DQ CCG'!$A:$BC,46,FALSE)</f>
        <v>1</v>
      </c>
    </row>
    <row r="9" spans="1:54" x14ac:dyDescent="0.25">
      <c r="A9" s="31" t="s">
        <v>268</v>
      </c>
      <c r="B9" s="21" t="s">
        <v>269</v>
      </c>
      <c r="C9" s="21" t="s">
        <v>17</v>
      </c>
      <c r="D9" s="64">
        <v>495</v>
      </c>
      <c r="E9" s="5">
        <v>474</v>
      </c>
      <c r="F9" s="51">
        <v>0.95757575757575752</v>
      </c>
      <c r="G9" s="5">
        <v>24</v>
      </c>
      <c r="H9" s="69">
        <v>4.8484848484848485E-2</v>
      </c>
      <c r="I9" s="5">
        <v>470</v>
      </c>
      <c r="J9" s="51">
        <v>0.9494949494949495</v>
      </c>
      <c r="K9" s="5">
        <v>0</v>
      </c>
      <c r="L9" s="5">
        <v>0</v>
      </c>
      <c r="M9" s="51" t="s">
        <v>771</v>
      </c>
      <c r="N9" s="40"/>
      <c r="O9" s="64">
        <v>590</v>
      </c>
      <c r="P9" s="5">
        <v>583</v>
      </c>
      <c r="Q9" s="51">
        <v>0.98813559322033895</v>
      </c>
      <c r="R9" s="5">
        <v>575</v>
      </c>
      <c r="S9" s="69">
        <v>0.97457627118644063</v>
      </c>
      <c r="T9" s="5">
        <v>573</v>
      </c>
      <c r="U9" s="51">
        <v>0.97118644067796611</v>
      </c>
      <c r="V9" s="5">
        <v>574</v>
      </c>
      <c r="W9" s="69">
        <v>0.97288135593220337</v>
      </c>
      <c r="X9" s="5">
        <v>572</v>
      </c>
      <c r="Y9" s="51">
        <v>0.96949152542372885</v>
      </c>
      <c r="Z9" s="5">
        <v>0</v>
      </c>
      <c r="AA9" s="5">
        <v>0</v>
      </c>
      <c r="AB9" s="51" t="s">
        <v>771</v>
      </c>
      <c r="AC9" s="58"/>
      <c r="AD9" s="64">
        <v>476</v>
      </c>
      <c r="AE9" s="5">
        <v>464</v>
      </c>
      <c r="AF9" s="46">
        <v>0.97478991596638653</v>
      </c>
      <c r="AG9" s="5">
        <v>448</v>
      </c>
      <c r="AH9" s="70">
        <v>0.94117647058823528</v>
      </c>
      <c r="AI9" s="5">
        <v>464</v>
      </c>
      <c r="AJ9" s="46">
        <v>0.97478991596638653</v>
      </c>
      <c r="AK9" s="5">
        <v>464</v>
      </c>
      <c r="AL9" s="70">
        <v>0.97478991596638653</v>
      </c>
      <c r="AM9" s="5">
        <v>456</v>
      </c>
      <c r="AN9" s="46">
        <v>0.95798319327731096</v>
      </c>
      <c r="AO9" s="5">
        <v>455</v>
      </c>
      <c r="AP9" s="70">
        <v>0.95588235294117652</v>
      </c>
      <c r="AQ9" s="5">
        <v>445</v>
      </c>
      <c r="AR9" s="46">
        <v>0.93487394957983194</v>
      </c>
      <c r="AS9" s="5">
        <v>446</v>
      </c>
      <c r="AT9" s="70">
        <v>0.93697478991596639</v>
      </c>
      <c r="AU9" s="5">
        <v>458</v>
      </c>
      <c r="AV9" s="46">
        <v>0.96218487394957986</v>
      </c>
      <c r="AW9" s="5">
        <v>442</v>
      </c>
      <c r="AX9" s="46">
        <v>0.9285714285714286</v>
      </c>
      <c r="AZ9" s="80">
        <f>VLOOKUP(A9,'T1DQ CCG'!A:BC,22,FALSE)</f>
        <v>0</v>
      </c>
      <c r="BA9" s="80">
        <f>VLOOKUP($A9,'T1DQ CCG'!$A:$BC,34,FALSE)</f>
        <v>0</v>
      </c>
      <c r="BB9" s="80">
        <f>VLOOKUP($A9,'T1DQ CCG'!$A:$BC,46,FALSE)</f>
        <v>0</v>
      </c>
    </row>
    <row r="10" spans="1:54" x14ac:dyDescent="0.25">
      <c r="A10" s="31" t="s">
        <v>270</v>
      </c>
      <c r="B10" s="21" t="s">
        <v>271</v>
      </c>
      <c r="C10" s="21" t="s">
        <v>17</v>
      </c>
      <c r="D10" s="64">
        <v>635</v>
      </c>
      <c r="E10" s="5">
        <v>614</v>
      </c>
      <c r="F10" s="51">
        <v>0.96692913385826773</v>
      </c>
      <c r="G10" s="5">
        <v>621</v>
      </c>
      <c r="H10" s="69">
        <v>0.97795275590551178</v>
      </c>
      <c r="I10" s="5">
        <v>612</v>
      </c>
      <c r="J10" s="51">
        <v>0.96377952755905516</v>
      </c>
      <c r="K10" s="5">
        <v>0</v>
      </c>
      <c r="L10" s="5">
        <v>0</v>
      </c>
      <c r="M10" s="51" t="s">
        <v>771</v>
      </c>
      <c r="N10" s="40"/>
      <c r="O10" s="64">
        <v>678</v>
      </c>
      <c r="P10" s="5">
        <v>667</v>
      </c>
      <c r="Q10" s="51">
        <v>0.98377581120943958</v>
      </c>
      <c r="R10" s="5">
        <v>651</v>
      </c>
      <c r="S10" s="69">
        <v>0.96017699115044253</v>
      </c>
      <c r="T10" s="5">
        <v>650</v>
      </c>
      <c r="U10" s="51">
        <v>0.95870206489675514</v>
      </c>
      <c r="V10" s="5">
        <v>642</v>
      </c>
      <c r="W10" s="69">
        <v>0.94690265486725667</v>
      </c>
      <c r="X10" s="5">
        <v>650</v>
      </c>
      <c r="Y10" s="51">
        <v>0.95870206489675514</v>
      </c>
      <c r="Z10" s="5">
        <v>0</v>
      </c>
      <c r="AA10" s="5">
        <v>0</v>
      </c>
      <c r="AB10" s="51" t="s">
        <v>771</v>
      </c>
      <c r="AC10" s="58"/>
      <c r="AD10" s="64">
        <v>661</v>
      </c>
      <c r="AE10" s="5">
        <v>652</v>
      </c>
      <c r="AF10" s="46">
        <v>0.9863842662632375</v>
      </c>
      <c r="AG10" s="5">
        <v>645</v>
      </c>
      <c r="AH10" s="70">
        <v>0.97579425113464446</v>
      </c>
      <c r="AI10" s="5">
        <v>652</v>
      </c>
      <c r="AJ10" s="46">
        <v>0.9863842662632375</v>
      </c>
      <c r="AK10" s="5">
        <v>652</v>
      </c>
      <c r="AL10" s="70">
        <v>0.9863842662632375</v>
      </c>
      <c r="AM10" s="5">
        <v>651</v>
      </c>
      <c r="AN10" s="46">
        <v>0.98487140695915276</v>
      </c>
      <c r="AO10" s="5">
        <v>632</v>
      </c>
      <c r="AP10" s="70">
        <v>0.95612708018154313</v>
      </c>
      <c r="AQ10" s="5">
        <v>647</v>
      </c>
      <c r="AR10" s="46">
        <v>0.97881996974281393</v>
      </c>
      <c r="AS10" s="5">
        <v>632</v>
      </c>
      <c r="AT10" s="70">
        <v>0.95612708018154313</v>
      </c>
      <c r="AU10" s="5">
        <v>648</v>
      </c>
      <c r="AV10" s="46">
        <v>0.98033282904689867</v>
      </c>
      <c r="AW10" s="5">
        <v>635</v>
      </c>
      <c r="AX10" s="46">
        <v>0.96066565809379723</v>
      </c>
      <c r="AZ10" s="80">
        <f>VLOOKUP(A10,'T1DQ CCG'!A:BC,22,FALSE)</f>
        <v>0</v>
      </c>
      <c r="BA10" s="80">
        <f>VLOOKUP($A10,'T1DQ CCG'!$A:$BC,34,FALSE)</f>
        <v>0</v>
      </c>
      <c r="BB10" s="80">
        <f>VLOOKUP($A10,'T1DQ CCG'!$A:$BC,46,FALSE)</f>
        <v>0</v>
      </c>
    </row>
    <row r="11" spans="1:54" x14ac:dyDescent="0.25">
      <c r="A11" s="31" t="s">
        <v>272</v>
      </c>
      <c r="B11" s="21" t="s">
        <v>273</v>
      </c>
      <c r="C11" s="21" t="s">
        <v>17</v>
      </c>
      <c r="D11" s="64">
        <v>698</v>
      </c>
      <c r="E11" s="5">
        <v>672</v>
      </c>
      <c r="F11" s="51">
        <v>0.96275071633237819</v>
      </c>
      <c r="G11" s="5">
        <v>17</v>
      </c>
      <c r="H11" s="69">
        <v>2.4355300859598854E-2</v>
      </c>
      <c r="I11" s="5">
        <v>667</v>
      </c>
      <c r="J11" s="51">
        <v>0.95558739255014324</v>
      </c>
      <c r="K11" s="5">
        <v>0</v>
      </c>
      <c r="L11" s="5">
        <v>0</v>
      </c>
      <c r="M11" s="51" t="s">
        <v>771</v>
      </c>
      <c r="N11" s="40"/>
      <c r="O11" s="64">
        <v>795</v>
      </c>
      <c r="P11" s="5">
        <v>777</v>
      </c>
      <c r="Q11" s="51">
        <v>0.97735849056603774</v>
      </c>
      <c r="R11" s="5">
        <v>756</v>
      </c>
      <c r="S11" s="69">
        <v>0.95094339622641511</v>
      </c>
      <c r="T11" s="5">
        <v>770</v>
      </c>
      <c r="U11" s="51">
        <v>0.96855345911949686</v>
      </c>
      <c r="V11" s="5">
        <v>757</v>
      </c>
      <c r="W11" s="69">
        <v>0.95220125786163523</v>
      </c>
      <c r="X11" s="5">
        <v>758</v>
      </c>
      <c r="Y11" s="51">
        <v>0.95345911949685536</v>
      </c>
      <c r="Z11" s="5">
        <v>0</v>
      </c>
      <c r="AA11" s="5">
        <v>0</v>
      </c>
      <c r="AB11" s="51" t="s">
        <v>771</v>
      </c>
      <c r="AC11" s="58"/>
      <c r="AD11" s="64">
        <v>828</v>
      </c>
      <c r="AE11" s="5">
        <v>791</v>
      </c>
      <c r="AF11" s="46">
        <v>0.95531400966183577</v>
      </c>
      <c r="AG11" s="5">
        <v>763</v>
      </c>
      <c r="AH11" s="70">
        <v>0.92149758454106279</v>
      </c>
      <c r="AI11" s="5">
        <v>791</v>
      </c>
      <c r="AJ11" s="46">
        <v>0.95531400966183577</v>
      </c>
      <c r="AK11" s="5">
        <v>791</v>
      </c>
      <c r="AL11" s="70">
        <v>0.95531400966183577</v>
      </c>
      <c r="AM11" s="5">
        <v>776</v>
      </c>
      <c r="AN11" s="46">
        <v>0.9371980676328503</v>
      </c>
      <c r="AO11" s="5">
        <v>785</v>
      </c>
      <c r="AP11" s="70">
        <v>0.94806763285024154</v>
      </c>
      <c r="AQ11" s="5">
        <v>776</v>
      </c>
      <c r="AR11" s="46">
        <v>0.9371980676328503</v>
      </c>
      <c r="AS11" s="5">
        <v>765</v>
      </c>
      <c r="AT11" s="70">
        <v>0.92391304347826086</v>
      </c>
      <c r="AU11" s="5">
        <v>776</v>
      </c>
      <c r="AV11" s="46">
        <v>0.9371980676328503</v>
      </c>
      <c r="AW11" s="5">
        <v>738</v>
      </c>
      <c r="AX11" s="46">
        <v>0.89130434782608692</v>
      </c>
      <c r="AZ11" s="80">
        <f>VLOOKUP(A11,'T1DQ CCG'!A:BC,22,FALSE)</f>
        <v>0</v>
      </c>
      <c r="BA11" s="80">
        <f>VLOOKUP($A11,'T1DQ CCG'!$A:$BC,34,FALSE)</f>
        <v>0</v>
      </c>
      <c r="BB11" s="80">
        <f>VLOOKUP($A11,'T1DQ CCG'!$A:$BC,46,FALSE)</f>
        <v>0</v>
      </c>
    </row>
    <row r="12" spans="1:54" x14ac:dyDescent="0.25">
      <c r="A12" s="31" t="s">
        <v>274</v>
      </c>
      <c r="B12" s="21" t="s">
        <v>275</v>
      </c>
      <c r="C12" s="21" t="s">
        <v>17</v>
      </c>
      <c r="D12" s="64">
        <v>277</v>
      </c>
      <c r="E12" s="5">
        <v>265</v>
      </c>
      <c r="F12" s="51">
        <v>0.95667870036101088</v>
      </c>
      <c r="G12" s="5">
        <v>1</v>
      </c>
      <c r="H12" s="69">
        <v>3.6101083032490976E-3</v>
      </c>
      <c r="I12" s="5">
        <v>263</v>
      </c>
      <c r="J12" s="51">
        <v>0.94945848375451258</v>
      </c>
      <c r="K12" s="5">
        <v>0</v>
      </c>
      <c r="L12" s="5">
        <v>0</v>
      </c>
      <c r="M12" s="51" t="s">
        <v>771</v>
      </c>
      <c r="N12" s="40"/>
      <c r="O12" s="64">
        <v>312</v>
      </c>
      <c r="P12" s="5">
        <v>302</v>
      </c>
      <c r="Q12" s="51">
        <v>0.96794871794871795</v>
      </c>
      <c r="R12" s="5">
        <v>289</v>
      </c>
      <c r="S12" s="69">
        <v>0.92628205128205132</v>
      </c>
      <c r="T12" s="5">
        <v>295</v>
      </c>
      <c r="U12" s="51">
        <v>0.94551282051282048</v>
      </c>
      <c r="V12" s="5">
        <v>292</v>
      </c>
      <c r="W12" s="69">
        <v>0.9358974358974359</v>
      </c>
      <c r="X12" s="5">
        <v>294</v>
      </c>
      <c r="Y12" s="51">
        <v>0.94230769230769229</v>
      </c>
      <c r="Z12" s="5">
        <v>0</v>
      </c>
      <c r="AA12" s="5">
        <v>0</v>
      </c>
      <c r="AB12" s="51" t="s">
        <v>771</v>
      </c>
      <c r="AC12" s="58"/>
      <c r="AD12" s="64">
        <v>296</v>
      </c>
      <c r="AE12" s="5">
        <v>286</v>
      </c>
      <c r="AF12" s="46">
        <v>0.96621621621621623</v>
      </c>
      <c r="AG12" s="5">
        <v>271</v>
      </c>
      <c r="AH12" s="70">
        <v>0.91554054054054057</v>
      </c>
      <c r="AI12" s="5">
        <v>286</v>
      </c>
      <c r="AJ12" s="46">
        <v>0.96621621621621623</v>
      </c>
      <c r="AK12" s="5">
        <v>286</v>
      </c>
      <c r="AL12" s="70">
        <v>0.96621621621621623</v>
      </c>
      <c r="AM12" s="5">
        <v>281</v>
      </c>
      <c r="AN12" s="46">
        <v>0.94932432432432434</v>
      </c>
      <c r="AO12" s="5">
        <v>285</v>
      </c>
      <c r="AP12" s="70">
        <v>0.96283783783783783</v>
      </c>
      <c r="AQ12" s="5">
        <v>279</v>
      </c>
      <c r="AR12" s="46">
        <v>0.94256756756756754</v>
      </c>
      <c r="AS12" s="5">
        <v>270</v>
      </c>
      <c r="AT12" s="70">
        <v>0.91216216216216217</v>
      </c>
      <c r="AU12" s="5">
        <v>282</v>
      </c>
      <c r="AV12" s="46">
        <v>0.95270270270270274</v>
      </c>
      <c r="AW12" s="5">
        <v>270</v>
      </c>
      <c r="AX12" s="46">
        <v>0.91216216216216217</v>
      </c>
      <c r="AZ12" s="80">
        <f>VLOOKUP(A12,'T1DQ CCG'!A:BC,22,FALSE)</f>
        <v>0</v>
      </c>
      <c r="BA12" s="80">
        <f>VLOOKUP($A12,'T1DQ CCG'!$A:$BC,34,FALSE)</f>
        <v>0</v>
      </c>
      <c r="BB12" s="80">
        <f>VLOOKUP($A12,'T1DQ CCG'!$A:$BC,46,FALSE)</f>
        <v>0</v>
      </c>
    </row>
    <row r="13" spans="1:54" x14ac:dyDescent="0.25">
      <c r="A13" s="31" t="s">
        <v>276</v>
      </c>
      <c r="B13" s="21" t="s">
        <v>277</v>
      </c>
      <c r="C13" s="21" t="s">
        <v>18</v>
      </c>
      <c r="D13" s="64">
        <v>475</v>
      </c>
      <c r="E13" s="5">
        <v>456</v>
      </c>
      <c r="F13" s="51">
        <v>0.96</v>
      </c>
      <c r="G13" s="5">
        <v>465</v>
      </c>
      <c r="H13" s="69">
        <v>0.97894736842105268</v>
      </c>
      <c r="I13" s="5">
        <v>456</v>
      </c>
      <c r="J13" s="51">
        <v>0.96</v>
      </c>
      <c r="K13" s="5">
        <v>0</v>
      </c>
      <c r="L13" s="5">
        <v>0</v>
      </c>
      <c r="M13" s="51" t="s">
        <v>771</v>
      </c>
      <c r="N13" s="40"/>
      <c r="O13" s="64">
        <v>504</v>
      </c>
      <c r="P13" s="5">
        <v>491</v>
      </c>
      <c r="Q13" s="51">
        <v>0.97420634920634919</v>
      </c>
      <c r="R13" s="5">
        <v>484</v>
      </c>
      <c r="S13" s="69">
        <v>0.96031746031746035</v>
      </c>
      <c r="T13" s="5">
        <v>489</v>
      </c>
      <c r="U13" s="51">
        <v>0.97023809523809523</v>
      </c>
      <c r="V13" s="5">
        <v>476</v>
      </c>
      <c r="W13" s="69">
        <v>0.94444444444444442</v>
      </c>
      <c r="X13" s="5">
        <v>483</v>
      </c>
      <c r="Y13" s="51">
        <v>0.95833333333333337</v>
      </c>
      <c r="Z13" s="5">
        <v>1</v>
      </c>
      <c r="AA13" s="5">
        <v>1</v>
      </c>
      <c r="AB13" s="51">
        <v>1</v>
      </c>
      <c r="AC13" s="58"/>
      <c r="AD13" s="64">
        <v>524</v>
      </c>
      <c r="AE13" s="5">
        <v>519</v>
      </c>
      <c r="AF13" s="46">
        <v>0.99045801526717558</v>
      </c>
      <c r="AG13" s="5">
        <v>484</v>
      </c>
      <c r="AH13" s="70">
        <v>0.92366412213740456</v>
      </c>
      <c r="AI13" s="5">
        <v>519</v>
      </c>
      <c r="AJ13" s="46">
        <v>0.99045801526717558</v>
      </c>
      <c r="AK13" s="5">
        <v>518</v>
      </c>
      <c r="AL13" s="70">
        <v>0.98854961832061072</v>
      </c>
      <c r="AM13" s="5">
        <v>513</v>
      </c>
      <c r="AN13" s="46">
        <v>0.97900763358778631</v>
      </c>
      <c r="AO13" s="5">
        <v>495</v>
      </c>
      <c r="AP13" s="70">
        <v>0.94465648854961837</v>
      </c>
      <c r="AQ13" s="5">
        <v>510</v>
      </c>
      <c r="AR13" s="46">
        <v>0.97328244274809161</v>
      </c>
      <c r="AS13" s="5">
        <v>484</v>
      </c>
      <c r="AT13" s="70">
        <v>0.92366412213740456</v>
      </c>
      <c r="AU13" s="5">
        <v>511</v>
      </c>
      <c r="AV13" s="46">
        <v>0.97519083969465647</v>
      </c>
      <c r="AW13" s="5">
        <v>490</v>
      </c>
      <c r="AX13" s="46">
        <v>0.93511450381679384</v>
      </c>
      <c r="AZ13" s="80">
        <f>VLOOKUP(A13,'T1DQ CCG'!A:BC,22,FALSE)</f>
        <v>0</v>
      </c>
      <c r="BA13" s="80">
        <f>VLOOKUP($A13,'T1DQ CCG'!$A:$BC,34,FALSE)</f>
        <v>0</v>
      </c>
      <c r="BB13" s="80">
        <f>VLOOKUP($A13,'T1DQ CCG'!$A:$BC,46,FALSE)</f>
        <v>0</v>
      </c>
    </row>
    <row r="14" spans="1:54" x14ac:dyDescent="0.25">
      <c r="A14" s="31" t="s">
        <v>278</v>
      </c>
      <c r="B14" s="21" t="s">
        <v>279</v>
      </c>
      <c r="C14" s="21" t="s">
        <v>18</v>
      </c>
      <c r="D14" s="64">
        <v>1601</v>
      </c>
      <c r="E14" s="5">
        <v>1528</v>
      </c>
      <c r="F14" s="51">
        <v>0.95440349781386635</v>
      </c>
      <c r="G14" s="5">
        <v>1546</v>
      </c>
      <c r="H14" s="69">
        <v>0.9656464709556527</v>
      </c>
      <c r="I14" s="5">
        <v>1525</v>
      </c>
      <c r="J14" s="51">
        <v>0.95252966895690194</v>
      </c>
      <c r="K14" s="5">
        <v>1</v>
      </c>
      <c r="L14" s="5">
        <v>1</v>
      </c>
      <c r="M14" s="51">
        <v>1</v>
      </c>
      <c r="N14" s="40"/>
      <c r="O14" s="64">
        <v>1711</v>
      </c>
      <c r="P14" s="5">
        <v>1666</v>
      </c>
      <c r="Q14" s="51">
        <v>0.97369959088252489</v>
      </c>
      <c r="R14" s="5">
        <v>1620</v>
      </c>
      <c r="S14" s="69">
        <v>0.94681472822910584</v>
      </c>
      <c r="T14" s="5">
        <v>1638</v>
      </c>
      <c r="U14" s="51">
        <v>0.95733489187609588</v>
      </c>
      <c r="V14" s="5">
        <v>1579</v>
      </c>
      <c r="W14" s="69">
        <v>0.92285213325540616</v>
      </c>
      <c r="X14" s="5">
        <v>1616</v>
      </c>
      <c r="Y14" s="51">
        <v>0.94447691408533019</v>
      </c>
      <c r="Z14" s="5">
        <v>5</v>
      </c>
      <c r="AA14" s="5">
        <v>2</v>
      </c>
      <c r="AB14" s="51">
        <v>0.4</v>
      </c>
      <c r="AC14" s="58"/>
      <c r="AD14" s="64">
        <v>1715</v>
      </c>
      <c r="AE14" s="5">
        <v>1664</v>
      </c>
      <c r="AF14" s="46">
        <v>0.97026239067055398</v>
      </c>
      <c r="AG14" s="5">
        <v>1622</v>
      </c>
      <c r="AH14" s="70">
        <v>0.94577259475218656</v>
      </c>
      <c r="AI14" s="5">
        <v>1664</v>
      </c>
      <c r="AJ14" s="46">
        <v>0.97026239067055398</v>
      </c>
      <c r="AK14" s="5">
        <v>1669</v>
      </c>
      <c r="AL14" s="70">
        <v>0.97317784256559769</v>
      </c>
      <c r="AM14" s="5">
        <v>1663</v>
      </c>
      <c r="AN14" s="46">
        <v>0.96967930029154514</v>
      </c>
      <c r="AO14" s="5">
        <v>1601</v>
      </c>
      <c r="AP14" s="70">
        <v>0.93352769679300296</v>
      </c>
      <c r="AQ14" s="5">
        <v>1650</v>
      </c>
      <c r="AR14" s="46">
        <v>0.96209912536443154</v>
      </c>
      <c r="AS14" s="5">
        <v>1579</v>
      </c>
      <c r="AT14" s="70">
        <v>0.92069970845481053</v>
      </c>
      <c r="AU14" s="5">
        <v>1654</v>
      </c>
      <c r="AV14" s="46">
        <v>0.96443148688046643</v>
      </c>
      <c r="AW14" s="5">
        <v>1593</v>
      </c>
      <c r="AX14" s="46">
        <v>0.92886297376093296</v>
      </c>
      <c r="AZ14" s="80">
        <f>VLOOKUP(A14,'T1DQ CCG'!A:BC,22,FALSE)</f>
        <v>0</v>
      </c>
      <c r="BA14" s="80">
        <f>VLOOKUP($A14,'T1DQ CCG'!$A:$BC,34,FALSE)</f>
        <v>0</v>
      </c>
      <c r="BB14" s="80">
        <f>VLOOKUP($A14,'T1DQ CCG'!$A:$BC,46,FALSE)</f>
        <v>0</v>
      </c>
    </row>
    <row r="15" spans="1:54" x14ac:dyDescent="0.25">
      <c r="A15" s="31" t="s">
        <v>280</v>
      </c>
      <c r="B15" s="21" t="s">
        <v>281</v>
      </c>
      <c r="C15" s="21" t="s">
        <v>18</v>
      </c>
      <c r="D15" s="64">
        <v>737</v>
      </c>
      <c r="E15" s="5">
        <v>708</v>
      </c>
      <c r="F15" s="51">
        <v>0.96065128900949792</v>
      </c>
      <c r="G15" s="5">
        <v>718</v>
      </c>
      <c r="H15" s="69">
        <v>0.97421981004070557</v>
      </c>
      <c r="I15" s="5">
        <v>706</v>
      </c>
      <c r="J15" s="51">
        <v>0.95793758480325641</v>
      </c>
      <c r="K15" s="5">
        <v>0</v>
      </c>
      <c r="L15" s="5">
        <v>0</v>
      </c>
      <c r="M15" s="51" t="s">
        <v>771</v>
      </c>
      <c r="N15" s="40"/>
      <c r="O15" s="64">
        <v>806</v>
      </c>
      <c r="P15" s="5">
        <v>781</v>
      </c>
      <c r="Q15" s="51">
        <v>0.96898263027295284</v>
      </c>
      <c r="R15" s="5">
        <v>765</v>
      </c>
      <c r="S15" s="69">
        <v>0.9491315136476427</v>
      </c>
      <c r="T15" s="5">
        <v>757</v>
      </c>
      <c r="U15" s="51">
        <v>0.93920595533498763</v>
      </c>
      <c r="V15" s="5">
        <v>763</v>
      </c>
      <c r="W15" s="69">
        <v>0.9466501240694789</v>
      </c>
      <c r="X15" s="5">
        <v>766</v>
      </c>
      <c r="Y15" s="51">
        <v>0.95037220843672454</v>
      </c>
      <c r="Z15" s="5">
        <v>0</v>
      </c>
      <c r="AA15" s="5">
        <v>0</v>
      </c>
      <c r="AB15" s="51" t="s">
        <v>771</v>
      </c>
      <c r="AC15" s="58"/>
      <c r="AD15" s="64">
        <v>774</v>
      </c>
      <c r="AE15" s="5">
        <v>764</v>
      </c>
      <c r="AF15" s="46">
        <v>0.98708010335917318</v>
      </c>
      <c r="AG15" s="5">
        <v>732</v>
      </c>
      <c r="AH15" s="70">
        <v>0.94573643410852715</v>
      </c>
      <c r="AI15" s="5">
        <v>763</v>
      </c>
      <c r="AJ15" s="46">
        <v>0.98578811369509045</v>
      </c>
      <c r="AK15" s="5">
        <v>744</v>
      </c>
      <c r="AL15" s="70">
        <v>0.96124031007751942</v>
      </c>
      <c r="AM15" s="5">
        <v>708</v>
      </c>
      <c r="AN15" s="46">
        <v>0.9147286821705426</v>
      </c>
      <c r="AO15" s="5">
        <v>751</v>
      </c>
      <c r="AP15" s="70">
        <v>0.97028423772609818</v>
      </c>
      <c r="AQ15" s="5">
        <v>755</v>
      </c>
      <c r="AR15" s="46">
        <v>0.97545219638242897</v>
      </c>
      <c r="AS15" s="5">
        <v>727</v>
      </c>
      <c r="AT15" s="70">
        <v>0.93927648578811374</v>
      </c>
      <c r="AU15" s="5">
        <v>735</v>
      </c>
      <c r="AV15" s="46">
        <v>0.94961240310077522</v>
      </c>
      <c r="AW15" s="5">
        <v>708</v>
      </c>
      <c r="AX15" s="46">
        <v>0.9147286821705426</v>
      </c>
      <c r="AZ15" s="80">
        <f>VLOOKUP(A15,'T1DQ CCG'!A:BC,22,FALSE)</f>
        <v>0</v>
      </c>
      <c r="BA15" s="80">
        <f>VLOOKUP($A15,'T1DQ CCG'!$A:$BC,34,FALSE)</f>
        <v>0</v>
      </c>
      <c r="BB15" s="80">
        <f>VLOOKUP($A15,'T1DQ CCG'!$A:$BC,46,FALSE)</f>
        <v>0</v>
      </c>
    </row>
    <row r="16" spans="1:54" x14ac:dyDescent="0.25">
      <c r="A16" s="31" t="s">
        <v>282</v>
      </c>
      <c r="B16" s="21" t="s">
        <v>283</v>
      </c>
      <c r="C16" s="21" t="s">
        <v>18</v>
      </c>
      <c r="D16" s="64">
        <v>1204</v>
      </c>
      <c r="E16" s="5">
        <v>1162</v>
      </c>
      <c r="F16" s="51">
        <v>0.96511627906976749</v>
      </c>
      <c r="G16" s="5">
        <v>1171</v>
      </c>
      <c r="H16" s="69">
        <v>0.97259136212624586</v>
      </c>
      <c r="I16" s="5">
        <v>1162</v>
      </c>
      <c r="J16" s="51">
        <v>0.96511627906976749</v>
      </c>
      <c r="K16" s="5">
        <v>2</v>
      </c>
      <c r="L16" s="5">
        <v>2</v>
      </c>
      <c r="M16" s="51">
        <v>1</v>
      </c>
      <c r="N16" s="40"/>
      <c r="O16" s="64">
        <v>1289</v>
      </c>
      <c r="P16" s="5">
        <v>1256</v>
      </c>
      <c r="Q16" s="51">
        <v>0.97439875872769588</v>
      </c>
      <c r="R16" s="5">
        <v>1218</v>
      </c>
      <c r="S16" s="69">
        <v>0.94491854150504262</v>
      </c>
      <c r="T16" s="5">
        <v>1243</v>
      </c>
      <c r="U16" s="51">
        <v>0.96431342125678821</v>
      </c>
      <c r="V16" s="5">
        <v>1220</v>
      </c>
      <c r="W16" s="69">
        <v>0.94647013188518236</v>
      </c>
      <c r="X16" s="5">
        <v>1230</v>
      </c>
      <c r="Y16" s="51">
        <v>0.95422808378588053</v>
      </c>
      <c r="Z16" s="5">
        <v>5</v>
      </c>
      <c r="AA16" s="5">
        <v>4</v>
      </c>
      <c r="AB16" s="51">
        <v>0.8</v>
      </c>
      <c r="AC16" s="58"/>
      <c r="AD16" s="64">
        <v>1314</v>
      </c>
      <c r="AE16" s="5">
        <v>1285</v>
      </c>
      <c r="AF16" s="46">
        <v>0.97792998477929982</v>
      </c>
      <c r="AG16" s="5">
        <v>1222</v>
      </c>
      <c r="AH16" s="70">
        <v>0.9299847792998478</v>
      </c>
      <c r="AI16" s="5">
        <v>1285</v>
      </c>
      <c r="AJ16" s="46">
        <v>0.97792998477929982</v>
      </c>
      <c r="AK16" s="5">
        <v>1284</v>
      </c>
      <c r="AL16" s="70">
        <v>0.97716894977168944</v>
      </c>
      <c r="AM16" s="5">
        <v>1273</v>
      </c>
      <c r="AN16" s="46">
        <v>0.96879756468797562</v>
      </c>
      <c r="AO16" s="5">
        <v>1253</v>
      </c>
      <c r="AP16" s="70">
        <v>0.95357686453576862</v>
      </c>
      <c r="AQ16" s="5">
        <v>1269</v>
      </c>
      <c r="AR16" s="46">
        <v>0.96575342465753422</v>
      </c>
      <c r="AS16" s="5">
        <v>1203</v>
      </c>
      <c r="AT16" s="70">
        <v>0.91552511415525117</v>
      </c>
      <c r="AU16" s="5">
        <v>1278</v>
      </c>
      <c r="AV16" s="46">
        <v>0.9726027397260274</v>
      </c>
      <c r="AW16" s="5">
        <v>1228</v>
      </c>
      <c r="AX16" s="46">
        <v>0.93455098934550984</v>
      </c>
      <c r="AZ16" s="80">
        <f>VLOOKUP(A16,'T1DQ CCG'!A:BC,22,FALSE)</f>
        <v>0</v>
      </c>
      <c r="BA16" s="80">
        <f>VLOOKUP($A16,'T1DQ CCG'!$A:$BC,34,FALSE)</f>
        <v>0</v>
      </c>
      <c r="BB16" s="80">
        <f>VLOOKUP($A16,'T1DQ CCG'!$A:$BC,46,FALSE)</f>
        <v>0</v>
      </c>
    </row>
    <row r="17" spans="1:54" x14ac:dyDescent="0.25">
      <c r="A17" s="31" t="s">
        <v>284</v>
      </c>
      <c r="B17" s="21" t="s">
        <v>285</v>
      </c>
      <c r="C17" s="21" t="s">
        <v>19</v>
      </c>
      <c r="D17" s="64">
        <v>892</v>
      </c>
      <c r="E17" s="5">
        <v>830</v>
      </c>
      <c r="F17" s="51">
        <v>0.93049327354260092</v>
      </c>
      <c r="G17" s="5">
        <v>849</v>
      </c>
      <c r="H17" s="69">
        <v>0.9517937219730942</v>
      </c>
      <c r="I17" s="5">
        <v>827</v>
      </c>
      <c r="J17" s="51">
        <v>0.92713004484304928</v>
      </c>
      <c r="K17" s="5">
        <v>0</v>
      </c>
      <c r="L17" s="5">
        <v>0</v>
      </c>
      <c r="M17" s="51" t="s">
        <v>771</v>
      </c>
      <c r="N17" s="40"/>
      <c r="O17" s="64">
        <v>921</v>
      </c>
      <c r="P17" s="5">
        <v>864</v>
      </c>
      <c r="Q17" s="51">
        <v>0.93811074918566772</v>
      </c>
      <c r="R17" s="5">
        <v>819</v>
      </c>
      <c r="S17" s="69">
        <v>0.88925081433224751</v>
      </c>
      <c r="T17" s="5">
        <v>838</v>
      </c>
      <c r="U17" s="51">
        <v>0.9098805646036916</v>
      </c>
      <c r="V17" s="5">
        <v>815</v>
      </c>
      <c r="W17" s="69">
        <v>0.88490770901194349</v>
      </c>
      <c r="X17" s="5">
        <v>874</v>
      </c>
      <c r="Y17" s="51">
        <v>0.94896851248642777</v>
      </c>
      <c r="Z17" s="5">
        <v>0</v>
      </c>
      <c r="AA17" s="5">
        <v>0</v>
      </c>
      <c r="AB17" s="51" t="s">
        <v>771</v>
      </c>
      <c r="AC17" s="58"/>
      <c r="AD17" s="64">
        <v>785</v>
      </c>
      <c r="AE17" s="5">
        <v>754</v>
      </c>
      <c r="AF17" s="46">
        <v>0.9605095541401274</v>
      </c>
      <c r="AG17" s="5">
        <v>663</v>
      </c>
      <c r="AH17" s="70">
        <v>0.84458598726114653</v>
      </c>
      <c r="AI17" s="5">
        <v>754</v>
      </c>
      <c r="AJ17" s="46">
        <v>0.9605095541401274</v>
      </c>
      <c r="AK17" s="5">
        <v>757</v>
      </c>
      <c r="AL17" s="70">
        <v>0.96433121019108281</v>
      </c>
      <c r="AM17" s="5">
        <v>739</v>
      </c>
      <c r="AN17" s="46">
        <v>0.94140127388535033</v>
      </c>
      <c r="AO17" s="5">
        <v>719</v>
      </c>
      <c r="AP17" s="70">
        <v>0.91592356687898091</v>
      </c>
      <c r="AQ17" s="5">
        <v>746</v>
      </c>
      <c r="AR17" s="46">
        <v>0.95031847133757963</v>
      </c>
      <c r="AS17" s="5">
        <v>643</v>
      </c>
      <c r="AT17" s="70">
        <v>0.81910828025477711</v>
      </c>
      <c r="AU17" s="5">
        <v>748</v>
      </c>
      <c r="AV17" s="46">
        <v>0.95286624203821657</v>
      </c>
      <c r="AW17" s="5">
        <v>731</v>
      </c>
      <c r="AX17" s="46">
        <v>0.93121019108280256</v>
      </c>
      <c r="AZ17" s="80">
        <f>VLOOKUP(A17,'T1DQ CCG'!A:BC,22,FALSE)</f>
        <v>0</v>
      </c>
      <c r="BA17" s="80">
        <f>VLOOKUP($A17,'T1DQ CCG'!$A:$BC,34,FALSE)</f>
        <v>0</v>
      </c>
      <c r="BB17" s="80">
        <f>VLOOKUP($A17,'T1DQ CCG'!$A:$BC,46,FALSE)</f>
        <v>0</v>
      </c>
    </row>
    <row r="18" spans="1:54" x14ac:dyDescent="0.25">
      <c r="A18" s="31" t="s">
        <v>286</v>
      </c>
      <c r="B18" s="21" t="s">
        <v>287</v>
      </c>
      <c r="C18" s="21" t="s">
        <v>19</v>
      </c>
      <c r="D18" s="64">
        <v>897</v>
      </c>
      <c r="E18" s="5">
        <v>871</v>
      </c>
      <c r="F18" s="51">
        <v>0.97101449275362317</v>
      </c>
      <c r="G18" s="5">
        <v>889</v>
      </c>
      <c r="H18" s="69">
        <v>0.99108138238573018</v>
      </c>
      <c r="I18" s="5">
        <v>872</v>
      </c>
      <c r="J18" s="51">
        <v>0.97212931995540686</v>
      </c>
      <c r="K18" s="5">
        <v>1</v>
      </c>
      <c r="L18" s="5">
        <v>1</v>
      </c>
      <c r="M18" s="51">
        <v>1</v>
      </c>
      <c r="N18" s="40"/>
      <c r="O18" s="64">
        <v>933</v>
      </c>
      <c r="P18" s="5">
        <v>925</v>
      </c>
      <c r="Q18" s="51">
        <v>0.99142550911039662</v>
      </c>
      <c r="R18" s="5">
        <v>901</v>
      </c>
      <c r="S18" s="69">
        <v>0.96570203644158625</v>
      </c>
      <c r="T18" s="5">
        <v>918</v>
      </c>
      <c r="U18" s="51">
        <v>0.98392282958199362</v>
      </c>
      <c r="V18" s="5">
        <v>895</v>
      </c>
      <c r="W18" s="69">
        <v>0.95927116827438375</v>
      </c>
      <c r="X18" s="5">
        <v>904</v>
      </c>
      <c r="Y18" s="51">
        <v>0.96891747052518762</v>
      </c>
      <c r="Z18" s="5">
        <v>3</v>
      </c>
      <c r="AA18" s="5">
        <v>3</v>
      </c>
      <c r="AB18" s="51">
        <v>1</v>
      </c>
      <c r="AC18" s="58"/>
      <c r="AD18" s="64">
        <v>878</v>
      </c>
      <c r="AE18" s="5">
        <v>869</v>
      </c>
      <c r="AF18" s="46">
        <v>0.98974943052391795</v>
      </c>
      <c r="AG18" s="5">
        <v>835</v>
      </c>
      <c r="AH18" s="70">
        <v>0.95102505694760819</v>
      </c>
      <c r="AI18" s="5">
        <v>869</v>
      </c>
      <c r="AJ18" s="46">
        <v>0.98974943052391795</v>
      </c>
      <c r="AK18" s="5">
        <v>868</v>
      </c>
      <c r="AL18" s="70">
        <v>0.9886104783599089</v>
      </c>
      <c r="AM18" s="5">
        <v>860</v>
      </c>
      <c r="AN18" s="46">
        <v>0.97949886104783601</v>
      </c>
      <c r="AO18" s="5">
        <v>842</v>
      </c>
      <c r="AP18" s="70">
        <v>0.95899772209567202</v>
      </c>
      <c r="AQ18" s="5">
        <v>862</v>
      </c>
      <c r="AR18" s="46">
        <v>0.98177676537585423</v>
      </c>
      <c r="AS18" s="5">
        <v>831</v>
      </c>
      <c r="AT18" s="70">
        <v>0.94646924829157175</v>
      </c>
      <c r="AU18" s="5">
        <v>863</v>
      </c>
      <c r="AV18" s="46">
        <v>0.98291571753986329</v>
      </c>
      <c r="AW18" s="5">
        <v>854</v>
      </c>
      <c r="AX18" s="46">
        <v>0.97266514806378135</v>
      </c>
      <c r="AZ18" s="80">
        <f>VLOOKUP(A18,'T1DQ CCG'!A:BC,22,FALSE)</f>
        <v>0</v>
      </c>
      <c r="BA18" s="80">
        <f>VLOOKUP($A18,'T1DQ CCG'!$A:$BC,34,FALSE)</f>
        <v>0</v>
      </c>
      <c r="BB18" s="80">
        <f>VLOOKUP($A18,'T1DQ CCG'!$A:$BC,46,FALSE)</f>
        <v>0</v>
      </c>
    </row>
    <row r="19" spans="1:54" x14ac:dyDescent="0.25">
      <c r="A19" s="31" t="s">
        <v>288</v>
      </c>
      <c r="B19" s="21" t="s">
        <v>289</v>
      </c>
      <c r="C19" s="21" t="s">
        <v>19</v>
      </c>
      <c r="D19" s="64">
        <v>1906</v>
      </c>
      <c r="E19" s="5">
        <v>1762</v>
      </c>
      <c r="F19" s="51">
        <v>0.92444910807974812</v>
      </c>
      <c r="G19" s="5">
        <v>773</v>
      </c>
      <c r="H19" s="69">
        <v>0.4055613850996852</v>
      </c>
      <c r="I19" s="5">
        <v>1755</v>
      </c>
      <c r="J19" s="51">
        <v>0.92077649527806926</v>
      </c>
      <c r="K19" s="5">
        <v>0</v>
      </c>
      <c r="L19" s="5">
        <v>0</v>
      </c>
      <c r="M19" s="51" t="s">
        <v>771</v>
      </c>
      <c r="N19" s="40"/>
      <c r="O19" s="64">
        <v>1989</v>
      </c>
      <c r="P19" s="5">
        <v>1900</v>
      </c>
      <c r="Q19" s="51">
        <v>0.95525389643036707</v>
      </c>
      <c r="R19" s="5">
        <v>1832</v>
      </c>
      <c r="S19" s="69">
        <v>0.92106586224233278</v>
      </c>
      <c r="T19" s="5">
        <v>1879</v>
      </c>
      <c r="U19" s="51">
        <v>0.9446958270487682</v>
      </c>
      <c r="V19" s="5">
        <v>1823</v>
      </c>
      <c r="W19" s="69">
        <v>0.91654097536450474</v>
      </c>
      <c r="X19" s="5">
        <v>1862</v>
      </c>
      <c r="Y19" s="51">
        <v>0.93614881850175968</v>
      </c>
      <c r="Z19" s="5">
        <v>1</v>
      </c>
      <c r="AA19" s="5">
        <v>1</v>
      </c>
      <c r="AB19" s="51">
        <v>1</v>
      </c>
      <c r="AC19" s="58"/>
      <c r="AD19" s="64">
        <v>1678</v>
      </c>
      <c r="AE19" s="5">
        <v>1507</v>
      </c>
      <c r="AF19" s="46"/>
      <c r="AG19" s="5">
        <v>1455</v>
      </c>
      <c r="AH19" s="70"/>
      <c r="AI19" s="5">
        <v>1504</v>
      </c>
      <c r="AJ19" s="46"/>
      <c r="AK19" s="5">
        <v>1560</v>
      </c>
      <c r="AL19" s="70"/>
      <c r="AM19" s="5">
        <v>1518</v>
      </c>
      <c r="AN19" s="46"/>
      <c r="AO19" s="5">
        <v>1530</v>
      </c>
      <c r="AP19" s="70"/>
      <c r="AQ19" s="5">
        <v>1591</v>
      </c>
      <c r="AR19" s="46"/>
      <c r="AS19" s="5">
        <v>1527</v>
      </c>
      <c r="AT19" s="70"/>
      <c r="AU19" s="5">
        <v>1609</v>
      </c>
      <c r="AV19" s="46"/>
      <c r="AW19" s="5">
        <v>1534</v>
      </c>
      <c r="AX19" s="46"/>
      <c r="AZ19" s="80">
        <f>VLOOKUP(A19,'T1DQ CCG'!A:BC,22,FALSE)</f>
        <v>0</v>
      </c>
      <c r="BA19" s="80">
        <f>VLOOKUP($A19,'T1DQ CCG'!$A:$BC,34,FALSE)</f>
        <v>0</v>
      </c>
      <c r="BB19" s="80">
        <f>VLOOKUP($A19,'T1DQ CCG'!$A:$BC,46,FALSE)</f>
        <v>1</v>
      </c>
    </row>
    <row r="20" spans="1:54" x14ac:dyDescent="0.25">
      <c r="A20" s="31" t="s">
        <v>290</v>
      </c>
      <c r="B20" s="21" t="s">
        <v>291</v>
      </c>
      <c r="C20" s="21" t="s">
        <v>19</v>
      </c>
      <c r="D20" s="64">
        <v>680</v>
      </c>
      <c r="E20" s="5">
        <v>642</v>
      </c>
      <c r="F20" s="51">
        <v>0.94411764705882351</v>
      </c>
      <c r="G20" s="5">
        <v>76</v>
      </c>
      <c r="H20" s="69">
        <v>0.11176470588235295</v>
      </c>
      <c r="I20" s="5">
        <v>646</v>
      </c>
      <c r="J20" s="51">
        <v>0.95</v>
      </c>
      <c r="K20" s="5">
        <v>0</v>
      </c>
      <c r="L20" s="5">
        <v>0</v>
      </c>
      <c r="M20" s="51" t="s">
        <v>771</v>
      </c>
      <c r="N20" s="40"/>
      <c r="O20" s="64">
        <v>687</v>
      </c>
      <c r="P20" s="5">
        <v>662</v>
      </c>
      <c r="Q20" s="51">
        <v>0.96360989810771469</v>
      </c>
      <c r="R20" s="5">
        <v>638</v>
      </c>
      <c r="S20" s="69">
        <v>0.92867540029112083</v>
      </c>
      <c r="T20" s="5">
        <v>669</v>
      </c>
      <c r="U20" s="51">
        <v>0.97379912663755464</v>
      </c>
      <c r="V20" s="5">
        <v>652</v>
      </c>
      <c r="W20" s="69">
        <v>0.94905385735080061</v>
      </c>
      <c r="X20" s="5">
        <v>648</v>
      </c>
      <c r="Y20" s="51">
        <v>0.94323144104803491</v>
      </c>
      <c r="Z20" s="5">
        <v>0</v>
      </c>
      <c r="AA20" s="5">
        <v>0</v>
      </c>
      <c r="AB20" s="51" t="s">
        <v>771</v>
      </c>
      <c r="AC20" s="58"/>
      <c r="AD20" s="64">
        <v>680</v>
      </c>
      <c r="AE20" s="5">
        <v>653</v>
      </c>
      <c r="AF20" s="46">
        <v>0.96029411764705885</v>
      </c>
      <c r="AG20" s="5">
        <v>617</v>
      </c>
      <c r="AH20" s="70">
        <v>0.90735294117647058</v>
      </c>
      <c r="AI20" s="5">
        <v>653</v>
      </c>
      <c r="AJ20" s="46">
        <v>0.96029411764705885</v>
      </c>
      <c r="AK20" s="5">
        <v>648</v>
      </c>
      <c r="AL20" s="70">
        <v>0.95294117647058818</v>
      </c>
      <c r="AM20" s="5">
        <v>651</v>
      </c>
      <c r="AN20" s="46">
        <v>0.95735294117647063</v>
      </c>
      <c r="AO20" s="5">
        <v>633</v>
      </c>
      <c r="AP20" s="70">
        <v>0.93088235294117649</v>
      </c>
      <c r="AQ20" s="5">
        <v>638</v>
      </c>
      <c r="AR20" s="46">
        <v>0.93823529411764706</v>
      </c>
      <c r="AS20" s="5">
        <v>612</v>
      </c>
      <c r="AT20" s="70">
        <v>0.9</v>
      </c>
      <c r="AU20" s="5">
        <v>652</v>
      </c>
      <c r="AV20" s="46">
        <v>0.95882352941176474</v>
      </c>
      <c r="AW20" s="5">
        <v>634</v>
      </c>
      <c r="AX20" s="46">
        <v>0.93235294117647061</v>
      </c>
      <c r="AZ20" s="80">
        <f>VLOOKUP(A20,'T1DQ CCG'!A:BC,22,FALSE)</f>
        <v>0</v>
      </c>
      <c r="BA20" s="80">
        <f>VLOOKUP($A20,'T1DQ CCG'!$A:$BC,34,FALSE)</f>
        <v>0</v>
      </c>
      <c r="BB20" s="80">
        <f>VLOOKUP($A20,'T1DQ CCG'!$A:$BC,46,FALSE)</f>
        <v>0</v>
      </c>
    </row>
    <row r="21" spans="1:54" x14ac:dyDescent="0.25">
      <c r="A21" s="31" t="s">
        <v>292</v>
      </c>
      <c r="B21" s="21" t="s">
        <v>293</v>
      </c>
      <c r="C21" s="21" t="s">
        <v>19</v>
      </c>
      <c r="D21" s="64">
        <v>881</v>
      </c>
      <c r="E21" s="5">
        <v>853</v>
      </c>
      <c r="F21" s="51">
        <v>0.96821793416572077</v>
      </c>
      <c r="G21" s="5">
        <v>868</v>
      </c>
      <c r="H21" s="69">
        <v>0.98524404086265605</v>
      </c>
      <c r="I21" s="5">
        <v>854</v>
      </c>
      <c r="J21" s="51">
        <v>0.96935300794551649</v>
      </c>
      <c r="K21" s="5">
        <v>2</v>
      </c>
      <c r="L21" s="5">
        <v>1</v>
      </c>
      <c r="M21" s="51">
        <v>0.5</v>
      </c>
      <c r="N21" s="40"/>
      <c r="O21" s="64">
        <v>883</v>
      </c>
      <c r="P21" s="5">
        <v>865</v>
      </c>
      <c r="Q21" s="51">
        <v>0.97961494903737256</v>
      </c>
      <c r="R21" s="5">
        <v>856</v>
      </c>
      <c r="S21" s="69">
        <v>0.9694224235560589</v>
      </c>
      <c r="T21" s="5">
        <v>848</v>
      </c>
      <c r="U21" s="51">
        <v>0.96036240090600222</v>
      </c>
      <c r="V21" s="5">
        <v>853</v>
      </c>
      <c r="W21" s="69">
        <v>0.9660249150622876</v>
      </c>
      <c r="X21" s="5">
        <v>859</v>
      </c>
      <c r="Y21" s="51">
        <v>0.97281993204983008</v>
      </c>
      <c r="Z21" s="5">
        <v>2</v>
      </c>
      <c r="AA21" s="5">
        <v>0</v>
      </c>
      <c r="AB21" s="51">
        <v>0</v>
      </c>
      <c r="AC21" s="58"/>
      <c r="AD21" s="64">
        <v>843</v>
      </c>
      <c r="AE21" s="5">
        <v>833</v>
      </c>
      <c r="AF21" s="46">
        <v>0.98813760379596682</v>
      </c>
      <c r="AG21" s="5">
        <v>824</v>
      </c>
      <c r="AH21" s="70">
        <v>0.97746144721233685</v>
      </c>
      <c r="AI21" s="5">
        <v>832</v>
      </c>
      <c r="AJ21" s="46">
        <v>0.98695136417556351</v>
      </c>
      <c r="AK21" s="5">
        <v>834</v>
      </c>
      <c r="AL21" s="70">
        <v>0.98932384341637014</v>
      </c>
      <c r="AM21" s="5">
        <v>829</v>
      </c>
      <c r="AN21" s="46">
        <v>0.98339264531435355</v>
      </c>
      <c r="AO21" s="5">
        <v>811</v>
      </c>
      <c r="AP21" s="70">
        <v>0.96204033214709372</v>
      </c>
      <c r="AQ21" s="5">
        <v>829</v>
      </c>
      <c r="AR21" s="46">
        <v>0.98339264531435355</v>
      </c>
      <c r="AS21" s="5">
        <v>817</v>
      </c>
      <c r="AT21" s="70">
        <v>0.96915776986951363</v>
      </c>
      <c r="AU21" s="5">
        <v>822</v>
      </c>
      <c r="AV21" s="46">
        <v>0.97508896797153022</v>
      </c>
      <c r="AW21" s="5">
        <v>814</v>
      </c>
      <c r="AX21" s="46">
        <v>0.96559905100830368</v>
      </c>
      <c r="AZ21" s="80">
        <f>VLOOKUP(A21,'T1DQ CCG'!A:BC,22,FALSE)</f>
        <v>0</v>
      </c>
      <c r="BA21" s="80">
        <f>VLOOKUP($A21,'T1DQ CCG'!$A:$BC,34,FALSE)</f>
        <v>0</v>
      </c>
      <c r="BB21" s="80">
        <f>VLOOKUP($A21,'T1DQ CCG'!$A:$BC,46,FALSE)</f>
        <v>0</v>
      </c>
    </row>
    <row r="22" spans="1:54" x14ac:dyDescent="0.25">
      <c r="A22" s="31" t="s">
        <v>294</v>
      </c>
      <c r="B22" s="21" t="s">
        <v>295</v>
      </c>
      <c r="C22" s="21" t="s">
        <v>19</v>
      </c>
      <c r="D22" s="64">
        <v>737</v>
      </c>
      <c r="E22" s="5">
        <v>709</v>
      </c>
      <c r="F22" s="51">
        <v>0.96200814111261868</v>
      </c>
      <c r="G22" s="5">
        <v>718</v>
      </c>
      <c r="H22" s="69">
        <v>0.97421981004070557</v>
      </c>
      <c r="I22" s="5">
        <v>707</v>
      </c>
      <c r="J22" s="51">
        <v>0.95929443690637717</v>
      </c>
      <c r="K22" s="5">
        <v>14</v>
      </c>
      <c r="L22" s="5">
        <v>9</v>
      </c>
      <c r="M22" s="51">
        <v>0.6428571428571429</v>
      </c>
      <c r="N22" s="40"/>
      <c r="O22" s="64">
        <v>886</v>
      </c>
      <c r="P22" s="5">
        <v>845</v>
      </c>
      <c r="Q22" s="51">
        <v>0.95372460496613998</v>
      </c>
      <c r="R22" s="5">
        <v>819</v>
      </c>
      <c r="S22" s="69">
        <v>0.92437923250564336</v>
      </c>
      <c r="T22" s="5">
        <v>845</v>
      </c>
      <c r="U22" s="51">
        <v>0.95372460496613998</v>
      </c>
      <c r="V22" s="5">
        <v>811</v>
      </c>
      <c r="W22" s="69">
        <v>0.91534988713318288</v>
      </c>
      <c r="X22" s="5">
        <v>818</v>
      </c>
      <c r="Y22" s="51">
        <v>0.92325056433408581</v>
      </c>
      <c r="Z22" s="5">
        <v>17</v>
      </c>
      <c r="AA22" s="5">
        <v>4</v>
      </c>
      <c r="AB22" s="51">
        <v>0.23529411764705882</v>
      </c>
      <c r="AC22" s="58"/>
      <c r="AD22" s="64">
        <v>806</v>
      </c>
      <c r="AE22" s="5">
        <v>766</v>
      </c>
      <c r="AF22" s="46">
        <v>0.95037220843672454</v>
      </c>
      <c r="AG22" s="5">
        <v>700</v>
      </c>
      <c r="AH22" s="70">
        <v>0.86848635235732008</v>
      </c>
      <c r="AI22" s="5">
        <v>766</v>
      </c>
      <c r="AJ22" s="46">
        <v>0.95037220843672454</v>
      </c>
      <c r="AK22" s="5">
        <v>766</v>
      </c>
      <c r="AL22" s="70">
        <v>0.95037220843672454</v>
      </c>
      <c r="AM22" s="5">
        <v>753</v>
      </c>
      <c r="AN22" s="46">
        <v>0.93424317617866004</v>
      </c>
      <c r="AO22" s="5">
        <v>703</v>
      </c>
      <c r="AP22" s="70">
        <v>0.87220843672456572</v>
      </c>
      <c r="AQ22" s="5">
        <v>743</v>
      </c>
      <c r="AR22" s="46">
        <v>0.92183622828784118</v>
      </c>
      <c r="AS22" s="5">
        <v>715</v>
      </c>
      <c r="AT22" s="70">
        <v>0.88709677419354838</v>
      </c>
      <c r="AU22" s="5">
        <v>652</v>
      </c>
      <c r="AV22" s="46">
        <v>0.80893300248138955</v>
      </c>
      <c r="AW22" s="5">
        <v>745</v>
      </c>
      <c r="AX22" s="46">
        <v>0.92431761786600497</v>
      </c>
      <c r="AZ22" s="80">
        <f>VLOOKUP(A22,'T1DQ CCG'!A:BC,22,FALSE)</f>
        <v>0</v>
      </c>
      <c r="BA22" s="80">
        <f>VLOOKUP($A22,'T1DQ CCG'!$A:$BC,34,FALSE)</f>
        <v>0</v>
      </c>
      <c r="BB22" s="80">
        <f>VLOOKUP($A22,'T1DQ CCG'!$A:$BC,46,FALSE)</f>
        <v>0</v>
      </c>
    </row>
    <row r="23" spans="1:54" x14ac:dyDescent="0.25">
      <c r="A23" s="31" t="s">
        <v>296</v>
      </c>
      <c r="B23" s="21" t="s">
        <v>297</v>
      </c>
      <c r="C23" s="21" t="s">
        <v>19</v>
      </c>
      <c r="D23" s="64">
        <v>2461</v>
      </c>
      <c r="E23" s="5">
        <v>2241</v>
      </c>
      <c r="F23" s="51">
        <v>0.91060544494108087</v>
      </c>
      <c r="G23" s="5">
        <v>2329</v>
      </c>
      <c r="H23" s="69">
        <v>0.94636326696464856</v>
      </c>
      <c r="I23" s="5">
        <v>2244</v>
      </c>
      <c r="J23" s="51">
        <v>0.91182446160097519</v>
      </c>
      <c r="K23" s="5">
        <v>0</v>
      </c>
      <c r="L23" s="5">
        <v>0</v>
      </c>
      <c r="M23" s="51" t="s">
        <v>771</v>
      </c>
      <c r="N23" s="40"/>
      <c r="O23" s="64">
        <v>2529</v>
      </c>
      <c r="P23" s="5">
        <v>2408</v>
      </c>
      <c r="Q23" s="51">
        <v>0.95215500197706604</v>
      </c>
      <c r="R23" s="5">
        <v>2318</v>
      </c>
      <c r="S23" s="69">
        <v>0.9165678133649664</v>
      </c>
      <c r="T23" s="5">
        <v>2354</v>
      </c>
      <c r="U23" s="51">
        <v>0.93080268880980621</v>
      </c>
      <c r="V23" s="5">
        <v>2291</v>
      </c>
      <c r="W23" s="69">
        <v>0.90589165678133654</v>
      </c>
      <c r="X23" s="5">
        <v>2428</v>
      </c>
      <c r="Y23" s="51">
        <v>0.96006326611308823</v>
      </c>
      <c r="Z23" s="5">
        <v>0</v>
      </c>
      <c r="AA23" s="5">
        <v>0</v>
      </c>
      <c r="AB23" s="51" t="s">
        <v>771</v>
      </c>
      <c r="AC23" s="58"/>
      <c r="AD23" s="64">
        <v>2335</v>
      </c>
      <c r="AE23" s="5">
        <v>2256</v>
      </c>
      <c r="AF23" s="46">
        <v>0.96616702355460382</v>
      </c>
      <c r="AG23" s="5">
        <v>2059</v>
      </c>
      <c r="AH23" s="70">
        <v>0.88179871520342612</v>
      </c>
      <c r="AI23" s="5">
        <v>2256</v>
      </c>
      <c r="AJ23" s="46">
        <v>0.96616702355460382</v>
      </c>
      <c r="AK23" s="5">
        <v>2255</v>
      </c>
      <c r="AL23" s="70">
        <v>0.96573875802997855</v>
      </c>
      <c r="AM23" s="5">
        <v>2218</v>
      </c>
      <c r="AN23" s="46">
        <v>0.94989293361884364</v>
      </c>
      <c r="AO23" s="5">
        <v>2157</v>
      </c>
      <c r="AP23" s="70">
        <v>0.92376873661670234</v>
      </c>
      <c r="AQ23" s="5">
        <v>2215</v>
      </c>
      <c r="AR23" s="46">
        <v>0.94860813704496783</v>
      </c>
      <c r="AS23" s="5">
        <v>2010</v>
      </c>
      <c r="AT23" s="70">
        <v>0.86081370449678796</v>
      </c>
      <c r="AU23" s="5">
        <v>2239</v>
      </c>
      <c r="AV23" s="46">
        <v>0.95888650963597433</v>
      </c>
      <c r="AW23" s="5">
        <v>2164</v>
      </c>
      <c r="AX23" s="46">
        <v>0.92676659528907923</v>
      </c>
      <c r="AZ23" s="80">
        <f>VLOOKUP(A23,'T1DQ CCG'!A:BC,22,FALSE)</f>
        <v>0</v>
      </c>
      <c r="BA23" s="80">
        <f>VLOOKUP($A23,'T1DQ CCG'!$A:$BC,34,FALSE)</f>
        <v>0</v>
      </c>
      <c r="BB23" s="80">
        <f>VLOOKUP($A23,'T1DQ CCG'!$A:$BC,46,FALSE)</f>
        <v>0</v>
      </c>
    </row>
    <row r="24" spans="1:54" x14ac:dyDescent="0.25">
      <c r="A24" s="31" t="s">
        <v>298</v>
      </c>
      <c r="B24" s="21" t="s">
        <v>299</v>
      </c>
      <c r="C24" s="21" t="s">
        <v>20</v>
      </c>
      <c r="D24" s="64">
        <v>1643</v>
      </c>
      <c r="E24" s="5">
        <v>1577</v>
      </c>
      <c r="F24" s="51">
        <v>0.95982958003651853</v>
      </c>
      <c r="G24" s="5">
        <v>1599</v>
      </c>
      <c r="H24" s="69">
        <v>0.97321972002434576</v>
      </c>
      <c r="I24" s="5">
        <v>1572</v>
      </c>
      <c r="J24" s="51">
        <v>0.95678636640292147</v>
      </c>
      <c r="K24" s="5">
        <v>0</v>
      </c>
      <c r="L24" s="5">
        <v>0</v>
      </c>
      <c r="M24" s="51" t="s">
        <v>771</v>
      </c>
      <c r="N24" s="40"/>
      <c r="O24" s="64">
        <v>1580</v>
      </c>
      <c r="P24" s="5">
        <v>1532</v>
      </c>
      <c r="Q24" s="51">
        <v>0.96962025316455691</v>
      </c>
      <c r="R24" s="5">
        <v>1454</v>
      </c>
      <c r="S24" s="69">
        <v>0.92025316455696204</v>
      </c>
      <c r="T24" s="5">
        <v>1488</v>
      </c>
      <c r="U24" s="51">
        <v>0.9417721518987342</v>
      </c>
      <c r="V24" s="5">
        <v>1446</v>
      </c>
      <c r="W24" s="69">
        <v>0.91518987341772151</v>
      </c>
      <c r="X24" s="5">
        <v>1450</v>
      </c>
      <c r="Y24" s="51">
        <v>0.91772151898734178</v>
      </c>
      <c r="Z24" s="5">
        <v>0</v>
      </c>
      <c r="AA24" s="5">
        <v>0</v>
      </c>
      <c r="AB24" s="51" t="s">
        <v>771</v>
      </c>
      <c r="AC24" s="58"/>
      <c r="AD24" s="64">
        <v>1387</v>
      </c>
      <c r="AE24" s="5">
        <v>1341</v>
      </c>
      <c r="AF24" s="46">
        <v>0.96683489545782264</v>
      </c>
      <c r="AG24" s="5">
        <v>1257</v>
      </c>
      <c r="AH24" s="70">
        <v>0.90627253064167268</v>
      </c>
      <c r="AI24" s="5">
        <v>1340</v>
      </c>
      <c r="AJ24" s="46">
        <v>0.96611391492429699</v>
      </c>
      <c r="AK24" s="5">
        <v>1336</v>
      </c>
      <c r="AL24" s="70">
        <v>0.96322999279019461</v>
      </c>
      <c r="AM24" s="5">
        <v>1312</v>
      </c>
      <c r="AN24" s="46">
        <v>0.94592645998558034</v>
      </c>
      <c r="AO24" s="5">
        <v>1297</v>
      </c>
      <c r="AP24" s="70">
        <v>0.93511175198269647</v>
      </c>
      <c r="AQ24" s="5">
        <v>1317</v>
      </c>
      <c r="AR24" s="46">
        <v>0.94953136265320837</v>
      </c>
      <c r="AS24" s="5">
        <v>1232</v>
      </c>
      <c r="AT24" s="70">
        <v>0.88824801730353276</v>
      </c>
      <c r="AU24" s="5">
        <v>1318</v>
      </c>
      <c r="AV24" s="46">
        <v>0.95025234318673391</v>
      </c>
      <c r="AW24" s="5">
        <v>1218</v>
      </c>
      <c r="AX24" s="46">
        <v>0.87815428983417443</v>
      </c>
      <c r="AZ24" s="80">
        <f>VLOOKUP(A24,'T1DQ CCG'!A:BC,22,FALSE)</f>
        <v>0</v>
      </c>
      <c r="BA24" s="80">
        <f>VLOOKUP($A24,'T1DQ CCG'!$A:$BC,34,FALSE)</f>
        <v>0</v>
      </c>
      <c r="BB24" s="80">
        <f>VLOOKUP($A24,'T1DQ CCG'!$A:$BC,46,FALSE)</f>
        <v>0</v>
      </c>
    </row>
    <row r="25" spans="1:54" x14ac:dyDescent="0.25">
      <c r="A25" s="31" t="s">
        <v>300</v>
      </c>
      <c r="B25" s="21" t="s">
        <v>301</v>
      </c>
      <c r="C25" s="21" t="s">
        <v>20</v>
      </c>
      <c r="D25" s="64">
        <v>534</v>
      </c>
      <c r="E25" s="5">
        <v>524</v>
      </c>
      <c r="F25" s="51">
        <v>0.98127340823970033</v>
      </c>
      <c r="G25" s="5">
        <v>529</v>
      </c>
      <c r="H25" s="69">
        <v>0.99063670411985016</v>
      </c>
      <c r="I25" s="5">
        <v>525</v>
      </c>
      <c r="J25" s="51">
        <v>0.9831460674157303</v>
      </c>
      <c r="K25" s="5">
        <v>0</v>
      </c>
      <c r="L25" s="5">
        <v>0</v>
      </c>
      <c r="M25" s="51" t="s">
        <v>771</v>
      </c>
      <c r="N25" s="40"/>
      <c r="O25" s="64">
        <v>605</v>
      </c>
      <c r="P25" s="5">
        <v>598</v>
      </c>
      <c r="Q25" s="51">
        <v>0.98842975206611572</v>
      </c>
      <c r="R25" s="5">
        <v>581</v>
      </c>
      <c r="S25" s="69">
        <v>0.96033057851239667</v>
      </c>
      <c r="T25" s="5">
        <v>594</v>
      </c>
      <c r="U25" s="51">
        <v>0.98181818181818181</v>
      </c>
      <c r="V25" s="5">
        <v>581</v>
      </c>
      <c r="W25" s="69">
        <v>0.96033057851239667</v>
      </c>
      <c r="X25" s="5">
        <v>582</v>
      </c>
      <c r="Y25" s="51">
        <v>0.9619834710743802</v>
      </c>
      <c r="Z25" s="5">
        <v>0</v>
      </c>
      <c r="AA25" s="5">
        <v>0</v>
      </c>
      <c r="AB25" s="51" t="s">
        <v>771</v>
      </c>
      <c r="AC25" s="58"/>
      <c r="AD25" s="64">
        <v>642</v>
      </c>
      <c r="AE25" s="5">
        <v>632</v>
      </c>
      <c r="AF25" s="46">
        <v>0.98442367601246106</v>
      </c>
      <c r="AG25" s="5">
        <v>608</v>
      </c>
      <c r="AH25" s="70">
        <v>0.9470404984423676</v>
      </c>
      <c r="AI25" s="5">
        <v>632</v>
      </c>
      <c r="AJ25" s="46">
        <v>0.98442367601246106</v>
      </c>
      <c r="AK25" s="5">
        <v>630</v>
      </c>
      <c r="AL25" s="70">
        <v>0.98130841121495327</v>
      </c>
      <c r="AM25" s="5">
        <v>632</v>
      </c>
      <c r="AN25" s="46">
        <v>0.98442367601246106</v>
      </c>
      <c r="AO25" s="5">
        <v>613</v>
      </c>
      <c r="AP25" s="70">
        <v>0.95482866043613712</v>
      </c>
      <c r="AQ25" s="5">
        <v>625</v>
      </c>
      <c r="AR25" s="46">
        <v>0.97352024922118385</v>
      </c>
      <c r="AS25" s="5">
        <v>599</v>
      </c>
      <c r="AT25" s="70">
        <v>0.9330218068535826</v>
      </c>
      <c r="AU25" s="5">
        <v>628</v>
      </c>
      <c r="AV25" s="46">
        <v>0.97819314641744548</v>
      </c>
      <c r="AW25" s="5">
        <v>607</v>
      </c>
      <c r="AX25" s="46">
        <v>0.94548286604361376</v>
      </c>
      <c r="AZ25" s="80">
        <f>VLOOKUP(A25,'T1DQ CCG'!A:BC,22,FALSE)</f>
        <v>0</v>
      </c>
      <c r="BA25" s="80">
        <f>VLOOKUP($A25,'T1DQ CCG'!$A:$BC,34,FALSE)</f>
        <v>0</v>
      </c>
      <c r="BB25" s="80">
        <f>VLOOKUP($A25,'T1DQ CCG'!$A:$BC,46,FALSE)</f>
        <v>0</v>
      </c>
    </row>
    <row r="26" spans="1:54" x14ac:dyDescent="0.25">
      <c r="A26" s="31" t="s">
        <v>302</v>
      </c>
      <c r="B26" s="21" t="s">
        <v>303</v>
      </c>
      <c r="C26" s="21" t="s">
        <v>20</v>
      </c>
      <c r="D26" s="64">
        <v>1317</v>
      </c>
      <c r="E26" s="5">
        <v>1265</v>
      </c>
      <c r="F26" s="51">
        <v>0.96051632498101747</v>
      </c>
      <c r="G26" s="5">
        <v>1286</v>
      </c>
      <c r="H26" s="69">
        <v>0.97646165527714501</v>
      </c>
      <c r="I26" s="5">
        <v>1275</v>
      </c>
      <c r="J26" s="51">
        <v>0.96810933940774491</v>
      </c>
      <c r="K26" s="5">
        <v>2</v>
      </c>
      <c r="L26" s="5">
        <v>2</v>
      </c>
      <c r="M26" s="51">
        <v>1</v>
      </c>
      <c r="N26" s="40"/>
      <c r="O26" s="64">
        <v>1445</v>
      </c>
      <c r="P26" s="5">
        <v>1413</v>
      </c>
      <c r="Q26" s="51">
        <v>0.97785467128027681</v>
      </c>
      <c r="R26" s="5">
        <v>1370</v>
      </c>
      <c r="S26" s="69">
        <v>0.94809688581314877</v>
      </c>
      <c r="T26" s="5">
        <v>1375</v>
      </c>
      <c r="U26" s="51">
        <v>0.95155709342560557</v>
      </c>
      <c r="V26" s="5">
        <v>1359</v>
      </c>
      <c r="W26" s="69">
        <v>0.94048442906574392</v>
      </c>
      <c r="X26" s="5">
        <v>1375</v>
      </c>
      <c r="Y26" s="51">
        <v>0.95155709342560557</v>
      </c>
      <c r="Z26" s="5">
        <v>5</v>
      </c>
      <c r="AA26" s="5">
        <v>1</v>
      </c>
      <c r="AB26" s="51">
        <v>0.2</v>
      </c>
      <c r="AC26" s="58"/>
      <c r="AD26" s="64">
        <v>1483</v>
      </c>
      <c r="AE26" s="5">
        <v>1465</v>
      </c>
      <c r="AF26" s="46">
        <v>0.98786244099797704</v>
      </c>
      <c r="AG26" s="5">
        <v>1430</v>
      </c>
      <c r="AH26" s="70">
        <v>0.9642616318273769</v>
      </c>
      <c r="AI26" s="5">
        <v>1465</v>
      </c>
      <c r="AJ26" s="46">
        <v>0.98786244099797704</v>
      </c>
      <c r="AK26" s="5">
        <v>1455</v>
      </c>
      <c r="AL26" s="70">
        <v>0.98111935266351991</v>
      </c>
      <c r="AM26" s="5">
        <v>1444</v>
      </c>
      <c r="AN26" s="46">
        <v>0.973701955495617</v>
      </c>
      <c r="AO26" s="5">
        <v>1398</v>
      </c>
      <c r="AP26" s="70">
        <v>0.94268374915711395</v>
      </c>
      <c r="AQ26" s="5">
        <v>1453</v>
      </c>
      <c r="AR26" s="46">
        <v>0.97977073499662848</v>
      </c>
      <c r="AS26" s="5">
        <v>1415</v>
      </c>
      <c r="AT26" s="70">
        <v>0.95414699932569114</v>
      </c>
      <c r="AU26" s="5">
        <v>1440</v>
      </c>
      <c r="AV26" s="46">
        <v>0.97100472016183415</v>
      </c>
      <c r="AW26" s="5">
        <v>1383</v>
      </c>
      <c r="AX26" s="46">
        <v>0.93256911665542819</v>
      </c>
      <c r="AZ26" s="80">
        <f>VLOOKUP(A26,'T1DQ CCG'!A:BC,22,FALSE)</f>
        <v>0</v>
      </c>
      <c r="BA26" s="80">
        <f>VLOOKUP($A26,'T1DQ CCG'!$A:$BC,34,FALSE)</f>
        <v>0</v>
      </c>
      <c r="BB26" s="80">
        <f>VLOOKUP($A26,'T1DQ CCG'!$A:$BC,46,FALSE)</f>
        <v>0</v>
      </c>
    </row>
    <row r="27" spans="1:54" x14ac:dyDescent="0.25">
      <c r="A27" s="31" t="s">
        <v>304</v>
      </c>
      <c r="B27" s="21" t="s">
        <v>305</v>
      </c>
      <c r="C27" s="21" t="s">
        <v>20</v>
      </c>
      <c r="D27" s="64">
        <v>733</v>
      </c>
      <c r="E27" s="5">
        <v>717</v>
      </c>
      <c r="F27" s="51">
        <v>0.97817189631650747</v>
      </c>
      <c r="G27" s="5">
        <v>720</v>
      </c>
      <c r="H27" s="69">
        <v>0.98226466575716231</v>
      </c>
      <c r="I27" s="5">
        <v>716</v>
      </c>
      <c r="J27" s="51">
        <v>0.97680763983628927</v>
      </c>
      <c r="K27" s="5">
        <v>0</v>
      </c>
      <c r="L27" s="5">
        <v>0</v>
      </c>
      <c r="M27" s="51" t="s">
        <v>771</v>
      </c>
      <c r="N27" s="40"/>
      <c r="O27" s="64">
        <v>835</v>
      </c>
      <c r="P27" s="5">
        <v>827</v>
      </c>
      <c r="Q27" s="51">
        <v>0.99041916167664668</v>
      </c>
      <c r="R27" s="5">
        <v>807</v>
      </c>
      <c r="S27" s="69">
        <v>0.96646706586826348</v>
      </c>
      <c r="T27" s="5">
        <v>809</v>
      </c>
      <c r="U27" s="51">
        <v>0.96886227544910175</v>
      </c>
      <c r="V27" s="5">
        <v>806</v>
      </c>
      <c r="W27" s="69">
        <v>0.96526946107784428</v>
      </c>
      <c r="X27" s="5">
        <v>811</v>
      </c>
      <c r="Y27" s="51">
        <v>0.97125748502994014</v>
      </c>
      <c r="Z27" s="5">
        <v>0</v>
      </c>
      <c r="AA27" s="5">
        <v>0</v>
      </c>
      <c r="AB27" s="51" t="s">
        <v>771</v>
      </c>
      <c r="AC27" s="58"/>
      <c r="AD27" s="64">
        <v>836</v>
      </c>
      <c r="AE27" s="5">
        <v>825</v>
      </c>
      <c r="AF27" s="46">
        <v>0.98684210526315785</v>
      </c>
      <c r="AG27" s="5">
        <v>786</v>
      </c>
      <c r="AH27" s="70">
        <v>0.94019138755980858</v>
      </c>
      <c r="AI27" s="5">
        <v>825</v>
      </c>
      <c r="AJ27" s="46">
        <v>0.98684210526315785</v>
      </c>
      <c r="AK27" s="5">
        <v>821</v>
      </c>
      <c r="AL27" s="70">
        <v>0.98205741626794263</v>
      </c>
      <c r="AM27" s="5">
        <v>806</v>
      </c>
      <c r="AN27" s="46">
        <v>0.96411483253588515</v>
      </c>
      <c r="AO27" s="5">
        <v>800</v>
      </c>
      <c r="AP27" s="70">
        <v>0.9569377990430622</v>
      </c>
      <c r="AQ27" s="5">
        <v>815</v>
      </c>
      <c r="AR27" s="46">
        <v>0.97488038277511957</v>
      </c>
      <c r="AS27" s="5">
        <v>780</v>
      </c>
      <c r="AT27" s="70">
        <v>0.93301435406698563</v>
      </c>
      <c r="AU27" s="5">
        <v>817</v>
      </c>
      <c r="AV27" s="46">
        <v>0.97727272727272729</v>
      </c>
      <c r="AW27" s="5">
        <v>793</v>
      </c>
      <c r="AX27" s="46">
        <v>0.94856459330143539</v>
      </c>
      <c r="AZ27" s="80">
        <f>VLOOKUP(A27,'T1DQ CCG'!A:BC,22,FALSE)</f>
        <v>0</v>
      </c>
      <c r="BA27" s="80">
        <f>VLOOKUP($A27,'T1DQ CCG'!$A:$BC,34,FALSE)</f>
        <v>0</v>
      </c>
      <c r="BB27" s="80">
        <f>VLOOKUP($A27,'T1DQ CCG'!$A:$BC,46,FALSE)</f>
        <v>0</v>
      </c>
    </row>
    <row r="28" spans="1:54" x14ac:dyDescent="0.25">
      <c r="A28" s="31" t="s">
        <v>308</v>
      </c>
      <c r="B28" s="21" t="s">
        <v>309</v>
      </c>
      <c r="C28" s="21" t="s">
        <v>21</v>
      </c>
      <c r="D28" s="64">
        <v>510</v>
      </c>
      <c r="E28" s="5">
        <v>490</v>
      </c>
      <c r="F28" s="51">
        <v>0.96078431372549022</v>
      </c>
      <c r="G28" s="5">
        <v>496</v>
      </c>
      <c r="H28" s="69">
        <v>0.97254901960784312</v>
      </c>
      <c r="I28" s="5">
        <v>491</v>
      </c>
      <c r="J28" s="51">
        <v>0.96274509803921571</v>
      </c>
      <c r="K28" s="5">
        <v>0</v>
      </c>
      <c r="L28" s="5">
        <v>0</v>
      </c>
      <c r="M28" s="51" t="s">
        <v>771</v>
      </c>
      <c r="N28" s="40"/>
      <c r="O28" s="64">
        <v>549</v>
      </c>
      <c r="P28" s="5">
        <v>537</v>
      </c>
      <c r="Q28" s="51">
        <v>0.97814207650273222</v>
      </c>
      <c r="R28" s="5">
        <v>530</v>
      </c>
      <c r="S28" s="69">
        <v>0.96539162112932608</v>
      </c>
      <c r="T28" s="5">
        <v>525</v>
      </c>
      <c r="U28" s="51">
        <v>0.95628415300546443</v>
      </c>
      <c r="V28" s="5">
        <v>527</v>
      </c>
      <c r="W28" s="69">
        <v>0.95992714025500914</v>
      </c>
      <c r="X28" s="5">
        <v>530</v>
      </c>
      <c r="Y28" s="51">
        <v>0.96539162112932608</v>
      </c>
      <c r="Z28" s="5">
        <v>0</v>
      </c>
      <c r="AA28" s="5">
        <v>0</v>
      </c>
      <c r="AB28" s="51" t="s">
        <v>771</v>
      </c>
      <c r="AC28" s="58"/>
      <c r="AD28" s="64">
        <v>575</v>
      </c>
      <c r="AE28" s="5">
        <v>554</v>
      </c>
      <c r="AF28" s="46">
        <v>0.96347826086956523</v>
      </c>
      <c r="AG28" s="5">
        <v>554</v>
      </c>
      <c r="AH28" s="70">
        <v>0.96347826086956523</v>
      </c>
      <c r="AI28" s="5">
        <v>554</v>
      </c>
      <c r="AJ28" s="46">
        <v>0.96347826086956523</v>
      </c>
      <c r="AK28" s="5">
        <v>554</v>
      </c>
      <c r="AL28" s="70">
        <v>0.96347826086956523</v>
      </c>
      <c r="AM28" s="5">
        <v>546</v>
      </c>
      <c r="AN28" s="46">
        <v>0.94956521739130439</v>
      </c>
      <c r="AO28" s="5">
        <v>546</v>
      </c>
      <c r="AP28" s="70">
        <v>0.94956521739130439</v>
      </c>
      <c r="AQ28" s="5">
        <v>549</v>
      </c>
      <c r="AR28" s="46">
        <v>0.95478260869565212</v>
      </c>
      <c r="AS28" s="5">
        <v>506</v>
      </c>
      <c r="AT28" s="70">
        <v>0.88</v>
      </c>
      <c r="AU28" s="5">
        <v>544</v>
      </c>
      <c r="AV28" s="46">
        <v>0.94608695652173913</v>
      </c>
      <c r="AW28" s="5">
        <v>523</v>
      </c>
      <c r="AX28" s="46">
        <v>0.90956521739130436</v>
      </c>
      <c r="AZ28" s="80">
        <f>VLOOKUP(A28,'T1DQ CCG'!A:BC,22,FALSE)</f>
        <v>0</v>
      </c>
      <c r="BA28" s="80">
        <f>VLOOKUP($A28,'T1DQ CCG'!$A:$BC,34,FALSE)</f>
        <v>0</v>
      </c>
      <c r="BB28" s="80">
        <f>VLOOKUP($A28,'T1DQ CCG'!$A:$BC,46,FALSE)</f>
        <v>0</v>
      </c>
    </row>
    <row r="29" spans="1:54" x14ac:dyDescent="0.25">
      <c r="A29" s="31" t="s">
        <v>310</v>
      </c>
      <c r="B29" s="21" t="s">
        <v>311</v>
      </c>
      <c r="C29" s="21" t="s">
        <v>21</v>
      </c>
      <c r="D29" s="64">
        <v>394</v>
      </c>
      <c r="E29" s="5">
        <v>381</v>
      </c>
      <c r="F29" s="51"/>
      <c r="G29" s="5">
        <v>387</v>
      </c>
      <c r="H29" s="69"/>
      <c r="I29" s="5">
        <v>381</v>
      </c>
      <c r="J29" s="51"/>
      <c r="K29" s="5">
        <v>0</v>
      </c>
      <c r="L29" s="5">
        <v>0</v>
      </c>
      <c r="M29" s="51"/>
      <c r="N29" s="40"/>
      <c r="O29" s="64">
        <v>525</v>
      </c>
      <c r="P29" s="5">
        <v>508</v>
      </c>
      <c r="Q29" s="51">
        <v>0.9676190476190476</v>
      </c>
      <c r="R29" s="5">
        <v>501</v>
      </c>
      <c r="S29" s="69">
        <v>0.95428571428571429</v>
      </c>
      <c r="T29" s="5">
        <v>498</v>
      </c>
      <c r="U29" s="51">
        <v>0.94857142857142862</v>
      </c>
      <c r="V29" s="5">
        <v>490</v>
      </c>
      <c r="W29" s="69">
        <v>0.93333333333333335</v>
      </c>
      <c r="X29" s="5">
        <v>500</v>
      </c>
      <c r="Y29" s="51">
        <v>0.95238095238095233</v>
      </c>
      <c r="Z29" s="5">
        <v>0</v>
      </c>
      <c r="AA29" s="5">
        <v>0</v>
      </c>
      <c r="AB29" s="51" t="s">
        <v>771</v>
      </c>
      <c r="AC29" s="58"/>
      <c r="AD29" s="64">
        <v>488</v>
      </c>
      <c r="AE29" s="5">
        <v>482</v>
      </c>
      <c r="AF29" s="46">
        <v>0.98770491803278693</v>
      </c>
      <c r="AG29" s="5">
        <v>482</v>
      </c>
      <c r="AH29" s="70">
        <v>0.98770491803278693</v>
      </c>
      <c r="AI29" s="5">
        <v>482</v>
      </c>
      <c r="AJ29" s="46">
        <v>0.98770491803278693</v>
      </c>
      <c r="AK29" s="5">
        <v>482</v>
      </c>
      <c r="AL29" s="70">
        <v>0.98770491803278693</v>
      </c>
      <c r="AM29" s="5">
        <v>473</v>
      </c>
      <c r="AN29" s="46">
        <v>0.96926229508196726</v>
      </c>
      <c r="AO29" s="5">
        <v>454</v>
      </c>
      <c r="AP29" s="70">
        <v>0.93032786885245899</v>
      </c>
      <c r="AQ29" s="5">
        <v>466</v>
      </c>
      <c r="AR29" s="46">
        <v>0.95491803278688525</v>
      </c>
      <c r="AS29" s="5">
        <v>438</v>
      </c>
      <c r="AT29" s="70">
        <v>0.89754098360655743</v>
      </c>
      <c r="AU29" s="5">
        <v>458</v>
      </c>
      <c r="AV29" s="46">
        <v>0.93852459016393441</v>
      </c>
      <c r="AW29" s="5">
        <v>438</v>
      </c>
      <c r="AX29" s="46">
        <v>0.89754098360655743</v>
      </c>
      <c r="AZ29" s="80">
        <f>VLOOKUP(A29,'T1DQ CCG'!A:BC,22,FALSE)</f>
        <v>1</v>
      </c>
      <c r="BA29" s="80">
        <f>VLOOKUP($A29,'T1DQ CCG'!$A:$BC,34,FALSE)</f>
        <v>0</v>
      </c>
      <c r="BB29" s="80">
        <f>VLOOKUP($A29,'T1DQ CCG'!$A:$BC,46,FALSE)</f>
        <v>0</v>
      </c>
    </row>
    <row r="30" spans="1:54" x14ac:dyDescent="0.25">
      <c r="A30" s="31" t="s">
        <v>312</v>
      </c>
      <c r="B30" s="21" t="s">
        <v>313</v>
      </c>
      <c r="C30" s="21" t="s">
        <v>21</v>
      </c>
      <c r="D30" s="64">
        <v>309</v>
      </c>
      <c r="E30" s="5">
        <v>304</v>
      </c>
      <c r="F30" s="51">
        <v>0.98381877022653719</v>
      </c>
      <c r="G30" s="5">
        <v>305</v>
      </c>
      <c r="H30" s="69">
        <v>0.98705501618122982</v>
      </c>
      <c r="I30" s="5">
        <v>304</v>
      </c>
      <c r="J30" s="51">
        <v>0.98381877022653719</v>
      </c>
      <c r="K30" s="5">
        <v>0</v>
      </c>
      <c r="L30" s="5">
        <v>0</v>
      </c>
      <c r="M30" s="51" t="s">
        <v>771</v>
      </c>
      <c r="N30" s="40"/>
      <c r="O30" s="64">
        <v>313</v>
      </c>
      <c r="P30" s="5">
        <v>302</v>
      </c>
      <c r="Q30" s="51">
        <v>0.96485623003194887</v>
      </c>
      <c r="R30" s="5">
        <v>297</v>
      </c>
      <c r="S30" s="69">
        <v>0.94888178913738019</v>
      </c>
      <c r="T30" s="5">
        <v>297</v>
      </c>
      <c r="U30" s="51">
        <v>0.94888178913738019</v>
      </c>
      <c r="V30" s="5">
        <v>296</v>
      </c>
      <c r="W30" s="69">
        <v>0.94568690095846641</v>
      </c>
      <c r="X30" s="5">
        <v>298</v>
      </c>
      <c r="Y30" s="51">
        <v>0.95207667731629397</v>
      </c>
      <c r="Z30" s="5">
        <v>0</v>
      </c>
      <c r="AA30" s="5">
        <v>0</v>
      </c>
      <c r="AB30" s="51" t="s">
        <v>771</v>
      </c>
      <c r="AC30" s="58"/>
      <c r="AD30" s="64">
        <v>325</v>
      </c>
      <c r="AE30" s="5">
        <v>325</v>
      </c>
      <c r="AF30" s="46">
        <v>1</v>
      </c>
      <c r="AG30" s="5">
        <v>325</v>
      </c>
      <c r="AH30" s="70">
        <v>1</v>
      </c>
      <c r="AI30" s="5">
        <v>325</v>
      </c>
      <c r="AJ30" s="46">
        <v>1</v>
      </c>
      <c r="AK30" s="5">
        <v>325</v>
      </c>
      <c r="AL30" s="70">
        <v>1</v>
      </c>
      <c r="AM30" s="5">
        <v>324</v>
      </c>
      <c r="AN30" s="46">
        <v>0.99692307692307691</v>
      </c>
      <c r="AO30" s="5">
        <v>312</v>
      </c>
      <c r="AP30" s="70">
        <v>0.96</v>
      </c>
      <c r="AQ30" s="5">
        <v>316</v>
      </c>
      <c r="AR30" s="46">
        <v>0.97230769230769232</v>
      </c>
      <c r="AS30" s="5">
        <v>305</v>
      </c>
      <c r="AT30" s="70">
        <v>0.93846153846153846</v>
      </c>
      <c r="AU30" s="5">
        <v>318</v>
      </c>
      <c r="AV30" s="46">
        <v>0.97846153846153849</v>
      </c>
      <c r="AW30" s="5">
        <v>299</v>
      </c>
      <c r="AX30" s="46">
        <v>0.92</v>
      </c>
      <c r="AZ30" s="80">
        <f>VLOOKUP(A30,'T1DQ CCG'!A:BC,22,FALSE)</f>
        <v>0</v>
      </c>
      <c r="BA30" s="80">
        <f>VLOOKUP($A30,'T1DQ CCG'!$A:$BC,34,FALSE)</f>
        <v>0</v>
      </c>
      <c r="BB30" s="80">
        <f>VLOOKUP($A30,'T1DQ CCG'!$A:$BC,46,FALSE)</f>
        <v>0</v>
      </c>
    </row>
    <row r="31" spans="1:54" x14ac:dyDescent="0.25">
      <c r="A31" s="31" t="s">
        <v>314</v>
      </c>
      <c r="B31" s="21" t="s">
        <v>315</v>
      </c>
      <c r="C31" s="21" t="s">
        <v>21</v>
      </c>
      <c r="D31" s="64">
        <v>569</v>
      </c>
      <c r="E31" s="5">
        <v>552</v>
      </c>
      <c r="F31" s="51">
        <v>0.97012302284710017</v>
      </c>
      <c r="G31" s="5">
        <v>0</v>
      </c>
      <c r="H31" s="69">
        <v>0</v>
      </c>
      <c r="I31" s="5">
        <v>554</v>
      </c>
      <c r="J31" s="51">
        <v>0.97363796133567659</v>
      </c>
      <c r="K31" s="5">
        <v>0</v>
      </c>
      <c r="L31" s="5">
        <v>0</v>
      </c>
      <c r="M31" s="51" t="s">
        <v>771</v>
      </c>
      <c r="N31" s="40"/>
      <c r="O31" s="64">
        <v>635</v>
      </c>
      <c r="P31" s="5">
        <v>625</v>
      </c>
      <c r="Q31" s="51">
        <v>0.98425196850393704</v>
      </c>
      <c r="R31" s="5">
        <v>609</v>
      </c>
      <c r="S31" s="69">
        <v>0.95905511811023625</v>
      </c>
      <c r="T31" s="5">
        <v>626</v>
      </c>
      <c r="U31" s="51">
        <v>0.98582677165354327</v>
      </c>
      <c r="V31" s="5">
        <v>612</v>
      </c>
      <c r="W31" s="69">
        <v>0.96377952755905516</v>
      </c>
      <c r="X31" s="5">
        <v>609</v>
      </c>
      <c r="Y31" s="51">
        <v>0.95905511811023625</v>
      </c>
      <c r="Z31" s="5">
        <v>0</v>
      </c>
      <c r="AA31" s="5">
        <v>0</v>
      </c>
      <c r="AB31" s="51" t="s">
        <v>771</v>
      </c>
      <c r="AC31" s="58"/>
      <c r="AD31" s="64">
        <v>627</v>
      </c>
      <c r="AE31" s="5">
        <v>603</v>
      </c>
      <c r="AF31" s="46">
        <v>0.96172248803827753</v>
      </c>
      <c r="AG31" s="5">
        <v>568</v>
      </c>
      <c r="AH31" s="70">
        <v>0.90590111642743221</v>
      </c>
      <c r="AI31" s="5">
        <v>603</v>
      </c>
      <c r="AJ31" s="46">
        <v>0.96172248803827753</v>
      </c>
      <c r="AK31" s="5">
        <v>602</v>
      </c>
      <c r="AL31" s="70">
        <v>0.96012759170653905</v>
      </c>
      <c r="AM31" s="5">
        <v>597</v>
      </c>
      <c r="AN31" s="46">
        <v>0.95215311004784686</v>
      </c>
      <c r="AO31" s="5">
        <v>597</v>
      </c>
      <c r="AP31" s="70">
        <v>0.95215311004784686</v>
      </c>
      <c r="AQ31" s="5">
        <v>601</v>
      </c>
      <c r="AR31" s="46">
        <v>0.95853269537480068</v>
      </c>
      <c r="AS31" s="5">
        <v>563</v>
      </c>
      <c r="AT31" s="70">
        <v>0.89792663476874002</v>
      </c>
      <c r="AU31" s="5">
        <v>604</v>
      </c>
      <c r="AV31" s="46">
        <v>0.96331738437001591</v>
      </c>
      <c r="AW31" s="5">
        <v>585</v>
      </c>
      <c r="AX31" s="46">
        <v>0.93301435406698563</v>
      </c>
      <c r="AZ31" s="80">
        <f>VLOOKUP(A31,'T1DQ CCG'!A:BC,22,FALSE)</f>
        <v>0</v>
      </c>
      <c r="BA31" s="80">
        <f>VLOOKUP($A31,'T1DQ CCG'!$A:$BC,34,FALSE)</f>
        <v>0</v>
      </c>
      <c r="BB31" s="80">
        <f>VLOOKUP($A31,'T1DQ CCG'!$A:$BC,46,FALSE)</f>
        <v>0</v>
      </c>
    </row>
    <row r="32" spans="1:54" x14ac:dyDescent="0.25">
      <c r="A32" s="31" t="s">
        <v>316</v>
      </c>
      <c r="B32" s="21" t="s">
        <v>317</v>
      </c>
      <c r="C32" s="21" t="s">
        <v>21</v>
      </c>
      <c r="D32" s="64">
        <v>616</v>
      </c>
      <c r="E32" s="5">
        <v>590</v>
      </c>
      <c r="F32" s="51">
        <v>0.95779220779220775</v>
      </c>
      <c r="G32" s="5">
        <v>588</v>
      </c>
      <c r="H32" s="69">
        <v>0.95454545454545459</v>
      </c>
      <c r="I32" s="5">
        <v>588</v>
      </c>
      <c r="J32" s="51">
        <v>0.95454545454545459</v>
      </c>
      <c r="K32" s="5">
        <v>0</v>
      </c>
      <c r="L32" s="5">
        <v>0</v>
      </c>
      <c r="M32" s="51" t="s">
        <v>771</v>
      </c>
      <c r="N32" s="40"/>
      <c r="O32" s="64">
        <v>632</v>
      </c>
      <c r="P32" s="5">
        <v>618</v>
      </c>
      <c r="Q32" s="51">
        <v>0.97784810126582278</v>
      </c>
      <c r="R32" s="5">
        <v>613</v>
      </c>
      <c r="S32" s="69">
        <v>0.96993670886075944</v>
      </c>
      <c r="T32" s="5">
        <v>608</v>
      </c>
      <c r="U32" s="51">
        <v>0.96202531645569622</v>
      </c>
      <c r="V32" s="5">
        <v>601</v>
      </c>
      <c r="W32" s="69">
        <v>0.95094936708860756</v>
      </c>
      <c r="X32" s="5">
        <v>587</v>
      </c>
      <c r="Y32" s="51">
        <v>0.92879746835443033</v>
      </c>
      <c r="Z32" s="5">
        <v>0</v>
      </c>
      <c r="AA32" s="5">
        <v>0</v>
      </c>
      <c r="AB32" s="51" t="s">
        <v>771</v>
      </c>
      <c r="AC32" s="58"/>
      <c r="AD32" s="64">
        <v>616</v>
      </c>
      <c r="AE32" s="5">
        <v>569</v>
      </c>
      <c r="AF32" s="46">
        <v>0.92370129870129869</v>
      </c>
      <c r="AG32" s="5">
        <v>559</v>
      </c>
      <c r="AH32" s="70">
        <v>0.90746753246753242</v>
      </c>
      <c r="AI32" s="5">
        <v>569</v>
      </c>
      <c r="AJ32" s="46">
        <v>0.92370129870129869</v>
      </c>
      <c r="AK32" s="5">
        <v>571</v>
      </c>
      <c r="AL32" s="70">
        <v>0.92694805194805197</v>
      </c>
      <c r="AM32" s="5">
        <v>559</v>
      </c>
      <c r="AN32" s="46">
        <v>0.90746753246753242</v>
      </c>
      <c r="AO32" s="5">
        <v>554</v>
      </c>
      <c r="AP32" s="70">
        <v>0.89935064935064934</v>
      </c>
      <c r="AQ32" s="5">
        <v>569</v>
      </c>
      <c r="AR32" s="46">
        <v>0.92370129870129869</v>
      </c>
      <c r="AS32" s="5">
        <v>557</v>
      </c>
      <c r="AT32" s="70">
        <v>0.90422077922077926</v>
      </c>
      <c r="AU32" s="5">
        <v>566</v>
      </c>
      <c r="AV32" s="46">
        <v>0.91883116883116878</v>
      </c>
      <c r="AW32" s="5">
        <v>566</v>
      </c>
      <c r="AX32" s="46">
        <v>0.91883116883116878</v>
      </c>
      <c r="AZ32" s="80">
        <f>VLOOKUP(A32,'T1DQ CCG'!A:BC,22,FALSE)</f>
        <v>0</v>
      </c>
      <c r="BA32" s="80">
        <f>VLOOKUP($A32,'T1DQ CCG'!$A:$BC,34,FALSE)</f>
        <v>0</v>
      </c>
      <c r="BB32" s="80">
        <f>VLOOKUP($A32,'T1DQ CCG'!$A:$BC,46,FALSE)</f>
        <v>0</v>
      </c>
    </row>
    <row r="33" spans="1:54" x14ac:dyDescent="0.25">
      <c r="A33" s="31" t="s">
        <v>318</v>
      </c>
      <c r="B33" s="21" t="s">
        <v>319</v>
      </c>
      <c r="C33" s="21" t="s">
        <v>21</v>
      </c>
      <c r="D33" s="64"/>
      <c r="E33" s="5"/>
      <c r="F33" s="51"/>
      <c r="G33" s="5"/>
      <c r="H33" s="69"/>
      <c r="I33" s="5"/>
      <c r="J33" s="51"/>
      <c r="K33" s="5"/>
      <c r="L33" s="5"/>
      <c r="M33" s="51"/>
      <c r="N33" s="40"/>
      <c r="O33" s="64"/>
      <c r="P33" s="5"/>
      <c r="Q33" s="51"/>
      <c r="R33" s="5"/>
      <c r="S33" s="69"/>
      <c r="T33" s="5"/>
      <c r="U33" s="51"/>
      <c r="V33" s="5"/>
      <c r="W33" s="69"/>
      <c r="X33" s="5"/>
      <c r="Y33" s="51"/>
      <c r="Z33" s="5"/>
      <c r="AA33" s="5"/>
      <c r="AB33" s="51"/>
      <c r="AC33" s="58"/>
      <c r="AD33" s="64"/>
      <c r="AE33" s="5"/>
      <c r="AF33" s="46"/>
      <c r="AG33" s="5"/>
      <c r="AH33" s="70"/>
      <c r="AI33" s="5"/>
      <c r="AJ33" s="46"/>
      <c r="AK33" s="5"/>
      <c r="AL33" s="70"/>
      <c r="AM33" s="5"/>
      <c r="AN33" s="46"/>
      <c r="AO33" s="5"/>
      <c r="AP33" s="70"/>
      <c r="AQ33" s="5"/>
      <c r="AR33" s="46"/>
      <c r="AS33" s="5"/>
      <c r="AT33" s="70"/>
      <c r="AU33" s="5"/>
      <c r="AV33" s="46"/>
      <c r="AW33" s="5"/>
      <c r="AX33" s="46"/>
      <c r="AZ33" s="80">
        <f>VLOOKUP(A33,'T1DQ CCG'!A:BC,22,FALSE)</f>
        <v>1</v>
      </c>
      <c r="BA33" s="80">
        <f>VLOOKUP($A33,'T1DQ CCG'!$A:$BC,34,FALSE)</f>
        <v>1</v>
      </c>
      <c r="BB33" s="80">
        <f>VLOOKUP($A33,'T1DQ CCG'!$A:$BC,46,FALSE)</f>
        <v>1</v>
      </c>
    </row>
    <row r="34" spans="1:54" x14ac:dyDescent="0.25">
      <c r="A34" s="31" t="s">
        <v>320</v>
      </c>
      <c r="B34" s="21" t="s">
        <v>321</v>
      </c>
      <c r="C34" s="21" t="s">
        <v>22</v>
      </c>
      <c r="D34" s="64">
        <v>496</v>
      </c>
      <c r="E34" s="5">
        <v>476</v>
      </c>
      <c r="F34" s="51">
        <v>0.95967741935483875</v>
      </c>
      <c r="G34" s="5">
        <v>5</v>
      </c>
      <c r="H34" s="69">
        <v>1.0080645161290322E-2</v>
      </c>
      <c r="I34" s="5">
        <v>474</v>
      </c>
      <c r="J34" s="51">
        <v>0.95564516129032262</v>
      </c>
      <c r="K34" s="5">
        <v>0</v>
      </c>
      <c r="L34" s="5">
        <v>0</v>
      </c>
      <c r="M34" s="51" t="s">
        <v>771</v>
      </c>
      <c r="N34" s="40"/>
      <c r="O34" s="64">
        <v>545</v>
      </c>
      <c r="P34" s="5">
        <v>535</v>
      </c>
      <c r="Q34" s="51">
        <v>0.98165137614678899</v>
      </c>
      <c r="R34" s="5">
        <v>506</v>
      </c>
      <c r="S34" s="69">
        <v>0.92844036697247712</v>
      </c>
      <c r="T34" s="5">
        <v>522</v>
      </c>
      <c r="U34" s="51">
        <v>0.95779816513761473</v>
      </c>
      <c r="V34" s="5">
        <v>503</v>
      </c>
      <c r="W34" s="69">
        <v>0.92293577981651376</v>
      </c>
      <c r="X34" s="5">
        <v>504</v>
      </c>
      <c r="Y34" s="51">
        <v>0.92477064220183491</v>
      </c>
      <c r="Z34" s="5">
        <v>0</v>
      </c>
      <c r="AA34" s="5">
        <v>0</v>
      </c>
      <c r="AB34" s="51" t="s">
        <v>771</v>
      </c>
      <c r="AC34" s="58"/>
      <c r="AD34" s="64">
        <v>622</v>
      </c>
      <c r="AE34" s="5">
        <v>604</v>
      </c>
      <c r="AF34" s="46">
        <v>0.97106109324758838</v>
      </c>
      <c r="AG34" s="5">
        <v>561</v>
      </c>
      <c r="AH34" s="70">
        <v>0.90192926045016075</v>
      </c>
      <c r="AI34" s="5">
        <v>604</v>
      </c>
      <c r="AJ34" s="46">
        <v>0.97106109324758838</v>
      </c>
      <c r="AK34" s="5">
        <v>601</v>
      </c>
      <c r="AL34" s="70">
        <v>0.9662379421221865</v>
      </c>
      <c r="AM34" s="5">
        <v>593</v>
      </c>
      <c r="AN34" s="46">
        <v>0.95337620578778137</v>
      </c>
      <c r="AO34" s="5">
        <v>566</v>
      </c>
      <c r="AP34" s="70">
        <v>0.909967845659164</v>
      </c>
      <c r="AQ34" s="5">
        <v>594</v>
      </c>
      <c r="AR34" s="46">
        <v>0.954983922829582</v>
      </c>
      <c r="AS34" s="5">
        <v>556</v>
      </c>
      <c r="AT34" s="70">
        <v>0.89389067524115751</v>
      </c>
      <c r="AU34" s="5">
        <v>569</v>
      </c>
      <c r="AV34" s="46">
        <v>0.91479099678456588</v>
      </c>
      <c r="AW34" s="5">
        <v>580</v>
      </c>
      <c r="AX34" s="46">
        <v>0.932475884244373</v>
      </c>
      <c r="AZ34" s="80">
        <f>VLOOKUP(A34,'T1DQ CCG'!A:BC,22,FALSE)</f>
        <v>0</v>
      </c>
      <c r="BA34" s="80">
        <f>VLOOKUP($A34,'T1DQ CCG'!$A:$BC,34,FALSE)</f>
        <v>0</v>
      </c>
      <c r="BB34" s="80">
        <f>VLOOKUP($A34,'T1DQ CCG'!$A:$BC,46,FALSE)</f>
        <v>0</v>
      </c>
    </row>
    <row r="35" spans="1:54" x14ac:dyDescent="0.25">
      <c r="A35" s="31" t="s">
        <v>322</v>
      </c>
      <c r="B35" s="21" t="s">
        <v>323</v>
      </c>
      <c r="C35" s="21" t="s">
        <v>22</v>
      </c>
      <c r="D35" s="64">
        <v>354</v>
      </c>
      <c r="E35" s="5">
        <v>331</v>
      </c>
      <c r="F35" s="51">
        <v>0.93502824858757061</v>
      </c>
      <c r="G35" s="5">
        <v>341</v>
      </c>
      <c r="H35" s="69">
        <v>0.96327683615819204</v>
      </c>
      <c r="I35" s="5">
        <v>332</v>
      </c>
      <c r="J35" s="51">
        <v>0.93785310734463279</v>
      </c>
      <c r="K35" s="5">
        <v>1</v>
      </c>
      <c r="L35" s="5">
        <v>1</v>
      </c>
      <c r="M35" s="51">
        <v>1</v>
      </c>
      <c r="N35" s="40"/>
      <c r="O35" s="64">
        <v>373</v>
      </c>
      <c r="P35" s="5">
        <v>365</v>
      </c>
      <c r="Q35" s="51">
        <v>0.97855227882037532</v>
      </c>
      <c r="R35" s="5">
        <v>354</v>
      </c>
      <c r="S35" s="69">
        <v>0.94906166219839139</v>
      </c>
      <c r="T35" s="5">
        <v>366</v>
      </c>
      <c r="U35" s="51">
        <v>0.98123324396782841</v>
      </c>
      <c r="V35" s="5">
        <v>352</v>
      </c>
      <c r="W35" s="69">
        <v>0.94369973190348522</v>
      </c>
      <c r="X35" s="5">
        <v>351</v>
      </c>
      <c r="Y35" s="51">
        <v>0.94101876675603213</v>
      </c>
      <c r="Z35" s="5">
        <v>3</v>
      </c>
      <c r="AA35" s="5">
        <v>3</v>
      </c>
      <c r="AB35" s="51">
        <v>1</v>
      </c>
      <c r="AC35" s="58"/>
      <c r="AD35" s="64">
        <v>384</v>
      </c>
      <c r="AE35" s="5">
        <v>375</v>
      </c>
      <c r="AF35" s="46">
        <v>0.9765625</v>
      </c>
      <c r="AG35" s="5">
        <v>357</v>
      </c>
      <c r="AH35" s="70">
        <v>0.9296875</v>
      </c>
      <c r="AI35" s="5">
        <v>376</v>
      </c>
      <c r="AJ35" s="46">
        <v>0.97916666666666663</v>
      </c>
      <c r="AK35" s="5">
        <v>374</v>
      </c>
      <c r="AL35" s="70">
        <v>0.97395833333333337</v>
      </c>
      <c r="AM35" s="5">
        <v>367</v>
      </c>
      <c r="AN35" s="46">
        <v>0.95572916666666663</v>
      </c>
      <c r="AO35" s="5">
        <v>367</v>
      </c>
      <c r="AP35" s="70">
        <v>0.95572916666666663</v>
      </c>
      <c r="AQ35" s="5">
        <v>372</v>
      </c>
      <c r="AR35" s="46">
        <v>0.96875</v>
      </c>
      <c r="AS35" s="5">
        <v>355</v>
      </c>
      <c r="AT35" s="70">
        <v>0.92447916666666663</v>
      </c>
      <c r="AU35" s="5">
        <v>367</v>
      </c>
      <c r="AV35" s="46">
        <v>0.95572916666666663</v>
      </c>
      <c r="AW35" s="5">
        <v>361</v>
      </c>
      <c r="AX35" s="46">
        <v>0.94010416666666663</v>
      </c>
      <c r="AZ35" s="80">
        <f>VLOOKUP(A35,'T1DQ CCG'!A:BC,22,FALSE)</f>
        <v>0</v>
      </c>
      <c r="BA35" s="80">
        <f>VLOOKUP($A35,'T1DQ CCG'!$A:$BC,34,FALSE)</f>
        <v>0</v>
      </c>
      <c r="BB35" s="80">
        <f>VLOOKUP($A35,'T1DQ CCG'!$A:$BC,46,FALSE)</f>
        <v>0</v>
      </c>
    </row>
    <row r="36" spans="1:54" x14ac:dyDescent="0.25">
      <c r="A36" s="31" t="s">
        <v>324</v>
      </c>
      <c r="B36" s="21" t="s">
        <v>325</v>
      </c>
      <c r="C36" s="21" t="s">
        <v>22</v>
      </c>
      <c r="D36" s="64">
        <v>422</v>
      </c>
      <c r="E36" s="5">
        <v>398</v>
      </c>
      <c r="F36" s="51">
        <v>0.94312796208530802</v>
      </c>
      <c r="G36" s="5">
        <v>409</v>
      </c>
      <c r="H36" s="69">
        <v>0.96919431279620849</v>
      </c>
      <c r="I36" s="5">
        <v>397</v>
      </c>
      <c r="J36" s="51">
        <v>0.94075829383886256</v>
      </c>
      <c r="K36" s="5">
        <v>2</v>
      </c>
      <c r="L36" s="5">
        <v>2</v>
      </c>
      <c r="M36" s="51">
        <v>1</v>
      </c>
      <c r="N36" s="40"/>
      <c r="O36" s="64">
        <v>417</v>
      </c>
      <c r="P36" s="5">
        <v>410</v>
      </c>
      <c r="Q36" s="51">
        <v>0.98321342925659472</v>
      </c>
      <c r="R36" s="5">
        <v>404</v>
      </c>
      <c r="S36" s="69">
        <v>0.9688249400479616</v>
      </c>
      <c r="T36" s="5">
        <v>404</v>
      </c>
      <c r="U36" s="51">
        <v>0.9688249400479616</v>
      </c>
      <c r="V36" s="5">
        <v>400</v>
      </c>
      <c r="W36" s="69">
        <v>0.95923261390887293</v>
      </c>
      <c r="X36" s="5">
        <v>405</v>
      </c>
      <c r="Y36" s="51">
        <v>0.97122302158273377</v>
      </c>
      <c r="Z36" s="5">
        <v>0</v>
      </c>
      <c r="AA36" s="5">
        <v>0</v>
      </c>
      <c r="AB36" s="51" t="s">
        <v>771</v>
      </c>
      <c r="AC36" s="58"/>
      <c r="AD36" s="64">
        <v>459</v>
      </c>
      <c r="AE36" s="5">
        <v>450</v>
      </c>
      <c r="AF36" s="46">
        <v>0.98039215686274506</v>
      </c>
      <c r="AG36" s="5">
        <v>419</v>
      </c>
      <c r="AH36" s="70">
        <v>0.91285403050108938</v>
      </c>
      <c r="AI36" s="5">
        <v>450</v>
      </c>
      <c r="AJ36" s="46">
        <v>0.98039215686274506</v>
      </c>
      <c r="AK36" s="5">
        <v>445</v>
      </c>
      <c r="AL36" s="70">
        <v>0.9694989106753813</v>
      </c>
      <c r="AM36" s="5">
        <v>443</v>
      </c>
      <c r="AN36" s="46">
        <v>0.96514161220043571</v>
      </c>
      <c r="AO36" s="5">
        <v>436</v>
      </c>
      <c r="AP36" s="70">
        <v>0.94989106753812635</v>
      </c>
      <c r="AQ36" s="5">
        <v>446</v>
      </c>
      <c r="AR36" s="46">
        <v>0.97167755991285398</v>
      </c>
      <c r="AS36" s="5">
        <v>422</v>
      </c>
      <c r="AT36" s="70">
        <v>0.91938997821350765</v>
      </c>
      <c r="AU36" s="5">
        <v>439</v>
      </c>
      <c r="AV36" s="46">
        <v>0.95642701525054463</v>
      </c>
      <c r="AW36" s="5">
        <v>426</v>
      </c>
      <c r="AX36" s="46">
        <v>0.92810457516339873</v>
      </c>
      <c r="AZ36" s="80">
        <f>VLOOKUP(A36,'T1DQ CCG'!A:BC,22,FALSE)</f>
        <v>0</v>
      </c>
      <c r="BA36" s="80">
        <f>VLOOKUP($A36,'T1DQ CCG'!$A:$BC,34,FALSE)</f>
        <v>0</v>
      </c>
      <c r="BB36" s="80">
        <f>VLOOKUP($A36,'T1DQ CCG'!$A:$BC,46,FALSE)</f>
        <v>0</v>
      </c>
    </row>
    <row r="37" spans="1:54" x14ac:dyDescent="0.25">
      <c r="A37" s="31" t="s">
        <v>326</v>
      </c>
      <c r="B37" s="21" t="s">
        <v>327</v>
      </c>
      <c r="C37" s="21" t="s">
        <v>22</v>
      </c>
      <c r="D37" s="64">
        <v>760</v>
      </c>
      <c r="E37" s="5">
        <v>742</v>
      </c>
      <c r="F37" s="51">
        <v>0.97631578947368425</v>
      </c>
      <c r="G37" s="5">
        <v>3</v>
      </c>
      <c r="H37" s="69">
        <v>3.9473684210526317E-3</v>
      </c>
      <c r="I37" s="5">
        <v>739</v>
      </c>
      <c r="J37" s="51">
        <v>0.97236842105263155</v>
      </c>
      <c r="K37" s="5">
        <v>1</v>
      </c>
      <c r="L37" s="5">
        <v>1</v>
      </c>
      <c r="M37" s="51">
        <v>1</v>
      </c>
      <c r="N37" s="40"/>
      <c r="O37" s="64">
        <v>839</v>
      </c>
      <c r="P37" s="5">
        <v>824</v>
      </c>
      <c r="Q37" s="51">
        <v>0.98212157330154948</v>
      </c>
      <c r="R37" s="5">
        <v>807</v>
      </c>
      <c r="S37" s="69">
        <v>0.96185935637663889</v>
      </c>
      <c r="T37" s="5">
        <v>822</v>
      </c>
      <c r="U37" s="51">
        <v>0.97973778307508941</v>
      </c>
      <c r="V37" s="5">
        <v>808</v>
      </c>
      <c r="W37" s="69">
        <v>0.96305125148986892</v>
      </c>
      <c r="X37" s="5">
        <v>809</v>
      </c>
      <c r="Y37" s="51">
        <v>0.96424314660309896</v>
      </c>
      <c r="Z37" s="5">
        <v>0</v>
      </c>
      <c r="AA37" s="5">
        <v>0</v>
      </c>
      <c r="AB37" s="51" t="s">
        <v>771</v>
      </c>
      <c r="AC37" s="58"/>
      <c r="AD37" s="64">
        <v>802</v>
      </c>
      <c r="AE37" s="5">
        <v>783</v>
      </c>
      <c r="AF37" s="46">
        <v>0.97630922693266831</v>
      </c>
      <c r="AG37" s="5">
        <v>796</v>
      </c>
      <c r="AH37" s="70">
        <v>0.99251870324189528</v>
      </c>
      <c r="AI37" s="5">
        <v>796</v>
      </c>
      <c r="AJ37" s="46">
        <v>0.99251870324189528</v>
      </c>
      <c r="AK37" s="5">
        <v>796</v>
      </c>
      <c r="AL37" s="70">
        <v>0.99251870324189528</v>
      </c>
      <c r="AM37" s="5">
        <v>795</v>
      </c>
      <c r="AN37" s="46">
        <v>0.99127182044887785</v>
      </c>
      <c r="AO37" s="5">
        <v>762</v>
      </c>
      <c r="AP37" s="70">
        <v>0.95012468827930174</v>
      </c>
      <c r="AQ37" s="5">
        <v>780</v>
      </c>
      <c r="AR37" s="46">
        <v>0.972568578553616</v>
      </c>
      <c r="AS37" s="5">
        <v>779</v>
      </c>
      <c r="AT37" s="70">
        <v>0.97132169576059846</v>
      </c>
      <c r="AU37" s="5">
        <v>794</v>
      </c>
      <c r="AV37" s="46">
        <v>0.9900249376558603</v>
      </c>
      <c r="AW37" s="5">
        <v>782</v>
      </c>
      <c r="AX37" s="46">
        <v>0.97506234413965087</v>
      </c>
      <c r="AZ37" s="80">
        <f>VLOOKUP(A37,'T1DQ CCG'!A:BC,22,FALSE)</f>
        <v>0</v>
      </c>
      <c r="BA37" s="80">
        <f>VLOOKUP($A37,'T1DQ CCG'!$A:$BC,34,FALSE)</f>
        <v>0</v>
      </c>
      <c r="BB37" s="80">
        <f>VLOOKUP($A37,'T1DQ CCG'!$A:$BC,46,FALSE)</f>
        <v>0</v>
      </c>
    </row>
    <row r="38" spans="1:54" x14ac:dyDescent="0.25">
      <c r="A38" s="31" t="s">
        <v>328</v>
      </c>
      <c r="B38" s="21" t="s">
        <v>329</v>
      </c>
      <c r="C38" s="21" t="s">
        <v>22</v>
      </c>
      <c r="D38" s="64">
        <v>393</v>
      </c>
      <c r="E38" s="5">
        <v>381</v>
      </c>
      <c r="F38" s="51">
        <v>0.96946564885496178</v>
      </c>
      <c r="G38" s="5">
        <v>2</v>
      </c>
      <c r="H38" s="69">
        <v>5.0890585241730284E-3</v>
      </c>
      <c r="I38" s="5">
        <v>381</v>
      </c>
      <c r="J38" s="51">
        <v>0.96946564885496178</v>
      </c>
      <c r="K38" s="5">
        <v>0</v>
      </c>
      <c r="L38" s="5">
        <v>0</v>
      </c>
      <c r="M38" s="51" t="s">
        <v>771</v>
      </c>
      <c r="N38" s="40"/>
      <c r="O38" s="64">
        <v>418</v>
      </c>
      <c r="P38" s="5">
        <v>417</v>
      </c>
      <c r="Q38" s="51">
        <v>0.99760765550239239</v>
      </c>
      <c r="R38" s="5">
        <v>407</v>
      </c>
      <c r="S38" s="69">
        <v>0.97368421052631582</v>
      </c>
      <c r="T38" s="5">
        <v>414</v>
      </c>
      <c r="U38" s="51">
        <v>0.99043062200956933</v>
      </c>
      <c r="V38" s="5">
        <v>409</v>
      </c>
      <c r="W38" s="69">
        <v>0.97846889952153115</v>
      </c>
      <c r="X38" s="5">
        <v>412</v>
      </c>
      <c r="Y38" s="51">
        <v>0.9856459330143541</v>
      </c>
      <c r="Z38" s="5">
        <v>0</v>
      </c>
      <c r="AA38" s="5">
        <v>0</v>
      </c>
      <c r="AB38" s="51" t="s">
        <v>771</v>
      </c>
      <c r="AC38" s="58"/>
      <c r="AD38" s="64">
        <v>420</v>
      </c>
      <c r="AE38" s="5">
        <v>415</v>
      </c>
      <c r="AF38" s="46">
        <v>0.98809523809523814</v>
      </c>
      <c r="AG38" s="5">
        <v>407</v>
      </c>
      <c r="AH38" s="70">
        <v>0.96904761904761905</v>
      </c>
      <c r="AI38" s="5">
        <v>415</v>
      </c>
      <c r="AJ38" s="46">
        <v>0.98809523809523814</v>
      </c>
      <c r="AK38" s="5">
        <v>414</v>
      </c>
      <c r="AL38" s="70">
        <v>0.98571428571428577</v>
      </c>
      <c r="AM38" s="5">
        <v>409</v>
      </c>
      <c r="AN38" s="46">
        <v>0.97380952380952379</v>
      </c>
      <c r="AO38" s="5">
        <v>375</v>
      </c>
      <c r="AP38" s="70">
        <v>0.8928571428571429</v>
      </c>
      <c r="AQ38" s="5">
        <v>409</v>
      </c>
      <c r="AR38" s="46">
        <v>0.97380952380952379</v>
      </c>
      <c r="AS38" s="5">
        <v>402</v>
      </c>
      <c r="AT38" s="70">
        <v>0.95714285714285718</v>
      </c>
      <c r="AU38" s="5">
        <v>406</v>
      </c>
      <c r="AV38" s="46">
        <v>0.96666666666666667</v>
      </c>
      <c r="AW38" s="5">
        <v>404</v>
      </c>
      <c r="AX38" s="46">
        <v>0.96190476190476193</v>
      </c>
      <c r="AZ38" s="80">
        <f>VLOOKUP(A38,'T1DQ CCG'!A:BC,22,FALSE)</f>
        <v>0</v>
      </c>
      <c r="BA38" s="80">
        <f>VLOOKUP($A38,'T1DQ CCG'!$A:$BC,34,FALSE)</f>
        <v>0</v>
      </c>
      <c r="BB38" s="80">
        <f>VLOOKUP($A38,'T1DQ CCG'!$A:$BC,46,FALSE)</f>
        <v>0</v>
      </c>
    </row>
    <row r="39" spans="1:54" x14ac:dyDescent="0.25">
      <c r="A39" s="31" t="s">
        <v>330</v>
      </c>
      <c r="B39" s="21" t="s">
        <v>331</v>
      </c>
      <c r="C39" s="21" t="s">
        <v>22</v>
      </c>
      <c r="D39" s="64">
        <v>720</v>
      </c>
      <c r="E39" s="5">
        <v>707</v>
      </c>
      <c r="F39" s="51">
        <v>0.9819444444444444</v>
      </c>
      <c r="G39" s="5">
        <v>6</v>
      </c>
      <c r="H39" s="69">
        <v>8.3333333333333332E-3</v>
      </c>
      <c r="I39" s="5">
        <v>707</v>
      </c>
      <c r="J39" s="51">
        <v>0.9819444444444444</v>
      </c>
      <c r="K39" s="5">
        <v>2</v>
      </c>
      <c r="L39" s="5">
        <v>2</v>
      </c>
      <c r="M39" s="51">
        <v>1</v>
      </c>
      <c r="N39" s="40"/>
      <c r="O39" s="64">
        <v>758</v>
      </c>
      <c r="P39" s="5">
        <v>751</v>
      </c>
      <c r="Q39" s="51">
        <v>0.99076517150395782</v>
      </c>
      <c r="R39" s="5">
        <v>729</v>
      </c>
      <c r="S39" s="69">
        <v>0.96174142480211078</v>
      </c>
      <c r="T39" s="5">
        <v>744</v>
      </c>
      <c r="U39" s="51">
        <v>0.98153034300791553</v>
      </c>
      <c r="V39" s="5">
        <v>734</v>
      </c>
      <c r="W39" s="69">
        <v>0.9683377308707124</v>
      </c>
      <c r="X39" s="5">
        <v>735</v>
      </c>
      <c r="Y39" s="51">
        <v>0.96965699208443268</v>
      </c>
      <c r="Z39" s="5">
        <v>4</v>
      </c>
      <c r="AA39" s="5">
        <v>4</v>
      </c>
      <c r="AB39" s="51">
        <v>1</v>
      </c>
      <c r="AC39" s="58"/>
      <c r="AD39" s="64">
        <v>753</v>
      </c>
      <c r="AE39" s="5">
        <v>745</v>
      </c>
      <c r="AF39" s="46">
        <v>0.98937583001328022</v>
      </c>
      <c r="AG39" s="5">
        <v>702</v>
      </c>
      <c r="AH39" s="70">
        <v>0.9322709163346613</v>
      </c>
      <c r="AI39" s="5">
        <v>745</v>
      </c>
      <c r="AJ39" s="46">
        <v>0.98937583001328022</v>
      </c>
      <c r="AK39" s="5">
        <v>739</v>
      </c>
      <c r="AL39" s="70">
        <v>0.98140770252324039</v>
      </c>
      <c r="AM39" s="5">
        <v>743</v>
      </c>
      <c r="AN39" s="46">
        <v>0.98671978751660028</v>
      </c>
      <c r="AO39" s="5">
        <v>721</v>
      </c>
      <c r="AP39" s="70">
        <v>0.95750332005312089</v>
      </c>
      <c r="AQ39" s="5">
        <v>730</v>
      </c>
      <c r="AR39" s="46">
        <v>0.96945551128818064</v>
      </c>
      <c r="AS39" s="5">
        <v>705</v>
      </c>
      <c r="AT39" s="70">
        <v>0.93625498007968122</v>
      </c>
      <c r="AU39" s="5">
        <v>738</v>
      </c>
      <c r="AV39" s="46">
        <v>0.98007968127490042</v>
      </c>
      <c r="AW39" s="5">
        <v>708</v>
      </c>
      <c r="AX39" s="46">
        <v>0.94023904382470125</v>
      </c>
      <c r="AZ39" s="80">
        <f>VLOOKUP(A39,'T1DQ CCG'!A:BC,22,FALSE)</f>
        <v>0</v>
      </c>
      <c r="BA39" s="80">
        <f>VLOOKUP($A39,'T1DQ CCG'!$A:$BC,34,FALSE)</f>
        <v>0</v>
      </c>
      <c r="BB39" s="80">
        <f>VLOOKUP($A39,'T1DQ CCG'!$A:$BC,46,FALSE)</f>
        <v>0</v>
      </c>
    </row>
    <row r="40" spans="1:54" x14ac:dyDescent="0.25">
      <c r="A40" s="31" t="s">
        <v>332</v>
      </c>
      <c r="B40" s="21" t="s">
        <v>333</v>
      </c>
      <c r="C40" s="21" t="s">
        <v>22</v>
      </c>
      <c r="D40" s="64">
        <v>1552</v>
      </c>
      <c r="E40" s="5">
        <v>1510</v>
      </c>
      <c r="F40" s="51"/>
      <c r="G40" s="5">
        <v>23</v>
      </c>
      <c r="H40" s="69"/>
      <c r="I40" s="5">
        <v>1512</v>
      </c>
      <c r="J40" s="51"/>
      <c r="K40" s="5">
        <v>0</v>
      </c>
      <c r="L40" s="5">
        <v>0</v>
      </c>
      <c r="M40" s="51"/>
      <c r="N40" s="40"/>
      <c r="O40" s="64">
        <v>1640</v>
      </c>
      <c r="P40" s="5">
        <v>1615</v>
      </c>
      <c r="Q40" s="51"/>
      <c r="R40" s="5">
        <v>1583</v>
      </c>
      <c r="S40" s="69"/>
      <c r="T40" s="5">
        <v>1607</v>
      </c>
      <c r="U40" s="51"/>
      <c r="V40" s="5">
        <v>1578</v>
      </c>
      <c r="W40" s="69"/>
      <c r="X40" s="5">
        <v>1581</v>
      </c>
      <c r="Y40" s="51"/>
      <c r="Z40" s="5">
        <v>0</v>
      </c>
      <c r="AA40" s="5">
        <v>0</v>
      </c>
      <c r="AB40" s="51"/>
      <c r="AC40" s="58"/>
      <c r="AD40" s="64">
        <v>1737</v>
      </c>
      <c r="AE40" s="5">
        <v>1703</v>
      </c>
      <c r="AF40" s="46"/>
      <c r="AG40" s="5">
        <v>1650</v>
      </c>
      <c r="AH40" s="70"/>
      <c r="AI40" s="5">
        <v>1701</v>
      </c>
      <c r="AJ40" s="46"/>
      <c r="AK40" s="5">
        <v>1703</v>
      </c>
      <c r="AL40" s="70"/>
      <c r="AM40" s="5">
        <v>1686</v>
      </c>
      <c r="AN40" s="46"/>
      <c r="AO40" s="5">
        <v>1630</v>
      </c>
      <c r="AP40" s="70"/>
      <c r="AQ40" s="5">
        <v>1692</v>
      </c>
      <c r="AR40" s="46"/>
      <c r="AS40" s="5">
        <v>1637</v>
      </c>
      <c r="AT40" s="70"/>
      <c r="AU40" s="5">
        <v>1679</v>
      </c>
      <c r="AV40" s="46"/>
      <c r="AW40" s="5">
        <v>1646</v>
      </c>
      <c r="AX40" s="46"/>
      <c r="AZ40" s="80">
        <f>VLOOKUP(A40,'T1DQ CCG'!A:BC,22,FALSE)</f>
        <v>1</v>
      </c>
      <c r="BA40" s="80">
        <f>VLOOKUP($A40,'T1DQ CCG'!$A:$BC,34,FALSE)</f>
        <v>1</v>
      </c>
      <c r="BB40" s="80">
        <f>VLOOKUP($A40,'T1DQ CCG'!$A:$BC,46,FALSE)</f>
        <v>1</v>
      </c>
    </row>
    <row r="41" spans="1:54" x14ac:dyDescent="0.25">
      <c r="A41" s="31" t="s">
        <v>336</v>
      </c>
      <c r="B41" s="21" t="s">
        <v>337</v>
      </c>
      <c r="C41" s="21" t="s">
        <v>22</v>
      </c>
      <c r="D41" s="64">
        <v>551</v>
      </c>
      <c r="E41" s="5">
        <v>540</v>
      </c>
      <c r="F41" s="51">
        <v>0.98003629764065336</v>
      </c>
      <c r="G41" s="5">
        <v>13</v>
      </c>
      <c r="H41" s="69">
        <v>2.3593466424682397E-2</v>
      </c>
      <c r="I41" s="5">
        <v>540</v>
      </c>
      <c r="J41" s="51">
        <v>0.98003629764065336</v>
      </c>
      <c r="K41" s="5">
        <v>0</v>
      </c>
      <c r="L41" s="5">
        <v>0</v>
      </c>
      <c r="M41" s="51" t="s">
        <v>771</v>
      </c>
      <c r="N41" s="40"/>
      <c r="O41" s="64">
        <v>557</v>
      </c>
      <c r="P41" s="5">
        <v>555</v>
      </c>
      <c r="Q41" s="51">
        <v>0.99640933572710955</v>
      </c>
      <c r="R41" s="5">
        <v>547</v>
      </c>
      <c r="S41" s="69">
        <v>0.98204667863554762</v>
      </c>
      <c r="T41" s="5">
        <v>548</v>
      </c>
      <c r="U41" s="51">
        <v>0.98384201077199285</v>
      </c>
      <c r="V41" s="5">
        <v>548</v>
      </c>
      <c r="W41" s="69">
        <v>0.98384201077199285</v>
      </c>
      <c r="X41" s="5">
        <v>548</v>
      </c>
      <c r="Y41" s="51">
        <v>0.98384201077199285</v>
      </c>
      <c r="Z41" s="5">
        <v>1</v>
      </c>
      <c r="AA41" s="5">
        <v>1</v>
      </c>
      <c r="AB41" s="51">
        <v>1</v>
      </c>
      <c r="AC41" s="58"/>
      <c r="AD41" s="64">
        <v>595</v>
      </c>
      <c r="AE41" s="5">
        <v>578</v>
      </c>
      <c r="AF41" s="46">
        <v>0.97142857142857142</v>
      </c>
      <c r="AG41" s="5">
        <v>588</v>
      </c>
      <c r="AH41" s="70">
        <v>0.9882352941176471</v>
      </c>
      <c r="AI41" s="5">
        <v>588</v>
      </c>
      <c r="AJ41" s="46">
        <v>0.9882352941176471</v>
      </c>
      <c r="AK41" s="5">
        <v>588</v>
      </c>
      <c r="AL41" s="70">
        <v>0.9882352941176471</v>
      </c>
      <c r="AM41" s="5">
        <v>590</v>
      </c>
      <c r="AN41" s="46">
        <v>0.99159663865546221</v>
      </c>
      <c r="AO41" s="5">
        <v>551</v>
      </c>
      <c r="AP41" s="70">
        <v>0.92605042016806727</v>
      </c>
      <c r="AQ41" s="5">
        <v>590</v>
      </c>
      <c r="AR41" s="46">
        <v>0.99159663865546221</v>
      </c>
      <c r="AS41" s="5">
        <v>578</v>
      </c>
      <c r="AT41" s="70">
        <v>0.97142857142857142</v>
      </c>
      <c r="AU41" s="5">
        <v>587</v>
      </c>
      <c r="AV41" s="46">
        <v>0.98655462184873954</v>
      </c>
      <c r="AW41" s="5">
        <v>580</v>
      </c>
      <c r="AX41" s="46">
        <v>0.97478991596638653</v>
      </c>
      <c r="AZ41" s="80">
        <f>VLOOKUP(A41,'T1DQ CCG'!A:BC,22,FALSE)</f>
        <v>0</v>
      </c>
      <c r="BA41" s="80">
        <f>VLOOKUP($A41,'T1DQ CCG'!$A:$BC,34,FALSE)</f>
        <v>0</v>
      </c>
      <c r="BB41" s="80">
        <f>VLOOKUP($A41,'T1DQ CCG'!$A:$BC,46,FALSE)</f>
        <v>0</v>
      </c>
    </row>
    <row r="42" spans="1:54" x14ac:dyDescent="0.25">
      <c r="A42" s="31" t="s">
        <v>338</v>
      </c>
      <c r="B42" s="21" t="s">
        <v>339</v>
      </c>
      <c r="C42" s="21" t="s">
        <v>23</v>
      </c>
      <c r="D42" s="64">
        <v>251</v>
      </c>
      <c r="E42" s="5">
        <v>244</v>
      </c>
      <c r="F42" s="51">
        <v>0.97211155378486058</v>
      </c>
      <c r="G42" s="5">
        <v>9</v>
      </c>
      <c r="H42" s="69">
        <v>3.5856573705179286E-2</v>
      </c>
      <c r="I42" s="5">
        <v>240</v>
      </c>
      <c r="J42" s="51">
        <v>0.95617529880478092</v>
      </c>
      <c r="K42" s="5">
        <v>0</v>
      </c>
      <c r="L42" s="5">
        <v>0</v>
      </c>
      <c r="M42" s="51" t="s">
        <v>771</v>
      </c>
      <c r="N42" s="40"/>
      <c r="O42" s="64">
        <v>310</v>
      </c>
      <c r="P42" s="5">
        <v>307</v>
      </c>
      <c r="Q42" s="51">
        <v>0.99032258064516132</v>
      </c>
      <c r="R42" s="5">
        <v>297</v>
      </c>
      <c r="S42" s="69">
        <v>0.95806451612903221</v>
      </c>
      <c r="T42" s="5">
        <v>308</v>
      </c>
      <c r="U42" s="51">
        <v>0.99354838709677418</v>
      </c>
      <c r="V42" s="5">
        <v>301</v>
      </c>
      <c r="W42" s="69">
        <v>0.97096774193548385</v>
      </c>
      <c r="X42" s="5">
        <v>300</v>
      </c>
      <c r="Y42" s="51">
        <v>0.967741935483871</v>
      </c>
      <c r="Z42" s="5">
        <v>0</v>
      </c>
      <c r="AA42" s="5">
        <v>0</v>
      </c>
      <c r="AB42" s="51" t="s">
        <v>771</v>
      </c>
      <c r="AC42" s="58"/>
      <c r="AD42" s="64">
        <v>246</v>
      </c>
      <c r="AE42" s="5">
        <v>245</v>
      </c>
      <c r="AF42" s="46">
        <v>0.99593495934959353</v>
      </c>
      <c r="AG42" s="5">
        <v>231</v>
      </c>
      <c r="AH42" s="70">
        <v>0.93902439024390238</v>
      </c>
      <c r="AI42" s="5">
        <v>245</v>
      </c>
      <c r="AJ42" s="46">
        <v>0.99593495934959353</v>
      </c>
      <c r="AK42" s="5">
        <v>245</v>
      </c>
      <c r="AL42" s="70">
        <v>0.99593495934959353</v>
      </c>
      <c r="AM42" s="5">
        <v>243</v>
      </c>
      <c r="AN42" s="46">
        <v>0.98780487804878048</v>
      </c>
      <c r="AO42" s="5">
        <v>241</v>
      </c>
      <c r="AP42" s="70">
        <v>0.97967479674796742</v>
      </c>
      <c r="AQ42" s="5">
        <v>239</v>
      </c>
      <c r="AR42" s="46">
        <v>0.97154471544715448</v>
      </c>
      <c r="AS42" s="5">
        <v>227</v>
      </c>
      <c r="AT42" s="70">
        <v>0.92276422764227639</v>
      </c>
      <c r="AU42" s="5">
        <v>243</v>
      </c>
      <c r="AV42" s="46">
        <v>0.98780487804878048</v>
      </c>
      <c r="AW42" s="5">
        <v>238</v>
      </c>
      <c r="AX42" s="46">
        <v>0.96747967479674801</v>
      </c>
      <c r="AZ42" s="80">
        <f>VLOOKUP(A42,'T1DQ CCG'!A:BC,22,FALSE)</f>
        <v>0</v>
      </c>
      <c r="BA42" s="80">
        <f>VLOOKUP($A42,'T1DQ CCG'!$A:$BC,34,FALSE)</f>
        <v>0</v>
      </c>
      <c r="BB42" s="80">
        <f>VLOOKUP($A42,'T1DQ CCG'!$A:$BC,46,FALSE)</f>
        <v>0</v>
      </c>
    </row>
    <row r="43" spans="1:54" x14ac:dyDescent="0.25">
      <c r="A43" s="31" t="s">
        <v>340</v>
      </c>
      <c r="B43" s="21" t="s">
        <v>341</v>
      </c>
      <c r="C43" s="21" t="s">
        <v>23</v>
      </c>
      <c r="D43" s="64">
        <v>242</v>
      </c>
      <c r="E43" s="5">
        <v>237</v>
      </c>
      <c r="F43" s="51">
        <v>0.97933884297520657</v>
      </c>
      <c r="G43" s="5">
        <v>0</v>
      </c>
      <c r="H43" s="69">
        <v>0</v>
      </c>
      <c r="I43" s="5">
        <v>237</v>
      </c>
      <c r="J43" s="51">
        <v>0.97933884297520657</v>
      </c>
      <c r="K43" s="5">
        <v>0</v>
      </c>
      <c r="L43" s="5">
        <v>0</v>
      </c>
      <c r="M43" s="51" t="s">
        <v>771</v>
      </c>
      <c r="N43" s="40"/>
      <c r="O43" s="64">
        <v>276</v>
      </c>
      <c r="P43" s="5">
        <v>272</v>
      </c>
      <c r="Q43" s="51">
        <v>0.98550724637681164</v>
      </c>
      <c r="R43" s="5">
        <v>263</v>
      </c>
      <c r="S43" s="69">
        <v>0.95289855072463769</v>
      </c>
      <c r="T43" s="5">
        <v>272</v>
      </c>
      <c r="U43" s="51">
        <v>0.98550724637681164</v>
      </c>
      <c r="V43" s="5">
        <v>264</v>
      </c>
      <c r="W43" s="69">
        <v>0.95652173913043481</v>
      </c>
      <c r="X43" s="5">
        <v>262</v>
      </c>
      <c r="Y43" s="51">
        <v>0.94927536231884058</v>
      </c>
      <c r="Z43" s="5">
        <v>0</v>
      </c>
      <c r="AA43" s="5">
        <v>0</v>
      </c>
      <c r="AB43" s="51" t="s">
        <v>771</v>
      </c>
      <c r="AC43" s="58"/>
      <c r="AD43" s="64">
        <v>266</v>
      </c>
      <c r="AE43" s="5">
        <v>265</v>
      </c>
      <c r="AF43" s="46">
        <v>0.99624060150375937</v>
      </c>
      <c r="AG43" s="5">
        <v>257</v>
      </c>
      <c r="AH43" s="70">
        <v>0.96616541353383456</v>
      </c>
      <c r="AI43" s="5">
        <v>265</v>
      </c>
      <c r="AJ43" s="46">
        <v>0.99624060150375937</v>
      </c>
      <c r="AK43" s="5">
        <v>264</v>
      </c>
      <c r="AL43" s="70">
        <v>0.99248120300751874</v>
      </c>
      <c r="AM43" s="5">
        <v>264</v>
      </c>
      <c r="AN43" s="46">
        <v>0.99248120300751874</v>
      </c>
      <c r="AO43" s="5">
        <v>263</v>
      </c>
      <c r="AP43" s="70">
        <v>0.98872180451127822</v>
      </c>
      <c r="AQ43" s="5">
        <v>262</v>
      </c>
      <c r="AR43" s="46">
        <v>0.98496240601503759</v>
      </c>
      <c r="AS43" s="5">
        <v>252</v>
      </c>
      <c r="AT43" s="70">
        <v>0.94736842105263153</v>
      </c>
      <c r="AU43" s="5">
        <v>264</v>
      </c>
      <c r="AV43" s="46">
        <v>0.99248120300751874</v>
      </c>
      <c r="AW43" s="5">
        <v>260</v>
      </c>
      <c r="AX43" s="46">
        <v>0.97744360902255634</v>
      </c>
      <c r="AZ43" s="80">
        <f>VLOOKUP(A43,'T1DQ CCG'!A:BC,22,FALSE)</f>
        <v>0</v>
      </c>
      <c r="BA43" s="80">
        <f>VLOOKUP($A43,'T1DQ CCG'!$A:$BC,34,FALSE)</f>
        <v>0</v>
      </c>
      <c r="BB43" s="80">
        <f>VLOOKUP($A43,'T1DQ CCG'!$A:$BC,46,FALSE)</f>
        <v>0</v>
      </c>
    </row>
    <row r="44" spans="1:54" x14ac:dyDescent="0.25">
      <c r="A44" s="31" t="s">
        <v>342</v>
      </c>
      <c r="B44" s="21" t="s">
        <v>343</v>
      </c>
      <c r="C44" s="21" t="s">
        <v>23</v>
      </c>
      <c r="D44" s="64">
        <v>545</v>
      </c>
      <c r="E44" s="5">
        <v>523</v>
      </c>
      <c r="F44" s="51">
        <v>0.95963302752293578</v>
      </c>
      <c r="G44" s="5">
        <v>38</v>
      </c>
      <c r="H44" s="69">
        <v>6.9724770642201839E-2</v>
      </c>
      <c r="I44" s="5">
        <v>523</v>
      </c>
      <c r="J44" s="51">
        <v>0.95963302752293578</v>
      </c>
      <c r="K44" s="5">
        <v>2</v>
      </c>
      <c r="L44" s="5">
        <v>2</v>
      </c>
      <c r="M44" s="51">
        <v>1</v>
      </c>
      <c r="N44" s="40"/>
      <c r="O44" s="64">
        <v>557</v>
      </c>
      <c r="P44" s="5">
        <v>543</v>
      </c>
      <c r="Q44" s="51">
        <v>0.9748653500897666</v>
      </c>
      <c r="R44" s="5">
        <v>514</v>
      </c>
      <c r="S44" s="69">
        <v>0.92280071813285458</v>
      </c>
      <c r="T44" s="5">
        <v>510</v>
      </c>
      <c r="U44" s="51">
        <v>0.91561938958707356</v>
      </c>
      <c r="V44" s="5">
        <v>516</v>
      </c>
      <c r="W44" s="69">
        <v>0.92639138240574503</v>
      </c>
      <c r="X44" s="5">
        <v>518</v>
      </c>
      <c r="Y44" s="51">
        <v>0.9299820466786356</v>
      </c>
      <c r="Z44" s="5">
        <v>1</v>
      </c>
      <c r="AA44" s="5">
        <v>1</v>
      </c>
      <c r="AB44" s="51">
        <v>1</v>
      </c>
      <c r="AC44" s="58"/>
      <c r="AD44" s="64">
        <v>545</v>
      </c>
      <c r="AE44" s="5">
        <v>534</v>
      </c>
      <c r="AF44" s="46">
        <v>0.97981651376146794</v>
      </c>
      <c r="AG44" s="5">
        <v>495</v>
      </c>
      <c r="AH44" s="70">
        <v>0.90825688073394495</v>
      </c>
      <c r="AI44" s="5">
        <v>534</v>
      </c>
      <c r="AJ44" s="46">
        <v>0.97981651376146794</v>
      </c>
      <c r="AK44" s="5">
        <v>532</v>
      </c>
      <c r="AL44" s="70">
        <v>0.97614678899082574</v>
      </c>
      <c r="AM44" s="5">
        <v>504</v>
      </c>
      <c r="AN44" s="46">
        <v>0.92477064220183491</v>
      </c>
      <c r="AO44" s="5">
        <v>483</v>
      </c>
      <c r="AP44" s="70">
        <v>0.88623853211009174</v>
      </c>
      <c r="AQ44" s="5">
        <v>525</v>
      </c>
      <c r="AR44" s="46">
        <v>0.96330275229357798</v>
      </c>
      <c r="AS44" s="5">
        <v>502</v>
      </c>
      <c r="AT44" s="70">
        <v>0.92110091743119271</v>
      </c>
      <c r="AU44" s="5">
        <v>530</v>
      </c>
      <c r="AV44" s="46">
        <v>0.97247706422018354</v>
      </c>
      <c r="AW44" s="5">
        <v>506</v>
      </c>
      <c r="AX44" s="46">
        <v>0.92844036697247712</v>
      </c>
      <c r="AZ44" s="80">
        <f>VLOOKUP(A44,'T1DQ CCG'!A:BC,22,FALSE)</f>
        <v>0</v>
      </c>
      <c r="BA44" s="80">
        <f>VLOOKUP($A44,'T1DQ CCG'!$A:$BC,34,FALSE)</f>
        <v>0</v>
      </c>
      <c r="BB44" s="80">
        <f>VLOOKUP($A44,'T1DQ CCG'!$A:$BC,46,FALSE)</f>
        <v>0</v>
      </c>
    </row>
    <row r="45" spans="1:54" x14ac:dyDescent="0.25">
      <c r="A45" s="31" t="s">
        <v>344</v>
      </c>
      <c r="B45" s="21" t="s">
        <v>345</v>
      </c>
      <c r="C45" s="21" t="s">
        <v>23</v>
      </c>
      <c r="D45" s="64">
        <v>309</v>
      </c>
      <c r="E45" s="5">
        <v>302</v>
      </c>
      <c r="F45" s="51">
        <v>0.97734627831715215</v>
      </c>
      <c r="G45" s="5">
        <v>5</v>
      </c>
      <c r="H45" s="69">
        <v>1.6181229773462782E-2</v>
      </c>
      <c r="I45" s="5">
        <v>301</v>
      </c>
      <c r="J45" s="51">
        <v>0.97411003236245952</v>
      </c>
      <c r="K45" s="5">
        <v>1</v>
      </c>
      <c r="L45" s="5">
        <v>1</v>
      </c>
      <c r="M45" s="51">
        <v>1</v>
      </c>
      <c r="N45" s="40"/>
      <c r="O45" s="64">
        <v>339</v>
      </c>
      <c r="P45" s="5">
        <v>326</v>
      </c>
      <c r="Q45" s="51">
        <v>0.96165191740412981</v>
      </c>
      <c r="R45" s="5">
        <v>317</v>
      </c>
      <c r="S45" s="69">
        <v>0.93510324483775809</v>
      </c>
      <c r="T45" s="5">
        <v>327</v>
      </c>
      <c r="U45" s="51">
        <v>0.96460176991150437</v>
      </c>
      <c r="V45" s="5">
        <v>317</v>
      </c>
      <c r="W45" s="69">
        <v>0.93510324483775809</v>
      </c>
      <c r="X45" s="5">
        <v>320</v>
      </c>
      <c r="Y45" s="51">
        <v>0.94395280235988199</v>
      </c>
      <c r="Z45" s="5">
        <v>0</v>
      </c>
      <c r="AA45" s="5">
        <v>0</v>
      </c>
      <c r="AB45" s="51" t="s">
        <v>771</v>
      </c>
      <c r="AC45" s="58"/>
      <c r="AD45" s="64">
        <v>352</v>
      </c>
      <c r="AE45" s="5">
        <v>342</v>
      </c>
      <c r="AF45" s="46">
        <v>0.97159090909090906</v>
      </c>
      <c r="AG45" s="5">
        <v>314</v>
      </c>
      <c r="AH45" s="70">
        <v>0.89204545454545459</v>
      </c>
      <c r="AI45" s="5">
        <v>342</v>
      </c>
      <c r="AJ45" s="46">
        <v>0.97159090909090906</v>
      </c>
      <c r="AK45" s="5">
        <v>341</v>
      </c>
      <c r="AL45" s="70">
        <v>0.96875</v>
      </c>
      <c r="AM45" s="5">
        <v>324</v>
      </c>
      <c r="AN45" s="46">
        <v>0.92045454545454541</v>
      </c>
      <c r="AO45" s="5">
        <v>326</v>
      </c>
      <c r="AP45" s="70">
        <v>0.92613636363636365</v>
      </c>
      <c r="AQ45" s="5">
        <v>343</v>
      </c>
      <c r="AR45" s="46">
        <v>0.97443181818181823</v>
      </c>
      <c r="AS45" s="5">
        <v>326</v>
      </c>
      <c r="AT45" s="70">
        <v>0.92613636363636365</v>
      </c>
      <c r="AU45" s="5">
        <v>335</v>
      </c>
      <c r="AV45" s="46">
        <v>0.95170454545454541</v>
      </c>
      <c r="AW45" s="5">
        <v>328</v>
      </c>
      <c r="AX45" s="46">
        <v>0.93181818181818177</v>
      </c>
      <c r="AZ45" s="80">
        <f>VLOOKUP(A45,'T1DQ CCG'!A:BC,22,FALSE)</f>
        <v>0</v>
      </c>
      <c r="BA45" s="80">
        <f>VLOOKUP($A45,'T1DQ CCG'!$A:$BC,34,FALSE)</f>
        <v>0</v>
      </c>
      <c r="BB45" s="80">
        <f>VLOOKUP($A45,'T1DQ CCG'!$A:$BC,46,FALSE)</f>
        <v>0</v>
      </c>
    </row>
    <row r="46" spans="1:54" x14ac:dyDescent="0.25">
      <c r="A46" s="31" t="s">
        <v>346</v>
      </c>
      <c r="B46" s="21" t="s">
        <v>347</v>
      </c>
      <c r="C46" s="21" t="s">
        <v>23</v>
      </c>
      <c r="D46" s="64">
        <v>666</v>
      </c>
      <c r="E46" s="5">
        <v>642</v>
      </c>
      <c r="F46" s="51">
        <v>0.963963963963964</v>
      </c>
      <c r="G46" s="5">
        <v>0</v>
      </c>
      <c r="H46" s="69">
        <v>0</v>
      </c>
      <c r="I46" s="5">
        <v>640</v>
      </c>
      <c r="J46" s="51">
        <v>0.96096096096096095</v>
      </c>
      <c r="K46" s="5">
        <v>0</v>
      </c>
      <c r="L46" s="5">
        <v>0</v>
      </c>
      <c r="M46" s="51" t="s">
        <v>771</v>
      </c>
      <c r="N46" s="40"/>
      <c r="O46" s="64">
        <v>729</v>
      </c>
      <c r="P46" s="5">
        <v>715</v>
      </c>
      <c r="Q46" s="51">
        <v>0.98079561042524011</v>
      </c>
      <c r="R46" s="5">
        <v>703</v>
      </c>
      <c r="S46" s="69">
        <v>0.96433470507544583</v>
      </c>
      <c r="T46" s="5">
        <v>720</v>
      </c>
      <c r="U46" s="51">
        <v>0.98765432098765427</v>
      </c>
      <c r="V46" s="5">
        <v>711</v>
      </c>
      <c r="W46" s="69">
        <v>0.97530864197530864</v>
      </c>
      <c r="X46" s="5">
        <v>702</v>
      </c>
      <c r="Y46" s="51">
        <v>0.96296296296296291</v>
      </c>
      <c r="Z46" s="5">
        <v>0</v>
      </c>
      <c r="AA46" s="5">
        <v>0</v>
      </c>
      <c r="AB46" s="51" t="s">
        <v>771</v>
      </c>
      <c r="AC46" s="58"/>
      <c r="AD46" s="64">
        <v>694</v>
      </c>
      <c r="AE46" s="5">
        <v>689</v>
      </c>
      <c r="AF46" s="46">
        <v>0.99279538904899134</v>
      </c>
      <c r="AG46" s="5">
        <v>680</v>
      </c>
      <c r="AH46" s="70">
        <v>0.97982708933717577</v>
      </c>
      <c r="AI46" s="5">
        <v>689</v>
      </c>
      <c r="AJ46" s="46">
        <v>0.99279538904899134</v>
      </c>
      <c r="AK46" s="5">
        <v>688</v>
      </c>
      <c r="AL46" s="70">
        <v>0.99135446685878958</v>
      </c>
      <c r="AM46" s="5">
        <v>687</v>
      </c>
      <c r="AN46" s="46">
        <v>0.98991354466858794</v>
      </c>
      <c r="AO46" s="5">
        <v>681</v>
      </c>
      <c r="AP46" s="70">
        <v>0.98126801152737753</v>
      </c>
      <c r="AQ46" s="5">
        <v>682</v>
      </c>
      <c r="AR46" s="46">
        <v>0.98270893371757928</v>
      </c>
      <c r="AS46" s="5">
        <v>674</v>
      </c>
      <c r="AT46" s="70">
        <v>0.97118155619596547</v>
      </c>
      <c r="AU46" s="5">
        <v>686</v>
      </c>
      <c r="AV46" s="46">
        <v>0.98847262247838619</v>
      </c>
      <c r="AW46" s="5">
        <v>680</v>
      </c>
      <c r="AX46" s="46">
        <v>0.97982708933717577</v>
      </c>
      <c r="AZ46" s="80">
        <f>VLOOKUP(A46,'T1DQ CCG'!A:BC,22,FALSE)</f>
        <v>0</v>
      </c>
      <c r="BA46" s="80">
        <f>VLOOKUP($A46,'T1DQ CCG'!$A:$BC,34,FALSE)</f>
        <v>0</v>
      </c>
      <c r="BB46" s="80">
        <f>VLOOKUP($A46,'T1DQ CCG'!$A:$BC,46,FALSE)</f>
        <v>0</v>
      </c>
    </row>
    <row r="47" spans="1:54" x14ac:dyDescent="0.25">
      <c r="A47" s="31" t="s">
        <v>348</v>
      </c>
      <c r="B47" s="21" t="s">
        <v>349</v>
      </c>
      <c r="C47" s="21" t="s">
        <v>23</v>
      </c>
      <c r="D47" s="64">
        <v>1038</v>
      </c>
      <c r="E47" s="5">
        <v>961</v>
      </c>
      <c r="F47" s="51">
        <v>0.9258188824662813</v>
      </c>
      <c r="G47" s="5">
        <v>38</v>
      </c>
      <c r="H47" s="69">
        <v>3.6608863198458574E-2</v>
      </c>
      <c r="I47" s="5">
        <v>958</v>
      </c>
      <c r="J47" s="51">
        <v>0.92292870905587665</v>
      </c>
      <c r="K47" s="5">
        <v>2</v>
      </c>
      <c r="L47" s="5">
        <v>1</v>
      </c>
      <c r="M47" s="51">
        <v>0.5</v>
      </c>
      <c r="N47" s="40"/>
      <c r="O47" s="64">
        <v>1139</v>
      </c>
      <c r="P47" s="5">
        <v>1100</v>
      </c>
      <c r="Q47" s="51">
        <v>0.96575943810359965</v>
      </c>
      <c r="R47" s="5">
        <v>1050</v>
      </c>
      <c r="S47" s="69">
        <v>0.92186128182616334</v>
      </c>
      <c r="T47" s="5">
        <v>1103</v>
      </c>
      <c r="U47" s="51">
        <v>0.96839332748024587</v>
      </c>
      <c r="V47" s="5">
        <v>1062</v>
      </c>
      <c r="W47" s="69">
        <v>0.93239683933274797</v>
      </c>
      <c r="X47" s="5">
        <v>1042</v>
      </c>
      <c r="Y47" s="51">
        <v>0.91483757682177347</v>
      </c>
      <c r="Z47" s="5">
        <v>5</v>
      </c>
      <c r="AA47" s="5">
        <v>5</v>
      </c>
      <c r="AB47" s="51">
        <v>1</v>
      </c>
      <c r="AC47" s="58"/>
      <c r="AD47" s="64">
        <v>1007</v>
      </c>
      <c r="AE47" s="5">
        <v>962</v>
      </c>
      <c r="AF47" s="46">
        <v>0.9553128103277061</v>
      </c>
      <c r="AG47" s="5">
        <v>884</v>
      </c>
      <c r="AH47" s="70">
        <v>0.87785501489572992</v>
      </c>
      <c r="AI47" s="5">
        <v>962</v>
      </c>
      <c r="AJ47" s="46">
        <v>0.9553128103277061</v>
      </c>
      <c r="AK47" s="5">
        <v>948</v>
      </c>
      <c r="AL47" s="70">
        <v>0.94141012909632571</v>
      </c>
      <c r="AM47" s="5">
        <v>917</v>
      </c>
      <c r="AN47" s="46">
        <v>0.91062562065541208</v>
      </c>
      <c r="AO47" s="5">
        <v>937</v>
      </c>
      <c r="AP47" s="70">
        <v>0.93048659384309829</v>
      </c>
      <c r="AQ47" s="5">
        <v>946</v>
      </c>
      <c r="AR47" s="46">
        <v>0.93942403177755707</v>
      </c>
      <c r="AS47" s="5">
        <v>871</v>
      </c>
      <c r="AT47" s="70">
        <v>0.86494538232373386</v>
      </c>
      <c r="AU47" s="5">
        <v>916</v>
      </c>
      <c r="AV47" s="46">
        <v>0.90963257199602776</v>
      </c>
      <c r="AW47" s="5">
        <v>891</v>
      </c>
      <c r="AX47" s="46">
        <v>0.88480635551142006</v>
      </c>
      <c r="AZ47" s="80">
        <f>VLOOKUP(A47,'T1DQ CCG'!A:BC,22,FALSE)</f>
        <v>0</v>
      </c>
      <c r="BA47" s="80">
        <f>VLOOKUP($A47,'T1DQ CCG'!$A:$BC,34,FALSE)</f>
        <v>0</v>
      </c>
      <c r="BB47" s="80">
        <f>VLOOKUP($A47,'T1DQ CCG'!$A:$BC,46,FALSE)</f>
        <v>0</v>
      </c>
    </row>
    <row r="48" spans="1:54" x14ac:dyDescent="0.25">
      <c r="A48" s="31" t="s">
        <v>350</v>
      </c>
      <c r="B48" s="21" t="s">
        <v>351</v>
      </c>
      <c r="C48" s="21" t="s">
        <v>23</v>
      </c>
      <c r="D48" s="64">
        <v>394</v>
      </c>
      <c r="E48" s="5">
        <v>374</v>
      </c>
      <c r="F48" s="51">
        <v>0.949238578680203</v>
      </c>
      <c r="G48" s="5">
        <v>9</v>
      </c>
      <c r="H48" s="69">
        <v>2.2842639593908629E-2</v>
      </c>
      <c r="I48" s="5">
        <v>373</v>
      </c>
      <c r="J48" s="51">
        <v>0.9467005076142132</v>
      </c>
      <c r="K48" s="5">
        <v>0</v>
      </c>
      <c r="L48" s="5">
        <v>0</v>
      </c>
      <c r="M48" s="51" t="s">
        <v>771</v>
      </c>
      <c r="N48" s="40"/>
      <c r="O48" s="64">
        <v>436</v>
      </c>
      <c r="P48" s="5">
        <v>426</v>
      </c>
      <c r="Q48" s="51">
        <v>0.97706422018348627</v>
      </c>
      <c r="R48" s="5">
        <v>405</v>
      </c>
      <c r="S48" s="69">
        <v>0.92889908256880738</v>
      </c>
      <c r="T48" s="5">
        <v>418</v>
      </c>
      <c r="U48" s="51">
        <v>0.95871559633027525</v>
      </c>
      <c r="V48" s="5">
        <v>407</v>
      </c>
      <c r="W48" s="69">
        <v>0.9334862385321101</v>
      </c>
      <c r="X48" s="5">
        <v>409</v>
      </c>
      <c r="Y48" s="51">
        <v>0.93807339449541283</v>
      </c>
      <c r="Z48" s="5">
        <v>1</v>
      </c>
      <c r="AA48" s="5">
        <v>1</v>
      </c>
      <c r="AB48" s="51">
        <v>1</v>
      </c>
      <c r="AC48" s="58"/>
      <c r="AD48" s="64">
        <v>439</v>
      </c>
      <c r="AE48" s="5">
        <v>429</v>
      </c>
      <c r="AF48" s="46">
        <v>0.97722095671981779</v>
      </c>
      <c r="AG48" s="5">
        <v>388</v>
      </c>
      <c r="AH48" s="70">
        <v>0.88382687927107062</v>
      </c>
      <c r="AI48" s="5">
        <v>429</v>
      </c>
      <c r="AJ48" s="46">
        <v>0.97722095671981779</v>
      </c>
      <c r="AK48" s="5">
        <v>428</v>
      </c>
      <c r="AL48" s="70">
        <v>0.97494305239179957</v>
      </c>
      <c r="AM48" s="5">
        <v>408</v>
      </c>
      <c r="AN48" s="46">
        <v>0.92938496583143504</v>
      </c>
      <c r="AO48" s="5">
        <v>418</v>
      </c>
      <c r="AP48" s="70">
        <v>0.95216400911161736</v>
      </c>
      <c r="AQ48" s="5">
        <v>424</v>
      </c>
      <c r="AR48" s="46">
        <v>0.96583143507972669</v>
      </c>
      <c r="AS48" s="5">
        <v>397</v>
      </c>
      <c r="AT48" s="70">
        <v>0.90432801822323461</v>
      </c>
      <c r="AU48" s="5">
        <v>426</v>
      </c>
      <c r="AV48" s="46">
        <v>0.97038724373576313</v>
      </c>
      <c r="AW48" s="5">
        <v>414</v>
      </c>
      <c r="AX48" s="46">
        <v>0.94305239179954437</v>
      </c>
      <c r="AZ48" s="80">
        <f>VLOOKUP(A48,'T1DQ CCG'!A:BC,22,FALSE)</f>
        <v>0</v>
      </c>
      <c r="BA48" s="80">
        <f>VLOOKUP($A48,'T1DQ CCG'!$A:$BC,34,FALSE)</f>
        <v>0</v>
      </c>
      <c r="BB48" s="80">
        <f>VLOOKUP($A48,'T1DQ CCG'!$A:$BC,46,FALSE)</f>
        <v>0</v>
      </c>
    </row>
    <row r="49" spans="1:54" x14ac:dyDescent="0.25">
      <c r="A49" s="31" t="s">
        <v>352</v>
      </c>
      <c r="B49" s="21" t="s">
        <v>353</v>
      </c>
      <c r="C49" s="21" t="s">
        <v>23</v>
      </c>
      <c r="D49" s="64">
        <v>276</v>
      </c>
      <c r="E49" s="5">
        <v>261</v>
      </c>
      <c r="F49" s="51">
        <v>0.94565217391304346</v>
      </c>
      <c r="G49" s="5">
        <v>9</v>
      </c>
      <c r="H49" s="69">
        <v>3.2608695652173912E-2</v>
      </c>
      <c r="I49" s="5">
        <v>261</v>
      </c>
      <c r="J49" s="51">
        <v>0.94565217391304346</v>
      </c>
      <c r="K49" s="5">
        <v>1</v>
      </c>
      <c r="L49" s="5">
        <v>1</v>
      </c>
      <c r="M49" s="51">
        <v>1</v>
      </c>
      <c r="N49" s="40"/>
      <c r="O49" s="64">
        <v>267</v>
      </c>
      <c r="P49" s="5">
        <v>263</v>
      </c>
      <c r="Q49" s="51">
        <v>0.98501872659176026</v>
      </c>
      <c r="R49" s="5">
        <v>258</v>
      </c>
      <c r="S49" s="69">
        <v>0.9662921348314607</v>
      </c>
      <c r="T49" s="5">
        <v>256</v>
      </c>
      <c r="U49" s="51">
        <v>0.95880149812734083</v>
      </c>
      <c r="V49" s="5">
        <v>258</v>
      </c>
      <c r="W49" s="69">
        <v>0.9662921348314607</v>
      </c>
      <c r="X49" s="5">
        <v>258</v>
      </c>
      <c r="Y49" s="51">
        <v>0.9662921348314607</v>
      </c>
      <c r="Z49" s="5">
        <v>0</v>
      </c>
      <c r="AA49" s="5">
        <v>0</v>
      </c>
      <c r="AB49" s="51" t="s">
        <v>771</v>
      </c>
      <c r="AC49" s="58"/>
      <c r="AD49" s="64">
        <v>252</v>
      </c>
      <c r="AE49" s="5">
        <v>248</v>
      </c>
      <c r="AF49" s="46">
        <v>0.98412698412698407</v>
      </c>
      <c r="AG49" s="5">
        <v>232</v>
      </c>
      <c r="AH49" s="70">
        <v>0.92063492063492058</v>
      </c>
      <c r="AI49" s="5">
        <v>248</v>
      </c>
      <c r="AJ49" s="46">
        <v>0.98412698412698407</v>
      </c>
      <c r="AK49" s="5">
        <v>248</v>
      </c>
      <c r="AL49" s="70">
        <v>0.98412698412698407</v>
      </c>
      <c r="AM49" s="5">
        <v>227</v>
      </c>
      <c r="AN49" s="46">
        <v>0.90079365079365081</v>
      </c>
      <c r="AO49" s="5">
        <v>224</v>
      </c>
      <c r="AP49" s="70">
        <v>0.88888888888888884</v>
      </c>
      <c r="AQ49" s="5">
        <v>246</v>
      </c>
      <c r="AR49" s="46">
        <v>0.97619047619047616</v>
      </c>
      <c r="AS49" s="5">
        <v>242</v>
      </c>
      <c r="AT49" s="70">
        <v>0.96031746031746035</v>
      </c>
      <c r="AU49" s="5">
        <v>243</v>
      </c>
      <c r="AV49" s="46">
        <v>0.9642857142857143</v>
      </c>
      <c r="AW49" s="5">
        <v>244</v>
      </c>
      <c r="AX49" s="46">
        <v>0.96825396825396826</v>
      </c>
      <c r="AZ49" s="80">
        <f>VLOOKUP(A49,'T1DQ CCG'!A:BC,22,FALSE)</f>
        <v>0</v>
      </c>
      <c r="BA49" s="80">
        <f>VLOOKUP($A49,'T1DQ CCG'!$A:$BC,34,FALSE)</f>
        <v>0</v>
      </c>
      <c r="BB49" s="80">
        <f>VLOOKUP($A49,'T1DQ CCG'!$A:$BC,46,FALSE)</f>
        <v>0</v>
      </c>
    </row>
    <row r="50" spans="1:54" x14ac:dyDescent="0.25">
      <c r="A50" s="31" t="s">
        <v>354</v>
      </c>
      <c r="B50" s="21" t="s">
        <v>355</v>
      </c>
      <c r="C50" s="21" t="s">
        <v>23</v>
      </c>
      <c r="D50" s="64">
        <v>301</v>
      </c>
      <c r="E50" s="5">
        <v>297</v>
      </c>
      <c r="F50" s="51">
        <v>0.98671096345514953</v>
      </c>
      <c r="G50" s="5">
        <v>12</v>
      </c>
      <c r="H50" s="69">
        <v>3.9867109634551492E-2</v>
      </c>
      <c r="I50" s="5">
        <v>294</v>
      </c>
      <c r="J50" s="51">
        <v>0.97674418604651159</v>
      </c>
      <c r="K50" s="5">
        <v>0</v>
      </c>
      <c r="L50" s="5">
        <v>0</v>
      </c>
      <c r="M50" s="51" t="s">
        <v>771</v>
      </c>
      <c r="N50" s="40"/>
      <c r="O50" s="64">
        <v>311</v>
      </c>
      <c r="P50" s="5">
        <v>304</v>
      </c>
      <c r="Q50" s="51">
        <v>0.977491961414791</v>
      </c>
      <c r="R50" s="5">
        <v>294</v>
      </c>
      <c r="S50" s="69">
        <v>0.94533762057877813</v>
      </c>
      <c r="T50" s="5">
        <v>301</v>
      </c>
      <c r="U50" s="51">
        <v>0.96784565916398713</v>
      </c>
      <c r="V50" s="5">
        <v>296</v>
      </c>
      <c r="W50" s="69">
        <v>0.95176848874598075</v>
      </c>
      <c r="X50" s="5">
        <v>298</v>
      </c>
      <c r="Y50" s="51">
        <v>0.95819935691318325</v>
      </c>
      <c r="Z50" s="5">
        <v>0</v>
      </c>
      <c r="AA50" s="5">
        <v>0</v>
      </c>
      <c r="AB50" s="51" t="s">
        <v>771</v>
      </c>
      <c r="AC50" s="58"/>
      <c r="AD50" s="64">
        <v>346</v>
      </c>
      <c r="AE50" s="5">
        <v>339</v>
      </c>
      <c r="AF50" s="46">
        <v>0.97976878612716767</v>
      </c>
      <c r="AG50" s="5">
        <v>321</v>
      </c>
      <c r="AH50" s="70">
        <v>0.9277456647398844</v>
      </c>
      <c r="AI50" s="5">
        <v>340</v>
      </c>
      <c r="AJ50" s="46">
        <v>0.98265895953757221</v>
      </c>
      <c r="AK50" s="5">
        <v>339</v>
      </c>
      <c r="AL50" s="70">
        <v>0.97976878612716767</v>
      </c>
      <c r="AM50" s="5">
        <v>330</v>
      </c>
      <c r="AN50" s="46">
        <v>0.95375722543352603</v>
      </c>
      <c r="AO50" s="5">
        <v>322</v>
      </c>
      <c r="AP50" s="70">
        <v>0.93063583815028905</v>
      </c>
      <c r="AQ50" s="5">
        <v>337</v>
      </c>
      <c r="AR50" s="46">
        <v>0.97398843930635837</v>
      </c>
      <c r="AS50" s="5">
        <v>326</v>
      </c>
      <c r="AT50" s="70">
        <v>0.94219653179190754</v>
      </c>
      <c r="AU50" s="5">
        <v>334</v>
      </c>
      <c r="AV50" s="46">
        <v>0.96531791907514453</v>
      </c>
      <c r="AW50" s="5">
        <v>330</v>
      </c>
      <c r="AX50" s="46">
        <v>0.95375722543352603</v>
      </c>
      <c r="AZ50" s="80">
        <f>VLOOKUP(A50,'T1DQ CCG'!A:BC,22,FALSE)</f>
        <v>0</v>
      </c>
      <c r="BA50" s="80">
        <f>VLOOKUP($A50,'T1DQ CCG'!$A:$BC,34,FALSE)</f>
        <v>0</v>
      </c>
      <c r="BB50" s="80">
        <f>VLOOKUP($A50,'T1DQ CCG'!$A:$BC,46,FALSE)</f>
        <v>0</v>
      </c>
    </row>
    <row r="51" spans="1:54" x14ac:dyDescent="0.25">
      <c r="A51" s="31" t="s">
        <v>356</v>
      </c>
      <c r="B51" s="21" t="s">
        <v>357</v>
      </c>
      <c r="C51" s="21" t="s">
        <v>23</v>
      </c>
      <c r="D51" s="64">
        <v>1489</v>
      </c>
      <c r="E51" s="5">
        <v>1417</v>
      </c>
      <c r="F51" s="51">
        <v>0.95164539959704497</v>
      </c>
      <c r="G51" s="5">
        <v>20</v>
      </c>
      <c r="H51" s="69">
        <v>1.3431833445265278E-2</v>
      </c>
      <c r="I51" s="5">
        <v>1398</v>
      </c>
      <c r="J51" s="51">
        <v>0.93888515782404303</v>
      </c>
      <c r="K51" s="5">
        <v>4</v>
      </c>
      <c r="L51" s="5">
        <v>4</v>
      </c>
      <c r="M51" s="51">
        <v>1</v>
      </c>
      <c r="N51" s="40"/>
      <c r="O51" s="64">
        <v>1531</v>
      </c>
      <c r="P51" s="5">
        <v>1497</v>
      </c>
      <c r="Q51" s="51">
        <v>0.97779229261920309</v>
      </c>
      <c r="R51" s="5">
        <v>1434</v>
      </c>
      <c r="S51" s="69">
        <v>0.93664271717831482</v>
      </c>
      <c r="T51" s="5">
        <v>1495</v>
      </c>
      <c r="U51" s="51">
        <v>0.97648595689092099</v>
      </c>
      <c r="V51" s="5">
        <v>1450</v>
      </c>
      <c r="W51" s="69">
        <v>0.94709340300457212</v>
      </c>
      <c r="X51" s="5">
        <v>1442</v>
      </c>
      <c r="Y51" s="51">
        <v>0.94186806009144353</v>
      </c>
      <c r="Z51" s="5">
        <v>3</v>
      </c>
      <c r="AA51" s="5">
        <v>3</v>
      </c>
      <c r="AB51" s="51">
        <v>1</v>
      </c>
      <c r="AC51" s="58"/>
      <c r="AD51" s="64">
        <v>1617</v>
      </c>
      <c r="AE51" s="5">
        <v>1582</v>
      </c>
      <c r="AF51" s="46">
        <v>0.97835497835497831</v>
      </c>
      <c r="AG51" s="5">
        <v>1458</v>
      </c>
      <c r="AH51" s="70">
        <v>0.90166975881261591</v>
      </c>
      <c r="AI51" s="5">
        <v>1583</v>
      </c>
      <c r="AJ51" s="46">
        <v>0.97897340754483608</v>
      </c>
      <c r="AK51" s="5">
        <v>1575</v>
      </c>
      <c r="AL51" s="70">
        <v>0.97402597402597402</v>
      </c>
      <c r="AM51" s="5">
        <v>1559</v>
      </c>
      <c r="AN51" s="46">
        <v>0.96413110698824989</v>
      </c>
      <c r="AO51" s="5">
        <v>1555</v>
      </c>
      <c r="AP51" s="70">
        <v>0.9616573902288188</v>
      </c>
      <c r="AQ51" s="5">
        <v>1568</v>
      </c>
      <c r="AR51" s="46">
        <v>0.96969696969696972</v>
      </c>
      <c r="AS51" s="5">
        <v>1455</v>
      </c>
      <c r="AT51" s="70">
        <v>0.8998144712430427</v>
      </c>
      <c r="AU51" s="5">
        <v>1562</v>
      </c>
      <c r="AV51" s="46">
        <v>0.96598639455782309</v>
      </c>
      <c r="AW51" s="5">
        <v>1502</v>
      </c>
      <c r="AX51" s="46">
        <v>0.92888064316635743</v>
      </c>
      <c r="AZ51" s="80">
        <f>VLOOKUP(A51,'T1DQ CCG'!A:BC,22,FALSE)</f>
        <v>0</v>
      </c>
      <c r="BA51" s="80">
        <f>VLOOKUP($A51,'T1DQ CCG'!$A:$BC,34,FALSE)</f>
        <v>0</v>
      </c>
      <c r="BB51" s="80">
        <f>VLOOKUP($A51,'T1DQ CCG'!$A:$BC,46,FALSE)</f>
        <v>0</v>
      </c>
    </row>
    <row r="52" spans="1:54" x14ac:dyDescent="0.25">
      <c r="A52" s="31" t="s">
        <v>360</v>
      </c>
      <c r="B52" s="21" t="s">
        <v>361</v>
      </c>
      <c r="C52" s="21" t="s">
        <v>24</v>
      </c>
      <c r="D52" s="64">
        <v>1426</v>
      </c>
      <c r="E52" s="5">
        <v>1342</v>
      </c>
      <c r="F52" s="51">
        <v>0.94109396914445997</v>
      </c>
      <c r="G52" s="5">
        <v>1322</v>
      </c>
      <c r="H52" s="69">
        <v>0.9270687237026648</v>
      </c>
      <c r="I52" s="5">
        <v>1345</v>
      </c>
      <c r="J52" s="51">
        <v>0.9431977559607293</v>
      </c>
      <c r="K52" s="5">
        <v>0</v>
      </c>
      <c r="L52" s="5">
        <v>0</v>
      </c>
      <c r="M52" s="51" t="s">
        <v>771</v>
      </c>
      <c r="N52" s="40"/>
      <c r="O52" s="64">
        <v>1451</v>
      </c>
      <c r="P52" s="5">
        <v>1398</v>
      </c>
      <c r="Q52" s="51">
        <v>0.96347346657477606</v>
      </c>
      <c r="R52" s="5">
        <v>1352</v>
      </c>
      <c r="S52" s="69">
        <v>0.93177119228118543</v>
      </c>
      <c r="T52" s="5">
        <v>1374</v>
      </c>
      <c r="U52" s="51">
        <v>0.94693314955203312</v>
      </c>
      <c r="V52" s="5">
        <v>1359</v>
      </c>
      <c r="W52" s="69">
        <v>0.93659545141281875</v>
      </c>
      <c r="X52" s="5">
        <v>1354</v>
      </c>
      <c r="Y52" s="51">
        <v>0.93314955203308059</v>
      </c>
      <c r="Z52" s="5">
        <v>0</v>
      </c>
      <c r="AA52" s="5">
        <v>0</v>
      </c>
      <c r="AB52" s="51" t="s">
        <v>771</v>
      </c>
      <c r="AC52" s="58"/>
      <c r="AD52" s="64">
        <v>1475</v>
      </c>
      <c r="AE52" s="5">
        <v>1440</v>
      </c>
      <c r="AF52" s="46">
        <v>0.97627118644067801</v>
      </c>
      <c r="AG52" s="5">
        <v>1364</v>
      </c>
      <c r="AH52" s="70">
        <v>0.92474576271186437</v>
      </c>
      <c r="AI52" s="5">
        <v>1440</v>
      </c>
      <c r="AJ52" s="46">
        <v>0.97627118644067801</v>
      </c>
      <c r="AK52" s="5">
        <v>1437</v>
      </c>
      <c r="AL52" s="70">
        <v>0.97423728813559318</v>
      </c>
      <c r="AM52" s="5">
        <v>1409</v>
      </c>
      <c r="AN52" s="46">
        <v>0.95525423728813563</v>
      </c>
      <c r="AO52" s="5">
        <v>1384</v>
      </c>
      <c r="AP52" s="70">
        <v>0.93830508474576269</v>
      </c>
      <c r="AQ52" s="5">
        <v>1406</v>
      </c>
      <c r="AR52" s="46">
        <v>0.95322033898305081</v>
      </c>
      <c r="AS52" s="5">
        <v>1331</v>
      </c>
      <c r="AT52" s="70">
        <v>0.90237288135593219</v>
      </c>
      <c r="AU52" s="5">
        <v>1418</v>
      </c>
      <c r="AV52" s="46">
        <v>0.96135593220338988</v>
      </c>
      <c r="AW52" s="5">
        <v>1346</v>
      </c>
      <c r="AX52" s="46">
        <v>0.91254237288135598</v>
      </c>
      <c r="AZ52" s="80">
        <f>VLOOKUP(A52,'T1DQ CCG'!A:BC,22,FALSE)</f>
        <v>0</v>
      </c>
      <c r="BA52" s="80">
        <f>VLOOKUP($A52,'T1DQ CCG'!$A:$BC,34,FALSE)</f>
        <v>0</v>
      </c>
      <c r="BB52" s="80">
        <f>VLOOKUP($A52,'T1DQ CCG'!$A:$BC,46,FALSE)</f>
        <v>0</v>
      </c>
    </row>
    <row r="53" spans="1:54" x14ac:dyDescent="0.25">
      <c r="A53" s="31" t="s">
        <v>362</v>
      </c>
      <c r="B53" s="21" t="s">
        <v>363</v>
      </c>
      <c r="C53" s="21" t="s">
        <v>24</v>
      </c>
      <c r="D53" s="64">
        <v>2199</v>
      </c>
      <c r="E53" s="5">
        <v>2128</v>
      </c>
      <c r="F53" s="51">
        <v>0.967712596634834</v>
      </c>
      <c r="G53" s="5">
        <v>2150</v>
      </c>
      <c r="H53" s="69">
        <v>0.97771714415643474</v>
      </c>
      <c r="I53" s="5">
        <v>2086</v>
      </c>
      <c r="J53" s="51">
        <v>0.94861300591177811</v>
      </c>
      <c r="K53" s="5">
        <v>1</v>
      </c>
      <c r="L53" s="5">
        <v>1</v>
      </c>
      <c r="M53" s="51">
        <v>1</v>
      </c>
      <c r="N53" s="40"/>
      <c r="O53" s="64">
        <v>2478</v>
      </c>
      <c r="P53" s="5">
        <v>2447</v>
      </c>
      <c r="Q53" s="51">
        <v>0.98748991121872476</v>
      </c>
      <c r="R53" s="5">
        <v>2368</v>
      </c>
      <c r="S53" s="69">
        <v>0.95560936238902339</v>
      </c>
      <c r="T53" s="5">
        <v>2387</v>
      </c>
      <c r="U53" s="51">
        <v>0.96327683615819204</v>
      </c>
      <c r="V53" s="5">
        <v>2329</v>
      </c>
      <c r="W53" s="69">
        <v>0.9398708635996772</v>
      </c>
      <c r="X53" s="5">
        <v>2366</v>
      </c>
      <c r="Y53" s="51">
        <v>0.95480225988700562</v>
      </c>
      <c r="Z53" s="5">
        <v>1</v>
      </c>
      <c r="AA53" s="5">
        <v>0</v>
      </c>
      <c r="AB53" s="51">
        <v>0</v>
      </c>
      <c r="AC53" s="58"/>
      <c r="AD53" s="64">
        <v>2437</v>
      </c>
      <c r="AE53" s="5">
        <v>2358</v>
      </c>
      <c r="AF53" s="46">
        <v>0.96758309396799347</v>
      </c>
      <c r="AG53" s="5">
        <v>2225</v>
      </c>
      <c r="AH53" s="70">
        <v>0.913007796471071</v>
      </c>
      <c r="AI53" s="5">
        <v>2388</v>
      </c>
      <c r="AJ53" s="46">
        <v>0.97989331144850222</v>
      </c>
      <c r="AK53" s="5">
        <v>2387</v>
      </c>
      <c r="AL53" s="70">
        <v>0.97948297086581859</v>
      </c>
      <c r="AM53" s="5">
        <v>2374</v>
      </c>
      <c r="AN53" s="46">
        <v>0.97414854329093148</v>
      </c>
      <c r="AO53" s="5">
        <v>2279</v>
      </c>
      <c r="AP53" s="70">
        <v>0.93516618793598683</v>
      </c>
      <c r="AQ53" s="5">
        <v>2351</v>
      </c>
      <c r="AR53" s="46">
        <v>0.96471070988920804</v>
      </c>
      <c r="AS53" s="5">
        <v>2192</v>
      </c>
      <c r="AT53" s="70">
        <v>0.89946655724251123</v>
      </c>
      <c r="AU53" s="5">
        <v>2355</v>
      </c>
      <c r="AV53" s="46">
        <v>0.96635207221994257</v>
      </c>
      <c r="AW53" s="5">
        <v>2272</v>
      </c>
      <c r="AX53" s="46">
        <v>0.93229380385720151</v>
      </c>
      <c r="AZ53" s="80">
        <f>VLOOKUP(A53,'T1DQ CCG'!A:BC,22,FALSE)</f>
        <v>0</v>
      </c>
      <c r="BA53" s="80">
        <f>VLOOKUP($A53,'T1DQ CCG'!$A:$BC,34,FALSE)</f>
        <v>0</v>
      </c>
      <c r="BB53" s="80">
        <f>VLOOKUP($A53,'T1DQ CCG'!$A:$BC,46,FALSE)</f>
        <v>0</v>
      </c>
    </row>
    <row r="54" spans="1:54" x14ac:dyDescent="0.25">
      <c r="A54" s="31" t="s">
        <v>364</v>
      </c>
      <c r="B54" s="21" t="s">
        <v>365</v>
      </c>
      <c r="C54" s="21" t="s">
        <v>24</v>
      </c>
      <c r="D54" s="64">
        <v>722</v>
      </c>
      <c r="E54" s="5">
        <v>680</v>
      </c>
      <c r="F54" s="51">
        <v>0.94182825484764543</v>
      </c>
      <c r="G54" s="5">
        <v>696</v>
      </c>
      <c r="H54" s="69">
        <v>0.96398891966759004</v>
      </c>
      <c r="I54" s="5">
        <v>678</v>
      </c>
      <c r="J54" s="51">
        <v>0.93905817174515238</v>
      </c>
      <c r="K54" s="5">
        <v>0</v>
      </c>
      <c r="L54" s="5">
        <v>0</v>
      </c>
      <c r="M54" s="51" t="s">
        <v>771</v>
      </c>
      <c r="N54" s="40"/>
      <c r="O54" s="64">
        <v>742</v>
      </c>
      <c r="P54" s="5">
        <v>716</v>
      </c>
      <c r="Q54" s="51">
        <v>0.96495956873315369</v>
      </c>
      <c r="R54" s="5">
        <v>688</v>
      </c>
      <c r="S54" s="69">
        <v>0.92722371967654982</v>
      </c>
      <c r="T54" s="5">
        <v>703</v>
      </c>
      <c r="U54" s="51">
        <v>0.94743935309973049</v>
      </c>
      <c r="V54" s="5">
        <v>689</v>
      </c>
      <c r="W54" s="69">
        <v>0.9285714285714286</v>
      </c>
      <c r="X54" s="5">
        <v>693</v>
      </c>
      <c r="Y54" s="51">
        <v>0.93396226415094341</v>
      </c>
      <c r="Z54" s="5">
        <v>0</v>
      </c>
      <c r="AA54" s="5">
        <v>0</v>
      </c>
      <c r="AB54" s="51" t="s">
        <v>771</v>
      </c>
      <c r="AC54" s="58"/>
      <c r="AD54" s="64">
        <v>727</v>
      </c>
      <c r="AE54" s="5">
        <v>699</v>
      </c>
      <c r="AF54" s="46">
        <v>0.96148555708390648</v>
      </c>
      <c r="AG54" s="5">
        <v>648</v>
      </c>
      <c r="AH54" s="70">
        <v>0.89133425034387892</v>
      </c>
      <c r="AI54" s="5">
        <v>699</v>
      </c>
      <c r="AJ54" s="46">
        <v>0.96148555708390648</v>
      </c>
      <c r="AK54" s="5">
        <v>702</v>
      </c>
      <c r="AL54" s="70">
        <v>0.96561210453920221</v>
      </c>
      <c r="AM54" s="5">
        <v>690</v>
      </c>
      <c r="AN54" s="46">
        <v>0.94910591471801931</v>
      </c>
      <c r="AO54" s="5">
        <v>665</v>
      </c>
      <c r="AP54" s="70">
        <v>0.9147180192572214</v>
      </c>
      <c r="AQ54" s="5">
        <v>668</v>
      </c>
      <c r="AR54" s="46">
        <v>0.91884456671251724</v>
      </c>
      <c r="AS54" s="5">
        <v>633</v>
      </c>
      <c r="AT54" s="70">
        <v>0.87070151306740029</v>
      </c>
      <c r="AU54" s="5">
        <v>696</v>
      </c>
      <c r="AV54" s="46">
        <v>0.95735900962861076</v>
      </c>
      <c r="AW54" s="5">
        <v>654</v>
      </c>
      <c r="AX54" s="46">
        <v>0.89958734525447037</v>
      </c>
      <c r="AZ54" s="80">
        <f>VLOOKUP(A54,'T1DQ CCG'!A:BC,22,FALSE)</f>
        <v>0</v>
      </c>
      <c r="BA54" s="80">
        <f>VLOOKUP($A54,'T1DQ CCG'!$A:$BC,34,FALSE)</f>
        <v>0</v>
      </c>
      <c r="BB54" s="80">
        <f>VLOOKUP($A54,'T1DQ CCG'!$A:$BC,46,FALSE)</f>
        <v>0</v>
      </c>
    </row>
    <row r="55" spans="1:54" x14ac:dyDescent="0.25">
      <c r="A55" s="31" t="s">
        <v>366</v>
      </c>
      <c r="B55" s="21" t="s">
        <v>367</v>
      </c>
      <c r="C55" s="21" t="s">
        <v>25</v>
      </c>
      <c r="D55" s="64">
        <v>295</v>
      </c>
      <c r="E55" s="5">
        <v>282</v>
      </c>
      <c r="F55" s="51">
        <v>0.95593220338983054</v>
      </c>
      <c r="G55" s="5">
        <v>6</v>
      </c>
      <c r="H55" s="69">
        <v>2.0338983050847456E-2</v>
      </c>
      <c r="I55" s="5">
        <v>281</v>
      </c>
      <c r="J55" s="51">
        <v>0.9525423728813559</v>
      </c>
      <c r="K55" s="5">
        <v>3</v>
      </c>
      <c r="L55" s="5">
        <v>3</v>
      </c>
      <c r="M55" s="51">
        <v>1</v>
      </c>
      <c r="N55" s="40"/>
      <c r="O55" s="64">
        <v>295</v>
      </c>
      <c r="P55" s="5">
        <v>287</v>
      </c>
      <c r="Q55" s="51">
        <v>0.97288135593220337</v>
      </c>
      <c r="R55" s="5">
        <v>286</v>
      </c>
      <c r="S55" s="69">
        <v>0.96949152542372885</v>
      </c>
      <c r="T55" s="5">
        <v>283</v>
      </c>
      <c r="U55" s="51">
        <v>0.95932203389830506</v>
      </c>
      <c r="V55" s="5">
        <v>283</v>
      </c>
      <c r="W55" s="69">
        <v>0.95932203389830506</v>
      </c>
      <c r="X55" s="5">
        <v>284</v>
      </c>
      <c r="Y55" s="51">
        <v>0.96271186440677969</v>
      </c>
      <c r="Z55" s="5">
        <v>6</v>
      </c>
      <c r="AA55" s="5">
        <v>6</v>
      </c>
      <c r="AB55" s="51">
        <v>1</v>
      </c>
      <c r="AC55" s="58"/>
      <c r="AD55" s="64">
        <v>328</v>
      </c>
      <c r="AE55" s="5">
        <v>308</v>
      </c>
      <c r="AF55" s="46">
        <v>0.93902439024390238</v>
      </c>
      <c r="AG55" s="5">
        <v>308</v>
      </c>
      <c r="AH55" s="70">
        <v>0.93902439024390238</v>
      </c>
      <c r="AI55" s="5">
        <v>308</v>
      </c>
      <c r="AJ55" s="46">
        <v>0.93902439024390238</v>
      </c>
      <c r="AK55" s="5">
        <v>305</v>
      </c>
      <c r="AL55" s="70">
        <v>0.92987804878048785</v>
      </c>
      <c r="AM55" s="5">
        <v>302</v>
      </c>
      <c r="AN55" s="46">
        <v>0.92073170731707321</v>
      </c>
      <c r="AO55" s="5">
        <v>306</v>
      </c>
      <c r="AP55" s="70">
        <v>0.93292682926829273</v>
      </c>
      <c r="AQ55" s="5">
        <v>313</v>
      </c>
      <c r="AR55" s="46">
        <v>0.95426829268292679</v>
      </c>
      <c r="AS55" s="5">
        <v>313</v>
      </c>
      <c r="AT55" s="70">
        <v>0.95426829268292679</v>
      </c>
      <c r="AU55" s="5">
        <v>319</v>
      </c>
      <c r="AV55" s="46">
        <v>0.97256097560975607</v>
      </c>
      <c r="AW55" s="5">
        <v>309</v>
      </c>
      <c r="AX55" s="46">
        <v>0.94207317073170727</v>
      </c>
      <c r="AZ55" s="80">
        <f>VLOOKUP(A55,'T1DQ CCG'!A:BC,22,FALSE)</f>
        <v>0</v>
      </c>
      <c r="BA55" s="80">
        <f>VLOOKUP($A55,'T1DQ CCG'!$A:$BC,34,FALSE)</f>
        <v>0</v>
      </c>
      <c r="BB55" s="80">
        <f>VLOOKUP($A55,'T1DQ CCG'!$A:$BC,46,FALSE)</f>
        <v>0</v>
      </c>
    </row>
    <row r="56" spans="1:54" x14ac:dyDescent="0.25">
      <c r="A56" s="31" t="s">
        <v>368</v>
      </c>
      <c r="B56" s="21" t="s">
        <v>369</v>
      </c>
      <c r="C56" s="21" t="s">
        <v>25</v>
      </c>
      <c r="D56" s="64">
        <v>797</v>
      </c>
      <c r="E56" s="5">
        <v>778</v>
      </c>
      <c r="F56" s="51">
        <v>0.97616060225846923</v>
      </c>
      <c r="G56" s="5">
        <v>11</v>
      </c>
      <c r="H56" s="69">
        <v>1.3801756587202008E-2</v>
      </c>
      <c r="I56" s="5">
        <v>778</v>
      </c>
      <c r="J56" s="51">
        <v>0.97616060225846923</v>
      </c>
      <c r="K56" s="5">
        <v>1</v>
      </c>
      <c r="L56" s="5">
        <v>1</v>
      </c>
      <c r="M56" s="51">
        <v>1</v>
      </c>
      <c r="N56" s="40"/>
      <c r="O56" s="64">
        <v>757</v>
      </c>
      <c r="P56" s="5">
        <v>750</v>
      </c>
      <c r="Q56" s="51">
        <v>0.99075297225891679</v>
      </c>
      <c r="R56" s="5">
        <v>739</v>
      </c>
      <c r="S56" s="69">
        <v>0.97622192866578594</v>
      </c>
      <c r="T56" s="5">
        <v>746</v>
      </c>
      <c r="U56" s="51">
        <v>0.98546895640686927</v>
      </c>
      <c r="V56" s="5">
        <v>739</v>
      </c>
      <c r="W56" s="69">
        <v>0.97622192866578594</v>
      </c>
      <c r="X56" s="5">
        <v>743</v>
      </c>
      <c r="Y56" s="51">
        <v>0.98150594451783357</v>
      </c>
      <c r="Z56" s="5">
        <v>2</v>
      </c>
      <c r="AA56" s="5">
        <v>2</v>
      </c>
      <c r="AB56" s="51">
        <v>1</v>
      </c>
      <c r="AC56" s="58"/>
      <c r="AD56" s="64">
        <v>753</v>
      </c>
      <c r="AE56" s="5">
        <v>731</v>
      </c>
      <c r="AF56" s="46">
        <v>0.97078353253652061</v>
      </c>
      <c r="AG56" s="5">
        <v>731</v>
      </c>
      <c r="AH56" s="70">
        <v>0.97078353253652061</v>
      </c>
      <c r="AI56" s="5">
        <v>729</v>
      </c>
      <c r="AJ56" s="46">
        <v>0.96812749003984067</v>
      </c>
      <c r="AK56" s="5">
        <v>731</v>
      </c>
      <c r="AL56" s="70">
        <v>0.97078353253652061</v>
      </c>
      <c r="AM56" s="5">
        <v>715</v>
      </c>
      <c r="AN56" s="46">
        <v>0.94953519256308105</v>
      </c>
      <c r="AO56" s="5">
        <v>725</v>
      </c>
      <c r="AP56" s="70">
        <v>0.96281540504648078</v>
      </c>
      <c r="AQ56" s="5">
        <v>744</v>
      </c>
      <c r="AR56" s="46">
        <v>0.98804780876494025</v>
      </c>
      <c r="AS56" s="5">
        <v>744</v>
      </c>
      <c r="AT56" s="70">
        <v>0.98804780876494025</v>
      </c>
      <c r="AU56" s="5">
        <v>750</v>
      </c>
      <c r="AV56" s="46">
        <v>0.99601593625498008</v>
      </c>
      <c r="AW56" s="5">
        <v>722</v>
      </c>
      <c r="AX56" s="46">
        <v>0.95883134130146086</v>
      </c>
      <c r="AZ56" s="80">
        <f>VLOOKUP(A56,'T1DQ CCG'!A:BC,22,FALSE)</f>
        <v>0</v>
      </c>
      <c r="BA56" s="80">
        <f>VLOOKUP($A56,'T1DQ CCG'!$A:$BC,34,FALSE)</f>
        <v>0</v>
      </c>
      <c r="BB56" s="80">
        <f>VLOOKUP($A56,'T1DQ CCG'!$A:$BC,46,FALSE)</f>
        <v>0</v>
      </c>
    </row>
    <row r="57" spans="1:54" x14ac:dyDescent="0.25">
      <c r="A57" s="31" t="s">
        <v>370</v>
      </c>
      <c r="B57" s="21" t="s">
        <v>371</v>
      </c>
      <c r="C57" s="21" t="s">
        <v>25</v>
      </c>
      <c r="D57" s="64">
        <v>607</v>
      </c>
      <c r="E57" s="5">
        <v>601</v>
      </c>
      <c r="F57" s="51">
        <v>0.99011532125205926</v>
      </c>
      <c r="G57" s="5">
        <v>4</v>
      </c>
      <c r="H57" s="69">
        <v>6.5897858319604614E-3</v>
      </c>
      <c r="I57" s="5">
        <v>601</v>
      </c>
      <c r="J57" s="51">
        <v>0.99011532125205926</v>
      </c>
      <c r="K57" s="5">
        <v>4</v>
      </c>
      <c r="L57" s="5">
        <v>4</v>
      </c>
      <c r="M57" s="51">
        <v>1</v>
      </c>
      <c r="N57" s="40"/>
      <c r="O57" s="64">
        <v>613</v>
      </c>
      <c r="P57" s="5">
        <v>609</v>
      </c>
      <c r="Q57" s="51">
        <v>0.99347471451876024</v>
      </c>
      <c r="R57" s="5">
        <v>603</v>
      </c>
      <c r="S57" s="69">
        <v>0.98368678629690054</v>
      </c>
      <c r="T57" s="5">
        <v>601</v>
      </c>
      <c r="U57" s="51">
        <v>0.9804241435562806</v>
      </c>
      <c r="V57" s="5">
        <v>605</v>
      </c>
      <c r="W57" s="69">
        <v>0.98694942903752036</v>
      </c>
      <c r="X57" s="5">
        <v>604</v>
      </c>
      <c r="Y57" s="51">
        <v>0.9853181076672104</v>
      </c>
      <c r="Z57" s="5">
        <v>3</v>
      </c>
      <c r="AA57" s="5">
        <v>3</v>
      </c>
      <c r="AB57" s="51">
        <v>1</v>
      </c>
      <c r="AC57" s="58"/>
      <c r="AD57" s="64">
        <v>579</v>
      </c>
      <c r="AE57" s="5">
        <v>560</v>
      </c>
      <c r="AF57" s="46">
        <v>0.9671848013816926</v>
      </c>
      <c r="AG57" s="5">
        <v>560</v>
      </c>
      <c r="AH57" s="70">
        <v>0.9671848013816926</v>
      </c>
      <c r="AI57" s="5">
        <v>560</v>
      </c>
      <c r="AJ57" s="46">
        <v>0.9671848013816926</v>
      </c>
      <c r="AK57" s="5">
        <v>562</v>
      </c>
      <c r="AL57" s="70">
        <v>0.97063903281519859</v>
      </c>
      <c r="AM57" s="5">
        <v>557</v>
      </c>
      <c r="AN57" s="46">
        <v>0.96200345423143352</v>
      </c>
      <c r="AO57" s="5">
        <v>532</v>
      </c>
      <c r="AP57" s="70">
        <v>0.91882556131260795</v>
      </c>
      <c r="AQ57" s="5">
        <v>560</v>
      </c>
      <c r="AR57" s="46">
        <v>0.9671848013816926</v>
      </c>
      <c r="AS57" s="5">
        <v>560</v>
      </c>
      <c r="AT57" s="70">
        <v>0.9671848013816926</v>
      </c>
      <c r="AU57" s="5">
        <v>571</v>
      </c>
      <c r="AV57" s="46">
        <v>0.98618307426597585</v>
      </c>
      <c r="AW57" s="5">
        <v>551</v>
      </c>
      <c r="AX57" s="46">
        <v>0.95164075993091535</v>
      </c>
      <c r="AZ57" s="80">
        <f>VLOOKUP(A57,'T1DQ CCG'!A:BC,22,FALSE)</f>
        <v>0</v>
      </c>
      <c r="BA57" s="80">
        <f>VLOOKUP($A57,'T1DQ CCG'!$A:$BC,34,FALSE)</f>
        <v>0</v>
      </c>
      <c r="BB57" s="80">
        <f>VLOOKUP($A57,'T1DQ CCG'!$A:$BC,46,FALSE)</f>
        <v>0</v>
      </c>
    </row>
    <row r="58" spans="1:54" x14ac:dyDescent="0.25">
      <c r="A58" s="31" t="s">
        <v>372</v>
      </c>
      <c r="B58" s="21" t="s">
        <v>373</v>
      </c>
      <c r="C58" s="21" t="s">
        <v>25</v>
      </c>
      <c r="D58" s="64">
        <v>864</v>
      </c>
      <c r="E58" s="5">
        <v>813</v>
      </c>
      <c r="F58" s="51">
        <v>0.94097222222222221</v>
      </c>
      <c r="G58" s="5">
        <v>849</v>
      </c>
      <c r="H58" s="69">
        <v>0.98263888888888884</v>
      </c>
      <c r="I58" s="5">
        <v>806</v>
      </c>
      <c r="J58" s="51">
        <v>0.93287037037037035</v>
      </c>
      <c r="K58" s="5">
        <v>0</v>
      </c>
      <c r="L58" s="5">
        <v>0</v>
      </c>
      <c r="M58" s="51" t="s">
        <v>771</v>
      </c>
      <c r="N58" s="40"/>
      <c r="O58" s="64">
        <v>882</v>
      </c>
      <c r="P58" s="5">
        <v>856</v>
      </c>
      <c r="Q58" s="51">
        <v>0.97052154195011342</v>
      </c>
      <c r="R58" s="5">
        <v>830</v>
      </c>
      <c r="S58" s="69">
        <v>0.94104308390022673</v>
      </c>
      <c r="T58" s="5">
        <v>837</v>
      </c>
      <c r="U58" s="51">
        <v>0.94897959183673475</v>
      </c>
      <c r="V58" s="5">
        <v>828</v>
      </c>
      <c r="W58" s="69">
        <v>0.93877551020408168</v>
      </c>
      <c r="X58" s="5">
        <v>832</v>
      </c>
      <c r="Y58" s="51">
        <v>0.94331065759637189</v>
      </c>
      <c r="Z58" s="5">
        <v>0</v>
      </c>
      <c r="AA58" s="5">
        <v>0</v>
      </c>
      <c r="AB58" s="51" t="s">
        <v>771</v>
      </c>
      <c r="AC58" s="58"/>
      <c r="AD58" s="64">
        <v>869</v>
      </c>
      <c r="AE58" s="5">
        <v>842</v>
      </c>
      <c r="AF58" s="46">
        <v>0.96892980437284237</v>
      </c>
      <c r="AG58" s="5">
        <v>791</v>
      </c>
      <c r="AH58" s="70">
        <v>0.91024165707710014</v>
      </c>
      <c r="AI58" s="5">
        <v>843</v>
      </c>
      <c r="AJ58" s="46">
        <v>0.97008055235903334</v>
      </c>
      <c r="AK58" s="5">
        <v>841</v>
      </c>
      <c r="AL58" s="70">
        <v>0.96777905638665129</v>
      </c>
      <c r="AM58" s="5">
        <v>825</v>
      </c>
      <c r="AN58" s="46">
        <v>0.94936708860759489</v>
      </c>
      <c r="AO58" s="5">
        <v>819</v>
      </c>
      <c r="AP58" s="70">
        <v>0.94246260069044874</v>
      </c>
      <c r="AQ58" s="5">
        <v>808</v>
      </c>
      <c r="AR58" s="46">
        <v>0.92980437284234752</v>
      </c>
      <c r="AS58" s="5">
        <v>782</v>
      </c>
      <c r="AT58" s="70">
        <v>0.89988492520138086</v>
      </c>
      <c r="AU58" s="5">
        <v>807</v>
      </c>
      <c r="AV58" s="46">
        <v>0.92865362485615655</v>
      </c>
      <c r="AW58" s="5">
        <v>798</v>
      </c>
      <c r="AX58" s="46">
        <v>0.91829689298043726</v>
      </c>
      <c r="AZ58" s="80">
        <f>VLOOKUP(A58,'T1DQ CCG'!A:BC,22,FALSE)</f>
        <v>0</v>
      </c>
      <c r="BA58" s="80">
        <f>VLOOKUP($A58,'T1DQ CCG'!$A:$BC,34,FALSE)</f>
        <v>0</v>
      </c>
      <c r="BB58" s="80">
        <f>VLOOKUP($A58,'T1DQ CCG'!$A:$BC,46,FALSE)</f>
        <v>0</v>
      </c>
    </row>
    <row r="59" spans="1:54" x14ac:dyDescent="0.25">
      <c r="A59" s="31" t="s">
        <v>374</v>
      </c>
      <c r="B59" s="21" t="s">
        <v>375</v>
      </c>
      <c r="C59" s="21" t="s">
        <v>25</v>
      </c>
      <c r="D59" s="64">
        <v>836</v>
      </c>
      <c r="E59" s="5">
        <v>802</v>
      </c>
      <c r="F59" s="51">
        <v>0.95933014354066981</v>
      </c>
      <c r="G59" s="5">
        <v>821</v>
      </c>
      <c r="H59" s="69">
        <v>0.98205741626794263</v>
      </c>
      <c r="I59" s="5">
        <v>800</v>
      </c>
      <c r="J59" s="51">
        <v>0.9569377990430622</v>
      </c>
      <c r="K59" s="5">
        <v>0</v>
      </c>
      <c r="L59" s="5">
        <v>0</v>
      </c>
      <c r="M59" s="51" t="s">
        <v>771</v>
      </c>
      <c r="N59" s="40"/>
      <c r="O59" s="64">
        <v>877</v>
      </c>
      <c r="P59" s="5">
        <v>845</v>
      </c>
      <c r="Q59" s="51">
        <v>0.96351197263397947</v>
      </c>
      <c r="R59" s="5">
        <v>808</v>
      </c>
      <c r="S59" s="69">
        <v>0.92132269099201825</v>
      </c>
      <c r="T59" s="5">
        <v>830</v>
      </c>
      <c r="U59" s="51">
        <v>0.94640820980615736</v>
      </c>
      <c r="V59" s="5">
        <v>827</v>
      </c>
      <c r="W59" s="69">
        <v>0.94298745724059296</v>
      </c>
      <c r="X59" s="5">
        <v>818</v>
      </c>
      <c r="Y59" s="51">
        <v>0.93272519954389965</v>
      </c>
      <c r="Z59" s="5">
        <v>0</v>
      </c>
      <c r="AA59" s="5">
        <v>0</v>
      </c>
      <c r="AB59" s="51" t="s">
        <v>771</v>
      </c>
      <c r="AC59" s="58"/>
      <c r="AD59" s="64">
        <v>830</v>
      </c>
      <c r="AE59" s="5">
        <v>800</v>
      </c>
      <c r="AF59" s="46">
        <v>0.96385542168674698</v>
      </c>
      <c r="AG59" s="5">
        <v>781</v>
      </c>
      <c r="AH59" s="70">
        <v>0.9409638554216867</v>
      </c>
      <c r="AI59" s="5">
        <v>801</v>
      </c>
      <c r="AJ59" s="46">
        <v>0.96506024096385545</v>
      </c>
      <c r="AK59" s="5">
        <v>796</v>
      </c>
      <c r="AL59" s="70">
        <v>0.95903614457831321</v>
      </c>
      <c r="AM59" s="5">
        <v>803</v>
      </c>
      <c r="AN59" s="46">
        <v>0.96746987951807228</v>
      </c>
      <c r="AO59" s="5">
        <v>784</v>
      </c>
      <c r="AP59" s="70">
        <v>0.944578313253012</v>
      </c>
      <c r="AQ59" s="5">
        <v>772</v>
      </c>
      <c r="AR59" s="46">
        <v>0.9301204819277108</v>
      </c>
      <c r="AS59" s="5">
        <v>788</v>
      </c>
      <c r="AT59" s="70">
        <v>0.94939759036144578</v>
      </c>
      <c r="AU59" s="5">
        <v>759</v>
      </c>
      <c r="AV59" s="46">
        <v>0.91445783132530123</v>
      </c>
      <c r="AW59" s="5">
        <v>770</v>
      </c>
      <c r="AX59" s="46">
        <v>0.92771084337349397</v>
      </c>
      <c r="AZ59" s="80">
        <f>VLOOKUP(A59,'T1DQ CCG'!A:BC,22,FALSE)</f>
        <v>0</v>
      </c>
      <c r="BA59" s="80">
        <f>VLOOKUP($A59,'T1DQ CCG'!$A:$BC,34,FALSE)</f>
        <v>0</v>
      </c>
      <c r="BB59" s="80">
        <f>VLOOKUP($A59,'T1DQ CCG'!$A:$BC,46,FALSE)</f>
        <v>0</v>
      </c>
    </row>
    <row r="60" spans="1:54" x14ac:dyDescent="0.25">
      <c r="A60" s="31" t="s">
        <v>378</v>
      </c>
      <c r="B60" s="21" t="s">
        <v>379</v>
      </c>
      <c r="C60" s="21" t="s">
        <v>26</v>
      </c>
      <c r="D60" s="64">
        <v>2583</v>
      </c>
      <c r="E60" s="5">
        <v>2473</v>
      </c>
      <c r="F60" s="51">
        <v>0.9574138598528843</v>
      </c>
      <c r="G60" s="5">
        <v>46</v>
      </c>
      <c r="H60" s="69">
        <v>1.7808749516066591E-2</v>
      </c>
      <c r="I60" s="5">
        <v>2460</v>
      </c>
      <c r="J60" s="51">
        <v>0.95238095238095233</v>
      </c>
      <c r="K60" s="5">
        <v>0</v>
      </c>
      <c r="L60" s="5">
        <v>0</v>
      </c>
      <c r="M60" s="51" t="s">
        <v>771</v>
      </c>
      <c r="N60" s="40"/>
      <c r="O60" s="64">
        <v>2873</v>
      </c>
      <c r="P60" s="5">
        <v>2748</v>
      </c>
      <c r="Q60" s="51">
        <v>0.95649147232857645</v>
      </c>
      <c r="R60" s="5">
        <v>2648</v>
      </c>
      <c r="S60" s="69">
        <v>0.92168465019143753</v>
      </c>
      <c r="T60" s="5">
        <v>2737</v>
      </c>
      <c r="U60" s="51">
        <v>0.9526627218934911</v>
      </c>
      <c r="V60" s="5">
        <v>2652</v>
      </c>
      <c r="W60" s="69">
        <v>0.92307692307692313</v>
      </c>
      <c r="X60" s="5">
        <v>2658</v>
      </c>
      <c r="Y60" s="51">
        <v>0.92516533240515142</v>
      </c>
      <c r="Z60" s="5">
        <v>0</v>
      </c>
      <c r="AA60" s="5">
        <v>0</v>
      </c>
      <c r="AB60" s="51" t="s">
        <v>771</v>
      </c>
      <c r="AC60" s="58"/>
      <c r="AD60" s="64">
        <v>2814</v>
      </c>
      <c r="AE60" s="5">
        <v>2671</v>
      </c>
      <c r="AF60" s="46">
        <v>0.94918265813788205</v>
      </c>
      <c r="AG60" s="5">
        <v>2507</v>
      </c>
      <c r="AH60" s="70">
        <v>0.8909026297085999</v>
      </c>
      <c r="AI60" s="5">
        <v>2681</v>
      </c>
      <c r="AJ60" s="46">
        <v>0.95273631840796025</v>
      </c>
      <c r="AK60" s="5">
        <v>2660</v>
      </c>
      <c r="AL60" s="70">
        <v>0.94527363184079605</v>
      </c>
      <c r="AM60" s="5">
        <v>2610</v>
      </c>
      <c r="AN60" s="46">
        <v>0.92750533049040507</v>
      </c>
      <c r="AO60" s="5">
        <v>2570</v>
      </c>
      <c r="AP60" s="70">
        <v>0.91329068941009239</v>
      </c>
      <c r="AQ60" s="5">
        <v>2625</v>
      </c>
      <c r="AR60" s="46">
        <v>0.93283582089552242</v>
      </c>
      <c r="AS60" s="5">
        <v>2474</v>
      </c>
      <c r="AT60" s="70">
        <v>0.87917555081734189</v>
      </c>
      <c r="AU60" s="5">
        <v>2614</v>
      </c>
      <c r="AV60" s="46">
        <v>0.92892679459843641</v>
      </c>
      <c r="AW60" s="5">
        <v>2518</v>
      </c>
      <c r="AX60" s="46">
        <v>0.89481165600568591</v>
      </c>
      <c r="AZ60" s="80">
        <f>VLOOKUP(A60,'T1DQ CCG'!A:BC,22,FALSE)</f>
        <v>0</v>
      </c>
      <c r="BA60" s="80">
        <f>VLOOKUP($A60,'T1DQ CCG'!$A:$BC,34,FALSE)</f>
        <v>0</v>
      </c>
      <c r="BB60" s="80">
        <f>VLOOKUP($A60,'T1DQ CCG'!$A:$BC,46,FALSE)</f>
        <v>0</v>
      </c>
    </row>
    <row r="61" spans="1:54" x14ac:dyDescent="0.25">
      <c r="A61" s="31" t="s">
        <v>380</v>
      </c>
      <c r="B61" s="21" t="s">
        <v>381</v>
      </c>
      <c r="C61" s="21" t="s">
        <v>26</v>
      </c>
      <c r="D61" s="64">
        <v>945</v>
      </c>
      <c r="E61" s="5">
        <v>923</v>
      </c>
      <c r="F61" s="51">
        <v>0.97671957671957677</v>
      </c>
      <c r="G61" s="5">
        <v>25</v>
      </c>
      <c r="H61" s="69">
        <v>2.6455026455026454E-2</v>
      </c>
      <c r="I61" s="5">
        <v>922</v>
      </c>
      <c r="J61" s="51">
        <v>0.97566137566137567</v>
      </c>
      <c r="K61" s="5">
        <v>9</v>
      </c>
      <c r="L61" s="5">
        <v>9</v>
      </c>
      <c r="M61" s="51">
        <v>1</v>
      </c>
      <c r="N61" s="40"/>
      <c r="O61" s="64">
        <v>1036</v>
      </c>
      <c r="P61" s="5">
        <v>1015</v>
      </c>
      <c r="Q61" s="51">
        <v>0.97972972972972971</v>
      </c>
      <c r="R61" s="5">
        <v>991</v>
      </c>
      <c r="S61" s="69">
        <v>0.95656370656370659</v>
      </c>
      <c r="T61" s="5">
        <v>994</v>
      </c>
      <c r="U61" s="51">
        <v>0.95945945945945943</v>
      </c>
      <c r="V61" s="5">
        <v>992</v>
      </c>
      <c r="W61" s="69">
        <v>0.9575289575289575</v>
      </c>
      <c r="X61" s="5">
        <v>998</v>
      </c>
      <c r="Y61" s="51">
        <v>0.96332046332046328</v>
      </c>
      <c r="Z61" s="5">
        <v>16</v>
      </c>
      <c r="AA61" s="5">
        <v>16</v>
      </c>
      <c r="AB61" s="51">
        <v>1</v>
      </c>
      <c r="AC61" s="58"/>
      <c r="AD61" s="64">
        <v>1075</v>
      </c>
      <c r="AE61" s="5">
        <v>1057</v>
      </c>
      <c r="AF61" s="46">
        <v>0.98325581395348838</v>
      </c>
      <c r="AG61" s="5">
        <v>1016</v>
      </c>
      <c r="AH61" s="70">
        <v>0.94511627906976747</v>
      </c>
      <c r="AI61" s="5">
        <v>1057</v>
      </c>
      <c r="AJ61" s="46">
        <v>0.98325581395348838</v>
      </c>
      <c r="AK61" s="5">
        <v>1052</v>
      </c>
      <c r="AL61" s="70">
        <v>0.97860465116279072</v>
      </c>
      <c r="AM61" s="5">
        <v>1043</v>
      </c>
      <c r="AN61" s="46">
        <v>0.97023255813953491</v>
      </c>
      <c r="AO61" s="5">
        <v>1011</v>
      </c>
      <c r="AP61" s="70">
        <v>0.94046511627906981</v>
      </c>
      <c r="AQ61" s="5">
        <v>1037</v>
      </c>
      <c r="AR61" s="46">
        <v>0.96465116279069762</v>
      </c>
      <c r="AS61" s="5">
        <v>1007</v>
      </c>
      <c r="AT61" s="70">
        <v>0.93674418604651166</v>
      </c>
      <c r="AU61" s="5">
        <v>1038</v>
      </c>
      <c r="AV61" s="46">
        <v>0.96558139534883725</v>
      </c>
      <c r="AW61" s="5">
        <v>1007</v>
      </c>
      <c r="AX61" s="46">
        <v>0.93674418604651166</v>
      </c>
      <c r="AZ61" s="80">
        <f>VLOOKUP(A61,'T1DQ CCG'!A:BC,22,FALSE)</f>
        <v>0</v>
      </c>
      <c r="BA61" s="80">
        <f>VLOOKUP($A61,'T1DQ CCG'!$A:$BC,34,FALSE)</f>
        <v>0</v>
      </c>
      <c r="BB61" s="80">
        <f>VLOOKUP($A61,'T1DQ CCG'!$A:$BC,46,FALSE)</f>
        <v>0</v>
      </c>
    </row>
    <row r="62" spans="1:54" x14ac:dyDescent="0.25">
      <c r="A62" s="31" t="s">
        <v>382</v>
      </c>
      <c r="B62" s="21" t="s">
        <v>383</v>
      </c>
      <c r="C62" s="21" t="s">
        <v>26</v>
      </c>
      <c r="D62" s="64">
        <v>575</v>
      </c>
      <c r="E62" s="5">
        <v>548</v>
      </c>
      <c r="F62" s="51">
        <v>0.95304347826086955</v>
      </c>
      <c r="G62" s="5">
        <v>3</v>
      </c>
      <c r="H62" s="69">
        <v>5.2173913043478265E-3</v>
      </c>
      <c r="I62" s="5">
        <v>550</v>
      </c>
      <c r="J62" s="51">
        <v>0.95652173913043481</v>
      </c>
      <c r="K62" s="5">
        <v>5</v>
      </c>
      <c r="L62" s="5">
        <v>5</v>
      </c>
      <c r="M62" s="51">
        <v>1</v>
      </c>
      <c r="N62" s="40"/>
      <c r="O62" s="64">
        <v>632</v>
      </c>
      <c r="P62" s="5">
        <v>608</v>
      </c>
      <c r="Q62" s="51">
        <v>0.96202531645569622</v>
      </c>
      <c r="R62" s="5">
        <v>598</v>
      </c>
      <c r="S62" s="69">
        <v>0.94620253164556967</v>
      </c>
      <c r="T62" s="5">
        <v>606</v>
      </c>
      <c r="U62" s="51">
        <v>0.95886075949367089</v>
      </c>
      <c r="V62" s="5">
        <v>596</v>
      </c>
      <c r="W62" s="69">
        <v>0.94303797468354433</v>
      </c>
      <c r="X62" s="5">
        <v>601</v>
      </c>
      <c r="Y62" s="51">
        <v>0.95094936708860756</v>
      </c>
      <c r="Z62" s="5">
        <v>5</v>
      </c>
      <c r="AA62" s="5">
        <v>5</v>
      </c>
      <c r="AB62" s="51">
        <v>1</v>
      </c>
      <c r="AC62" s="58"/>
      <c r="AD62" s="64">
        <v>642</v>
      </c>
      <c r="AE62" s="5">
        <v>623</v>
      </c>
      <c r="AF62" s="46">
        <v>0.97040498442367606</v>
      </c>
      <c r="AG62" s="5">
        <v>595</v>
      </c>
      <c r="AH62" s="70">
        <v>0.92679127725856703</v>
      </c>
      <c r="AI62" s="5">
        <v>623</v>
      </c>
      <c r="AJ62" s="46">
        <v>0.97040498442367606</v>
      </c>
      <c r="AK62" s="5">
        <v>621</v>
      </c>
      <c r="AL62" s="70">
        <v>0.96728971962616828</v>
      </c>
      <c r="AM62" s="5">
        <v>622</v>
      </c>
      <c r="AN62" s="46">
        <v>0.96884735202492211</v>
      </c>
      <c r="AO62" s="5">
        <v>608</v>
      </c>
      <c r="AP62" s="70">
        <v>0.9470404984423676</v>
      </c>
      <c r="AQ62" s="5">
        <v>619</v>
      </c>
      <c r="AR62" s="46">
        <v>0.96417445482866049</v>
      </c>
      <c r="AS62" s="5">
        <v>598</v>
      </c>
      <c r="AT62" s="70">
        <v>0.93146417445482865</v>
      </c>
      <c r="AU62" s="5">
        <v>618</v>
      </c>
      <c r="AV62" s="46">
        <v>0.96261682242990654</v>
      </c>
      <c r="AW62" s="5">
        <v>590</v>
      </c>
      <c r="AX62" s="46">
        <v>0.9190031152647975</v>
      </c>
      <c r="AZ62" s="80">
        <f>VLOOKUP(A62,'T1DQ CCG'!A:BC,22,FALSE)</f>
        <v>0</v>
      </c>
      <c r="BA62" s="80">
        <f>VLOOKUP($A62,'T1DQ CCG'!$A:$BC,34,FALSE)</f>
        <v>0</v>
      </c>
      <c r="BB62" s="80">
        <f>VLOOKUP($A62,'T1DQ CCG'!$A:$BC,46,FALSE)</f>
        <v>0</v>
      </c>
    </row>
    <row r="63" spans="1:54" x14ac:dyDescent="0.25">
      <c r="A63" s="31" t="s">
        <v>384</v>
      </c>
      <c r="B63" s="21" t="s">
        <v>385</v>
      </c>
      <c r="C63" s="21" t="s">
        <v>26</v>
      </c>
      <c r="D63" s="64">
        <v>340</v>
      </c>
      <c r="E63" s="5">
        <v>331</v>
      </c>
      <c r="F63" s="51">
        <v>0.97352941176470587</v>
      </c>
      <c r="G63" s="5">
        <v>4</v>
      </c>
      <c r="H63" s="69">
        <v>1.1764705882352941E-2</v>
      </c>
      <c r="I63" s="5">
        <v>330</v>
      </c>
      <c r="J63" s="51">
        <v>0.97058823529411764</v>
      </c>
      <c r="K63" s="5">
        <v>0</v>
      </c>
      <c r="L63" s="5">
        <v>0</v>
      </c>
      <c r="M63" s="51" t="s">
        <v>771</v>
      </c>
      <c r="N63" s="40"/>
      <c r="O63" s="64">
        <v>368</v>
      </c>
      <c r="P63" s="5">
        <v>364</v>
      </c>
      <c r="Q63" s="51">
        <v>0.98913043478260865</v>
      </c>
      <c r="R63" s="5">
        <v>349</v>
      </c>
      <c r="S63" s="69">
        <v>0.94836956521739135</v>
      </c>
      <c r="T63" s="5">
        <v>365</v>
      </c>
      <c r="U63" s="51">
        <v>0.99184782608695654</v>
      </c>
      <c r="V63" s="5">
        <v>352</v>
      </c>
      <c r="W63" s="69">
        <v>0.95652173913043481</v>
      </c>
      <c r="X63" s="5">
        <v>352</v>
      </c>
      <c r="Y63" s="51">
        <v>0.95652173913043481</v>
      </c>
      <c r="Z63" s="5">
        <v>0</v>
      </c>
      <c r="AA63" s="5">
        <v>0</v>
      </c>
      <c r="AB63" s="51" t="s">
        <v>771</v>
      </c>
      <c r="AC63" s="58"/>
      <c r="AD63" s="64">
        <v>388</v>
      </c>
      <c r="AE63" s="5">
        <v>378</v>
      </c>
      <c r="AF63" s="46">
        <v>0.97422680412371132</v>
      </c>
      <c r="AG63" s="5">
        <v>364</v>
      </c>
      <c r="AH63" s="70">
        <v>0.93814432989690721</v>
      </c>
      <c r="AI63" s="5">
        <v>378</v>
      </c>
      <c r="AJ63" s="46">
        <v>0.97422680412371132</v>
      </c>
      <c r="AK63" s="5">
        <v>378</v>
      </c>
      <c r="AL63" s="70">
        <v>0.97422680412371132</v>
      </c>
      <c r="AM63" s="5">
        <v>378</v>
      </c>
      <c r="AN63" s="46">
        <v>0.97422680412371132</v>
      </c>
      <c r="AO63" s="5">
        <v>376</v>
      </c>
      <c r="AP63" s="70">
        <v>0.96907216494845361</v>
      </c>
      <c r="AQ63" s="5">
        <v>370</v>
      </c>
      <c r="AR63" s="46">
        <v>0.95360824742268047</v>
      </c>
      <c r="AS63" s="5">
        <v>354</v>
      </c>
      <c r="AT63" s="70">
        <v>0.91237113402061853</v>
      </c>
      <c r="AU63" s="5">
        <v>381</v>
      </c>
      <c r="AV63" s="46">
        <v>0.98195876288659789</v>
      </c>
      <c r="AW63" s="5">
        <v>366</v>
      </c>
      <c r="AX63" s="46">
        <v>0.94329896907216493</v>
      </c>
      <c r="AZ63" s="80">
        <f>VLOOKUP(A63,'T1DQ CCG'!A:BC,22,FALSE)</f>
        <v>0</v>
      </c>
      <c r="BA63" s="80">
        <f>VLOOKUP($A63,'T1DQ CCG'!$A:$BC,34,FALSE)</f>
        <v>0</v>
      </c>
      <c r="BB63" s="80">
        <f>VLOOKUP($A63,'T1DQ CCG'!$A:$BC,46,FALSE)</f>
        <v>0</v>
      </c>
    </row>
    <row r="64" spans="1:54" x14ac:dyDescent="0.25">
      <c r="A64" s="31" t="s">
        <v>386</v>
      </c>
      <c r="B64" s="21" t="s">
        <v>387</v>
      </c>
      <c r="C64" s="21" t="s">
        <v>26</v>
      </c>
      <c r="D64" s="64">
        <v>551</v>
      </c>
      <c r="E64" s="5">
        <v>527</v>
      </c>
      <c r="F64" s="51">
        <v>0.95644283121597096</v>
      </c>
      <c r="G64" s="5">
        <v>8</v>
      </c>
      <c r="H64" s="69">
        <v>1.4519056261343012E-2</v>
      </c>
      <c r="I64" s="5">
        <v>526</v>
      </c>
      <c r="J64" s="51">
        <v>0.95462794918330307</v>
      </c>
      <c r="K64" s="5">
        <v>3</v>
      </c>
      <c r="L64" s="5">
        <v>2</v>
      </c>
      <c r="M64" s="51">
        <v>0.66666666666666663</v>
      </c>
      <c r="N64" s="40"/>
      <c r="O64" s="64">
        <v>648</v>
      </c>
      <c r="P64" s="5">
        <v>618</v>
      </c>
      <c r="Q64" s="51">
        <v>0.95370370370370372</v>
      </c>
      <c r="R64" s="5">
        <v>595</v>
      </c>
      <c r="S64" s="69">
        <v>0.91820987654320985</v>
      </c>
      <c r="T64" s="5">
        <v>617</v>
      </c>
      <c r="U64" s="51">
        <v>0.9521604938271605</v>
      </c>
      <c r="V64" s="5">
        <v>599</v>
      </c>
      <c r="W64" s="69">
        <v>0.92438271604938271</v>
      </c>
      <c r="X64" s="5">
        <v>596</v>
      </c>
      <c r="Y64" s="51">
        <v>0.91975308641975306</v>
      </c>
      <c r="Z64" s="5">
        <v>0</v>
      </c>
      <c r="AA64" s="5">
        <v>0</v>
      </c>
      <c r="AB64" s="51" t="s">
        <v>771</v>
      </c>
      <c r="AC64" s="58"/>
      <c r="AD64" s="64">
        <v>614</v>
      </c>
      <c r="AE64" s="5">
        <v>597</v>
      </c>
      <c r="AF64" s="46">
        <v>0.97231270358306188</v>
      </c>
      <c r="AG64" s="5">
        <v>564</v>
      </c>
      <c r="AH64" s="70">
        <v>0.91856677524429964</v>
      </c>
      <c r="AI64" s="5">
        <v>597</v>
      </c>
      <c r="AJ64" s="46">
        <v>0.97231270358306188</v>
      </c>
      <c r="AK64" s="5">
        <v>593</v>
      </c>
      <c r="AL64" s="70">
        <v>0.96579804560260585</v>
      </c>
      <c r="AM64" s="5">
        <v>591</v>
      </c>
      <c r="AN64" s="46">
        <v>0.96254071661237783</v>
      </c>
      <c r="AO64" s="5">
        <v>582</v>
      </c>
      <c r="AP64" s="70">
        <v>0.94788273615635177</v>
      </c>
      <c r="AQ64" s="5">
        <v>584</v>
      </c>
      <c r="AR64" s="46">
        <v>0.95114006514657978</v>
      </c>
      <c r="AS64" s="5">
        <v>557</v>
      </c>
      <c r="AT64" s="70">
        <v>0.90716612377850159</v>
      </c>
      <c r="AU64" s="5">
        <v>590</v>
      </c>
      <c r="AV64" s="46">
        <v>0.96091205211726383</v>
      </c>
      <c r="AW64" s="5">
        <v>566</v>
      </c>
      <c r="AX64" s="46">
        <v>0.92182410423452765</v>
      </c>
      <c r="AZ64" s="80">
        <f>VLOOKUP(A64,'T1DQ CCG'!A:BC,22,FALSE)</f>
        <v>0</v>
      </c>
      <c r="BA64" s="80">
        <f>VLOOKUP($A64,'T1DQ CCG'!$A:$BC,34,FALSE)</f>
        <v>0</v>
      </c>
      <c r="BB64" s="80">
        <f>VLOOKUP($A64,'T1DQ CCG'!$A:$BC,46,FALSE)</f>
        <v>0</v>
      </c>
    </row>
    <row r="65" spans="1:54" x14ac:dyDescent="0.25">
      <c r="A65" s="31" t="s">
        <v>388</v>
      </c>
      <c r="B65" s="21" t="s">
        <v>389</v>
      </c>
      <c r="C65" s="21" t="s">
        <v>26</v>
      </c>
      <c r="D65" s="64">
        <v>606</v>
      </c>
      <c r="E65" s="5">
        <v>582</v>
      </c>
      <c r="F65" s="51">
        <v>0.96039603960396036</v>
      </c>
      <c r="G65" s="5">
        <v>10</v>
      </c>
      <c r="H65" s="69">
        <v>1.65016501650165E-2</v>
      </c>
      <c r="I65" s="5">
        <v>580</v>
      </c>
      <c r="J65" s="51">
        <v>0.95709570957095713</v>
      </c>
      <c r="K65" s="5">
        <v>2</v>
      </c>
      <c r="L65" s="5">
        <v>2</v>
      </c>
      <c r="M65" s="51">
        <v>1</v>
      </c>
      <c r="N65" s="40"/>
      <c r="O65" s="64">
        <v>663</v>
      </c>
      <c r="P65" s="5">
        <v>651</v>
      </c>
      <c r="Q65" s="51">
        <v>0.98190045248868774</v>
      </c>
      <c r="R65" s="5">
        <v>635</v>
      </c>
      <c r="S65" s="69">
        <v>0.95776772247360487</v>
      </c>
      <c r="T65" s="5">
        <v>651</v>
      </c>
      <c r="U65" s="51">
        <v>0.98190045248868774</v>
      </c>
      <c r="V65" s="5">
        <v>642</v>
      </c>
      <c r="W65" s="69">
        <v>0.96832579185520362</v>
      </c>
      <c r="X65" s="5">
        <v>632</v>
      </c>
      <c r="Y65" s="51">
        <v>0.95324283559577683</v>
      </c>
      <c r="Z65" s="5">
        <v>3</v>
      </c>
      <c r="AA65" s="5">
        <v>3</v>
      </c>
      <c r="AB65" s="51">
        <v>1</v>
      </c>
      <c r="AC65" s="58"/>
      <c r="AD65" s="64">
        <v>614</v>
      </c>
      <c r="AE65" s="5">
        <v>598</v>
      </c>
      <c r="AF65" s="46">
        <v>0.97394136807817588</v>
      </c>
      <c r="AG65" s="5">
        <v>568</v>
      </c>
      <c r="AH65" s="70">
        <v>0.92508143322475567</v>
      </c>
      <c r="AI65" s="5">
        <v>598</v>
      </c>
      <c r="AJ65" s="46">
        <v>0.97394136807817588</v>
      </c>
      <c r="AK65" s="5">
        <v>595</v>
      </c>
      <c r="AL65" s="70">
        <v>0.96905537459283386</v>
      </c>
      <c r="AM65" s="5">
        <v>591</v>
      </c>
      <c r="AN65" s="46">
        <v>0.96254071661237783</v>
      </c>
      <c r="AO65" s="5">
        <v>577</v>
      </c>
      <c r="AP65" s="70">
        <v>0.93973941368078173</v>
      </c>
      <c r="AQ65" s="5">
        <v>586</v>
      </c>
      <c r="AR65" s="46">
        <v>0.9543973941368078</v>
      </c>
      <c r="AS65" s="5">
        <v>560</v>
      </c>
      <c r="AT65" s="70">
        <v>0.91205211726384361</v>
      </c>
      <c r="AU65" s="5">
        <v>596</v>
      </c>
      <c r="AV65" s="46">
        <v>0.97068403908794787</v>
      </c>
      <c r="AW65" s="5">
        <v>562</v>
      </c>
      <c r="AX65" s="46">
        <v>0.91530944625407162</v>
      </c>
      <c r="AZ65" s="80">
        <f>VLOOKUP(A65,'T1DQ CCG'!A:BC,22,FALSE)</f>
        <v>0</v>
      </c>
      <c r="BA65" s="80">
        <f>VLOOKUP($A65,'T1DQ CCG'!$A:$BC,34,FALSE)</f>
        <v>0</v>
      </c>
      <c r="BB65" s="80">
        <f>VLOOKUP($A65,'T1DQ CCG'!$A:$BC,46,FALSE)</f>
        <v>0</v>
      </c>
    </row>
    <row r="66" spans="1:54" x14ac:dyDescent="0.25">
      <c r="A66" s="31" t="s">
        <v>390</v>
      </c>
      <c r="B66" s="21" t="s">
        <v>391</v>
      </c>
      <c r="C66" s="21" t="s">
        <v>26</v>
      </c>
      <c r="D66" s="64">
        <v>405</v>
      </c>
      <c r="E66" s="5">
        <v>388</v>
      </c>
      <c r="F66" s="51">
        <v>0.9580246913580247</v>
      </c>
      <c r="G66" s="5">
        <v>9</v>
      </c>
      <c r="H66" s="69">
        <v>2.2222222222222223E-2</v>
      </c>
      <c r="I66" s="5">
        <v>381</v>
      </c>
      <c r="J66" s="51">
        <v>0.94074074074074077</v>
      </c>
      <c r="K66" s="5">
        <v>1</v>
      </c>
      <c r="L66" s="5">
        <v>1</v>
      </c>
      <c r="M66" s="51">
        <v>1</v>
      </c>
      <c r="N66" s="40"/>
      <c r="O66" s="64">
        <v>468</v>
      </c>
      <c r="P66" s="5">
        <v>451</v>
      </c>
      <c r="Q66" s="51">
        <v>0.96367521367521369</v>
      </c>
      <c r="R66" s="5">
        <v>424</v>
      </c>
      <c r="S66" s="69">
        <v>0.90598290598290598</v>
      </c>
      <c r="T66" s="5">
        <v>457</v>
      </c>
      <c r="U66" s="51">
        <v>0.97649572649572647</v>
      </c>
      <c r="V66" s="5">
        <v>429</v>
      </c>
      <c r="W66" s="69">
        <v>0.91666666666666663</v>
      </c>
      <c r="X66" s="5">
        <v>427</v>
      </c>
      <c r="Y66" s="51">
        <v>0.91239316239316237</v>
      </c>
      <c r="Z66" s="5">
        <v>1</v>
      </c>
      <c r="AA66" s="5">
        <v>1</v>
      </c>
      <c r="AB66" s="51">
        <v>1</v>
      </c>
      <c r="AC66" s="58"/>
      <c r="AD66" s="64">
        <v>457</v>
      </c>
      <c r="AE66" s="5">
        <v>436</v>
      </c>
      <c r="AF66" s="46">
        <v>0.9540481400437637</v>
      </c>
      <c r="AG66" s="5">
        <v>407</v>
      </c>
      <c r="AH66" s="70">
        <v>0.89059080962800874</v>
      </c>
      <c r="AI66" s="5">
        <v>436</v>
      </c>
      <c r="AJ66" s="46">
        <v>0.9540481400437637</v>
      </c>
      <c r="AK66" s="5">
        <v>436</v>
      </c>
      <c r="AL66" s="70">
        <v>0.9540481400437637</v>
      </c>
      <c r="AM66" s="5">
        <v>429</v>
      </c>
      <c r="AN66" s="46">
        <v>0.93873085339168494</v>
      </c>
      <c r="AO66" s="5">
        <v>427</v>
      </c>
      <c r="AP66" s="70">
        <v>0.93435448577680524</v>
      </c>
      <c r="AQ66" s="5">
        <v>425</v>
      </c>
      <c r="AR66" s="46">
        <v>0.92997811816192555</v>
      </c>
      <c r="AS66" s="5">
        <v>403</v>
      </c>
      <c r="AT66" s="70">
        <v>0.88183807439824946</v>
      </c>
      <c r="AU66" s="5">
        <v>431</v>
      </c>
      <c r="AV66" s="46">
        <v>0.94310722100656452</v>
      </c>
      <c r="AW66" s="5">
        <v>413</v>
      </c>
      <c r="AX66" s="46">
        <v>0.90371991247264771</v>
      </c>
      <c r="AZ66" s="80">
        <f>VLOOKUP(A66,'T1DQ CCG'!A:BC,22,FALSE)</f>
        <v>0</v>
      </c>
      <c r="BA66" s="80">
        <f>VLOOKUP($A66,'T1DQ CCG'!$A:$BC,34,FALSE)</f>
        <v>0</v>
      </c>
      <c r="BB66" s="80">
        <f>VLOOKUP($A66,'T1DQ CCG'!$A:$BC,46,FALSE)</f>
        <v>0</v>
      </c>
    </row>
    <row r="67" spans="1:54" x14ac:dyDescent="0.25">
      <c r="A67" s="31" t="s">
        <v>392</v>
      </c>
      <c r="B67" s="21" t="s">
        <v>393</v>
      </c>
      <c r="C67" s="21" t="s">
        <v>26</v>
      </c>
      <c r="D67" s="64">
        <v>619</v>
      </c>
      <c r="E67" s="5">
        <v>581</v>
      </c>
      <c r="F67" s="51">
        <v>0.93861066235864299</v>
      </c>
      <c r="G67" s="5">
        <v>4</v>
      </c>
      <c r="H67" s="69">
        <v>6.462035541195477E-3</v>
      </c>
      <c r="I67" s="5">
        <v>578</v>
      </c>
      <c r="J67" s="51">
        <v>0.93376413570274641</v>
      </c>
      <c r="K67" s="5">
        <v>1</v>
      </c>
      <c r="L67" s="5">
        <v>1</v>
      </c>
      <c r="M67" s="51">
        <v>1</v>
      </c>
      <c r="N67" s="40"/>
      <c r="O67" s="64">
        <v>656</v>
      </c>
      <c r="P67" s="5">
        <v>637</v>
      </c>
      <c r="Q67" s="51">
        <v>0.97103658536585369</v>
      </c>
      <c r="R67" s="5">
        <v>619</v>
      </c>
      <c r="S67" s="69">
        <v>0.94359756097560976</v>
      </c>
      <c r="T67" s="5">
        <v>623</v>
      </c>
      <c r="U67" s="51">
        <v>0.94969512195121952</v>
      </c>
      <c r="V67" s="5">
        <v>611</v>
      </c>
      <c r="W67" s="69">
        <v>0.93140243902439024</v>
      </c>
      <c r="X67" s="5">
        <v>614</v>
      </c>
      <c r="Y67" s="51">
        <v>0.93597560975609762</v>
      </c>
      <c r="Z67" s="5">
        <v>8</v>
      </c>
      <c r="AA67" s="5">
        <v>8</v>
      </c>
      <c r="AB67" s="51">
        <v>1</v>
      </c>
      <c r="AC67" s="58"/>
      <c r="AD67" s="64">
        <v>654</v>
      </c>
      <c r="AE67" s="5">
        <v>633</v>
      </c>
      <c r="AF67" s="46">
        <v>0.9678899082568807</v>
      </c>
      <c r="AG67" s="5">
        <v>610</v>
      </c>
      <c r="AH67" s="70">
        <v>0.93272171253822633</v>
      </c>
      <c r="AI67" s="5">
        <v>633</v>
      </c>
      <c r="AJ67" s="46">
        <v>0.9678899082568807</v>
      </c>
      <c r="AK67" s="5">
        <v>630</v>
      </c>
      <c r="AL67" s="70">
        <v>0.96330275229357798</v>
      </c>
      <c r="AM67" s="5">
        <v>627</v>
      </c>
      <c r="AN67" s="46">
        <v>0.95871559633027525</v>
      </c>
      <c r="AO67" s="5">
        <v>604</v>
      </c>
      <c r="AP67" s="70">
        <v>0.92354740061162077</v>
      </c>
      <c r="AQ67" s="5">
        <v>626</v>
      </c>
      <c r="AR67" s="46">
        <v>0.95718654434250761</v>
      </c>
      <c r="AS67" s="5">
        <v>602</v>
      </c>
      <c r="AT67" s="70">
        <v>0.92048929663608559</v>
      </c>
      <c r="AU67" s="5">
        <v>627</v>
      </c>
      <c r="AV67" s="46">
        <v>0.95871559633027525</v>
      </c>
      <c r="AW67" s="5">
        <v>612</v>
      </c>
      <c r="AX67" s="46">
        <v>0.93577981651376152</v>
      </c>
      <c r="AZ67" s="80">
        <f>VLOOKUP(A67,'T1DQ CCG'!A:BC,22,FALSE)</f>
        <v>0</v>
      </c>
      <c r="BA67" s="80">
        <f>VLOOKUP($A67,'T1DQ CCG'!$A:$BC,34,FALSE)</f>
        <v>0</v>
      </c>
      <c r="BB67" s="80">
        <f>VLOOKUP($A67,'T1DQ CCG'!$A:$BC,46,FALSE)</f>
        <v>0</v>
      </c>
    </row>
    <row r="68" spans="1:54" x14ac:dyDescent="0.25">
      <c r="A68" s="31" t="s">
        <v>396</v>
      </c>
      <c r="B68" s="21" t="s">
        <v>397</v>
      </c>
      <c r="C68" s="21" t="s">
        <v>27</v>
      </c>
      <c r="D68" s="64">
        <v>987</v>
      </c>
      <c r="E68" s="5">
        <v>958</v>
      </c>
      <c r="F68" s="51">
        <v>0.97061803444782169</v>
      </c>
      <c r="G68" s="5">
        <v>974</v>
      </c>
      <c r="H68" s="69">
        <v>0.98682877406281666</v>
      </c>
      <c r="I68" s="5">
        <v>955</v>
      </c>
      <c r="J68" s="51">
        <v>0.96757852077001016</v>
      </c>
      <c r="K68" s="5">
        <v>2</v>
      </c>
      <c r="L68" s="5">
        <v>2</v>
      </c>
      <c r="M68" s="51">
        <v>1</v>
      </c>
      <c r="N68" s="40"/>
      <c r="O68" s="64">
        <v>1111</v>
      </c>
      <c r="P68" s="5">
        <v>1089</v>
      </c>
      <c r="Q68" s="51">
        <v>0.98019801980198018</v>
      </c>
      <c r="R68" s="5">
        <v>1052</v>
      </c>
      <c r="S68" s="69">
        <v>0.94689468946894695</v>
      </c>
      <c r="T68" s="5">
        <v>1090</v>
      </c>
      <c r="U68" s="51">
        <v>0.98109810981098111</v>
      </c>
      <c r="V68" s="5">
        <v>1059</v>
      </c>
      <c r="W68" s="69">
        <v>0.95319531953195324</v>
      </c>
      <c r="X68" s="5">
        <v>1056</v>
      </c>
      <c r="Y68" s="51">
        <v>0.95049504950495045</v>
      </c>
      <c r="Z68" s="5">
        <v>1</v>
      </c>
      <c r="AA68" s="5">
        <v>1</v>
      </c>
      <c r="AB68" s="51">
        <v>1</v>
      </c>
      <c r="AC68" s="58"/>
      <c r="AD68" s="64">
        <v>1183</v>
      </c>
      <c r="AE68" s="5">
        <v>1150</v>
      </c>
      <c r="AF68" s="46">
        <v>0.97210481825866446</v>
      </c>
      <c r="AG68" s="5">
        <v>1095</v>
      </c>
      <c r="AH68" s="70">
        <v>0.92561284868977178</v>
      </c>
      <c r="AI68" s="5">
        <v>1150</v>
      </c>
      <c r="AJ68" s="46">
        <v>0.97210481825866446</v>
      </c>
      <c r="AK68" s="5">
        <v>1148</v>
      </c>
      <c r="AL68" s="70">
        <v>0.97041420118343191</v>
      </c>
      <c r="AM68" s="5">
        <v>1148</v>
      </c>
      <c r="AN68" s="46">
        <v>0.97041420118343191</v>
      </c>
      <c r="AO68" s="5">
        <v>1129</v>
      </c>
      <c r="AP68" s="70">
        <v>0.95435333896872354</v>
      </c>
      <c r="AQ68" s="5">
        <v>1113</v>
      </c>
      <c r="AR68" s="46">
        <v>0.94082840236686394</v>
      </c>
      <c r="AS68" s="5">
        <v>1088</v>
      </c>
      <c r="AT68" s="70">
        <v>0.91969568892645814</v>
      </c>
      <c r="AU68" s="5">
        <v>1148</v>
      </c>
      <c r="AV68" s="46">
        <v>0.97041420118343191</v>
      </c>
      <c r="AW68" s="5">
        <v>1111</v>
      </c>
      <c r="AX68" s="46">
        <v>0.9391377852916315</v>
      </c>
      <c r="AZ68" s="80">
        <f>VLOOKUP(A68,'T1DQ CCG'!A:BC,22,FALSE)</f>
        <v>0</v>
      </c>
      <c r="BA68" s="80">
        <f>VLOOKUP($A68,'T1DQ CCG'!$A:$BC,34,FALSE)</f>
        <v>0</v>
      </c>
      <c r="BB68" s="80">
        <f>VLOOKUP($A68,'T1DQ CCG'!$A:$BC,46,FALSE)</f>
        <v>0</v>
      </c>
    </row>
    <row r="69" spans="1:54" x14ac:dyDescent="0.25">
      <c r="A69" s="31" t="s">
        <v>398</v>
      </c>
      <c r="B69" s="21" t="s">
        <v>399</v>
      </c>
      <c r="C69" s="21" t="s">
        <v>27</v>
      </c>
      <c r="D69" s="64">
        <v>873</v>
      </c>
      <c r="E69" s="5">
        <v>835</v>
      </c>
      <c r="F69" s="51">
        <v>0.9564719358533792</v>
      </c>
      <c r="G69" s="5">
        <v>24</v>
      </c>
      <c r="H69" s="69">
        <v>2.7491408934707903E-2</v>
      </c>
      <c r="I69" s="5">
        <v>833</v>
      </c>
      <c r="J69" s="51">
        <v>0.95418098510882021</v>
      </c>
      <c r="K69" s="5">
        <v>1</v>
      </c>
      <c r="L69" s="5">
        <v>1</v>
      </c>
      <c r="M69" s="51">
        <v>1</v>
      </c>
      <c r="N69" s="40"/>
      <c r="O69" s="64">
        <v>967</v>
      </c>
      <c r="P69" s="5">
        <v>936</v>
      </c>
      <c r="Q69" s="51">
        <v>0.96794208893485001</v>
      </c>
      <c r="R69" s="5">
        <v>923</v>
      </c>
      <c r="S69" s="69">
        <v>0.95449844881075496</v>
      </c>
      <c r="T69" s="5">
        <v>922</v>
      </c>
      <c r="U69" s="51">
        <v>0.95346432264736303</v>
      </c>
      <c r="V69" s="5">
        <v>917</v>
      </c>
      <c r="W69" s="69">
        <v>0.94829369183040335</v>
      </c>
      <c r="X69" s="5">
        <v>921</v>
      </c>
      <c r="Y69" s="51">
        <v>0.95243019648397109</v>
      </c>
      <c r="Z69" s="5">
        <v>0</v>
      </c>
      <c r="AA69" s="5">
        <v>0</v>
      </c>
      <c r="AB69" s="51" t="s">
        <v>771</v>
      </c>
      <c r="AC69" s="58"/>
      <c r="AD69" s="64">
        <v>952</v>
      </c>
      <c r="AE69" s="5">
        <v>902</v>
      </c>
      <c r="AF69" s="46">
        <v>0.94747899159663862</v>
      </c>
      <c r="AG69" s="5">
        <v>929</v>
      </c>
      <c r="AH69" s="70">
        <v>0.97584033613445376</v>
      </c>
      <c r="AI69" s="5">
        <v>929</v>
      </c>
      <c r="AJ69" s="46">
        <v>0.97584033613445376</v>
      </c>
      <c r="AK69" s="5">
        <v>921</v>
      </c>
      <c r="AL69" s="70">
        <v>0.96743697478991597</v>
      </c>
      <c r="AM69" s="5">
        <v>918</v>
      </c>
      <c r="AN69" s="46">
        <v>0.9642857142857143</v>
      </c>
      <c r="AO69" s="5">
        <v>878</v>
      </c>
      <c r="AP69" s="70">
        <v>0.92226890756302526</v>
      </c>
      <c r="AQ69" s="5">
        <v>922</v>
      </c>
      <c r="AR69" s="46">
        <v>0.96848739495798319</v>
      </c>
      <c r="AS69" s="5">
        <v>908</v>
      </c>
      <c r="AT69" s="70">
        <v>0.95378151260504207</v>
      </c>
      <c r="AU69" s="5">
        <v>920</v>
      </c>
      <c r="AV69" s="46">
        <v>0.96638655462184875</v>
      </c>
      <c r="AW69" s="5">
        <v>885</v>
      </c>
      <c r="AX69" s="46">
        <v>0.92962184873949583</v>
      </c>
      <c r="AZ69" s="80">
        <f>VLOOKUP(A69,'T1DQ CCG'!A:BC,22,FALSE)</f>
        <v>0</v>
      </c>
      <c r="BA69" s="80">
        <f>VLOOKUP($A69,'T1DQ CCG'!$A:$BC,34,FALSE)</f>
        <v>0</v>
      </c>
      <c r="BB69" s="80">
        <f>VLOOKUP($A69,'T1DQ CCG'!$A:$BC,46,FALSE)</f>
        <v>0</v>
      </c>
    </row>
    <row r="70" spans="1:54" x14ac:dyDescent="0.25">
      <c r="A70" s="31" t="s">
        <v>400</v>
      </c>
      <c r="B70" s="21" t="s">
        <v>401</v>
      </c>
      <c r="C70" s="21" t="s">
        <v>27</v>
      </c>
      <c r="D70" s="64">
        <v>561</v>
      </c>
      <c r="E70" s="5">
        <v>529</v>
      </c>
      <c r="F70" s="51">
        <v>0.94295900178253123</v>
      </c>
      <c r="G70" s="5">
        <v>515</v>
      </c>
      <c r="H70" s="69">
        <v>0.91800356506238856</v>
      </c>
      <c r="I70" s="5">
        <v>524</v>
      </c>
      <c r="J70" s="51">
        <v>0.93404634581105173</v>
      </c>
      <c r="K70" s="5">
        <v>3</v>
      </c>
      <c r="L70" s="5">
        <v>2</v>
      </c>
      <c r="M70" s="51">
        <v>0.66666666666666663</v>
      </c>
      <c r="N70" s="40"/>
      <c r="O70" s="64">
        <v>617</v>
      </c>
      <c r="P70" s="5">
        <v>598</v>
      </c>
      <c r="Q70" s="51">
        <v>0.9692058346839546</v>
      </c>
      <c r="R70" s="5">
        <v>568</v>
      </c>
      <c r="S70" s="69">
        <v>0.9205834683954619</v>
      </c>
      <c r="T70" s="5">
        <v>597</v>
      </c>
      <c r="U70" s="51">
        <v>0.96758508914100483</v>
      </c>
      <c r="V70" s="5">
        <v>582</v>
      </c>
      <c r="W70" s="69">
        <v>0.94327390599675853</v>
      </c>
      <c r="X70" s="5">
        <v>579</v>
      </c>
      <c r="Y70" s="51">
        <v>0.93841166936790921</v>
      </c>
      <c r="Z70" s="5">
        <v>2</v>
      </c>
      <c r="AA70" s="5">
        <v>2</v>
      </c>
      <c r="AB70" s="51">
        <v>1</v>
      </c>
      <c r="AC70" s="58"/>
      <c r="AD70" s="64">
        <v>631</v>
      </c>
      <c r="AE70" s="5">
        <v>607</v>
      </c>
      <c r="AF70" s="46">
        <v>0.96196513470681455</v>
      </c>
      <c r="AG70" s="5">
        <v>583</v>
      </c>
      <c r="AH70" s="70">
        <v>0.92393026941362921</v>
      </c>
      <c r="AI70" s="5">
        <v>608</v>
      </c>
      <c r="AJ70" s="46">
        <v>0.96354992076069734</v>
      </c>
      <c r="AK70" s="5">
        <v>587</v>
      </c>
      <c r="AL70" s="70">
        <v>0.93026941362916005</v>
      </c>
      <c r="AM70" s="5">
        <v>599</v>
      </c>
      <c r="AN70" s="46">
        <v>0.94928684627575277</v>
      </c>
      <c r="AO70" s="5">
        <v>592</v>
      </c>
      <c r="AP70" s="70">
        <v>0.93819334389857367</v>
      </c>
      <c r="AQ70" s="5">
        <v>593</v>
      </c>
      <c r="AR70" s="46">
        <v>0.93977812995245646</v>
      </c>
      <c r="AS70" s="5">
        <v>566</v>
      </c>
      <c r="AT70" s="70">
        <v>0.89698890649762286</v>
      </c>
      <c r="AU70" s="5">
        <v>598</v>
      </c>
      <c r="AV70" s="46">
        <v>0.94770206022187009</v>
      </c>
      <c r="AW70" s="5">
        <v>568</v>
      </c>
      <c r="AX70" s="46">
        <v>0.90015847860538822</v>
      </c>
      <c r="AZ70" s="80">
        <f>VLOOKUP(A70,'T1DQ CCG'!A:BC,22,FALSE)</f>
        <v>0</v>
      </c>
      <c r="BA70" s="80">
        <f>VLOOKUP($A70,'T1DQ CCG'!$A:$BC,34,FALSE)</f>
        <v>0</v>
      </c>
      <c r="BB70" s="80">
        <f>VLOOKUP($A70,'T1DQ CCG'!$A:$BC,46,FALSE)</f>
        <v>0</v>
      </c>
    </row>
    <row r="71" spans="1:54" x14ac:dyDescent="0.25">
      <c r="A71" s="31" t="s">
        <v>402</v>
      </c>
      <c r="B71" s="21" t="s">
        <v>403</v>
      </c>
      <c r="C71" s="21" t="s">
        <v>27</v>
      </c>
      <c r="D71" s="64">
        <v>910</v>
      </c>
      <c r="E71" s="5">
        <v>865</v>
      </c>
      <c r="F71" s="51">
        <v>0.9505494505494505</v>
      </c>
      <c r="G71" s="5">
        <v>14</v>
      </c>
      <c r="H71" s="69">
        <v>1.5384615384615385E-2</v>
      </c>
      <c r="I71" s="5">
        <v>864</v>
      </c>
      <c r="J71" s="51">
        <v>0.94945054945054941</v>
      </c>
      <c r="K71" s="5">
        <v>0</v>
      </c>
      <c r="L71" s="5">
        <v>0</v>
      </c>
      <c r="M71" s="51" t="s">
        <v>771</v>
      </c>
      <c r="N71" s="40"/>
      <c r="O71" s="64">
        <v>939</v>
      </c>
      <c r="P71" s="5">
        <v>904</v>
      </c>
      <c r="Q71" s="51">
        <v>0.96272630457933972</v>
      </c>
      <c r="R71" s="5">
        <v>876</v>
      </c>
      <c r="S71" s="69">
        <v>0.93290734824281152</v>
      </c>
      <c r="T71" s="5">
        <v>910</v>
      </c>
      <c r="U71" s="51">
        <v>0.96911608093716717</v>
      </c>
      <c r="V71" s="5">
        <v>889</v>
      </c>
      <c r="W71" s="69">
        <v>0.94675186368477104</v>
      </c>
      <c r="X71" s="5">
        <v>884</v>
      </c>
      <c r="Y71" s="51">
        <v>0.94142705005324812</v>
      </c>
      <c r="Z71" s="5">
        <v>0</v>
      </c>
      <c r="AA71" s="5">
        <v>0</v>
      </c>
      <c r="AB71" s="51" t="s">
        <v>771</v>
      </c>
      <c r="AC71" s="58"/>
      <c r="AD71" s="64">
        <v>967</v>
      </c>
      <c r="AE71" s="5">
        <v>933</v>
      </c>
      <c r="AF71" s="46">
        <v>0.9648397104446742</v>
      </c>
      <c r="AG71" s="5">
        <v>890</v>
      </c>
      <c r="AH71" s="70">
        <v>0.9203722854188211</v>
      </c>
      <c r="AI71" s="5">
        <v>933</v>
      </c>
      <c r="AJ71" s="46">
        <v>0.9648397104446742</v>
      </c>
      <c r="AK71" s="5">
        <v>932</v>
      </c>
      <c r="AL71" s="70">
        <v>0.96380558428128227</v>
      </c>
      <c r="AM71" s="5">
        <v>927</v>
      </c>
      <c r="AN71" s="46">
        <v>0.95863495346432259</v>
      </c>
      <c r="AO71" s="5">
        <v>913</v>
      </c>
      <c r="AP71" s="70">
        <v>0.94415718717683561</v>
      </c>
      <c r="AQ71" s="5">
        <v>911</v>
      </c>
      <c r="AR71" s="46">
        <v>0.94208893485005174</v>
      </c>
      <c r="AS71" s="5">
        <v>871</v>
      </c>
      <c r="AT71" s="70">
        <v>0.90072388831437433</v>
      </c>
      <c r="AU71" s="5">
        <v>931</v>
      </c>
      <c r="AV71" s="46">
        <v>0.96277145811789033</v>
      </c>
      <c r="AW71" s="5">
        <v>888</v>
      </c>
      <c r="AX71" s="46">
        <v>0.91830403309203723</v>
      </c>
      <c r="AZ71" s="80">
        <f>VLOOKUP(A71,'T1DQ CCG'!A:BC,22,FALSE)</f>
        <v>0</v>
      </c>
      <c r="BA71" s="80">
        <f>VLOOKUP($A71,'T1DQ CCG'!$A:$BC,34,FALSE)</f>
        <v>0</v>
      </c>
      <c r="BB71" s="80">
        <f>VLOOKUP($A71,'T1DQ CCG'!$A:$BC,46,FALSE)</f>
        <v>0</v>
      </c>
    </row>
    <row r="72" spans="1:54" x14ac:dyDescent="0.25">
      <c r="A72" s="31" t="s">
        <v>404</v>
      </c>
      <c r="B72" s="21" t="s">
        <v>405</v>
      </c>
      <c r="C72" s="21" t="s">
        <v>27</v>
      </c>
      <c r="D72" s="64">
        <v>851</v>
      </c>
      <c r="E72" s="5">
        <v>817</v>
      </c>
      <c r="F72" s="51">
        <v>0.9600470035252644</v>
      </c>
      <c r="G72" s="5">
        <v>770</v>
      </c>
      <c r="H72" s="69">
        <v>0.90481786133960052</v>
      </c>
      <c r="I72" s="5">
        <v>814</v>
      </c>
      <c r="J72" s="51">
        <v>0.95652173913043481</v>
      </c>
      <c r="K72" s="5">
        <v>2</v>
      </c>
      <c r="L72" s="5">
        <v>2</v>
      </c>
      <c r="M72" s="51">
        <v>1</v>
      </c>
      <c r="N72" s="40"/>
      <c r="O72" s="64">
        <v>903</v>
      </c>
      <c r="P72" s="5">
        <v>885</v>
      </c>
      <c r="Q72" s="51">
        <v>0.98006644518272423</v>
      </c>
      <c r="R72" s="5">
        <v>848</v>
      </c>
      <c r="S72" s="69">
        <v>0.93909191583610185</v>
      </c>
      <c r="T72" s="5">
        <v>892</v>
      </c>
      <c r="U72" s="51">
        <v>0.98781838316722037</v>
      </c>
      <c r="V72" s="5">
        <v>868</v>
      </c>
      <c r="W72" s="69">
        <v>0.96124031007751942</v>
      </c>
      <c r="X72" s="5">
        <v>863</v>
      </c>
      <c r="Y72" s="51">
        <v>0.95570321151716497</v>
      </c>
      <c r="Z72" s="5">
        <v>1</v>
      </c>
      <c r="AA72" s="5">
        <v>1</v>
      </c>
      <c r="AB72" s="51">
        <v>1</v>
      </c>
      <c r="AC72" s="58"/>
      <c r="AD72" s="64">
        <v>864</v>
      </c>
      <c r="AE72" s="5">
        <v>834</v>
      </c>
      <c r="AF72" s="46">
        <v>0.96527777777777779</v>
      </c>
      <c r="AG72" s="5">
        <v>796</v>
      </c>
      <c r="AH72" s="70">
        <v>0.92129629629629628</v>
      </c>
      <c r="AI72" s="5">
        <v>835</v>
      </c>
      <c r="AJ72" s="46">
        <v>0.96643518518518523</v>
      </c>
      <c r="AK72" s="5">
        <v>832</v>
      </c>
      <c r="AL72" s="70">
        <v>0.96296296296296291</v>
      </c>
      <c r="AM72" s="5">
        <v>827</v>
      </c>
      <c r="AN72" s="46">
        <v>0.95717592592592593</v>
      </c>
      <c r="AO72" s="5">
        <v>819</v>
      </c>
      <c r="AP72" s="70">
        <v>0.94791666666666663</v>
      </c>
      <c r="AQ72" s="5">
        <v>816</v>
      </c>
      <c r="AR72" s="46">
        <v>0.94444444444444442</v>
      </c>
      <c r="AS72" s="5">
        <v>783</v>
      </c>
      <c r="AT72" s="70">
        <v>0.90625</v>
      </c>
      <c r="AU72" s="5">
        <v>827</v>
      </c>
      <c r="AV72" s="46">
        <v>0.95717592592592593</v>
      </c>
      <c r="AW72" s="5">
        <v>795</v>
      </c>
      <c r="AX72" s="46">
        <v>0.92013888888888884</v>
      </c>
      <c r="AZ72" s="80">
        <f>VLOOKUP(A72,'T1DQ CCG'!A:BC,22,FALSE)</f>
        <v>0</v>
      </c>
      <c r="BA72" s="80">
        <f>VLOOKUP($A72,'T1DQ CCG'!$A:$BC,34,FALSE)</f>
        <v>0</v>
      </c>
      <c r="BB72" s="80">
        <f>VLOOKUP($A72,'T1DQ CCG'!$A:$BC,46,FALSE)</f>
        <v>0</v>
      </c>
    </row>
    <row r="73" spans="1:54" x14ac:dyDescent="0.25">
      <c r="A73" s="31" t="s">
        <v>406</v>
      </c>
      <c r="B73" s="21" t="s">
        <v>407</v>
      </c>
      <c r="C73" s="21" t="s">
        <v>27</v>
      </c>
      <c r="D73" s="64">
        <v>401</v>
      </c>
      <c r="E73" s="5">
        <v>389</v>
      </c>
      <c r="F73" s="51">
        <v>0.97007481296758102</v>
      </c>
      <c r="G73" s="5">
        <v>26</v>
      </c>
      <c r="H73" s="69">
        <v>6.4837905236907731E-2</v>
      </c>
      <c r="I73" s="5">
        <v>388</v>
      </c>
      <c r="J73" s="51">
        <v>0.96758104738154616</v>
      </c>
      <c r="K73" s="5">
        <v>0</v>
      </c>
      <c r="L73" s="5">
        <v>0</v>
      </c>
      <c r="M73" s="51" t="s">
        <v>771</v>
      </c>
      <c r="N73" s="40"/>
      <c r="O73" s="64">
        <v>428</v>
      </c>
      <c r="P73" s="5">
        <v>419</v>
      </c>
      <c r="Q73" s="51">
        <v>0.9789719626168224</v>
      </c>
      <c r="R73" s="5">
        <v>410</v>
      </c>
      <c r="S73" s="69">
        <v>0.95794392523364491</v>
      </c>
      <c r="T73" s="5">
        <v>418</v>
      </c>
      <c r="U73" s="51">
        <v>0.97663551401869164</v>
      </c>
      <c r="V73" s="5">
        <v>419</v>
      </c>
      <c r="W73" s="69">
        <v>0.9789719626168224</v>
      </c>
      <c r="X73" s="5">
        <v>420</v>
      </c>
      <c r="Y73" s="51">
        <v>0.98130841121495327</v>
      </c>
      <c r="Z73" s="5">
        <v>0</v>
      </c>
      <c r="AA73" s="5">
        <v>0</v>
      </c>
      <c r="AB73" s="51" t="s">
        <v>771</v>
      </c>
      <c r="AC73" s="58"/>
      <c r="AD73" s="64">
        <v>460</v>
      </c>
      <c r="AE73" s="5">
        <v>453</v>
      </c>
      <c r="AF73" s="46">
        <v>0.98478260869565215</v>
      </c>
      <c r="AG73" s="5">
        <v>439</v>
      </c>
      <c r="AH73" s="70">
        <v>0.95434782608695656</v>
      </c>
      <c r="AI73" s="5">
        <v>453</v>
      </c>
      <c r="AJ73" s="46">
        <v>0.98478260869565215</v>
      </c>
      <c r="AK73" s="5">
        <v>453</v>
      </c>
      <c r="AL73" s="70">
        <v>0.98478260869565215</v>
      </c>
      <c r="AM73" s="5">
        <v>452</v>
      </c>
      <c r="AN73" s="46">
        <v>0.9826086956521739</v>
      </c>
      <c r="AO73" s="5">
        <v>443</v>
      </c>
      <c r="AP73" s="70">
        <v>0.96304347826086956</v>
      </c>
      <c r="AQ73" s="5">
        <v>449</v>
      </c>
      <c r="AR73" s="46">
        <v>0.97608695652173916</v>
      </c>
      <c r="AS73" s="5">
        <v>435</v>
      </c>
      <c r="AT73" s="70">
        <v>0.94565217391304346</v>
      </c>
      <c r="AU73" s="5">
        <v>454</v>
      </c>
      <c r="AV73" s="46">
        <v>0.9869565217391304</v>
      </c>
      <c r="AW73" s="5">
        <v>444</v>
      </c>
      <c r="AX73" s="46">
        <v>0.9652173913043478</v>
      </c>
      <c r="AZ73" s="80">
        <f>VLOOKUP(A73,'T1DQ CCG'!A:BC,22,FALSE)</f>
        <v>0</v>
      </c>
      <c r="BA73" s="80">
        <f>VLOOKUP($A73,'T1DQ CCG'!$A:$BC,34,FALSE)</f>
        <v>0</v>
      </c>
      <c r="BB73" s="80">
        <f>VLOOKUP($A73,'T1DQ CCG'!$A:$BC,46,FALSE)</f>
        <v>0</v>
      </c>
    </row>
    <row r="74" spans="1:54" x14ac:dyDescent="0.25">
      <c r="A74" s="31" t="s">
        <v>408</v>
      </c>
      <c r="B74" s="21" t="s">
        <v>409</v>
      </c>
      <c r="C74" s="21" t="s">
        <v>27</v>
      </c>
      <c r="D74" s="64">
        <v>515</v>
      </c>
      <c r="E74" s="5">
        <v>488</v>
      </c>
      <c r="F74" s="51">
        <v>0.94757281553398054</v>
      </c>
      <c r="G74" s="5">
        <v>11</v>
      </c>
      <c r="H74" s="69">
        <v>2.1359223300970873E-2</v>
      </c>
      <c r="I74" s="5">
        <v>490</v>
      </c>
      <c r="J74" s="51">
        <v>0.95145631067961167</v>
      </c>
      <c r="K74" s="5">
        <v>0</v>
      </c>
      <c r="L74" s="5">
        <v>0</v>
      </c>
      <c r="M74" s="51" t="s">
        <v>771</v>
      </c>
      <c r="N74" s="40"/>
      <c r="O74" s="64">
        <v>592</v>
      </c>
      <c r="P74" s="5">
        <v>563</v>
      </c>
      <c r="Q74" s="51">
        <v>0.95101351351351349</v>
      </c>
      <c r="R74" s="5">
        <v>551</v>
      </c>
      <c r="S74" s="69">
        <v>0.9307432432432432</v>
      </c>
      <c r="T74" s="5">
        <v>569</v>
      </c>
      <c r="U74" s="51">
        <v>0.96114864864864868</v>
      </c>
      <c r="V74" s="5">
        <v>560</v>
      </c>
      <c r="W74" s="69">
        <v>0.94594594594594594</v>
      </c>
      <c r="X74" s="5">
        <v>557</v>
      </c>
      <c r="Y74" s="51">
        <v>0.9408783783783784</v>
      </c>
      <c r="Z74" s="5">
        <v>0</v>
      </c>
      <c r="AA74" s="5">
        <v>0</v>
      </c>
      <c r="AB74" s="51" t="s">
        <v>771</v>
      </c>
      <c r="AC74" s="58"/>
      <c r="AD74" s="64">
        <v>561</v>
      </c>
      <c r="AE74" s="5">
        <v>524</v>
      </c>
      <c r="AF74" s="46">
        <v>0.93404634581105173</v>
      </c>
      <c r="AG74" s="5">
        <v>505</v>
      </c>
      <c r="AH74" s="70">
        <v>0.90017825311942956</v>
      </c>
      <c r="AI74" s="5">
        <v>524</v>
      </c>
      <c r="AJ74" s="46">
        <v>0.93404634581105173</v>
      </c>
      <c r="AK74" s="5">
        <v>524</v>
      </c>
      <c r="AL74" s="70">
        <v>0.93404634581105173</v>
      </c>
      <c r="AM74" s="5">
        <v>526</v>
      </c>
      <c r="AN74" s="46">
        <v>0.9376114081996435</v>
      </c>
      <c r="AO74" s="5">
        <v>517</v>
      </c>
      <c r="AP74" s="70">
        <v>0.92156862745098034</v>
      </c>
      <c r="AQ74" s="5">
        <v>520</v>
      </c>
      <c r="AR74" s="46">
        <v>0.92691622103386806</v>
      </c>
      <c r="AS74" s="5">
        <v>501</v>
      </c>
      <c r="AT74" s="70">
        <v>0.89304812834224601</v>
      </c>
      <c r="AU74" s="5">
        <v>528</v>
      </c>
      <c r="AV74" s="46">
        <v>0.94117647058823528</v>
      </c>
      <c r="AW74" s="5">
        <v>496</v>
      </c>
      <c r="AX74" s="46">
        <v>0.88413547237076651</v>
      </c>
      <c r="AZ74" s="80">
        <f>VLOOKUP(A74,'T1DQ CCG'!A:BC,22,FALSE)</f>
        <v>0</v>
      </c>
      <c r="BA74" s="80">
        <f>VLOOKUP($A74,'T1DQ CCG'!$A:$BC,34,FALSE)</f>
        <v>0</v>
      </c>
      <c r="BB74" s="80">
        <f>VLOOKUP($A74,'T1DQ CCG'!$A:$BC,46,FALSE)</f>
        <v>0</v>
      </c>
    </row>
    <row r="75" spans="1:54" x14ac:dyDescent="0.25">
      <c r="A75" s="31" t="s">
        <v>140</v>
      </c>
      <c r="B75" s="21" t="s">
        <v>141</v>
      </c>
      <c r="C75" s="21" t="s">
        <v>28</v>
      </c>
      <c r="D75" s="64">
        <v>887</v>
      </c>
      <c r="E75" s="5">
        <v>867</v>
      </c>
      <c r="F75" s="51">
        <v>0.97745208568207442</v>
      </c>
      <c r="G75" s="5">
        <v>31</v>
      </c>
      <c r="H75" s="69">
        <v>3.4949267192784669E-2</v>
      </c>
      <c r="I75" s="5">
        <v>870</v>
      </c>
      <c r="J75" s="51">
        <v>0.98083427282976321</v>
      </c>
      <c r="K75" s="5">
        <v>6</v>
      </c>
      <c r="L75" s="5">
        <v>5</v>
      </c>
      <c r="M75" s="51">
        <v>0.83333333333333337</v>
      </c>
      <c r="N75" s="40"/>
      <c r="O75" s="64">
        <v>919</v>
      </c>
      <c r="P75" s="5">
        <v>907</v>
      </c>
      <c r="Q75" s="51">
        <v>0.98694232861806308</v>
      </c>
      <c r="R75" s="5">
        <v>881</v>
      </c>
      <c r="S75" s="69">
        <v>0.95865070729053314</v>
      </c>
      <c r="T75" s="5">
        <v>899</v>
      </c>
      <c r="U75" s="51">
        <v>0.97823721436343847</v>
      </c>
      <c r="V75" s="5">
        <v>879</v>
      </c>
      <c r="W75" s="69">
        <v>0.95647442872687705</v>
      </c>
      <c r="X75" s="5">
        <v>884</v>
      </c>
      <c r="Y75" s="51">
        <v>0.9619151251360174</v>
      </c>
      <c r="Z75" s="5">
        <v>2</v>
      </c>
      <c r="AA75" s="5">
        <v>2</v>
      </c>
      <c r="AB75" s="51">
        <v>1</v>
      </c>
      <c r="AC75" s="58"/>
      <c r="AD75" s="64">
        <v>935</v>
      </c>
      <c r="AE75" s="5">
        <v>913</v>
      </c>
      <c r="AF75" s="46">
        <v>0.97647058823529409</v>
      </c>
      <c r="AG75" s="5">
        <v>792</v>
      </c>
      <c r="AH75" s="70">
        <v>0.84705882352941175</v>
      </c>
      <c r="AI75" s="5">
        <v>913</v>
      </c>
      <c r="AJ75" s="46">
        <v>0.97647058823529409</v>
      </c>
      <c r="AK75" s="5">
        <v>911</v>
      </c>
      <c r="AL75" s="70">
        <v>0.97433155080213907</v>
      </c>
      <c r="AM75" s="5">
        <v>896</v>
      </c>
      <c r="AN75" s="46">
        <v>0.9582887700534759</v>
      </c>
      <c r="AO75" s="5">
        <v>864</v>
      </c>
      <c r="AP75" s="70">
        <v>0.92406417112299466</v>
      </c>
      <c r="AQ75" s="5">
        <v>882</v>
      </c>
      <c r="AR75" s="46">
        <v>0.94331550802139041</v>
      </c>
      <c r="AS75" s="5">
        <v>791</v>
      </c>
      <c r="AT75" s="70">
        <v>0.84598930481283419</v>
      </c>
      <c r="AU75" s="5">
        <v>903</v>
      </c>
      <c r="AV75" s="46">
        <v>0.96577540106951876</v>
      </c>
      <c r="AW75" s="5">
        <v>878</v>
      </c>
      <c r="AX75" s="46">
        <v>0.93903743315508026</v>
      </c>
      <c r="AZ75" s="80">
        <f>VLOOKUP(A75,'T1DQ CCG'!A:BC,22,FALSE)</f>
        <v>0</v>
      </c>
      <c r="BA75" s="80">
        <f>VLOOKUP($A75,'T1DQ CCG'!$A:$BC,34,FALSE)</f>
        <v>0</v>
      </c>
      <c r="BB75" s="80">
        <f>VLOOKUP($A75,'T1DQ CCG'!$A:$BC,46,FALSE)</f>
        <v>0</v>
      </c>
    </row>
    <row r="76" spans="1:54" x14ac:dyDescent="0.25">
      <c r="A76" s="31" t="s">
        <v>410</v>
      </c>
      <c r="B76" s="21" t="s">
        <v>411</v>
      </c>
      <c r="C76" s="21" t="s">
        <v>28</v>
      </c>
      <c r="D76" s="64">
        <v>572</v>
      </c>
      <c r="E76" s="5">
        <v>558</v>
      </c>
      <c r="F76" s="51">
        <v>0.97552447552447552</v>
      </c>
      <c r="G76" s="5">
        <v>548</v>
      </c>
      <c r="H76" s="69">
        <v>0.95804195804195802</v>
      </c>
      <c r="I76" s="5">
        <v>533</v>
      </c>
      <c r="J76" s="51">
        <v>0.93181818181818177</v>
      </c>
      <c r="K76" s="5">
        <v>5</v>
      </c>
      <c r="L76" s="5">
        <v>5</v>
      </c>
      <c r="M76" s="51">
        <v>1</v>
      </c>
      <c r="N76" s="40"/>
      <c r="O76" s="64">
        <v>646</v>
      </c>
      <c r="P76" s="5">
        <v>633</v>
      </c>
      <c r="Q76" s="51">
        <v>0.97987616099071206</v>
      </c>
      <c r="R76" s="5">
        <v>608</v>
      </c>
      <c r="S76" s="69">
        <v>0.94117647058823528</v>
      </c>
      <c r="T76" s="5">
        <v>625</v>
      </c>
      <c r="U76" s="51">
        <v>0.96749226006191946</v>
      </c>
      <c r="V76" s="5">
        <v>600</v>
      </c>
      <c r="W76" s="69">
        <v>0.92879256965944268</v>
      </c>
      <c r="X76" s="5">
        <v>606</v>
      </c>
      <c r="Y76" s="51">
        <v>0.9380804953560371</v>
      </c>
      <c r="Z76" s="5">
        <v>9</v>
      </c>
      <c r="AA76" s="5">
        <v>9</v>
      </c>
      <c r="AB76" s="51">
        <v>1</v>
      </c>
      <c r="AC76" s="58"/>
      <c r="AD76" s="64">
        <v>582</v>
      </c>
      <c r="AE76" s="5">
        <v>528</v>
      </c>
      <c r="AF76" s="46">
        <v>0.90721649484536082</v>
      </c>
      <c r="AG76" s="5">
        <v>559</v>
      </c>
      <c r="AH76" s="70">
        <v>0.96048109965635742</v>
      </c>
      <c r="AI76" s="5">
        <v>528</v>
      </c>
      <c r="AJ76" s="46">
        <v>0.90721649484536082</v>
      </c>
      <c r="AK76" s="5">
        <v>531</v>
      </c>
      <c r="AL76" s="70">
        <v>0.91237113402061853</v>
      </c>
      <c r="AM76" s="5">
        <v>531</v>
      </c>
      <c r="AN76" s="46">
        <v>0.91237113402061853</v>
      </c>
      <c r="AO76" s="5">
        <v>531</v>
      </c>
      <c r="AP76" s="70">
        <v>0.91237113402061853</v>
      </c>
      <c r="AQ76" s="5">
        <v>552</v>
      </c>
      <c r="AR76" s="46">
        <v>0.94845360824742264</v>
      </c>
      <c r="AS76" s="5">
        <v>532</v>
      </c>
      <c r="AT76" s="70">
        <v>0.91408934707903777</v>
      </c>
      <c r="AU76" s="5">
        <v>558</v>
      </c>
      <c r="AV76" s="46">
        <v>0.95876288659793818</v>
      </c>
      <c r="AW76" s="5">
        <v>521</v>
      </c>
      <c r="AX76" s="46">
        <v>0.89518900343642616</v>
      </c>
      <c r="AZ76" s="80">
        <f>VLOOKUP(A76,'T1DQ CCG'!A:BC,22,FALSE)</f>
        <v>0</v>
      </c>
      <c r="BA76" s="80">
        <f>VLOOKUP($A76,'T1DQ CCG'!$A:$BC,34,FALSE)</f>
        <v>0</v>
      </c>
      <c r="BB76" s="80">
        <f>VLOOKUP($A76,'T1DQ CCG'!$A:$BC,46,FALSE)</f>
        <v>0</v>
      </c>
    </row>
    <row r="77" spans="1:54" x14ac:dyDescent="0.25">
      <c r="A77" s="31" t="s">
        <v>412</v>
      </c>
      <c r="B77" s="21" t="s">
        <v>413</v>
      </c>
      <c r="C77" s="21" t="s">
        <v>28</v>
      </c>
      <c r="D77" s="64">
        <v>643</v>
      </c>
      <c r="E77" s="5">
        <v>602</v>
      </c>
      <c r="F77" s="51">
        <v>0.93623639191290819</v>
      </c>
      <c r="G77" s="5">
        <v>620</v>
      </c>
      <c r="H77" s="69">
        <v>0.96423017107309483</v>
      </c>
      <c r="I77" s="5">
        <v>602</v>
      </c>
      <c r="J77" s="51">
        <v>0.93623639191290819</v>
      </c>
      <c r="K77" s="5">
        <v>6</v>
      </c>
      <c r="L77" s="5">
        <v>6</v>
      </c>
      <c r="M77" s="51">
        <v>1</v>
      </c>
      <c r="N77" s="40"/>
      <c r="O77" s="64">
        <v>645</v>
      </c>
      <c r="P77" s="5">
        <v>623</v>
      </c>
      <c r="Q77" s="51">
        <v>0.96589147286821708</v>
      </c>
      <c r="R77" s="5">
        <v>591</v>
      </c>
      <c r="S77" s="69">
        <v>0.91627906976744189</v>
      </c>
      <c r="T77" s="5">
        <v>584</v>
      </c>
      <c r="U77" s="51">
        <v>0.90542635658914727</v>
      </c>
      <c r="V77" s="5">
        <v>586</v>
      </c>
      <c r="W77" s="69">
        <v>0.90852713178294575</v>
      </c>
      <c r="X77" s="5">
        <v>587</v>
      </c>
      <c r="Y77" s="51">
        <v>0.91007751937984493</v>
      </c>
      <c r="Z77" s="5">
        <v>10</v>
      </c>
      <c r="AA77" s="5">
        <v>8</v>
      </c>
      <c r="AB77" s="51">
        <v>0.8</v>
      </c>
      <c r="AC77" s="58"/>
      <c r="AD77" s="64">
        <v>659</v>
      </c>
      <c r="AE77" s="5">
        <v>627</v>
      </c>
      <c r="AF77" s="46">
        <v>0.95144157814871022</v>
      </c>
      <c r="AG77" s="5">
        <v>586</v>
      </c>
      <c r="AH77" s="70">
        <v>0.88922610015174508</v>
      </c>
      <c r="AI77" s="5">
        <v>625</v>
      </c>
      <c r="AJ77" s="46">
        <v>0.9484066767830045</v>
      </c>
      <c r="AK77" s="5">
        <v>626</v>
      </c>
      <c r="AL77" s="70">
        <v>0.9499241274658573</v>
      </c>
      <c r="AM77" s="5">
        <v>543</v>
      </c>
      <c r="AN77" s="46">
        <v>0.82397572078907433</v>
      </c>
      <c r="AO77" s="5">
        <v>559</v>
      </c>
      <c r="AP77" s="70">
        <v>0.84825493171471922</v>
      </c>
      <c r="AQ77" s="5">
        <v>617</v>
      </c>
      <c r="AR77" s="46">
        <v>0.93626707132018205</v>
      </c>
      <c r="AS77" s="5">
        <v>581</v>
      </c>
      <c r="AT77" s="70">
        <v>0.88163884673748105</v>
      </c>
      <c r="AU77" s="5">
        <v>590</v>
      </c>
      <c r="AV77" s="46">
        <v>0.8952959028831563</v>
      </c>
      <c r="AW77" s="5">
        <v>563</v>
      </c>
      <c r="AX77" s="46">
        <v>0.85432473444613055</v>
      </c>
      <c r="AZ77" s="80">
        <f>VLOOKUP(A77,'T1DQ CCG'!A:BC,22,FALSE)</f>
        <v>0</v>
      </c>
      <c r="BA77" s="80">
        <f>VLOOKUP($A77,'T1DQ CCG'!$A:$BC,34,FALSE)</f>
        <v>0</v>
      </c>
      <c r="BB77" s="80">
        <f>VLOOKUP($A77,'T1DQ CCG'!$A:$BC,46,FALSE)</f>
        <v>0</v>
      </c>
    </row>
    <row r="78" spans="1:54" x14ac:dyDescent="0.25">
      <c r="A78" s="31" t="s">
        <v>414</v>
      </c>
      <c r="B78" s="21" t="s">
        <v>415</v>
      </c>
      <c r="C78" s="21" t="s">
        <v>28</v>
      </c>
      <c r="D78" s="64">
        <v>765</v>
      </c>
      <c r="E78" s="5">
        <v>753</v>
      </c>
      <c r="F78" s="51">
        <v>0.98431372549019602</v>
      </c>
      <c r="G78" s="5">
        <v>747</v>
      </c>
      <c r="H78" s="69">
        <v>0.97647058823529409</v>
      </c>
      <c r="I78" s="5">
        <v>740</v>
      </c>
      <c r="J78" s="51">
        <v>0.9673202614379085</v>
      </c>
      <c r="K78" s="5">
        <v>7</v>
      </c>
      <c r="L78" s="5">
        <v>7</v>
      </c>
      <c r="M78" s="51">
        <v>1</v>
      </c>
      <c r="N78" s="40"/>
      <c r="O78" s="64">
        <v>804</v>
      </c>
      <c r="P78" s="5">
        <v>786</v>
      </c>
      <c r="Q78" s="51">
        <v>0.97761194029850751</v>
      </c>
      <c r="R78" s="5">
        <v>768</v>
      </c>
      <c r="S78" s="69">
        <v>0.95522388059701491</v>
      </c>
      <c r="T78" s="5">
        <v>777</v>
      </c>
      <c r="U78" s="51">
        <v>0.96641791044776115</v>
      </c>
      <c r="V78" s="5">
        <v>755</v>
      </c>
      <c r="W78" s="69">
        <v>0.93905472636815923</v>
      </c>
      <c r="X78" s="5">
        <v>760</v>
      </c>
      <c r="Y78" s="51">
        <v>0.94527363184079605</v>
      </c>
      <c r="Z78" s="5">
        <v>13</v>
      </c>
      <c r="AA78" s="5">
        <v>13</v>
      </c>
      <c r="AB78" s="51">
        <v>1</v>
      </c>
      <c r="AC78" s="58"/>
      <c r="AD78" s="64">
        <v>798</v>
      </c>
      <c r="AE78" s="5">
        <v>744</v>
      </c>
      <c r="AF78" s="46">
        <v>0.93233082706766912</v>
      </c>
      <c r="AG78" s="5">
        <v>767</v>
      </c>
      <c r="AH78" s="70">
        <v>0.96115288220551376</v>
      </c>
      <c r="AI78" s="5">
        <v>744</v>
      </c>
      <c r="AJ78" s="46">
        <v>0.93233082706766912</v>
      </c>
      <c r="AK78" s="5">
        <v>735</v>
      </c>
      <c r="AL78" s="70">
        <v>0.92105263157894735</v>
      </c>
      <c r="AM78" s="5">
        <v>735</v>
      </c>
      <c r="AN78" s="46">
        <v>0.92105263157894735</v>
      </c>
      <c r="AO78" s="5">
        <v>735</v>
      </c>
      <c r="AP78" s="70">
        <v>0.92105263157894735</v>
      </c>
      <c r="AQ78" s="5">
        <v>766</v>
      </c>
      <c r="AR78" s="46">
        <v>0.95989974937343359</v>
      </c>
      <c r="AS78" s="5">
        <v>748</v>
      </c>
      <c r="AT78" s="70">
        <v>0.93734335839598992</v>
      </c>
      <c r="AU78" s="5">
        <v>757</v>
      </c>
      <c r="AV78" s="46">
        <v>0.94862155388471181</v>
      </c>
      <c r="AW78" s="5">
        <v>733</v>
      </c>
      <c r="AX78" s="46">
        <v>0.918546365914787</v>
      </c>
      <c r="AZ78" s="80">
        <f>VLOOKUP(A78,'T1DQ CCG'!A:BC,22,FALSE)</f>
        <v>0</v>
      </c>
      <c r="BA78" s="80">
        <f>VLOOKUP($A78,'T1DQ CCG'!$A:$BC,34,FALSE)</f>
        <v>0</v>
      </c>
      <c r="BB78" s="80">
        <f>VLOOKUP($A78,'T1DQ CCG'!$A:$BC,46,FALSE)</f>
        <v>0</v>
      </c>
    </row>
    <row r="79" spans="1:54" x14ac:dyDescent="0.25">
      <c r="A79" s="31" t="s">
        <v>416</v>
      </c>
      <c r="B79" s="21" t="s">
        <v>417</v>
      </c>
      <c r="C79" s="21" t="s">
        <v>28</v>
      </c>
      <c r="D79" s="64">
        <v>719</v>
      </c>
      <c r="E79" s="5">
        <v>708</v>
      </c>
      <c r="F79" s="51">
        <v>0.98470097357440889</v>
      </c>
      <c r="G79" s="5">
        <v>704</v>
      </c>
      <c r="H79" s="69">
        <v>0.97913769123783034</v>
      </c>
      <c r="I79" s="5">
        <v>691</v>
      </c>
      <c r="J79" s="51">
        <v>0.96105702364394996</v>
      </c>
      <c r="K79" s="5">
        <v>5</v>
      </c>
      <c r="L79" s="5">
        <v>5</v>
      </c>
      <c r="M79" s="51">
        <v>1</v>
      </c>
      <c r="N79" s="40"/>
      <c r="O79" s="64">
        <v>736</v>
      </c>
      <c r="P79" s="5">
        <v>717</v>
      </c>
      <c r="Q79" s="51">
        <v>0.97418478260869568</v>
      </c>
      <c r="R79" s="5">
        <v>698</v>
      </c>
      <c r="S79" s="69">
        <v>0.94836956521739135</v>
      </c>
      <c r="T79" s="5">
        <v>706</v>
      </c>
      <c r="U79" s="51">
        <v>0.95923913043478259</v>
      </c>
      <c r="V79" s="5">
        <v>694</v>
      </c>
      <c r="W79" s="69">
        <v>0.94293478260869568</v>
      </c>
      <c r="X79" s="5">
        <v>698</v>
      </c>
      <c r="Y79" s="51">
        <v>0.94836956521739135</v>
      </c>
      <c r="Z79" s="5">
        <v>14</v>
      </c>
      <c r="AA79" s="5">
        <v>14</v>
      </c>
      <c r="AB79" s="51">
        <v>1</v>
      </c>
      <c r="AC79" s="58"/>
      <c r="AD79" s="64">
        <v>695</v>
      </c>
      <c r="AE79" s="5">
        <v>637</v>
      </c>
      <c r="AF79" s="46">
        <v>0.91654676258992807</v>
      </c>
      <c r="AG79" s="5">
        <v>663</v>
      </c>
      <c r="AH79" s="70">
        <v>0.95395683453237412</v>
      </c>
      <c r="AI79" s="5">
        <v>637</v>
      </c>
      <c r="AJ79" s="46">
        <v>0.91654676258992807</v>
      </c>
      <c r="AK79" s="5">
        <v>637</v>
      </c>
      <c r="AL79" s="70">
        <v>0.91654676258992807</v>
      </c>
      <c r="AM79" s="5">
        <v>637</v>
      </c>
      <c r="AN79" s="46">
        <v>0.91654676258992807</v>
      </c>
      <c r="AO79" s="5">
        <v>637</v>
      </c>
      <c r="AP79" s="70">
        <v>0.91654676258992807</v>
      </c>
      <c r="AQ79" s="5">
        <v>662</v>
      </c>
      <c r="AR79" s="46">
        <v>0.9525179856115108</v>
      </c>
      <c r="AS79" s="5">
        <v>642</v>
      </c>
      <c r="AT79" s="70">
        <v>0.92374100719424457</v>
      </c>
      <c r="AU79" s="5">
        <v>659</v>
      </c>
      <c r="AV79" s="46">
        <v>0.94820143884892083</v>
      </c>
      <c r="AW79" s="5">
        <v>611</v>
      </c>
      <c r="AX79" s="46">
        <v>0.87913669064748201</v>
      </c>
      <c r="AZ79" s="80">
        <f>VLOOKUP(A79,'T1DQ CCG'!A:BC,22,FALSE)</f>
        <v>0</v>
      </c>
      <c r="BA79" s="80">
        <f>VLOOKUP($A79,'T1DQ CCG'!$A:$BC,34,FALSE)</f>
        <v>0</v>
      </c>
      <c r="BB79" s="80">
        <f>VLOOKUP($A79,'T1DQ CCG'!$A:$BC,46,FALSE)</f>
        <v>0</v>
      </c>
    </row>
    <row r="80" spans="1:54" x14ac:dyDescent="0.25">
      <c r="A80" s="31" t="s">
        <v>418</v>
      </c>
      <c r="B80" s="21" t="s">
        <v>419</v>
      </c>
      <c r="C80" s="21" t="s">
        <v>28</v>
      </c>
      <c r="D80" s="64">
        <v>883</v>
      </c>
      <c r="E80" s="5">
        <v>854</v>
      </c>
      <c r="F80" s="51">
        <v>0.9671574178935447</v>
      </c>
      <c r="G80" s="5">
        <v>854</v>
      </c>
      <c r="H80" s="69">
        <v>0.9671574178935447</v>
      </c>
      <c r="I80" s="5">
        <v>836</v>
      </c>
      <c r="J80" s="51">
        <v>0.94677236693091738</v>
      </c>
      <c r="K80" s="5">
        <v>0</v>
      </c>
      <c r="L80" s="5">
        <v>0</v>
      </c>
      <c r="M80" s="51" t="s">
        <v>771</v>
      </c>
      <c r="N80" s="40"/>
      <c r="O80" s="64">
        <v>883</v>
      </c>
      <c r="P80" s="5">
        <v>861</v>
      </c>
      <c r="Q80" s="51">
        <v>0.97508493771234428</v>
      </c>
      <c r="R80" s="5">
        <v>847</v>
      </c>
      <c r="S80" s="69">
        <v>0.95922989807474524</v>
      </c>
      <c r="T80" s="5">
        <v>823</v>
      </c>
      <c r="U80" s="51">
        <v>0.93204983012457532</v>
      </c>
      <c r="V80" s="5">
        <v>851</v>
      </c>
      <c r="W80" s="69">
        <v>0.96375990939977352</v>
      </c>
      <c r="X80" s="5">
        <v>850</v>
      </c>
      <c r="Y80" s="51">
        <v>0.96262740656851642</v>
      </c>
      <c r="Z80" s="5">
        <v>2</v>
      </c>
      <c r="AA80" s="5">
        <v>2</v>
      </c>
      <c r="AB80" s="51">
        <v>1</v>
      </c>
      <c r="AC80" s="58"/>
      <c r="AD80" s="64">
        <v>779</v>
      </c>
      <c r="AE80" s="5">
        <v>761</v>
      </c>
      <c r="AF80" s="46">
        <v>0.97689345314505782</v>
      </c>
      <c r="AG80" s="5">
        <v>749</v>
      </c>
      <c r="AH80" s="70">
        <v>0.9614890885750963</v>
      </c>
      <c r="AI80" s="5">
        <v>761</v>
      </c>
      <c r="AJ80" s="46">
        <v>0.97689345314505782</v>
      </c>
      <c r="AK80" s="5">
        <v>761</v>
      </c>
      <c r="AL80" s="70">
        <v>0.97689345314505782</v>
      </c>
      <c r="AM80" s="5">
        <v>680</v>
      </c>
      <c r="AN80" s="46">
        <v>0.87291399229781774</v>
      </c>
      <c r="AO80" s="5">
        <v>753</v>
      </c>
      <c r="AP80" s="70">
        <v>0.96662387676508343</v>
      </c>
      <c r="AQ80" s="5">
        <v>760</v>
      </c>
      <c r="AR80" s="46">
        <v>0.97560975609756095</v>
      </c>
      <c r="AS80" s="5">
        <v>748</v>
      </c>
      <c r="AT80" s="70">
        <v>0.96020539152759954</v>
      </c>
      <c r="AU80" s="5">
        <v>697</v>
      </c>
      <c r="AV80" s="46">
        <v>0.89473684210526316</v>
      </c>
      <c r="AW80" s="5">
        <v>718</v>
      </c>
      <c r="AX80" s="46">
        <v>0.92169448010269572</v>
      </c>
      <c r="AZ80" s="80">
        <f>VLOOKUP(A80,'T1DQ CCG'!A:BC,22,FALSE)</f>
        <v>0</v>
      </c>
      <c r="BA80" s="80">
        <f>VLOOKUP($A80,'T1DQ CCG'!$A:$BC,34,FALSE)</f>
        <v>0</v>
      </c>
      <c r="BB80" s="80">
        <f>VLOOKUP($A80,'T1DQ CCG'!$A:$BC,46,FALSE)</f>
        <v>0</v>
      </c>
    </row>
    <row r="81" spans="1:54" x14ac:dyDescent="0.25">
      <c r="A81" s="31" t="s">
        <v>420</v>
      </c>
      <c r="B81" s="21" t="s">
        <v>421</v>
      </c>
      <c r="C81" s="21" t="s">
        <v>28</v>
      </c>
      <c r="D81" s="64">
        <v>653</v>
      </c>
      <c r="E81" s="5">
        <v>628</v>
      </c>
      <c r="F81" s="51">
        <v>0.96171516079632469</v>
      </c>
      <c r="G81" s="5">
        <v>632</v>
      </c>
      <c r="H81" s="69">
        <v>0.96784073506891266</v>
      </c>
      <c r="I81" s="5">
        <v>624</v>
      </c>
      <c r="J81" s="51">
        <v>0.9555895865237366</v>
      </c>
      <c r="K81" s="5">
        <v>5</v>
      </c>
      <c r="L81" s="5">
        <v>4</v>
      </c>
      <c r="M81" s="51">
        <v>0.8</v>
      </c>
      <c r="N81" s="40"/>
      <c r="O81" s="64">
        <v>612</v>
      </c>
      <c r="P81" s="5">
        <v>588</v>
      </c>
      <c r="Q81" s="51"/>
      <c r="R81" s="5">
        <v>556</v>
      </c>
      <c r="S81" s="69"/>
      <c r="T81" s="5">
        <v>556</v>
      </c>
      <c r="U81" s="51"/>
      <c r="V81" s="5">
        <v>549</v>
      </c>
      <c r="W81" s="69"/>
      <c r="X81" s="5">
        <v>552</v>
      </c>
      <c r="Y81" s="51"/>
      <c r="Z81" s="5">
        <v>11</v>
      </c>
      <c r="AA81" s="5">
        <v>10</v>
      </c>
      <c r="AB81" s="51"/>
      <c r="AC81" s="58"/>
      <c r="AD81" s="64">
        <v>609</v>
      </c>
      <c r="AE81" s="5">
        <v>596</v>
      </c>
      <c r="AF81" s="46">
        <v>0.97865353037766833</v>
      </c>
      <c r="AG81" s="5">
        <v>553</v>
      </c>
      <c r="AH81" s="70">
        <v>0.90804597701149425</v>
      </c>
      <c r="AI81" s="5">
        <v>596</v>
      </c>
      <c r="AJ81" s="46">
        <v>0.97865353037766833</v>
      </c>
      <c r="AK81" s="5">
        <v>593</v>
      </c>
      <c r="AL81" s="70">
        <v>0.9737274220032841</v>
      </c>
      <c r="AM81" s="5">
        <v>549</v>
      </c>
      <c r="AN81" s="46">
        <v>0.90147783251231528</v>
      </c>
      <c r="AO81" s="5">
        <v>534</v>
      </c>
      <c r="AP81" s="70">
        <v>0.87684729064039413</v>
      </c>
      <c r="AQ81" s="5">
        <v>587</v>
      </c>
      <c r="AR81" s="46">
        <v>0.96387520525451564</v>
      </c>
      <c r="AS81" s="5">
        <v>555</v>
      </c>
      <c r="AT81" s="70">
        <v>0.91133004926108374</v>
      </c>
      <c r="AU81" s="5">
        <v>562</v>
      </c>
      <c r="AV81" s="46">
        <v>0.92282430213464695</v>
      </c>
      <c r="AW81" s="5">
        <v>526</v>
      </c>
      <c r="AX81" s="46">
        <v>0.86371100164203618</v>
      </c>
      <c r="AZ81" s="80">
        <f>VLOOKUP(A81,'T1DQ CCG'!A:BC,22,FALSE)</f>
        <v>0</v>
      </c>
      <c r="BA81" s="80">
        <f>VLOOKUP($A81,'T1DQ CCG'!$A:$BC,34,FALSE)</f>
        <v>1</v>
      </c>
      <c r="BB81" s="80">
        <f>VLOOKUP($A81,'T1DQ CCG'!$A:$BC,46,FALSE)</f>
        <v>0</v>
      </c>
    </row>
    <row r="82" spans="1:54" x14ac:dyDescent="0.25">
      <c r="A82" s="31" t="s">
        <v>422</v>
      </c>
      <c r="B82" s="21" t="s">
        <v>423</v>
      </c>
      <c r="C82" s="21" t="s">
        <v>28</v>
      </c>
      <c r="D82" s="64">
        <v>489</v>
      </c>
      <c r="E82" s="5">
        <v>460</v>
      </c>
      <c r="F82" s="51">
        <v>0.94069529652351735</v>
      </c>
      <c r="G82" s="5">
        <v>470</v>
      </c>
      <c r="H82" s="69">
        <v>0.96114519427402867</v>
      </c>
      <c r="I82" s="5">
        <v>456</v>
      </c>
      <c r="J82" s="51">
        <v>0.93251533742331283</v>
      </c>
      <c r="K82" s="5">
        <v>0</v>
      </c>
      <c r="L82" s="5">
        <v>0</v>
      </c>
      <c r="M82" s="51" t="s">
        <v>771</v>
      </c>
      <c r="N82" s="40"/>
      <c r="O82" s="64">
        <v>503</v>
      </c>
      <c r="P82" s="5">
        <v>485</v>
      </c>
      <c r="Q82" s="51">
        <v>0.96421471172962225</v>
      </c>
      <c r="R82" s="5">
        <v>469</v>
      </c>
      <c r="S82" s="69">
        <v>0.93240556660039764</v>
      </c>
      <c r="T82" s="5">
        <v>467</v>
      </c>
      <c r="U82" s="51">
        <v>0.92842942345924451</v>
      </c>
      <c r="V82" s="5">
        <v>463</v>
      </c>
      <c r="W82" s="69">
        <v>0.92047713717693835</v>
      </c>
      <c r="X82" s="5">
        <v>466</v>
      </c>
      <c r="Y82" s="51">
        <v>0.92644135188866794</v>
      </c>
      <c r="Z82" s="5">
        <v>2</v>
      </c>
      <c r="AA82" s="5">
        <v>2</v>
      </c>
      <c r="AB82" s="51">
        <v>1</v>
      </c>
      <c r="AC82" s="58"/>
      <c r="AD82" s="64">
        <v>451</v>
      </c>
      <c r="AE82" s="5">
        <v>442</v>
      </c>
      <c r="AF82" s="46">
        <v>0.98004434589800449</v>
      </c>
      <c r="AG82" s="5">
        <v>416</v>
      </c>
      <c r="AH82" s="70">
        <v>0.92239467849223944</v>
      </c>
      <c r="AI82" s="5">
        <v>441</v>
      </c>
      <c r="AJ82" s="46">
        <v>0.97782705099778267</v>
      </c>
      <c r="AK82" s="5">
        <v>442</v>
      </c>
      <c r="AL82" s="70">
        <v>0.98004434589800449</v>
      </c>
      <c r="AM82" s="5">
        <v>413</v>
      </c>
      <c r="AN82" s="46">
        <v>0.91574279379157431</v>
      </c>
      <c r="AO82" s="5">
        <v>399</v>
      </c>
      <c r="AP82" s="70">
        <v>0.88470066518847001</v>
      </c>
      <c r="AQ82" s="5">
        <v>432</v>
      </c>
      <c r="AR82" s="46">
        <v>0.95787139689578715</v>
      </c>
      <c r="AS82" s="5">
        <v>412</v>
      </c>
      <c r="AT82" s="70">
        <v>0.91352549889135259</v>
      </c>
      <c r="AU82" s="5">
        <v>425</v>
      </c>
      <c r="AV82" s="46">
        <v>0.94235033259423506</v>
      </c>
      <c r="AW82" s="5">
        <v>399</v>
      </c>
      <c r="AX82" s="46">
        <v>0.88470066518847001</v>
      </c>
      <c r="AZ82" s="80">
        <f>VLOOKUP(A82,'T1DQ CCG'!A:BC,22,FALSE)</f>
        <v>0</v>
      </c>
      <c r="BA82" s="80">
        <f>VLOOKUP($A82,'T1DQ CCG'!$A:$BC,34,FALSE)</f>
        <v>0</v>
      </c>
      <c r="BB82" s="80">
        <f>VLOOKUP($A82,'T1DQ CCG'!$A:$BC,46,FALSE)</f>
        <v>0</v>
      </c>
    </row>
    <row r="83" spans="1:54" x14ac:dyDescent="0.25">
      <c r="A83" s="31" t="s">
        <v>156</v>
      </c>
      <c r="B83" s="21" t="s">
        <v>157</v>
      </c>
      <c r="C83" s="21" t="s">
        <v>28</v>
      </c>
      <c r="D83" s="64">
        <v>834</v>
      </c>
      <c r="E83" s="5">
        <v>798</v>
      </c>
      <c r="F83" s="51">
        <v>0.95683453237410077</v>
      </c>
      <c r="G83" s="5">
        <v>16</v>
      </c>
      <c r="H83" s="69">
        <v>1.9184652278177457E-2</v>
      </c>
      <c r="I83" s="5">
        <v>798</v>
      </c>
      <c r="J83" s="51">
        <v>0.95683453237410077</v>
      </c>
      <c r="K83" s="5">
        <v>0</v>
      </c>
      <c r="L83" s="5">
        <v>0</v>
      </c>
      <c r="M83" s="51" t="s">
        <v>771</v>
      </c>
      <c r="N83" s="40"/>
      <c r="O83" s="64">
        <v>897</v>
      </c>
      <c r="P83" s="5">
        <v>871</v>
      </c>
      <c r="Q83" s="51">
        <v>0.97101449275362317</v>
      </c>
      <c r="R83" s="5">
        <v>843</v>
      </c>
      <c r="S83" s="69">
        <v>0.93979933110367897</v>
      </c>
      <c r="T83" s="5">
        <v>865</v>
      </c>
      <c r="U83" s="51">
        <v>0.96432552954292083</v>
      </c>
      <c r="V83" s="5">
        <v>852</v>
      </c>
      <c r="W83" s="69">
        <v>0.94983277591973247</v>
      </c>
      <c r="X83" s="5">
        <v>844</v>
      </c>
      <c r="Y83" s="51">
        <v>0.94091415830546266</v>
      </c>
      <c r="Z83" s="5">
        <v>0</v>
      </c>
      <c r="AA83" s="5">
        <v>0</v>
      </c>
      <c r="AB83" s="51" t="s">
        <v>771</v>
      </c>
      <c r="AC83" s="58"/>
      <c r="AD83" s="64">
        <v>863</v>
      </c>
      <c r="AE83" s="5">
        <v>839</v>
      </c>
      <c r="AF83" s="46">
        <v>0.97219003476245658</v>
      </c>
      <c r="AG83" s="5">
        <v>814</v>
      </c>
      <c r="AH83" s="70">
        <v>0.94322132097334876</v>
      </c>
      <c r="AI83" s="5">
        <v>839</v>
      </c>
      <c r="AJ83" s="46">
        <v>0.97219003476245658</v>
      </c>
      <c r="AK83" s="5">
        <v>838</v>
      </c>
      <c r="AL83" s="70">
        <v>0.97103128621089219</v>
      </c>
      <c r="AM83" s="5">
        <v>832</v>
      </c>
      <c r="AN83" s="46">
        <v>0.96407879490150639</v>
      </c>
      <c r="AO83" s="5">
        <v>818</v>
      </c>
      <c r="AP83" s="70">
        <v>0.947856315179606</v>
      </c>
      <c r="AQ83" s="5">
        <v>843</v>
      </c>
      <c r="AR83" s="46">
        <v>0.97682502896871382</v>
      </c>
      <c r="AS83" s="5">
        <v>815</v>
      </c>
      <c r="AT83" s="70">
        <v>0.94438006952491305</v>
      </c>
      <c r="AU83" s="5">
        <v>820</v>
      </c>
      <c r="AV83" s="46">
        <v>0.95017381228273468</v>
      </c>
      <c r="AW83" s="5">
        <v>806</v>
      </c>
      <c r="AX83" s="46">
        <v>0.93395133256083429</v>
      </c>
      <c r="AZ83" s="80">
        <f>VLOOKUP(A83,'T1DQ CCG'!A:BC,22,FALSE)</f>
        <v>0</v>
      </c>
      <c r="BA83" s="80">
        <f>VLOOKUP($A83,'T1DQ CCG'!$A:$BC,34,FALSE)</f>
        <v>0</v>
      </c>
      <c r="BB83" s="80">
        <f>VLOOKUP($A83,'T1DQ CCG'!$A:$BC,46,FALSE)</f>
        <v>0</v>
      </c>
    </row>
    <row r="84" spans="1:54" x14ac:dyDescent="0.25">
      <c r="A84" s="31" t="s">
        <v>158</v>
      </c>
      <c r="B84" s="21" t="s">
        <v>159</v>
      </c>
      <c r="C84" s="21" t="s">
        <v>28</v>
      </c>
      <c r="D84" s="64">
        <v>765</v>
      </c>
      <c r="E84" s="5">
        <v>691</v>
      </c>
      <c r="F84" s="51">
        <v>0.90326797385620916</v>
      </c>
      <c r="G84" s="5">
        <v>9</v>
      </c>
      <c r="H84" s="69">
        <v>1.1764705882352941E-2</v>
      </c>
      <c r="I84" s="5">
        <v>693</v>
      </c>
      <c r="J84" s="51">
        <v>0.90588235294117647</v>
      </c>
      <c r="K84" s="5">
        <v>1</v>
      </c>
      <c r="L84" s="5">
        <v>1</v>
      </c>
      <c r="M84" s="51">
        <v>1</v>
      </c>
      <c r="N84" s="40"/>
      <c r="O84" s="64">
        <v>775</v>
      </c>
      <c r="P84" s="5">
        <v>709</v>
      </c>
      <c r="Q84" s="51">
        <v>0.91483870967741932</v>
      </c>
      <c r="R84" s="5">
        <v>689</v>
      </c>
      <c r="S84" s="69">
        <v>0.88903225806451613</v>
      </c>
      <c r="T84" s="5">
        <v>691</v>
      </c>
      <c r="U84" s="51">
        <v>0.89161290322580644</v>
      </c>
      <c r="V84" s="5">
        <v>684</v>
      </c>
      <c r="W84" s="69">
        <v>0.88258064516129031</v>
      </c>
      <c r="X84" s="5">
        <v>691</v>
      </c>
      <c r="Y84" s="51">
        <v>0.89161290322580644</v>
      </c>
      <c r="Z84" s="5">
        <v>1</v>
      </c>
      <c r="AA84" s="5">
        <v>0</v>
      </c>
      <c r="AB84" s="51">
        <v>0</v>
      </c>
      <c r="AC84" s="58"/>
      <c r="AD84" s="64">
        <v>811</v>
      </c>
      <c r="AE84" s="5">
        <v>750</v>
      </c>
      <c r="AF84" s="46">
        <v>0.92478421701602964</v>
      </c>
      <c r="AG84" s="5">
        <v>701</v>
      </c>
      <c r="AH84" s="70">
        <v>0.86436498150431562</v>
      </c>
      <c r="AI84" s="5">
        <v>750</v>
      </c>
      <c r="AJ84" s="46">
        <v>0.92478421701602964</v>
      </c>
      <c r="AK84" s="5">
        <v>749</v>
      </c>
      <c r="AL84" s="70">
        <v>0.92355117139334153</v>
      </c>
      <c r="AM84" s="5">
        <v>729</v>
      </c>
      <c r="AN84" s="46">
        <v>0.89889025893958074</v>
      </c>
      <c r="AO84" s="5">
        <v>727</v>
      </c>
      <c r="AP84" s="70">
        <v>0.89642416769420463</v>
      </c>
      <c r="AQ84" s="5">
        <v>742</v>
      </c>
      <c r="AR84" s="46">
        <v>0.9149198520345253</v>
      </c>
      <c r="AS84" s="5">
        <v>699</v>
      </c>
      <c r="AT84" s="70">
        <v>0.86189889025893962</v>
      </c>
      <c r="AU84" s="5">
        <v>729</v>
      </c>
      <c r="AV84" s="46">
        <v>0.89889025893958074</v>
      </c>
      <c r="AW84" s="5">
        <v>717</v>
      </c>
      <c r="AX84" s="46">
        <v>0.88409371146732429</v>
      </c>
      <c r="AZ84" s="80">
        <f>VLOOKUP(A84,'T1DQ CCG'!A:BC,22,FALSE)</f>
        <v>0</v>
      </c>
      <c r="BA84" s="80">
        <f>VLOOKUP($A84,'T1DQ CCG'!$A:$BC,34,FALSE)</f>
        <v>0</v>
      </c>
      <c r="BB84" s="80">
        <f>VLOOKUP($A84,'T1DQ CCG'!$A:$BC,46,FALSE)</f>
        <v>0</v>
      </c>
    </row>
    <row r="85" spans="1:54" x14ac:dyDescent="0.25">
      <c r="A85" s="31" t="s">
        <v>424</v>
      </c>
      <c r="B85" s="21" t="s">
        <v>425</v>
      </c>
      <c r="C85" s="21" t="s">
        <v>28</v>
      </c>
      <c r="D85" s="64">
        <v>683</v>
      </c>
      <c r="E85" s="5">
        <v>670</v>
      </c>
      <c r="F85" s="51">
        <v>0.98096632503660319</v>
      </c>
      <c r="G85" s="5">
        <v>667</v>
      </c>
      <c r="H85" s="69">
        <v>0.97657393850658858</v>
      </c>
      <c r="I85" s="5">
        <v>662</v>
      </c>
      <c r="J85" s="51">
        <v>0.96925329428989748</v>
      </c>
      <c r="K85" s="5">
        <v>11</v>
      </c>
      <c r="L85" s="5">
        <v>11</v>
      </c>
      <c r="M85" s="51">
        <v>1</v>
      </c>
      <c r="N85" s="40"/>
      <c r="O85" s="64">
        <v>706</v>
      </c>
      <c r="P85" s="5">
        <v>697</v>
      </c>
      <c r="Q85" s="51">
        <v>0.9872521246458924</v>
      </c>
      <c r="R85" s="5">
        <v>664</v>
      </c>
      <c r="S85" s="69">
        <v>0.94050991501416425</v>
      </c>
      <c r="T85" s="5">
        <v>688</v>
      </c>
      <c r="U85" s="51">
        <v>0.9745042492917847</v>
      </c>
      <c r="V85" s="5">
        <v>664</v>
      </c>
      <c r="W85" s="69">
        <v>0.94050991501416425</v>
      </c>
      <c r="X85" s="5">
        <v>663</v>
      </c>
      <c r="Y85" s="51">
        <v>0.93909348441926344</v>
      </c>
      <c r="Z85" s="5">
        <v>13</v>
      </c>
      <c r="AA85" s="5">
        <v>13</v>
      </c>
      <c r="AB85" s="51">
        <v>1</v>
      </c>
      <c r="AC85" s="58"/>
      <c r="AD85" s="64">
        <v>686</v>
      </c>
      <c r="AE85" s="5">
        <v>644</v>
      </c>
      <c r="AF85" s="46">
        <v>0.93877551020408168</v>
      </c>
      <c r="AG85" s="5">
        <v>665</v>
      </c>
      <c r="AH85" s="70">
        <v>0.96938775510204078</v>
      </c>
      <c r="AI85" s="5">
        <v>644</v>
      </c>
      <c r="AJ85" s="46">
        <v>0.93877551020408168</v>
      </c>
      <c r="AK85" s="5">
        <v>643</v>
      </c>
      <c r="AL85" s="70">
        <v>0.93731778425655976</v>
      </c>
      <c r="AM85" s="5">
        <v>643</v>
      </c>
      <c r="AN85" s="46">
        <v>0.93731778425655976</v>
      </c>
      <c r="AO85" s="5">
        <v>643</v>
      </c>
      <c r="AP85" s="70">
        <v>0.93731778425655976</v>
      </c>
      <c r="AQ85" s="5">
        <v>651</v>
      </c>
      <c r="AR85" s="46">
        <v>0.94897959183673475</v>
      </c>
      <c r="AS85" s="5">
        <v>645</v>
      </c>
      <c r="AT85" s="70">
        <v>0.94023323615160348</v>
      </c>
      <c r="AU85" s="5">
        <v>660</v>
      </c>
      <c r="AV85" s="46">
        <v>0.96209912536443154</v>
      </c>
      <c r="AW85" s="5">
        <v>627</v>
      </c>
      <c r="AX85" s="46">
        <v>0.9139941690962099</v>
      </c>
      <c r="AZ85" s="80">
        <f>VLOOKUP(A85,'T1DQ CCG'!A:BC,22,FALSE)</f>
        <v>0</v>
      </c>
      <c r="BA85" s="80">
        <f>VLOOKUP($A85,'T1DQ CCG'!$A:$BC,34,FALSE)</f>
        <v>0</v>
      </c>
      <c r="BB85" s="80">
        <f>VLOOKUP($A85,'T1DQ CCG'!$A:$BC,46,FALSE)</f>
        <v>0</v>
      </c>
    </row>
    <row r="86" spans="1:54" x14ac:dyDescent="0.25">
      <c r="A86" s="31" t="s">
        <v>426</v>
      </c>
      <c r="B86" s="21" t="s">
        <v>427</v>
      </c>
      <c r="C86" s="21" t="s">
        <v>28</v>
      </c>
      <c r="D86" s="64">
        <v>933</v>
      </c>
      <c r="E86" s="5">
        <v>901</v>
      </c>
      <c r="F86" s="51">
        <v>0.96570203644158625</v>
      </c>
      <c r="G86" s="5">
        <v>4</v>
      </c>
      <c r="H86" s="69">
        <v>4.2872454448017148E-3</v>
      </c>
      <c r="I86" s="5">
        <v>902</v>
      </c>
      <c r="J86" s="51">
        <v>0.96677384780278675</v>
      </c>
      <c r="K86" s="5">
        <v>0</v>
      </c>
      <c r="L86" s="5">
        <v>0</v>
      </c>
      <c r="M86" s="51" t="s">
        <v>771</v>
      </c>
      <c r="N86" s="40"/>
      <c r="O86" s="64">
        <v>869</v>
      </c>
      <c r="P86" s="5">
        <v>849</v>
      </c>
      <c r="Q86" s="51">
        <v>0.97698504027617949</v>
      </c>
      <c r="R86" s="5">
        <v>826</v>
      </c>
      <c r="S86" s="69">
        <v>0.95051783659378597</v>
      </c>
      <c r="T86" s="5">
        <v>849</v>
      </c>
      <c r="U86" s="51">
        <v>0.97698504027617949</v>
      </c>
      <c r="V86" s="5">
        <v>827</v>
      </c>
      <c r="W86" s="69">
        <v>0.95166858457997694</v>
      </c>
      <c r="X86" s="5">
        <v>830</v>
      </c>
      <c r="Y86" s="51">
        <v>0.95512082853855007</v>
      </c>
      <c r="Z86" s="5">
        <v>0</v>
      </c>
      <c r="AA86" s="5">
        <v>0</v>
      </c>
      <c r="AB86" s="51" t="s">
        <v>771</v>
      </c>
      <c r="AC86" s="58"/>
      <c r="AD86" s="64">
        <v>942</v>
      </c>
      <c r="AE86" s="5">
        <v>924</v>
      </c>
      <c r="AF86" s="46">
        <v>0.98089171974522293</v>
      </c>
      <c r="AG86" s="5">
        <v>888</v>
      </c>
      <c r="AH86" s="70">
        <v>0.9426751592356688</v>
      </c>
      <c r="AI86" s="5">
        <v>923</v>
      </c>
      <c r="AJ86" s="46">
        <v>0.97983014861995754</v>
      </c>
      <c r="AK86" s="5">
        <v>922</v>
      </c>
      <c r="AL86" s="70">
        <v>0.97876857749469215</v>
      </c>
      <c r="AM86" s="5">
        <v>915</v>
      </c>
      <c r="AN86" s="46">
        <v>0.9713375796178344</v>
      </c>
      <c r="AO86" s="5">
        <v>904</v>
      </c>
      <c r="AP86" s="70">
        <v>0.95966029723991508</v>
      </c>
      <c r="AQ86" s="5">
        <v>912</v>
      </c>
      <c r="AR86" s="46">
        <v>0.96815286624203822</v>
      </c>
      <c r="AS86" s="5">
        <v>885</v>
      </c>
      <c r="AT86" s="70">
        <v>0.93949044585987262</v>
      </c>
      <c r="AU86" s="5">
        <v>921</v>
      </c>
      <c r="AV86" s="46">
        <v>0.97770700636942676</v>
      </c>
      <c r="AW86" s="5">
        <v>895</v>
      </c>
      <c r="AX86" s="46">
        <v>0.95010615711252655</v>
      </c>
      <c r="AZ86" s="80">
        <f>VLOOKUP(A86,'T1DQ CCG'!A:BC,22,FALSE)</f>
        <v>0</v>
      </c>
      <c r="BA86" s="80">
        <f>VLOOKUP($A86,'T1DQ CCG'!$A:$BC,34,FALSE)</f>
        <v>0</v>
      </c>
      <c r="BB86" s="80">
        <f>VLOOKUP($A86,'T1DQ CCG'!$A:$BC,46,FALSE)</f>
        <v>0</v>
      </c>
    </row>
    <row r="87" spans="1:54" x14ac:dyDescent="0.25">
      <c r="A87" s="31" t="s">
        <v>428</v>
      </c>
      <c r="B87" s="21" t="s">
        <v>429</v>
      </c>
      <c r="C87" s="21" t="s">
        <v>29</v>
      </c>
      <c r="D87" s="64">
        <v>231</v>
      </c>
      <c r="E87" s="5">
        <v>225</v>
      </c>
      <c r="F87" s="51">
        <v>0.97402597402597402</v>
      </c>
      <c r="G87" s="5">
        <v>8</v>
      </c>
      <c r="H87" s="69">
        <v>3.4632034632034632E-2</v>
      </c>
      <c r="I87" s="5">
        <v>225</v>
      </c>
      <c r="J87" s="51">
        <v>0.97402597402597402</v>
      </c>
      <c r="K87" s="5">
        <v>0</v>
      </c>
      <c r="L87" s="5">
        <v>0</v>
      </c>
      <c r="M87" s="51" t="s">
        <v>771</v>
      </c>
      <c r="N87" s="40"/>
      <c r="O87" s="64">
        <v>269</v>
      </c>
      <c r="P87" s="5">
        <v>265</v>
      </c>
      <c r="Q87" s="51">
        <v>0.98513011152416352</v>
      </c>
      <c r="R87" s="5">
        <v>253</v>
      </c>
      <c r="S87" s="69">
        <v>0.94052044609665431</v>
      </c>
      <c r="T87" s="5">
        <v>260</v>
      </c>
      <c r="U87" s="51">
        <v>0.96654275092936803</v>
      </c>
      <c r="V87" s="5">
        <v>256</v>
      </c>
      <c r="W87" s="69">
        <v>0.95167286245353155</v>
      </c>
      <c r="X87" s="5">
        <v>255</v>
      </c>
      <c r="Y87" s="51">
        <v>0.94795539033457255</v>
      </c>
      <c r="Z87" s="5">
        <v>0</v>
      </c>
      <c r="AA87" s="5">
        <v>0</v>
      </c>
      <c r="AB87" s="51" t="s">
        <v>771</v>
      </c>
      <c r="AC87" s="58"/>
      <c r="AD87" s="64">
        <v>248</v>
      </c>
      <c r="AE87" s="5">
        <v>245</v>
      </c>
      <c r="AF87" s="46">
        <v>0.98790322580645162</v>
      </c>
      <c r="AG87" s="5">
        <v>227</v>
      </c>
      <c r="AH87" s="70">
        <v>0.91532258064516125</v>
      </c>
      <c r="AI87" s="5">
        <v>245</v>
      </c>
      <c r="AJ87" s="46">
        <v>0.98790322580645162</v>
      </c>
      <c r="AK87" s="5">
        <v>243</v>
      </c>
      <c r="AL87" s="70">
        <v>0.97983870967741937</v>
      </c>
      <c r="AM87" s="5">
        <v>236</v>
      </c>
      <c r="AN87" s="46">
        <v>0.95161290322580649</v>
      </c>
      <c r="AO87" s="5">
        <v>238</v>
      </c>
      <c r="AP87" s="70">
        <v>0.95967741935483875</v>
      </c>
      <c r="AQ87" s="5">
        <v>242</v>
      </c>
      <c r="AR87" s="46">
        <v>0.97580645161290325</v>
      </c>
      <c r="AS87" s="5">
        <v>226</v>
      </c>
      <c r="AT87" s="70">
        <v>0.91129032258064513</v>
      </c>
      <c r="AU87" s="5">
        <v>238</v>
      </c>
      <c r="AV87" s="46">
        <v>0.95967741935483875</v>
      </c>
      <c r="AW87" s="5">
        <v>234</v>
      </c>
      <c r="AX87" s="46">
        <v>0.94354838709677424</v>
      </c>
      <c r="AZ87" s="80">
        <f>VLOOKUP(A87,'T1DQ CCG'!A:BC,22,FALSE)</f>
        <v>0</v>
      </c>
      <c r="BA87" s="80">
        <f>VLOOKUP($A87,'T1DQ CCG'!$A:$BC,34,FALSE)</f>
        <v>0</v>
      </c>
      <c r="BB87" s="80">
        <f>VLOOKUP($A87,'T1DQ CCG'!$A:$BC,46,FALSE)</f>
        <v>0</v>
      </c>
    </row>
    <row r="88" spans="1:54" x14ac:dyDescent="0.25">
      <c r="A88" s="31" t="s">
        <v>152</v>
      </c>
      <c r="B88" s="21" t="s">
        <v>153</v>
      </c>
      <c r="C88" s="21" t="s">
        <v>29</v>
      </c>
      <c r="D88" s="64">
        <v>983</v>
      </c>
      <c r="E88" s="5">
        <v>942</v>
      </c>
      <c r="F88" s="51">
        <v>0.95829094608341814</v>
      </c>
      <c r="G88" s="5">
        <v>13</v>
      </c>
      <c r="H88" s="69">
        <v>1.3224821973550356E-2</v>
      </c>
      <c r="I88" s="5">
        <v>946</v>
      </c>
      <c r="J88" s="51">
        <v>0.96236012207527977</v>
      </c>
      <c r="K88" s="5">
        <v>5</v>
      </c>
      <c r="L88" s="5">
        <v>5</v>
      </c>
      <c r="M88" s="51">
        <v>1</v>
      </c>
      <c r="N88" s="40"/>
      <c r="O88" s="64">
        <v>1051</v>
      </c>
      <c r="P88" s="5">
        <v>996</v>
      </c>
      <c r="Q88" s="51">
        <v>0.94766888677450045</v>
      </c>
      <c r="R88" s="5">
        <v>969</v>
      </c>
      <c r="S88" s="69">
        <v>0.92197906755470982</v>
      </c>
      <c r="T88" s="5">
        <v>973</v>
      </c>
      <c r="U88" s="51">
        <v>0.92578496669838251</v>
      </c>
      <c r="V88" s="5">
        <v>968</v>
      </c>
      <c r="W88" s="69">
        <v>0.92102759276879165</v>
      </c>
      <c r="X88" s="5">
        <v>976</v>
      </c>
      <c r="Y88" s="51">
        <v>0.92863939105613702</v>
      </c>
      <c r="Z88" s="5">
        <v>6</v>
      </c>
      <c r="AA88" s="5">
        <v>6</v>
      </c>
      <c r="AB88" s="51">
        <v>1</v>
      </c>
      <c r="AC88" s="58"/>
      <c r="AD88" s="64">
        <v>1083</v>
      </c>
      <c r="AE88" s="5">
        <v>1044</v>
      </c>
      <c r="AF88" s="46">
        <v>0.96398891966759004</v>
      </c>
      <c r="AG88" s="5">
        <v>974</v>
      </c>
      <c r="AH88" s="70">
        <v>0.89935364727608491</v>
      </c>
      <c r="AI88" s="5">
        <v>1044</v>
      </c>
      <c r="AJ88" s="46">
        <v>0.96398891966759004</v>
      </c>
      <c r="AK88" s="5">
        <v>1044</v>
      </c>
      <c r="AL88" s="70">
        <v>0.96398891966759004</v>
      </c>
      <c r="AM88" s="5">
        <v>1022</v>
      </c>
      <c r="AN88" s="46">
        <v>0.94367497691597413</v>
      </c>
      <c r="AO88" s="5">
        <v>1027</v>
      </c>
      <c r="AP88" s="70">
        <v>0.94829178208679599</v>
      </c>
      <c r="AQ88" s="5">
        <v>1048</v>
      </c>
      <c r="AR88" s="46">
        <v>0.96768236380424744</v>
      </c>
      <c r="AS88" s="5">
        <v>987</v>
      </c>
      <c r="AT88" s="70">
        <v>0.91135734072022156</v>
      </c>
      <c r="AU88" s="5">
        <v>1022</v>
      </c>
      <c r="AV88" s="46">
        <v>0.94367497691597413</v>
      </c>
      <c r="AW88" s="5">
        <v>998</v>
      </c>
      <c r="AX88" s="46">
        <v>0.92151431209602952</v>
      </c>
      <c r="AZ88" s="80">
        <f>VLOOKUP(A88,'T1DQ CCG'!A:BC,22,FALSE)</f>
        <v>0</v>
      </c>
      <c r="BA88" s="80">
        <f>VLOOKUP($A88,'T1DQ CCG'!$A:$BC,34,FALSE)</f>
        <v>0</v>
      </c>
      <c r="BB88" s="80">
        <f>VLOOKUP($A88,'T1DQ CCG'!$A:$BC,46,FALSE)</f>
        <v>0</v>
      </c>
    </row>
    <row r="89" spans="1:54" x14ac:dyDescent="0.25">
      <c r="A89" s="31" t="s">
        <v>430</v>
      </c>
      <c r="B89" s="21" t="s">
        <v>431</v>
      </c>
      <c r="C89" s="21" t="s">
        <v>29</v>
      </c>
      <c r="D89" s="64">
        <v>1903</v>
      </c>
      <c r="E89" s="5">
        <v>1872</v>
      </c>
      <c r="F89" s="51">
        <v>0.98370993168681031</v>
      </c>
      <c r="G89" s="5">
        <v>1182</v>
      </c>
      <c r="H89" s="69">
        <v>0.62112454019968466</v>
      </c>
      <c r="I89" s="5">
        <v>1873</v>
      </c>
      <c r="J89" s="51">
        <v>0.98423541776142931</v>
      </c>
      <c r="K89" s="5">
        <v>8</v>
      </c>
      <c r="L89" s="5">
        <v>8</v>
      </c>
      <c r="M89" s="51">
        <v>1</v>
      </c>
      <c r="N89" s="40"/>
      <c r="O89" s="64">
        <v>1973</v>
      </c>
      <c r="P89" s="5">
        <v>1940</v>
      </c>
      <c r="Q89" s="51">
        <v>0.98327420172326407</v>
      </c>
      <c r="R89" s="5">
        <v>1915</v>
      </c>
      <c r="S89" s="69">
        <v>0.97060314242270651</v>
      </c>
      <c r="T89" s="5">
        <v>1916</v>
      </c>
      <c r="U89" s="51">
        <v>0.97110998479472888</v>
      </c>
      <c r="V89" s="5">
        <v>1916</v>
      </c>
      <c r="W89" s="69">
        <v>0.97110998479472888</v>
      </c>
      <c r="X89" s="5">
        <v>1923</v>
      </c>
      <c r="Y89" s="51">
        <v>0.97465788139888498</v>
      </c>
      <c r="Z89" s="5">
        <v>3</v>
      </c>
      <c r="AA89" s="5">
        <v>3</v>
      </c>
      <c r="AB89" s="51">
        <v>1</v>
      </c>
      <c r="AC89" s="58"/>
      <c r="AD89" s="64">
        <v>1983</v>
      </c>
      <c r="AE89" s="5">
        <v>1929</v>
      </c>
      <c r="AF89" s="46">
        <v>0.97276853252647499</v>
      </c>
      <c r="AG89" s="5">
        <v>1887</v>
      </c>
      <c r="AH89" s="70">
        <v>0.95158850226928893</v>
      </c>
      <c r="AI89" s="5">
        <v>1929</v>
      </c>
      <c r="AJ89" s="46">
        <v>0.97276853252647499</v>
      </c>
      <c r="AK89" s="5">
        <v>1921</v>
      </c>
      <c r="AL89" s="70">
        <v>0.96873424104891581</v>
      </c>
      <c r="AM89" s="5">
        <v>1891</v>
      </c>
      <c r="AN89" s="46">
        <v>0.95360564800806857</v>
      </c>
      <c r="AO89" s="5">
        <v>1897</v>
      </c>
      <c r="AP89" s="70">
        <v>0.95663136661623804</v>
      </c>
      <c r="AQ89" s="5">
        <v>1904</v>
      </c>
      <c r="AR89" s="46">
        <v>0.96016137165910243</v>
      </c>
      <c r="AS89" s="5">
        <v>1856</v>
      </c>
      <c r="AT89" s="70">
        <v>0.93595562279374689</v>
      </c>
      <c r="AU89" s="5">
        <v>1911</v>
      </c>
      <c r="AV89" s="46">
        <v>0.9636913767019667</v>
      </c>
      <c r="AW89" s="5">
        <v>1860</v>
      </c>
      <c r="AX89" s="46">
        <v>0.93797276853252642</v>
      </c>
      <c r="AZ89" s="80">
        <f>VLOOKUP(A89,'T1DQ CCG'!A:BC,22,FALSE)</f>
        <v>0</v>
      </c>
      <c r="BA89" s="80">
        <f>VLOOKUP($A89,'T1DQ CCG'!$A:$BC,34,FALSE)</f>
        <v>0</v>
      </c>
      <c r="BB89" s="80">
        <f>VLOOKUP($A89,'T1DQ CCG'!$A:$BC,46,FALSE)</f>
        <v>0</v>
      </c>
    </row>
    <row r="90" spans="1:54" x14ac:dyDescent="0.25">
      <c r="A90" s="31" t="s">
        <v>432</v>
      </c>
      <c r="B90" s="21" t="s">
        <v>433</v>
      </c>
      <c r="C90" s="21" t="s">
        <v>29</v>
      </c>
      <c r="D90" s="64">
        <v>1333</v>
      </c>
      <c r="E90" s="5">
        <v>1302</v>
      </c>
      <c r="F90" s="51">
        <v>0.97674418604651159</v>
      </c>
      <c r="G90" s="5">
        <v>1301</v>
      </c>
      <c r="H90" s="69">
        <v>0.97599399849962487</v>
      </c>
      <c r="I90" s="5">
        <v>1295</v>
      </c>
      <c r="J90" s="51">
        <v>0.97149287321830458</v>
      </c>
      <c r="K90" s="5">
        <v>0</v>
      </c>
      <c r="L90" s="5">
        <v>0</v>
      </c>
      <c r="M90" s="51" t="s">
        <v>771</v>
      </c>
      <c r="N90" s="40"/>
      <c r="O90" s="64">
        <v>1413</v>
      </c>
      <c r="P90" s="5">
        <v>1383</v>
      </c>
      <c r="Q90" s="51">
        <v>0.97876857749469215</v>
      </c>
      <c r="R90" s="5">
        <v>1337</v>
      </c>
      <c r="S90" s="69">
        <v>0.94621372965322015</v>
      </c>
      <c r="T90" s="5">
        <v>1383</v>
      </c>
      <c r="U90" s="51">
        <v>0.97876857749469215</v>
      </c>
      <c r="V90" s="5">
        <v>1350</v>
      </c>
      <c r="W90" s="69">
        <v>0.95541401273885351</v>
      </c>
      <c r="X90" s="5">
        <v>1343</v>
      </c>
      <c r="Y90" s="51">
        <v>0.95046001415428172</v>
      </c>
      <c r="Z90" s="5">
        <v>1</v>
      </c>
      <c r="AA90" s="5">
        <v>1</v>
      </c>
      <c r="AB90" s="51">
        <v>1</v>
      </c>
      <c r="AC90" s="58"/>
      <c r="AD90" s="64">
        <v>1470</v>
      </c>
      <c r="AE90" s="5">
        <v>1437</v>
      </c>
      <c r="AF90" s="46">
        <v>0.97755102040816322</v>
      </c>
      <c r="AG90" s="5">
        <v>1375</v>
      </c>
      <c r="AH90" s="70">
        <v>0.93537414965986398</v>
      </c>
      <c r="AI90" s="5">
        <v>1437</v>
      </c>
      <c r="AJ90" s="46">
        <v>0.97755102040816322</v>
      </c>
      <c r="AK90" s="5">
        <v>1431</v>
      </c>
      <c r="AL90" s="70">
        <v>0.97346938775510206</v>
      </c>
      <c r="AM90" s="5">
        <v>1423</v>
      </c>
      <c r="AN90" s="46">
        <v>0.96802721088435373</v>
      </c>
      <c r="AO90" s="5">
        <v>1419</v>
      </c>
      <c r="AP90" s="70">
        <v>0.96530612244897962</v>
      </c>
      <c r="AQ90" s="5">
        <v>1405</v>
      </c>
      <c r="AR90" s="46">
        <v>0.95578231292517002</v>
      </c>
      <c r="AS90" s="5">
        <v>1361</v>
      </c>
      <c r="AT90" s="70">
        <v>0.92585034013605438</v>
      </c>
      <c r="AU90" s="5">
        <v>1430</v>
      </c>
      <c r="AV90" s="46">
        <v>0.97278911564625847</v>
      </c>
      <c r="AW90" s="5">
        <v>1399</v>
      </c>
      <c r="AX90" s="46">
        <v>0.95170068027210886</v>
      </c>
      <c r="AZ90" s="80">
        <f>VLOOKUP(A90,'T1DQ CCG'!A:BC,22,FALSE)</f>
        <v>0</v>
      </c>
      <c r="BA90" s="80">
        <f>VLOOKUP($A90,'T1DQ CCG'!$A:$BC,34,FALSE)</f>
        <v>0</v>
      </c>
      <c r="BB90" s="80">
        <f>VLOOKUP($A90,'T1DQ CCG'!$A:$BC,46,FALSE)</f>
        <v>0</v>
      </c>
    </row>
    <row r="91" spans="1:54" x14ac:dyDescent="0.25">
      <c r="A91" s="31" t="s">
        <v>434</v>
      </c>
      <c r="B91" s="21" t="s">
        <v>435</v>
      </c>
      <c r="C91" s="21" t="s">
        <v>29</v>
      </c>
      <c r="D91" s="64">
        <v>1666</v>
      </c>
      <c r="E91" s="5">
        <v>1629</v>
      </c>
      <c r="F91" s="51">
        <v>0.97779111644657868</v>
      </c>
      <c r="G91" s="5">
        <v>30</v>
      </c>
      <c r="H91" s="69">
        <v>1.800720288115246E-2</v>
      </c>
      <c r="I91" s="5">
        <v>1623</v>
      </c>
      <c r="J91" s="51">
        <v>0.9741896758703481</v>
      </c>
      <c r="K91" s="5">
        <v>25</v>
      </c>
      <c r="L91" s="5">
        <v>25</v>
      </c>
      <c r="M91" s="51">
        <v>1</v>
      </c>
      <c r="N91" s="40"/>
      <c r="O91" s="64">
        <v>1783</v>
      </c>
      <c r="P91" s="5">
        <v>1741</v>
      </c>
      <c r="Q91" s="51">
        <v>0.97644419517666858</v>
      </c>
      <c r="R91" s="5">
        <v>1707</v>
      </c>
      <c r="S91" s="69">
        <v>0.95737521031968598</v>
      </c>
      <c r="T91" s="5">
        <v>1700</v>
      </c>
      <c r="U91" s="51">
        <v>0.95344924284913068</v>
      </c>
      <c r="V91" s="5">
        <v>1720</v>
      </c>
      <c r="W91" s="69">
        <v>0.96466629276500282</v>
      </c>
      <c r="X91" s="5">
        <v>1716</v>
      </c>
      <c r="Y91" s="51">
        <v>0.96242288278182841</v>
      </c>
      <c r="Z91" s="5">
        <v>29</v>
      </c>
      <c r="AA91" s="5">
        <v>29</v>
      </c>
      <c r="AB91" s="51">
        <v>1</v>
      </c>
      <c r="AC91" s="58"/>
      <c r="AD91" s="64">
        <v>1745</v>
      </c>
      <c r="AE91" s="5">
        <v>1654</v>
      </c>
      <c r="AF91" s="46">
        <v>0.94785100286532953</v>
      </c>
      <c r="AG91" s="5">
        <v>1654</v>
      </c>
      <c r="AH91" s="70">
        <v>0.94785100286532953</v>
      </c>
      <c r="AI91" s="5">
        <v>1654</v>
      </c>
      <c r="AJ91" s="46">
        <v>0.94785100286532953</v>
      </c>
      <c r="AK91" s="5">
        <v>1650</v>
      </c>
      <c r="AL91" s="70">
        <v>0.94555873925501432</v>
      </c>
      <c r="AM91" s="5">
        <v>1584</v>
      </c>
      <c r="AN91" s="46">
        <v>0.90773638968481374</v>
      </c>
      <c r="AO91" s="5">
        <v>1651</v>
      </c>
      <c r="AP91" s="70">
        <v>0.9461318051575931</v>
      </c>
      <c r="AQ91" s="5">
        <v>1667</v>
      </c>
      <c r="AR91" s="46">
        <v>0.95530085959885391</v>
      </c>
      <c r="AS91" s="5">
        <v>1667</v>
      </c>
      <c r="AT91" s="70">
        <v>0.95530085959885391</v>
      </c>
      <c r="AU91" s="5">
        <v>1670</v>
      </c>
      <c r="AV91" s="46">
        <v>0.95702005730659023</v>
      </c>
      <c r="AW91" s="5">
        <v>1644</v>
      </c>
      <c r="AX91" s="46">
        <v>0.94212034383954157</v>
      </c>
      <c r="AZ91" s="80">
        <f>VLOOKUP(A91,'T1DQ CCG'!A:BC,22,FALSE)</f>
        <v>0</v>
      </c>
      <c r="BA91" s="80">
        <f>VLOOKUP($A91,'T1DQ CCG'!$A:$BC,34,FALSE)</f>
        <v>0</v>
      </c>
      <c r="BB91" s="80">
        <f>VLOOKUP($A91,'T1DQ CCG'!$A:$BC,46,FALSE)</f>
        <v>0</v>
      </c>
    </row>
    <row r="92" spans="1:54" x14ac:dyDescent="0.25">
      <c r="A92" s="31" t="s">
        <v>436</v>
      </c>
      <c r="B92" s="21" t="s">
        <v>437</v>
      </c>
      <c r="C92" s="21" t="s">
        <v>29</v>
      </c>
      <c r="D92" s="64">
        <v>1899</v>
      </c>
      <c r="E92" s="5">
        <v>1834</v>
      </c>
      <c r="F92" s="51">
        <v>0.96577145866245395</v>
      </c>
      <c r="G92" s="5">
        <v>50</v>
      </c>
      <c r="H92" s="69">
        <v>2.6329647182727751E-2</v>
      </c>
      <c r="I92" s="5">
        <v>1825</v>
      </c>
      <c r="J92" s="51">
        <v>0.96103212216956291</v>
      </c>
      <c r="K92" s="5">
        <v>18</v>
      </c>
      <c r="L92" s="5">
        <v>18</v>
      </c>
      <c r="M92" s="51">
        <v>1</v>
      </c>
      <c r="N92" s="40"/>
      <c r="O92" s="64">
        <v>2052</v>
      </c>
      <c r="P92" s="5">
        <v>1993</v>
      </c>
      <c r="Q92" s="51">
        <v>0.97124756335282647</v>
      </c>
      <c r="R92" s="5">
        <v>1944</v>
      </c>
      <c r="S92" s="69">
        <v>0.94736842105263153</v>
      </c>
      <c r="T92" s="5">
        <v>1964</v>
      </c>
      <c r="U92" s="51">
        <v>0.9571150097465887</v>
      </c>
      <c r="V92" s="5">
        <v>1946</v>
      </c>
      <c r="W92" s="69">
        <v>0.94834307992202727</v>
      </c>
      <c r="X92" s="5">
        <v>1951</v>
      </c>
      <c r="Y92" s="51">
        <v>0.95077972709551661</v>
      </c>
      <c r="Z92" s="5">
        <v>20</v>
      </c>
      <c r="AA92" s="5">
        <v>20</v>
      </c>
      <c r="AB92" s="51">
        <v>1</v>
      </c>
      <c r="AC92" s="58"/>
      <c r="AD92" s="64">
        <v>2077</v>
      </c>
      <c r="AE92" s="5">
        <v>1930</v>
      </c>
      <c r="AF92" s="46">
        <v>0.92922484352431389</v>
      </c>
      <c r="AG92" s="5">
        <v>1929</v>
      </c>
      <c r="AH92" s="70">
        <v>0.92874337987481947</v>
      </c>
      <c r="AI92" s="5">
        <v>1930</v>
      </c>
      <c r="AJ92" s="46">
        <v>0.92922484352431389</v>
      </c>
      <c r="AK92" s="5">
        <v>1919</v>
      </c>
      <c r="AL92" s="70">
        <v>0.92392874337987485</v>
      </c>
      <c r="AM92" s="5">
        <v>1908</v>
      </c>
      <c r="AN92" s="46">
        <v>0.9186326432354357</v>
      </c>
      <c r="AO92" s="5">
        <v>1932</v>
      </c>
      <c r="AP92" s="70">
        <v>0.93018777082330284</v>
      </c>
      <c r="AQ92" s="5">
        <v>1972</v>
      </c>
      <c r="AR92" s="46">
        <v>0.94944631680308134</v>
      </c>
      <c r="AS92" s="5">
        <v>1971</v>
      </c>
      <c r="AT92" s="70">
        <v>0.94896485315358692</v>
      </c>
      <c r="AU92" s="5">
        <v>1983</v>
      </c>
      <c r="AV92" s="46">
        <v>0.95474241694752049</v>
      </c>
      <c r="AW92" s="5">
        <v>1900</v>
      </c>
      <c r="AX92" s="46">
        <v>0.91478093403948002</v>
      </c>
      <c r="AZ92" s="80">
        <f>VLOOKUP(A92,'T1DQ CCG'!A:BC,22,FALSE)</f>
        <v>0</v>
      </c>
      <c r="BA92" s="80">
        <f>VLOOKUP($A92,'T1DQ CCG'!$A:$BC,34,FALSE)</f>
        <v>0</v>
      </c>
      <c r="BB92" s="80">
        <f>VLOOKUP($A92,'T1DQ CCG'!$A:$BC,46,FALSE)</f>
        <v>0</v>
      </c>
    </row>
    <row r="93" spans="1:54" x14ac:dyDescent="0.25">
      <c r="A93" s="31" t="s">
        <v>150</v>
      </c>
      <c r="B93" s="21" t="s">
        <v>151</v>
      </c>
      <c r="C93" s="21" t="s">
        <v>29</v>
      </c>
      <c r="D93" s="64">
        <v>829</v>
      </c>
      <c r="E93" s="5">
        <v>765</v>
      </c>
      <c r="F93" s="51">
        <v>0.92279855247285891</v>
      </c>
      <c r="G93" s="5">
        <v>32</v>
      </c>
      <c r="H93" s="69">
        <v>3.8600723763570564E-2</v>
      </c>
      <c r="I93" s="5">
        <v>768</v>
      </c>
      <c r="J93" s="51">
        <v>0.9264173703256936</v>
      </c>
      <c r="K93" s="5">
        <v>9</v>
      </c>
      <c r="L93" s="5">
        <v>9</v>
      </c>
      <c r="M93" s="51">
        <v>1</v>
      </c>
      <c r="N93" s="40"/>
      <c r="O93" s="64">
        <v>885</v>
      </c>
      <c r="P93" s="5">
        <v>854</v>
      </c>
      <c r="Q93" s="51">
        <v>0.96497175141242941</v>
      </c>
      <c r="R93" s="5">
        <v>811</v>
      </c>
      <c r="S93" s="69">
        <v>0.9163841807909604</v>
      </c>
      <c r="T93" s="5">
        <v>833</v>
      </c>
      <c r="U93" s="51">
        <v>0.94124293785310731</v>
      </c>
      <c r="V93" s="5">
        <v>810</v>
      </c>
      <c r="W93" s="69">
        <v>0.9152542372881356</v>
      </c>
      <c r="X93" s="5">
        <v>804</v>
      </c>
      <c r="Y93" s="51">
        <v>0.90847457627118644</v>
      </c>
      <c r="Z93" s="5">
        <v>7</v>
      </c>
      <c r="AA93" s="5">
        <v>7</v>
      </c>
      <c r="AB93" s="51">
        <v>1</v>
      </c>
      <c r="AC93" s="58"/>
      <c r="AD93" s="64">
        <v>851</v>
      </c>
      <c r="AE93" s="5">
        <v>823</v>
      </c>
      <c r="AF93" s="46">
        <v>0.96709753231492357</v>
      </c>
      <c r="AG93" s="5">
        <v>722</v>
      </c>
      <c r="AH93" s="70">
        <v>0.8484136310223267</v>
      </c>
      <c r="AI93" s="5">
        <v>822</v>
      </c>
      <c r="AJ93" s="46">
        <v>0.96592244418331374</v>
      </c>
      <c r="AK93" s="5">
        <v>815</v>
      </c>
      <c r="AL93" s="70">
        <v>0.95769682726204464</v>
      </c>
      <c r="AM93" s="5">
        <v>800</v>
      </c>
      <c r="AN93" s="46">
        <v>0.9400705052878966</v>
      </c>
      <c r="AO93" s="5">
        <v>775</v>
      </c>
      <c r="AP93" s="70">
        <v>0.91069330199764986</v>
      </c>
      <c r="AQ93" s="5">
        <v>792</v>
      </c>
      <c r="AR93" s="46">
        <v>0.93066980023501766</v>
      </c>
      <c r="AS93" s="5">
        <v>712</v>
      </c>
      <c r="AT93" s="70">
        <v>0.836662749706228</v>
      </c>
      <c r="AU93" s="5">
        <v>799</v>
      </c>
      <c r="AV93" s="46">
        <v>0.93889541715628677</v>
      </c>
      <c r="AW93" s="5">
        <v>776</v>
      </c>
      <c r="AX93" s="46">
        <v>0.91186839012925969</v>
      </c>
      <c r="AZ93" s="80">
        <f>VLOOKUP(A93,'T1DQ CCG'!A:BC,22,FALSE)</f>
        <v>0</v>
      </c>
      <c r="BA93" s="80">
        <f>VLOOKUP($A93,'T1DQ CCG'!$A:$BC,34,FALSE)</f>
        <v>0</v>
      </c>
      <c r="BB93" s="80">
        <f>VLOOKUP($A93,'T1DQ CCG'!$A:$BC,46,FALSE)</f>
        <v>0</v>
      </c>
    </row>
    <row r="94" spans="1:54" x14ac:dyDescent="0.25">
      <c r="A94" s="31" t="s">
        <v>438</v>
      </c>
      <c r="B94" s="21" t="s">
        <v>439</v>
      </c>
      <c r="C94" s="21" t="s">
        <v>30</v>
      </c>
      <c r="D94" s="64">
        <v>386</v>
      </c>
      <c r="E94" s="5">
        <v>359</v>
      </c>
      <c r="F94" s="51">
        <v>0.93005181347150256</v>
      </c>
      <c r="G94" s="5">
        <v>379</v>
      </c>
      <c r="H94" s="69">
        <v>0.98186528497409331</v>
      </c>
      <c r="I94" s="5">
        <v>367</v>
      </c>
      <c r="J94" s="51">
        <v>0.95077720207253891</v>
      </c>
      <c r="K94" s="5">
        <v>1</v>
      </c>
      <c r="L94" s="5">
        <v>1</v>
      </c>
      <c r="M94" s="51">
        <v>1</v>
      </c>
      <c r="N94" s="40"/>
      <c r="O94" s="64">
        <v>434</v>
      </c>
      <c r="P94" s="5">
        <v>422</v>
      </c>
      <c r="Q94" s="51">
        <v>0.97235023041474655</v>
      </c>
      <c r="R94" s="5">
        <v>364</v>
      </c>
      <c r="S94" s="69">
        <v>0.83870967741935487</v>
      </c>
      <c r="T94" s="5">
        <v>425</v>
      </c>
      <c r="U94" s="51">
        <v>0.97926267281105994</v>
      </c>
      <c r="V94" s="5">
        <v>372</v>
      </c>
      <c r="W94" s="69">
        <v>0.8571428571428571</v>
      </c>
      <c r="X94" s="5">
        <v>348</v>
      </c>
      <c r="Y94" s="51">
        <v>0.8018433179723502</v>
      </c>
      <c r="Z94" s="5">
        <v>3</v>
      </c>
      <c r="AA94" s="5">
        <v>1</v>
      </c>
      <c r="AB94" s="51">
        <v>0.33333333333333331</v>
      </c>
      <c r="AC94" s="58"/>
      <c r="AD94" s="64">
        <v>448</v>
      </c>
      <c r="AE94" s="5">
        <v>432</v>
      </c>
      <c r="AF94" s="46">
        <v>0.9642857142857143</v>
      </c>
      <c r="AG94" s="5">
        <v>379</v>
      </c>
      <c r="AH94" s="70">
        <v>0.8459821428571429</v>
      </c>
      <c r="AI94" s="5">
        <v>432</v>
      </c>
      <c r="AJ94" s="46">
        <v>0.9642857142857143</v>
      </c>
      <c r="AK94" s="5">
        <v>432</v>
      </c>
      <c r="AL94" s="70">
        <v>0.9642857142857143</v>
      </c>
      <c r="AM94" s="5">
        <v>429</v>
      </c>
      <c r="AN94" s="46">
        <v>0.9575892857142857</v>
      </c>
      <c r="AO94" s="5">
        <v>424</v>
      </c>
      <c r="AP94" s="70">
        <v>0.9464285714285714</v>
      </c>
      <c r="AQ94" s="5">
        <v>429</v>
      </c>
      <c r="AR94" s="46">
        <v>0.9575892857142857</v>
      </c>
      <c r="AS94" s="5">
        <v>374</v>
      </c>
      <c r="AT94" s="70">
        <v>0.8348214285714286</v>
      </c>
      <c r="AU94" s="5">
        <v>427</v>
      </c>
      <c r="AV94" s="46">
        <v>0.953125</v>
      </c>
      <c r="AW94" s="5">
        <v>401</v>
      </c>
      <c r="AX94" s="46">
        <v>0.8950892857142857</v>
      </c>
      <c r="AZ94" s="80">
        <f>VLOOKUP(A94,'T1DQ CCG'!A:BC,22,FALSE)</f>
        <v>0</v>
      </c>
      <c r="BA94" s="80">
        <f>VLOOKUP($A94,'T1DQ CCG'!$A:$BC,34,FALSE)</f>
        <v>0</v>
      </c>
      <c r="BB94" s="80">
        <f>VLOOKUP($A94,'T1DQ CCG'!$A:$BC,46,FALSE)</f>
        <v>0</v>
      </c>
    </row>
    <row r="95" spans="1:54" x14ac:dyDescent="0.25">
      <c r="A95" s="31" t="s">
        <v>440</v>
      </c>
      <c r="B95" s="21" t="s">
        <v>441</v>
      </c>
      <c r="C95" s="21" t="s">
        <v>30</v>
      </c>
      <c r="D95" s="64">
        <v>461</v>
      </c>
      <c r="E95" s="5">
        <v>413</v>
      </c>
      <c r="F95" s="51">
        <v>0.89587852494577003</v>
      </c>
      <c r="G95" s="5">
        <v>439</v>
      </c>
      <c r="H95" s="69">
        <v>0.95227765726681124</v>
      </c>
      <c r="I95" s="5">
        <v>416</v>
      </c>
      <c r="J95" s="51">
        <v>0.90238611713665939</v>
      </c>
      <c r="K95" s="5">
        <v>1</v>
      </c>
      <c r="L95" s="5">
        <v>1</v>
      </c>
      <c r="M95" s="51">
        <v>1</v>
      </c>
      <c r="N95" s="40"/>
      <c r="O95" s="64">
        <v>508</v>
      </c>
      <c r="P95" s="5">
        <v>493</v>
      </c>
      <c r="Q95" s="51">
        <v>0.97047244094488194</v>
      </c>
      <c r="R95" s="5">
        <v>460</v>
      </c>
      <c r="S95" s="69">
        <v>0.90551181102362199</v>
      </c>
      <c r="T95" s="5">
        <v>495</v>
      </c>
      <c r="U95" s="51">
        <v>0.97440944881889768</v>
      </c>
      <c r="V95" s="5">
        <v>460</v>
      </c>
      <c r="W95" s="69">
        <v>0.90551181102362199</v>
      </c>
      <c r="X95" s="5">
        <v>454</v>
      </c>
      <c r="Y95" s="51">
        <v>0.89370078740157477</v>
      </c>
      <c r="Z95" s="5">
        <v>2</v>
      </c>
      <c r="AA95" s="5">
        <v>1</v>
      </c>
      <c r="AB95" s="51">
        <v>0.5</v>
      </c>
      <c r="AC95" s="58"/>
      <c r="AD95" s="64">
        <v>543</v>
      </c>
      <c r="AE95" s="5">
        <v>527</v>
      </c>
      <c r="AF95" s="46">
        <v>0.97053406998158376</v>
      </c>
      <c r="AG95" s="5">
        <v>470</v>
      </c>
      <c r="AH95" s="70">
        <v>0.86556169429097607</v>
      </c>
      <c r="AI95" s="5">
        <v>527</v>
      </c>
      <c r="AJ95" s="46">
        <v>0.97053406998158376</v>
      </c>
      <c r="AK95" s="5">
        <v>527</v>
      </c>
      <c r="AL95" s="70">
        <v>0.97053406998158376</v>
      </c>
      <c r="AM95" s="5">
        <v>526</v>
      </c>
      <c r="AN95" s="46">
        <v>0.96869244935543275</v>
      </c>
      <c r="AO95" s="5">
        <v>507</v>
      </c>
      <c r="AP95" s="70">
        <v>0.93370165745856348</v>
      </c>
      <c r="AQ95" s="5">
        <v>515</v>
      </c>
      <c r="AR95" s="46">
        <v>0.94843462246777166</v>
      </c>
      <c r="AS95" s="5">
        <v>457</v>
      </c>
      <c r="AT95" s="70">
        <v>0.84162062615101285</v>
      </c>
      <c r="AU95" s="5">
        <v>520</v>
      </c>
      <c r="AV95" s="46">
        <v>0.9576427255985267</v>
      </c>
      <c r="AW95" s="5">
        <v>496</v>
      </c>
      <c r="AX95" s="46">
        <v>0.91344383057090239</v>
      </c>
      <c r="AZ95" s="80">
        <f>VLOOKUP(A95,'T1DQ CCG'!A:BC,22,FALSE)</f>
        <v>0</v>
      </c>
      <c r="BA95" s="80">
        <f>VLOOKUP($A95,'T1DQ CCG'!$A:$BC,34,FALSE)</f>
        <v>0</v>
      </c>
      <c r="BB95" s="80">
        <f>VLOOKUP($A95,'T1DQ CCG'!$A:$BC,46,FALSE)</f>
        <v>0</v>
      </c>
    </row>
    <row r="96" spans="1:54" x14ac:dyDescent="0.25">
      <c r="A96" s="31" t="s">
        <v>442</v>
      </c>
      <c r="B96" s="21" t="s">
        <v>443</v>
      </c>
      <c r="C96" s="21" t="s">
        <v>30</v>
      </c>
      <c r="D96" s="64">
        <v>833</v>
      </c>
      <c r="E96" s="5">
        <v>721</v>
      </c>
      <c r="F96" s="51">
        <v>0.86554621848739499</v>
      </c>
      <c r="G96" s="5">
        <v>777</v>
      </c>
      <c r="H96" s="69">
        <v>0.9327731092436975</v>
      </c>
      <c r="I96" s="5">
        <v>752</v>
      </c>
      <c r="J96" s="51">
        <v>0.90276110444177671</v>
      </c>
      <c r="K96" s="5">
        <v>1</v>
      </c>
      <c r="L96" s="5">
        <v>0</v>
      </c>
      <c r="M96" s="51">
        <v>0</v>
      </c>
      <c r="N96" s="40"/>
      <c r="O96" s="64">
        <v>874</v>
      </c>
      <c r="P96" s="5">
        <v>845</v>
      </c>
      <c r="Q96" s="51">
        <v>0.96681922196796344</v>
      </c>
      <c r="R96" s="5">
        <v>781</v>
      </c>
      <c r="S96" s="69">
        <v>0.89359267734553771</v>
      </c>
      <c r="T96" s="5">
        <v>854</v>
      </c>
      <c r="U96" s="51">
        <v>0.97711670480549195</v>
      </c>
      <c r="V96" s="5">
        <v>782</v>
      </c>
      <c r="W96" s="69">
        <v>0.89473684210526316</v>
      </c>
      <c r="X96" s="5">
        <v>762</v>
      </c>
      <c r="Y96" s="51">
        <v>0.87185354691075512</v>
      </c>
      <c r="Z96" s="5">
        <v>1</v>
      </c>
      <c r="AA96" s="5">
        <v>0</v>
      </c>
      <c r="AB96" s="51">
        <v>0</v>
      </c>
      <c r="AC96" s="58"/>
      <c r="AD96" s="64">
        <v>846</v>
      </c>
      <c r="AE96" s="5">
        <v>798</v>
      </c>
      <c r="AF96" s="46">
        <v>0.94326241134751776</v>
      </c>
      <c r="AG96" s="5">
        <v>701</v>
      </c>
      <c r="AH96" s="70">
        <v>0.82860520094562651</v>
      </c>
      <c r="AI96" s="5">
        <v>801</v>
      </c>
      <c r="AJ96" s="46">
        <v>0.94680851063829785</v>
      </c>
      <c r="AK96" s="5">
        <v>801</v>
      </c>
      <c r="AL96" s="70">
        <v>0.94680851063829785</v>
      </c>
      <c r="AM96" s="5">
        <v>802</v>
      </c>
      <c r="AN96" s="46">
        <v>0.94799054373522462</v>
      </c>
      <c r="AO96" s="5">
        <v>778</v>
      </c>
      <c r="AP96" s="70">
        <v>0.91962174940898345</v>
      </c>
      <c r="AQ96" s="5">
        <v>782</v>
      </c>
      <c r="AR96" s="46">
        <v>0.92434988179669031</v>
      </c>
      <c r="AS96" s="5">
        <v>699</v>
      </c>
      <c r="AT96" s="70">
        <v>0.82624113475177308</v>
      </c>
      <c r="AU96" s="5">
        <v>791</v>
      </c>
      <c r="AV96" s="46">
        <v>0.93498817966903069</v>
      </c>
      <c r="AW96" s="5">
        <v>755</v>
      </c>
      <c r="AX96" s="46">
        <v>0.89243498817966904</v>
      </c>
      <c r="AZ96" s="80">
        <f>VLOOKUP(A96,'T1DQ CCG'!A:BC,22,FALSE)</f>
        <v>0</v>
      </c>
      <c r="BA96" s="80">
        <f>VLOOKUP($A96,'T1DQ CCG'!$A:$BC,34,FALSE)</f>
        <v>0</v>
      </c>
      <c r="BB96" s="80">
        <f>VLOOKUP($A96,'T1DQ CCG'!$A:$BC,46,FALSE)</f>
        <v>0</v>
      </c>
    </row>
    <row r="97" spans="1:54" x14ac:dyDescent="0.25">
      <c r="A97" s="31" t="s">
        <v>444</v>
      </c>
      <c r="B97" s="21" t="s">
        <v>445</v>
      </c>
      <c r="C97" s="21" t="s">
        <v>30</v>
      </c>
      <c r="D97" s="64">
        <v>832</v>
      </c>
      <c r="E97" s="5">
        <v>761</v>
      </c>
      <c r="F97" s="51">
        <v>0.91466346153846156</v>
      </c>
      <c r="G97" s="5">
        <v>804</v>
      </c>
      <c r="H97" s="69">
        <v>0.96634615384615385</v>
      </c>
      <c r="I97" s="5">
        <v>769</v>
      </c>
      <c r="J97" s="51">
        <v>0.92427884615384615</v>
      </c>
      <c r="K97" s="5">
        <v>2</v>
      </c>
      <c r="L97" s="5">
        <v>2</v>
      </c>
      <c r="M97" s="51">
        <v>1</v>
      </c>
      <c r="N97" s="40"/>
      <c r="O97" s="64">
        <v>952</v>
      </c>
      <c r="P97" s="5">
        <v>896</v>
      </c>
      <c r="Q97" s="51">
        <v>0.94117647058823528</v>
      </c>
      <c r="R97" s="5">
        <v>863</v>
      </c>
      <c r="S97" s="69">
        <v>0.90651260504201681</v>
      </c>
      <c r="T97" s="5">
        <v>914</v>
      </c>
      <c r="U97" s="51">
        <v>0.96008403361344541</v>
      </c>
      <c r="V97" s="5">
        <v>855</v>
      </c>
      <c r="W97" s="69">
        <v>0.89810924369747902</v>
      </c>
      <c r="X97" s="5">
        <v>838</v>
      </c>
      <c r="Y97" s="51">
        <v>0.88025210084033612</v>
      </c>
      <c r="Z97" s="5">
        <v>4</v>
      </c>
      <c r="AA97" s="5">
        <v>4</v>
      </c>
      <c r="AB97" s="51">
        <v>1</v>
      </c>
      <c r="AC97" s="58"/>
      <c r="AD97" s="64">
        <v>951</v>
      </c>
      <c r="AE97" s="5">
        <v>908</v>
      </c>
      <c r="AF97" s="46">
        <v>0.95478443743427965</v>
      </c>
      <c r="AG97" s="5">
        <v>813</v>
      </c>
      <c r="AH97" s="70">
        <v>0.85488958990536279</v>
      </c>
      <c r="AI97" s="5">
        <v>908</v>
      </c>
      <c r="AJ97" s="46">
        <v>0.95478443743427965</v>
      </c>
      <c r="AK97" s="5">
        <v>908</v>
      </c>
      <c r="AL97" s="70">
        <v>0.95478443743427965</v>
      </c>
      <c r="AM97" s="5">
        <v>908</v>
      </c>
      <c r="AN97" s="46">
        <v>0.95478443743427965</v>
      </c>
      <c r="AO97" s="5">
        <v>873</v>
      </c>
      <c r="AP97" s="70">
        <v>0.917981072555205</v>
      </c>
      <c r="AQ97" s="5">
        <v>890</v>
      </c>
      <c r="AR97" s="46">
        <v>0.93585699263932698</v>
      </c>
      <c r="AS97" s="5">
        <v>802</v>
      </c>
      <c r="AT97" s="70">
        <v>0.843322818086225</v>
      </c>
      <c r="AU97" s="5">
        <v>897</v>
      </c>
      <c r="AV97" s="46">
        <v>0.94321766561514198</v>
      </c>
      <c r="AW97" s="5">
        <v>829</v>
      </c>
      <c r="AX97" s="46">
        <v>0.87171398527865407</v>
      </c>
      <c r="AZ97" s="80">
        <f>VLOOKUP(A97,'T1DQ CCG'!A:BC,22,FALSE)</f>
        <v>0</v>
      </c>
      <c r="BA97" s="80">
        <f>VLOOKUP($A97,'T1DQ CCG'!$A:$BC,34,FALSE)</f>
        <v>0</v>
      </c>
      <c r="BB97" s="80">
        <f>VLOOKUP($A97,'T1DQ CCG'!$A:$BC,46,FALSE)</f>
        <v>0</v>
      </c>
    </row>
    <row r="98" spans="1:54" x14ac:dyDescent="0.25">
      <c r="A98" s="31" t="s">
        <v>446</v>
      </c>
      <c r="B98" s="21" t="s">
        <v>447</v>
      </c>
      <c r="C98" s="21" t="s">
        <v>30</v>
      </c>
      <c r="D98" s="64">
        <v>520</v>
      </c>
      <c r="E98" s="5">
        <v>490</v>
      </c>
      <c r="F98" s="51">
        <v>0.94230769230769229</v>
      </c>
      <c r="G98" s="5">
        <v>503</v>
      </c>
      <c r="H98" s="69">
        <v>0.96730769230769231</v>
      </c>
      <c r="I98" s="5">
        <v>493</v>
      </c>
      <c r="J98" s="51">
        <v>0.94807692307692304</v>
      </c>
      <c r="K98" s="5">
        <v>0</v>
      </c>
      <c r="L98" s="5">
        <v>0</v>
      </c>
      <c r="M98" s="51" t="s">
        <v>771</v>
      </c>
      <c r="N98" s="40"/>
      <c r="O98" s="64">
        <v>537</v>
      </c>
      <c r="P98" s="5">
        <v>523</v>
      </c>
      <c r="Q98" s="51">
        <v>0.97392923649906893</v>
      </c>
      <c r="R98" s="5">
        <v>487</v>
      </c>
      <c r="S98" s="69">
        <v>0.90689013035381749</v>
      </c>
      <c r="T98" s="5">
        <v>530</v>
      </c>
      <c r="U98" s="51">
        <v>0.98696461824953441</v>
      </c>
      <c r="V98" s="5">
        <v>487</v>
      </c>
      <c r="W98" s="69">
        <v>0.90689013035381749</v>
      </c>
      <c r="X98" s="5">
        <v>464</v>
      </c>
      <c r="Y98" s="51">
        <v>0.86405959031657353</v>
      </c>
      <c r="Z98" s="5">
        <v>1</v>
      </c>
      <c r="AA98" s="5">
        <v>1</v>
      </c>
      <c r="AB98" s="51">
        <v>1</v>
      </c>
      <c r="AC98" s="58"/>
      <c r="AD98" s="64">
        <v>567</v>
      </c>
      <c r="AE98" s="5">
        <v>552</v>
      </c>
      <c r="AF98" s="46">
        <v>0.97354497354497349</v>
      </c>
      <c r="AG98" s="5">
        <v>487</v>
      </c>
      <c r="AH98" s="70">
        <v>0.85890652557319225</v>
      </c>
      <c r="AI98" s="5">
        <v>552</v>
      </c>
      <c r="AJ98" s="46">
        <v>0.97354497354497349</v>
      </c>
      <c r="AK98" s="5">
        <v>552</v>
      </c>
      <c r="AL98" s="70">
        <v>0.97354497354497349</v>
      </c>
      <c r="AM98" s="5">
        <v>549</v>
      </c>
      <c r="AN98" s="46">
        <v>0.96825396825396826</v>
      </c>
      <c r="AO98" s="5">
        <v>535</v>
      </c>
      <c r="AP98" s="70">
        <v>0.9435626102292769</v>
      </c>
      <c r="AQ98" s="5">
        <v>549</v>
      </c>
      <c r="AR98" s="46">
        <v>0.96825396825396826</v>
      </c>
      <c r="AS98" s="5">
        <v>483</v>
      </c>
      <c r="AT98" s="70">
        <v>0.85185185185185186</v>
      </c>
      <c r="AU98" s="5">
        <v>547</v>
      </c>
      <c r="AV98" s="46">
        <v>0.96472663139329806</v>
      </c>
      <c r="AW98" s="5">
        <v>523</v>
      </c>
      <c r="AX98" s="46">
        <v>0.92239858906525574</v>
      </c>
      <c r="AZ98" s="80">
        <f>VLOOKUP(A98,'T1DQ CCG'!A:BC,22,FALSE)</f>
        <v>0</v>
      </c>
      <c r="BA98" s="80">
        <f>VLOOKUP($A98,'T1DQ CCG'!$A:$BC,34,FALSE)</f>
        <v>0</v>
      </c>
      <c r="BB98" s="80">
        <f>VLOOKUP($A98,'T1DQ CCG'!$A:$BC,46,FALSE)</f>
        <v>0</v>
      </c>
    </row>
    <row r="99" spans="1:54" x14ac:dyDescent="0.25">
      <c r="A99" s="31" t="s">
        <v>448</v>
      </c>
      <c r="B99" s="21" t="s">
        <v>449</v>
      </c>
      <c r="C99" s="21" t="s">
        <v>30</v>
      </c>
      <c r="D99" s="64">
        <v>353</v>
      </c>
      <c r="E99" s="5">
        <v>333</v>
      </c>
      <c r="F99" s="51">
        <v>0.943342776203966</v>
      </c>
      <c r="G99" s="5">
        <v>343</v>
      </c>
      <c r="H99" s="69">
        <v>0.97167138810198306</v>
      </c>
      <c r="I99" s="5">
        <v>332</v>
      </c>
      <c r="J99" s="51">
        <v>0.94050991501416425</v>
      </c>
      <c r="K99" s="5">
        <v>0</v>
      </c>
      <c r="L99" s="5">
        <v>0</v>
      </c>
      <c r="M99" s="51" t="s">
        <v>771</v>
      </c>
      <c r="N99" s="40"/>
      <c r="O99" s="64">
        <v>377</v>
      </c>
      <c r="P99" s="5">
        <v>370</v>
      </c>
      <c r="Q99" s="51">
        <v>0.98143236074270557</v>
      </c>
      <c r="R99" s="5">
        <v>331</v>
      </c>
      <c r="S99" s="69">
        <v>0.87798408488063662</v>
      </c>
      <c r="T99" s="5">
        <v>371</v>
      </c>
      <c r="U99" s="51">
        <v>0.98408488063660482</v>
      </c>
      <c r="V99" s="5">
        <v>331</v>
      </c>
      <c r="W99" s="69">
        <v>0.87798408488063662</v>
      </c>
      <c r="X99" s="5">
        <v>328</v>
      </c>
      <c r="Y99" s="51">
        <v>0.87002652519893897</v>
      </c>
      <c r="Z99" s="5">
        <v>0</v>
      </c>
      <c r="AA99" s="5">
        <v>0</v>
      </c>
      <c r="AB99" s="51" t="s">
        <v>771</v>
      </c>
      <c r="AC99" s="58"/>
      <c r="AD99" s="64">
        <v>321</v>
      </c>
      <c r="AE99" s="5">
        <v>306</v>
      </c>
      <c r="AF99" s="46">
        <v>0.95327102803738317</v>
      </c>
      <c r="AG99" s="5">
        <v>284</v>
      </c>
      <c r="AH99" s="70">
        <v>0.88473520249221183</v>
      </c>
      <c r="AI99" s="5">
        <v>306</v>
      </c>
      <c r="AJ99" s="46">
        <v>0.95327102803738317</v>
      </c>
      <c r="AK99" s="5">
        <v>306</v>
      </c>
      <c r="AL99" s="70">
        <v>0.95327102803738317</v>
      </c>
      <c r="AM99" s="5">
        <v>305</v>
      </c>
      <c r="AN99" s="46">
        <v>0.95015576323987538</v>
      </c>
      <c r="AO99" s="5">
        <v>298</v>
      </c>
      <c r="AP99" s="70">
        <v>0.92834890965732086</v>
      </c>
      <c r="AQ99" s="5">
        <v>307</v>
      </c>
      <c r="AR99" s="46">
        <v>0.95638629283489096</v>
      </c>
      <c r="AS99" s="5">
        <v>281</v>
      </c>
      <c r="AT99" s="70">
        <v>0.87538940809968846</v>
      </c>
      <c r="AU99" s="5">
        <v>301</v>
      </c>
      <c r="AV99" s="46">
        <v>0.93769470404984423</v>
      </c>
      <c r="AW99" s="5">
        <v>282</v>
      </c>
      <c r="AX99" s="46">
        <v>0.87850467289719625</v>
      </c>
      <c r="AZ99" s="80">
        <f>VLOOKUP(A99,'T1DQ CCG'!A:BC,22,FALSE)</f>
        <v>0</v>
      </c>
      <c r="BA99" s="80">
        <f>VLOOKUP($A99,'T1DQ CCG'!$A:$BC,34,FALSE)</f>
        <v>0</v>
      </c>
      <c r="BB99" s="80">
        <f>VLOOKUP($A99,'T1DQ CCG'!$A:$BC,46,FALSE)</f>
        <v>0</v>
      </c>
    </row>
    <row r="100" spans="1:54" x14ac:dyDescent="0.25">
      <c r="A100" s="31" t="s">
        <v>450</v>
      </c>
      <c r="B100" s="21" t="s">
        <v>451</v>
      </c>
      <c r="C100" s="21" t="s">
        <v>30</v>
      </c>
      <c r="D100" s="64">
        <v>405</v>
      </c>
      <c r="E100" s="5">
        <v>379</v>
      </c>
      <c r="F100" s="51">
        <v>0.93580246913580245</v>
      </c>
      <c r="G100" s="5">
        <v>392</v>
      </c>
      <c r="H100" s="69">
        <v>0.96790123456790123</v>
      </c>
      <c r="I100" s="5">
        <v>380</v>
      </c>
      <c r="J100" s="51">
        <v>0.93827160493827155</v>
      </c>
      <c r="K100" s="5">
        <v>1</v>
      </c>
      <c r="L100" s="5">
        <v>1</v>
      </c>
      <c r="M100" s="51">
        <v>1</v>
      </c>
      <c r="N100" s="40"/>
      <c r="O100" s="64">
        <v>393</v>
      </c>
      <c r="P100" s="5">
        <v>379</v>
      </c>
      <c r="Q100" s="51">
        <v>0.96437659033078882</v>
      </c>
      <c r="R100" s="5">
        <v>361</v>
      </c>
      <c r="S100" s="69">
        <v>0.9185750636132316</v>
      </c>
      <c r="T100" s="5">
        <v>382</v>
      </c>
      <c r="U100" s="51">
        <v>0.97201017811704837</v>
      </c>
      <c r="V100" s="5">
        <v>360</v>
      </c>
      <c r="W100" s="69">
        <v>0.91603053435114501</v>
      </c>
      <c r="X100" s="5">
        <v>311</v>
      </c>
      <c r="Y100" s="51">
        <v>0.79134860050890588</v>
      </c>
      <c r="Z100" s="5">
        <v>1</v>
      </c>
      <c r="AA100" s="5">
        <v>0</v>
      </c>
      <c r="AB100" s="51">
        <v>0</v>
      </c>
      <c r="AC100" s="58"/>
      <c r="AD100" s="64">
        <v>413</v>
      </c>
      <c r="AE100" s="5">
        <v>392</v>
      </c>
      <c r="AF100" s="46">
        <v>0.94915254237288138</v>
      </c>
      <c r="AG100" s="5">
        <v>332</v>
      </c>
      <c r="AH100" s="70">
        <v>0.80387409200968518</v>
      </c>
      <c r="AI100" s="5">
        <v>392</v>
      </c>
      <c r="AJ100" s="46">
        <v>0.94915254237288138</v>
      </c>
      <c r="AK100" s="5">
        <v>392</v>
      </c>
      <c r="AL100" s="70">
        <v>0.94915254237288138</v>
      </c>
      <c r="AM100" s="5">
        <v>395</v>
      </c>
      <c r="AN100" s="46">
        <v>0.95641646489104115</v>
      </c>
      <c r="AO100" s="5">
        <v>370</v>
      </c>
      <c r="AP100" s="70">
        <v>0.89588377723970947</v>
      </c>
      <c r="AQ100" s="5">
        <v>381</v>
      </c>
      <c r="AR100" s="46">
        <v>0.92251815980629537</v>
      </c>
      <c r="AS100" s="5">
        <v>335</v>
      </c>
      <c r="AT100" s="70">
        <v>0.81113801452784506</v>
      </c>
      <c r="AU100" s="5">
        <v>384</v>
      </c>
      <c r="AV100" s="46">
        <v>0.92978208232445525</v>
      </c>
      <c r="AW100" s="5">
        <v>350</v>
      </c>
      <c r="AX100" s="46">
        <v>0.84745762711864403</v>
      </c>
      <c r="AZ100" s="80">
        <f>VLOOKUP(A100,'T1DQ CCG'!A:BC,22,FALSE)</f>
        <v>0</v>
      </c>
      <c r="BA100" s="80">
        <f>VLOOKUP($A100,'T1DQ CCG'!$A:$BC,34,FALSE)</f>
        <v>0</v>
      </c>
      <c r="BB100" s="80">
        <f>VLOOKUP($A100,'T1DQ CCG'!$A:$BC,46,FALSE)</f>
        <v>0</v>
      </c>
    </row>
    <row r="101" spans="1:54" x14ac:dyDescent="0.25">
      <c r="A101" s="31" t="s">
        <v>452</v>
      </c>
      <c r="B101" s="21" t="s">
        <v>453</v>
      </c>
      <c r="C101" s="21" t="s">
        <v>30</v>
      </c>
      <c r="D101" s="64" t="s">
        <v>771</v>
      </c>
      <c r="E101" s="5" t="s">
        <v>771</v>
      </c>
      <c r="F101" s="51" t="s">
        <v>771</v>
      </c>
      <c r="G101" s="5" t="s">
        <v>771</v>
      </c>
      <c r="H101" s="69" t="s">
        <v>771</v>
      </c>
      <c r="I101" s="5" t="s">
        <v>771</v>
      </c>
      <c r="J101" s="51" t="s">
        <v>771</v>
      </c>
      <c r="K101" s="5" t="s">
        <v>771</v>
      </c>
      <c r="L101" s="5" t="s">
        <v>771</v>
      </c>
      <c r="M101" s="51" t="s">
        <v>771</v>
      </c>
      <c r="N101" s="40"/>
      <c r="O101" s="64" t="s">
        <v>771</v>
      </c>
      <c r="P101" s="5" t="s">
        <v>771</v>
      </c>
      <c r="Q101" s="51" t="s">
        <v>771</v>
      </c>
      <c r="R101" s="5" t="s">
        <v>771</v>
      </c>
      <c r="S101" s="69" t="s">
        <v>771</v>
      </c>
      <c r="T101" s="5" t="s">
        <v>771</v>
      </c>
      <c r="U101" s="51" t="s">
        <v>771</v>
      </c>
      <c r="V101" s="5" t="s">
        <v>771</v>
      </c>
      <c r="W101" s="69" t="s">
        <v>771</v>
      </c>
      <c r="X101" s="5" t="s">
        <v>771</v>
      </c>
      <c r="Y101" s="51" t="s">
        <v>771</v>
      </c>
      <c r="Z101" s="5" t="s">
        <v>771</v>
      </c>
      <c r="AA101" s="5" t="s">
        <v>771</v>
      </c>
      <c r="AB101" s="51" t="s">
        <v>771</v>
      </c>
      <c r="AC101" s="58"/>
      <c r="AD101" s="64" t="s">
        <v>771</v>
      </c>
      <c r="AE101" s="5" t="s">
        <v>771</v>
      </c>
      <c r="AF101" s="46" t="s">
        <v>771</v>
      </c>
      <c r="AG101" s="5" t="s">
        <v>771</v>
      </c>
      <c r="AH101" s="70" t="s">
        <v>771</v>
      </c>
      <c r="AI101" s="5" t="s">
        <v>771</v>
      </c>
      <c r="AJ101" s="46" t="s">
        <v>771</v>
      </c>
      <c r="AK101" s="5" t="s">
        <v>771</v>
      </c>
      <c r="AL101" s="70" t="s">
        <v>771</v>
      </c>
      <c r="AM101" s="5" t="s">
        <v>771</v>
      </c>
      <c r="AN101" s="46" t="s">
        <v>771</v>
      </c>
      <c r="AO101" s="5" t="s">
        <v>771</v>
      </c>
      <c r="AP101" s="70" t="s">
        <v>771</v>
      </c>
      <c r="AQ101" s="5" t="s">
        <v>771</v>
      </c>
      <c r="AR101" s="46" t="s">
        <v>771</v>
      </c>
      <c r="AS101" s="5" t="s">
        <v>771</v>
      </c>
      <c r="AT101" s="70" t="s">
        <v>771</v>
      </c>
      <c r="AU101" s="5" t="s">
        <v>771</v>
      </c>
      <c r="AV101" s="46" t="s">
        <v>771</v>
      </c>
      <c r="AW101" s="5" t="s">
        <v>771</v>
      </c>
      <c r="AX101" s="46" t="s">
        <v>771</v>
      </c>
      <c r="AZ101" s="80" t="e">
        <f>VLOOKUP(A101,'T1DQ CCG'!A:BC,22,FALSE)</f>
        <v>#N/A</v>
      </c>
      <c r="BA101" s="80" t="e">
        <f>VLOOKUP($A101,'T1DQ CCG'!$A:$BC,34,FALSE)</f>
        <v>#N/A</v>
      </c>
      <c r="BB101" s="80" t="e">
        <f>VLOOKUP($A101,'T1DQ CCG'!$A:$BC,46,FALSE)</f>
        <v>#N/A</v>
      </c>
    </row>
    <row r="102" spans="1:54" x14ac:dyDescent="0.25">
      <c r="A102" s="31" t="s">
        <v>454</v>
      </c>
      <c r="B102" s="21" t="s">
        <v>455</v>
      </c>
      <c r="C102" s="21" t="s">
        <v>30</v>
      </c>
      <c r="D102" s="64">
        <v>1357</v>
      </c>
      <c r="E102" s="5">
        <v>1158</v>
      </c>
      <c r="F102" s="51">
        <v>0.85335298452468678</v>
      </c>
      <c r="G102" s="5">
        <v>1250</v>
      </c>
      <c r="H102" s="69">
        <v>0.92114959469417834</v>
      </c>
      <c r="I102" s="5">
        <v>1190</v>
      </c>
      <c r="J102" s="51">
        <v>0.87693441414885775</v>
      </c>
      <c r="K102" s="5">
        <v>2</v>
      </c>
      <c r="L102" s="5">
        <v>1</v>
      </c>
      <c r="M102" s="51">
        <v>0.5</v>
      </c>
      <c r="N102" s="40"/>
      <c r="O102" s="64">
        <v>1453</v>
      </c>
      <c r="P102" s="5">
        <v>1356</v>
      </c>
      <c r="Q102" s="51">
        <v>0.93324156916724021</v>
      </c>
      <c r="R102" s="5">
        <v>1238</v>
      </c>
      <c r="S102" s="69">
        <v>0.85203028217481069</v>
      </c>
      <c r="T102" s="5">
        <v>1389</v>
      </c>
      <c r="U102" s="51">
        <v>0.95595320027529251</v>
      </c>
      <c r="V102" s="5">
        <v>1250</v>
      </c>
      <c r="W102" s="69">
        <v>0.86028905712319337</v>
      </c>
      <c r="X102" s="5">
        <v>1218</v>
      </c>
      <c r="Y102" s="51">
        <v>0.83826565726083968</v>
      </c>
      <c r="Z102" s="5">
        <v>2</v>
      </c>
      <c r="AA102" s="5">
        <v>2</v>
      </c>
      <c r="AB102" s="51">
        <v>1</v>
      </c>
      <c r="AC102" s="58"/>
      <c r="AD102" s="64">
        <v>1481</v>
      </c>
      <c r="AE102" s="5">
        <v>1405</v>
      </c>
      <c r="AF102" s="46">
        <v>0.94868332207967587</v>
      </c>
      <c r="AG102" s="5">
        <v>1229</v>
      </c>
      <c r="AH102" s="70">
        <v>0.82984469952734641</v>
      </c>
      <c r="AI102" s="5">
        <v>1405</v>
      </c>
      <c r="AJ102" s="46">
        <v>0.94868332207967587</v>
      </c>
      <c r="AK102" s="5">
        <v>1405</v>
      </c>
      <c r="AL102" s="70">
        <v>0.94868332207967587</v>
      </c>
      <c r="AM102" s="5">
        <v>1407</v>
      </c>
      <c r="AN102" s="46">
        <v>0.95003376097231595</v>
      </c>
      <c r="AO102" s="5">
        <v>1352</v>
      </c>
      <c r="AP102" s="70">
        <v>0.91289669142471308</v>
      </c>
      <c r="AQ102" s="5">
        <v>1373</v>
      </c>
      <c r="AR102" s="46">
        <v>0.92707629979743411</v>
      </c>
      <c r="AS102" s="5">
        <v>1215</v>
      </c>
      <c r="AT102" s="70">
        <v>0.82039162727886561</v>
      </c>
      <c r="AU102" s="5">
        <v>1390</v>
      </c>
      <c r="AV102" s="46">
        <v>0.93855503038487509</v>
      </c>
      <c r="AW102" s="5">
        <v>1317</v>
      </c>
      <c r="AX102" s="46">
        <v>0.88926401080351114</v>
      </c>
      <c r="AZ102" s="80">
        <f>VLOOKUP(A102,'T1DQ CCG'!A:BC,22,FALSE)</f>
        <v>0</v>
      </c>
      <c r="BA102" s="80">
        <f>VLOOKUP($A102,'T1DQ CCG'!$A:$BC,34,FALSE)</f>
        <v>0</v>
      </c>
      <c r="BB102" s="80">
        <f>VLOOKUP($A102,'T1DQ CCG'!$A:$BC,46,FALSE)</f>
        <v>0</v>
      </c>
    </row>
    <row r="103" spans="1:54" x14ac:dyDescent="0.25">
      <c r="A103" s="31" t="s">
        <v>456</v>
      </c>
      <c r="B103" s="21" t="s">
        <v>457</v>
      </c>
      <c r="C103" s="21" t="s">
        <v>31</v>
      </c>
      <c r="D103" s="64">
        <v>565</v>
      </c>
      <c r="E103" s="5">
        <v>534</v>
      </c>
      <c r="F103" s="51">
        <v>0.94513274336283182</v>
      </c>
      <c r="G103" s="5">
        <v>545</v>
      </c>
      <c r="H103" s="69">
        <v>0.96460176991150437</v>
      </c>
      <c r="I103" s="5">
        <v>535</v>
      </c>
      <c r="J103" s="51">
        <v>0.94690265486725667</v>
      </c>
      <c r="K103" s="5">
        <v>0</v>
      </c>
      <c r="L103" s="5">
        <v>0</v>
      </c>
      <c r="M103" s="51" t="s">
        <v>771</v>
      </c>
      <c r="N103" s="40"/>
      <c r="O103" s="64">
        <v>551</v>
      </c>
      <c r="P103" s="5">
        <v>521</v>
      </c>
      <c r="Q103" s="51">
        <v>0.94555353901996375</v>
      </c>
      <c r="R103" s="5">
        <v>516</v>
      </c>
      <c r="S103" s="69">
        <v>0.93647912885662432</v>
      </c>
      <c r="T103" s="5">
        <v>509</v>
      </c>
      <c r="U103" s="51">
        <v>0.92377495462794923</v>
      </c>
      <c r="V103" s="5">
        <v>518</v>
      </c>
      <c r="W103" s="69">
        <v>0.94010889292196009</v>
      </c>
      <c r="X103" s="5">
        <v>518</v>
      </c>
      <c r="Y103" s="51">
        <v>0.94010889292196009</v>
      </c>
      <c r="Z103" s="5">
        <v>0</v>
      </c>
      <c r="AA103" s="5">
        <v>0</v>
      </c>
      <c r="AB103" s="51" t="s">
        <v>771</v>
      </c>
      <c r="AC103" s="58"/>
      <c r="AD103" s="64">
        <v>626</v>
      </c>
      <c r="AE103" s="5">
        <v>591</v>
      </c>
      <c r="AF103" s="46">
        <v>0.94408945686900958</v>
      </c>
      <c r="AG103" s="5">
        <v>423</v>
      </c>
      <c r="AH103" s="70">
        <v>0.67571884984025554</v>
      </c>
      <c r="AI103" s="5">
        <v>591</v>
      </c>
      <c r="AJ103" s="46">
        <v>0.94408945686900958</v>
      </c>
      <c r="AK103" s="5">
        <v>591</v>
      </c>
      <c r="AL103" s="70">
        <v>0.94408945686900958</v>
      </c>
      <c r="AM103" s="5">
        <v>569</v>
      </c>
      <c r="AN103" s="46">
        <v>0.90894568690095845</v>
      </c>
      <c r="AO103" s="5">
        <v>569</v>
      </c>
      <c r="AP103" s="70">
        <v>0.90894568690095845</v>
      </c>
      <c r="AQ103" s="5">
        <v>590</v>
      </c>
      <c r="AR103" s="46">
        <v>0.94249201277955275</v>
      </c>
      <c r="AS103" s="5">
        <v>555</v>
      </c>
      <c r="AT103" s="70">
        <v>0.88658146964856233</v>
      </c>
      <c r="AU103" s="5">
        <v>565</v>
      </c>
      <c r="AV103" s="46">
        <v>0.902555910543131</v>
      </c>
      <c r="AW103" s="5">
        <v>569</v>
      </c>
      <c r="AX103" s="46">
        <v>0.90894568690095845</v>
      </c>
      <c r="AZ103" s="80">
        <f>VLOOKUP(A103,'T1DQ CCG'!A:BC,22,FALSE)</f>
        <v>0</v>
      </c>
      <c r="BA103" s="80">
        <f>VLOOKUP($A103,'T1DQ CCG'!$A:$BC,34,FALSE)</f>
        <v>0</v>
      </c>
      <c r="BB103" s="80">
        <f>VLOOKUP($A103,'T1DQ CCG'!$A:$BC,46,FALSE)</f>
        <v>0</v>
      </c>
    </row>
    <row r="104" spans="1:54" x14ac:dyDescent="0.25">
      <c r="A104" s="31" t="s">
        <v>458</v>
      </c>
      <c r="B104" s="21" t="s">
        <v>459</v>
      </c>
      <c r="C104" s="21" t="s">
        <v>31</v>
      </c>
      <c r="D104" s="64">
        <v>434</v>
      </c>
      <c r="E104" s="5">
        <v>413</v>
      </c>
      <c r="F104" s="51">
        <v>0.95161290322580649</v>
      </c>
      <c r="G104" s="5">
        <v>422</v>
      </c>
      <c r="H104" s="69">
        <v>0.97235023041474655</v>
      </c>
      <c r="I104" s="5">
        <v>413</v>
      </c>
      <c r="J104" s="51">
        <v>0.95161290322580649</v>
      </c>
      <c r="K104" s="5">
        <v>0</v>
      </c>
      <c r="L104" s="5">
        <v>0</v>
      </c>
      <c r="M104" s="51" t="s">
        <v>771</v>
      </c>
      <c r="N104" s="40"/>
      <c r="O104" s="64">
        <v>460</v>
      </c>
      <c r="P104" s="5">
        <v>448</v>
      </c>
      <c r="Q104" s="51">
        <v>0.97391304347826091</v>
      </c>
      <c r="R104" s="5">
        <v>426</v>
      </c>
      <c r="S104" s="69">
        <v>0.92608695652173911</v>
      </c>
      <c r="T104" s="5">
        <v>444</v>
      </c>
      <c r="U104" s="51">
        <v>0.9652173913043478</v>
      </c>
      <c r="V104" s="5">
        <v>425</v>
      </c>
      <c r="W104" s="69">
        <v>0.92391304347826086</v>
      </c>
      <c r="X104" s="5">
        <v>426</v>
      </c>
      <c r="Y104" s="51">
        <v>0.92608695652173911</v>
      </c>
      <c r="Z104" s="5">
        <v>0</v>
      </c>
      <c r="AA104" s="5">
        <v>0</v>
      </c>
      <c r="AB104" s="51" t="s">
        <v>771</v>
      </c>
      <c r="AC104" s="58"/>
      <c r="AD104" s="64">
        <v>405</v>
      </c>
      <c r="AE104" s="5">
        <v>394</v>
      </c>
      <c r="AF104" s="46">
        <v>0.97283950617283954</v>
      </c>
      <c r="AG104" s="5">
        <v>351</v>
      </c>
      <c r="AH104" s="70">
        <v>0.8666666666666667</v>
      </c>
      <c r="AI104" s="5">
        <v>395</v>
      </c>
      <c r="AJ104" s="46">
        <v>0.97530864197530864</v>
      </c>
      <c r="AK104" s="5">
        <v>396</v>
      </c>
      <c r="AL104" s="70">
        <v>0.97777777777777775</v>
      </c>
      <c r="AM104" s="5">
        <v>381</v>
      </c>
      <c r="AN104" s="46">
        <v>0.94074074074074077</v>
      </c>
      <c r="AO104" s="5">
        <v>384</v>
      </c>
      <c r="AP104" s="70">
        <v>0.94814814814814818</v>
      </c>
      <c r="AQ104" s="5">
        <v>392</v>
      </c>
      <c r="AR104" s="46">
        <v>0.96790123456790123</v>
      </c>
      <c r="AS104" s="5">
        <v>356</v>
      </c>
      <c r="AT104" s="70">
        <v>0.87901234567901232</v>
      </c>
      <c r="AU104" s="5">
        <v>380</v>
      </c>
      <c r="AV104" s="46">
        <v>0.93827160493827155</v>
      </c>
      <c r="AW104" s="5">
        <v>374</v>
      </c>
      <c r="AX104" s="46">
        <v>0.92345679012345683</v>
      </c>
      <c r="AZ104" s="80">
        <f>VLOOKUP(A104,'T1DQ CCG'!A:BC,22,FALSE)</f>
        <v>0</v>
      </c>
      <c r="BA104" s="80">
        <f>VLOOKUP($A104,'T1DQ CCG'!$A:$BC,34,FALSE)</f>
        <v>0</v>
      </c>
      <c r="BB104" s="80">
        <f>VLOOKUP($A104,'T1DQ CCG'!$A:$BC,46,FALSE)</f>
        <v>0</v>
      </c>
    </row>
    <row r="105" spans="1:54" x14ac:dyDescent="0.25">
      <c r="A105" s="31" t="s">
        <v>460</v>
      </c>
      <c r="B105" s="21" t="s">
        <v>461</v>
      </c>
      <c r="C105" s="21" t="s">
        <v>31</v>
      </c>
      <c r="D105" s="64">
        <v>489</v>
      </c>
      <c r="E105" s="5">
        <v>470</v>
      </c>
      <c r="F105" s="51">
        <v>0.96114519427402867</v>
      </c>
      <c r="G105" s="5">
        <v>479</v>
      </c>
      <c r="H105" s="69">
        <v>0.9795501022494888</v>
      </c>
      <c r="I105" s="5">
        <v>470</v>
      </c>
      <c r="J105" s="51">
        <v>0.96114519427402867</v>
      </c>
      <c r="K105" s="5">
        <v>0</v>
      </c>
      <c r="L105" s="5">
        <v>0</v>
      </c>
      <c r="M105" s="51" t="s">
        <v>771</v>
      </c>
      <c r="N105" s="40"/>
      <c r="O105" s="64">
        <v>500</v>
      </c>
      <c r="P105" s="5">
        <v>497</v>
      </c>
      <c r="Q105" s="51">
        <v>0.99399999999999999</v>
      </c>
      <c r="R105" s="5">
        <v>484</v>
      </c>
      <c r="S105" s="69">
        <v>0.96799999999999997</v>
      </c>
      <c r="T105" s="5">
        <v>491</v>
      </c>
      <c r="U105" s="51">
        <v>0.98199999999999998</v>
      </c>
      <c r="V105" s="5">
        <v>485</v>
      </c>
      <c r="W105" s="69">
        <v>0.97</v>
      </c>
      <c r="X105" s="5">
        <v>487</v>
      </c>
      <c r="Y105" s="51">
        <v>0.97399999999999998</v>
      </c>
      <c r="Z105" s="5">
        <v>0</v>
      </c>
      <c r="AA105" s="5">
        <v>0</v>
      </c>
      <c r="AB105" s="51" t="s">
        <v>771</v>
      </c>
      <c r="AC105" s="58"/>
      <c r="AD105" s="64">
        <v>526</v>
      </c>
      <c r="AE105" s="5">
        <v>516</v>
      </c>
      <c r="AF105" s="46">
        <v>0.98098859315589348</v>
      </c>
      <c r="AG105" s="5">
        <v>470</v>
      </c>
      <c r="AH105" s="70">
        <v>0.89353612167300378</v>
      </c>
      <c r="AI105" s="5">
        <v>516</v>
      </c>
      <c r="AJ105" s="46">
        <v>0.98098859315589348</v>
      </c>
      <c r="AK105" s="5">
        <v>516</v>
      </c>
      <c r="AL105" s="70">
        <v>0.98098859315589348</v>
      </c>
      <c r="AM105" s="5">
        <v>493</v>
      </c>
      <c r="AN105" s="46">
        <v>0.93726235741444863</v>
      </c>
      <c r="AO105" s="5">
        <v>484</v>
      </c>
      <c r="AP105" s="70">
        <v>0.92015209125475284</v>
      </c>
      <c r="AQ105" s="5">
        <v>509</v>
      </c>
      <c r="AR105" s="46">
        <v>0.96768060836501901</v>
      </c>
      <c r="AS105" s="5">
        <v>468</v>
      </c>
      <c r="AT105" s="70">
        <v>0.88973384030418246</v>
      </c>
      <c r="AU105" s="5">
        <v>495</v>
      </c>
      <c r="AV105" s="46">
        <v>0.94106463878326996</v>
      </c>
      <c r="AW105" s="5">
        <v>481</v>
      </c>
      <c r="AX105" s="46">
        <v>0.9144486692015209</v>
      </c>
      <c r="AZ105" s="80">
        <f>VLOOKUP(A105,'T1DQ CCG'!A:BC,22,FALSE)</f>
        <v>0</v>
      </c>
      <c r="BA105" s="80">
        <f>VLOOKUP($A105,'T1DQ CCG'!$A:$BC,34,FALSE)</f>
        <v>0</v>
      </c>
      <c r="BB105" s="80">
        <f>VLOOKUP($A105,'T1DQ CCG'!$A:$BC,46,FALSE)</f>
        <v>0</v>
      </c>
    </row>
    <row r="106" spans="1:54" x14ac:dyDescent="0.25">
      <c r="A106" s="31" t="s">
        <v>462</v>
      </c>
      <c r="B106" s="21" t="s">
        <v>463</v>
      </c>
      <c r="C106" s="21" t="s">
        <v>31</v>
      </c>
      <c r="D106" s="64">
        <v>1134</v>
      </c>
      <c r="E106" s="5">
        <v>828</v>
      </c>
      <c r="F106" s="51">
        <v>0.73015873015873012</v>
      </c>
      <c r="G106" s="5">
        <v>940</v>
      </c>
      <c r="H106" s="69">
        <v>0.82892416225749554</v>
      </c>
      <c r="I106" s="5">
        <v>857</v>
      </c>
      <c r="J106" s="51">
        <v>0.75573192239858911</v>
      </c>
      <c r="K106" s="5">
        <v>0</v>
      </c>
      <c r="L106" s="5">
        <v>0</v>
      </c>
      <c r="M106" s="51" t="s">
        <v>771</v>
      </c>
      <c r="N106" s="40"/>
      <c r="O106" s="64">
        <v>1167</v>
      </c>
      <c r="P106" s="5">
        <v>1046</v>
      </c>
      <c r="Q106" s="51">
        <v>0.89631533847472156</v>
      </c>
      <c r="R106" s="5">
        <v>1040</v>
      </c>
      <c r="S106" s="69">
        <v>0.89117395029991431</v>
      </c>
      <c r="T106" s="5">
        <v>1042</v>
      </c>
      <c r="U106" s="51">
        <v>0.89288774635818335</v>
      </c>
      <c r="V106" s="5">
        <v>887</v>
      </c>
      <c r="W106" s="69">
        <v>0.7600685518423308</v>
      </c>
      <c r="X106" s="5">
        <v>885</v>
      </c>
      <c r="Y106" s="51">
        <v>0.75835475578406175</v>
      </c>
      <c r="Z106" s="5">
        <v>0</v>
      </c>
      <c r="AA106" s="5">
        <v>0</v>
      </c>
      <c r="AB106" s="51" t="s">
        <v>771</v>
      </c>
      <c r="AC106" s="58"/>
      <c r="AD106" s="64">
        <v>1134</v>
      </c>
      <c r="AE106" s="5">
        <v>1081</v>
      </c>
      <c r="AF106" s="46">
        <v>0.95326278659611996</v>
      </c>
      <c r="AG106" s="5">
        <v>780</v>
      </c>
      <c r="AH106" s="70">
        <v>0.68783068783068779</v>
      </c>
      <c r="AI106" s="5">
        <v>1080</v>
      </c>
      <c r="AJ106" s="46">
        <v>0.95238095238095233</v>
      </c>
      <c r="AK106" s="5">
        <v>1082</v>
      </c>
      <c r="AL106" s="70">
        <v>0.95414462081128748</v>
      </c>
      <c r="AM106" s="5">
        <v>1028</v>
      </c>
      <c r="AN106" s="46">
        <v>0.90652557319223981</v>
      </c>
      <c r="AO106" s="5">
        <v>1058</v>
      </c>
      <c r="AP106" s="70">
        <v>0.93298059964726632</v>
      </c>
      <c r="AQ106" s="5">
        <v>1102</v>
      </c>
      <c r="AR106" s="46">
        <v>0.97178130511463845</v>
      </c>
      <c r="AS106" s="5">
        <v>983</v>
      </c>
      <c r="AT106" s="70">
        <v>0.86684303350970016</v>
      </c>
      <c r="AU106" s="5">
        <v>1029</v>
      </c>
      <c r="AV106" s="46">
        <v>0.90740740740740744</v>
      </c>
      <c r="AW106" s="5">
        <v>1046</v>
      </c>
      <c r="AX106" s="46">
        <v>0.92239858906525574</v>
      </c>
      <c r="AZ106" s="80">
        <f>VLOOKUP(A106,'T1DQ CCG'!A:BC,22,FALSE)</f>
        <v>0</v>
      </c>
      <c r="BA106" s="80">
        <f>VLOOKUP($A106,'T1DQ CCG'!$A:$BC,34,FALSE)</f>
        <v>0</v>
      </c>
      <c r="BB106" s="80">
        <f>VLOOKUP($A106,'T1DQ CCG'!$A:$BC,46,FALSE)</f>
        <v>0</v>
      </c>
    </row>
    <row r="107" spans="1:54" x14ac:dyDescent="0.25">
      <c r="A107" s="31" t="s">
        <v>464</v>
      </c>
      <c r="B107" s="21" t="s">
        <v>465</v>
      </c>
      <c r="C107" s="21" t="s">
        <v>31</v>
      </c>
      <c r="D107" s="64">
        <v>556</v>
      </c>
      <c r="E107" s="5">
        <v>500</v>
      </c>
      <c r="F107" s="51">
        <v>0.89928057553956831</v>
      </c>
      <c r="G107" s="5">
        <v>521</v>
      </c>
      <c r="H107" s="69">
        <v>0.93705035971223016</v>
      </c>
      <c r="I107" s="5">
        <v>504</v>
      </c>
      <c r="J107" s="51">
        <v>0.90647482014388492</v>
      </c>
      <c r="K107" s="5">
        <v>0</v>
      </c>
      <c r="L107" s="5">
        <v>0</v>
      </c>
      <c r="M107" s="51" t="s">
        <v>771</v>
      </c>
      <c r="N107" s="40"/>
      <c r="O107" s="64">
        <v>579</v>
      </c>
      <c r="P107" s="5">
        <v>553</v>
      </c>
      <c r="Q107" s="51">
        <v>0.95509499136442144</v>
      </c>
      <c r="R107" s="5">
        <v>540</v>
      </c>
      <c r="S107" s="69">
        <v>0.93264248704663211</v>
      </c>
      <c r="T107" s="5">
        <v>546</v>
      </c>
      <c r="U107" s="51">
        <v>0.94300518134715028</v>
      </c>
      <c r="V107" s="5">
        <v>523</v>
      </c>
      <c r="W107" s="69">
        <v>0.9032815198618307</v>
      </c>
      <c r="X107" s="5">
        <v>521</v>
      </c>
      <c r="Y107" s="51">
        <v>0.89982728842832471</v>
      </c>
      <c r="Z107" s="5">
        <v>0</v>
      </c>
      <c r="AA107" s="5">
        <v>0</v>
      </c>
      <c r="AB107" s="51" t="s">
        <v>771</v>
      </c>
      <c r="AC107" s="58"/>
      <c r="AD107" s="64">
        <v>664</v>
      </c>
      <c r="AE107" s="5">
        <v>640</v>
      </c>
      <c r="AF107" s="46">
        <v>0.96385542168674698</v>
      </c>
      <c r="AG107" s="5">
        <v>553</v>
      </c>
      <c r="AH107" s="70">
        <v>0.83283132530120485</v>
      </c>
      <c r="AI107" s="5">
        <v>641</v>
      </c>
      <c r="AJ107" s="46">
        <v>0.96536144578313254</v>
      </c>
      <c r="AK107" s="5">
        <v>639</v>
      </c>
      <c r="AL107" s="70">
        <v>0.96234939759036142</v>
      </c>
      <c r="AM107" s="5">
        <v>611</v>
      </c>
      <c r="AN107" s="46">
        <v>0.92018072289156627</v>
      </c>
      <c r="AO107" s="5">
        <v>610</v>
      </c>
      <c r="AP107" s="70">
        <v>0.91867469879518071</v>
      </c>
      <c r="AQ107" s="5">
        <v>639</v>
      </c>
      <c r="AR107" s="46">
        <v>0.96234939759036142</v>
      </c>
      <c r="AS107" s="5">
        <v>576</v>
      </c>
      <c r="AT107" s="70">
        <v>0.86746987951807231</v>
      </c>
      <c r="AU107" s="5">
        <v>614</v>
      </c>
      <c r="AV107" s="46">
        <v>0.92469879518072284</v>
      </c>
      <c r="AW107" s="5">
        <v>611</v>
      </c>
      <c r="AX107" s="46">
        <v>0.92018072289156627</v>
      </c>
      <c r="AZ107" s="80">
        <f>VLOOKUP(A107,'T1DQ CCG'!A:BC,22,FALSE)</f>
        <v>0</v>
      </c>
      <c r="BA107" s="80">
        <f>VLOOKUP($A107,'T1DQ CCG'!$A:$BC,34,FALSE)</f>
        <v>0</v>
      </c>
      <c r="BB107" s="80">
        <f>VLOOKUP($A107,'T1DQ CCG'!$A:$BC,46,FALSE)</f>
        <v>0</v>
      </c>
    </row>
    <row r="108" spans="1:54" x14ac:dyDescent="0.25">
      <c r="A108" s="31" t="s">
        <v>466</v>
      </c>
      <c r="B108" s="21" t="s">
        <v>467</v>
      </c>
      <c r="C108" s="21" t="s">
        <v>31</v>
      </c>
      <c r="D108" s="64">
        <v>354</v>
      </c>
      <c r="E108" s="5">
        <v>339</v>
      </c>
      <c r="F108" s="51">
        <v>0.9576271186440678</v>
      </c>
      <c r="G108" s="5">
        <v>345</v>
      </c>
      <c r="H108" s="69">
        <v>0.97457627118644063</v>
      </c>
      <c r="I108" s="5">
        <v>340</v>
      </c>
      <c r="J108" s="51">
        <v>0.96045197740112997</v>
      </c>
      <c r="K108" s="5">
        <v>0</v>
      </c>
      <c r="L108" s="5">
        <v>0</v>
      </c>
      <c r="M108" s="51" t="s">
        <v>771</v>
      </c>
      <c r="N108" s="40"/>
      <c r="O108" s="64">
        <v>415</v>
      </c>
      <c r="P108" s="5">
        <v>403</v>
      </c>
      <c r="Q108" s="51">
        <v>0.97108433734939759</v>
      </c>
      <c r="R108" s="5">
        <v>389</v>
      </c>
      <c r="S108" s="69">
        <v>0.9373493975903614</v>
      </c>
      <c r="T108" s="5">
        <v>401</v>
      </c>
      <c r="U108" s="51">
        <v>0.96626506024096381</v>
      </c>
      <c r="V108" s="5">
        <v>397</v>
      </c>
      <c r="W108" s="69">
        <v>0.95662650602409638</v>
      </c>
      <c r="X108" s="5">
        <v>394</v>
      </c>
      <c r="Y108" s="51">
        <v>0.94939759036144578</v>
      </c>
      <c r="Z108" s="5">
        <v>0</v>
      </c>
      <c r="AA108" s="5">
        <v>0</v>
      </c>
      <c r="AB108" s="51" t="s">
        <v>771</v>
      </c>
      <c r="AC108" s="58"/>
      <c r="AD108" s="64">
        <v>406</v>
      </c>
      <c r="AE108" s="5">
        <v>391</v>
      </c>
      <c r="AF108" s="46">
        <v>0.96305418719211822</v>
      </c>
      <c r="AG108" s="5">
        <v>325</v>
      </c>
      <c r="AH108" s="70">
        <v>0.80049261083743839</v>
      </c>
      <c r="AI108" s="5">
        <v>391</v>
      </c>
      <c r="AJ108" s="46">
        <v>0.96305418719211822</v>
      </c>
      <c r="AK108" s="5">
        <v>391</v>
      </c>
      <c r="AL108" s="70">
        <v>0.96305418719211822</v>
      </c>
      <c r="AM108" s="5">
        <v>372</v>
      </c>
      <c r="AN108" s="46">
        <v>0.91625615763546797</v>
      </c>
      <c r="AO108" s="5">
        <v>380</v>
      </c>
      <c r="AP108" s="70">
        <v>0.93596059113300489</v>
      </c>
      <c r="AQ108" s="5">
        <v>386</v>
      </c>
      <c r="AR108" s="46">
        <v>0.95073891625615758</v>
      </c>
      <c r="AS108" s="5">
        <v>350</v>
      </c>
      <c r="AT108" s="70">
        <v>0.86206896551724133</v>
      </c>
      <c r="AU108" s="5">
        <v>376</v>
      </c>
      <c r="AV108" s="46">
        <v>0.92610837438423643</v>
      </c>
      <c r="AW108" s="5">
        <v>362</v>
      </c>
      <c r="AX108" s="46">
        <v>0.89162561576354682</v>
      </c>
      <c r="AZ108" s="80">
        <f>VLOOKUP(A108,'T1DQ CCG'!A:BC,22,FALSE)</f>
        <v>0</v>
      </c>
      <c r="BA108" s="80">
        <f>VLOOKUP($A108,'T1DQ CCG'!$A:$BC,34,FALSE)</f>
        <v>0</v>
      </c>
      <c r="BB108" s="80">
        <f>VLOOKUP($A108,'T1DQ CCG'!$A:$BC,46,FALSE)</f>
        <v>0</v>
      </c>
    </row>
    <row r="109" spans="1:54" x14ac:dyDescent="0.25">
      <c r="A109" s="31" t="s">
        <v>468</v>
      </c>
      <c r="B109" s="21" t="s">
        <v>469</v>
      </c>
      <c r="C109" s="21" t="s">
        <v>31</v>
      </c>
      <c r="D109" s="64">
        <v>274</v>
      </c>
      <c r="E109" s="5">
        <v>260</v>
      </c>
      <c r="F109" s="51">
        <v>0.94890510948905105</v>
      </c>
      <c r="G109" s="5">
        <v>263</v>
      </c>
      <c r="H109" s="69">
        <v>0.95985401459854014</v>
      </c>
      <c r="I109" s="5">
        <v>259</v>
      </c>
      <c r="J109" s="51">
        <v>0.94525547445255476</v>
      </c>
      <c r="K109" s="5">
        <v>0</v>
      </c>
      <c r="L109" s="5">
        <v>0</v>
      </c>
      <c r="M109" s="51" t="s">
        <v>771</v>
      </c>
      <c r="N109" s="40"/>
      <c r="O109" s="64">
        <v>287</v>
      </c>
      <c r="P109" s="5">
        <v>275</v>
      </c>
      <c r="Q109" s="51">
        <v>0.95818815331010454</v>
      </c>
      <c r="R109" s="5">
        <v>267</v>
      </c>
      <c r="S109" s="69">
        <v>0.93031358885017423</v>
      </c>
      <c r="T109" s="5">
        <v>268</v>
      </c>
      <c r="U109" s="51">
        <v>0.93379790940766549</v>
      </c>
      <c r="V109" s="5">
        <v>265</v>
      </c>
      <c r="W109" s="69">
        <v>0.9233449477351916</v>
      </c>
      <c r="X109" s="5">
        <v>267</v>
      </c>
      <c r="Y109" s="51">
        <v>0.93031358885017423</v>
      </c>
      <c r="Z109" s="5">
        <v>0</v>
      </c>
      <c r="AA109" s="5">
        <v>0</v>
      </c>
      <c r="AB109" s="51" t="s">
        <v>771</v>
      </c>
      <c r="AC109" s="58"/>
      <c r="AD109" s="64">
        <v>302</v>
      </c>
      <c r="AE109" s="5">
        <v>288</v>
      </c>
      <c r="AF109" s="46">
        <v>0.95364238410596025</v>
      </c>
      <c r="AG109" s="5">
        <v>269</v>
      </c>
      <c r="AH109" s="70">
        <v>0.89072847682119205</v>
      </c>
      <c r="AI109" s="5">
        <v>288</v>
      </c>
      <c r="AJ109" s="46">
        <v>0.95364238410596025</v>
      </c>
      <c r="AK109" s="5">
        <v>288</v>
      </c>
      <c r="AL109" s="70">
        <v>0.95364238410596025</v>
      </c>
      <c r="AM109" s="5">
        <v>277</v>
      </c>
      <c r="AN109" s="46">
        <v>0.91721854304635764</v>
      </c>
      <c r="AO109" s="5">
        <v>277</v>
      </c>
      <c r="AP109" s="70">
        <v>0.91721854304635764</v>
      </c>
      <c r="AQ109" s="5">
        <v>286</v>
      </c>
      <c r="AR109" s="46">
        <v>0.94701986754966883</v>
      </c>
      <c r="AS109" s="5">
        <v>272</v>
      </c>
      <c r="AT109" s="70">
        <v>0.90066225165562919</v>
      </c>
      <c r="AU109" s="5">
        <v>278</v>
      </c>
      <c r="AV109" s="46">
        <v>0.92052980132450335</v>
      </c>
      <c r="AW109" s="5">
        <v>277</v>
      </c>
      <c r="AX109" s="46">
        <v>0.91721854304635764</v>
      </c>
      <c r="AZ109" s="80">
        <f>VLOOKUP(A109,'T1DQ CCG'!A:BC,22,FALSE)</f>
        <v>0</v>
      </c>
      <c r="BA109" s="80">
        <f>VLOOKUP($A109,'T1DQ CCG'!$A:$BC,34,FALSE)</f>
        <v>0</v>
      </c>
      <c r="BB109" s="80">
        <f>VLOOKUP($A109,'T1DQ CCG'!$A:$BC,46,FALSE)</f>
        <v>0</v>
      </c>
    </row>
    <row r="110" spans="1:54" x14ac:dyDescent="0.25">
      <c r="A110" s="31" t="s">
        <v>470</v>
      </c>
      <c r="B110" s="21" t="s">
        <v>471</v>
      </c>
      <c r="C110" s="21" t="s">
        <v>31</v>
      </c>
      <c r="D110" s="64">
        <v>351</v>
      </c>
      <c r="E110" s="5">
        <v>344</v>
      </c>
      <c r="F110" s="51">
        <v>0.98005698005698005</v>
      </c>
      <c r="G110" s="5">
        <v>345</v>
      </c>
      <c r="H110" s="69">
        <v>0.98290598290598286</v>
      </c>
      <c r="I110" s="5">
        <v>340</v>
      </c>
      <c r="J110" s="51">
        <v>0.96866096866096862</v>
      </c>
      <c r="K110" s="5">
        <v>0</v>
      </c>
      <c r="L110" s="5">
        <v>0</v>
      </c>
      <c r="M110" s="51" t="s">
        <v>771</v>
      </c>
      <c r="N110" s="40"/>
      <c r="O110" s="64">
        <v>387</v>
      </c>
      <c r="P110" s="5">
        <v>382</v>
      </c>
      <c r="Q110" s="51">
        <v>0.98708010335917318</v>
      </c>
      <c r="R110" s="5">
        <v>365</v>
      </c>
      <c r="S110" s="69">
        <v>0.9431524547803618</v>
      </c>
      <c r="T110" s="5">
        <v>375</v>
      </c>
      <c r="U110" s="51">
        <v>0.96899224806201545</v>
      </c>
      <c r="V110" s="5">
        <v>365</v>
      </c>
      <c r="W110" s="69">
        <v>0.9431524547803618</v>
      </c>
      <c r="X110" s="5">
        <v>367</v>
      </c>
      <c r="Y110" s="51">
        <v>0.94832041343669249</v>
      </c>
      <c r="Z110" s="5">
        <v>0</v>
      </c>
      <c r="AA110" s="5">
        <v>0</v>
      </c>
      <c r="AB110" s="51" t="s">
        <v>771</v>
      </c>
      <c r="AC110" s="58"/>
      <c r="AD110" s="64">
        <v>377</v>
      </c>
      <c r="AE110" s="5">
        <v>363</v>
      </c>
      <c r="AF110" s="46">
        <v>0.96286472148541113</v>
      </c>
      <c r="AG110" s="5">
        <v>326</v>
      </c>
      <c r="AH110" s="70">
        <v>0.86472148541114058</v>
      </c>
      <c r="AI110" s="5">
        <v>365</v>
      </c>
      <c r="AJ110" s="46">
        <v>0.96816976127320953</v>
      </c>
      <c r="AK110" s="5">
        <v>364</v>
      </c>
      <c r="AL110" s="70">
        <v>0.96551724137931039</v>
      </c>
      <c r="AM110" s="5">
        <v>353</v>
      </c>
      <c r="AN110" s="46">
        <v>0.93633952254641906</v>
      </c>
      <c r="AO110" s="5">
        <v>354</v>
      </c>
      <c r="AP110" s="70">
        <v>0.93899204244031831</v>
      </c>
      <c r="AQ110" s="5">
        <v>359</v>
      </c>
      <c r="AR110" s="46">
        <v>0.95225464190981435</v>
      </c>
      <c r="AS110" s="5">
        <v>332</v>
      </c>
      <c r="AT110" s="70">
        <v>0.88063660477453576</v>
      </c>
      <c r="AU110" s="5">
        <v>352</v>
      </c>
      <c r="AV110" s="46">
        <v>0.93368700265251992</v>
      </c>
      <c r="AW110" s="5">
        <v>345</v>
      </c>
      <c r="AX110" s="46">
        <v>0.91511936339522548</v>
      </c>
      <c r="AZ110" s="80">
        <f>VLOOKUP(A110,'T1DQ CCG'!A:BC,22,FALSE)</f>
        <v>0</v>
      </c>
      <c r="BA110" s="80">
        <f>VLOOKUP($A110,'T1DQ CCG'!$A:$BC,34,FALSE)</f>
        <v>0</v>
      </c>
      <c r="BB110" s="80">
        <f>VLOOKUP($A110,'T1DQ CCG'!$A:$BC,46,FALSE)</f>
        <v>0</v>
      </c>
    </row>
    <row r="111" spans="1:54" x14ac:dyDescent="0.25">
      <c r="A111" s="31" t="s">
        <v>472</v>
      </c>
      <c r="B111" s="21" t="s">
        <v>473</v>
      </c>
      <c r="C111" s="21" t="s">
        <v>31</v>
      </c>
      <c r="D111" s="64" t="s">
        <v>771</v>
      </c>
      <c r="E111" s="5" t="s">
        <v>771</v>
      </c>
      <c r="F111" s="51" t="s">
        <v>771</v>
      </c>
      <c r="G111" s="5" t="s">
        <v>771</v>
      </c>
      <c r="H111" s="69" t="s">
        <v>771</v>
      </c>
      <c r="I111" s="5" t="s">
        <v>771</v>
      </c>
      <c r="J111" s="51" t="s">
        <v>771</v>
      </c>
      <c r="K111" s="5" t="s">
        <v>771</v>
      </c>
      <c r="L111" s="5" t="s">
        <v>771</v>
      </c>
      <c r="M111" s="51" t="s">
        <v>771</v>
      </c>
      <c r="N111" s="40"/>
      <c r="O111" s="64" t="s">
        <v>771</v>
      </c>
      <c r="P111" s="5" t="s">
        <v>771</v>
      </c>
      <c r="Q111" s="51" t="s">
        <v>771</v>
      </c>
      <c r="R111" s="5" t="s">
        <v>771</v>
      </c>
      <c r="S111" s="69" t="s">
        <v>771</v>
      </c>
      <c r="T111" s="5" t="s">
        <v>771</v>
      </c>
      <c r="U111" s="51" t="s">
        <v>771</v>
      </c>
      <c r="V111" s="5" t="s">
        <v>771</v>
      </c>
      <c r="W111" s="69" t="s">
        <v>771</v>
      </c>
      <c r="X111" s="5" t="s">
        <v>771</v>
      </c>
      <c r="Y111" s="51" t="s">
        <v>771</v>
      </c>
      <c r="Z111" s="5" t="s">
        <v>771</v>
      </c>
      <c r="AA111" s="5" t="s">
        <v>771</v>
      </c>
      <c r="AB111" s="51" t="s">
        <v>771</v>
      </c>
      <c r="AC111" s="58"/>
      <c r="AD111" s="64" t="s">
        <v>771</v>
      </c>
      <c r="AE111" s="5" t="s">
        <v>771</v>
      </c>
      <c r="AF111" s="46" t="s">
        <v>771</v>
      </c>
      <c r="AG111" s="5" t="s">
        <v>771</v>
      </c>
      <c r="AH111" s="70" t="s">
        <v>771</v>
      </c>
      <c r="AI111" s="5" t="s">
        <v>771</v>
      </c>
      <c r="AJ111" s="46" t="s">
        <v>771</v>
      </c>
      <c r="AK111" s="5" t="s">
        <v>771</v>
      </c>
      <c r="AL111" s="70" t="s">
        <v>771</v>
      </c>
      <c r="AM111" s="5" t="s">
        <v>771</v>
      </c>
      <c r="AN111" s="46" t="s">
        <v>771</v>
      </c>
      <c r="AO111" s="5" t="s">
        <v>771</v>
      </c>
      <c r="AP111" s="70" t="s">
        <v>771</v>
      </c>
      <c r="AQ111" s="5" t="s">
        <v>771</v>
      </c>
      <c r="AR111" s="46" t="s">
        <v>771</v>
      </c>
      <c r="AS111" s="5" t="s">
        <v>771</v>
      </c>
      <c r="AT111" s="70" t="s">
        <v>771</v>
      </c>
      <c r="AU111" s="5" t="s">
        <v>771</v>
      </c>
      <c r="AV111" s="46" t="s">
        <v>771</v>
      </c>
      <c r="AW111" s="5" t="s">
        <v>771</v>
      </c>
      <c r="AX111" s="46" t="s">
        <v>771</v>
      </c>
      <c r="AZ111" s="80" t="e">
        <f>VLOOKUP(A111,'T1DQ CCG'!A:BC,22,FALSE)</f>
        <v>#N/A</v>
      </c>
      <c r="BA111" s="80" t="e">
        <f>VLOOKUP($A111,'T1DQ CCG'!$A:$BC,34,FALSE)</f>
        <v>#N/A</v>
      </c>
      <c r="BB111" s="80" t="e">
        <f>VLOOKUP($A111,'T1DQ CCG'!$A:$BC,46,FALSE)</f>
        <v>#N/A</v>
      </c>
    </row>
    <row r="112" spans="1:54" x14ac:dyDescent="0.25">
      <c r="A112" s="31" t="s">
        <v>474</v>
      </c>
      <c r="B112" s="21" t="s">
        <v>475</v>
      </c>
      <c r="C112" s="21" t="s">
        <v>32</v>
      </c>
      <c r="D112" s="64">
        <v>572</v>
      </c>
      <c r="E112" s="5">
        <v>534</v>
      </c>
      <c r="F112" s="51">
        <v>0.93356643356643354</v>
      </c>
      <c r="G112" s="5">
        <v>545</v>
      </c>
      <c r="H112" s="69">
        <v>0.95279720279720281</v>
      </c>
      <c r="I112" s="5">
        <v>531</v>
      </c>
      <c r="J112" s="51">
        <v>0.92832167832167833</v>
      </c>
      <c r="K112" s="5">
        <v>0</v>
      </c>
      <c r="L112" s="5">
        <v>0</v>
      </c>
      <c r="M112" s="51" t="s">
        <v>771</v>
      </c>
      <c r="N112" s="40"/>
      <c r="O112" s="64">
        <v>632</v>
      </c>
      <c r="P112" s="5">
        <v>595</v>
      </c>
      <c r="Q112" s="51">
        <v>0.94145569620253167</v>
      </c>
      <c r="R112" s="5">
        <v>562</v>
      </c>
      <c r="S112" s="69">
        <v>0.88924050632911389</v>
      </c>
      <c r="T112" s="5">
        <v>387</v>
      </c>
      <c r="U112" s="51">
        <v>0.61234177215189878</v>
      </c>
      <c r="V112" s="5">
        <v>560</v>
      </c>
      <c r="W112" s="69">
        <v>0.88607594936708856</v>
      </c>
      <c r="X112" s="5">
        <v>550</v>
      </c>
      <c r="Y112" s="51">
        <v>0.870253164556962</v>
      </c>
      <c r="Z112" s="5">
        <v>0</v>
      </c>
      <c r="AA112" s="5">
        <v>0</v>
      </c>
      <c r="AB112" s="51" t="s">
        <v>771</v>
      </c>
      <c r="AC112" s="58"/>
      <c r="AD112" s="64">
        <v>637</v>
      </c>
      <c r="AE112" s="5">
        <v>591</v>
      </c>
      <c r="AF112" s="46">
        <v>0.92778649921507061</v>
      </c>
      <c r="AG112" s="5">
        <v>532</v>
      </c>
      <c r="AH112" s="70">
        <v>0.8351648351648352</v>
      </c>
      <c r="AI112" s="5">
        <v>591</v>
      </c>
      <c r="AJ112" s="46">
        <v>0.92778649921507061</v>
      </c>
      <c r="AK112" s="5">
        <v>591</v>
      </c>
      <c r="AL112" s="70">
        <v>0.92778649921507061</v>
      </c>
      <c r="AM112" s="5">
        <v>561</v>
      </c>
      <c r="AN112" s="46">
        <v>0.88069073783359497</v>
      </c>
      <c r="AO112" s="5">
        <v>550</v>
      </c>
      <c r="AP112" s="70">
        <v>0.86342229199372056</v>
      </c>
      <c r="AQ112" s="5">
        <v>584</v>
      </c>
      <c r="AR112" s="46">
        <v>0.91679748822605966</v>
      </c>
      <c r="AS112" s="5">
        <v>537</v>
      </c>
      <c r="AT112" s="70">
        <v>0.84301412872841441</v>
      </c>
      <c r="AU112" s="5">
        <v>557</v>
      </c>
      <c r="AV112" s="46">
        <v>0.87441130298273151</v>
      </c>
      <c r="AW112" s="5">
        <v>529</v>
      </c>
      <c r="AX112" s="46">
        <v>0.8304552590266876</v>
      </c>
      <c r="AZ112" s="80">
        <f>VLOOKUP(A112,'T1DQ CCG'!A:BC,22,FALSE)</f>
        <v>0</v>
      </c>
      <c r="BA112" s="80">
        <f>VLOOKUP($A112,'T1DQ CCG'!$A:$BC,34,FALSE)</f>
        <v>0</v>
      </c>
      <c r="BB112" s="80">
        <f>VLOOKUP($A112,'T1DQ CCG'!$A:$BC,46,FALSE)</f>
        <v>0</v>
      </c>
    </row>
    <row r="113" spans="1:54" x14ac:dyDescent="0.25">
      <c r="A113" s="31" t="s">
        <v>476</v>
      </c>
      <c r="B113" s="21" t="s">
        <v>477</v>
      </c>
      <c r="C113" s="21" t="s">
        <v>32</v>
      </c>
      <c r="D113" s="64">
        <v>813</v>
      </c>
      <c r="E113" s="5">
        <v>794</v>
      </c>
      <c r="F113" s="51">
        <v>0.97662976629766296</v>
      </c>
      <c r="G113" s="5">
        <v>8</v>
      </c>
      <c r="H113" s="69">
        <v>9.8400984009840101E-3</v>
      </c>
      <c r="I113" s="5">
        <v>794</v>
      </c>
      <c r="J113" s="51">
        <v>0.97662976629766296</v>
      </c>
      <c r="K113" s="5">
        <v>1</v>
      </c>
      <c r="L113" s="5">
        <v>1</v>
      </c>
      <c r="M113" s="51">
        <v>1</v>
      </c>
      <c r="N113" s="40"/>
      <c r="O113" s="64">
        <v>853</v>
      </c>
      <c r="P113" s="5">
        <v>842</v>
      </c>
      <c r="Q113" s="51">
        <v>0.98710433763188743</v>
      </c>
      <c r="R113" s="5">
        <v>826</v>
      </c>
      <c r="S113" s="69">
        <v>0.96834701055099648</v>
      </c>
      <c r="T113" s="5">
        <v>830</v>
      </c>
      <c r="U113" s="51">
        <v>0.97303634232121927</v>
      </c>
      <c r="V113" s="5">
        <v>828</v>
      </c>
      <c r="W113" s="69">
        <v>0.97069167643610788</v>
      </c>
      <c r="X113" s="5">
        <v>825</v>
      </c>
      <c r="Y113" s="51">
        <v>0.96717467760844078</v>
      </c>
      <c r="Z113" s="5">
        <v>8</v>
      </c>
      <c r="AA113" s="5">
        <v>8</v>
      </c>
      <c r="AB113" s="51">
        <v>1</v>
      </c>
      <c r="AC113" s="58"/>
      <c r="AD113" s="64">
        <v>873</v>
      </c>
      <c r="AE113" s="5">
        <v>842</v>
      </c>
      <c r="AF113" s="46">
        <v>0.96449026345933564</v>
      </c>
      <c r="AG113" s="5">
        <v>842</v>
      </c>
      <c r="AH113" s="70">
        <v>0.96449026345933564</v>
      </c>
      <c r="AI113" s="5">
        <v>840</v>
      </c>
      <c r="AJ113" s="46">
        <v>0.96219931271477666</v>
      </c>
      <c r="AK113" s="5">
        <v>826</v>
      </c>
      <c r="AL113" s="70">
        <v>0.94616265750286366</v>
      </c>
      <c r="AM113" s="5">
        <v>819</v>
      </c>
      <c r="AN113" s="46">
        <v>0.93814432989690721</v>
      </c>
      <c r="AO113" s="5">
        <v>834</v>
      </c>
      <c r="AP113" s="70">
        <v>0.9553264604810997</v>
      </c>
      <c r="AQ113" s="5">
        <v>856</v>
      </c>
      <c r="AR113" s="46">
        <v>0.98052691867124853</v>
      </c>
      <c r="AS113" s="5">
        <v>833</v>
      </c>
      <c r="AT113" s="70">
        <v>0.95418098510882021</v>
      </c>
      <c r="AU113" s="5">
        <v>860</v>
      </c>
      <c r="AV113" s="46">
        <v>0.98510882016036661</v>
      </c>
      <c r="AW113" s="5">
        <v>840</v>
      </c>
      <c r="AX113" s="46">
        <v>0.96219931271477666</v>
      </c>
      <c r="AZ113" s="80">
        <f>VLOOKUP(A113,'T1DQ CCG'!A:BC,22,FALSE)</f>
        <v>0</v>
      </c>
      <c r="BA113" s="80">
        <f>VLOOKUP($A113,'T1DQ CCG'!$A:$BC,34,FALSE)</f>
        <v>0</v>
      </c>
      <c r="BB113" s="80">
        <f>VLOOKUP($A113,'T1DQ CCG'!$A:$BC,46,FALSE)</f>
        <v>0</v>
      </c>
    </row>
    <row r="114" spans="1:54" x14ac:dyDescent="0.25">
      <c r="A114" s="31" t="s">
        <v>478</v>
      </c>
      <c r="B114" s="21" t="s">
        <v>479</v>
      </c>
      <c r="C114" s="21" t="s">
        <v>32</v>
      </c>
      <c r="D114" s="64">
        <v>1187</v>
      </c>
      <c r="E114" s="5">
        <v>1138</v>
      </c>
      <c r="F114" s="51">
        <v>0.95871946082561077</v>
      </c>
      <c r="G114" s="5">
        <v>17</v>
      </c>
      <c r="H114" s="69">
        <v>1.4321819713563605E-2</v>
      </c>
      <c r="I114" s="5">
        <v>1137</v>
      </c>
      <c r="J114" s="51">
        <v>0.95787700084245997</v>
      </c>
      <c r="K114" s="5">
        <v>9</v>
      </c>
      <c r="L114" s="5">
        <v>9</v>
      </c>
      <c r="M114" s="51">
        <v>1</v>
      </c>
      <c r="N114" s="40"/>
      <c r="O114" s="64">
        <v>1246</v>
      </c>
      <c r="P114" s="5">
        <v>1226</v>
      </c>
      <c r="Q114" s="51">
        <v>0.9839486356340289</v>
      </c>
      <c r="R114" s="5">
        <v>1193</v>
      </c>
      <c r="S114" s="69">
        <v>0.9574638844301766</v>
      </c>
      <c r="T114" s="5">
        <v>1169</v>
      </c>
      <c r="U114" s="51">
        <v>0.9382022471910112</v>
      </c>
      <c r="V114" s="5">
        <v>1182</v>
      </c>
      <c r="W114" s="69">
        <v>0.9486356340288925</v>
      </c>
      <c r="X114" s="5">
        <v>1185</v>
      </c>
      <c r="Y114" s="51">
        <v>0.9510433386837881</v>
      </c>
      <c r="Z114" s="5">
        <v>45</v>
      </c>
      <c r="AA114" s="5">
        <v>45</v>
      </c>
      <c r="AB114" s="51">
        <v>1</v>
      </c>
      <c r="AC114" s="58"/>
      <c r="AD114" s="64">
        <v>1182</v>
      </c>
      <c r="AE114" s="5">
        <v>1099</v>
      </c>
      <c r="AF114" s="46">
        <v>0.92978003384094754</v>
      </c>
      <c r="AG114" s="5">
        <v>1102</v>
      </c>
      <c r="AH114" s="70">
        <v>0.93231810490693734</v>
      </c>
      <c r="AI114" s="5">
        <v>1102</v>
      </c>
      <c r="AJ114" s="46">
        <v>0.93231810490693734</v>
      </c>
      <c r="AK114" s="5">
        <v>1065</v>
      </c>
      <c r="AL114" s="70">
        <v>0.90101522842639592</v>
      </c>
      <c r="AM114" s="5">
        <v>1032</v>
      </c>
      <c r="AN114" s="46">
        <v>0.87309644670050757</v>
      </c>
      <c r="AO114" s="5">
        <v>1076</v>
      </c>
      <c r="AP114" s="70">
        <v>0.91032148900169207</v>
      </c>
      <c r="AQ114" s="5">
        <v>1134</v>
      </c>
      <c r="AR114" s="46">
        <v>0.95939086294416243</v>
      </c>
      <c r="AS114" s="5">
        <v>1085</v>
      </c>
      <c r="AT114" s="70">
        <v>0.91793570219966159</v>
      </c>
      <c r="AU114" s="5">
        <v>1107</v>
      </c>
      <c r="AV114" s="46">
        <v>0.93654822335025378</v>
      </c>
      <c r="AW114" s="5">
        <v>1065</v>
      </c>
      <c r="AX114" s="46">
        <v>0.90101522842639592</v>
      </c>
      <c r="AZ114" s="80">
        <f>VLOOKUP(A114,'T1DQ CCG'!A:BC,22,FALSE)</f>
        <v>0</v>
      </c>
      <c r="BA114" s="80">
        <f>VLOOKUP($A114,'T1DQ CCG'!$A:$BC,34,FALSE)</f>
        <v>0</v>
      </c>
      <c r="BB114" s="80">
        <f>VLOOKUP($A114,'T1DQ CCG'!$A:$BC,46,FALSE)</f>
        <v>0</v>
      </c>
    </row>
    <row r="115" spans="1:54" x14ac:dyDescent="0.25">
      <c r="A115" s="31" t="s">
        <v>480</v>
      </c>
      <c r="B115" s="21" t="s">
        <v>481</v>
      </c>
      <c r="C115" s="21" t="s">
        <v>32</v>
      </c>
      <c r="D115" s="64">
        <v>497</v>
      </c>
      <c r="E115" s="5">
        <v>467</v>
      </c>
      <c r="F115" s="51"/>
      <c r="G115" s="5">
        <v>471</v>
      </c>
      <c r="H115" s="69"/>
      <c r="I115" s="5">
        <v>467</v>
      </c>
      <c r="J115" s="51"/>
      <c r="K115" s="5">
        <v>0</v>
      </c>
      <c r="L115" s="5">
        <v>0</v>
      </c>
      <c r="M115" s="51"/>
      <c r="N115" s="40"/>
      <c r="O115" s="64">
        <v>565</v>
      </c>
      <c r="P115" s="5">
        <v>542</v>
      </c>
      <c r="Q115" s="51">
        <v>0.95929203539823005</v>
      </c>
      <c r="R115" s="5">
        <v>522</v>
      </c>
      <c r="S115" s="69">
        <v>0.92389380530973453</v>
      </c>
      <c r="T115" s="5">
        <v>377</v>
      </c>
      <c r="U115" s="51">
        <v>0.66725663716814154</v>
      </c>
      <c r="V115" s="5">
        <v>520</v>
      </c>
      <c r="W115" s="69">
        <v>0.92035398230088494</v>
      </c>
      <c r="X115" s="5">
        <v>514</v>
      </c>
      <c r="Y115" s="51">
        <v>0.9097345132743363</v>
      </c>
      <c r="Z115" s="5">
        <v>0</v>
      </c>
      <c r="AA115" s="5">
        <v>0</v>
      </c>
      <c r="AB115" s="51" t="s">
        <v>771</v>
      </c>
      <c r="AC115" s="58"/>
      <c r="AD115" s="64">
        <v>517</v>
      </c>
      <c r="AE115" s="5">
        <v>480</v>
      </c>
      <c r="AF115" s="46"/>
      <c r="AG115" s="5">
        <v>434</v>
      </c>
      <c r="AH115" s="70"/>
      <c r="AI115" s="5">
        <v>480</v>
      </c>
      <c r="AJ115" s="46"/>
      <c r="AK115" s="5">
        <v>480</v>
      </c>
      <c r="AL115" s="70"/>
      <c r="AM115" s="5">
        <v>468</v>
      </c>
      <c r="AN115" s="46"/>
      <c r="AO115" s="5">
        <v>463</v>
      </c>
      <c r="AP115" s="70"/>
      <c r="AQ115" s="5">
        <v>485</v>
      </c>
      <c r="AR115" s="46"/>
      <c r="AS115" s="5">
        <v>431</v>
      </c>
      <c r="AT115" s="70"/>
      <c r="AU115" s="5">
        <v>469</v>
      </c>
      <c r="AV115" s="46"/>
      <c r="AW115" s="5">
        <v>454</v>
      </c>
      <c r="AX115" s="46"/>
      <c r="AZ115" s="80">
        <f>VLOOKUP(A115,'T1DQ CCG'!A:BC,22,FALSE)</f>
        <v>1</v>
      </c>
      <c r="BA115" s="80">
        <f>VLOOKUP($A115,'T1DQ CCG'!$A:$BC,34,FALSE)</f>
        <v>0</v>
      </c>
      <c r="BB115" s="80">
        <f>VLOOKUP($A115,'T1DQ CCG'!$A:$BC,46,FALSE)</f>
        <v>1</v>
      </c>
    </row>
    <row r="116" spans="1:54" x14ac:dyDescent="0.25">
      <c r="A116" s="31" t="s">
        <v>482</v>
      </c>
      <c r="B116" s="21" t="s">
        <v>483</v>
      </c>
      <c r="C116" s="21" t="s">
        <v>32</v>
      </c>
      <c r="D116" s="64">
        <v>177</v>
      </c>
      <c r="E116" s="5">
        <v>172</v>
      </c>
      <c r="F116" s="51"/>
      <c r="G116" s="5">
        <v>170</v>
      </c>
      <c r="H116" s="69"/>
      <c r="I116" s="5">
        <v>172</v>
      </c>
      <c r="J116" s="51"/>
      <c r="K116" s="5">
        <v>0</v>
      </c>
      <c r="L116" s="5">
        <v>0</v>
      </c>
      <c r="M116" s="51"/>
      <c r="N116" s="40"/>
      <c r="O116" s="64">
        <v>193</v>
      </c>
      <c r="P116" s="5">
        <v>183</v>
      </c>
      <c r="Q116" s="51"/>
      <c r="R116" s="5">
        <v>183</v>
      </c>
      <c r="S116" s="69"/>
      <c r="T116" s="5">
        <v>113</v>
      </c>
      <c r="U116" s="51"/>
      <c r="V116" s="5">
        <v>179</v>
      </c>
      <c r="W116" s="69"/>
      <c r="X116" s="5">
        <v>176</v>
      </c>
      <c r="Y116" s="51"/>
      <c r="Z116" s="5">
        <v>0</v>
      </c>
      <c r="AA116" s="5">
        <v>0</v>
      </c>
      <c r="AB116" s="51"/>
      <c r="AC116" s="58"/>
      <c r="AD116" s="64">
        <v>192</v>
      </c>
      <c r="AE116" s="5">
        <v>184</v>
      </c>
      <c r="AF116" s="46"/>
      <c r="AG116" s="5">
        <v>173</v>
      </c>
      <c r="AH116" s="70"/>
      <c r="AI116" s="5">
        <v>184</v>
      </c>
      <c r="AJ116" s="46"/>
      <c r="AK116" s="5">
        <v>184</v>
      </c>
      <c r="AL116" s="70"/>
      <c r="AM116" s="5">
        <v>174</v>
      </c>
      <c r="AN116" s="46"/>
      <c r="AO116" s="5">
        <v>171</v>
      </c>
      <c r="AP116" s="70"/>
      <c r="AQ116" s="5">
        <v>181</v>
      </c>
      <c r="AR116" s="46"/>
      <c r="AS116" s="5">
        <v>173</v>
      </c>
      <c r="AT116" s="70"/>
      <c r="AU116" s="5">
        <v>173</v>
      </c>
      <c r="AV116" s="46"/>
      <c r="AW116" s="5">
        <v>170</v>
      </c>
      <c r="AX116" s="46"/>
      <c r="AZ116" s="80">
        <f>VLOOKUP(A116,'T1DQ CCG'!A:BC,22,FALSE)</f>
        <v>1</v>
      </c>
      <c r="BA116" s="80">
        <f>VLOOKUP($A116,'T1DQ CCG'!$A:$BC,34,FALSE)</f>
        <v>1</v>
      </c>
      <c r="BB116" s="80">
        <f>VLOOKUP($A116,'T1DQ CCG'!$A:$BC,46,FALSE)</f>
        <v>1</v>
      </c>
    </row>
    <row r="117" spans="1:54" x14ac:dyDescent="0.25">
      <c r="A117" s="31" t="s">
        <v>484</v>
      </c>
      <c r="B117" s="21" t="s">
        <v>485</v>
      </c>
      <c r="C117" s="21" t="s">
        <v>32</v>
      </c>
      <c r="D117" s="64">
        <v>928</v>
      </c>
      <c r="E117" s="5">
        <v>894</v>
      </c>
      <c r="F117" s="51">
        <v>0.96336206896551724</v>
      </c>
      <c r="G117" s="5">
        <v>11</v>
      </c>
      <c r="H117" s="69">
        <v>1.1853448275862068E-2</v>
      </c>
      <c r="I117" s="5">
        <v>891</v>
      </c>
      <c r="J117" s="51">
        <v>0.96012931034482762</v>
      </c>
      <c r="K117" s="5">
        <v>8</v>
      </c>
      <c r="L117" s="5">
        <v>8</v>
      </c>
      <c r="M117" s="51">
        <v>1</v>
      </c>
      <c r="N117" s="40"/>
      <c r="O117" s="64">
        <v>992</v>
      </c>
      <c r="P117" s="5">
        <v>982</v>
      </c>
      <c r="Q117" s="51">
        <v>0.98991935483870963</v>
      </c>
      <c r="R117" s="5">
        <v>961</v>
      </c>
      <c r="S117" s="69">
        <v>0.96875</v>
      </c>
      <c r="T117" s="5">
        <v>971</v>
      </c>
      <c r="U117" s="51">
        <v>0.97883064516129037</v>
      </c>
      <c r="V117" s="5">
        <v>962</v>
      </c>
      <c r="W117" s="69">
        <v>0.969758064516129</v>
      </c>
      <c r="X117" s="5">
        <v>961</v>
      </c>
      <c r="Y117" s="51">
        <v>0.96875</v>
      </c>
      <c r="Z117" s="5">
        <v>5</v>
      </c>
      <c r="AA117" s="5">
        <v>5</v>
      </c>
      <c r="AB117" s="51">
        <v>1</v>
      </c>
      <c r="AC117" s="58"/>
      <c r="AD117" s="64">
        <v>1014</v>
      </c>
      <c r="AE117" s="5">
        <v>974</v>
      </c>
      <c r="AF117" s="46">
        <v>0.96055226824457596</v>
      </c>
      <c r="AG117" s="5">
        <v>974</v>
      </c>
      <c r="AH117" s="70">
        <v>0.96055226824457596</v>
      </c>
      <c r="AI117" s="5">
        <v>974</v>
      </c>
      <c r="AJ117" s="46">
        <v>0.96055226824457596</v>
      </c>
      <c r="AK117" s="5">
        <v>960</v>
      </c>
      <c r="AL117" s="70">
        <v>0.94674556213017746</v>
      </c>
      <c r="AM117" s="5">
        <v>927</v>
      </c>
      <c r="AN117" s="46">
        <v>0.91420118343195267</v>
      </c>
      <c r="AO117" s="5">
        <v>969</v>
      </c>
      <c r="AP117" s="70">
        <v>0.95562130177514792</v>
      </c>
      <c r="AQ117" s="5">
        <v>980</v>
      </c>
      <c r="AR117" s="46">
        <v>0.9664694280078896</v>
      </c>
      <c r="AS117" s="5">
        <v>957</v>
      </c>
      <c r="AT117" s="70">
        <v>0.94378698224852076</v>
      </c>
      <c r="AU117" s="5">
        <v>986</v>
      </c>
      <c r="AV117" s="46">
        <v>0.97238658777120313</v>
      </c>
      <c r="AW117" s="5">
        <v>952</v>
      </c>
      <c r="AX117" s="46">
        <v>0.93885601577909272</v>
      </c>
      <c r="AZ117" s="80">
        <f>VLOOKUP(A117,'T1DQ CCG'!A:BC,22,FALSE)</f>
        <v>0</v>
      </c>
      <c r="BA117" s="80">
        <f>VLOOKUP($A117,'T1DQ CCG'!$A:$BC,34,FALSE)</f>
        <v>0</v>
      </c>
      <c r="BB117" s="80">
        <f>VLOOKUP($A117,'T1DQ CCG'!$A:$BC,46,FALSE)</f>
        <v>0</v>
      </c>
    </row>
    <row r="118" spans="1:54" x14ac:dyDescent="0.25">
      <c r="A118" s="31" t="s">
        <v>486</v>
      </c>
      <c r="B118" s="21" t="s">
        <v>487</v>
      </c>
      <c r="C118" s="21" t="s">
        <v>32</v>
      </c>
      <c r="D118" s="64">
        <v>67</v>
      </c>
      <c r="E118" s="5">
        <v>62</v>
      </c>
      <c r="F118" s="51"/>
      <c r="G118" s="5">
        <v>64</v>
      </c>
      <c r="H118" s="69"/>
      <c r="I118" s="5">
        <v>62</v>
      </c>
      <c r="J118" s="51"/>
      <c r="K118" s="5">
        <v>0</v>
      </c>
      <c r="L118" s="5">
        <v>0</v>
      </c>
      <c r="M118" s="51"/>
      <c r="N118" s="40"/>
      <c r="O118" s="64">
        <v>81</v>
      </c>
      <c r="P118" s="5">
        <v>74</v>
      </c>
      <c r="Q118" s="51"/>
      <c r="R118" s="5">
        <v>68</v>
      </c>
      <c r="S118" s="69"/>
      <c r="T118" s="5">
        <v>52</v>
      </c>
      <c r="U118" s="51"/>
      <c r="V118" s="5">
        <v>69</v>
      </c>
      <c r="W118" s="69"/>
      <c r="X118" s="5">
        <v>69</v>
      </c>
      <c r="Y118" s="51"/>
      <c r="Z118" s="5">
        <v>0</v>
      </c>
      <c r="AA118" s="5">
        <v>0</v>
      </c>
      <c r="AB118" s="51"/>
      <c r="AC118" s="58"/>
      <c r="AD118" s="64">
        <v>80</v>
      </c>
      <c r="AE118" s="5">
        <v>72</v>
      </c>
      <c r="AF118" s="46"/>
      <c r="AG118" s="5">
        <v>64</v>
      </c>
      <c r="AH118" s="70"/>
      <c r="AI118" s="5">
        <v>72</v>
      </c>
      <c r="AJ118" s="46"/>
      <c r="AK118" s="5">
        <v>72</v>
      </c>
      <c r="AL118" s="70"/>
      <c r="AM118" s="5">
        <v>69</v>
      </c>
      <c r="AN118" s="46"/>
      <c r="AO118" s="5">
        <v>69</v>
      </c>
      <c r="AP118" s="70"/>
      <c r="AQ118" s="5">
        <v>72</v>
      </c>
      <c r="AR118" s="46"/>
      <c r="AS118" s="5">
        <v>64</v>
      </c>
      <c r="AT118" s="70"/>
      <c r="AU118" s="5">
        <v>69</v>
      </c>
      <c r="AV118" s="46"/>
      <c r="AW118" s="5">
        <v>68</v>
      </c>
      <c r="AX118" s="46"/>
      <c r="AZ118" s="80">
        <f>VLOOKUP(A118,'T1DQ CCG'!A:BC,22,FALSE)</f>
        <v>1</v>
      </c>
      <c r="BA118" s="80">
        <f>VLOOKUP($A118,'T1DQ CCG'!$A:$BC,34,FALSE)</f>
        <v>1</v>
      </c>
      <c r="BB118" s="80">
        <f>VLOOKUP($A118,'T1DQ CCG'!$A:$BC,46,FALSE)</f>
        <v>1</v>
      </c>
    </row>
    <row r="119" spans="1:54" x14ac:dyDescent="0.25">
      <c r="A119" s="31" t="s">
        <v>488</v>
      </c>
      <c r="B119" s="21" t="s">
        <v>489</v>
      </c>
      <c r="C119" s="21" t="s">
        <v>33</v>
      </c>
      <c r="D119" s="64">
        <v>1084</v>
      </c>
      <c r="E119" s="5">
        <v>904</v>
      </c>
      <c r="F119" s="51">
        <v>0.83394833948339486</v>
      </c>
      <c r="G119" s="5">
        <v>936</v>
      </c>
      <c r="H119" s="69">
        <v>0.86346863468634683</v>
      </c>
      <c r="I119" s="5">
        <v>891</v>
      </c>
      <c r="J119" s="51">
        <v>0.8219557195571956</v>
      </c>
      <c r="K119" s="5">
        <v>15</v>
      </c>
      <c r="L119" s="5">
        <v>14</v>
      </c>
      <c r="M119" s="51">
        <v>0.93333333333333335</v>
      </c>
      <c r="N119" s="40"/>
      <c r="O119" s="64">
        <v>1167</v>
      </c>
      <c r="P119" s="5">
        <v>975</v>
      </c>
      <c r="Q119" s="51"/>
      <c r="R119" s="5">
        <v>912</v>
      </c>
      <c r="S119" s="69"/>
      <c r="T119" s="5">
        <v>940</v>
      </c>
      <c r="U119" s="51"/>
      <c r="V119" s="5">
        <v>903</v>
      </c>
      <c r="W119" s="69"/>
      <c r="X119" s="5">
        <v>889</v>
      </c>
      <c r="Y119" s="51"/>
      <c r="Z119" s="5">
        <v>11</v>
      </c>
      <c r="AA119" s="5">
        <v>10</v>
      </c>
      <c r="AB119" s="51"/>
      <c r="AC119" s="58"/>
      <c r="AD119" s="64">
        <v>1753</v>
      </c>
      <c r="AE119" s="5">
        <v>1205</v>
      </c>
      <c r="AF119" s="46"/>
      <c r="AG119" s="5">
        <v>812</v>
      </c>
      <c r="AH119" s="70"/>
      <c r="AI119" s="5">
        <v>1201</v>
      </c>
      <c r="AJ119" s="46"/>
      <c r="AK119" s="5">
        <v>1201</v>
      </c>
      <c r="AL119" s="70"/>
      <c r="AM119" s="5">
        <v>1088</v>
      </c>
      <c r="AN119" s="46"/>
      <c r="AO119" s="5">
        <v>983</v>
      </c>
      <c r="AP119" s="70"/>
      <c r="AQ119" s="5">
        <v>1036</v>
      </c>
      <c r="AR119" s="46"/>
      <c r="AS119" s="5">
        <v>888</v>
      </c>
      <c r="AT119" s="70"/>
      <c r="AU119" s="5">
        <v>1149</v>
      </c>
      <c r="AV119" s="46"/>
      <c r="AW119" s="5">
        <v>916</v>
      </c>
      <c r="AX119" s="46"/>
      <c r="AZ119" s="80">
        <f>VLOOKUP(A119,'T1DQ CCG'!A:BC,22,FALSE)</f>
        <v>0</v>
      </c>
      <c r="BA119" s="80">
        <f>VLOOKUP($A119,'T1DQ CCG'!$A:$BC,34,FALSE)</f>
        <v>1</v>
      </c>
      <c r="BB119" s="80">
        <f>VLOOKUP($A119,'T1DQ CCG'!$A:$BC,46,FALSE)</f>
        <v>1</v>
      </c>
    </row>
    <row r="120" spans="1:54" x14ac:dyDescent="0.25">
      <c r="A120" s="31" t="s">
        <v>490</v>
      </c>
      <c r="B120" s="21" t="s">
        <v>491</v>
      </c>
      <c r="C120" s="21" t="s">
        <v>33</v>
      </c>
      <c r="D120" s="64">
        <v>1287</v>
      </c>
      <c r="E120" s="5">
        <v>942</v>
      </c>
      <c r="F120" s="51">
        <v>0.73193473193473191</v>
      </c>
      <c r="G120" s="5">
        <v>987</v>
      </c>
      <c r="H120" s="69">
        <v>0.76689976689976691</v>
      </c>
      <c r="I120" s="5">
        <v>935</v>
      </c>
      <c r="J120" s="51">
        <v>0.72649572649572647</v>
      </c>
      <c r="K120" s="5">
        <v>3</v>
      </c>
      <c r="L120" s="5">
        <v>1</v>
      </c>
      <c r="M120" s="51">
        <v>0.33333333333333331</v>
      </c>
      <c r="N120" s="40"/>
      <c r="O120" s="64">
        <v>1399</v>
      </c>
      <c r="P120" s="5">
        <v>1228</v>
      </c>
      <c r="Q120" s="51">
        <v>0.87776983559685484</v>
      </c>
      <c r="R120" s="5">
        <v>1020</v>
      </c>
      <c r="S120" s="69">
        <v>0.72909220872051461</v>
      </c>
      <c r="T120" s="5">
        <v>1246</v>
      </c>
      <c r="U120" s="51">
        <v>0.89063616869192275</v>
      </c>
      <c r="V120" s="5">
        <v>1018</v>
      </c>
      <c r="W120" s="69">
        <v>0.72766261615439598</v>
      </c>
      <c r="X120" s="5">
        <v>1028</v>
      </c>
      <c r="Y120" s="51">
        <v>0.73481057898498925</v>
      </c>
      <c r="Z120" s="5">
        <v>20</v>
      </c>
      <c r="AA120" s="5">
        <v>9</v>
      </c>
      <c r="AB120" s="51">
        <v>0.45</v>
      </c>
      <c r="AC120" s="58"/>
      <c r="AD120" s="64">
        <v>1521</v>
      </c>
      <c r="AE120" s="5">
        <v>1398</v>
      </c>
      <c r="AF120" s="46">
        <v>0.9191321499013807</v>
      </c>
      <c r="AG120" s="5">
        <v>1074</v>
      </c>
      <c r="AH120" s="70">
        <v>0.70611439842209078</v>
      </c>
      <c r="AI120" s="5">
        <v>0</v>
      </c>
      <c r="AJ120" s="46">
        <v>0</v>
      </c>
      <c r="AK120" s="5">
        <v>0</v>
      </c>
      <c r="AL120" s="70">
        <v>0</v>
      </c>
      <c r="AM120" s="5">
        <v>1342</v>
      </c>
      <c r="AN120" s="46">
        <v>0.88231426692965154</v>
      </c>
      <c r="AO120" s="5">
        <v>1337</v>
      </c>
      <c r="AP120" s="70">
        <v>0.87902695595003288</v>
      </c>
      <c r="AQ120" s="5">
        <v>1386</v>
      </c>
      <c r="AR120" s="46">
        <v>0.91124260355029585</v>
      </c>
      <c r="AS120" s="5">
        <v>1117</v>
      </c>
      <c r="AT120" s="70">
        <v>0.73438527284681132</v>
      </c>
      <c r="AU120" s="5">
        <v>1350</v>
      </c>
      <c r="AV120" s="46">
        <v>0.8875739644970414</v>
      </c>
      <c r="AW120" s="5">
        <v>1330</v>
      </c>
      <c r="AX120" s="46">
        <v>0.87442472057856668</v>
      </c>
      <c r="AZ120" s="80">
        <f>VLOOKUP(A120,'T1DQ CCG'!A:BC,22,FALSE)</f>
        <v>0</v>
      </c>
      <c r="BA120" s="80">
        <f>VLOOKUP($A120,'T1DQ CCG'!$A:$BC,34,FALSE)</f>
        <v>0</v>
      </c>
      <c r="BB120" s="80">
        <f>VLOOKUP($A120,'T1DQ CCG'!$A:$BC,46,FALSE)</f>
        <v>0</v>
      </c>
    </row>
    <row r="121" spans="1:54" x14ac:dyDescent="0.25">
      <c r="A121" s="31" t="s">
        <v>492</v>
      </c>
      <c r="B121" s="21" t="s">
        <v>493</v>
      </c>
      <c r="C121" s="21" t="s">
        <v>33</v>
      </c>
      <c r="D121" s="64">
        <v>942</v>
      </c>
      <c r="E121" s="5">
        <v>651</v>
      </c>
      <c r="F121" s="51"/>
      <c r="G121" s="5">
        <v>51</v>
      </c>
      <c r="H121" s="69"/>
      <c r="I121" s="5">
        <v>659</v>
      </c>
      <c r="J121" s="51"/>
      <c r="K121" s="5">
        <v>4</v>
      </c>
      <c r="L121" s="5">
        <v>4</v>
      </c>
      <c r="M121" s="51"/>
      <c r="N121" s="40"/>
      <c r="O121" s="64">
        <v>1048</v>
      </c>
      <c r="P121" s="5">
        <v>814</v>
      </c>
      <c r="Q121" s="51"/>
      <c r="R121" s="5">
        <v>739</v>
      </c>
      <c r="S121" s="69"/>
      <c r="T121" s="5">
        <v>808</v>
      </c>
      <c r="U121" s="51"/>
      <c r="V121" s="5">
        <v>743</v>
      </c>
      <c r="W121" s="69"/>
      <c r="X121" s="5">
        <v>734</v>
      </c>
      <c r="Y121" s="51"/>
      <c r="Z121" s="5">
        <v>9</v>
      </c>
      <c r="AA121" s="5">
        <v>9</v>
      </c>
      <c r="AB121" s="51"/>
      <c r="AC121" s="58"/>
      <c r="AD121" s="64">
        <v>1099</v>
      </c>
      <c r="AE121" s="5">
        <v>855</v>
      </c>
      <c r="AF121" s="46"/>
      <c r="AG121" s="5">
        <v>646</v>
      </c>
      <c r="AH121" s="70"/>
      <c r="AI121" s="5">
        <v>855</v>
      </c>
      <c r="AJ121" s="46"/>
      <c r="AK121" s="5">
        <v>855</v>
      </c>
      <c r="AL121" s="70"/>
      <c r="AM121" s="5">
        <v>823</v>
      </c>
      <c r="AN121" s="46"/>
      <c r="AO121" s="5">
        <v>809</v>
      </c>
      <c r="AP121" s="70"/>
      <c r="AQ121" s="5">
        <v>805</v>
      </c>
      <c r="AR121" s="46"/>
      <c r="AS121" s="5">
        <v>743</v>
      </c>
      <c r="AT121" s="70"/>
      <c r="AU121" s="5">
        <v>852</v>
      </c>
      <c r="AV121" s="46"/>
      <c r="AW121" s="5">
        <v>758</v>
      </c>
      <c r="AX121" s="46"/>
      <c r="AZ121" s="80">
        <f>VLOOKUP(A121,'T1DQ CCG'!A:BC,22,FALSE)</f>
        <v>1</v>
      </c>
      <c r="BA121" s="80">
        <f>VLOOKUP($A121,'T1DQ CCG'!$A:$BC,34,FALSE)</f>
        <v>1</v>
      </c>
      <c r="BB121" s="80">
        <f>VLOOKUP($A121,'T1DQ CCG'!$A:$BC,46,FALSE)</f>
        <v>1</v>
      </c>
    </row>
    <row r="122" spans="1:54" x14ac:dyDescent="0.25">
      <c r="A122" s="31" t="s">
        <v>142</v>
      </c>
      <c r="B122" s="21" t="s">
        <v>143</v>
      </c>
      <c r="C122" s="21" t="s">
        <v>33</v>
      </c>
      <c r="D122" s="64">
        <v>1166</v>
      </c>
      <c r="E122" s="5">
        <v>69</v>
      </c>
      <c r="F122" s="51">
        <v>5.9176672384219552E-2</v>
      </c>
      <c r="G122" s="5">
        <v>7</v>
      </c>
      <c r="H122" s="69">
        <v>6.0034305317324182E-3</v>
      </c>
      <c r="I122" s="5">
        <v>73</v>
      </c>
      <c r="J122" s="51">
        <v>6.2607204116638074E-2</v>
      </c>
      <c r="K122" s="5">
        <v>2</v>
      </c>
      <c r="L122" s="5">
        <v>0</v>
      </c>
      <c r="M122" s="51">
        <v>0</v>
      </c>
      <c r="N122" s="40"/>
      <c r="O122" s="64">
        <v>1296</v>
      </c>
      <c r="P122" s="5">
        <v>96</v>
      </c>
      <c r="Q122" s="51">
        <v>7.407407407407407E-2</v>
      </c>
      <c r="R122" s="5">
        <v>25</v>
      </c>
      <c r="S122" s="69">
        <v>1.9290123456790122E-2</v>
      </c>
      <c r="T122" s="5">
        <v>91</v>
      </c>
      <c r="U122" s="51">
        <v>7.0216049382716056E-2</v>
      </c>
      <c r="V122" s="5">
        <v>24</v>
      </c>
      <c r="W122" s="69">
        <v>1.8518518518518517E-2</v>
      </c>
      <c r="X122" s="5">
        <v>24</v>
      </c>
      <c r="Y122" s="51">
        <v>1.8518518518518517E-2</v>
      </c>
      <c r="Z122" s="5">
        <v>0</v>
      </c>
      <c r="AA122" s="5">
        <v>0</v>
      </c>
      <c r="AB122" s="51" t="s">
        <v>771</v>
      </c>
      <c r="AC122" s="58"/>
      <c r="AD122" s="64">
        <v>1398</v>
      </c>
      <c r="AE122" s="5">
        <v>1005</v>
      </c>
      <c r="AF122" s="46">
        <v>0.7188841201716738</v>
      </c>
      <c r="AG122" s="5">
        <v>16</v>
      </c>
      <c r="AH122" s="70">
        <v>1.1444921316165951E-2</v>
      </c>
      <c r="AI122" s="5">
        <v>1007</v>
      </c>
      <c r="AJ122" s="46">
        <v>0.72031473533619461</v>
      </c>
      <c r="AK122" s="5">
        <v>938</v>
      </c>
      <c r="AL122" s="70">
        <v>0.67095851216022895</v>
      </c>
      <c r="AM122" s="5">
        <v>891</v>
      </c>
      <c r="AN122" s="46">
        <v>0.63733905579399142</v>
      </c>
      <c r="AO122" s="5">
        <v>884</v>
      </c>
      <c r="AP122" s="70">
        <v>0.63233190271816886</v>
      </c>
      <c r="AQ122" s="5">
        <v>757</v>
      </c>
      <c r="AR122" s="46">
        <v>0.5414878397711016</v>
      </c>
      <c r="AS122" s="5">
        <v>30</v>
      </c>
      <c r="AT122" s="70">
        <v>2.1459227467811159E-2</v>
      </c>
      <c r="AU122" s="5">
        <v>892</v>
      </c>
      <c r="AV122" s="46">
        <v>0.63805436337625177</v>
      </c>
      <c r="AW122" s="5">
        <v>135</v>
      </c>
      <c r="AX122" s="46">
        <v>9.6566523605150209E-2</v>
      </c>
      <c r="AZ122" s="80">
        <f>VLOOKUP(A122,'T1DQ CCG'!A:BC,22,FALSE)</f>
        <v>0</v>
      </c>
      <c r="BA122" s="80">
        <f>VLOOKUP($A122,'T1DQ CCG'!$A:$BC,34,FALSE)</f>
        <v>0</v>
      </c>
      <c r="BB122" s="80">
        <f>VLOOKUP($A122,'T1DQ CCG'!$A:$BC,46,FALSE)</f>
        <v>0</v>
      </c>
    </row>
    <row r="123" spans="1:54" x14ac:dyDescent="0.25">
      <c r="A123" s="31" t="s">
        <v>494</v>
      </c>
      <c r="B123" s="21" t="s">
        <v>495</v>
      </c>
      <c r="C123" s="21" t="s">
        <v>33</v>
      </c>
      <c r="D123" s="64">
        <v>982</v>
      </c>
      <c r="E123" s="5">
        <v>929</v>
      </c>
      <c r="F123" s="51">
        <v>0.94602851323828918</v>
      </c>
      <c r="G123" s="5">
        <v>944</v>
      </c>
      <c r="H123" s="69">
        <v>0.96130346232179231</v>
      </c>
      <c r="I123" s="5">
        <v>928</v>
      </c>
      <c r="J123" s="51">
        <v>0.94501018329938902</v>
      </c>
      <c r="K123" s="5">
        <v>1</v>
      </c>
      <c r="L123" s="5">
        <v>1</v>
      </c>
      <c r="M123" s="51">
        <v>1</v>
      </c>
      <c r="N123" s="40"/>
      <c r="O123" s="64">
        <v>1054</v>
      </c>
      <c r="P123" s="5">
        <v>1015</v>
      </c>
      <c r="Q123" s="51">
        <v>0.96299810246679318</v>
      </c>
      <c r="R123" s="5">
        <v>962</v>
      </c>
      <c r="S123" s="69">
        <v>0.91271347248576851</v>
      </c>
      <c r="T123" s="5">
        <v>931</v>
      </c>
      <c r="U123" s="51">
        <v>0.88330170777988615</v>
      </c>
      <c r="V123" s="5">
        <v>952</v>
      </c>
      <c r="W123" s="69">
        <v>0.90322580645161288</v>
      </c>
      <c r="X123" s="5">
        <v>954</v>
      </c>
      <c r="Y123" s="51">
        <v>0.90512333965844405</v>
      </c>
      <c r="Z123" s="5">
        <v>3</v>
      </c>
      <c r="AA123" s="5">
        <v>2</v>
      </c>
      <c r="AB123" s="51">
        <v>0.66666666666666663</v>
      </c>
      <c r="AC123" s="58"/>
      <c r="AD123" s="64">
        <v>1156</v>
      </c>
      <c r="AE123" s="5">
        <v>1125</v>
      </c>
      <c r="AF123" s="46">
        <v>0.97318339100346019</v>
      </c>
      <c r="AG123" s="5">
        <v>940</v>
      </c>
      <c r="AH123" s="70">
        <v>0.81314878892733566</v>
      </c>
      <c r="AI123" s="5">
        <v>1125</v>
      </c>
      <c r="AJ123" s="46">
        <v>0.97318339100346019</v>
      </c>
      <c r="AK123" s="5">
        <v>1125</v>
      </c>
      <c r="AL123" s="70">
        <v>0.97318339100346019</v>
      </c>
      <c r="AM123" s="5">
        <v>1029</v>
      </c>
      <c r="AN123" s="46">
        <v>0.89013840830449831</v>
      </c>
      <c r="AO123" s="5">
        <v>1076</v>
      </c>
      <c r="AP123" s="70">
        <v>0.9307958477508651</v>
      </c>
      <c r="AQ123" s="5">
        <v>1105</v>
      </c>
      <c r="AR123" s="46">
        <v>0.95588235294117652</v>
      </c>
      <c r="AS123" s="5">
        <v>1020</v>
      </c>
      <c r="AT123" s="70">
        <v>0.88235294117647056</v>
      </c>
      <c r="AU123" s="5">
        <v>1071</v>
      </c>
      <c r="AV123" s="46">
        <v>0.92647058823529416</v>
      </c>
      <c r="AW123" s="5">
        <v>1058</v>
      </c>
      <c r="AX123" s="46">
        <v>0.91522491349480972</v>
      </c>
      <c r="AZ123" s="80">
        <f>VLOOKUP(A123,'T1DQ CCG'!A:BC,22,FALSE)</f>
        <v>0</v>
      </c>
      <c r="BA123" s="80">
        <f>VLOOKUP($A123,'T1DQ CCG'!$A:$BC,34,FALSE)</f>
        <v>0</v>
      </c>
      <c r="BB123" s="80">
        <f>VLOOKUP($A123,'T1DQ CCG'!$A:$BC,46,FALSE)</f>
        <v>0</v>
      </c>
    </row>
    <row r="124" spans="1:54" x14ac:dyDescent="0.25">
      <c r="A124" s="31" t="s">
        <v>496</v>
      </c>
      <c r="B124" s="21" t="s">
        <v>497</v>
      </c>
      <c r="C124" s="21" t="s">
        <v>33</v>
      </c>
      <c r="D124" s="64">
        <v>655</v>
      </c>
      <c r="E124" s="5">
        <v>593</v>
      </c>
      <c r="F124" s="51">
        <v>0.90534351145038172</v>
      </c>
      <c r="G124" s="5">
        <v>602</v>
      </c>
      <c r="H124" s="69">
        <v>0.91908396946564885</v>
      </c>
      <c r="I124" s="5">
        <v>592</v>
      </c>
      <c r="J124" s="51">
        <v>0.90381679389312974</v>
      </c>
      <c r="K124" s="5">
        <v>6</v>
      </c>
      <c r="L124" s="5">
        <v>0</v>
      </c>
      <c r="M124" s="51">
        <v>0</v>
      </c>
      <c r="N124" s="40"/>
      <c r="O124" s="64">
        <v>656</v>
      </c>
      <c r="P124" s="5">
        <v>597</v>
      </c>
      <c r="Q124" s="51">
        <v>0.91006097560975607</v>
      </c>
      <c r="R124" s="5">
        <v>574</v>
      </c>
      <c r="S124" s="69">
        <v>0.875</v>
      </c>
      <c r="T124" s="5">
        <v>586</v>
      </c>
      <c r="U124" s="51">
        <v>0.89329268292682928</v>
      </c>
      <c r="V124" s="5">
        <v>584</v>
      </c>
      <c r="W124" s="69">
        <v>0.8902439024390244</v>
      </c>
      <c r="X124" s="5">
        <v>576</v>
      </c>
      <c r="Y124" s="51">
        <v>0.87804878048780488</v>
      </c>
      <c r="Z124" s="5">
        <v>6</v>
      </c>
      <c r="AA124" s="5">
        <v>0</v>
      </c>
      <c r="AB124" s="51">
        <v>0</v>
      </c>
      <c r="AC124" s="58"/>
      <c r="AD124" s="64">
        <v>586</v>
      </c>
      <c r="AE124" s="5">
        <v>544</v>
      </c>
      <c r="AF124" s="46">
        <v>0.92832764505119458</v>
      </c>
      <c r="AG124" s="5">
        <v>425</v>
      </c>
      <c r="AH124" s="70">
        <v>0.72525597269624575</v>
      </c>
      <c r="AI124" s="5">
        <v>541</v>
      </c>
      <c r="AJ124" s="46">
        <v>0.92320819112627983</v>
      </c>
      <c r="AK124" s="5">
        <v>541</v>
      </c>
      <c r="AL124" s="70">
        <v>0.92320819112627983</v>
      </c>
      <c r="AM124" s="5">
        <v>524</v>
      </c>
      <c r="AN124" s="46">
        <v>0.89419795221843001</v>
      </c>
      <c r="AO124" s="5">
        <v>522</v>
      </c>
      <c r="AP124" s="70">
        <v>0.89078498293515362</v>
      </c>
      <c r="AQ124" s="5">
        <v>526</v>
      </c>
      <c r="AR124" s="46">
        <v>0.89761092150170652</v>
      </c>
      <c r="AS124" s="5">
        <v>430</v>
      </c>
      <c r="AT124" s="70">
        <v>0.7337883959044369</v>
      </c>
      <c r="AU124" s="5">
        <v>538</v>
      </c>
      <c r="AV124" s="46">
        <v>0.91808873720136519</v>
      </c>
      <c r="AW124" s="5">
        <v>508</v>
      </c>
      <c r="AX124" s="46">
        <v>0.86689419795221845</v>
      </c>
      <c r="AZ124" s="80">
        <f>VLOOKUP(A124,'T1DQ CCG'!A:BC,22,FALSE)</f>
        <v>0</v>
      </c>
      <c r="BA124" s="80">
        <f>VLOOKUP($A124,'T1DQ CCG'!$A:$BC,34,FALSE)</f>
        <v>0</v>
      </c>
      <c r="BB124" s="80">
        <f>VLOOKUP($A124,'T1DQ CCG'!$A:$BC,46,FALSE)</f>
        <v>0</v>
      </c>
    </row>
    <row r="125" spans="1:54" x14ac:dyDescent="0.25">
      <c r="A125" s="31" t="s">
        <v>498</v>
      </c>
      <c r="B125" s="21" t="s">
        <v>499</v>
      </c>
      <c r="C125" s="21" t="s">
        <v>33</v>
      </c>
      <c r="D125" s="64">
        <v>1126</v>
      </c>
      <c r="E125" s="5">
        <v>980</v>
      </c>
      <c r="F125" s="51">
        <v>0.87033747779751336</v>
      </c>
      <c r="G125" s="5">
        <v>1030</v>
      </c>
      <c r="H125" s="69">
        <v>0.91474245115452935</v>
      </c>
      <c r="I125" s="5">
        <v>976</v>
      </c>
      <c r="J125" s="51">
        <v>0.86678507992895204</v>
      </c>
      <c r="K125" s="5">
        <v>8</v>
      </c>
      <c r="L125" s="5">
        <v>5</v>
      </c>
      <c r="M125" s="51">
        <v>0.625</v>
      </c>
      <c r="N125" s="40"/>
      <c r="O125" s="64">
        <v>1047</v>
      </c>
      <c r="P125" s="5">
        <v>967</v>
      </c>
      <c r="Q125" s="51">
        <v>0.92359121298949376</v>
      </c>
      <c r="R125" s="5">
        <v>940</v>
      </c>
      <c r="S125" s="69">
        <v>0.89780324737344797</v>
      </c>
      <c r="T125" s="5">
        <v>899</v>
      </c>
      <c r="U125" s="51">
        <v>0.85864374403056354</v>
      </c>
      <c r="V125" s="5">
        <v>943</v>
      </c>
      <c r="W125" s="69">
        <v>0.90066857688634194</v>
      </c>
      <c r="X125" s="5">
        <v>949</v>
      </c>
      <c r="Y125" s="51">
        <v>0.9063992359121299</v>
      </c>
      <c r="Z125" s="5">
        <v>12</v>
      </c>
      <c r="AA125" s="5">
        <v>9</v>
      </c>
      <c r="AB125" s="51">
        <v>0.75</v>
      </c>
      <c r="AC125" s="58"/>
      <c r="AD125" s="64">
        <v>952</v>
      </c>
      <c r="AE125" s="5">
        <v>899</v>
      </c>
      <c r="AF125" s="46">
        <v>0.94432773109243695</v>
      </c>
      <c r="AG125" s="5">
        <v>731</v>
      </c>
      <c r="AH125" s="70">
        <v>0.7678571428571429</v>
      </c>
      <c r="AI125" s="5">
        <v>899</v>
      </c>
      <c r="AJ125" s="46">
        <v>0.94432773109243695</v>
      </c>
      <c r="AK125" s="5">
        <v>899</v>
      </c>
      <c r="AL125" s="70">
        <v>0.94432773109243695</v>
      </c>
      <c r="AM125" s="5">
        <v>774</v>
      </c>
      <c r="AN125" s="46">
        <v>0.81302521008403361</v>
      </c>
      <c r="AO125" s="5">
        <v>853</v>
      </c>
      <c r="AP125" s="70">
        <v>0.89600840336134457</v>
      </c>
      <c r="AQ125" s="5">
        <v>889</v>
      </c>
      <c r="AR125" s="46">
        <v>0.93382352941176472</v>
      </c>
      <c r="AS125" s="5">
        <v>825</v>
      </c>
      <c r="AT125" s="70">
        <v>0.86659663865546221</v>
      </c>
      <c r="AU125" s="5">
        <v>784</v>
      </c>
      <c r="AV125" s="46">
        <v>0.82352941176470584</v>
      </c>
      <c r="AW125" s="5">
        <v>829</v>
      </c>
      <c r="AX125" s="46">
        <v>0.87079831932773111</v>
      </c>
      <c r="AZ125" s="80">
        <f>VLOOKUP(A125,'T1DQ CCG'!A:BC,22,FALSE)</f>
        <v>0</v>
      </c>
      <c r="BA125" s="80">
        <f>VLOOKUP($A125,'T1DQ CCG'!$A:$BC,34,FALSE)</f>
        <v>0</v>
      </c>
      <c r="BB125" s="80">
        <f>VLOOKUP($A125,'T1DQ CCG'!$A:$BC,46,FALSE)</f>
        <v>0</v>
      </c>
    </row>
    <row r="126" spans="1:54" x14ac:dyDescent="0.25">
      <c r="A126" s="31" t="s">
        <v>500</v>
      </c>
      <c r="B126" s="21" t="s">
        <v>501</v>
      </c>
      <c r="C126" s="21" t="s">
        <v>33</v>
      </c>
      <c r="D126" s="64">
        <v>1346</v>
      </c>
      <c r="E126" s="5">
        <v>1205</v>
      </c>
      <c r="F126" s="51">
        <v>0.89524517087667166</v>
      </c>
      <c r="G126" s="5">
        <v>1233</v>
      </c>
      <c r="H126" s="69">
        <v>0.91604754829123325</v>
      </c>
      <c r="I126" s="5">
        <v>1201</v>
      </c>
      <c r="J126" s="51">
        <v>0.89227340267459143</v>
      </c>
      <c r="K126" s="5">
        <v>12</v>
      </c>
      <c r="L126" s="5">
        <v>11</v>
      </c>
      <c r="M126" s="51">
        <v>0.91666666666666663</v>
      </c>
      <c r="N126" s="40"/>
      <c r="O126" s="64">
        <v>1407</v>
      </c>
      <c r="P126" s="5">
        <v>1336</v>
      </c>
      <c r="Q126" s="51">
        <v>0.94953802416488986</v>
      </c>
      <c r="R126" s="5">
        <v>1264</v>
      </c>
      <c r="S126" s="69">
        <v>0.89836531627576399</v>
      </c>
      <c r="T126" s="5">
        <v>1316</v>
      </c>
      <c r="U126" s="51">
        <v>0.93532338308457708</v>
      </c>
      <c r="V126" s="5">
        <v>1228</v>
      </c>
      <c r="W126" s="69">
        <v>0.87277896233120111</v>
      </c>
      <c r="X126" s="5">
        <v>1266</v>
      </c>
      <c r="Y126" s="51">
        <v>0.89978678038379534</v>
      </c>
      <c r="Z126" s="5">
        <v>14</v>
      </c>
      <c r="AA126" s="5">
        <v>13</v>
      </c>
      <c r="AB126" s="51">
        <v>0.9285714285714286</v>
      </c>
      <c r="AC126" s="58"/>
      <c r="AD126" s="64">
        <v>1379</v>
      </c>
      <c r="AE126" s="5">
        <v>1270</v>
      </c>
      <c r="AF126" s="46">
        <v>0.92095721537345898</v>
      </c>
      <c r="AG126" s="5">
        <v>1012</v>
      </c>
      <c r="AH126" s="70">
        <v>0.73386511965192169</v>
      </c>
      <c r="AI126" s="5">
        <v>1270</v>
      </c>
      <c r="AJ126" s="46">
        <v>0.92095721537345898</v>
      </c>
      <c r="AK126" s="5">
        <v>1270</v>
      </c>
      <c r="AL126" s="70">
        <v>0.92095721537345898</v>
      </c>
      <c r="AM126" s="5">
        <v>1229</v>
      </c>
      <c r="AN126" s="46">
        <v>0.89122552574329228</v>
      </c>
      <c r="AO126" s="5">
        <v>1209</v>
      </c>
      <c r="AP126" s="70">
        <v>0.87672226250906449</v>
      </c>
      <c r="AQ126" s="5">
        <v>1237</v>
      </c>
      <c r="AR126" s="46">
        <v>0.89702683103698333</v>
      </c>
      <c r="AS126" s="5">
        <v>1029</v>
      </c>
      <c r="AT126" s="70">
        <v>0.74619289340101524</v>
      </c>
      <c r="AU126" s="5">
        <v>1182</v>
      </c>
      <c r="AV126" s="46">
        <v>0.8571428571428571</v>
      </c>
      <c r="AW126" s="5">
        <v>1179</v>
      </c>
      <c r="AX126" s="46">
        <v>0.85496736765772297</v>
      </c>
      <c r="AZ126" s="80">
        <f>VLOOKUP(A126,'T1DQ CCG'!A:BC,22,FALSE)</f>
        <v>0</v>
      </c>
      <c r="BA126" s="80">
        <f>VLOOKUP($A126,'T1DQ CCG'!$A:$BC,34,FALSE)</f>
        <v>0</v>
      </c>
      <c r="BB126" s="80">
        <f>VLOOKUP($A126,'T1DQ CCG'!$A:$BC,46,FALSE)</f>
        <v>0</v>
      </c>
    </row>
    <row r="127" spans="1:54" x14ac:dyDescent="0.25">
      <c r="A127" s="31" t="s">
        <v>502</v>
      </c>
      <c r="B127" s="21" t="s">
        <v>503</v>
      </c>
      <c r="C127" s="21" t="s">
        <v>33</v>
      </c>
      <c r="D127" s="64">
        <v>1367</v>
      </c>
      <c r="E127" s="5">
        <v>1219</v>
      </c>
      <c r="F127" s="51">
        <v>0.89173372348207758</v>
      </c>
      <c r="G127" s="5">
        <v>131</v>
      </c>
      <c r="H127" s="69">
        <v>9.5830285296269205E-2</v>
      </c>
      <c r="I127" s="5">
        <v>1216</v>
      </c>
      <c r="J127" s="51">
        <v>0.88953913679590346</v>
      </c>
      <c r="K127" s="5">
        <v>0</v>
      </c>
      <c r="L127" s="5">
        <v>0</v>
      </c>
      <c r="M127" s="51" t="s">
        <v>771</v>
      </c>
      <c r="N127" s="40"/>
      <c r="O127" s="64">
        <v>1500</v>
      </c>
      <c r="P127" s="5">
        <v>1405</v>
      </c>
      <c r="Q127" s="51">
        <v>0.93666666666666665</v>
      </c>
      <c r="R127" s="5">
        <v>1264</v>
      </c>
      <c r="S127" s="69">
        <v>0.84266666666666667</v>
      </c>
      <c r="T127" s="5">
        <v>1303</v>
      </c>
      <c r="U127" s="51">
        <v>0.8686666666666667</v>
      </c>
      <c r="V127" s="5">
        <v>1277</v>
      </c>
      <c r="W127" s="69">
        <v>0.85133333333333339</v>
      </c>
      <c r="X127" s="5">
        <v>1291</v>
      </c>
      <c r="Y127" s="51">
        <v>0.86066666666666669</v>
      </c>
      <c r="Z127" s="5">
        <v>0</v>
      </c>
      <c r="AA127" s="5">
        <v>0</v>
      </c>
      <c r="AB127" s="51" t="s">
        <v>771</v>
      </c>
      <c r="AC127" s="58"/>
      <c r="AD127" s="64">
        <v>1545</v>
      </c>
      <c r="AE127" s="5">
        <v>1451</v>
      </c>
      <c r="AF127" s="46">
        <v>0.93915857605177988</v>
      </c>
      <c r="AG127" s="5">
        <v>1101</v>
      </c>
      <c r="AH127" s="70">
        <v>0.71262135922330094</v>
      </c>
      <c r="AI127" s="5">
        <v>1461</v>
      </c>
      <c r="AJ127" s="46">
        <v>0.94563106796116503</v>
      </c>
      <c r="AK127" s="5">
        <v>1429</v>
      </c>
      <c r="AL127" s="70">
        <v>0.92491909385113269</v>
      </c>
      <c r="AM127" s="5">
        <v>1259</v>
      </c>
      <c r="AN127" s="46">
        <v>0.81488673139158574</v>
      </c>
      <c r="AO127" s="5">
        <v>1382</v>
      </c>
      <c r="AP127" s="70">
        <v>0.89449838187702269</v>
      </c>
      <c r="AQ127" s="5">
        <v>1433</v>
      </c>
      <c r="AR127" s="46">
        <v>0.9275080906148867</v>
      </c>
      <c r="AS127" s="5">
        <v>1255</v>
      </c>
      <c r="AT127" s="70">
        <v>0.81229773462783172</v>
      </c>
      <c r="AU127" s="5">
        <v>1336</v>
      </c>
      <c r="AV127" s="46">
        <v>0.86472491909385119</v>
      </c>
      <c r="AW127" s="5">
        <v>1340</v>
      </c>
      <c r="AX127" s="46">
        <v>0.8673139158576052</v>
      </c>
      <c r="AZ127" s="80">
        <f>VLOOKUP(A127,'T1DQ CCG'!A:BC,22,FALSE)</f>
        <v>0</v>
      </c>
      <c r="BA127" s="80">
        <f>VLOOKUP($A127,'T1DQ CCG'!$A:$BC,34,FALSE)</f>
        <v>0</v>
      </c>
      <c r="BB127" s="80">
        <f>VLOOKUP($A127,'T1DQ CCG'!$A:$BC,46,FALSE)</f>
        <v>0</v>
      </c>
    </row>
    <row r="128" spans="1:54" x14ac:dyDescent="0.25">
      <c r="A128" s="31" t="s">
        <v>504</v>
      </c>
      <c r="B128" s="21" t="s">
        <v>505</v>
      </c>
      <c r="C128" s="21" t="s">
        <v>33</v>
      </c>
      <c r="D128" s="64">
        <v>1118</v>
      </c>
      <c r="E128" s="5">
        <v>809</v>
      </c>
      <c r="F128" s="51">
        <v>0.72361359570661898</v>
      </c>
      <c r="G128" s="5">
        <v>435</v>
      </c>
      <c r="H128" s="69">
        <v>0.38908765652951699</v>
      </c>
      <c r="I128" s="5">
        <v>832</v>
      </c>
      <c r="J128" s="51">
        <v>0.7441860465116279</v>
      </c>
      <c r="K128" s="5">
        <v>1</v>
      </c>
      <c r="L128" s="5">
        <v>0</v>
      </c>
      <c r="M128" s="51">
        <v>0</v>
      </c>
      <c r="N128" s="40"/>
      <c r="O128" s="64">
        <v>1163</v>
      </c>
      <c r="P128" s="5">
        <v>1011</v>
      </c>
      <c r="Q128" s="51">
        <v>0.8693035253654342</v>
      </c>
      <c r="R128" s="5">
        <v>918</v>
      </c>
      <c r="S128" s="69">
        <v>0.78933791917454854</v>
      </c>
      <c r="T128" s="5">
        <v>1023</v>
      </c>
      <c r="U128" s="51">
        <v>0.87962166809974207</v>
      </c>
      <c r="V128" s="5">
        <v>907</v>
      </c>
      <c r="W128" s="69">
        <v>0.77987962166809977</v>
      </c>
      <c r="X128" s="5">
        <v>901</v>
      </c>
      <c r="Y128" s="51">
        <v>0.77472055030094578</v>
      </c>
      <c r="Z128" s="5">
        <v>3</v>
      </c>
      <c r="AA128" s="5">
        <v>1</v>
      </c>
      <c r="AB128" s="51">
        <v>0.33333333333333331</v>
      </c>
      <c r="AC128" s="58"/>
      <c r="AD128" s="64">
        <v>1166</v>
      </c>
      <c r="AE128" s="5">
        <v>1006</v>
      </c>
      <c r="AF128" s="46">
        <v>0.86277873070325906</v>
      </c>
      <c r="AG128" s="5">
        <v>827</v>
      </c>
      <c r="AH128" s="70">
        <v>0.70926243567753</v>
      </c>
      <c r="AI128" s="5">
        <v>1006</v>
      </c>
      <c r="AJ128" s="46">
        <v>0.86277873070325906</v>
      </c>
      <c r="AK128" s="5">
        <v>1003</v>
      </c>
      <c r="AL128" s="70">
        <v>0.86020583190394506</v>
      </c>
      <c r="AM128" s="5">
        <v>966</v>
      </c>
      <c r="AN128" s="46">
        <v>0.82847341337907376</v>
      </c>
      <c r="AO128" s="5">
        <v>978</v>
      </c>
      <c r="AP128" s="70">
        <v>0.8387650085763293</v>
      </c>
      <c r="AQ128" s="5">
        <v>995</v>
      </c>
      <c r="AR128" s="46">
        <v>0.85334476843910811</v>
      </c>
      <c r="AS128" s="5">
        <v>811</v>
      </c>
      <c r="AT128" s="70">
        <v>0.69554030874785588</v>
      </c>
      <c r="AU128" s="5">
        <v>997</v>
      </c>
      <c r="AV128" s="46">
        <v>0.8550600343053173</v>
      </c>
      <c r="AW128" s="5">
        <v>921</v>
      </c>
      <c r="AX128" s="46">
        <v>0.7898799313893653</v>
      </c>
      <c r="AZ128" s="80">
        <f>VLOOKUP(A128,'T1DQ CCG'!A:BC,22,FALSE)</f>
        <v>0</v>
      </c>
      <c r="BA128" s="80">
        <f>VLOOKUP($A128,'T1DQ CCG'!$A:$BC,34,FALSE)</f>
        <v>0</v>
      </c>
      <c r="BB128" s="80">
        <f>VLOOKUP($A128,'T1DQ CCG'!$A:$BC,46,FALSE)</f>
        <v>0</v>
      </c>
    </row>
    <row r="129" spans="1:54" x14ac:dyDescent="0.25">
      <c r="A129" s="31" t="s">
        <v>506</v>
      </c>
      <c r="B129" s="21" t="s">
        <v>507</v>
      </c>
      <c r="C129" s="21" t="s">
        <v>33</v>
      </c>
      <c r="D129" s="64">
        <v>1098</v>
      </c>
      <c r="E129" s="5">
        <v>960</v>
      </c>
      <c r="F129" s="51">
        <v>0.87431693989071035</v>
      </c>
      <c r="G129" s="5">
        <v>43</v>
      </c>
      <c r="H129" s="69">
        <v>3.9162112932604735E-2</v>
      </c>
      <c r="I129" s="5">
        <v>961</v>
      </c>
      <c r="J129" s="51">
        <v>0.87522768670309659</v>
      </c>
      <c r="K129" s="5">
        <v>2</v>
      </c>
      <c r="L129" s="5">
        <v>1</v>
      </c>
      <c r="M129" s="51">
        <v>0.5</v>
      </c>
      <c r="N129" s="40"/>
      <c r="O129" s="64">
        <v>1054</v>
      </c>
      <c r="P129" s="5">
        <v>979</v>
      </c>
      <c r="Q129" s="51">
        <v>0.92884250474383301</v>
      </c>
      <c r="R129" s="5">
        <v>878</v>
      </c>
      <c r="S129" s="69">
        <v>0.83301707779886147</v>
      </c>
      <c r="T129" s="5">
        <v>946</v>
      </c>
      <c r="U129" s="51">
        <v>0.89753320683111959</v>
      </c>
      <c r="V129" s="5">
        <v>885</v>
      </c>
      <c r="W129" s="69">
        <v>0.83965844402277034</v>
      </c>
      <c r="X129" s="5">
        <v>839</v>
      </c>
      <c r="Y129" s="51">
        <v>0.79601518026565465</v>
      </c>
      <c r="Z129" s="5">
        <v>1</v>
      </c>
      <c r="AA129" s="5">
        <v>1</v>
      </c>
      <c r="AB129" s="51">
        <v>1</v>
      </c>
      <c r="AC129" s="58"/>
      <c r="AD129" s="64">
        <v>1078</v>
      </c>
      <c r="AE129" s="5">
        <v>974</v>
      </c>
      <c r="AF129" s="46">
        <v>0.90352504638218922</v>
      </c>
      <c r="AG129" s="5">
        <v>643</v>
      </c>
      <c r="AH129" s="70">
        <v>0.59647495361781078</v>
      </c>
      <c r="AI129" s="5">
        <v>976</v>
      </c>
      <c r="AJ129" s="46">
        <v>0.90538033395176254</v>
      </c>
      <c r="AK129" s="5">
        <v>978</v>
      </c>
      <c r="AL129" s="70">
        <v>0.90723562152133586</v>
      </c>
      <c r="AM129" s="5">
        <v>850</v>
      </c>
      <c r="AN129" s="46">
        <v>0.78849721706864562</v>
      </c>
      <c r="AO129" s="5">
        <v>903</v>
      </c>
      <c r="AP129" s="70">
        <v>0.83766233766233766</v>
      </c>
      <c r="AQ129" s="5">
        <v>939</v>
      </c>
      <c r="AR129" s="46">
        <v>0.8710575139146568</v>
      </c>
      <c r="AS129" s="5">
        <v>758</v>
      </c>
      <c r="AT129" s="70">
        <v>0.70315398886827463</v>
      </c>
      <c r="AU129" s="5">
        <v>874</v>
      </c>
      <c r="AV129" s="46">
        <v>0.81076066790352508</v>
      </c>
      <c r="AW129" s="5">
        <v>787</v>
      </c>
      <c r="AX129" s="46">
        <v>0.73005565862708721</v>
      </c>
      <c r="AZ129" s="80">
        <f>VLOOKUP(A129,'T1DQ CCG'!A:BC,22,FALSE)</f>
        <v>0</v>
      </c>
      <c r="BA129" s="80">
        <f>VLOOKUP($A129,'T1DQ CCG'!$A:$BC,34,FALSE)</f>
        <v>0</v>
      </c>
      <c r="BB129" s="80">
        <f>VLOOKUP($A129,'T1DQ CCG'!$A:$BC,46,FALSE)</f>
        <v>0</v>
      </c>
    </row>
    <row r="130" spans="1:54" x14ac:dyDescent="0.25">
      <c r="A130" s="31" t="s">
        <v>508</v>
      </c>
      <c r="B130" s="21" t="s">
        <v>509</v>
      </c>
      <c r="C130" s="21" t="s">
        <v>33</v>
      </c>
      <c r="D130" s="64">
        <v>1373</v>
      </c>
      <c r="E130" s="5">
        <v>1089</v>
      </c>
      <c r="F130" s="51"/>
      <c r="G130" s="5">
        <v>261</v>
      </c>
      <c r="H130" s="69"/>
      <c r="I130" s="5">
        <v>1098</v>
      </c>
      <c r="J130" s="51"/>
      <c r="K130" s="5">
        <v>17</v>
      </c>
      <c r="L130" s="5">
        <v>17</v>
      </c>
      <c r="M130" s="51"/>
      <c r="N130" s="40"/>
      <c r="O130" s="64">
        <v>1551</v>
      </c>
      <c r="P130" s="5">
        <v>1221</v>
      </c>
      <c r="Q130" s="51"/>
      <c r="R130" s="5">
        <v>1134</v>
      </c>
      <c r="S130" s="69"/>
      <c r="T130" s="5">
        <v>1215</v>
      </c>
      <c r="U130" s="51"/>
      <c r="V130" s="5">
        <v>1132</v>
      </c>
      <c r="W130" s="69"/>
      <c r="X130" s="5">
        <v>1117</v>
      </c>
      <c r="Y130" s="51"/>
      <c r="Z130" s="5">
        <v>18</v>
      </c>
      <c r="AA130" s="5">
        <v>18</v>
      </c>
      <c r="AB130" s="51"/>
      <c r="AC130" s="58"/>
      <c r="AD130" s="64">
        <v>1515</v>
      </c>
      <c r="AE130" s="5">
        <v>1164</v>
      </c>
      <c r="AF130" s="46"/>
      <c r="AG130" s="5">
        <v>831</v>
      </c>
      <c r="AH130" s="70"/>
      <c r="AI130" s="5">
        <v>1164</v>
      </c>
      <c r="AJ130" s="46"/>
      <c r="AK130" s="5">
        <v>1163</v>
      </c>
      <c r="AL130" s="70"/>
      <c r="AM130" s="5">
        <v>1092</v>
      </c>
      <c r="AN130" s="46"/>
      <c r="AO130" s="5">
        <v>1092</v>
      </c>
      <c r="AP130" s="70"/>
      <c r="AQ130" s="5">
        <v>1122</v>
      </c>
      <c r="AR130" s="46"/>
      <c r="AS130" s="5">
        <v>1067</v>
      </c>
      <c r="AT130" s="70"/>
      <c r="AU130" s="5">
        <v>1136</v>
      </c>
      <c r="AV130" s="46"/>
      <c r="AW130" s="5">
        <v>1052</v>
      </c>
      <c r="AX130" s="46"/>
      <c r="AZ130" s="80">
        <f>VLOOKUP(A130,'T1DQ CCG'!A:BC,22,FALSE)</f>
        <v>1</v>
      </c>
      <c r="BA130" s="80">
        <f>VLOOKUP($A130,'T1DQ CCG'!$A:$BC,34,FALSE)</f>
        <v>1</v>
      </c>
      <c r="BB130" s="80">
        <f>VLOOKUP($A130,'T1DQ CCG'!$A:$BC,46,FALSE)</f>
        <v>1</v>
      </c>
    </row>
    <row r="131" spans="1:54" x14ac:dyDescent="0.25">
      <c r="A131" s="31" t="s">
        <v>510</v>
      </c>
      <c r="B131" s="21" t="s">
        <v>511</v>
      </c>
      <c r="C131" s="21" t="s">
        <v>33</v>
      </c>
      <c r="D131" s="64">
        <v>608</v>
      </c>
      <c r="E131" s="5">
        <v>490</v>
      </c>
      <c r="F131" s="51">
        <v>0.80592105263157898</v>
      </c>
      <c r="G131" s="5">
        <v>514</v>
      </c>
      <c r="H131" s="69">
        <v>0.84539473684210531</v>
      </c>
      <c r="I131" s="5">
        <v>380</v>
      </c>
      <c r="J131" s="51">
        <v>0.625</v>
      </c>
      <c r="K131" s="5">
        <v>0</v>
      </c>
      <c r="L131" s="5">
        <v>0</v>
      </c>
      <c r="M131" s="51" t="s">
        <v>771</v>
      </c>
      <c r="N131" s="40"/>
      <c r="O131" s="64">
        <v>621</v>
      </c>
      <c r="P131" s="5">
        <v>531</v>
      </c>
      <c r="Q131" s="51">
        <v>0.85507246376811596</v>
      </c>
      <c r="R131" s="5">
        <v>480</v>
      </c>
      <c r="S131" s="69">
        <v>0.77294685990338163</v>
      </c>
      <c r="T131" s="5">
        <v>557</v>
      </c>
      <c r="U131" s="51">
        <v>0.8969404186795491</v>
      </c>
      <c r="V131" s="5">
        <v>483</v>
      </c>
      <c r="W131" s="69">
        <v>0.77777777777777779</v>
      </c>
      <c r="X131" s="5">
        <v>455</v>
      </c>
      <c r="Y131" s="51">
        <v>0.73268921095008055</v>
      </c>
      <c r="Z131" s="5">
        <v>0</v>
      </c>
      <c r="AA131" s="5">
        <v>0</v>
      </c>
      <c r="AB131" s="51" t="s">
        <v>771</v>
      </c>
      <c r="AC131" s="58"/>
      <c r="AD131" s="64">
        <v>648</v>
      </c>
      <c r="AE131" s="5">
        <v>561</v>
      </c>
      <c r="AF131" s="46">
        <v>0.8657407407407407</v>
      </c>
      <c r="AG131" s="5">
        <v>366</v>
      </c>
      <c r="AH131" s="70">
        <v>0.56481481481481477</v>
      </c>
      <c r="AI131" s="5">
        <v>0</v>
      </c>
      <c r="AJ131" s="46">
        <v>0</v>
      </c>
      <c r="AK131" s="5">
        <v>0</v>
      </c>
      <c r="AL131" s="70">
        <v>0</v>
      </c>
      <c r="AM131" s="5">
        <v>564</v>
      </c>
      <c r="AN131" s="46">
        <v>0.87037037037037035</v>
      </c>
      <c r="AO131" s="5">
        <v>521</v>
      </c>
      <c r="AP131" s="70">
        <v>0.80401234567901236</v>
      </c>
      <c r="AQ131" s="5">
        <v>557</v>
      </c>
      <c r="AR131" s="46">
        <v>0.85956790123456794</v>
      </c>
      <c r="AS131" s="5">
        <v>480</v>
      </c>
      <c r="AT131" s="70">
        <v>0.7407407407407407</v>
      </c>
      <c r="AU131" s="5">
        <v>567</v>
      </c>
      <c r="AV131" s="46">
        <v>0.875</v>
      </c>
      <c r="AW131" s="5">
        <v>504</v>
      </c>
      <c r="AX131" s="46">
        <v>0.77777777777777779</v>
      </c>
      <c r="AZ131" s="80">
        <f>VLOOKUP(A131,'T1DQ CCG'!A:BC,22,FALSE)</f>
        <v>0</v>
      </c>
      <c r="BA131" s="80">
        <f>VLOOKUP($A131,'T1DQ CCG'!$A:$BC,34,FALSE)</f>
        <v>0</v>
      </c>
      <c r="BB131" s="80">
        <f>VLOOKUP($A131,'T1DQ CCG'!$A:$BC,46,FALSE)</f>
        <v>0</v>
      </c>
    </row>
    <row r="132" spans="1:54" x14ac:dyDescent="0.25">
      <c r="A132" s="31" t="s">
        <v>512</v>
      </c>
      <c r="B132" s="21" t="s">
        <v>513</v>
      </c>
      <c r="C132" s="21" t="s">
        <v>33</v>
      </c>
      <c r="D132" s="64">
        <v>1033</v>
      </c>
      <c r="E132" s="5">
        <v>919</v>
      </c>
      <c r="F132" s="51">
        <v>0.88964181994191671</v>
      </c>
      <c r="G132" s="5">
        <v>958</v>
      </c>
      <c r="H132" s="69">
        <v>0.9273959341723137</v>
      </c>
      <c r="I132" s="5">
        <v>924</v>
      </c>
      <c r="J132" s="51">
        <v>0.89448209099709586</v>
      </c>
      <c r="K132" s="5">
        <v>0</v>
      </c>
      <c r="L132" s="5">
        <v>0</v>
      </c>
      <c r="M132" s="51" t="s">
        <v>771</v>
      </c>
      <c r="N132" s="40"/>
      <c r="O132" s="64">
        <v>971</v>
      </c>
      <c r="P132" s="5">
        <v>887</v>
      </c>
      <c r="Q132" s="51">
        <v>0.91349124613800203</v>
      </c>
      <c r="R132" s="5">
        <v>846</v>
      </c>
      <c r="S132" s="69">
        <v>0.87126673532440779</v>
      </c>
      <c r="T132" s="5">
        <v>916</v>
      </c>
      <c r="U132" s="51">
        <v>0.94335736354273947</v>
      </c>
      <c r="V132" s="5">
        <v>839</v>
      </c>
      <c r="W132" s="69">
        <v>0.8640576725025747</v>
      </c>
      <c r="X132" s="5">
        <v>841</v>
      </c>
      <c r="Y132" s="51">
        <v>0.86611740473738419</v>
      </c>
      <c r="Z132" s="5">
        <v>0</v>
      </c>
      <c r="AA132" s="5">
        <v>0</v>
      </c>
      <c r="AB132" s="51" t="s">
        <v>771</v>
      </c>
      <c r="AC132" s="58"/>
      <c r="AD132" s="64">
        <v>927</v>
      </c>
      <c r="AE132" s="5">
        <v>851</v>
      </c>
      <c r="AF132" s="46">
        <v>0.91801510248112195</v>
      </c>
      <c r="AG132" s="5">
        <v>754</v>
      </c>
      <c r="AH132" s="70">
        <v>0.81337648327939593</v>
      </c>
      <c r="AI132" s="5">
        <v>851</v>
      </c>
      <c r="AJ132" s="46">
        <v>0.91801510248112195</v>
      </c>
      <c r="AK132" s="5">
        <v>851</v>
      </c>
      <c r="AL132" s="70">
        <v>0.91801510248112195</v>
      </c>
      <c r="AM132" s="5">
        <v>866</v>
      </c>
      <c r="AN132" s="46">
        <v>0.93419633225458465</v>
      </c>
      <c r="AO132" s="5">
        <v>825</v>
      </c>
      <c r="AP132" s="70">
        <v>0.88996763754045305</v>
      </c>
      <c r="AQ132" s="5">
        <v>847</v>
      </c>
      <c r="AR132" s="46">
        <v>0.91370010787486511</v>
      </c>
      <c r="AS132" s="5">
        <v>765</v>
      </c>
      <c r="AT132" s="70">
        <v>0.82524271844660191</v>
      </c>
      <c r="AU132" s="5">
        <v>850</v>
      </c>
      <c r="AV132" s="46">
        <v>0.91693635382955774</v>
      </c>
      <c r="AW132" s="5">
        <v>773</v>
      </c>
      <c r="AX132" s="46">
        <v>0.83387270765911548</v>
      </c>
      <c r="AZ132" s="80">
        <f>VLOOKUP(A132,'T1DQ CCG'!A:BC,22,FALSE)</f>
        <v>0</v>
      </c>
      <c r="BA132" s="80">
        <f>VLOOKUP($A132,'T1DQ CCG'!$A:$BC,34,FALSE)</f>
        <v>0</v>
      </c>
      <c r="BB132" s="80">
        <f>VLOOKUP($A132,'T1DQ CCG'!$A:$BC,46,FALSE)</f>
        <v>0</v>
      </c>
    </row>
    <row r="133" spans="1:54" x14ac:dyDescent="0.25">
      <c r="A133" s="31" t="s">
        <v>514</v>
      </c>
      <c r="B133" s="21" t="s">
        <v>515</v>
      </c>
      <c r="C133" s="21" t="s">
        <v>33</v>
      </c>
      <c r="D133" s="64">
        <v>893</v>
      </c>
      <c r="E133" s="5">
        <v>8</v>
      </c>
      <c r="F133" s="51">
        <v>8.9585666293393058E-3</v>
      </c>
      <c r="G133" s="5">
        <v>1</v>
      </c>
      <c r="H133" s="69">
        <v>1.1198208286674132E-3</v>
      </c>
      <c r="I133" s="5">
        <v>11</v>
      </c>
      <c r="J133" s="51">
        <v>1.2318029115341545E-2</v>
      </c>
      <c r="K133" s="5">
        <v>8</v>
      </c>
      <c r="L133" s="5">
        <v>5</v>
      </c>
      <c r="M133" s="51">
        <v>0.625</v>
      </c>
      <c r="N133" s="40"/>
      <c r="O133" s="64">
        <v>925</v>
      </c>
      <c r="P133" s="5">
        <v>607</v>
      </c>
      <c r="Q133" s="51">
        <v>0.65621621621621617</v>
      </c>
      <c r="R133" s="5">
        <v>15</v>
      </c>
      <c r="S133" s="69">
        <v>1.6216216216216217E-2</v>
      </c>
      <c r="T133" s="5">
        <v>600</v>
      </c>
      <c r="U133" s="51">
        <v>0.64864864864864868</v>
      </c>
      <c r="V133" s="5">
        <v>14</v>
      </c>
      <c r="W133" s="69">
        <v>1.5135135135135135E-2</v>
      </c>
      <c r="X133" s="5">
        <v>13</v>
      </c>
      <c r="Y133" s="51">
        <v>1.4054054054054054E-2</v>
      </c>
      <c r="Z133" s="5">
        <v>7</v>
      </c>
      <c r="AA133" s="5">
        <v>2</v>
      </c>
      <c r="AB133" s="51">
        <v>0.2857142857142857</v>
      </c>
      <c r="AC133" s="58"/>
      <c r="AD133" s="64">
        <v>895</v>
      </c>
      <c r="AE133" s="5">
        <v>740</v>
      </c>
      <c r="AF133" s="46">
        <v>0.82681564245810057</v>
      </c>
      <c r="AG133" s="5">
        <v>157</v>
      </c>
      <c r="AH133" s="70">
        <v>0.17541899441340783</v>
      </c>
      <c r="AI133" s="5">
        <v>740</v>
      </c>
      <c r="AJ133" s="46">
        <v>0.82681564245810057</v>
      </c>
      <c r="AK133" s="5">
        <v>719</v>
      </c>
      <c r="AL133" s="70">
        <v>0.80335195530726256</v>
      </c>
      <c r="AM133" s="5">
        <v>668</v>
      </c>
      <c r="AN133" s="46">
        <v>0.74636871508379887</v>
      </c>
      <c r="AO133" s="5">
        <v>670</v>
      </c>
      <c r="AP133" s="70">
        <v>0.74860335195530725</v>
      </c>
      <c r="AQ133" s="5">
        <v>724</v>
      </c>
      <c r="AR133" s="46">
        <v>0.80893854748603355</v>
      </c>
      <c r="AS133" s="5">
        <v>256</v>
      </c>
      <c r="AT133" s="70">
        <v>0.2860335195530726</v>
      </c>
      <c r="AU133" s="5">
        <v>690</v>
      </c>
      <c r="AV133" s="46">
        <v>0.77094972067039103</v>
      </c>
      <c r="AW133" s="5">
        <v>677</v>
      </c>
      <c r="AX133" s="46">
        <v>0.75642458100558663</v>
      </c>
      <c r="AZ133" s="80">
        <f>VLOOKUP(A133,'T1DQ CCG'!A:BC,22,FALSE)</f>
        <v>0</v>
      </c>
      <c r="BA133" s="80">
        <f>VLOOKUP($A133,'T1DQ CCG'!$A:$BC,34,FALSE)</f>
        <v>0</v>
      </c>
      <c r="BB133" s="80">
        <f>VLOOKUP($A133,'T1DQ CCG'!$A:$BC,46,FALSE)</f>
        <v>0</v>
      </c>
    </row>
    <row r="134" spans="1:54" x14ac:dyDescent="0.25">
      <c r="A134" s="31" t="s">
        <v>516</v>
      </c>
      <c r="B134" s="21" t="s">
        <v>517</v>
      </c>
      <c r="C134" s="21" t="s">
        <v>33</v>
      </c>
      <c r="D134" s="64">
        <v>1053</v>
      </c>
      <c r="E134" s="5">
        <v>760</v>
      </c>
      <c r="F134" s="51"/>
      <c r="G134" s="5">
        <v>778</v>
      </c>
      <c r="H134" s="69"/>
      <c r="I134" s="5">
        <v>762</v>
      </c>
      <c r="J134" s="51"/>
      <c r="K134" s="5">
        <v>2</v>
      </c>
      <c r="L134" s="5">
        <v>2</v>
      </c>
      <c r="M134" s="51"/>
      <c r="N134" s="40"/>
      <c r="O134" s="64">
        <v>1095</v>
      </c>
      <c r="P134" s="5">
        <v>744</v>
      </c>
      <c r="Q134" s="51"/>
      <c r="R134" s="5">
        <v>711</v>
      </c>
      <c r="S134" s="69"/>
      <c r="T134" s="5">
        <v>747</v>
      </c>
      <c r="U134" s="51"/>
      <c r="V134" s="5">
        <v>712</v>
      </c>
      <c r="W134" s="69"/>
      <c r="X134" s="5">
        <v>705</v>
      </c>
      <c r="Y134" s="51"/>
      <c r="Z134" s="5">
        <v>5</v>
      </c>
      <c r="AA134" s="5">
        <v>3</v>
      </c>
      <c r="AB134" s="51"/>
      <c r="AC134" s="58"/>
      <c r="AD134" s="64">
        <v>1280</v>
      </c>
      <c r="AE134" s="5">
        <v>901</v>
      </c>
      <c r="AF134" s="46"/>
      <c r="AG134" s="5">
        <v>686</v>
      </c>
      <c r="AH134" s="70"/>
      <c r="AI134" s="5">
        <v>901</v>
      </c>
      <c r="AJ134" s="46"/>
      <c r="AK134" s="5">
        <v>901</v>
      </c>
      <c r="AL134" s="70"/>
      <c r="AM134" s="5">
        <v>832</v>
      </c>
      <c r="AN134" s="46"/>
      <c r="AO134" s="5">
        <v>834</v>
      </c>
      <c r="AP134" s="70"/>
      <c r="AQ134" s="5">
        <v>851</v>
      </c>
      <c r="AR134" s="46"/>
      <c r="AS134" s="5">
        <v>731</v>
      </c>
      <c r="AT134" s="70"/>
      <c r="AU134" s="5">
        <v>867</v>
      </c>
      <c r="AV134" s="46"/>
      <c r="AW134" s="5">
        <v>800</v>
      </c>
      <c r="AX134" s="46"/>
      <c r="AZ134" s="80">
        <f>VLOOKUP(A134,'T1DQ CCG'!A:BC,22,FALSE)</f>
        <v>1</v>
      </c>
      <c r="BA134" s="80">
        <f>VLOOKUP($A134,'T1DQ CCG'!$A:$BC,34,FALSE)</f>
        <v>1</v>
      </c>
      <c r="BB134" s="80">
        <f>VLOOKUP($A134,'T1DQ CCG'!$A:$BC,46,FALSE)</f>
        <v>1</v>
      </c>
    </row>
    <row r="135" spans="1:54" x14ac:dyDescent="0.25">
      <c r="A135" s="31" t="s">
        <v>518</v>
      </c>
      <c r="B135" s="21" t="s">
        <v>519</v>
      </c>
      <c r="C135" s="21" t="s">
        <v>33</v>
      </c>
      <c r="D135" s="64">
        <v>1004</v>
      </c>
      <c r="E135" s="5">
        <v>937</v>
      </c>
      <c r="F135" s="51">
        <v>0.93326693227091628</v>
      </c>
      <c r="G135" s="5">
        <v>961</v>
      </c>
      <c r="H135" s="69">
        <v>0.95717131474103589</v>
      </c>
      <c r="I135" s="5">
        <v>929</v>
      </c>
      <c r="J135" s="51">
        <v>0.92529880478087645</v>
      </c>
      <c r="K135" s="5">
        <v>8</v>
      </c>
      <c r="L135" s="5">
        <v>7</v>
      </c>
      <c r="M135" s="51">
        <v>0.875</v>
      </c>
      <c r="N135" s="40"/>
      <c r="O135" s="64">
        <v>1032</v>
      </c>
      <c r="P135" s="5">
        <v>987</v>
      </c>
      <c r="Q135" s="51">
        <v>0.95639534883720934</v>
      </c>
      <c r="R135" s="5">
        <v>944</v>
      </c>
      <c r="S135" s="69">
        <v>0.9147286821705426</v>
      </c>
      <c r="T135" s="5">
        <v>966</v>
      </c>
      <c r="U135" s="51">
        <v>0.93604651162790697</v>
      </c>
      <c r="V135" s="5">
        <v>947</v>
      </c>
      <c r="W135" s="69">
        <v>0.91763565891472865</v>
      </c>
      <c r="X135" s="5">
        <v>950</v>
      </c>
      <c r="Y135" s="51">
        <v>0.9205426356589147</v>
      </c>
      <c r="Z135" s="5">
        <v>10</v>
      </c>
      <c r="AA135" s="5">
        <v>9</v>
      </c>
      <c r="AB135" s="51">
        <v>0.9</v>
      </c>
      <c r="AC135" s="58"/>
      <c r="AD135" s="64">
        <v>1072</v>
      </c>
      <c r="AE135" s="5">
        <v>1020</v>
      </c>
      <c r="AF135" s="46">
        <v>0.95149253731343286</v>
      </c>
      <c r="AG135" s="5">
        <v>967</v>
      </c>
      <c r="AH135" s="70">
        <v>0.90205223880597019</v>
      </c>
      <c r="AI135" s="5">
        <v>1020</v>
      </c>
      <c r="AJ135" s="46">
        <v>0.95149253731343286</v>
      </c>
      <c r="AK135" s="5">
        <v>1020</v>
      </c>
      <c r="AL135" s="70">
        <v>0.95149253731343286</v>
      </c>
      <c r="AM135" s="5">
        <v>991</v>
      </c>
      <c r="AN135" s="46">
        <v>0.92444029850746268</v>
      </c>
      <c r="AO135" s="5">
        <v>1012</v>
      </c>
      <c r="AP135" s="70">
        <v>0.94402985074626866</v>
      </c>
      <c r="AQ135" s="5">
        <v>1020</v>
      </c>
      <c r="AR135" s="46">
        <v>0.95149253731343286</v>
      </c>
      <c r="AS135" s="5">
        <v>958</v>
      </c>
      <c r="AT135" s="70">
        <v>0.89365671641791045</v>
      </c>
      <c r="AU135" s="5">
        <v>987</v>
      </c>
      <c r="AV135" s="46">
        <v>0.92070895522388063</v>
      </c>
      <c r="AW135" s="5">
        <v>963</v>
      </c>
      <c r="AX135" s="46">
        <v>0.89832089552238803</v>
      </c>
      <c r="AZ135" s="80">
        <f>VLOOKUP(A135,'T1DQ CCG'!A:BC,22,FALSE)</f>
        <v>0</v>
      </c>
      <c r="BA135" s="80">
        <f>VLOOKUP($A135,'T1DQ CCG'!$A:$BC,34,FALSE)</f>
        <v>0</v>
      </c>
      <c r="BB135" s="80">
        <f>VLOOKUP($A135,'T1DQ CCG'!$A:$BC,46,FALSE)</f>
        <v>0</v>
      </c>
    </row>
    <row r="136" spans="1:54" x14ac:dyDescent="0.25">
      <c r="A136" s="31" t="s">
        <v>520</v>
      </c>
      <c r="B136" s="21" t="s">
        <v>521</v>
      </c>
      <c r="C136" s="21" t="s">
        <v>33</v>
      </c>
      <c r="D136" s="64">
        <v>641</v>
      </c>
      <c r="E136" s="5">
        <v>614</v>
      </c>
      <c r="F136" s="51">
        <v>0.95787831513260535</v>
      </c>
      <c r="G136" s="5">
        <v>617</v>
      </c>
      <c r="H136" s="69">
        <v>0.96255850234009366</v>
      </c>
      <c r="I136" s="5">
        <v>615</v>
      </c>
      <c r="J136" s="51">
        <v>0.95943837753510142</v>
      </c>
      <c r="K136" s="5">
        <v>0</v>
      </c>
      <c r="L136" s="5">
        <v>0</v>
      </c>
      <c r="M136" s="51" t="s">
        <v>771</v>
      </c>
      <c r="N136" s="40"/>
      <c r="O136" s="64">
        <v>703</v>
      </c>
      <c r="P136" s="5">
        <v>686</v>
      </c>
      <c r="Q136" s="51">
        <v>0.97581792318634419</v>
      </c>
      <c r="R136" s="5">
        <v>676</v>
      </c>
      <c r="S136" s="69">
        <v>0.96159317211948792</v>
      </c>
      <c r="T136" s="5">
        <v>692</v>
      </c>
      <c r="U136" s="51">
        <v>0.98435277382645803</v>
      </c>
      <c r="V136" s="5">
        <v>679</v>
      </c>
      <c r="W136" s="69">
        <v>0.96586059743954478</v>
      </c>
      <c r="X136" s="5">
        <v>676</v>
      </c>
      <c r="Y136" s="51">
        <v>0.96159317211948792</v>
      </c>
      <c r="Z136" s="5">
        <v>0</v>
      </c>
      <c r="AA136" s="5">
        <v>0</v>
      </c>
      <c r="AB136" s="51" t="s">
        <v>771</v>
      </c>
      <c r="AC136" s="58"/>
      <c r="AD136" s="64">
        <v>551</v>
      </c>
      <c r="AE136" s="5">
        <v>536</v>
      </c>
      <c r="AF136" s="46">
        <v>0.97277676950998182</v>
      </c>
      <c r="AG136" s="5">
        <v>505</v>
      </c>
      <c r="AH136" s="70">
        <v>0.91651542649727769</v>
      </c>
      <c r="AI136" s="5">
        <v>536</v>
      </c>
      <c r="AJ136" s="46">
        <v>0.97277676950998182</v>
      </c>
      <c r="AK136" s="5">
        <v>536</v>
      </c>
      <c r="AL136" s="70">
        <v>0.97277676950998182</v>
      </c>
      <c r="AM136" s="5">
        <v>527</v>
      </c>
      <c r="AN136" s="46">
        <v>0.95644283121597096</v>
      </c>
      <c r="AO136" s="5">
        <v>524</v>
      </c>
      <c r="AP136" s="70">
        <v>0.9509981851179673</v>
      </c>
      <c r="AQ136" s="5">
        <v>528</v>
      </c>
      <c r="AR136" s="46">
        <v>0.95825771324863884</v>
      </c>
      <c r="AS136" s="5">
        <v>502</v>
      </c>
      <c r="AT136" s="70">
        <v>0.91107078039927403</v>
      </c>
      <c r="AU136" s="5">
        <v>527</v>
      </c>
      <c r="AV136" s="46">
        <v>0.95644283121597096</v>
      </c>
      <c r="AW136" s="5">
        <v>502</v>
      </c>
      <c r="AX136" s="46">
        <v>0.91107078039927403</v>
      </c>
      <c r="AZ136" s="80">
        <f>VLOOKUP(A136,'T1DQ CCG'!A:BC,22,FALSE)</f>
        <v>0</v>
      </c>
      <c r="BA136" s="80">
        <f>VLOOKUP($A136,'T1DQ CCG'!$A:$BC,34,FALSE)</f>
        <v>0</v>
      </c>
      <c r="BB136" s="80">
        <f>VLOOKUP($A136,'T1DQ CCG'!$A:$BC,46,FALSE)</f>
        <v>0</v>
      </c>
    </row>
    <row r="137" spans="1:54" x14ac:dyDescent="0.25">
      <c r="A137" s="31" t="s">
        <v>522</v>
      </c>
      <c r="B137" s="21" t="s">
        <v>523</v>
      </c>
      <c r="C137" s="21" t="s">
        <v>33</v>
      </c>
      <c r="D137" s="64">
        <v>606</v>
      </c>
      <c r="E137" s="5">
        <v>568</v>
      </c>
      <c r="F137" s="51">
        <v>0.93729372937293731</v>
      </c>
      <c r="G137" s="5">
        <v>575</v>
      </c>
      <c r="H137" s="69">
        <v>0.94884488448844884</v>
      </c>
      <c r="I137" s="5">
        <v>565</v>
      </c>
      <c r="J137" s="51">
        <v>0.93234323432343236</v>
      </c>
      <c r="K137" s="5">
        <v>3</v>
      </c>
      <c r="L137" s="5">
        <v>3</v>
      </c>
      <c r="M137" s="51">
        <v>1</v>
      </c>
      <c r="N137" s="40"/>
      <c r="O137" s="64">
        <v>673</v>
      </c>
      <c r="P137" s="5">
        <v>643</v>
      </c>
      <c r="Q137" s="51">
        <v>0.95542347696879648</v>
      </c>
      <c r="R137" s="5">
        <v>578</v>
      </c>
      <c r="S137" s="69">
        <v>0.85884101040118865</v>
      </c>
      <c r="T137" s="5">
        <v>606</v>
      </c>
      <c r="U137" s="51">
        <v>0.90044576523031206</v>
      </c>
      <c r="V137" s="5">
        <v>576</v>
      </c>
      <c r="W137" s="69">
        <v>0.85586924219910843</v>
      </c>
      <c r="X137" s="5">
        <v>573</v>
      </c>
      <c r="Y137" s="51">
        <v>0.85141158989598809</v>
      </c>
      <c r="Z137" s="5">
        <v>1</v>
      </c>
      <c r="AA137" s="5">
        <v>0</v>
      </c>
      <c r="AB137" s="51">
        <v>0</v>
      </c>
      <c r="AC137" s="58"/>
      <c r="AD137" s="64">
        <v>666</v>
      </c>
      <c r="AE137" s="5">
        <v>629</v>
      </c>
      <c r="AF137" s="46">
        <v>0.94444444444444442</v>
      </c>
      <c r="AG137" s="5">
        <v>541</v>
      </c>
      <c r="AH137" s="70">
        <v>0.81231231231231227</v>
      </c>
      <c r="AI137" s="5">
        <v>634</v>
      </c>
      <c r="AJ137" s="46">
        <v>0.95195195195195192</v>
      </c>
      <c r="AK137" s="5">
        <v>630</v>
      </c>
      <c r="AL137" s="70">
        <v>0.94594594594594594</v>
      </c>
      <c r="AM137" s="5">
        <v>555</v>
      </c>
      <c r="AN137" s="46">
        <v>0.83333333333333337</v>
      </c>
      <c r="AO137" s="5">
        <v>570</v>
      </c>
      <c r="AP137" s="70">
        <v>0.85585585585585588</v>
      </c>
      <c r="AQ137" s="5">
        <v>591</v>
      </c>
      <c r="AR137" s="46">
        <v>0.88738738738738743</v>
      </c>
      <c r="AS137" s="5">
        <v>537</v>
      </c>
      <c r="AT137" s="70">
        <v>0.80630630630630629</v>
      </c>
      <c r="AU137" s="5">
        <v>595</v>
      </c>
      <c r="AV137" s="46">
        <v>0.89339339339339341</v>
      </c>
      <c r="AW137" s="5">
        <v>555</v>
      </c>
      <c r="AX137" s="46">
        <v>0.83333333333333337</v>
      </c>
      <c r="AZ137" s="80">
        <f>VLOOKUP(A137,'T1DQ CCG'!A:BC,22,FALSE)</f>
        <v>0</v>
      </c>
      <c r="BA137" s="80">
        <f>VLOOKUP($A137,'T1DQ CCG'!$A:$BC,34,FALSE)</f>
        <v>0</v>
      </c>
      <c r="BB137" s="80">
        <f>VLOOKUP($A137,'T1DQ CCG'!$A:$BC,46,FALSE)</f>
        <v>0</v>
      </c>
    </row>
    <row r="138" spans="1:54" x14ac:dyDescent="0.25">
      <c r="A138" s="31" t="s">
        <v>524</v>
      </c>
      <c r="B138" s="21" t="s">
        <v>525</v>
      </c>
      <c r="C138" s="21" t="s">
        <v>33</v>
      </c>
      <c r="D138" s="64">
        <v>1151</v>
      </c>
      <c r="E138" s="5">
        <v>1071</v>
      </c>
      <c r="F138" s="51">
        <v>0.93049522154648134</v>
      </c>
      <c r="G138" s="5">
        <v>81</v>
      </c>
      <c r="H138" s="69">
        <v>7.0373588184187666E-2</v>
      </c>
      <c r="I138" s="5">
        <v>1069</v>
      </c>
      <c r="J138" s="51">
        <v>0.92875760208514335</v>
      </c>
      <c r="K138" s="5">
        <v>8</v>
      </c>
      <c r="L138" s="5">
        <v>7</v>
      </c>
      <c r="M138" s="51">
        <v>0.875</v>
      </c>
      <c r="N138" s="40"/>
      <c r="O138" s="64">
        <v>1176</v>
      </c>
      <c r="P138" s="5">
        <v>1125</v>
      </c>
      <c r="Q138" s="51">
        <v>0.95663265306122447</v>
      </c>
      <c r="R138" s="5">
        <v>1070</v>
      </c>
      <c r="S138" s="69">
        <v>0.90986394557823125</v>
      </c>
      <c r="T138" s="5">
        <v>1113</v>
      </c>
      <c r="U138" s="51">
        <v>0.9464285714285714</v>
      </c>
      <c r="V138" s="5">
        <v>1064</v>
      </c>
      <c r="W138" s="69">
        <v>0.90476190476190477</v>
      </c>
      <c r="X138" s="5">
        <v>1066</v>
      </c>
      <c r="Y138" s="51">
        <v>0.90646258503401356</v>
      </c>
      <c r="Z138" s="5">
        <v>9</v>
      </c>
      <c r="AA138" s="5">
        <v>8</v>
      </c>
      <c r="AB138" s="51">
        <v>0.88888888888888884</v>
      </c>
      <c r="AC138" s="58"/>
      <c r="AD138" s="64">
        <v>1026</v>
      </c>
      <c r="AE138" s="5">
        <v>988</v>
      </c>
      <c r="AF138" s="46">
        <v>0.96296296296296291</v>
      </c>
      <c r="AG138" s="5">
        <v>843</v>
      </c>
      <c r="AH138" s="70">
        <v>0.82163742690058483</v>
      </c>
      <c r="AI138" s="5">
        <v>988</v>
      </c>
      <c r="AJ138" s="46">
        <v>0.96296296296296291</v>
      </c>
      <c r="AK138" s="5">
        <v>988</v>
      </c>
      <c r="AL138" s="70">
        <v>0.96296296296296291</v>
      </c>
      <c r="AM138" s="5">
        <v>929</v>
      </c>
      <c r="AN138" s="46">
        <v>0.90545808966861596</v>
      </c>
      <c r="AO138" s="5">
        <v>953</v>
      </c>
      <c r="AP138" s="70">
        <v>0.92884990253411304</v>
      </c>
      <c r="AQ138" s="5">
        <v>961</v>
      </c>
      <c r="AR138" s="46">
        <v>0.93664717348927873</v>
      </c>
      <c r="AS138" s="5">
        <v>913</v>
      </c>
      <c r="AT138" s="70">
        <v>0.88986354775828458</v>
      </c>
      <c r="AU138" s="5">
        <v>965</v>
      </c>
      <c r="AV138" s="46">
        <v>0.94054580896686157</v>
      </c>
      <c r="AW138" s="5">
        <v>902</v>
      </c>
      <c r="AX138" s="46">
        <v>0.87914230019493178</v>
      </c>
      <c r="AZ138" s="80">
        <f>VLOOKUP(A138,'T1DQ CCG'!A:BC,22,FALSE)</f>
        <v>0</v>
      </c>
      <c r="BA138" s="80">
        <f>VLOOKUP($A138,'T1DQ CCG'!$A:$BC,34,FALSE)</f>
        <v>0</v>
      </c>
      <c r="BB138" s="80">
        <f>VLOOKUP($A138,'T1DQ CCG'!$A:$BC,46,FALSE)</f>
        <v>0</v>
      </c>
    </row>
    <row r="139" spans="1:54" x14ac:dyDescent="0.25">
      <c r="A139" s="31" t="s">
        <v>526</v>
      </c>
      <c r="B139" s="21" t="s">
        <v>527</v>
      </c>
      <c r="C139" s="21" t="s">
        <v>33</v>
      </c>
      <c r="D139" s="64">
        <v>1163</v>
      </c>
      <c r="E139" s="5">
        <v>997</v>
      </c>
      <c r="F139" s="51">
        <v>0.85726569217540838</v>
      </c>
      <c r="G139" s="5">
        <v>360</v>
      </c>
      <c r="H139" s="69">
        <v>0.30954428202923473</v>
      </c>
      <c r="I139" s="5">
        <v>1012</v>
      </c>
      <c r="J139" s="51">
        <v>0.87016337059329318</v>
      </c>
      <c r="K139" s="5">
        <v>18</v>
      </c>
      <c r="L139" s="5">
        <v>17</v>
      </c>
      <c r="M139" s="51">
        <v>0.94444444444444442</v>
      </c>
      <c r="N139" s="40"/>
      <c r="O139" s="64">
        <v>1192</v>
      </c>
      <c r="P139" s="5">
        <v>1096</v>
      </c>
      <c r="Q139" s="51">
        <v>0.91946308724832215</v>
      </c>
      <c r="R139" s="5">
        <v>1022</v>
      </c>
      <c r="S139" s="69">
        <v>0.85738255033557043</v>
      </c>
      <c r="T139" s="5">
        <v>994</v>
      </c>
      <c r="U139" s="51">
        <v>0.83389261744966447</v>
      </c>
      <c r="V139" s="5">
        <v>986</v>
      </c>
      <c r="W139" s="69">
        <v>0.82718120805369133</v>
      </c>
      <c r="X139" s="5">
        <v>1008</v>
      </c>
      <c r="Y139" s="51">
        <v>0.84563758389261745</v>
      </c>
      <c r="Z139" s="5">
        <v>16</v>
      </c>
      <c r="AA139" s="5">
        <v>13</v>
      </c>
      <c r="AB139" s="51">
        <v>0.8125</v>
      </c>
      <c r="AC139" s="58"/>
      <c r="AD139" s="64">
        <v>1026</v>
      </c>
      <c r="AE139" s="5">
        <v>957</v>
      </c>
      <c r="AF139" s="46">
        <v>0.93274853801169588</v>
      </c>
      <c r="AG139" s="5">
        <v>727</v>
      </c>
      <c r="AH139" s="70">
        <v>0.70857699805068231</v>
      </c>
      <c r="AI139" s="5">
        <v>957</v>
      </c>
      <c r="AJ139" s="46">
        <v>0.93274853801169588</v>
      </c>
      <c r="AK139" s="5">
        <v>957</v>
      </c>
      <c r="AL139" s="70">
        <v>0.93274853801169588</v>
      </c>
      <c r="AM139" s="5">
        <v>853</v>
      </c>
      <c r="AN139" s="46">
        <v>0.83138401559454189</v>
      </c>
      <c r="AO139" s="5">
        <v>895</v>
      </c>
      <c r="AP139" s="70">
        <v>0.87231968810916183</v>
      </c>
      <c r="AQ139" s="5">
        <v>912</v>
      </c>
      <c r="AR139" s="46">
        <v>0.88888888888888884</v>
      </c>
      <c r="AS139" s="5">
        <v>731</v>
      </c>
      <c r="AT139" s="70">
        <v>0.71247563352826515</v>
      </c>
      <c r="AU139" s="5">
        <v>925</v>
      </c>
      <c r="AV139" s="46">
        <v>0.90155945419103312</v>
      </c>
      <c r="AW139" s="5">
        <v>837</v>
      </c>
      <c r="AX139" s="46">
        <v>0.81578947368421051</v>
      </c>
      <c r="AZ139" s="80">
        <f>VLOOKUP(A139,'T1DQ CCG'!A:BC,22,FALSE)</f>
        <v>0</v>
      </c>
      <c r="BA139" s="80">
        <f>VLOOKUP($A139,'T1DQ CCG'!$A:$BC,34,FALSE)</f>
        <v>0</v>
      </c>
      <c r="BB139" s="80">
        <f>VLOOKUP($A139,'T1DQ CCG'!$A:$BC,46,FALSE)</f>
        <v>0</v>
      </c>
    </row>
    <row r="140" spans="1:54" x14ac:dyDescent="0.25">
      <c r="A140" s="31" t="s">
        <v>528</v>
      </c>
      <c r="B140" s="21" t="s">
        <v>529</v>
      </c>
      <c r="C140" s="21" t="s">
        <v>33</v>
      </c>
      <c r="D140" s="64">
        <v>1451</v>
      </c>
      <c r="E140" s="5">
        <v>1327</v>
      </c>
      <c r="F140" s="51">
        <v>0.91454169538249486</v>
      </c>
      <c r="G140" s="5">
        <v>149</v>
      </c>
      <c r="H140" s="69">
        <v>0.10268780151619572</v>
      </c>
      <c r="I140" s="5">
        <v>1330</v>
      </c>
      <c r="J140" s="51">
        <v>0.91660923501033775</v>
      </c>
      <c r="K140" s="5">
        <v>20</v>
      </c>
      <c r="L140" s="5">
        <v>19</v>
      </c>
      <c r="M140" s="51">
        <v>0.95</v>
      </c>
      <c r="N140" s="40"/>
      <c r="O140" s="64">
        <v>1473</v>
      </c>
      <c r="P140" s="5">
        <v>1380</v>
      </c>
      <c r="Q140" s="51">
        <v>0.93686354378818737</v>
      </c>
      <c r="R140" s="5">
        <v>1330</v>
      </c>
      <c r="S140" s="69">
        <v>0.90291921249151397</v>
      </c>
      <c r="T140" s="5">
        <v>1368</v>
      </c>
      <c r="U140" s="51">
        <v>0.92871690427698572</v>
      </c>
      <c r="V140" s="5">
        <v>1324</v>
      </c>
      <c r="W140" s="69">
        <v>0.89884589273591309</v>
      </c>
      <c r="X140" s="5">
        <v>1315</v>
      </c>
      <c r="Y140" s="51">
        <v>0.89273591310251188</v>
      </c>
      <c r="Z140" s="5">
        <v>12</v>
      </c>
      <c r="AA140" s="5">
        <v>12</v>
      </c>
      <c r="AB140" s="51">
        <v>1</v>
      </c>
      <c r="AC140" s="58"/>
      <c r="AD140" s="64">
        <v>1400</v>
      </c>
      <c r="AE140" s="5">
        <v>1297</v>
      </c>
      <c r="AF140" s="46">
        <v>0.92642857142857138</v>
      </c>
      <c r="AG140" s="5">
        <v>1126</v>
      </c>
      <c r="AH140" s="70">
        <v>0.80428571428571427</v>
      </c>
      <c r="AI140" s="5">
        <v>1298</v>
      </c>
      <c r="AJ140" s="46">
        <v>0.92714285714285716</v>
      </c>
      <c r="AK140" s="5">
        <v>1331</v>
      </c>
      <c r="AL140" s="70">
        <v>0.95071428571428573</v>
      </c>
      <c r="AM140" s="5">
        <v>1240</v>
      </c>
      <c r="AN140" s="46">
        <v>0.88571428571428568</v>
      </c>
      <c r="AO140" s="5">
        <v>1251</v>
      </c>
      <c r="AP140" s="70">
        <v>0.89357142857142857</v>
      </c>
      <c r="AQ140" s="5">
        <v>1309</v>
      </c>
      <c r="AR140" s="46">
        <v>0.93500000000000005</v>
      </c>
      <c r="AS140" s="5">
        <v>1152</v>
      </c>
      <c r="AT140" s="70">
        <v>0.82285714285714284</v>
      </c>
      <c r="AU140" s="5">
        <v>1240</v>
      </c>
      <c r="AV140" s="46">
        <v>0.88571428571428568</v>
      </c>
      <c r="AW140" s="5">
        <v>1191</v>
      </c>
      <c r="AX140" s="46">
        <v>0.85071428571428576</v>
      </c>
      <c r="AZ140" s="80">
        <f>VLOOKUP(A140,'T1DQ CCG'!A:BC,22,FALSE)</f>
        <v>0</v>
      </c>
      <c r="BA140" s="80">
        <f>VLOOKUP($A140,'T1DQ CCG'!$A:$BC,34,FALSE)</f>
        <v>0</v>
      </c>
      <c r="BB140" s="80">
        <f>VLOOKUP($A140,'T1DQ CCG'!$A:$BC,46,FALSE)</f>
        <v>0</v>
      </c>
    </row>
    <row r="141" spans="1:54" x14ac:dyDescent="0.25">
      <c r="A141" s="31" t="s">
        <v>530</v>
      </c>
      <c r="B141" s="21" t="s">
        <v>531</v>
      </c>
      <c r="C141" s="21" t="s">
        <v>33</v>
      </c>
      <c r="D141" s="64">
        <v>1353</v>
      </c>
      <c r="E141" s="5">
        <v>1086</v>
      </c>
      <c r="F141" s="51">
        <v>0.80266075388026603</v>
      </c>
      <c r="G141" s="5">
        <v>1131</v>
      </c>
      <c r="H141" s="69">
        <v>0.83592017738359203</v>
      </c>
      <c r="I141" s="5">
        <v>1095</v>
      </c>
      <c r="J141" s="51">
        <v>0.80931263858093128</v>
      </c>
      <c r="K141" s="5">
        <v>12</v>
      </c>
      <c r="L141" s="5">
        <v>6</v>
      </c>
      <c r="M141" s="51">
        <v>0.5</v>
      </c>
      <c r="N141" s="40"/>
      <c r="O141" s="64">
        <v>1435</v>
      </c>
      <c r="P141" s="5">
        <v>1183</v>
      </c>
      <c r="Q141" s="51"/>
      <c r="R141" s="5">
        <v>1095</v>
      </c>
      <c r="S141" s="69"/>
      <c r="T141" s="5">
        <v>1149</v>
      </c>
      <c r="U141" s="51"/>
      <c r="V141" s="5">
        <v>1107</v>
      </c>
      <c r="W141" s="69"/>
      <c r="X141" s="5">
        <v>1083</v>
      </c>
      <c r="Y141" s="51"/>
      <c r="Z141" s="5">
        <v>2</v>
      </c>
      <c r="AA141" s="5">
        <v>2</v>
      </c>
      <c r="AB141" s="51"/>
      <c r="AC141" s="58"/>
      <c r="AD141" s="64">
        <v>1516</v>
      </c>
      <c r="AE141" s="5">
        <v>1178</v>
      </c>
      <c r="AF141" s="46"/>
      <c r="AG141" s="5">
        <v>844</v>
      </c>
      <c r="AH141" s="70"/>
      <c r="AI141" s="5">
        <v>1180</v>
      </c>
      <c r="AJ141" s="46"/>
      <c r="AK141" s="5">
        <v>1170</v>
      </c>
      <c r="AL141" s="70"/>
      <c r="AM141" s="5">
        <v>1056</v>
      </c>
      <c r="AN141" s="46"/>
      <c r="AO141" s="5">
        <v>1095</v>
      </c>
      <c r="AP141" s="70"/>
      <c r="AQ141" s="5">
        <v>1133</v>
      </c>
      <c r="AR141" s="46"/>
      <c r="AS141" s="5">
        <v>868</v>
      </c>
      <c r="AT141" s="70"/>
      <c r="AU141" s="5">
        <v>1136</v>
      </c>
      <c r="AV141" s="46"/>
      <c r="AW141" s="5">
        <v>1038</v>
      </c>
      <c r="AX141" s="46"/>
      <c r="AZ141" s="80">
        <f>VLOOKUP(A141,'T1DQ CCG'!A:BC,22,FALSE)</f>
        <v>0</v>
      </c>
      <c r="BA141" s="80">
        <f>VLOOKUP($A141,'T1DQ CCG'!$A:$BC,34,FALSE)</f>
        <v>1</v>
      </c>
      <c r="BB141" s="80">
        <f>VLOOKUP($A141,'T1DQ CCG'!$A:$BC,46,FALSE)</f>
        <v>1</v>
      </c>
    </row>
    <row r="142" spans="1:54" x14ac:dyDescent="0.25">
      <c r="A142" s="31" t="s">
        <v>532</v>
      </c>
      <c r="B142" s="21" t="s">
        <v>533</v>
      </c>
      <c r="C142" s="21" t="s">
        <v>33</v>
      </c>
      <c r="D142" s="64">
        <v>721</v>
      </c>
      <c r="E142" s="5">
        <v>667</v>
      </c>
      <c r="F142" s="51">
        <v>0.92510402219140087</v>
      </c>
      <c r="G142" s="5">
        <v>58</v>
      </c>
      <c r="H142" s="69">
        <v>8.0443828016643557E-2</v>
      </c>
      <c r="I142" s="5">
        <v>663</v>
      </c>
      <c r="J142" s="51">
        <v>0.91955617198335649</v>
      </c>
      <c r="K142" s="5">
        <v>1</v>
      </c>
      <c r="L142" s="5">
        <v>1</v>
      </c>
      <c r="M142" s="51">
        <v>1</v>
      </c>
      <c r="N142" s="40"/>
      <c r="O142" s="64">
        <v>766</v>
      </c>
      <c r="P142" s="5">
        <v>729</v>
      </c>
      <c r="Q142" s="51">
        <v>0.95169712793733685</v>
      </c>
      <c r="R142" s="5">
        <v>666</v>
      </c>
      <c r="S142" s="69">
        <v>0.86945169712793735</v>
      </c>
      <c r="T142" s="5">
        <v>706</v>
      </c>
      <c r="U142" s="51">
        <v>0.92167101827676245</v>
      </c>
      <c r="V142" s="5">
        <v>647</v>
      </c>
      <c r="W142" s="69">
        <v>0.84464751958224538</v>
      </c>
      <c r="X142" s="5">
        <v>668</v>
      </c>
      <c r="Y142" s="51">
        <v>0.87206266318537862</v>
      </c>
      <c r="Z142" s="5">
        <v>4</v>
      </c>
      <c r="AA142" s="5">
        <v>4</v>
      </c>
      <c r="AB142" s="51">
        <v>1</v>
      </c>
      <c r="AC142" s="58"/>
      <c r="AD142" s="64">
        <v>790</v>
      </c>
      <c r="AE142" s="5">
        <v>748</v>
      </c>
      <c r="AF142" s="46">
        <v>0.94683544303797473</v>
      </c>
      <c r="AG142" s="5">
        <v>566</v>
      </c>
      <c r="AH142" s="70">
        <v>0.71645569620253169</v>
      </c>
      <c r="AI142" s="5">
        <v>749</v>
      </c>
      <c r="AJ142" s="46">
        <v>0.94810126582278476</v>
      </c>
      <c r="AK142" s="5">
        <v>746</v>
      </c>
      <c r="AL142" s="70">
        <v>0.94430379746835447</v>
      </c>
      <c r="AM142" s="5">
        <v>671</v>
      </c>
      <c r="AN142" s="46">
        <v>0.84936708860759491</v>
      </c>
      <c r="AO142" s="5">
        <v>678</v>
      </c>
      <c r="AP142" s="70">
        <v>0.85822784810126584</v>
      </c>
      <c r="AQ142" s="5">
        <v>720</v>
      </c>
      <c r="AR142" s="46">
        <v>0.91139240506329111</v>
      </c>
      <c r="AS142" s="5">
        <v>629</v>
      </c>
      <c r="AT142" s="70">
        <v>0.79620253164556964</v>
      </c>
      <c r="AU142" s="5">
        <v>740</v>
      </c>
      <c r="AV142" s="46">
        <v>0.93670886075949367</v>
      </c>
      <c r="AW142" s="5">
        <v>654</v>
      </c>
      <c r="AX142" s="46">
        <v>0.82784810126582276</v>
      </c>
      <c r="AZ142" s="80">
        <f>VLOOKUP(A142,'T1DQ CCG'!A:BC,22,FALSE)</f>
        <v>0</v>
      </c>
      <c r="BA142" s="80">
        <f>VLOOKUP($A142,'T1DQ CCG'!$A:$BC,34,FALSE)</f>
        <v>0</v>
      </c>
      <c r="BB142" s="80">
        <f>VLOOKUP($A142,'T1DQ CCG'!$A:$BC,46,FALSE)</f>
        <v>0</v>
      </c>
    </row>
    <row r="143" spans="1:54" x14ac:dyDescent="0.25">
      <c r="A143" s="31" t="s">
        <v>534</v>
      </c>
      <c r="B143" s="21" t="s">
        <v>535</v>
      </c>
      <c r="C143" s="21" t="s">
        <v>33</v>
      </c>
      <c r="D143" s="64">
        <v>1123</v>
      </c>
      <c r="E143" s="5">
        <v>1003</v>
      </c>
      <c r="F143" s="51">
        <v>0.89314336598397148</v>
      </c>
      <c r="G143" s="5">
        <v>122</v>
      </c>
      <c r="H143" s="69">
        <v>0.10863757791629564</v>
      </c>
      <c r="I143" s="5">
        <v>1003</v>
      </c>
      <c r="J143" s="51">
        <v>0.89314336598397148</v>
      </c>
      <c r="K143" s="5">
        <v>16</v>
      </c>
      <c r="L143" s="5">
        <v>15</v>
      </c>
      <c r="M143" s="51">
        <v>0.9375</v>
      </c>
      <c r="N143" s="40"/>
      <c r="O143" s="64">
        <v>1074</v>
      </c>
      <c r="P143" s="5">
        <v>1015</v>
      </c>
      <c r="Q143" s="51">
        <v>0.94506517690875236</v>
      </c>
      <c r="R143" s="5">
        <v>946</v>
      </c>
      <c r="S143" s="69">
        <v>0.88081936685288642</v>
      </c>
      <c r="T143" s="5">
        <v>1001</v>
      </c>
      <c r="U143" s="51">
        <v>0.93202979515828677</v>
      </c>
      <c r="V143" s="5">
        <v>932</v>
      </c>
      <c r="W143" s="69">
        <v>0.86778398510242083</v>
      </c>
      <c r="X143" s="5">
        <v>936</v>
      </c>
      <c r="Y143" s="51">
        <v>0.87150837988826813</v>
      </c>
      <c r="Z143" s="5">
        <v>14</v>
      </c>
      <c r="AA143" s="5">
        <v>9</v>
      </c>
      <c r="AB143" s="51">
        <v>0.6428571428571429</v>
      </c>
      <c r="AC143" s="58"/>
      <c r="AD143" s="64">
        <v>1075</v>
      </c>
      <c r="AE143" s="5">
        <v>994</v>
      </c>
      <c r="AF143" s="46">
        <v>0.9246511627906977</v>
      </c>
      <c r="AG143" s="5">
        <v>807</v>
      </c>
      <c r="AH143" s="70">
        <v>0.75069767441860469</v>
      </c>
      <c r="AI143" s="5">
        <v>994</v>
      </c>
      <c r="AJ143" s="46">
        <v>0.9246511627906977</v>
      </c>
      <c r="AK143" s="5">
        <v>994</v>
      </c>
      <c r="AL143" s="70">
        <v>0.9246511627906977</v>
      </c>
      <c r="AM143" s="5">
        <v>923</v>
      </c>
      <c r="AN143" s="46">
        <v>0.85860465116279072</v>
      </c>
      <c r="AO143" s="5">
        <v>948</v>
      </c>
      <c r="AP143" s="70">
        <v>0.88186046511627902</v>
      </c>
      <c r="AQ143" s="5">
        <v>977</v>
      </c>
      <c r="AR143" s="46">
        <v>0.90883720930232559</v>
      </c>
      <c r="AS143" s="5">
        <v>915</v>
      </c>
      <c r="AT143" s="70">
        <v>0.85116279069767442</v>
      </c>
      <c r="AU143" s="5">
        <v>967</v>
      </c>
      <c r="AV143" s="46">
        <v>0.89953488372093027</v>
      </c>
      <c r="AW143" s="5">
        <v>909</v>
      </c>
      <c r="AX143" s="46">
        <v>0.84558139534883725</v>
      </c>
      <c r="AZ143" s="80">
        <f>VLOOKUP(A143,'T1DQ CCG'!A:BC,22,FALSE)</f>
        <v>0</v>
      </c>
      <c r="BA143" s="80">
        <f>VLOOKUP($A143,'T1DQ CCG'!$A:$BC,34,FALSE)</f>
        <v>0</v>
      </c>
      <c r="BB143" s="80">
        <f>VLOOKUP($A143,'T1DQ CCG'!$A:$BC,46,FALSE)</f>
        <v>0</v>
      </c>
    </row>
    <row r="144" spans="1:54" x14ac:dyDescent="0.25">
      <c r="A144" s="31" t="s">
        <v>536</v>
      </c>
      <c r="B144" s="21" t="s">
        <v>537</v>
      </c>
      <c r="C144" s="21" t="s">
        <v>33</v>
      </c>
      <c r="D144" s="64">
        <v>770</v>
      </c>
      <c r="E144" s="5">
        <v>721</v>
      </c>
      <c r="F144" s="51">
        <v>0.9363636363636364</v>
      </c>
      <c r="G144" s="5">
        <v>737</v>
      </c>
      <c r="H144" s="69">
        <v>0.95714285714285718</v>
      </c>
      <c r="I144" s="5">
        <v>726</v>
      </c>
      <c r="J144" s="51">
        <v>0.94285714285714284</v>
      </c>
      <c r="K144" s="5">
        <v>5</v>
      </c>
      <c r="L144" s="5">
        <v>5</v>
      </c>
      <c r="M144" s="51">
        <v>1</v>
      </c>
      <c r="N144" s="40"/>
      <c r="O144" s="64">
        <v>777</v>
      </c>
      <c r="P144" s="5">
        <v>662</v>
      </c>
      <c r="Q144" s="51">
        <v>0.85199485199485203</v>
      </c>
      <c r="R144" s="5">
        <v>667</v>
      </c>
      <c r="S144" s="69">
        <v>0.85842985842985842</v>
      </c>
      <c r="T144" s="5">
        <v>646</v>
      </c>
      <c r="U144" s="51">
        <v>0.83140283140283144</v>
      </c>
      <c r="V144" s="5">
        <v>658</v>
      </c>
      <c r="W144" s="69">
        <v>0.84684684684684686</v>
      </c>
      <c r="X144" s="5">
        <v>666</v>
      </c>
      <c r="Y144" s="51">
        <v>0.8571428571428571</v>
      </c>
      <c r="Z144" s="5">
        <v>6</v>
      </c>
      <c r="AA144" s="5">
        <v>6</v>
      </c>
      <c r="AB144" s="51">
        <v>1</v>
      </c>
      <c r="AC144" s="58"/>
      <c r="AD144" s="64">
        <v>780</v>
      </c>
      <c r="AE144" s="5">
        <v>681</v>
      </c>
      <c r="AF144" s="46">
        <v>0.87307692307692308</v>
      </c>
      <c r="AG144" s="5">
        <v>513</v>
      </c>
      <c r="AH144" s="70">
        <v>0.65769230769230769</v>
      </c>
      <c r="AI144" s="5">
        <v>681</v>
      </c>
      <c r="AJ144" s="46">
        <v>0.87307692307692308</v>
      </c>
      <c r="AK144" s="5">
        <v>681</v>
      </c>
      <c r="AL144" s="70">
        <v>0.87307692307692308</v>
      </c>
      <c r="AM144" s="5">
        <v>625</v>
      </c>
      <c r="AN144" s="46">
        <v>0.80128205128205132</v>
      </c>
      <c r="AO144" s="5">
        <v>603</v>
      </c>
      <c r="AP144" s="70">
        <v>0.77307692307692311</v>
      </c>
      <c r="AQ144" s="5">
        <v>653</v>
      </c>
      <c r="AR144" s="46">
        <v>0.8371794871794872</v>
      </c>
      <c r="AS144" s="5">
        <v>590</v>
      </c>
      <c r="AT144" s="70">
        <v>0.75641025641025639</v>
      </c>
      <c r="AU144" s="5">
        <v>648</v>
      </c>
      <c r="AV144" s="46">
        <v>0.83076923076923082</v>
      </c>
      <c r="AW144" s="5">
        <v>587</v>
      </c>
      <c r="AX144" s="46">
        <v>0.75256410256410255</v>
      </c>
      <c r="AZ144" s="80">
        <f>VLOOKUP(A144,'T1DQ CCG'!A:BC,22,FALSE)</f>
        <v>0</v>
      </c>
      <c r="BA144" s="80">
        <f>VLOOKUP($A144,'T1DQ CCG'!$A:$BC,34,FALSE)</f>
        <v>0</v>
      </c>
      <c r="BB144" s="80">
        <f>VLOOKUP($A144,'T1DQ CCG'!$A:$BC,46,FALSE)</f>
        <v>0</v>
      </c>
    </row>
    <row r="145" spans="1:54" x14ac:dyDescent="0.25">
      <c r="A145" s="31" t="s">
        <v>538</v>
      </c>
      <c r="B145" s="21" t="s">
        <v>539</v>
      </c>
      <c r="C145" s="21" t="s">
        <v>33</v>
      </c>
      <c r="D145" s="64">
        <v>635</v>
      </c>
      <c r="E145" s="5">
        <v>604</v>
      </c>
      <c r="F145" s="51">
        <v>0.95118110236220477</v>
      </c>
      <c r="G145" s="5">
        <v>616</v>
      </c>
      <c r="H145" s="69">
        <v>0.9700787401574803</v>
      </c>
      <c r="I145" s="5">
        <v>608</v>
      </c>
      <c r="J145" s="51">
        <v>0.95748031496062991</v>
      </c>
      <c r="K145" s="5">
        <v>2</v>
      </c>
      <c r="L145" s="5">
        <v>2</v>
      </c>
      <c r="M145" s="51">
        <v>1</v>
      </c>
      <c r="N145" s="40"/>
      <c r="O145" s="64">
        <v>710</v>
      </c>
      <c r="P145" s="5">
        <v>634</v>
      </c>
      <c r="Q145" s="51">
        <v>0.89295774647887327</v>
      </c>
      <c r="R145" s="5">
        <v>642</v>
      </c>
      <c r="S145" s="69">
        <v>0.90422535211267607</v>
      </c>
      <c r="T145" s="5">
        <v>618</v>
      </c>
      <c r="U145" s="51">
        <v>0.87042253521126756</v>
      </c>
      <c r="V145" s="5">
        <v>650</v>
      </c>
      <c r="W145" s="69">
        <v>0.91549295774647887</v>
      </c>
      <c r="X145" s="5">
        <v>649</v>
      </c>
      <c r="Y145" s="51">
        <v>0.91408450704225352</v>
      </c>
      <c r="Z145" s="5">
        <v>3</v>
      </c>
      <c r="AA145" s="5">
        <v>3</v>
      </c>
      <c r="AB145" s="51">
        <v>1</v>
      </c>
      <c r="AC145" s="58"/>
      <c r="AD145" s="64">
        <v>700</v>
      </c>
      <c r="AE145" s="5">
        <v>653</v>
      </c>
      <c r="AF145" s="46">
        <v>0.93285714285714283</v>
      </c>
      <c r="AG145" s="5">
        <v>535</v>
      </c>
      <c r="AH145" s="70">
        <v>0.76428571428571423</v>
      </c>
      <c r="AI145" s="5">
        <v>650</v>
      </c>
      <c r="AJ145" s="46">
        <v>0.9285714285714286</v>
      </c>
      <c r="AK145" s="5">
        <v>650</v>
      </c>
      <c r="AL145" s="70">
        <v>0.9285714285714286</v>
      </c>
      <c r="AM145" s="5">
        <v>621</v>
      </c>
      <c r="AN145" s="46">
        <v>0.88714285714285712</v>
      </c>
      <c r="AO145" s="5">
        <v>602</v>
      </c>
      <c r="AP145" s="70">
        <v>0.86</v>
      </c>
      <c r="AQ145" s="5">
        <v>627</v>
      </c>
      <c r="AR145" s="46">
        <v>0.89571428571428569</v>
      </c>
      <c r="AS145" s="5">
        <v>591</v>
      </c>
      <c r="AT145" s="70">
        <v>0.84428571428571431</v>
      </c>
      <c r="AU145" s="5">
        <v>634</v>
      </c>
      <c r="AV145" s="46">
        <v>0.90571428571428569</v>
      </c>
      <c r="AW145" s="5">
        <v>584</v>
      </c>
      <c r="AX145" s="46">
        <v>0.8342857142857143</v>
      </c>
      <c r="AZ145" s="80">
        <f>VLOOKUP(A145,'T1DQ CCG'!A:BC,22,FALSE)</f>
        <v>0</v>
      </c>
      <c r="BA145" s="80">
        <f>VLOOKUP($A145,'T1DQ CCG'!$A:$BC,34,FALSE)</f>
        <v>0</v>
      </c>
      <c r="BB145" s="80">
        <f>VLOOKUP($A145,'T1DQ CCG'!$A:$BC,46,FALSE)</f>
        <v>0</v>
      </c>
    </row>
    <row r="146" spans="1:54" x14ac:dyDescent="0.25">
      <c r="A146" s="31" t="s">
        <v>540</v>
      </c>
      <c r="B146" s="21" t="s">
        <v>541</v>
      </c>
      <c r="C146" s="21" t="s">
        <v>33</v>
      </c>
      <c r="D146" s="64"/>
      <c r="E146" s="5"/>
      <c r="F146" s="51"/>
      <c r="G146" s="5"/>
      <c r="H146" s="69"/>
      <c r="I146" s="5"/>
      <c r="J146" s="51"/>
      <c r="K146" s="5"/>
      <c r="L146" s="5"/>
      <c r="M146" s="51"/>
      <c r="N146" s="40"/>
      <c r="O146" s="64"/>
      <c r="P146" s="5"/>
      <c r="Q146" s="51"/>
      <c r="R146" s="5"/>
      <c r="S146" s="69"/>
      <c r="T146" s="5"/>
      <c r="U146" s="51"/>
      <c r="V146" s="5"/>
      <c r="W146" s="69"/>
      <c r="X146" s="5"/>
      <c r="Y146" s="51"/>
      <c r="Z146" s="5"/>
      <c r="AA146" s="5"/>
      <c r="AB146" s="51"/>
      <c r="AC146" s="58"/>
      <c r="AD146" s="64"/>
      <c r="AE146" s="5"/>
      <c r="AF146" s="46"/>
      <c r="AG146" s="5"/>
      <c r="AH146" s="70"/>
      <c r="AI146" s="5"/>
      <c r="AJ146" s="46"/>
      <c r="AK146" s="5"/>
      <c r="AL146" s="70"/>
      <c r="AM146" s="5"/>
      <c r="AN146" s="46"/>
      <c r="AO146" s="5"/>
      <c r="AP146" s="70"/>
      <c r="AQ146" s="5"/>
      <c r="AR146" s="46"/>
      <c r="AS146" s="5"/>
      <c r="AT146" s="70"/>
      <c r="AU146" s="5"/>
      <c r="AV146" s="46"/>
      <c r="AW146" s="5"/>
      <c r="AX146" s="46"/>
      <c r="AZ146" s="80">
        <f>VLOOKUP(A146,'T1DQ CCG'!A:BC,22,FALSE)</f>
        <v>1</v>
      </c>
      <c r="BA146" s="80">
        <f>VLOOKUP($A146,'T1DQ CCG'!$A:$BC,34,FALSE)</f>
        <v>1</v>
      </c>
      <c r="BB146" s="80">
        <f>VLOOKUP($A146,'T1DQ CCG'!$A:$BC,46,FALSE)</f>
        <v>1</v>
      </c>
    </row>
    <row r="147" spans="1:54" x14ac:dyDescent="0.25">
      <c r="A147" s="31" t="s">
        <v>542</v>
      </c>
      <c r="B147" s="21" t="s">
        <v>543</v>
      </c>
      <c r="C147" s="21" t="s">
        <v>33</v>
      </c>
      <c r="D147" s="64">
        <v>1248</v>
      </c>
      <c r="E147" s="5">
        <v>956</v>
      </c>
      <c r="F147" s="51">
        <v>0.76602564102564108</v>
      </c>
      <c r="G147" s="5">
        <v>1080</v>
      </c>
      <c r="H147" s="69">
        <v>0.86538461538461542</v>
      </c>
      <c r="I147" s="5">
        <v>976</v>
      </c>
      <c r="J147" s="51">
        <v>0.78205128205128205</v>
      </c>
      <c r="K147" s="5">
        <v>6</v>
      </c>
      <c r="L147" s="5">
        <v>3</v>
      </c>
      <c r="M147" s="51">
        <v>0.5</v>
      </c>
      <c r="N147" s="40"/>
      <c r="O147" s="64">
        <v>1287</v>
      </c>
      <c r="P147" s="5">
        <v>1094</v>
      </c>
      <c r="Q147" s="51">
        <v>0.85003885003885005</v>
      </c>
      <c r="R147" s="5">
        <v>1018</v>
      </c>
      <c r="S147" s="69">
        <v>0.79098679098679103</v>
      </c>
      <c r="T147" s="5">
        <v>1106</v>
      </c>
      <c r="U147" s="51">
        <v>0.85936285936285939</v>
      </c>
      <c r="V147" s="5">
        <v>1010</v>
      </c>
      <c r="W147" s="69">
        <v>0.78477078477078477</v>
      </c>
      <c r="X147" s="5">
        <v>1010</v>
      </c>
      <c r="Y147" s="51">
        <v>0.78477078477078477</v>
      </c>
      <c r="Z147" s="5">
        <v>4</v>
      </c>
      <c r="AA147" s="5">
        <v>3</v>
      </c>
      <c r="AB147" s="51">
        <v>0.75</v>
      </c>
      <c r="AC147" s="58"/>
      <c r="AD147" s="64">
        <v>1251</v>
      </c>
      <c r="AE147" s="5">
        <v>1028</v>
      </c>
      <c r="AF147" s="46">
        <v>0.82174260591526782</v>
      </c>
      <c r="AG147" s="5">
        <v>764</v>
      </c>
      <c r="AH147" s="70">
        <v>0.61071143085531576</v>
      </c>
      <c r="AI147" s="5">
        <v>1030</v>
      </c>
      <c r="AJ147" s="46">
        <v>0.82334132693844919</v>
      </c>
      <c r="AK147" s="5">
        <v>1026</v>
      </c>
      <c r="AL147" s="70">
        <v>0.82014388489208634</v>
      </c>
      <c r="AM147" s="5">
        <v>978</v>
      </c>
      <c r="AN147" s="46">
        <v>0.78177458033573144</v>
      </c>
      <c r="AO147" s="5">
        <v>1039</v>
      </c>
      <c r="AP147" s="70">
        <v>0.8305355715427658</v>
      </c>
      <c r="AQ147" s="5">
        <v>1082</v>
      </c>
      <c r="AR147" s="46">
        <v>0.86490807354116706</v>
      </c>
      <c r="AS147" s="5">
        <v>935</v>
      </c>
      <c r="AT147" s="70">
        <v>0.74740207833733019</v>
      </c>
      <c r="AU147" s="5">
        <v>1027</v>
      </c>
      <c r="AV147" s="46">
        <v>0.82094324540367702</v>
      </c>
      <c r="AW147" s="5">
        <v>1006</v>
      </c>
      <c r="AX147" s="46">
        <v>0.80415667466027174</v>
      </c>
      <c r="AZ147" s="80">
        <f>VLOOKUP(A147,'T1DQ CCG'!A:BC,22,FALSE)</f>
        <v>0</v>
      </c>
      <c r="BA147" s="80">
        <f>VLOOKUP($A147,'T1DQ CCG'!$A:$BC,34,FALSE)</f>
        <v>0</v>
      </c>
      <c r="BB147" s="80">
        <f>VLOOKUP($A147,'T1DQ CCG'!$A:$BC,46,FALSE)</f>
        <v>0</v>
      </c>
    </row>
    <row r="148" spans="1:54" x14ac:dyDescent="0.25">
      <c r="A148" s="31" t="s">
        <v>544</v>
      </c>
      <c r="B148" s="21" t="s">
        <v>545</v>
      </c>
      <c r="C148" s="21" t="s">
        <v>33</v>
      </c>
      <c r="D148" s="64">
        <v>1313</v>
      </c>
      <c r="E148" s="5">
        <v>975</v>
      </c>
      <c r="F148" s="51">
        <v>0.74257425742574257</v>
      </c>
      <c r="G148" s="5">
        <v>101</v>
      </c>
      <c r="H148" s="69">
        <v>7.6923076923076927E-2</v>
      </c>
      <c r="I148" s="5">
        <v>998</v>
      </c>
      <c r="J148" s="51">
        <v>0.76009139375476009</v>
      </c>
      <c r="K148" s="5">
        <v>0</v>
      </c>
      <c r="L148" s="5">
        <v>0</v>
      </c>
      <c r="M148" s="51" t="s">
        <v>771</v>
      </c>
      <c r="N148" s="40"/>
      <c r="O148" s="64">
        <v>1336</v>
      </c>
      <c r="P148" s="5">
        <v>1222</v>
      </c>
      <c r="Q148" s="51">
        <v>0.91467065868263475</v>
      </c>
      <c r="R148" s="5">
        <v>1090</v>
      </c>
      <c r="S148" s="69">
        <v>0.81586826347305386</v>
      </c>
      <c r="T148" s="5">
        <v>1212</v>
      </c>
      <c r="U148" s="51">
        <v>0.90718562874251496</v>
      </c>
      <c r="V148" s="5">
        <v>1102</v>
      </c>
      <c r="W148" s="69">
        <v>0.82485029940119758</v>
      </c>
      <c r="X148" s="5">
        <v>1084</v>
      </c>
      <c r="Y148" s="51">
        <v>0.81137724550898205</v>
      </c>
      <c r="Z148" s="5">
        <v>4</v>
      </c>
      <c r="AA148" s="5">
        <v>2</v>
      </c>
      <c r="AB148" s="51">
        <v>0.5</v>
      </c>
      <c r="AC148" s="58"/>
      <c r="AD148" s="64">
        <v>1348</v>
      </c>
      <c r="AE148" s="5">
        <v>1229</v>
      </c>
      <c r="AF148" s="46">
        <v>0.91172106824925814</v>
      </c>
      <c r="AG148" s="5">
        <v>820</v>
      </c>
      <c r="AH148" s="70">
        <v>0.60830860534124631</v>
      </c>
      <c r="AI148" s="5">
        <v>1229</v>
      </c>
      <c r="AJ148" s="46">
        <v>0.91172106824925814</v>
      </c>
      <c r="AK148" s="5">
        <v>1229</v>
      </c>
      <c r="AL148" s="70">
        <v>0.91172106824925814</v>
      </c>
      <c r="AM148" s="5">
        <v>1136</v>
      </c>
      <c r="AN148" s="46">
        <v>0.84272997032640951</v>
      </c>
      <c r="AO148" s="5">
        <v>1125</v>
      </c>
      <c r="AP148" s="70">
        <v>0.83456973293768544</v>
      </c>
      <c r="AQ148" s="5">
        <v>1168</v>
      </c>
      <c r="AR148" s="46">
        <v>0.86646884272997038</v>
      </c>
      <c r="AS148" s="5">
        <v>1074</v>
      </c>
      <c r="AT148" s="70">
        <v>0.79673590504451042</v>
      </c>
      <c r="AU148" s="5">
        <v>1216</v>
      </c>
      <c r="AV148" s="46">
        <v>0.90207715133531152</v>
      </c>
      <c r="AW148" s="5">
        <v>1064</v>
      </c>
      <c r="AX148" s="46">
        <v>0.78931750741839768</v>
      </c>
      <c r="AZ148" s="80">
        <f>VLOOKUP(A148,'T1DQ CCG'!A:BC,22,FALSE)</f>
        <v>0</v>
      </c>
      <c r="BA148" s="80">
        <f>VLOOKUP($A148,'T1DQ CCG'!$A:$BC,34,FALSE)</f>
        <v>0</v>
      </c>
      <c r="BB148" s="80">
        <f>VLOOKUP($A148,'T1DQ CCG'!$A:$BC,46,FALSE)</f>
        <v>0</v>
      </c>
    </row>
    <row r="149" spans="1:54" x14ac:dyDescent="0.25">
      <c r="A149" s="31" t="s">
        <v>546</v>
      </c>
      <c r="B149" s="21" t="s">
        <v>547</v>
      </c>
      <c r="C149" s="21" t="s">
        <v>33</v>
      </c>
      <c r="D149" s="64">
        <v>698</v>
      </c>
      <c r="E149" s="5">
        <v>505</v>
      </c>
      <c r="F149" s="51">
        <v>0.72349570200573066</v>
      </c>
      <c r="G149" s="5">
        <v>554</v>
      </c>
      <c r="H149" s="69">
        <v>0.79369627507163321</v>
      </c>
      <c r="I149" s="5">
        <v>519</v>
      </c>
      <c r="J149" s="51">
        <v>0.7435530085959885</v>
      </c>
      <c r="K149" s="5">
        <v>1</v>
      </c>
      <c r="L149" s="5">
        <v>0</v>
      </c>
      <c r="M149" s="51">
        <v>0</v>
      </c>
      <c r="N149" s="40"/>
      <c r="O149" s="64">
        <v>703</v>
      </c>
      <c r="P149" s="5">
        <v>599</v>
      </c>
      <c r="Q149" s="51">
        <v>0.85206258890469422</v>
      </c>
      <c r="R149" s="5">
        <v>552</v>
      </c>
      <c r="S149" s="69">
        <v>0.78520625889046947</v>
      </c>
      <c r="T149" s="5">
        <v>622</v>
      </c>
      <c r="U149" s="51">
        <v>0.88477951635846375</v>
      </c>
      <c r="V149" s="5">
        <v>543</v>
      </c>
      <c r="W149" s="69">
        <v>0.77240398293029877</v>
      </c>
      <c r="X149" s="5">
        <v>520</v>
      </c>
      <c r="Y149" s="51">
        <v>0.73968705547652913</v>
      </c>
      <c r="Z149" s="5">
        <v>0</v>
      </c>
      <c r="AA149" s="5">
        <v>0</v>
      </c>
      <c r="AB149" s="51" t="s">
        <v>771</v>
      </c>
      <c r="AC149" s="58"/>
      <c r="AD149" s="64">
        <v>655</v>
      </c>
      <c r="AE149" s="5">
        <v>579</v>
      </c>
      <c r="AF149" s="46">
        <v>0.88396946564885492</v>
      </c>
      <c r="AG149" s="5">
        <v>402</v>
      </c>
      <c r="AH149" s="70">
        <v>0.61374045801526722</v>
      </c>
      <c r="AI149" s="5">
        <v>1</v>
      </c>
      <c r="AJ149" s="46">
        <v>1.5267175572519084E-3</v>
      </c>
      <c r="AK149" s="5">
        <v>2</v>
      </c>
      <c r="AL149" s="70">
        <v>3.0534351145038168E-3</v>
      </c>
      <c r="AM149" s="5">
        <v>587</v>
      </c>
      <c r="AN149" s="46">
        <v>0.89618320610687019</v>
      </c>
      <c r="AO149" s="5">
        <v>554</v>
      </c>
      <c r="AP149" s="70">
        <v>0.84580152671755726</v>
      </c>
      <c r="AQ149" s="5">
        <v>579</v>
      </c>
      <c r="AR149" s="46">
        <v>0.88396946564885492</v>
      </c>
      <c r="AS149" s="5">
        <v>419</v>
      </c>
      <c r="AT149" s="70">
        <v>0.63969465648854962</v>
      </c>
      <c r="AU149" s="5">
        <v>587</v>
      </c>
      <c r="AV149" s="46">
        <v>0.89618320610687019</v>
      </c>
      <c r="AW149" s="5">
        <v>507</v>
      </c>
      <c r="AX149" s="46">
        <v>0.77404580152671754</v>
      </c>
      <c r="AZ149" s="80">
        <f>VLOOKUP(A149,'T1DQ CCG'!A:BC,22,FALSE)</f>
        <v>0</v>
      </c>
      <c r="BA149" s="80">
        <f>VLOOKUP($A149,'T1DQ CCG'!$A:$BC,34,FALSE)</f>
        <v>0</v>
      </c>
      <c r="BB149" s="80">
        <f>VLOOKUP($A149,'T1DQ CCG'!$A:$BC,46,FALSE)</f>
        <v>0</v>
      </c>
    </row>
    <row r="150" spans="1:54" x14ac:dyDescent="0.25">
      <c r="A150" s="31" t="s">
        <v>548</v>
      </c>
      <c r="B150" s="21" t="s">
        <v>549</v>
      </c>
      <c r="C150" s="21" t="s">
        <v>33</v>
      </c>
      <c r="D150" s="64">
        <v>457</v>
      </c>
      <c r="E150" s="5">
        <v>322</v>
      </c>
      <c r="F150" s="51">
        <v>0.70459518599562365</v>
      </c>
      <c r="G150" s="5">
        <v>349</v>
      </c>
      <c r="H150" s="69">
        <v>0.76367614879649892</v>
      </c>
      <c r="I150" s="5">
        <v>328</v>
      </c>
      <c r="J150" s="51">
        <v>0.71772428884026263</v>
      </c>
      <c r="K150" s="5">
        <v>2</v>
      </c>
      <c r="L150" s="5">
        <v>0</v>
      </c>
      <c r="M150" s="51">
        <v>0</v>
      </c>
      <c r="N150" s="40"/>
      <c r="O150" s="64">
        <v>571</v>
      </c>
      <c r="P150" s="5">
        <v>429</v>
      </c>
      <c r="Q150" s="51"/>
      <c r="R150" s="5">
        <v>405</v>
      </c>
      <c r="S150" s="69"/>
      <c r="T150" s="5">
        <v>434</v>
      </c>
      <c r="U150" s="51"/>
      <c r="V150" s="5">
        <v>398</v>
      </c>
      <c r="W150" s="69"/>
      <c r="X150" s="5">
        <v>402</v>
      </c>
      <c r="Y150" s="51"/>
      <c r="Z150" s="5">
        <v>0</v>
      </c>
      <c r="AA150" s="5">
        <v>0</v>
      </c>
      <c r="AB150" s="51"/>
      <c r="AC150" s="58"/>
      <c r="AD150" s="64">
        <v>556</v>
      </c>
      <c r="AE150" s="5">
        <v>391</v>
      </c>
      <c r="AF150" s="46"/>
      <c r="AG150" s="5">
        <v>316</v>
      </c>
      <c r="AH150" s="70"/>
      <c r="AI150" s="5">
        <v>0</v>
      </c>
      <c r="AJ150" s="46"/>
      <c r="AK150" s="5">
        <v>0</v>
      </c>
      <c r="AL150" s="70"/>
      <c r="AM150" s="5">
        <v>393</v>
      </c>
      <c r="AN150" s="46"/>
      <c r="AO150" s="5">
        <v>376</v>
      </c>
      <c r="AP150" s="70"/>
      <c r="AQ150" s="5">
        <v>386</v>
      </c>
      <c r="AR150" s="46"/>
      <c r="AS150" s="5">
        <v>320</v>
      </c>
      <c r="AT150" s="70"/>
      <c r="AU150" s="5">
        <v>395</v>
      </c>
      <c r="AV150" s="46"/>
      <c r="AW150" s="5">
        <v>352</v>
      </c>
      <c r="AX150" s="46"/>
      <c r="AZ150" s="80">
        <f>VLOOKUP(A150,'T1DQ CCG'!A:BC,22,FALSE)</f>
        <v>0</v>
      </c>
      <c r="BA150" s="80">
        <f>VLOOKUP($A150,'T1DQ CCG'!$A:$BC,34,FALSE)</f>
        <v>1</v>
      </c>
      <c r="BB150" s="80">
        <f>VLOOKUP($A150,'T1DQ CCG'!$A:$BC,46,FALSE)</f>
        <v>1</v>
      </c>
    </row>
    <row r="151" spans="1:54" x14ac:dyDescent="0.25">
      <c r="A151" s="31" t="s">
        <v>554</v>
      </c>
      <c r="B151" s="21" t="s">
        <v>555</v>
      </c>
      <c r="C151" s="21" t="s">
        <v>34</v>
      </c>
      <c r="D151" s="64">
        <v>385</v>
      </c>
      <c r="E151" s="5">
        <v>354</v>
      </c>
      <c r="F151" s="51">
        <v>0.91948051948051945</v>
      </c>
      <c r="G151" s="5">
        <v>0</v>
      </c>
      <c r="H151" s="69">
        <v>0</v>
      </c>
      <c r="I151" s="5">
        <v>363</v>
      </c>
      <c r="J151" s="51">
        <v>0.94285714285714284</v>
      </c>
      <c r="K151" s="5">
        <v>0</v>
      </c>
      <c r="L151" s="5">
        <v>0</v>
      </c>
      <c r="M151" s="51" t="s">
        <v>771</v>
      </c>
      <c r="N151" s="40"/>
      <c r="O151" s="64">
        <v>395</v>
      </c>
      <c r="P151" s="5">
        <v>385</v>
      </c>
      <c r="Q151" s="51">
        <v>0.97468354430379744</v>
      </c>
      <c r="R151" s="5">
        <v>375</v>
      </c>
      <c r="S151" s="69">
        <v>0.94936708860759489</v>
      </c>
      <c r="T151" s="5">
        <v>381</v>
      </c>
      <c r="U151" s="51">
        <v>0.96455696202531649</v>
      </c>
      <c r="V151" s="5">
        <v>379</v>
      </c>
      <c r="W151" s="69">
        <v>0.95949367088607596</v>
      </c>
      <c r="X151" s="5">
        <v>377</v>
      </c>
      <c r="Y151" s="51">
        <v>0.95443037974683542</v>
      </c>
      <c r="Z151" s="5">
        <v>0</v>
      </c>
      <c r="AA151" s="5">
        <v>0</v>
      </c>
      <c r="AB151" s="51" t="s">
        <v>771</v>
      </c>
      <c r="AC151" s="58"/>
      <c r="AD151" s="64">
        <v>399</v>
      </c>
      <c r="AE151" s="5">
        <v>392</v>
      </c>
      <c r="AF151" s="46">
        <v>0.98245614035087714</v>
      </c>
      <c r="AG151" s="5">
        <v>375</v>
      </c>
      <c r="AH151" s="70">
        <v>0.93984962406015038</v>
      </c>
      <c r="AI151" s="5">
        <v>392</v>
      </c>
      <c r="AJ151" s="46">
        <v>0.98245614035087714</v>
      </c>
      <c r="AK151" s="5">
        <v>363</v>
      </c>
      <c r="AL151" s="70">
        <v>0.90977443609022557</v>
      </c>
      <c r="AM151" s="5">
        <v>376</v>
      </c>
      <c r="AN151" s="46">
        <v>0.94235588972431072</v>
      </c>
      <c r="AO151" s="5">
        <v>385</v>
      </c>
      <c r="AP151" s="70">
        <v>0.96491228070175439</v>
      </c>
      <c r="AQ151" s="5">
        <v>387</v>
      </c>
      <c r="AR151" s="46">
        <v>0.96992481203007519</v>
      </c>
      <c r="AS151" s="5">
        <v>369</v>
      </c>
      <c r="AT151" s="70">
        <v>0.92481203007518797</v>
      </c>
      <c r="AU151" s="5">
        <v>376</v>
      </c>
      <c r="AV151" s="46">
        <v>0.94235588972431072</v>
      </c>
      <c r="AW151" s="5">
        <v>361</v>
      </c>
      <c r="AX151" s="46">
        <v>0.90476190476190477</v>
      </c>
      <c r="AZ151" s="80">
        <f>VLOOKUP(A151,'T1DQ CCG'!A:BC,22,FALSE)</f>
        <v>0</v>
      </c>
      <c r="BA151" s="80">
        <f>VLOOKUP($A151,'T1DQ CCG'!$A:$BC,34,FALSE)</f>
        <v>0</v>
      </c>
      <c r="BB151" s="80">
        <f>VLOOKUP($A151,'T1DQ CCG'!$A:$BC,46,FALSE)</f>
        <v>0</v>
      </c>
    </row>
    <row r="152" spans="1:54" x14ac:dyDescent="0.25">
      <c r="A152" s="31" t="s">
        <v>556</v>
      </c>
      <c r="B152" s="21" t="s">
        <v>557</v>
      </c>
      <c r="C152" s="21" t="s">
        <v>34</v>
      </c>
      <c r="D152" s="64">
        <v>433</v>
      </c>
      <c r="E152" s="5">
        <v>404</v>
      </c>
      <c r="F152" s="51">
        <v>0.93302540415704383</v>
      </c>
      <c r="G152" s="5">
        <v>12</v>
      </c>
      <c r="H152" s="69">
        <v>2.771362586605081E-2</v>
      </c>
      <c r="I152" s="5">
        <v>406</v>
      </c>
      <c r="J152" s="51">
        <v>0.93764434180138567</v>
      </c>
      <c r="K152" s="5">
        <v>1</v>
      </c>
      <c r="L152" s="5">
        <v>1</v>
      </c>
      <c r="M152" s="51">
        <v>1</v>
      </c>
      <c r="N152" s="40"/>
      <c r="O152" s="64">
        <v>521</v>
      </c>
      <c r="P152" s="5">
        <v>513</v>
      </c>
      <c r="Q152" s="51">
        <v>0.98464491362763917</v>
      </c>
      <c r="R152" s="5">
        <v>492</v>
      </c>
      <c r="S152" s="69">
        <v>0.94433781190019195</v>
      </c>
      <c r="T152" s="5">
        <v>510</v>
      </c>
      <c r="U152" s="51">
        <v>0.97888675623800381</v>
      </c>
      <c r="V152" s="5">
        <v>501</v>
      </c>
      <c r="W152" s="69">
        <v>0.96161228406909793</v>
      </c>
      <c r="X152" s="5">
        <v>497</v>
      </c>
      <c r="Y152" s="51">
        <v>0.95393474088291752</v>
      </c>
      <c r="Z152" s="5">
        <v>0</v>
      </c>
      <c r="AA152" s="5">
        <v>0</v>
      </c>
      <c r="AB152" s="51" t="s">
        <v>771</v>
      </c>
      <c r="AC152" s="58"/>
      <c r="AD152" s="64">
        <v>464</v>
      </c>
      <c r="AE152" s="5">
        <v>453</v>
      </c>
      <c r="AF152" s="46">
        <v>0.97629310344827591</v>
      </c>
      <c r="AG152" s="5">
        <v>411</v>
      </c>
      <c r="AH152" s="70">
        <v>0.88577586206896552</v>
      </c>
      <c r="AI152" s="5">
        <v>453</v>
      </c>
      <c r="AJ152" s="46">
        <v>0.97629310344827591</v>
      </c>
      <c r="AK152" s="5">
        <v>419</v>
      </c>
      <c r="AL152" s="70">
        <v>0.90301724137931039</v>
      </c>
      <c r="AM152" s="5">
        <v>416</v>
      </c>
      <c r="AN152" s="46">
        <v>0.89655172413793105</v>
      </c>
      <c r="AO152" s="5">
        <v>447</v>
      </c>
      <c r="AP152" s="70">
        <v>0.96336206896551724</v>
      </c>
      <c r="AQ152" s="5">
        <v>454</v>
      </c>
      <c r="AR152" s="46">
        <v>0.97844827586206895</v>
      </c>
      <c r="AS152" s="5">
        <v>425</v>
      </c>
      <c r="AT152" s="70">
        <v>0.91594827586206895</v>
      </c>
      <c r="AU152" s="5">
        <v>420</v>
      </c>
      <c r="AV152" s="46">
        <v>0.90517241379310343</v>
      </c>
      <c r="AW152" s="5">
        <v>419</v>
      </c>
      <c r="AX152" s="46">
        <v>0.90301724137931039</v>
      </c>
      <c r="AZ152" s="80">
        <f>VLOOKUP(A152,'T1DQ CCG'!A:BC,22,FALSE)</f>
        <v>0</v>
      </c>
      <c r="BA152" s="80">
        <f>VLOOKUP($A152,'T1DQ CCG'!$A:$BC,34,FALSE)</f>
        <v>0</v>
      </c>
      <c r="BB152" s="80">
        <f>VLOOKUP($A152,'T1DQ CCG'!$A:$BC,46,FALSE)</f>
        <v>0</v>
      </c>
    </row>
    <row r="153" spans="1:54" x14ac:dyDescent="0.25">
      <c r="A153" s="31" t="s">
        <v>558</v>
      </c>
      <c r="B153" s="21" t="s">
        <v>559</v>
      </c>
      <c r="C153" s="21" t="s">
        <v>34</v>
      </c>
      <c r="D153" s="64">
        <v>399</v>
      </c>
      <c r="E153" s="5">
        <v>377</v>
      </c>
      <c r="F153" s="51">
        <v>0.94486215538847118</v>
      </c>
      <c r="G153" s="5">
        <v>7</v>
      </c>
      <c r="H153" s="69">
        <v>1.7543859649122806E-2</v>
      </c>
      <c r="I153" s="5">
        <v>374</v>
      </c>
      <c r="J153" s="51">
        <v>0.93734335839598992</v>
      </c>
      <c r="K153" s="5">
        <v>0</v>
      </c>
      <c r="L153" s="5">
        <v>0</v>
      </c>
      <c r="M153" s="51" t="s">
        <v>771</v>
      </c>
      <c r="N153" s="40"/>
      <c r="O153" s="64">
        <v>437</v>
      </c>
      <c r="P153" s="5">
        <v>423</v>
      </c>
      <c r="Q153" s="51">
        <v>0.96796338672768878</v>
      </c>
      <c r="R153" s="5">
        <v>411</v>
      </c>
      <c r="S153" s="69">
        <v>0.94050343249427915</v>
      </c>
      <c r="T153" s="5">
        <v>419</v>
      </c>
      <c r="U153" s="51">
        <v>0.95881006864988561</v>
      </c>
      <c r="V153" s="5">
        <v>407</v>
      </c>
      <c r="W153" s="69">
        <v>0.93135011441647597</v>
      </c>
      <c r="X153" s="5">
        <v>411</v>
      </c>
      <c r="Y153" s="51">
        <v>0.94050343249427915</v>
      </c>
      <c r="Z153" s="5">
        <v>0</v>
      </c>
      <c r="AA153" s="5">
        <v>0</v>
      </c>
      <c r="AB153" s="51" t="s">
        <v>771</v>
      </c>
      <c r="AC153" s="58"/>
      <c r="AD153" s="64">
        <v>427</v>
      </c>
      <c r="AE153" s="5">
        <v>413</v>
      </c>
      <c r="AF153" s="46">
        <v>0.96721311475409832</v>
      </c>
      <c r="AG153" s="5">
        <v>369</v>
      </c>
      <c r="AH153" s="70">
        <v>0.86416861826697888</v>
      </c>
      <c r="AI153" s="5">
        <v>413</v>
      </c>
      <c r="AJ153" s="46">
        <v>0.96721311475409832</v>
      </c>
      <c r="AK153" s="5">
        <v>413</v>
      </c>
      <c r="AL153" s="70">
        <v>0.96721311475409832</v>
      </c>
      <c r="AM153" s="5">
        <v>405</v>
      </c>
      <c r="AN153" s="46">
        <v>0.94847775175644033</v>
      </c>
      <c r="AO153" s="5">
        <v>396</v>
      </c>
      <c r="AP153" s="70">
        <v>0.92740046838407497</v>
      </c>
      <c r="AQ153" s="5">
        <v>407</v>
      </c>
      <c r="AR153" s="46">
        <v>0.95316159250585475</v>
      </c>
      <c r="AS153" s="5">
        <v>366</v>
      </c>
      <c r="AT153" s="70">
        <v>0.8571428571428571</v>
      </c>
      <c r="AU153" s="5">
        <v>402</v>
      </c>
      <c r="AV153" s="46">
        <v>0.94145199063231855</v>
      </c>
      <c r="AW153" s="5">
        <v>390</v>
      </c>
      <c r="AX153" s="46">
        <v>0.9133489461358314</v>
      </c>
      <c r="AZ153" s="80">
        <f>VLOOKUP(A153,'T1DQ CCG'!A:BC,22,FALSE)</f>
        <v>0</v>
      </c>
      <c r="BA153" s="80">
        <f>VLOOKUP($A153,'T1DQ CCG'!$A:$BC,34,FALSE)</f>
        <v>0</v>
      </c>
      <c r="BB153" s="80">
        <f>VLOOKUP($A153,'T1DQ CCG'!$A:$BC,46,FALSE)</f>
        <v>0</v>
      </c>
    </row>
    <row r="154" spans="1:54" x14ac:dyDescent="0.25">
      <c r="A154" s="31" t="s">
        <v>560</v>
      </c>
      <c r="B154" s="21" t="s">
        <v>561</v>
      </c>
      <c r="C154" s="21" t="s">
        <v>34</v>
      </c>
      <c r="D154" s="64">
        <v>248</v>
      </c>
      <c r="E154" s="5">
        <v>236</v>
      </c>
      <c r="F154" s="51">
        <v>0.95161290322580649</v>
      </c>
      <c r="G154" s="5">
        <v>5</v>
      </c>
      <c r="H154" s="69">
        <v>2.0161290322580645E-2</v>
      </c>
      <c r="I154" s="5">
        <v>235</v>
      </c>
      <c r="J154" s="51">
        <v>0.94758064516129037</v>
      </c>
      <c r="K154" s="5">
        <v>0</v>
      </c>
      <c r="L154" s="5">
        <v>0</v>
      </c>
      <c r="M154" s="51" t="s">
        <v>771</v>
      </c>
      <c r="N154" s="40"/>
      <c r="O154" s="64">
        <v>272</v>
      </c>
      <c r="P154" s="5">
        <v>261</v>
      </c>
      <c r="Q154" s="51">
        <v>0.9595588235294118</v>
      </c>
      <c r="R154" s="5">
        <v>254</v>
      </c>
      <c r="S154" s="69">
        <v>0.93382352941176472</v>
      </c>
      <c r="T154" s="5">
        <v>259</v>
      </c>
      <c r="U154" s="51">
        <v>0.95220588235294112</v>
      </c>
      <c r="V154" s="5">
        <v>253</v>
      </c>
      <c r="W154" s="69">
        <v>0.93014705882352944</v>
      </c>
      <c r="X154" s="5">
        <v>252</v>
      </c>
      <c r="Y154" s="51">
        <v>0.92647058823529416</v>
      </c>
      <c r="Z154" s="5">
        <v>1</v>
      </c>
      <c r="AA154" s="5">
        <v>1</v>
      </c>
      <c r="AB154" s="51">
        <v>1</v>
      </c>
      <c r="AC154" s="58"/>
      <c r="AD154" s="64">
        <v>285</v>
      </c>
      <c r="AE154" s="5">
        <v>282</v>
      </c>
      <c r="AF154" s="46">
        <v>0.98947368421052628</v>
      </c>
      <c r="AG154" s="5">
        <v>271</v>
      </c>
      <c r="AH154" s="70">
        <v>0.9508771929824561</v>
      </c>
      <c r="AI154" s="5">
        <v>282</v>
      </c>
      <c r="AJ154" s="46">
        <v>0.98947368421052628</v>
      </c>
      <c r="AK154" s="5">
        <v>281</v>
      </c>
      <c r="AL154" s="70">
        <v>0.98596491228070171</v>
      </c>
      <c r="AM154" s="5">
        <v>270</v>
      </c>
      <c r="AN154" s="46">
        <v>0.94736842105263153</v>
      </c>
      <c r="AO154" s="5">
        <v>273</v>
      </c>
      <c r="AP154" s="70">
        <v>0.95789473684210524</v>
      </c>
      <c r="AQ154" s="5">
        <v>278</v>
      </c>
      <c r="AR154" s="46">
        <v>0.9754385964912281</v>
      </c>
      <c r="AS154" s="5">
        <v>267</v>
      </c>
      <c r="AT154" s="70">
        <v>0.93684210526315792</v>
      </c>
      <c r="AU154" s="5">
        <v>263</v>
      </c>
      <c r="AV154" s="46">
        <v>0.92280701754385963</v>
      </c>
      <c r="AW154" s="5">
        <v>270</v>
      </c>
      <c r="AX154" s="46">
        <v>0.94736842105263153</v>
      </c>
      <c r="AZ154" s="80">
        <f>VLOOKUP(A154,'T1DQ CCG'!A:BC,22,FALSE)</f>
        <v>0</v>
      </c>
      <c r="BA154" s="80">
        <f>VLOOKUP($A154,'T1DQ CCG'!$A:$BC,34,FALSE)</f>
        <v>0</v>
      </c>
      <c r="BB154" s="80">
        <f>VLOOKUP($A154,'T1DQ CCG'!$A:$BC,46,FALSE)</f>
        <v>0</v>
      </c>
    </row>
    <row r="155" spans="1:54" x14ac:dyDescent="0.25">
      <c r="A155" s="31" t="s">
        <v>562</v>
      </c>
      <c r="B155" s="21" t="s">
        <v>563</v>
      </c>
      <c r="C155" s="21" t="s">
        <v>34</v>
      </c>
      <c r="D155" s="64">
        <v>521</v>
      </c>
      <c r="E155" s="5">
        <v>468</v>
      </c>
      <c r="F155" s="51">
        <v>0.89827255278310936</v>
      </c>
      <c r="G155" s="5">
        <v>1</v>
      </c>
      <c r="H155" s="69">
        <v>1.9193857965451055E-3</v>
      </c>
      <c r="I155" s="5">
        <v>469</v>
      </c>
      <c r="J155" s="51">
        <v>0.90019193857965452</v>
      </c>
      <c r="K155" s="5">
        <v>0</v>
      </c>
      <c r="L155" s="5">
        <v>0</v>
      </c>
      <c r="M155" s="51" t="s">
        <v>771</v>
      </c>
      <c r="N155" s="40"/>
      <c r="O155" s="64">
        <v>580</v>
      </c>
      <c r="P155" s="5">
        <v>535</v>
      </c>
      <c r="Q155" s="51">
        <v>0.92241379310344829</v>
      </c>
      <c r="R155" s="5">
        <v>533</v>
      </c>
      <c r="S155" s="69">
        <v>0.91896551724137931</v>
      </c>
      <c r="T155" s="5">
        <v>534</v>
      </c>
      <c r="U155" s="51">
        <v>0.92068965517241375</v>
      </c>
      <c r="V155" s="5">
        <v>529</v>
      </c>
      <c r="W155" s="69">
        <v>0.91206896551724137</v>
      </c>
      <c r="X155" s="5">
        <v>529</v>
      </c>
      <c r="Y155" s="51">
        <v>0.91206896551724137</v>
      </c>
      <c r="Z155" s="5">
        <v>0</v>
      </c>
      <c r="AA155" s="5">
        <v>0</v>
      </c>
      <c r="AB155" s="51" t="s">
        <v>771</v>
      </c>
      <c r="AC155" s="58"/>
      <c r="AD155" s="64">
        <v>549</v>
      </c>
      <c r="AE155" s="5">
        <v>539</v>
      </c>
      <c r="AF155" s="46">
        <v>0.98178506375227692</v>
      </c>
      <c r="AG155" s="5">
        <v>508</v>
      </c>
      <c r="AH155" s="70">
        <v>0.92531876138433511</v>
      </c>
      <c r="AI155" s="5">
        <v>539</v>
      </c>
      <c r="AJ155" s="46">
        <v>0.98178506375227692</v>
      </c>
      <c r="AK155" s="5">
        <v>486</v>
      </c>
      <c r="AL155" s="70">
        <v>0.88524590163934425</v>
      </c>
      <c r="AM155" s="5">
        <v>507</v>
      </c>
      <c r="AN155" s="46">
        <v>0.92349726775956287</v>
      </c>
      <c r="AO155" s="5">
        <v>535</v>
      </c>
      <c r="AP155" s="70">
        <v>0.97449908925318762</v>
      </c>
      <c r="AQ155" s="5">
        <v>539</v>
      </c>
      <c r="AR155" s="46">
        <v>0.98178506375227692</v>
      </c>
      <c r="AS155" s="5">
        <v>512</v>
      </c>
      <c r="AT155" s="70">
        <v>0.93260473588342441</v>
      </c>
      <c r="AU155" s="5">
        <v>503</v>
      </c>
      <c r="AV155" s="46">
        <v>0.91621129326047357</v>
      </c>
      <c r="AW155" s="5">
        <v>518</v>
      </c>
      <c r="AX155" s="46">
        <v>0.9435336976320583</v>
      </c>
      <c r="AZ155" s="80">
        <f>VLOOKUP(A155,'T1DQ CCG'!A:BC,22,FALSE)</f>
        <v>0</v>
      </c>
      <c r="BA155" s="80">
        <f>VLOOKUP($A155,'T1DQ CCG'!$A:$BC,34,FALSE)</f>
        <v>0</v>
      </c>
      <c r="BB155" s="80">
        <f>VLOOKUP($A155,'T1DQ CCG'!$A:$BC,46,FALSE)</f>
        <v>0</v>
      </c>
    </row>
    <row r="156" spans="1:54" x14ac:dyDescent="0.25">
      <c r="A156" s="31" t="s">
        <v>564</v>
      </c>
      <c r="B156" s="21" t="s">
        <v>565</v>
      </c>
      <c r="C156" s="21" t="s">
        <v>34</v>
      </c>
      <c r="D156" s="64">
        <v>1319</v>
      </c>
      <c r="E156" s="5">
        <v>1250</v>
      </c>
      <c r="F156" s="51">
        <v>0.94768764215314627</v>
      </c>
      <c r="G156" s="5">
        <v>35</v>
      </c>
      <c r="H156" s="69">
        <v>2.6535253980288095E-2</v>
      </c>
      <c r="I156" s="5">
        <v>1256</v>
      </c>
      <c r="J156" s="51">
        <v>0.95223654283548143</v>
      </c>
      <c r="K156" s="5">
        <v>4</v>
      </c>
      <c r="L156" s="5">
        <v>4</v>
      </c>
      <c r="M156" s="51">
        <v>1</v>
      </c>
      <c r="N156" s="40"/>
      <c r="O156" s="64">
        <v>1460</v>
      </c>
      <c r="P156" s="5">
        <v>1418</v>
      </c>
      <c r="Q156" s="51">
        <v>0.97123287671232872</v>
      </c>
      <c r="R156" s="5">
        <v>1352</v>
      </c>
      <c r="S156" s="69">
        <v>0.92602739726027394</v>
      </c>
      <c r="T156" s="5">
        <v>1408</v>
      </c>
      <c r="U156" s="51">
        <v>0.96438356164383565</v>
      </c>
      <c r="V156" s="5">
        <v>1360</v>
      </c>
      <c r="W156" s="69">
        <v>0.93150684931506844</v>
      </c>
      <c r="X156" s="5">
        <v>1366</v>
      </c>
      <c r="Y156" s="51">
        <v>0.93561643835616437</v>
      </c>
      <c r="Z156" s="5">
        <v>8</v>
      </c>
      <c r="AA156" s="5">
        <v>5</v>
      </c>
      <c r="AB156" s="51">
        <v>0.625</v>
      </c>
      <c r="AC156" s="58"/>
      <c r="AD156" s="64">
        <v>1304</v>
      </c>
      <c r="AE156" s="5">
        <v>1260</v>
      </c>
      <c r="AF156" s="46">
        <v>0.96625766871165641</v>
      </c>
      <c r="AG156" s="5">
        <v>1145</v>
      </c>
      <c r="AH156" s="70">
        <v>0.87806748466257667</v>
      </c>
      <c r="AI156" s="5">
        <v>1260</v>
      </c>
      <c r="AJ156" s="46">
        <v>0.96625766871165641</v>
      </c>
      <c r="AK156" s="5">
        <v>1256</v>
      </c>
      <c r="AL156" s="70">
        <v>0.96319018404907975</v>
      </c>
      <c r="AM156" s="5">
        <v>1228</v>
      </c>
      <c r="AN156" s="46">
        <v>0.94171779141104295</v>
      </c>
      <c r="AO156" s="5">
        <v>1224</v>
      </c>
      <c r="AP156" s="70">
        <v>0.93865030674846628</v>
      </c>
      <c r="AQ156" s="5">
        <v>1268</v>
      </c>
      <c r="AR156" s="46">
        <v>0.97239263803680986</v>
      </c>
      <c r="AS156" s="5">
        <v>1132</v>
      </c>
      <c r="AT156" s="70">
        <v>0.86809815950920244</v>
      </c>
      <c r="AU156" s="5">
        <v>1198</v>
      </c>
      <c r="AV156" s="46">
        <v>0.91871165644171782</v>
      </c>
      <c r="AW156" s="5">
        <v>1203</v>
      </c>
      <c r="AX156" s="46">
        <v>0.9225460122699386</v>
      </c>
      <c r="AZ156" s="80">
        <f>VLOOKUP(A156,'T1DQ CCG'!A:BC,22,FALSE)</f>
        <v>0</v>
      </c>
      <c r="BA156" s="80">
        <f>VLOOKUP($A156,'T1DQ CCG'!$A:$BC,34,FALSE)</f>
        <v>0</v>
      </c>
      <c r="BB156" s="80">
        <f>VLOOKUP($A156,'T1DQ CCG'!$A:$BC,46,FALSE)</f>
        <v>0</v>
      </c>
    </row>
    <row r="157" spans="1:54" x14ac:dyDescent="0.25">
      <c r="A157" s="31" t="s">
        <v>566</v>
      </c>
      <c r="B157" s="21" t="s">
        <v>567</v>
      </c>
      <c r="C157" s="21" t="s">
        <v>35</v>
      </c>
      <c r="D157" s="64">
        <v>661</v>
      </c>
      <c r="E157" s="5">
        <v>648</v>
      </c>
      <c r="F157" s="51">
        <v>0.98033282904689867</v>
      </c>
      <c r="G157" s="5">
        <v>40</v>
      </c>
      <c r="H157" s="69">
        <v>6.0514372163388806E-2</v>
      </c>
      <c r="I157" s="5">
        <v>647</v>
      </c>
      <c r="J157" s="51">
        <v>0.97881996974281393</v>
      </c>
      <c r="K157" s="5">
        <v>2</v>
      </c>
      <c r="L157" s="5">
        <v>2</v>
      </c>
      <c r="M157" s="51">
        <v>1</v>
      </c>
      <c r="N157" s="40"/>
      <c r="O157" s="64">
        <v>725</v>
      </c>
      <c r="P157" s="5">
        <v>711</v>
      </c>
      <c r="Q157" s="51">
        <v>0.9806896551724138</v>
      </c>
      <c r="R157" s="5">
        <v>691</v>
      </c>
      <c r="S157" s="69">
        <v>0.95310344827586202</v>
      </c>
      <c r="T157" s="5">
        <v>710</v>
      </c>
      <c r="U157" s="51">
        <v>0.97931034482758617</v>
      </c>
      <c r="V157" s="5">
        <v>694</v>
      </c>
      <c r="W157" s="69">
        <v>0.95724137931034481</v>
      </c>
      <c r="X157" s="5">
        <v>696</v>
      </c>
      <c r="Y157" s="51">
        <v>0.96</v>
      </c>
      <c r="Z157" s="5">
        <v>9</v>
      </c>
      <c r="AA157" s="5">
        <v>9</v>
      </c>
      <c r="AB157" s="51">
        <v>1</v>
      </c>
      <c r="AC157" s="58"/>
      <c r="AD157" s="64">
        <v>713</v>
      </c>
      <c r="AE157" s="5">
        <v>678</v>
      </c>
      <c r="AF157" s="46">
        <v>0.95091164095371672</v>
      </c>
      <c r="AG157" s="5">
        <v>697</v>
      </c>
      <c r="AH157" s="70">
        <v>0.97755960729312763</v>
      </c>
      <c r="AI157" s="5">
        <v>697</v>
      </c>
      <c r="AJ157" s="46">
        <v>0.97755960729312763</v>
      </c>
      <c r="AK157" s="5">
        <v>694</v>
      </c>
      <c r="AL157" s="70">
        <v>0.97335203366058909</v>
      </c>
      <c r="AM157" s="5">
        <v>693</v>
      </c>
      <c r="AN157" s="46">
        <v>0.97194950911640954</v>
      </c>
      <c r="AO157" s="5">
        <v>678</v>
      </c>
      <c r="AP157" s="70">
        <v>0.95091164095371672</v>
      </c>
      <c r="AQ157" s="5">
        <v>685</v>
      </c>
      <c r="AR157" s="46">
        <v>0.96072931276297335</v>
      </c>
      <c r="AS157" s="5">
        <v>676</v>
      </c>
      <c r="AT157" s="70">
        <v>0.94810659186535762</v>
      </c>
      <c r="AU157" s="5">
        <v>696</v>
      </c>
      <c r="AV157" s="46">
        <v>0.97615708274894808</v>
      </c>
      <c r="AW157" s="5">
        <v>678</v>
      </c>
      <c r="AX157" s="46">
        <v>0.95091164095371672</v>
      </c>
      <c r="AZ157" s="80">
        <f>VLOOKUP(A157,'T1DQ CCG'!A:BC,22,FALSE)</f>
        <v>0</v>
      </c>
      <c r="BA157" s="80">
        <f>VLOOKUP($A157,'T1DQ CCG'!$A:$BC,34,FALSE)</f>
        <v>0</v>
      </c>
      <c r="BB157" s="80">
        <f>VLOOKUP($A157,'T1DQ CCG'!$A:$BC,46,FALSE)</f>
        <v>0</v>
      </c>
    </row>
    <row r="158" spans="1:54" x14ac:dyDescent="0.25">
      <c r="A158" s="31" t="s">
        <v>568</v>
      </c>
      <c r="B158" s="21" t="s">
        <v>569</v>
      </c>
      <c r="C158" s="21" t="s">
        <v>35</v>
      </c>
      <c r="D158" s="64">
        <v>322</v>
      </c>
      <c r="E158" s="5">
        <v>309</v>
      </c>
      <c r="F158" s="51">
        <v>0.95962732919254656</v>
      </c>
      <c r="G158" s="5">
        <v>308</v>
      </c>
      <c r="H158" s="69">
        <v>0.95652173913043481</v>
      </c>
      <c r="I158" s="5">
        <v>311</v>
      </c>
      <c r="J158" s="51">
        <v>0.96583850931677018</v>
      </c>
      <c r="K158" s="5">
        <v>0</v>
      </c>
      <c r="L158" s="5">
        <v>0</v>
      </c>
      <c r="M158" s="51" t="s">
        <v>771</v>
      </c>
      <c r="N158" s="40"/>
      <c r="O158" s="64">
        <v>353</v>
      </c>
      <c r="P158" s="5">
        <v>334</v>
      </c>
      <c r="Q158" s="51">
        <v>0.94617563739376775</v>
      </c>
      <c r="R158" s="5">
        <v>335</v>
      </c>
      <c r="S158" s="69">
        <v>0.94900849858356939</v>
      </c>
      <c r="T158" s="5">
        <v>330</v>
      </c>
      <c r="U158" s="51">
        <v>0.93484419263456087</v>
      </c>
      <c r="V158" s="5">
        <v>328</v>
      </c>
      <c r="W158" s="69">
        <v>0.92917847025495748</v>
      </c>
      <c r="X158" s="5">
        <v>334</v>
      </c>
      <c r="Y158" s="51">
        <v>0.94617563739376775</v>
      </c>
      <c r="Z158" s="5">
        <v>0</v>
      </c>
      <c r="AA158" s="5">
        <v>0</v>
      </c>
      <c r="AB158" s="51" t="s">
        <v>771</v>
      </c>
      <c r="AC158" s="58"/>
      <c r="AD158" s="64">
        <v>365</v>
      </c>
      <c r="AE158" s="5">
        <v>347</v>
      </c>
      <c r="AF158" s="46">
        <v>0.9506849315068493</v>
      </c>
      <c r="AG158" s="5">
        <v>331</v>
      </c>
      <c r="AH158" s="70">
        <v>0.9068493150684932</v>
      </c>
      <c r="AI158" s="5">
        <v>347</v>
      </c>
      <c r="AJ158" s="46">
        <v>0.9506849315068493</v>
      </c>
      <c r="AK158" s="5">
        <v>347</v>
      </c>
      <c r="AL158" s="70">
        <v>0.9506849315068493</v>
      </c>
      <c r="AM158" s="5">
        <v>333</v>
      </c>
      <c r="AN158" s="46">
        <v>0.9123287671232877</v>
      </c>
      <c r="AO158" s="5">
        <v>334</v>
      </c>
      <c r="AP158" s="70">
        <v>0.91506849315068495</v>
      </c>
      <c r="AQ158" s="5">
        <v>348</v>
      </c>
      <c r="AR158" s="46">
        <v>0.95342465753424654</v>
      </c>
      <c r="AS158" s="5">
        <v>333</v>
      </c>
      <c r="AT158" s="70">
        <v>0.9123287671232877</v>
      </c>
      <c r="AU158" s="5">
        <v>339</v>
      </c>
      <c r="AV158" s="46">
        <v>0.92876712328767119</v>
      </c>
      <c r="AW158" s="5">
        <v>328</v>
      </c>
      <c r="AX158" s="46">
        <v>0.89863013698630134</v>
      </c>
      <c r="AZ158" s="80">
        <f>VLOOKUP(A158,'T1DQ CCG'!A:BC,22,FALSE)</f>
        <v>0</v>
      </c>
      <c r="BA158" s="80">
        <f>VLOOKUP($A158,'T1DQ CCG'!$A:$BC,34,FALSE)</f>
        <v>0</v>
      </c>
      <c r="BB158" s="80">
        <f>VLOOKUP($A158,'T1DQ CCG'!$A:$BC,46,FALSE)</f>
        <v>0</v>
      </c>
    </row>
    <row r="159" spans="1:54" x14ac:dyDescent="0.25">
      <c r="A159" s="31" t="s">
        <v>570</v>
      </c>
      <c r="B159" s="21" t="s">
        <v>571</v>
      </c>
      <c r="C159" s="21" t="s">
        <v>35</v>
      </c>
      <c r="D159" s="64">
        <v>358</v>
      </c>
      <c r="E159" s="5">
        <v>340</v>
      </c>
      <c r="F159" s="51">
        <v>0.94972067039106145</v>
      </c>
      <c r="G159" s="5">
        <v>342</v>
      </c>
      <c r="H159" s="69">
        <v>0.95530726256983245</v>
      </c>
      <c r="I159" s="5">
        <v>342</v>
      </c>
      <c r="J159" s="51">
        <v>0.95530726256983245</v>
      </c>
      <c r="K159" s="5">
        <v>0</v>
      </c>
      <c r="L159" s="5">
        <v>0</v>
      </c>
      <c r="M159" s="51" t="s">
        <v>771</v>
      </c>
      <c r="N159" s="40"/>
      <c r="O159" s="64">
        <v>408</v>
      </c>
      <c r="P159" s="5">
        <v>392</v>
      </c>
      <c r="Q159" s="51">
        <v>0.96078431372549022</v>
      </c>
      <c r="R159" s="5">
        <v>392</v>
      </c>
      <c r="S159" s="69">
        <v>0.96078431372549022</v>
      </c>
      <c r="T159" s="5">
        <v>386</v>
      </c>
      <c r="U159" s="51">
        <v>0.94607843137254899</v>
      </c>
      <c r="V159" s="5">
        <v>388</v>
      </c>
      <c r="W159" s="69">
        <v>0.9509803921568627</v>
      </c>
      <c r="X159" s="5">
        <v>389</v>
      </c>
      <c r="Y159" s="51">
        <v>0.95343137254901966</v>
      </c>
      <c r="Z159" s="5">
        <v>0</v>
      </c>
      <c r="AA159" s="5">
        <v>0</v>
      </c>
      <c r="AB159" s="51" t="s">
        <v>771</v>
      </c>
      <c r="AC159" s="58"/>
      <c r="AD159" s="64">
        <v>429</v>
      </c>
      <c r="AE159" s="5">
        <v>400</v>
      </c>
      <c r="AF159" s="46">
        <v>0.93240093240093236</v>
      </c>
      <c r="AG159" s="5">
        <v>383</v>
      </c>
      <c r="AH159" s="70">
        <v>0.89277389277389274</v>
      </c>
      <c r="AI159" s="5">
        <v>400</v>
      </c>
      <c r="AJ159" s="46">
        <v>0.93240093240093236</v>
      </c>
      <c r="AK159" s="5">
        <v>400</v>
      </c>
      <c r="AL159" s="70">
        <v>0.93240093240093236</v>
      </c>
      <c r="AM159" s="5">
        <v>334</v>
      </c>
      <c r="AN159" s="46">
        <v>0.7785547785547785</v>
      </c>
      <c r="AO159" s="5">
        <v>385</v>
      </c>
      <c r="AP159" s="70">
        <v>0.89743589743589747</v>
      </c>
      <c r="AQ159" s="5">
        <v>404</v>
      </c>
      <c r="AR159" s="46">
        <v>0.9417249417249417</v>
      </c>
      <c r="AS159" s="5">
        <v>377</v>
      </c>
      <c r="AT159" s="70">
        <v>0.87878787878787878</v>
      </c>
      <c r="AU159" s="5">
        <v>402</v>
      </c>
      <c r="AV159" s="46">
        <v>0.93706293706293708</v>
      </c>
      <c r="AW159" s="5">
        <v>384</v>
      </c>
      <c r="AX159" s="46">
        <v>0.8951048951048951</v>
      </c>
      <c r="AZ159" s="80">
        <f>VLOOKUP(A159,'T1DQ CCG'!A:BC,22,FALSE)</f>
        <v>0</v>
      </c>
      <c r="BA159" s="80">
        <f>VLOOKUP($A159,'T1DQ CCG'!$A:$BC,34,FALSE)</f>
        <v>0</v>
      </c>
      <c r="BB159" s="80">
        <f>VLOOKUP($A159,'T1DQ CCG'!$A:$BC,46,FALSE)</f>
        <v>0</v>
      </c>
    </row>
    <row r="160" spans="1:54" x14ac:dyDescent="0.25">
      <c r="A160" s="31" t="s">
        <v>572</v>
      </c>
      <c r="B160" s="21" t="s">
        <v>573</v>
      </c>
      <c r="C160" s="21" t="s">
        <v>35</v>
      </c>
      <c r="D160" s="64">
        <v>945</v>
      </c>
      <c r="E160" s="5">
        <v>919</v>
      </c>
      <c r="F160" s="51">
        <v>0.97248677248677251</v>
      </c>
      <c r="G160" s="5">
        <v>48</v>
      </c>
      <c r="H160" s="69">
        <v>5.0793650793650794E-2</v>
      </c>
      <c r="I160" s="5">
        <v>915</v>
      </c>
      <c r="J160" s="51">
        <v>0.96825396825396826</v>
      </c>
      <c r="K160" s="5">
        <v>6</v>
      </c>
      <c r="L160" s="5">
        <v>6</v>
      </c>
      <c r="M160" s="51">
        <v>1</v>
      </c>
      <c r="N160" s="40"/>
      <c r="O160" s="64">
        <v>1007</v>
      </c>
      <c r="P160" s="5">
        <v>995</v>
      </c>
      <c r="Q160" s="51">
        <v>0.98808341608738826</v>
      </c>
      <c r="R160" s="5">
        <v>962</v>
      </c>
      <c r="S160" s="69">
        <v>0.9553128103277061</v>
      </c>
      <c r="T160" s="5">
        <v>991</v>
      </c>
      <c r="U160" s="51">
        <v>0.98411122144985108</v>
      </c>
      <c r="V160" s="5">
        <v>960</v>
      </c>
      <c r="W160" s="69">
        <v>0.95332671300893745</v>
      </c>
      <c r="X160" s="5">
        <v>960</v>
      </c>
      <c r="Y160" s="51">
        <v>0.95332671300893745</v>
      </c>
      <c r="Z160" s="5">
        <v>14</v>
      </c>
      <c r="AA160" s="5">
        <v>14</v>
      </c>
      <c r="AB160" s="51">
        <v>1</v>
      </c>
      <c r="AC160" s="58"/>
      <c r="AD160" s="64">
        <v>871</v>
      </c>
      <c r="AE160" s="5">
        <v>828</v>
      </c>
      <c r="AF160" s="46">
        <v>0.95063145809414462</v>
      </c>
      <c r="AG160" s="5">
        <v>861</v>
      </c>
      <c r="AH160" s="70">
        <v>0.98851894374282434</v>
      </c>
      <c r="AI160" s="5">
        <v>861</v>
      </c>
      <c r="AJ160" s="46">
        <v>0.98851894374282434</v>
      </c>
      <c r="AK160" s="5">
        <v>859</v>
      </c>
      <c r="AL160" s="70">
        <v>0.98622273249138925</v>
      </c>
      <c r="AM160" s="5">
        <v>847</v>
      </c>
      <c r="AN160" s="46">
        <v>0.9724454649827784</v>
      </c>
      <c r="AO160" s="5">
        <v>828</v>
      </c>
      <c r="AP160" s="70">
        <v>0.95063145809414462</v>
      </c>
      <c r="AQ160" s="5">
        <v>852</v>
      </c>
      <c r="AR160" s="46">
        <v>0.97818599311136623</v>
      </c>
      <c r="AS160" s="5">
        <v>823</v>
      </c>
      <c r="AT160" s="70">
        <v>0.94489092996555679</v>
      </c>
      <c r="AU160" s="5">
        <v>847</v>
      </c>
      <c r="AV160" s="46">
        <v>0.9724454649827784</v>
      </c>
      <c r="AW160" s="5">
        <v>831</v>
      </c>
      <c r="AX160" s="46">
        <v>0.95407577497129736</v>
      </c>
      <c r="AZ160" s="80">
        <f>VLOOKUP(A160,'T1DQ CCG'!A:BC,22,FALSE)</f>
        <v>0</v>
      </c>
      <c r="BA160" s="80">
        <f>VLOOKUP($A160,'T1DQ CCG'!$A:$BC,34,FALSE)</f>
        <v>0</v>
      </c>
      <c r="BB160" s="80">
        <f>VLOOKUP($A160,'T1DQ CCG'!$A:$BC,46,FALSE)</f>
        <v>0</v>
      </c>
    </row>
    <row r="161" spans="1:54" x14ac:dyDescent="0.25">
      <c r="A161" s="31" t="s">
        <v>574</v>
      </c>
      <c r="B161" s="21" t="s">
        <v>575</v>
      </c>
      <c r="C161" s="21" t="s">
        <v>35</v>
      </c>
      <c r="D161" s="64">
        <v>479</v>
      </c>
      <c r="E161" s="5">
        <v>457</v>
      </c>
      <c r="F161" s="51">
        <v>0.95407098121085598</v>
      </c>
      <c r="G161" s="5">
        <v>7</v>
      </c>
      <c r="H161" s="69">
        <v>1.4613778705636743E-2</v>
      </c>
      <c r="I161" s="5">
        <v>458</v>
      </c>
      <c r="J161" s="51">
        <v>0.95615866388308979</v>
      </c>
      <c r="K161" s="5">
        <v>0</v>
      </c>
      <c r="L161" s="5">
        <v>0</v>
      </c>
      <c r="M161" s="51" t="s">
        <v>771</v>
      </c>
      <c r="N161" s="40"/>
      <c r="O161" s="64">
        <v>482</v>
      </c>
      <c r="P161" s="5">
        <v>475</v>
      </c>
      <c r="Q161" s="51">
        <v>0.98547717842323657</v>
      </c>
      <c r="R161" s="5">
        <v>467</v>
      </c>
      <c r="S161" s="69">
        <v>0.96887966804979253</v>
      </c>
      <c r="T161" s="5">
        <v>474</v>
      </c>
      <c r="U161" s="51">
        <v>0.98340248962655596</v>
      </c>
      <c r="V161" s="5">
        <v>463</v>
      </c>
      <c r="W161" s="69">
        <v>0.96058091286307057</v>
      </c>
      <c r="X161" s="5">
        <v>466</v>
      </c>
      <c r="Y161" s="51">
        <v>0.96680497925311204</v>
      </c>
      <c r="Z161" s="5">
        <v>0</v>
      </c>
      <c r="AA161" s="5">
        <v>0</v>
      </c>
      <c r="AB161" s="51" t="s">
        <v>771</v>
      </c>
      <c r="AC161" s="58"/>
      <c r="AD161" s="64">
        <v>509</v>
      </c>
      <c r="AE161" s="5">
        <v>506</v>
      </c>
      <c r="AF161" s="46">
        <v>0.9941060903732809</v>
      </c>
      <c r="AG161" s="5">
        <v>490</v>
      </c>
      <c r="AH161" s="70">
        <v>0.96267190569744598</v>
      </c>
      <c r="AI161" s="5">
        <v>506</v>
      </c>
      <c r="AJ161" s="46">
        <v>0.9941060903732809</v>
      </c>
      <c r="AK161" s="5">
        <v>502</v>
      </c>
      <c r="AL161" s="70">
        <v>0.98624754420432215</v>
      </c>
      <c r="AM161" s="5">
        <v>500</v>
      </c>
      <c r="AN161" s="46">
        <v>0.98231827111984282</v>
      </c>
      <c r="AO161" s="5">
        <v>489</v>
      </c>
      <c r="AP161" s="70">
        <v>0.96070726915520632</v>
      </c>
      <c r="AQ161" s="5">
        <v>501</v>
      </c>
      <c r="AR161" s="46">
        <v>0.98428290766208248</v>
      </c>
      <c r="AS161" s="5">
        <v>485</v>
      </c>
      <c r="AT161" s="70">
        <v>0.95284872298624756</v>
      </c>
      <c r="AU161" s="5">
        <v>498</v>
      </c>
      <c r="AV161" s="46">
        <v>0.9783889980353635</v>
      </c>
      <c r="AW161" s="5">
        <v>479</v>
      </c>
      <c r="AX161" s="46">
        <v>0.94106090373280948</v>
      </c>
      <c r="AZ161" s="80">
        <f>VLOOKUP(A161,'T1DQ CCG'!A:BC,22,FALSE)</f>
        <v>0</v>
      </c>
      <c r="BA161" s="80">
        <f>VLOOKUP($A161,'T1DQ CCG'!$A:$BC,34,FALSE)</f>
        <v>0</v>
      </c>
      <c r="BB161" s="80">
        <f>VLOOKUP($A161,'T1DQ CCG'!$A:$BC,46,FALSE)</f>
        <v>0</v>
      </c>
    </row>
    <row r="162" spans="1:54" x14ac:dyDescent="0.25">
      <c r="A162" s="31" t="s">
        <v>576</v>
      </c>
      <c r="B162" s="21" t="s">
        <v>577</v>
      </c>
      <c r="C162" s="21" t="s">
        <v>35</v>
      </c>
      <c r="D162" s="64">
        <v>454</v>
      </c>
      <c r="E162" s="5">
        <v>432</v>
      </c>
      <c r="F162" s="51">
        <v>0.95154185022026427</v>
      </c>
      <c r="G162" s="5">
        <v>16</v>
      </c>
      <c r="H162" s="69">
        <v>3.5242290748898682E-2</v>
      </c>
      <c r="I162" s="5">
        <v>431</v>
      </c>
      <c r="J162" s="51">
        <v>0.9493392070484582</v>
      </c>
      <c r="K162" s="5">
        <v>2</v>
      </c>
      <c r="L162" s="5">
        <v>2</v>
      </c>
      <c r="M162" s="51">
        <v>1</v>
      </c>
      <c r="N162" s="40"/>
      <c r="O162" s="64">
        <v>482</v>
      </c>
      <c r="P162" s="5">
        <v>475</v>
      </c>
      <c r="Q162" s="51">
        <v>0.98547717842323657</v>
      </c>
      <c r="R162" s="5">
        <v>467</v>
      </c>
      <c r="S162" s="69">
        <v>0.96887966804979253</v>
      </c>
      <c r="T162" s="5">
        <v>472</v>
      </c>
      <c r="U162" s="51">
        <v>0.97925311203319498</v>
      </c>
      <c r="V162" s="5">
        <v>463</v>
      </c>
      <c r="W162" s="69">
        <v>0.96058091286307057</v>
      </c>
      <c r="X162" s="5">
        <v>463</v>
      </c>
      <c r="Y162" s="51">
        <v>0.96058091286307057</v>
      </c>
      <c r="Z162" s="5">
        <v>4</v>
      </c>
      <c r="AA162" s="5">
        <v>4</v>
      </c>
      <c r="AB162" s="51">
        <v>1</v>
      </c>
      <c r="AC162" s="58"/>
      <c r="AD162" s="64">
        <v>482</v>
      </c>
      <c r="AE162" s="5">
        <v>453</v>
      </c>
      <c r="AF162" s="46">
        <v>0.93983402489626555</v>
      </c>
      <c r="AG162" s="5">
        <v>472</v>
      </c>
      <c r="AH162" s="70">
        <v>0.97925311203319498</v>
      </c>
      <c r="AI162" s="5">
        <v>472</v>
      </c>
      <c r="AJ162" s="46">
        <v>0.97925311203319498</v>
      </c>
      <c r="AK162" s="5">
        <v>471</v>
      </c>
      <c r="AL162" s="70">
        <v>0.97717842323651449</v>
      </c>
      <c r="AM162" s="5">
        <v>471</v>
      </c>
      <c r="AN162" s="46">
        <v>0.97717842323651449</v>
      </c>
      <c r="AO162" s="5">
        <v>450</v>
      </c>
      <c r="AP162" s="70">
        <v>0.93360995850622408</v>
      </c>
      <c r="AQ162" s="5">
        <v>468</v>
      </c>
      <c r="AR162" s="46">
        <v>0.97095435684647302</v>
      </c>
      <c r="AS162" s="5">
        <v>450</v>
      </c>
      <c r="AT162" s="70">
        <v>0.93360995850622408</v>
      </c>
      <c r="AU162" s="5">
        <v>470</v>
      </c>
      <c r="AV162" s="46">
        <v>0.975103734439834</v>
      </c>
      <c r="AW162" s="5">
        <v>456</v>
      </c>
      <c r="AX162" s="46">
        <v>0.94605809128630702</v>
      </c>
      <c r="AZ162" s="80">
        <f>VLOOKUP(A162,'T1DQ CCG'!A:BC,22,FALSE)</f>
        <v>0</v>
      </c>
      <c r="BA162" s="80">
        <f>VLOOKUP($A162,'T1DQ CCG'!$A:$BC,34,FALSE)</f>
        <v>0</v>
      </c>
      <c r="BB162" s="80">
        <f>VLOOKUP($A162,'T1DQ CCG'!$A:$BC,46,FALSE)</f>
        <v>0</v>
      </c>
    </row>
    <row r="163" spans="1:54" x14ac:dyDescent="0.25">
      <c r="A163" s="31" t="s">
        <v>578</v>
      </c>
      <c r="B163" s="21" t="s">
        <v>579</v>
      </c>
      <c r="C163" s="21" t="s">
        <v>35</v>
      </c>
      <c r="D163" s="64">
        <v>267</v>
      </c>
      <c r="E163" s="5">
        <v>255</v>
      </c>
      <c r="F163" s="51">
        <v>0.9550561797752809</v>
      </c>
      <c r="G163" s="5">
        <v>258</v>
      </c>
      <c r="H163" s="69">
        <v>0.9662921348314607</v>
      </c>
      <c r="I163" s="5">
        <v>256</v>
      </c>
      <c r="J163" s="51">
        <v>0.95880149812734083</v>
      </c>
      <c r="K163" s="5">
        <v>0</v>
      </c>
      <c r="L163" s="5">
        <v>0</v>
      </c>
      <c r="M163" s="51" t="s">
        <v>771</v>
      </c>
      <c r="N163" s="40"/>
      <c r="O163" s="64">
        <v>285</v>
      </c>
      <c r="P163" s="5">
        <v>274</v>
      </c>
      <c r="Q163" s="51">
        <v>0.96140350877192982</v>
      </c>
      <c r="R163" s="5">
        <v>269</v>
      </c>
      <c r="S163" s="69">
        <v>0.94385964912280707</v>
      </c>
      <c r="T163" s="5">
        <v>272</v>
      </c>
      <c r="U163" s="51">
        <v>0.95438596491228067</v>
      </c>
      <c r="V163" s="5">
        <v>266</v>
      </c>
      <c r="W163" s="69">
        <v>0.93333333333333335</v>
      </c>
      <c r="X163" s="5">
        <v>269</v>
      </c>
      <c r="Y163" s="51">
        <v>0.94385964912280707</v>
      </c>
      <c r="Z163" s="5">
        <v>0</v>
      </c>
      <c r="AA163" s="5">
        <v>0</v>
      </c>
      <c r="AB163" s="51" t="s">
        <v>771</v>
      </c>
      <c r="AC163" s="58"/>
      <c r="AD163" s="64">
        <v>281</v>
      </c>
      <c r="AE163" s="5">
        <v>274</v>
      </c>
      <c r="AF163" s="46">
        <v>0.97508896797153022</v>
      </c>
      <c r="AG163" s="5">
        <v>258</v>
      </c>
      <c r="AH163" s="70">
        <v>0.91814946619217086</v>
      </c>
      <c r="AI163" s="5">
        <v>274</v>
      </c>
      <c r="AJ163" s="46">
        <v>0.97508896797153022</v>
      </c>
      <c r="AK163" s="5">
        <v>274</v>
      </c>
      <c r="AL163" s="70">
        <v>0.97508896797153022</v>
      </c>
      <c r="AM163" s="5">
        <v>181</v>
      </c>
      <c r="AN163" s="46">
        <v>0.64412811387900359</v>
      </c>
      <c r="AO163" s="5">
        <v>253</v>
      </c>
      <c r="AP163" s="70">
        <v>0.90035587188612098</v>
      </c>
      <c r="AQ163" s="5">
        <v>273</v>
      </c>
      <c r="AR163" s="46">
        <v>0.97153024911032027</v>
      </c>
      <c r="AS163" s="5">
        <v>255</v>
      </c>
      <c r="AT163" s="70">
        <v>0.90747330960854089</v>
      </c>
      <c r="AU163" s="5">
        <v>261</v>
      </c>
      <c r="AV163" s="46">
        <v>0.92882562277580072</v>
      </c>
      <c r="AW163" s="5">
        <v>259</v>
      </c>
      <c r="AX163" s="46">
        <v>0.92170818505338081</v>
      </c>
      <c r="AZ163" s="80">
        <f>VLOOKUP(A163,'T1DQ CCG'!A:BC,22,FALSE)</f>
        <v>0</v>
      </c>
      <c r="BA163" s="80">
        <f>VLOOKUP($A163,'T1DQ CCG'!$A:$BC,34,FALSE)</f>
        <v>0</v>
      </c>
      <c r="BB163" s="80">
        <f>VLOOKUP($A163,'T1DQ CCG'!$A:$BC,46,FALSE)</f>
        <v>0</v>
      </c>
    </row>
    <row r="164" spans="1:54" x14ac:dyDescent="0.25">
      <c r="A164" s="31" t="s">
        <v>580</v>
      </c>
      <c r="B164" s="21" t="s">
        <v>581</v>
      </c>
      <c r="C164" s="21" t="s">
        <v>35</v>
      </c>
      <c r="D164" s="64">
        <v>803</v>
      </c>
      <c r="E164" s="5">
        <v>767</v>
      </c>
      <c r="F164" s="51">
        <v>0.95516811955168124</v>
      </c>
      <c r="G164" s="5">
        <v>730</v>
      </c>
      <c r="H164" s="69">
        <v>0.90909090909090906</v>
      </c>
      <c r="I164" s="5">
        <v>769</v>
      </c>
      <c r="J164" s="51">
        <v>0.95765877957658785</v>
      </c>
      <c r="K164" s="5">
        <v>0</v>
      </c>
      <c r="L164" s="5">
        <v>0</v>
      </c>
      <c r="M164" s="51" t="s">
        <v>771</v>
      </c>
      <c r="N164" s="40"/>
      <c r="O164" s="64">
        <v>891</v>
      </c>
      <c r="P164" s="5">
        <v>854</v>
      </c>
      <c r="Q164" s="51">
        <v>0.95847362514029177</v>
      </c>
      <c r="R164" s="5">
        <v>837</v>
      </c>
      <c r="S164" s="69">
        <v>0.93939393939393945</v>
      </c>
      <c r="T164" s="5">
        <v>838</v>
      </c>
      <c r="U164" s="51">
        <v>0.94051627384960723</v>
      </c>
      <c r="V164" s="5">
        <v>828</v>
      </c>
      <c r="W164" s="69">
        <v>0.92929292929292928</v>
      </c>
      <c r="X164" s="5">
        <v>843</v>
      </c>
      <c r="Y164" s="51">
        <v>0.94612794612794615</v>
      </c>
      <c r="Z164" s="5">
        <v>0</v>
      </c>
      <c r="AA164" s="5">
        <v>0</v>
      </c>
      <c r="AB164" s="51" t="s">
        <v>771</v>
      </c>
      <c r="AC164" s="58"/>
      <c r="AD164" s="64">
        <v>943</v>
      </c>
      <c r="AE164" s="5">
        <v>902</v>
      </c>
      <c r="AF164" s="46">
        <v>0.95652173913043481</v>
      </c>
      <c r="AG164" s="5">
        <v>867</v>
      </c>
      <c r="AH164" s="70">
        <v>0.91940615058324493</v>
      </c>
      <c r="AI164" s="5">
        <v>904</v>
      </c>
      <c r="AJ164" s="46">
        <v>0.95864262990455995</v>
      </c>
      <c r="AK164" s="5">
        <v>899</v>
      </c>
      <c r="AL164" s="70">
        <v>0.95334040296924705</v>
      </c>
      <c r="AM164" s="5">
        <v>863</v>
      </c>
      <c r="AN164" s="46">
        <v>0.91516436903499465</v>
      </c>
      <c r="AO164" s="5">
        <v>858</v>
      </c>
      <c r="AP164" s="70">
        <v>0.90986214209968186</v>
      </c>
      <c r="AQ164" s="5">
        <v>898</v>
      </c>
      <c r="AR164" s="46">
        <v>0.95227995758218453</v>
      </c>
      <c r="AS164" s="5">
        <v>864</v>
      </c>
      <c r="AT164" s="70">
        <v>0.91622481442205728</v>
      </c>
      <c r="AU164" s="5">
        <v>880</v>
      </c>
      <c r="AV164" s="46">
        <v>0.93319194061505828</v>
      </c>
      <c r="AW164" s="5">
        <v>854</v>
      </c>
      <c r="AX164" s="46">
        <v>0.90562036055143158</v>
      </c>
      <c r="AZ164" s="80">
        <f>VLOOKUP(A164,'T1DQ CCG'!A:BC,22,FALSE)</f>
        <v>0</v>
      </c>
      <c r="BA164" s="80">
        <f>VLOOKUP($A164,'T1DQ CCG'!$A:$BC,34,FALSE)</f>
        <v>0</v>
      </c>
      <c r="BB164" s="80">
        <f>VLOOKUP($A164,'T1DQ CCG'!$A:$BC,46,FALSE)</f>
        <v>0</v>
      </c>
    </row>
    <row r="165" spans="1:54" x14ac:dyDescent="0.25">
      <c r="A165" s="31" t="s">
        <v>582</v>
      </c>
      <c r="B165" s="21" t="s">
        <v>583</v>
      </c>
      <c r="C165" s="21" t="s">
        <v>36</v>
      </c>
      <c r="D165" s="64">
        <v>377</v>
      </c>
      <c r="E165" s="5">
        <v>356</v>
      </c>
      <c r="F165" s="51">
        <v>0.9442970822281167</v>
      </c>
      <c r="G165" s="5">
        <v>371</v>
      </c>
      <c r="H165" s="69">
        <v>0.98408488063660482</v>
      </c>
      <c r="I165" s="5">
        <v>356</v>
      </c>
      <c r="J165" s="51">
        <v>0.9442970822281167</v>
      </c>
      <c r="K165" s="5">
        <v>0</v>
      </c>
      <c r="L165" s="5">
        <v>0</v>
      </c>
      <c r="M165" s="51" t="s">
        <v>771</v>
      </c>
      <c r="N165" s="40"/>
      <c r="O165" s="64">
        <v>372</v>
      </c>
      <c r="P165" s="5">
        <v>365</v>
      </c>
      <c r="Q165" s="51">
        <v>0.98118279569892475</v>
      </c>
      <c r="R165" s="5">
        <v>355</v>
      </c>
      <c r="S165" s="69">
        <v>0.95430107526881724</v>
      </c>
      <c r="T165" s="5">
        <v>359</v>
      </c>
      <c r="U165" s="51">
        <v>0.96505376344086025</v>
      </c>
      <c r="V165" s="5">
        <v>351</v>
      </c>
      <c r="W165" s="69">
        <v>0.94354838709677424</v>
      </c>
      <c r="X165" s="5">
        <v>356</v>
      </c>
      <c r="Y165" s="51">
        <v>0.956989247311828</v>
      </c>
      <c r="Z165" s="5">
        <v>0</v>
      </c>
      <c r="AA165" s="5">
        <v>0</v>
      </c>
      <c r="AB165" s="51" t="s">
        <v>771</v>
      </c>
      <c r="AC165" s="58"/>
      <c r="AD165" s="64">
        <v>339</v>
      </c>
      <c r="AE165" s="5">
        <v>331</v>
      </c>
      <c r="AF165" s="46">
        <v>0.97640117994100295</v>
      </c>
      <c r="AG165" s="5">
        <v>312</v>
      </c>
      <c r="AH165" s="70">
        <v>0.92035398230088494</v>
      </c>
      <c r="AI165" s="5">
        <v>331</v>
      </c>
      <c r="AJ165" s="46">
        <v>0.97640117994100295</v>
      </c>
      <c r="AK165" s="5">
        <v>330</v>
      </c>
      <c r="AL165" s="70">
        <v>0.97345132743362828</v>
      </c>
      <c r="AM165" s="5">
        <v>328</v>
      </c>
      <c r="AN165" s="46">
        <v>0.96755162241887904</v>
      </c>
      <c r="AO165" s="5">
        <v>322</v>
      </c>
      <c r="AP165" s="70">
        <v>0.94985250737463123</v>
      </c>
      <c r="AQ165" s="5">
        <v>323</v>
      </c>
      <c r="AR165" s="46">
        <v>0.9528023598820059</v>
      </c>
      <c r="AS165" s="5">
        <v>305</v>
      </c>
      <c r="AT165" s="70">
        <v>0.89970501474926257</v>
      </c>
      <c r="AU165" s="5">
        <v>330</v>
      </c>
      <c r="AV165" s="46">
        <v>0.97345132743362828</v>
      </c>
      <c r="AW165" s="5">
        <v>313</v>
      </c>
      <c r="AX165" s="46">
        <v>0.92330383480825962</v>
      </c>
      <c r="AZ165" s="80">
        <f>VLOOKUP(A165,'T1DQ CCG'!A:BC,22,FALSE)</f>
        <v>0</v>
      </c>
      <c r="BA165" s="80">
        <f>VLOOKUP($A165,'T1DQ CCG'!$A:$BC,34,FALSE)</f>
        <v>0</v>
      </c>
      <c r="BB165" s="80">
        <f>VLOOKUP($A165,'T1DQ CCG'!$A:$BC,46,FALSE)</f>
        <v>0</v>
      </c>
    </row>
    <row r="166" spans="1:54" x14ac:dyDescent="0.25">
      <c r="A166" s="31" t="s">
        <v>584</v>
      </c>
      <c r="B166" s="21" t="s">
        <v>585</v>
      </c>
      <c r="C166" s="21" t="s">
        <v>36</v>
      </c>
      <c r="D166" s="64">
        <v>360</v>
      </c>
      <c r="E166" s="5">
        <v>342</v>
      </c>
      <c r="F166" s="51">
        <v>0.95</v>
      </c>
      <c r="G166" s="5">
        <v>351</v>
      </c>
      <c r="H166" s="69">
        <v>0.97499999999999998</v>
      </c>
      <c r="I166" s="5">
        <v>344</v>
      </c>
      <c r="J166" s="51">
        <v>0.9555555555555556</v>
      </c>
      <c r="K166" s="5">
        <v>1</v>
      </c>
      <c r="L166" s="5">
        <v>1</v>
      </c>
      <c r="M166" s="51">
        <v>1</v>
      </c>
      <c r="N166" s="40"/>
      <c r="O166" s="64">
        <v>399</v>
      </c>
      <c r="P166" s="5">
        <v>390</v>
      </c>
      <c r="Q166" s="51">
        <v>0.97744360902255634</v>
      </c>
      <c r="R166" s="5">
        <v>377</v>
      </c>
      <c r="S166" s="69">
        <v>0.94486215538847118</v>
      </c>
      <c r="T166" s="5">
        <v>385</v>
      </c>
      <c r="U166" s="51">
        <v>0.96491228070175439</v>
      </c>
      <c r="V166" s="5">
        <v>375</v>
      </c>
      <c r="W166" s="69">
        <v>0.93984962406015038</v>
      </c>
      <c r="X166" s="5">
        <v>381</v>
      </c>
      <c r="Y166" s="51">
        <v>0.95488721804511278</v>
      </c>
      <c r="Z166" s="5">
        <v>1</v>
      </c>
      <c r="AA166" s="5">
        <v>1</v>
      </c>
      <c r="AB166" s="51">
        <v>1</v>
      </c>
      <c r="AC166" s="58"/>
      <c r="AD166" s="64">
        <v>415</v>
      </c>
      <c r="AE166" s="5">
        <v>399</v>
      </c>
      <c r="AF166" s="46">
        <v>0.96144578313253015</v>
      </c>
      <c r="AG166" s="5">
        <v>370</v>
      </c>
      <c r="AH166" s="70">
        <v>0.89156626506024095</v>
      </c>
      <c r="AI166" s="5">
        <v>399</v>
      </c>
      <c r="AJ166" s="46">
        <v>0.96144578313253015</v>
      </c>
      <c r="AK166" s="5">
        <v>399</v>
      </c>
      <c r="AL166" s="70">
        <v>0.96144578313253015</v>
      </c>
      <c r="AM166" s="5">
        <v>398</v>
      </c>
      <c r="AN166" s="46">
        <v>0.95903614457831321</v>
      </c>
      <c r="AO166" s="5">
        <v>389</v>
      </c>
      <c r="AP166" s="70">
        <v>0.9373493975903614</v>
      </c>
      <c r="AQ166" s="5">
        <v>392</v>
      </c>
      <c r="AR166" s="46">
        <v>0.944578313253012</v>
      </c>
      <c r="AS166" s="5">
        <v>361</v>
      </c>
      <c r="AT166" s="70">
        <v>0.86987951807228914</v>
      </c>
      <c r="AU166" s="5">
        <v>395</v>
      </c>
      <c r="AV166" s="46">
        <v>0.95180722891566261</v>
      </c>
      <c r="AW166" s="5">
        <v>379</v>
      </c>
      <c r="AX166" s="46">
        <v>0.91325301204819276</v>
      </c>
      <c r="AZ166" s="80">
        <f>VLOOKUP(A166,'T1DQ CCG'!A:BC,22,FALSE)</f>
        <v>0</v>
      </c>
      <c r="BA166" s="80">
        <f>VLOOKUP($A166,'T1DQ CCG'!$A:$BC,34,FALSE)</f>
        <v>0</v>
      </c>
      <c r="BB166" s="80">
        <f>VLOOKUP($A166,'T1DQ CCG'!$A:$BC,46,FALSE)</f>
        <v>0</v>
      </c>
    </row>
    <row r="167" spans="1:54" x14ac:dyDescent="0.25">
      <c r="A167" s="31" t="s">
        <v>586</v>
      </c>
      <c r="B167" s="21" t="s">
        <v>587</v>
      </c>
      <c r="C167" s="21" t="s">
        <v>36</v>
      </c>
      <c r="D167" s="64">
        <v>488</v>
      </c>
      <c r="E167" s="5">
        <v>479</v>
      </c>
      <c r="F167" s="51">
        <v>0.98155737704918034</v>
      </c>
      <c r="G167" s="5">
        <v>462</v>
      </c>
      <c r="H167" s="69">
        <v>0.94672131147540983</v>
      </c>
      <c r="I167" s="5">
        <v>479</v>
      </c>
      <c r="J167" s="51">
        <v>0.98155737704918034</v>
      </c>
      <c r="K167" s="5">
        <v>0</v>
      </c>
      <c r="L167" s="5">
        <v>0</v>
      </c>
      <c r="M167" s="51" t="s">
        <v>771</v>
      </c>
      <c r="N167" s="40"/>
      <c r="O167" s="64">
        <v>516</v>
      </c>
      <c r="P167" s="5">
        <v>505</v>
      </c>
      <c r="Q167" s="51">
        <v>0.97868217054263562</v>
      </c>
      <c r="R167" s="5">
        <v>509</v>
      </c>
      <c r="S167" s="69">
        <v>0.98643410852713176</v>
      </c>
      <c r="T167" s="5">
        <v>509</v>
      </c>
      <c r="U167" s="51">
        <v>0.98643410852713176</v>
      </c>
      <c r="V167" s="5">
        <v>509</v>
      </c>
      <c r="W167" s="69">
        <v>0.98643410852713176</v>
      </c>
      <c r="X167" s="5">
        <v>511</v>
      </c>
      <c r="Y167" s="51">
        <v>0.99031007751937983</v>
      </c>
      <c r="Z167" s="5">
        <v>1</v>
      </c>
      <c r="AA167" s="5">
        <v>1</v>
      </c>
      <c r="AB167" s="51">
        <v>1</v>
      </c>
      <c r="AC167" s="58"/>
      <c r="AD167" s="64">
        <v>527</v>
      </c>
      <c r="AE167" s="5">
        <v>522</v>
      </c>
      <c r="AF167" s="46">
        <v>0.99051233396584437</v>
      </c>
      <c r="AG167" s="5">
        <v>510</v>
      </c>
      <c r="AH167" s="70">
        <v>0.967741935483871</v>
      </c>
      <c r="AI167" s="5">
        <v>510</v>
      </c>
      <c r="AJ167" s="46">
        <v>0.967741935483871</v>
      </c>
      <c r="AK167" s="5">
        <v>512</v>
      </c>
      <c r="AL167" s="70">
        <v>0.97153700189753323</v>
      </c>
      <c r="AM167" s="5">
        <v>514</v>
      </c>
      <c r="AN167" s="46">
        <v>0.97533206831119545</v>
      </c>
      <c r="AO167" s="5">
        <v>521</v>
      </c>
      <c r="AP167" s="70">
        <v>0.98861480075901331</v>
      </c>
      <c r="AQ167" s="5">
        <v>518</v>
      </c>
      <c r="AR167" s="46">
        <v>0.98292220113851991</v>
      </c>
      <c r="AS167" s="5">
        <v>508</v>
      </c>
      <c r="AT167" s="70">
        <v>0.96394686907020877</v>
      </c>
      <c r="AU167" s="5">
        <v>514</v>
      </c>
      <c r="AV167" s="46">
        <v>0.97533206831119545</v>
      </c>
      <c r="AW167" s="5">
        <v>509</v>
      </c>
      <c r="AX167" s="46">
        <v>0.96584440227703983</v>
      </c>
      <c r="AZ167" s="80">
        <f>VLOOKUP(A167,'T1DQ CCG'!A:BC,22,FALSE)</f>
        <v>0</v>
      </c>
      <c r="BA167" s="80">
        <f>VLOOKUP($A167,'T1DQ CCG'!$A:$BC,34,FALSE)</f>
        <v>0</v>
      </c>
      <c r="BB167" s="80">
        <f>VLOOKUP($A167,'T1DQ CCG'!$A:$BC,46,FALSE)</f>
        <v>0</v>
      </c>
    </row>
    <row r="168" spans="1:54" x14ac:dyDescent="0.25">
      <c r="A168" s="31" t="s">
        <v>588</v>
      </c>
      <c r="B168" s="21" t="s">
        <v>589</v>
      </c>
      <c r="C168" s="21" t="s">
        <v>36</v>
      </c>
      <c r="D168" s="64">
        <v>705</v>
      </c>
      <c r="E168" s="5">
        <v>693</v>
      </c>
      <c r="F168" s="51">
        <v>0.98297872340425529</v>
      </c>
      <c r="G168" s="5">
        <v>696</v>
      </c>
      <c r="H168" s="69">
        <v>0.98723404255319147</v>
      </c>
      <c r="I168" s="5">
        <v>689</v>
      </c>
      <c r="J168" s="51">
        <v>0.97730496453900706</v>
      </c>
      <c r="K168" s="5">
        <v>0</v>
      </c>
      <c r="L168" s="5">
        <v>0</v>
      </c>
      <c r="M168" s="51" t="s">
        <v>771</v>
      </c>
      <c r="N168" s="40"/>
      <c r="O168" s="64">
        <v>776</v>
      </c>
      <c r="P168" s="5">
        <v>752</v>
      </c>
      <c r="Q168" s="51">
        <v>0.96907216494845361</v>
      </c>
      <c r="R168" s="5">
        <v>742</v>
      </c>
      <c r="S168" s="69">
        <v>0.95618556701030932</v>
      </c>
      <c r="T168" s="5">
        <v>745</v>
      </c>
      <c r="U168" s="51">
        <v>0.96005154639175261</v>
      </c>
      <c r="V168" s="5">
        <v>737</v>
      </c>
      <c r="W168" s="69">
        <v>0.94974226804123707</v>
      </c>
      <c r="X168" s="5">
        <v>741</v>
      </c>
      <c r="Y168" s="51">
        <v>0.95489690721649489</v>
      </c>
      <c r="Z168" s="5">
        <v>1</v>
      </c>
      <c r="AA168" s="5">
        <v>1</v>
      </c>
      <c r="AB168" s="51">
        <v>1</v>
      </c>
      <c r="AC168" s="58"/>
      <c r="AD168" s="64">
        <v>721</v>
      </c>
      <c r="AE168" s="5">
        <v>696</v>
      </c>
      <c r="AF168" s="46">
        <v>0.96532593619972262</v>
      </c>
      <c r="AG168" s="5">
        <v>668</v>
      </c>
      <c r="AH168" s="70">
        <v>0.92649098474341196</v>
      </c>
      <c r="AI168" s="5">
        <v>696</v>
      </c>
      <c r="AJ168" s="46">
        <v>0.96532593619972262</v>
      </c>
      <c r="AK168" s="5">
        <v>696</v>
      </c>
      <c r="AL168" s="70">
        <v>0.96532593619972262</v>
      </c>
      <c r="AM168" s="5">
        <v>679</v>
      </c>
      <c r="AN168" s="46">
        <v>0.94174757281553401</v>
      </c>
      <c r="AO168" s="5">
        <v>685</v>
      </c>
      <c r="AP168" s="70">
        <v>0.95006934812760058</v>
      </c>
      <c r="AQ168" s="5">
        <v>696</v>
      </c>
      <c r="AR168" s="46">
        <v>0.96532593619972262</v>
      </c>
      <c r="AS168" s="5">
        <v>662</v>
      </c>
      <c r="AT168" s="70">
        <v>0.91816920943134539</v>
      </c>
      <c r="AU168" s="5">
        <v>686</v>
      </c>
      <c r="AV168" s="46">
        <v>0.95145631067961167</v>
      </c>
      <c r="AW168" s="5">
        <v>674</v>
      </c>
      <c r="AX168" s="46">
        <v>0.93481276005547853</v>
      </c>
      <c r="AZ168" s="80">
        <f>VLOOKUP(A168,'T1DQ CCG'!A:BC,22,FALSE)</f>
        <v>0</v>
      </c>
      <c r="BA168" s="80">
        <f>VLOOKUP($A168,'T1DQ CCG'!$A:$BC,34,FALSE)</f>
        <v>0</v>
      </c>
      <c r="BB168" s="80">
        <f>VLOOKUP($A168,'T1DQ CCG'!$A:$BC,46,FALSE)</f>
        <v>0</v>
      </c>
    </row>
    <row r="169" spans="1:54" x14ac:dyDescent="0.25">
      <c r="A169" s="31" t="s">
        <v>590</v>
      </c>
      <c r="B169" s="21" t="s">
        <v>591</v>
      </c>
      <c r="C169" s="21" t="s">
        <v>36</v>
      </c>
      <c r="D169" s="64">
        <v>584</v>
      </c>
      <c r="E169" s="5">
        <v>568</v>
      </c>
      <c r="F169" s="51">
        <v>0.9726027397260274</v>
      </c>
      <c r="G169" s="5">
        <v>575</v>
      </c>
      <c r="H169" s="69">
        <v>0.9845890410958904</v>
      </c>
      <c r="I169" s="5">
        <v>569</v>
      </c>
      <c r="J169" s="51">
        <v>0.97431506849315064</v>
      </c>
      <c r="K169" s="5">
        <v>2</v>
      </c>
      <c r="L169" s="5">
        <v>2</v>
      </c>
      <c r="M169" s="51">
        <v>1</v>
      </c>
      <c r="N169" s="40"/>
      <c r="O169" s="64">
        <v>600</v>
      </c>
      <c r="P169" s="5">
        <v>588</v>
      </c>
      <c r="Q169" s="51">
        <v>0.98</v>
      </c>
      <c r="R169" s="5">
        <v>562</v>
      </c>
      <c r="S169" s="69">
        <v>0.93666666666666665</v>
      </c>
      <c r="T169" s="5">
        <v>586</v>
      </c>
      <c r="U169" s="51">
        <v>0.97666666666666668</v>
      </c>
      <c r="V169" s="5">
        <v>567</v>
      </c>
      <c r="W169" s="69">
        <v>0.94499999999999995</v>
      </c>
      <c r="X169" s="5">
        <v>573</v>
      </c>
      <c r="Y169" s="51">
        <v>0.95499999999999996</v>
      </c>
      <c r="Z169" s="5">
        <v>0</v>
      </c>
      <c r="AA169" s="5">
        <v>0</v>
      </c>
      <c r="AB169" s="51" t="s">
        <v>771</v>
      </c>
      <c r="AC169" s="58"/>
      <c r="AD169" s="64">
        <v>571</v>
      </c>
      <c r="AE169" s="5">
        <v>562</v>
      </c>
      <c r="AF169" s="46">
        <v>0.98423817863397545</v>
      </c>
      <c r="AG169" s="5">
        <v>541</v>
      </c>
      <c r="AH169" s="70">
        <v>0.9474605954465849</v>
      </c>
      <c r="AI169" s="5">
        <v>562</v>
      </c>
      <c r="AJ169" s="46">
        <v>0.98423817863397545</v>
      </c>
      <c r="AK169" s="5">
        <v>561</v>
      </c>
      <c r="AL169" s="70">
        <v>0.98248686514886163</v>
      </c>
      <c r="AM169" s="5">
        <v>558</v>
      </c>
      <c r="AN169" s="46">
        <v>0.97723292469352019</v>
      </c>
      <c r="AO169" s="5">
        <v>548</v>
      </c>
      <c r="AP169" s="70">
        <v>0.95971978984238182</v>
      </c>
      <c r="AQ169" s="5">
        <v>549</v>
      </c>
      <c r="AR169" s="46">
        <v>0.96147110332749564</v>
      </c>
      <c r="AS169" s="5">
        <v>525</v>
      </c>
      <c r="AT169" s="70">
        <v>0.91943957968476353</v>
      </c>
      <c r="AU169" s="5">
        <v>559</v>
      </c>
      <c r="AV169" s="46">
        <v>0.978984238178634</v>
      </c>
      <c r="AW169" s="5">
        <v>536</v>
      </c>
      <c r="AX169" s="46">
        <v>0.93870402802101571</v>
      </c>
      <c r="AZ169" s="80">
        <f>VLOOKUP(A169,'T1DQ CCG'!A:BC,22,FALSE)</f>
        <v>0</v>
      </c>
      <c r="BA169" s="80">
        <f>VLOOKUP($A169,'T1DQ CCG'!$A:$BC,34,FALSE)</f>
        <v>0</v>
      </c>
      <c r="BB169" s="80">
        <f>VLOOKUP($A169,'T1DQ CCG'!$A:$BC,46,FALSE)</f>
        <v>0</v>
      </c>
    </row>
    <row r="170" spans="1:54" x14ac:dyDescent="0.25">
      <c r="A170" s="31" t="s">
        <v>592</v>
      </c>
      <c r="B170" s="21" t="s">
        <v>593</v>
      </c>
      <c r="C170" s="21" t="s">
        <v>36</v>
      </c>
      <c r="D170" s="64">
        <v>320</v>
      </c>
      <c r="E170" s="5">
        <v>312</v>
      </c>
      <c r="F170" s="51">
        <v>0.97499999999999998</v>
      </c>
      <c r="G170" s="5">
        <v>316</v>
      </c>
      <c r="H170" s="69">
        <v>0.98750000000000004</v>
      </c>
      <c r="I170" s="5">
        <v>311</v>
      </c>
      <c r="J170" s="51">
        <v>0.97187500000000004</v>
      </c>
      <c r="K170" s="5">
        <v>1</v>
      </c>
      <c r="L170" s="5">
        <v>1</v>
      </c>
      <c r="M170" s="51">
        <v>1</v>
      </c>
      <c r="N170" s="40"/>
      <c r="O170" s="64">
        <v>348</v>
      </c>
      <c r="P170" s="5">
        <v>345</v>
      </c>
      <c r="Q170" s="51">
        <v>0.99137931034482762</v>
      </c>
      <c r="R170" s="5">
        <v>328</v>
      </c>
      <c r="S170" s="69">
        <v>0.94252873563218387</v>
      </c>
      <c r="T170" s="5">
        <v>344</v>
      </c>
      <c r="U170" s="51">
        <v>0.9885057471264368</v>
      </c>
      <c r="V170" s="5">
        <v>327</v>
      </c>
      <c r="W170" s="69">
        <v>0.93965517241379315</v>
      </c>
      <c r="X170" s="5">
        <v>331</v>
      </c>
      <c r="Y170" s="51">
        <v>0.95114942528735635</v>
      </c>
      <c r="Z170" s="5">
        <v>1</v>
      </c>
      <c r="AA170" s="5">
        <v>1</v>
      </c>
      <c r="AB170" s="51">
        <v>1</v>
      </c>
      <c r="AC170" s="58"/>
      <c r="AD170" s="64">
        <v>362</v>
      </c>
      <c r="AE170" s="5">
        <v>354</v>
      </c>
      <c r="AF170" s="46">
        <v>0.97790055248618779</v>
      </c>
      <c r="AG170" s="5">
        <v>327</v>
      </c>
      <c r="AH170" s="70">
        <v>0.90331491712707179</v>
      </c>
      <c r="AI170" s="5">
        <v>354</v>
      </c>
      <c r="AJ170" s="46">
        <v>0.97790055248618779</v>
      </c>
      <c r="AK170" s="5">
        <v>356</v>
      </c>
      <c r="AL170" s="70">
        <v>0.98342541436464093</v>
      </c>
      <c r="AM170" s="5">
        <v>355</v>
      </c>
      <c r="AN170" s="46">
        <v>0.98066298342541436</v>
      </c>
      <c r="AO170" s="5">
        <v>342</v>
      </c>
      <c r="AP170" s="70">
        <v>0.94475138121546964</v>
      </c>
      <c r="AQ170" s="5">
        <v>343</v>
      </c>
      <c r="AR170" s="46">
        <v>0.9475138121546961</v>
      </c>
      <c r="AS170" s="5">
        <v>321</v>
      </c>
      <c r="AT170" s="70">
        <v>0.88674033149171272</v>
      </c>
      <c r="AU170" s="5">
        <v>351</v>
      </c>
      <c r="AV170" s="46">
        <v>0.96961325966850831</v>
      </c>
      <c r="AW170" s="5">
        <v>341</v>
      </c>
      <c r="AX170" s="46">
        <v>0.94198895027624308</v>
      </c>
      <c r="AZ170" s="80">
        <f>VLOOKUP(A170,'T1DQ CCG'!A:BC,22,FALSE)</f>
        <v>0</v>
      </c>
      <c r="BA170" s="80">
        <f>VLOOKUP($A170,'T1DQ CCG'!$A:$BC,34,FALSE)</f>
        <v>0</v>
      </c>
      <c r="BB170" s="80">
        <f>VLOOKUP($A170,'T1DQ CCG'!$A:$BC,46,FALSE)</f>
        <v>0</v>
      </c>
    </row>
    <row r="171" spans="1:54" x14ac:dyDescent="0.25">
      <c r="A171" s="31" t="s">
        <v>594</v>
      </c>
      <c r="B171" s="21" t="s">
        <v>595</v>
      </c>
      <c r="C171" s="21" t="s">
        <v>36</v>
      </c>
      <c r="D171" s="64">
        <v>888</v>
      </c>
      <c r="E171" s="5">
        <v>867</v>
      </c>
      <c r="F171" s="51">
        <v>0.97635135135135132</v>
      </c>
      <c r="G171" s="5">
        <v>829</v>
      </c>
      <c r="H171" s="69">
        <v>0.93355855855855852</v>
      </c>
      <c r="I171" s="5">
        <v>872</v>
      </c>
      <c r="J171" s="51">
        <v>0.98198198198198194</v>
      </c>
      <c r="K171" s="5">
        <v>0</v>
      </c>
      <c r="L171" s="5">
        <v>0</v>
      </c>
      <c r="M171" s="51" t="s">
        <v>771</v>
      </c>
      <c r="N171" s="40"/>
      <c r="O171" s="64">
        <v>905</v>
      </c>
      <c r="P171" s="5">
        <v>861</v>
      </c>
      <c r="Q171" s="51">
        <v>0.95138121546961329</v>
      </c>
      <c r="R171" s="5">
        <v>878</v>
      </c>
      <c r="S171" s="69">
        <v>0.97016574585635362</v>
      </c>
      <c r="T171" s="5">
        <v>867</v>
      </c>
      <c r="U171" s="51">
        <v>0.95801104972375695</v>
      </c>
      <c r="V171" s="5">
        <v>867</v>
      </c>
      <c r="W171" s="69">
        <v>0.95801104972375695</v>
      </c>
      <c r="X171" s="5">
        <v>885</v>
      </c>
      <c r="Y171" s="51">
        <v>0.97790055248618779</v>
      </c>
      <c r="Z171" s="5">
        <v>0</v>
      </c>
      <c r="AA171" s="5">
        <v>0</v>
      </c>
      <c r="AB171" s="51" t="s">
        <v>771</v>
      </c>
      <c r="AC171" s="58"/>
      <c r="AD171" s="64">
        <v>888</v>
      </c>
      <c r="AE171" s="5">
        <v>875</v>
      </c>
      <c r="AF171" s="46">
        <v>0.98536036036036034</v>
      </c>
      <c r="AG171" s="5">
        <v>850</v>
      </c>
      <c r="AH171" s="70">
        <v>0.9572072072072072</v>
      </c>
      <c r="AI171" s="5">
        <v>850</v>
      </c>
      <c r="AJ171" s="46">
        <v>0.9572072072072072</v>
      </c>
      <c r="AK171" s="5">
        <v>838</v>
      </c>
      <c r="AL171" s="70">
        <v>0.94369369369369371</v>
      </c>
      <c r="AM171" s="5">
        <v>854</v>
      </c>
      <c r="AN171" s="46">
        <v>0.96171171171171166</v>
      </c>
      <c r="AO171" s="5">
        <v>879</v>
      </c>
      <c r="AP171" s="70">
        <v>0.98986486486486491</v>
      </c>
      <c r="AQ171" s="5">
        <v>873</v>
      </c>
      <c r="AR171" s="46">
        <v>0.98310810810810811</v>
      </c>
      <c r="AS171" s="5">
        <v>848</v>
      </c>
      <c r="AT171" s="70">
        <v>0.95495495495495497</v>
      </c>
      <c r="AU171" s="5">
        <v>859</v>
      </c>
      <c r="AV171" s="46">
        <v>0.96734234234234229</v>
      </c>
      <c r="AW171" s="5">
        <v>845</v>
      </c>
      <c r="AX171" s="46">
        <v>0.95157657657657657</v>
      </c>
      <c r="AZ171" s="80">
        <f>VLOOKUP(A171,'T1DQ CCG'!A:BC,22,FALSE)</f>
        <v>0</v>
      </c>
      <c r="BA171" s="80">
        <f>VLOOKUP($A171,'T1DQ CCG'!$A:$BC,34,FALSE)</f>
        <v>0</v>
      </c>
      <c r="BB171" s="80">
        <f>VLOOKUP($A171,'T1DQ CCG'!$A:$BC,46,FALSE)</f>
        <v>0</v>
      </c>
    </row>
    <row r="172" spans="1:54" x14ac:dyDescent="0.25">
      <c r="A172" s="31" t="s">
        <v>596</v>
      </c>
      <c r="B172" s="21" t="s">
        <v>597</v>
      </c>
      <c r="C172" s="21" t="s">
        <v>36</v>
      </c>
      <c r="D172" s="64">
        <v>524</v>
      </c>
      <c r="E172" s="5">
        <v>508</v>
      </c>
      <c r="F172" s="51">
        <v>0.96946564885496178</v>
      </c>
      <c r="G172" s="5">
        <v>515</v>
      </c>
      <c r="H172" s="69">
        <v>0.98282442748091603</v>
      </c>
      <c r="I172" s="5">
        <v>510</v>
      </c>
      <c r="J172" s="51">
        <v>0.97328244274809161</v>
      </c>
      <c r="K172" s="5">
        <v>0</v>
      </c>
      <c r="L172" s="5">
        <v>0</v>
      </c>
      <c r="M172" s="51" t="s">
        <v>771</v>
      </c>
      <c r="N172" s="40"/>
      <c r="O172" s="64">
        <v>527</v>
      </c>
      <c r="P172" s="5">
        <v>509</v>
      </c>
      <c r="Q172" s="51">
        <v>0.96584440227703983</v>
      </c>
      <c r="R172" s="5">
        <v>506</v>
      </c>
      <c r="S172" s="69">
        <v>0.96015180265654654</v>
      </c>
      <c r="T172" s="5">
        <v>503</v>
      </c>
      <c r="U172" s="51">
        <v>0.95445920303605314</v>
      </c>
      <c r="V172" s="5">
        <v>502</v>
      </c>
      <c r="W172" s="69">
        <v>0.95256166982922197</v>
      </c>
      <c r="X172" s="5">
        <v>503</v>
      </c>
      <c r="Y172" s="51">
        <v>0.95445920303605314</v>
      </c>
      <c r="Z172" s="5">
        <v>0</v>
      </c>
      <c r="AA172" s="5">
        <v>0</v>
      </c>
      <c r="AB172" s="51" t="s">
        <v>771</v>
      </c>
      <c r="AC172" s="58"/>
      <c r="AD172" s="64">
        <v>528</v>
      </c>
      <c r="AE172" s="5">
        <v>515</v>
      </c>
      <c r="AF172" s="46">
        <v>0.97537878787878785</v>
      </c>
      <c r="AG172" s="5">
        <v>501</v>
      </c>
      <c r="AH172" s="70">
        <v>0.94886363636363635</v>
      </c>
      <c r="AI172" s="5">
        <v>515</v>
      </c>
      <c r="AJ172" s="46">
        <v>0.97537878787878785</v>
      </c>
      <c r="AK172" s="5">
        <v>515</v>
      </c>
      <c r="AL172" s="70">
        <v>0.97537878787878785</v>
      </c>
      <c r="AM172" s="5">
        <v>499</v>
      </c>
      <c r="AN172" s="46">
        <v>0.94507575757575757</v>
      </c>
      <c r="AO172" s="5">
        <v>504</v>
      </c>
      <c r="AP172" s="70">
        <v>0.95454545454545459</v>
      </c>
      <c r="AQ172" s="5">
        <v>518</v>
      </c>
      <c r="AR172" s="46">
        <v>0.98106060606060608</v>
      </c>
      <c r="AS172" s="5">
        <v>497</v>
      </c>
      <c r="AT172" s="70">
        <v>0.94128787878787878</v>
      </c>
      <c r="AU172" s="5">
        <v>502</v>
      </c>
      <c r="AV172" s="46">
        <v>0.9507575757575758</v>
      </c>
      <c r="AW172" s="5">
        <v>499</v>
      </c>
      <c r="AX172" s="46">
        <v>0.94507575757575757</v>
      </c>
      <c r="AZ172" s="80">
        <f>VLOOKUP(A172,'T1DQ CCG'!A:BC,22,FALSE)</f>
        <v>0</v>
      </c>
      <c r="BA172" s="80">
        <f>VLOOKUP($A172,'T1DQ CCG'!$A:$BC,34,FALSE)</f>
        <v>0</v>
      </c>
      <c r="BB172" s="80">
        <f>VLOOKUP($A172,'T1DQ CCG'!$A:$BC,46,FALSE)</f>
        <v>0</v>
      </c>
    </row>
    <row r="173" spans="1:54" x14ac:dyDescent="0.25">
      <c r="A173" s="31" t="s">
        <v>600</v>
      </c>
      <c r="B173" s="21" t="s">
        <v>601</v>
      </c>
      <c r="C173" s="21" t="s">
        <v>37</v>
      </c>
      <c r="D173" s="64">
        <v>691</v>
      </c>
      <c r="E173" s="5">
        <v>668</v>
      </c>
      <c r="F173" s="51">
        <v>0.96671490593342979</v>
      </c>
      <c r="G173" s="5">
        <v>11</v>
      </c>
      <c r="H173" s="69">
        <v>1.5918958031837915E-2</v>
      </c>
      <c r="I173" s="5">
        <v>668</v>
      </c>
      <c r="J173" s="51">
        <v>0.96671490593342979</v>
      </c>
      <c r="K173" s="5">
        <v>0</v>
      </c>
      <c r="L173" s="5">
        <v>0</v>
      </c>
      <c r="M173" s="51" t="s">
        <v>771</v>
      </c>
      <c r="N173" s="40"/>
      <c r="O173" s="64">
        <v>791</v>
      </c>
      <c r="P173" s="5">
        <v>775</v>
      </c>
      <c r="Q173" s="51">
        <v>0.97977243994943108</v>
      </c>
      <c r="R173" s="5">
        <v>757</v>
      </c>
      <c r="S173" s="69">
        <v>0.95701643489254107</v>
      </c>
      <c r="T173" s="5">
        <v>771</v>
      </c>
      <c r="U173" s="51">
        <v>0.97471554993678888</v>
      </c>
      <c r="V173" s="5">
        <v>758</v>
      </c>
      <c r="W173" s="69">
        <v>0.95828065739570167</v>
      </c>
      <c r="X173" s="5">
        <v>756</v>
      </c>
      <c r="Y173" s="51">
        <v>0.95575221238938057</v>
      </c>
      <c r="Z173" s="5">
        <v>0</v>
      </c>
      <c r="AA173" s="5">
        <v>0</v>
      </c>
      <c r="AB173" s="51" t="s">
        <v>771</v>
      </c>
      <c r="AC173" s="58"/>
      <c r="AD173" s="64">
        <v>687</v>
      </c>
      <c r="AE173" s="5">
        <v>677</v>
      </c>
      <c r="AF173" s="46">
        <v>0.98544395924308592</v>
      </c>
      <c r="AG173" s="5">
        <v>661</v>
      </c>
      <c r="AH173" s="70">
        <v>0.96215429403202324</v>
      </c>
      <c r="AI173" s="5">
        <v>677</v>
      </c>
      <c r="AJ173" s="46">
        <v>0.98544395924308592</v>
      </c>
      <c r="AK173" s="5">
        <v>675</v>
      </c>
      <c r="AL173" s="70">
        <v>0.98253275109170302</v>
      </c>
      <c r="AM173" s="5">
        <v>675</v>
      </c>
      <c r="AN173" s="46">
        <v>0.98253275109170302</v>
      </c>
      <c r="AO173" s="5">
        <v>687</v>
      </c>
      <c r="AP173" s="70">
        <v>1</v>
      </c>
      <c r="AQ173" s="5">
        <v>678</v>
      </c>
      <c r="AR173" s="46">
        <v>0.98689956331877726</v>
      </c>
      <c r="AS173" s="5">
        <v>660</v>
      </c>
      <c r="AT173" s="70">
        <v>0.9606986899563319</v>
      </c>
      <c r="AU173" s="5">
        <v>674</v>
      </c>
      <c r="AV173" s="46">
        <v>0.98107714701601167</v>
      </c>
      <c r="AW173" s="5">
        <v>687</v>
      </c>
      <c r="AX173" s="46">
        <v>1</v>
      </c>
      <c r="AZ173" s="80">
        <f>VLOOKUP(A173,'T1DQ CCG'!A:BC,22,FALSE)</f>
        <v>0</v>
      </c>
      <c r="BA173" s="80">
        <f>VLOOKUP($A173,'T1DQ CCG'!$A:$BC,34,FALSE)</f>
        <v>0</v>
      </c>
      <c r="BB173" s="80">
        <f>VLOOKUP($A173,'T1DQ CCG'!$A:$BC,46,FALSE)</f>
        <v>0</v>
      </c>
    </row>
    <row r="174" spans="1:54" x14ac:dyDescent="0.25">
      <c r="A174" s="31" t="s">
        <v>602</v>
      </c>
      <c r="B174" s="21" t="s">
        <v>603</v>
      </c>
      <c r="C174" s="21" t="s">
        <v>37</v>
      </c>
      <c r="D174" s="64">
        <v>258</v>
      </c>
      <c r="E174" s="5">
        <v>249</v>
      </c>
      <c r="F174" s="51">
        <v>0.96511627906976749</v>
      </c>
      <c r="G174" s="5">
        <v>3</v>
      </c>
      <c r="H174" s="69">
        <v>1.1627906976744186E-2</v>
      </c>
      <c r="I174" s="5">
        <v>247</v>
      </c>
      <c r="J174" s="51">
        <v>0.95736434108527135</v>
      </c>
      <c r="K174" s="5">
        <v>1</v>
      </c>
      <c r="L174" s="5">
        <v>1</v>
      </c>
      <c r="M174" s="51">
        <v>1</v>
      </c>
      <c r="N174" s="40"/>
      <c r="O174" s="64">
        <v>298</v>
      </c>
      <c r="P174" s="5">
        <v>286</v>
      </c>
      <c r="Q174" s="51">
        <v>0.95973154362416102</v>
      </c>
      <c r="R174" s="5">
        <v>271</v>
      </c>
      <c r="S174" s="69">
        <v>0.90939597315436238</v>
      </c>
      <c r="T174" s="5">
        <v>288</v>
      </c>
      <c r="U174" s="51">
        <v>0.96644295302013428</v>
      </c>
      <c r="V174" s="5">
        <v>273</v>
      </c>
      <c r="W174" s="69">
        <v>0.91610738255033553</v>
      </c>
      <c r="X174" s="5">
        <v>276</v>
      </c>
      <c r="Y174" s="51">
        <v>0.9261744966442953</v>
      </c>
      <c r="Z174" s="5">
        <v>1</v>
      </c>
      <c r="AA174" s="5">
        <v>1</v>
      </c>
      <c r="AB174" s="51">
        <v>1</v>
      </c>
      <c r="AC174" s="58"/>
      <c r="AD174" s="64">
        <v>304</v>
      </c>
      <c r="AE174" s="5">
        <v>295</v>
      </c>
      <c r="AF174" s="46">
        <v>0.97039473684210531</v>
      </c>
      <c r="AG174" s="5">
        <v>282</v>
      </c>
      <c r="AH174" s="70">
        <v>0.92763157894736847</v>
      </c>
      <c r="AI174" s="5">
        <v>295</v>
      </c>
      <c r="AJ174" s="46">
        <v>0.97039473684210531</v>
      </c>
      <c r="AK174" s="5">
        <v>294</v>
      </c>
      <c r="AL174" s="70">
        <v>0.96710526315789469</v>
      </c>
      <c r="AM174" s="5">
        <v>294</v>
      </c>
      <c r="AN174" s="46">
        <v>0.96710526315789469</v>
      </c>
      <c r="AO174" s="5">
        <v>291</v>
      </c>
      <c r="AP174" s="70">
        <v>0.95723684210526316</v>
      </c>
      <c r="AQ174" s="5">
        <v>293</v>
      </c>
      <c r="AR174" s="46">
        <v>0.96381578947368418</v>
      </c>
      <c r="AS174" s="5">
        <v>264</v>
      </c>
      <c r="AT174" s="70">
        <v>0.86842105263157898</v>
      </c>
      <c r="AU174" s="5">
        <v>295</v>
      </c>
      <c r="AV174" s="46">
        <v>0.97039473684210531</v>
      </c>
      <c r="AW174" s="5">
        <v>274</v>
      </c>
      <c r="AX174" s="46">
        <v>0.90131578947368418</v>
      </c>
      <c r="AZ174" s="80">
        <f>VLOOKUP(A174,'T1DQ CCG'!A:BC,22,FALSE)</f>
        <v>0</v>
      </c>
      <c r="BA174" s="80">
        <f>VLOOKUP($A174,'T1DQ CCG'!$A:$BC,34,FALSE)</f>
        <v>0</v>
      </c>
      <c r="BB174" s="80">
        <f>VLOOKUP($A174,'T1DQ CCG'!$A:$BC,46,FALSE)</f>
        <v>0</v>
      </c>
    </row>
    <row r="175" spans="1:54" x14ac:dyDescent="0.25">
      <c r="A175" s="31" t="s">
        <v>604</v>
      </c>
      <c r="B175" s="21" t="s">
        <v>605</v>
      </c>
      <c r="C175" s="21" t="s">
        <v>37</v>
      </c>
      <c r="D175" s="64">
        <v>933</v>
      </c>
      <c r="E175" s="5">
        <v>896</v>
      </c>
      <c r="F175" s="51">
        <v>0.96034297963558413</v>
      </c>
      <c r="G175" s="5">
        <v>12</v>
      </c>
      <c r="H175" s="69">
        <v>1.2861736334405145E-2</v>
      </c>
      <c r="I175" s="5">
        <v>896</v>
      </c>
      <c r="J175" s="51">
        <v>0.96034297963558413</v>
      </c>
      <c r="K175" s="5">
        <v>4</v>
      </c>
      <c r="L175" s="5">
        <v>4</v>
      </c>
      <c r="M175" s="51">
        <v>1</v>
      </c>
      <c r="N175" s="40"/>
      <c r="O175" s="64">
        <v>910</v>
      </c>
      <c r="P175" s="5">
        <v>883</v>
      </c>
      <c r="Q175" s="51">
        <v>0.97032967032967032</v>
      </c>
      <c r="R175" s="5">
        <v>829</v>
      </c>
      <c r="S175" s="69">
        <v>0.91098901098901097</v>
      </c>
      <c r="T175" s="5">
        <v>893</v>
      </c>
      <c r="U175" s="51">
        <v>0.98131868131868127</v>
      </c>
      <c r="V175" s="5">
        <v>855</v>
      </c>
      <c r="W175" s="69">
        <v>0.93956043956043955</v>
      </c>
      <c r="X175" s="5">
        <v>870</v>
      </c>
      <c r="Y175" s="51">
        <v>0.95604395604395609</v>
      </c>
      <c r="Z175" s="5">
        <v>2</v>
      </c>
      <c r="AA175" s="5">
        <v>1</v>
      </c>
      <c r="AB175" s="51">
        <v>0.5</v>
      </c>
      <c r="AC175" s="58"/>
      <c r="AD175" s="64">
        <v>937</v>
      </c>
      <c r="AE175" s="5">
        <v>908</v>
      </c>
      <c r="AF175" s="46">
        <v>0.96905016008537892</v>
      </c>
      <c r="AG175" s="5">
        <v>834</v>
      </c>
      <c r="AH175" s="70">
        <v>0.89007470651013876</v>
      </c>
      <c r="AI175" s="5">
        <v>909</v>
      </c>
      <c r="AJ175" s="46">
        <v>0.97011739594450375</v>
      </c>
      <c r="AK175" s="5">
        <v>877</v>
      </c>
      <c r="AL175" s="70">
        <v>0.93596584845250796</v>
      </c>
      <c r="AM175" s="5">
        <v>901</v>
      </c>
      <c r="AN175" s="46">
        <v>0.9615795090715048</v>
      </c>
      <c r="AO175" s="5">
        <v>883</v>
      </c>
      <c r="AP175" s="70">
        <v>0.94236926360725726</v>
      </c>
      <c r="AQ175" s="5">
        <v>886</v>
      </c>
      <c r="AR175" s="46">
        <v>0.94557097118463185</v>
      </c>
      <c r="AS175" s="5">
        <v>826</v>
      </c>
      <c r="AT175" s="70">
        <v>0.88153681963713981</v>
      </c>
      <c r="AU175" s="5">
        <v>901</v>
      </c>
      <c r="AV175" s="46">
        <v>0.9615795090715048</v>
      </c>
      <c r="AW175" s="5">
        <v>867</v>
      </c>
      <c r="AX175" s="46">
        <v>0.92529348986125937</v>
      </c>
      <c r="AZ175" s="80">
        <f>VLOOKUP(A175,'T1DQ CCG'!A:BC,22,FALSE)</f>
        <v>0</v>
      </c>
      <c r="BA175" s="80">
        <f>VLOOKUP($A175,'T1DQ CCG'!$A:$BC,34,FALSE)</f>
        <v>0</v>
      </c>
      <c r="BB175" s="80">
        <f>VLOOKUP($A175,'T1DQ CCG'!$A:$BC,46,FALSE)</f>
        <v>0</v>
      </c>
    </row>
    <row r="176" spans="1:54" x14ac:dyDescent="0.25">
      <c r="A176" s="31" t="s">
        <v>606</v>
      </c>
      <c r="B176" s="21" t="s">
        <v>607</v>
      </c>
      <c r="C176" s="21" t="s">
        <v>37</v>
      </c>
      <c r="D176" s="64">
        <v>754</v>
      </c>
      <c r="E176" s="5">
        <v>733</v>
      </c>
      <c r="F176" s="51">
        <v>0.97214854111405835</v>
      </c>
      <c r="G176" s="5">
        <v>26</v>
      </c>
      <c r="H176" s="69">
        <v>3.4482758620689655E-2</v>
      </c>
      <c r="I176" s="5">
        <v>733</v>
      </c>
      <c r="J176" s="51">
        <v>0.97214854111405835</v>
      </c>
      <c r="K176" s="5">
        <v>9</v>
      </c>
      <c r="L176" s="5">
        <v>9</v>
      </c>
      <c r="M176" s="51">
        <v>1</v>
      </c>
      <c r="N176" s="40"/>
      <c r="O176" s="64">
        <v>790</v>
      </c>
      <c r="P176" s="5">
        <v>773</v>
      </c>
      <c r="Q176" s="51">
        <v>0.97848101265822784</v>
      </c>
      <c r="R176" s="5">
        <v>746</v>
      </c>
      <c r="S176" s="69">
        <v>0.94430379746835447</v>
      </c>
      <c r="T176" s="5">
        <v>763</v>
      </c>
      <c r="U176" s="51">
        <v>0.96582278481012662</v>
      </c>
      <c r="V176" s="5">
        <v>750</v>
      </c>
      <c r="W176" s="69">
        <v>0.94936708860759489</v>
      </c>
      <c r="X176" s="5">
        <v>750</v>
      </c>
      <c r="Y176" s="51">
        <v>0.94936708860759489</v>
      </c>
      <c r="Z176" s="5">
        <v>11</v>
      </c>
      <c r="AA176" s="5">
        <v>11</v>
      </c>
      <c r="AB176" s="51">
        <v>1</v>
      </c>
      <c r="AC176" s="58"/>
      <c r="AD176" s="64">
        <v>832</v>
      </c>
      <c r="AE176" s="5">
        <v>805</v>
      </c>
      <c r="AF176" s="46">
        <v>0.96754807692307687</v>
      </c>
      <c r="AG176" s="5">
        <v>766</v>
      </c>
      <c r="AH176" s="70">
        <v>0.92067307692307687</v>
      </c>
      <c r="AI176" s="5">
        <v>805</v>
      </c>
      <c r="AJ176" s="46">
        <v>0.96754807692307687</v>
      </c>
      <c r="AK176" s="5">
        <v>801</v>
      </c>
      <c r="AL176" s="70">
        <v>0.96274038461538458</v>
      </c>
      <c r="AM176" s="5">
        <v>800</v>
      </c>
      <c r="AN176" s="46">
        <v>0.96153846153846156</v>
      </c>
      <c r="AO176" s="5">
        <v>772</v>
      </c>
      <c r="AP176" s="70">
        <v>0.92788461538461542</v>
      </c>
      <c r="AQ176" s="5">
        <v>802</v>
      </c>
      <c r="AR176" s="46">
        <v>0.96394230769230771</v>
      </c>
      <c r="AS176" s="5">
        <v>755</v>
      </c>
      <c r="AT176" s="70">
        <v>0.90745192307692313</v>
      </c>
      <c r="AU176" s="5">
        <v>801</v>
      </c>
      <c r="AV176" s="46">
        <v>0.96274038461538458</v>
      </c>
      <c r="AW176" s="5">
        <v>787</v>
      </c>
      <c r="AX176" s="46">
        <v>0.94591346153846156</v>
      </c>
      <c r="AZ176" s="80">
        <f>VLOOKUP(A176,'T1DQ CCG'!A:BC,22,FALSE)</f>
        <v>0</v>
      </c>
      <c r="BA176" s="80">
        <f>VLOOKUP($A176,'T1DQ CCG'!$A:$BC,34,FALSE)</f>
        <v>0</v>
      </c>
      <c r="BB176" s="80">
        <f>VLOOKUP($A176,'T1DQ CCG'!$A:$BC,46,FALSE)</f>
        <v>0</v>
      </c>
    </row>
    <row r="177" spans="1:54" x14ac:dyDescent="0.25">
      <c r="A177" s="31" t="s">
        <v>608</v>
      </c>
      <c r="B177" s="21" t="s">
        <v>609</v>
      </c>
      <c r="C177" s="21" t="s">
        <v>37</v>
      </c>
      <c r="D177" s="64">
        <v>1654</v>
      </c>
      <c r="E177" s="5">
        <v>1549</v>
      </c>
      <c r="F177" s="51">
        <v>0.93651753325272069</v>
      </c>
      <c r="G177" s="5">
        <v>52</v>
      </c>
      <c r="H177" s="69">
        <v>3.143893591293833E-2</v>
      </c>
      <c r="I177" s="5">
        <v>1524</v>
      </c>
      <c r="J177" s="51">
        <v>0.92140266021765416</v>
      </c>
      <c r="K177" s="5">
        <v>8</v>
      </c>
      <c r="L177" s="5">
        <v>8</v>
      </c>
      <c r="M177" s="51">
        <v>1</v>
      </c>
      <c r="N177" s="40"/>
      <c r="O177" s="64">
        <v>1700</v>
      </c>
      <c r="P177" s="5">
        <v>1634</v>
      </c>
      <c r="Q177" s="51">
        <v>0.9611764705882353</v>
      </c>
      <c r="R177" s="5">
        <v>1539</v>
      </c>
      <c r="S177" s="69">
        <v>0.9052941176470588</v>
      </c>
      <c r="T177" s="5">
        <v>1586</v>
      </c>
      <c r="U177" s="51">
        <v>0.93294117647058827</v>
      </c>
      <c r="V177" s="5">
        <v>1517</v>
      </c>
      <c r="W177" s="69">
        <v>0.89235294117647057</v>
      </c>
      <c r="X177" s="5">
        <v>1521</v>
      </c>
      <c r="Y177" s="51">
        <v>0.89470588235294113</v>
      </c>
      <c r="Z177" s="5">
        <v>11</v>
      </c>
      <c r="AA177" s="5">
        <v>11</v>
      </c>
      <c r="AB177" s="51">
        <v>1</v>
      </c>
      <c r="AC177" s="58"/>
      <c r="AD177" s="64">
        <v>1601</v>
      </c>
      <c r="AE177" s="5">
        <v>1430</v>
      </c>
      <c r="AF177" s="46">
        <v>0.8931917551530294</v>
      </c>
      <c r="AG177" s="5">
        <v>1529</v>
      </c>
      <c r="AH177" s="70">
        <v>0.95502810743285449</v>
      </c>
      <c r="AI177" s="5">
        <v>1529</v>
      </c>
      <c r="AJ177" s="46">
        <v>0.95502810743285449</v>
      </c>
      <c r="AK177" s="5">
        <v>1523</v>
      </c>
      <c r="AL177" s="70">
        <v>0.95128044971892567</v>
      </c>
      <c r="AM177" s="5">
        <v>1479</v>
      </c>
      <c r="AN177" s="46">
        <v>0.92379762648344788</v>
      </c>
      <c r="AO177" s="5">
        <v>1490</v>
      </c>
      <c r="AP177" s="70">
        <v>0.93066833229231727</v>
      </c>
      <c r="AQ177" s="5">
        <v>1520</v>
      </c>
      <c r="AR177" s="46">
        <v>0.94940662086196126</v>
      </c>
      <c r="AS177" s="5">
        <v>1429</v>
      </c>
      <c r="AT177" s="70">
        <v>0.89256714553404126</v>
      </c>
      <c r="AU177" s="5">
        <v>1508</v>
      </c>
      <c r="AV177" s="46">
        <v>0.94191130543410373</v>
      </c>
      <c r="AW177" s="5">
        <v>1455</v>
      </c>
      <c r="AX177" s="46">
        <v>0.90880699562773271</v>
      </c>
      <c r="AZ177" s="80">
        <f>VLOOKUP(A177,'T1DQ CCG'!A:BC,22,FALSE)</f>
        <v>0</v>
      </c>
      <c r="BA177" s="80">
        <f>VLOOKUP($A177,'T1DQ CCG'!$A:$BC,34,FALSE)</f>
        <v>0</v>
      </c>
      <c r="BB177" s="80">
        <f>VLOOKUP($A177,'T1DQ CCG'!$A:$BC,46,FALSE)</f>
        <v>0</v>
      </c>
    </row>
    <row r="178" spans="1:54" x14ac:dyDescent="0.25">
      <c r="A178" s="31" t="s">
        <v>144</v>
      </c>
      <c r="B178" s="21" t="s">
        <v>145</v>
      </c>
      <c r="C178" s="21" t="s">
        <v>38</v>
      </c>
      <c r="D178" s="64">
        <v>6</v>
      </c>
      <c r="E178" s="5">
        <v>6</v>
      </c>
      <c r="F178" s="51"/>
      <c r="G178" s="5">
        <v>0</v>
      </c>
      <c r="H178" s="69"/>
      <c r="I178" s="5">
        <v>6</v>
      </c>
      <c r="J178" s="51"/>
      <c r="K178" s="5">
        <v>0</v>
      </c>
      <c r="L178" s="5">
        <v>0</v>
      </c>
      <c r="M178" s="51"/>
      <c r="N178" s="40"/>
      <c r="O178" s="64">
        <v>24</v>
      </c>
      <c r="P178" s="5">
        <v>24</v>
      </c>
      <c r="Q178" s="51"/>
      <c r="R178" s="5">
        <v>24</v>
      </c>
      <c r="S178" s="69"/>
      <c r="T178" s="5">
        <v>24</v>
      </c>
      <c r="U178" s="51"/>
      <c r="V178" s="5">
        <v>24</v>
      </c>
      <c r="W178" s="69"/>
      <c r="X178" s="5">
        <v>24</v>
      </c>
      <c r="Y178" s="51"/>
      <c r="Z178" s="5">
        <v>0</v>
      </c>
      <c r="AA178" s="5">
        <v>0</v>
      </c>
      <c r="AB178" s="51"/>
      <c r="AC178" s="58"/>
      <c r="AD178" s="64">
        <v>22</v>
      </c>
      <c r="AE178" s="5">
        <v>22</v>
      </c>
      <c r="AF178" s="46"/>
      <c r="AG178" s="5">
        <v>19</v>
      </c>
      <c r="AH178" s="70"/>
      <c r="AI178" s="5">
        <v>22</v>
      </c>
      <c r="AJ178" s="46"/>
      <c r="AK178" s="5">
        <v>22</v>
      </c>
      <c r="AL178" s="70"/>
      <c r="AM178" s="5">
        <v>22</v>
      </c>
      <c r="AN178" s="46"/>
      <c r="AO178" s="5">
        <v>19</v>
      </c>
      <c r="AP178" s="70"/>
      <c r="AQ178" s="5">
        <v>21</v>
      </c>
      <c r="AR178" s="46"/>
      <c r="AS178" s="5">
        <v>19</v>
      </c>
      <c r="AT178" s="70"/>
      <c r="AU178" s="5">
        <v>22</v>
      </c>
      <c r="AV178" s="46"/>
      <c r="AW178" s="5">
        <v>21</v>
      </c>
      <c r="AX178" s="46"/>
      <c r="AZ178" s="80">
        <f>VLOOKUP(A178,'T1DQ CCG'!A:BC,22,FALSE)</f>
        <v>1</v>
      </c>
      <c r="BA178" s="80">
        <f>VLOOKUP($A178,'T1DQ CCG'!$A:$BC,34,FALSE)</f>
        <v>1</v>
      </c>
      <c r="BB178" s="80">
        <f>VLOOKUP($A178,'T1DQ CCG'!$A:$BC,46,FALSE)</f>
        <v>1</v>
      </c>
    </row>
    <row r="179" spans="1:54" x14ac:dyDescent="0.25">
      <c r="A179" s="31" t="s">
        <v>610</v>
      </c>
      <c r="B179" s="21" t="s">
        <v>611</v>
      </c>
      <c r="C179" s="21" t="s">
        <v>38</v>
      </c>
      <c r="D179" s="64">
        <v>438</v>
      </c>
      <c r="E179" s="5">
        <v>413</v>
      </c>
      <c r="F179" s="51">
        <v>0.94292237442922378</v>
      </c>
      <c r="G179" s="5">
        <v>15</v>
      </c>
      <c r="H179" s="69">
        <v>3.4246575342465752E-2</v>
      </c>
      <c r="I179" s="5">
        <v>412</v>
      </c>
      <c r="J179" s="51">
        <v>0.94063926940639264</v>
      </c>
      <c r="K179" s="5">
        <v>0</v>
      </c>
      <c r="L179" s="5">
        <v>0</v>
      </c>
      <c r="M179" s="51" t="s">
        <v>771</v>
      </c>
      <c r="N179" s="40"/>
      <c r="O179" s="64">
        <v>481</v>
      </c>
      <c r="P179" s="5">
        <v>447</v>
      </c>
      <c r="Q179" s="51">
        <v>0.92931392931392931</v>
      </c>
      <c r="R179" s="5">
        <v>437</v>
      </c>
      <c r="S179" s="69">
        <v>0.90852390852390852</v>
      </c>
      <c r="T179" s="5">
        <v>452</v>
      </c>
      <c r="U179" s="51">
        <v>0.93970893970893976</v>
      </c>
      <c r="V179" s="5">
        <v>439</v>
      </c>
      <c r="W179" s="69">
        <v>0.91268191268191268</v>
      </c>
      <c r="X179" s="5">
        <v>439</v>
      </c>
      <c r="Y179" s="51">
        <v>0.91268191268191268</v>
      </c>
      <c r="Z179" s="5">
        <v>0</v>
      </c>
      <c r="AA179" s="5">
        <v>0</v>
      </c>
      <c r="AB179" s="51" t="s">
        <v>771</v>
      </c>
      <c r="AC179" s="58"/>
      <c r="AD179" s="64">
        <v>486</v>
      </c>
      <c r="AE179" s="5">
        <v>472</v>
      </c>
      <c r="AF179" s="46">
        <v>0.9711934156378601</v>
      </c>
      <c r="AG179" s="5">
        <v>472</v>
      </c>
      <c r="AH179" s="70">
        <v>0.9711934156378601</v>
      </c>
      <c r="AI179" s="5">
        <v>472</v>
      </c>
      <c r="AJ179" s="46">
        <v>0.9711934156378601</v>
      </c>
      <c r="AK179" s="5">
        <v>471</v>
      </c>
      <c r="AL179" s="70">
        <v>0.96913580246913578</v>
      </c>
      <c r="AM179" s="5">
        <v>467</v>
      </c>
      <c r="AN179" s="46">
        <v>0.96090534979423869</v>
      </c>
      <c r="AO179" s="5">
        <v>451</v>
      </c>
      <c r="AP179" s="70">
        <v>0.92798353909465026</v>
      </c>
      <c r="AQ179" s="5">
        <v>462</v>
      </c>
      <c r="AR179" s="46">
        <v>0.95061728395061729</v>
      </c>
      <c r="AS179" s="5">
        <v>432</v>
      </c>
      <c r="AT179" s="70">
        <v>0.88888888888888884</v>
      </c>
      <c r="AU179" s="5">
        <v>469</v>
      </c>
      <c r="AV179" s="46">
        <v>0.96502057613168724</v>
      </c>
      <c r="AW179" s="5">
        <v>443</v>
      </c>
      <c r="AX179" s="46">
        <v>0.91152263374485598</v>
      </c>
      <c r="AZ179" s="80">
        <f>VLOOKUP(A179,'T1DQ CCG'!A:BC,22,FALSE)</f>
        <v>0</v>
      </c>
      <c r="BA179" s="80">
        <f>VLOOKUP($A179,'T1DQ CCG'!$A:$BC,34,FALSE)</f>
        <v>0</v>
      </c>
      <c r="BB179" s="80">
        <f>VLOOKUP($A179,'T1DQ CCG'!$A:$BC,46,FALSE)</f>
        <v>0</v>
      </c>
    </row>
    <row r="180" spans="1:54" x14ac:dyDescent="0.25">
      <c r="A180" s="31" t="s">
        <v>612</v>
      </c>
      <c r="B180" s="21" t="s">
        <v>613</v>
      </c>
      <c r="C180" s="21" t="s">
        <v>38</v>
      </c>
      <c r="D180" s="64">
        <v>1182</v>
      </c>
      <c r="E180" s="5">
        <v>1143</v>
      </c>
      <c r="F180" s="51">
        <v>0.96700507614213194</v>
      </c>
      <c r="G180" s="5">
        <v>13</v>
      </c>
      <c r="H180" s="69">
        <v>1.0998307952622674E-2</v>
      </c>
      <c r="I180" s="5">
        <v>1139</v>
      </c>
      <c r="J180" s="51">
        <v>0.96362098138747887</v>
      </c>
      <c r="K180" s="5">
        <v>0</v>
      </c>
      <c r="L180" s="5">
        <v>0</v>
      </c>
      <c r="M180" s="51" t="s">
        <v>771</v>
      </c>
      <c r="N180" s="40"/>
      <c r="O180" s="64">
        <v>1308</v>
      </c>
      <c r="P180" s="5">
        <v>1282</v>
      </c>
      <c r="Q180" s="51">
        <v>0.98012232415902145</v>
      </c>
      <c r="R180" s="5">
        <v>1219</v>
      </c>
      <c r="S180" s="69">
        <v>0.93195718654434245</v>
      </c>
      <c r="T180" s="5">
        <v>1272</v>
      </c>
      <c r="U180" s="51">
        <v>0.97247706422018354</v>
      </c>
      <c r="V180" s="5">
        <v>1229</v>
      </c>
      <c r="W180" s="69">
        <v>0.93960244648318048</v>
      </c>
      <c r="X180" s="5">
        <v>1230</v>
      </c>
      <c r="Y180" s="51">
        <v>0.94036697247706424</v>
      </c>
      <c r="Z180" s="5">
        <v>0</v>
      </c>
      <c r="AA180" s="5">
        <v>0</v>
      </c>
      <c r="AB180" s="51" t="s">
        <v>771</v>
      </c>
      <c r="AC180" s="58"/>
      <c r="AD180" s="64">
        <v>1361</v>
      </c>
      <c r="AE180" s="5">
        <v>1317</v>
      </c>
      <c r="AF180" s="46">
        <v>0.96767083027185896</v>
      </c>
      <c r="AG180" s="5">
        <v>1248</v>
      </c>
      <c r="AH180" s="70">
        <v>0.91697281410727405</v>
      </c>
      <c r="AI180" s="5">
        <v>1317</v>
      </c>
      <c r="AJ180" s="46">
        <v>0.96767083027185896</v>
      </c>
      <c r="AK180" s="5">
        <v>1313</v>
      </c>
      <c r="AL180" s="70">
        <v>0.96473181484202797</v>
      </c>
      <c r="AM180" s="5">
        <v>1318</v>
      </c>
      <c r="AN180" s="46">
        <v>0.96840558412931665</v>
      </c>
      <c r="AO180" s="5">
        <v>1203</v>
      </c>
      <c r="AP180" s="70">
        <v>0.88390889052167521</v>
      </c>
      <c r="AQ180" s="5">
        <v>1290</v>
      </c>
      <c r="AR180" s="46">
        <v>0.94783247612049959</v>
      </c>
      <c r="AS180" s="5">
        <v>1234</v>
      </c>
      <c r="AT180" s="70">
        <v>0.90668626010286557</v>
      </c>
      <c r="AU180" s="5">
        <v>1320</v>
      </c>
      <c r="AV180" s="46">
        <v>0.96987509184423215</v>
      </c>
      <c r="AW180" s="5">
        <v>1258</v>
      </c>
      <c r="AX180" s="46">
        <v>0.92432035268185153</v>
      </c>
      <c r="AZ180" s="80">
        <f>VLOOKUP(A180,'T1DQ CCG'!A:BC,22,FALSE)</f>
        <v>0</v>
      </c>
      <c r="BA180" s="80">
        <f>VLOOKUP($A180,'T1DQ CCG'!$A:$BC,34,FALSE)</f>
        <v>0</v>
      </c>
      <c r="BB180" s="80">
        <f>VLOOKUP($A180,'T1DQ CCG'!$A:$BC,46,FALSE)</f>
        <v>0</v>
      </c>
    </row>
    <row r="181" spans="1:54" x14ac:dyDescent="0.25">
      <c r="A181" s="31" t="s">
        <v>614</v>
      </c>
      <c r="B181" s="21" t="s">
        <v>615</v>
      </c>
      <c r="C181" s="21" t="s">
        <v>38</v>
      </c>
      <c r="D181" s="64">
        <v>430</v>
      </c>
      <c r="E181" s="5">
        <v>418</v>
      </c>
      <c r="F181" s="51">
        <v>0.97209302325581393</v>
      </c>
      <c r="G181" s="5">
        <v>10</v>
      </c>
      <c r="H181" s="69">
        <v>2.3255813953488372E-2</v>
      </c>
      <c r="I181" s="5">
        <v>418</v>
      </c>
      <c r="J181" s="51">
        <v>0.97209302325581393</v>
      </c>
      <c r="K181" s="5">
        <v>0</v>
      </c>
      <c r="L181" s="5">
        <v>0</v>
      </c>
      <c r="M181" s="51" t="s">
        <v>771</v>
      </c>
      <c r="N181" s="40"/>
      <c r="O181" s="64">
        <v>431</v>
      </c>
      <c r="P181" s="5">
        <v>423</v>
      </c>
      <c r="Q181" s="51">
        <v>0.9814385150812065</v>
      </c>
      <c r="R181" s="5">
        <v>418</v>
      </c>
      <c r="S181" s="69">
        <v>0.96983758700696054</v>
      </c>
      <c r="T181" s="5">
        <v>414</v>
      </c>
      <c r="U181" s="51">
        <v>0.96055684454756385</v>
      </c>
      <c r="V181" s="5">
        <v>416</v>
      </c>
      <c r="W181" s="69">
        <v>0.96519721577726214</v>
      </c>
      <c r="X181" s="5">
        <v>414</v>
      </c>
      <c r="Y181" s="51">
        <v>0.96055684454756385</v>
      </c>
      <c r="Z181" s="5">
        <v>0</v>
      </c>
      <c r="AA181" s="5">
        <v>0</v>
      </c>
      <c r="AB181" s="51" t="s">
        <v>771</v>
      </c>
      <c r="AC181" s="58"/>
      <c r="AD181" s="64">
        <v>418</v>
      </c>
      <c r="AE181" s="5">
        <v>406</v>
      </c>
      <c r="AF181" s="46">
        <v>0.9712918660287081</v>
      </c>
      <c r="AG181" s="5">
        <v>392</v>
      </c>
      <c r="AH181" s="70">
        <v>0.93779904306220097</v>
      </c>
      <c r="AI181" s="5">
        <v>406</v>
      </c>
      <c r="AJ181" s="46">
        <v>0.9712918660287081</v>
      </c>
      <c r="AK181" s="5">
        <v>402</v>
      </c>
      <c r="AL181" s="70">
        <v>0.96172248803827753</v>
      </c>
      <c r="AM181" s="5">
        <v>397</v>
      </c>
      <c r="AN181" s="46">
        <v>0.94976076555023925</v>
      </c>
      <c r="AO181" s="5">
        <v>349</v>
      </c>
      <c r="AP181" s="70">
        <v>0.83492822966507174</v>
      </c>
      <c r="AQ181" s="5">
        <v>399</v>
      </c>
      <c r="AR181" s="46">
        <v>0.95454545454545459</v>
      </c>
      <c r="AS181" s="5">
        <v>391</v>
      </c>
      <c r="AT181" s="70">
        <v>0.93540669856459335</v>
      </c>
      <c r="AU181" s="5">
        <v>397</v>
      </c>
      <c r="AV181" s="46">
        <v>0.94976076555023925</v>
      </c>
      <c r="AW181" s="5">
        <v>388</v>
      </c>
      <c r="AX181" s="46">
        <v>0.92822966507177029</v>
      </c>
      <c r="AZ181" s="80">
        <f>VLOOKUP(A181,'T1DQ CCG'!A:BC,22,FALSE)</f>
        <v>0</v>
      </c>
      <c r="BA181" s="80">
        <f>VLOOKUP($A181,'T1DQ CCG'!$A:$BC,34,FALSE)</f>
        <v>0</v>
      </c>
      <c r="BB181" s="80">
        <f>VLOOKUP($A181,'T1DQ CCG'!$A:$BC,46,FALSE)</f>
        <v>0</v>
      </c>
    </row>
    <row r="182" spans="1:54" x14ac:dyDescent="0.25">
      <c r="A182" s="31" t="s">
        <v>616</v>
      </c>
      <c r="B182" s="21" t="s">
        <v>617</v>
      </c>
      <c r="C182" s="21" t="s">
        <v>38</v>
      </c>
      <c r="D182" s="64">
        <v>552</v>
      </c>
      <c r="E182" s="5">
        <v>395</v>
      </c>
      <c r="F182" s="51">
        <v>0.71557971014492749</v>
      </c>
      <c r="G182" s="5">
        <v>13</v>
      </c>
      <c r="H182" s="69">
        <v>2.355072463768116E-2</v>
      </c>
      <c r="I182" s="5">
        <v>409</v>
      </c>
      <c r="J182" s="51">
        <v>0.74094202898550721</v>
      </c>
      <c r="K182" s="5">
        <v>0</v>
      </c>
      <c r="L182" s="5">
        <v>0</v>
      </c>
      <c r="M182" s="51" t="s">
        <v>771</v>
      </c>
      <c r="N182" s="40"/>
      <c r="O182" s="64">
        <v>598</v>
      </c>
      <c r="P182" s="5">
        <v>490</v>
      </c>
      <c r="Q182" s="51">
        <v>0.8193979933110368</v>
      </c>
      <c r="R182" s="5">
        <v>454</v>
      </c>
      <c r="S182" s="69">
        <v>0.75919732441471577</v>
      </c>
      <c r="T182" s="5">
        <v>500</v>
      </c>
      <c r="U182" s="51">
        <v>0.83612040133779264</v>
      </c>
      <c r="V182" s="5">
        <v>453</v>
      </c>
      <c r="W182" s="69">
        <v>0.75752508361204018</v>
      </c>
      <c r="X182" s="5">
        <v>450</v>
      </c>
      <c r="Y182" s="51">
        <v>0.75250836120401343</v>
      </c>
      <c r="Z182" s="5">
        <v>0</v>
      </c>
      <c r="AA182" s="5">
        <v>0</v>
      </c>
      <c r="AB182" s="51" t="s">
        <v>771</v>
      </c>
      <c r="AC182" s="58"/>
      <c r="AD182" s="64">
        <v>592</v>
      </c>
      <c r="AE182" s="5">
        <v>508</v>
      </c>
      <c r="AF182" s="46">
        <v>0.85810810810810811</v>
      </c>
      <c r="AG182" s="5">
        <v>384</v>
      </c>
      <c r="AH182" s="70">
        <v>0.64864864864864868</v>
      </c>
      <c r="AI182" s="5">
        <v>507</v>
      </c>
      <c r="AJ182" s="46">
        <v>0.85641891891891897</v>
      </c>
      <c r="AK182" s="5">
        <v>507</v>
      </c>
      <c r="AL182" s="70">
        <v>0.85641891891891897</v>
      </c>
      <c r="AM182" s="5">
        <v>503</v>
      </c>
      <c r="AN182" s="46">
        <v>0.84966216216216217</v>
      </c>
      <c r="AO182" s="5">
        <v>514</v>
      </c>
      <c r="AP182" s="70">
        <v>0.8682432432432432</v>
      </c>
      <c r="AQ182" s="5">
        <v>504</v>
      </c>
      <c r="AR182" s="46">
        <v>0.85135135135135132</v>
      </c>
      <c r="AS182" s="5">
        <v>405</v>
      </c>
      <c r="AT182" s="70">
        <v>0.6841216216216216</v>
      </c>
      <c r="AU182" s="5">
        <v>508</v>
      </c>
      <c r="AV182" s="46">
        <v>0.85810810810810811</v>
      </c>
      <c r="AW182" s="5">
        <v>476</v>
      </c>
      <c r="AX182" s="46">
        <v>0.80405405405405406</v>
      </c>
      <c r="AZ182" s="80">
        <f>VLOOKUP(A182,'T1DQ CCG'!A:BC,22,FALSE)</f>
        <v>0</v>
      </c>
      <c r="BA182" s="80">
        <f>VLOOKUP($A182,'T1DQ CCG'!$A:$BC,34,FALSE)</f>
        <v>0</v>
      </c>
      <c r="BB182" s="80">
        <f>VLOOKUP($A182,'T1DQ CCG'!$A:$BC,46,FALSE)</f>
        <v>0</v>
      </c>
    </row>
    <row r="183" spans="1:54" x14ac:dyDescent="0.25">
      <c r="A183" s="31" t="s">
        <v>618</v>
      </c>
      <c r="B183" s="21" t="s">
        <v>619</v>
      </c>
      <c r="C183" s="21" t="s">
        <v>38</v>
      </c>
      <c r="D183" s="64">
        <v>550</v>
      </c>
      <c r="E183" s="5">
        <v>458</v>
      </c>
      <c r="F183" s="51">
        <v>0.83272727272727276</v>
      </c>
      <c r="G183" s="5">
        <v>20</v>
      </c>
      <c r="H183" s="69">
        <v>3.6363636363636362E-2</v>
      </c>
      <c r="I183" s="5">
        <v>486</v>
      </c>
      <c r="J183" s="51">
        <v>0.88363636363636366</v>
      </c>
      <c r="K183" s="5">
        <v>0</v>
      </c>
      <c r="L183" s="5">
        <v>0</v>
      </c>
      <c r="M183" s="51" t="s">
        <v>771</v>
      </c>
      <c r="N183" s="40"/>
      <c r="O183" s="64">
        <v>617</v>
      </c>
      <c r="P183" s="5">
        <v>533</v>
      </c>
      <c r="Q183" s="51">
        <v>0.86385737439222043</v>
      </c>
      <c r="R183" s="5">
        <v>502</v>
      </c>
      <c r="S183" s="69">
        <v>0.81361426256077796</v>
      </c>
      <c r="T183" s="5">
        <v>526</v>
      </c>
      <c r="U183" s="51">
        <v>0.85251215559157212</v>
      </c>
      <c r="V183" s="5">
        <v>482</v>
      </c>
      <c r="W183" s="69">
        <v>0.78119935170178278</v>
      </c>
      <c r="X183" s="5">
        <v>502</v>
      </c>
      <c r="Y183" s="51">
        <v>0.81361426256077796</v>
      </c>
      <c r="Z183" s="5">
        <v>0</v>
      </c>
      <c r="AA183" s="5">
        <v>0</v>
      </c>
      <c r="AB183" s="51" t="s">
        <v>771</v>
      </c>
      <c r="AC183" s="58"/>
      <c r="AD183" s="64">
        <v>630</v>
      </c>
      <c r="AE183" s="5">
        <v>574</v>
      </c>
      <c r="AF183" s="46">
        <v>0.91111111111111109</v>
      </c>
      <c r="AG183" s="5">
        <v>465</v>
      </c>
      <c r="AH183" s="70">
        <v>0.73809523809523814</v>
      </c>
      <c r="AI183" s="5">
        <v>574</v>
      </c>
      <c r="AJ183" s="46">
        <v>0.91111111111111109</v>
      </c>
      <c r="AK183" s="5">
        <v>578</v>
      </c>
      <c r="AL183" s="70">
        <v>0.91746031746031742</v>
      </c>
      <c r="AM183" s="5">
        <v>543</v>
      </c>
      <c r="AN183" s="46">
        <v>0.86190476190476195</v>
      </c>
      <c r="AO183" s="5">
        <v>554</v>
      </c>
      <c r="AP183" s="70">
        <v>0.87936507936507935</v>
      </c>
      <c r="AQ183" s="5">
        <v>567</v>
      </c>
      <c r="AR183" s="46">
        <v>0.9</v>
      </c>
      <c r="AS183" s="5">
        <v>499</v>
      </c>
      <c r="AT183" s="70">
        <v>0.79206349206349203</v>
      </c>
      <c r="AU183" s="5">
        <v>565</v>
      </c>
      <c r="AV183" s="46">
        <v>0.89682539682539686</v>
      </c>
      <c r="AW183" s="5">
        <v>532</v>
      </c>
      <c r="AX183" s="46">
        <v>0.84444444444444444</v>
      </c>
      <c r="AZ183" s="80">
        <f>VLOOKUP(A183,'T1DQ CCG'!A:BC,22,FALSE)</f>
        <v>0</v>
      </c>
      <c r="BA183" s="80">
        <f>VLOOKUP($A183,'T1DQ CCG'!$A:$BC,34,FALSE)</f>
        <v>0</v>
      </c>
      <c r="BB183" s="80">
        <f>VLOOKUP($A183,'T1DQ CCG'!$A:$BC,46,FALSE)</f>
        <v>0</v>
      </c>
    </row>
    <row r="184" spans="1:54" x14ac:dyDescent="0.25">
      <c r="A184" s="31" t="s">
        <v>620</v>
      </c>
      <c r="B184" s="21" t="s">
        <v>621</v>
      </c>
      <c r="C184" s="21" t="s">
        <v>38</v>
      </c>
      <c r="D184" s="64">
        <v>449</v>
      </c>
      <c r="E184" s="5">
        <v>414</v>
      </c>
      <c r="F184" s="51">
        <v>0.92204899777282856</v>
      </c>
      <c r="G184" s="5">
        <v>13</v>
      </c>
      <c r="H184" s="69">
        <v>2.8953229398663696E-2</v>
      </c>
      <c r="I184" s="5">
        <v>412</v>
      </c>
      <c r="J184" s="51">
        <v>0.91759465478841873</v>
      </c>
      <c r="K184" s="5">
        <v>0</v>
      </c>
      <c r="L184" s="5">
        <v>0</v>
      </c>
      <c r="M184" s="51" t="s">
        <v>771</v>
      </c>
      <c r="N184" s="40"/>
      <c r="O184" s="64">
        <v>475</v>
      </c>
      <c r="P184" s="5">
        <v>460</v>
      </c>
      <c r="Q184" s="51">
        <v>0.96842105263157896</v>
      </c>
      <c r="R184" s="5">
        <v>433</v>
      </c>
      <c r="S184" s="69">
        <v>0.91157894736842104</v>
      </c>
      <c r="T184" s="5">
        <v>464</v>
      </c>
      <c r="U184" s="51">
        <v>0.97684210526315784</v>
      </c>
      <c r="V184" s="5">
        <v>435</v>
      </c>
      <c r="W184" s="69">
        <v>0.91578947368421049</v>
      </c>
      <c r="X184" s="5">
        <v>437</v>
      </c>
      <c r="Y184" s="51">
        <v>0.92</v>
      </c>
      <c r="Z184" s="5">
        <v>0</v>
      </c>
      <c r="AA184" s="5">
        <v>0</v>
      </c>
      <c r="AB184" s="51" t="s">
        <v>771</v>
      </c>
      <c r="AC184" s="58"/>
      <c r="AD184" s="64">
        <v>464</v>
      </c>
      <c r="AE184" s="5">
        <v>447</v>
      </c>
      <c r="AF184" s="46">
        <v>0.96336206896551724</v>
      </c>
      <c r="AG184" s="5">
        <v>447</v>
      </c>
      <c r="AH184" s="70">
        <v>0.96336206896551724</v>
      </c>
      <c r="AI184" s="5">
        <v>447</v>
      </c>
      <c r="AJ184" s="46">
        <v>0.96336206896551724</v>
      </c>
      <c r="AK184" s="5">
        <v>446</v>
      </c>
      <c r="AL184" s="70">
        <v>0.96120689655172409</v>
      </c>
      <c r="AM184" s="5">
        <v>449</v>
      </c>
      <c r="AN184" s="46">
        <v>0.96767241379310343</v>
      </c>
      <c r="AO184" s="5">
        <v>440</v>
      </c>
      <c r="AP184" s="70">
        <v>0.94827586206896552</v>
      </c>
      <c r="AQ184" s="5">
        <v>435</v>
      </c>
      <c r="AR184" s="46">
        <v>0.9375</v>
      </c>
      <c r="AS184" s="5">
        <v>415</v>
      </c>
      <c r="AT184" s="70">
        <v>0.8943965517241379</v>
      </c>
      <c r="AU184" s="5">
        <v>446</v>
      </c>
      <c r="AV184" s="46">
        <v>0.96120689655172409</v>
      </c>
      <c r="AW184" s="5">
        <v>432</v>
      </c>
      <c r="AX184" s="46">
        <v>0.93103448275862066</v>
      </c>
      <c r="AZ184" s="80">
        <f>VLOOKUP(A184,'T1DQ CCG'!A:BC,22,FALSE)</f>
        <v>0</v>
      </c>
      <c r="BA184" s="80">
        <f>VLOOKUP($A184,'T1DQ CCG'!$A:$BC,34,FALSE)</f>
        <v>0</v>
      </c>
      <c r="BB184" s="80">
        <f>VLOOKUP($A184,'T1DQ CCG'!$A:$BC,46,FALSE)</f>
        <v>0</v>
      </c>
    </row>
    <row r="185" spans="1:54" x14ac:dyDescent="0.25">
      <c r="A185" s="31" t="s">
        <v>622</v>
      </c>
      <c r="B185" s="21" t="s">
        <v>623</v>
      </c>
      <c r="C185" s="21" t="s">
        <v>38</v>
      </c>
      <c r="D185" s="64">
        <v>606</v>
      </c>
      <c r="E185" s="5">
        <v>587</v>
      </c>
      <c r="F185" s="51">
        <v>0.96864686468646866</v>
      </c>
      <c r="G185" s="5">
        <v>15</v>
      </c>
      <c r="H185" s="69">
        <v>2.4752475247524754E-2</v>
      </c>
      <c r="I185" s="5">
        <v>584</v>
      </c>
      <c r="J185" s="51">
        <v>0.9636963696369637</v>
      </c>
      <c r="K185" s="5">
        <v>0</v>
      </c>
      <c r="L185" s="5">
        <v>0</v>
      </c>
      <c r="M185" s="51" t="s">
        <v>771</v>
      </c>
      <c r="N185" s="40"/>
      <c r="O185" s="64">
        <v>645</v>
      </c>
      <c r="P185" s="5">
        <v>620</v>
      </c>
      <c r="Q185" s="51">
        <v>0.96124031007751942</v>
      </c>
      <c r="R185" s="5">
        <v>604</v>
      </c>
      <c r="S185" s="69">
        <v>0.93643410852713183</v>
      </c>
      <c r="T185" s="5">
        <v>600</v>
      </c>
      <c r="U185" s="51">
        <v>0.93023255813953487</v>
      </c>
      <c r="V185" s="5">
        <v>605</v>
      </c>
      <c r="W185" s="69">
        <v>0.93798449612403101</v>
      </c>
      <c r="X185" s="5">
        <v>605</v>
      </c>
      <c r="Y185" s="51">
        <v>0.93798449612403101</v>
      </c>
      <c r="Z185" s="5">
        <v>0</v>
      </c>
      <c r="AA185" s="5">
        <v>0</v>
      </c>
      <c r="AB185" s="51" t="s">
        <v>771</v>
      </c>
      <c r="AC185" s="58"/>
      <c r="AD185" s="64">
        <v>677</v>
      </c>
      <c r="AE185" s="5">
        <v>652</v>
      </c>
      <c r="AF185" s="46">
        <v>0.96307237813884783</v>
      </c>
      <c r="AG185" s="5">
        <v>622</v>
      </c>
      <c r="AH185" s="70">
        <v>0.91875923190546527</v>
      </c>
      <c r="AI185" s="5">
        <v>652</v>
      </c>
      <c r="AJ185" s="46">
        <v>0.96307237813884783</v>
      </c>
      <c r="AK185" s="5">
        <v>652</v>
      </c>
      <c r="AL185" s="70">
        <v>0.96307237813884783</v>
      </c>
      <c r="AM185" s="5">
        <v>651</v>
      </c>
      <c r="AN185" s="46">
        <v>0.96159527326440175</v>
      </c>
      <c r="AO185" s="5">
        <v>576</v>
      </c>
      <c r="AP185" s="70">
        <v>0.85081240768094535</v>
      </c>
      <c r="AQ185" s="5">
        <v>637</v>
      </c>
      <c r="AR185" s="46">
        <v>0.94091580502215655</v>
      </c>
      <c r="AS185" s="5">
        <v>629</v>
      </c>
      <c r="AT185" s="70">
        <v>0.92909896602658792</v>
      </c>
      <c r="AU185" s="5">
        <v>654</v>
      </c>
      <c r="AV185" s="46">
        <v>0.96602658788773998</v>
      </c>
      <c r="AW185" s="5">
        <v>627</v>
      </c>
      <c r="AX185" s="46">
        <v>0.92614475627769577</v>
      </c>
      <c r="AZ185" s="80">
        <f>VLOOKUP(A185,'T1DQ CCG'!A:BC,22,FALSE)</f>
        <v>0</v>
      </c>
      <c r="BA185" s="80">
        <f>VLOOKUP($A185,'T1DQ CCG'!$A:$BC,34,FALSE)</f>
        <v>0</v>
      </c>
      <c r="BB185" s="80">
        <f>VLOOKUP($A185,'T1DQ CCG'!$A:$BC,46,FALSE)</f>
        <v>0</v>
      </c>
    </row>
    <row r="186" spans="1:54" x14ac:dyDescent="0.25">
      <c r="A186" s="31" t="s">
        <v>624</v>
      </c>
      <c r="B186" s="21" t="s">
        <v>625</v>
      </c>
      <c r="C186" s="21" t="s">
        <v>38</v>
      </c>
      <c r="D186" s="64">
        <v>1127</v>
      </c>
      <c r="E186" s="5">
        <v>937</v>
      </c>
      <c r="F186" s="51">
        <v>0.83141082519964504</v>
      </c>
      <c r="G186" s="5">
        <v>27</v>
      </c>
      <c r="H186" s="69">
        <v>2.3957409050576754E-2</v>
      </c>
      <c r="I186" s="5">
        <v>948</v>
      </c>
      <c r="J186" s="51">
        <v>0.84117125110913926</v>
      </c>
      <c r="K186" s="5">
        <v>0</v>
      </c>
      <c r="L186" s="5">
        <v>0</v>
      </c>
      <c r="M186" s="51" t="s">
        <v>771</v>
      </c>
      <c r="N186" s="40"/>
      <c r="O186" s="64">
        <v>1182</v>
      </c>
      <c r="P186" s="5">
        <v>1077</v>
      </c>
      <c r="Q186" s="51">
        <v>0.91116751269035534</v>
      </c>
      <c r="R186" s="5">
        <v>991</v>
      </c>
      <c r="S186" s="69">
        <v>0.83840947546531308</v>
      </c>
      <c r="T186" s="5">
        <v>1058</v>
      </c>
      <c r="U186" s="51">
        <v>0.89509306260575294</v>
      </c>
      <c r="V186" s="5">
        <v>976</v>
      </c>
      <c r="W186" s="69">
        <v>0.82571912013536375</v>
      </c>
      <c r="X186" s="5">
        <v>971</v>
      </c>
      <c r="Y186" s="51">
        <v>0.82148900169204742</v>
      </c>
      <c r="Z186" s="5">
        <v>1</v>
      </c>
      <c r="AA186" s="5">
        <v>0</v>
      </c>
      <c r="AB186" s="51">
        <v>0</v>
      </c>
      <c r="AC186" s="58"/>
      <c r="AD186" s="64">
        <v>1182</v>
      </c>
      <c r="AE186" s="5">
        <v>1070</v>
      </c>
      <c r="AF186" s="46">
        <v>0.90524534686971236</v>
      </c>
      <c r="AG186" s="5">
        <v>888</v>
      </c>
      <c r="AH186" s="70">
        <v>0.75126903553299496</v>
      </c>
      <c r="AI186" s="5">
        <v>1071</v>
      </c>
      <c r="AJ186" s="46">
        <v>0.90609137055837563</v>
      </c>
      <c r="AK186" s="5">
        <v>1069</v>
      </c>
      <c r="AL186" s="70">
        <v>0.9043993231810491</v>
      </c>
      <c r="AM186" s="5">
        <v>1004</v>
      </c>
      <c r="AN186" s="46">
        <v>0.84940778341793566</v>
      </c>
      <c r="AO186" s="5">
        <v>1016</v>
      </c>
      <c r="AP186" s="70">
        <v>0.85956006768189508</v>
      </c>
      <c r="AQ186" s="5">
        <v>1029</v>
      </c>
      <c r="AR186" s="46">
        <v>0.87055837563451777</v>
      </c>
      <c r="AS186" s="5">
        <v>955</v>
      </c>
      <c r="AT186" s="70">
        <v>0.80795262267343482</v>
      </c>
      <c r="AU186" s="5">
        <v>1029</v>
      </c>
      <c r="AV186" s="46">
        <v>0.87055837563451777</v>
      </c>
      <c r="AW186" s="5">
        <v>977</v>
      </c>
      <c r="AX186" s="46">
        <v>0.82656514382402713</v>
      </c>
      <c r="AZ186" s="80">
        <f>VLOOKUP(A186,'T1DQ CCG'!A:BC,22,FALSE)</f>
        <v>0</v>
      </c>
      <c r="BA186" s="80">
        <f>VLOOKUP($A186,'T1DQ CCG'!$A:$BC,34,FALSE)</f>
        <v>0</v>
      </c>
      <c r="BB186" s="80">
        <f>VLOOKUP($A186,'T1DQ CCG'!$A:$BC,46,FALSE)</f>
        <v>0</v>
      </c>
    </row>
    <row r="187" spans="1:54" x14ac:dyDescent="0.25">
      <c r="A187" s="31" t="s">
        <v>626</v>
      </c>
      <c r="B187" s="21" t="s">
        <v>627</v>
      </c>
      <c r="C187" s="21" t="s">
        <v>38</v>
      </c>
      <c r="D187" s="64">
        <v>262</v>
      </c>
      <c r="E187" s="5">
        <v>233</v>
      </c>
      <c r="F187" s="51">
        <v>0.88931297709923662</v>
      </c>
      <c r="G187" s="5">
        <v>7</v>
      </c>
      <c r="H187" s="69">
        <v>2.6717557251908396E-2</v>
      </c>
      <c r="I187" s="5">
        <v>236</v>
      </c>
      <c r="J187" s="51">
        <v>0.9007633587786259</v>
      </c>
      <c r="K187" s="5">
        <v>0</v>
      </c>
      <c r="L187" s="5">
        <v>0</v>
      </c>
      <c r="M187" s="51" t="s">
        <v>771</v>
      </c>
      <c r="N187" s="40"/>
      <c r="O187" s="64">
        <v>307</v>
      </c>
      <c r="P187" s="5">
        <v>286</v>
      </c>
      <c r="Q187" s="51">
        <v>0.9315960912052117</v>
      </c>
      <c r="R187" s="5">
        <v>274</v>
      </c>
      <c r="S187" s="69">
        <v>0.89250814332247552</v>
      </c>
      <c r="T187" s="5">
        <v>284</v>
      </c>
      <c r="U187" s="51">
        <v>0.92508143322475567</v>
      </c>
      <c r="V187" s="5">
        <v>270</v>
      </c>
      <c r="W187" s="69">
        <v>0.87947882736156346</v>
      </c>
      <c r="X187" s="5">
        <v>277</v>
      </c>
      <c r="Y187" s="51">
        <v>0.90228013029315957</v>
      </c>
      <c r="Z187" s="5">
        <v>0</v>
      </c>
      <c r="AA187" s="5">
        <v>0</v>
      </c>
      <c r="AB187" s="51" t="s">
        <v>771</v>
      </c>
      <c r="AC187" s="58"/>
      <c r="AD187" s="64">
        <v>286</v>
      </c>
      <c r="AE187" s="5">
        <v>271</v>
      </c>
      <c r="AF187" s="46">
        <v>0.94755244755244761</v>
      </c>
      <c r="AG187" s="5">
        <v>234</v>
      </c>
      <c r="AH187" s="70">
        <v>0.81818181818181823</v>
      </c>
      <c r="AI187" s="5">
        <v>271</v>
      </c>
      <c r="AJ187" s="46">
        <v>0.94755244755244761</v>
      </c>
      <c r="AK187" s="5">
        <v>271</v>
      </c>
      <c r="AL187" s="70">
        <v>0.94755244755244761</v>
      </c>
      <c r="AM187" s="5">
        <v>261</v>
      </c>
      <c r="AN187" s="46">
        <v>0.91258741258741261</v>
      </c>
      <c r="AO187" s="5">
        <v>261</v>
      </c>
      <c r="AP187" s="70">
        <v>0.91258741258741261</v>
      </c>
      <c r="AQ187" s="5">
        <v>270</v>
      </c>
      <c r="AR187" s="46">
        <v>0.94405594405594406</v>
      </c>
      <c r="AS187" s="5">
        <v>241</v>
      </c>
      <c r="AT187" s="70">
        <v>0.84265734265734271</v>
      </c>
      <c r="AU187" s="5">
        <v>265</v>
      </c>
      <c r="AV187" s="46">
        <v>0.92657342657342656</v>
      </c>
      <c r="AW187" s="5">
        <v>256</v>
      </c>
      <c r="AX187" s="46">
        <v>0.8951048951048951</v>
      </c>
      <c r="AZ187" s="80">
        <f>VLOOKUP(A187,'T1DQ CCG'!A:BC,22,FALSE)</f>
        <v>0</v>
      </c>
      <c r="BA187" s="80">
        <f>VLOOKUP($A187,'T1DQ CCG'!$A:$BC,34,FALSE)</f>
        <v>0</v>
      </c>
      <c r="BB187" s="80">
        <f>VLOOKUP($A187,'T1DQ CCG'!$A:$BC,46,FALSE)</f>
        <v>0</v>
      </c>
    </row>
    <row r="188" spans="1:54" x14ac:dyDescent="0.25">
      <c r="A188" s="31" t="s">
        <v>628</v>
      </c>
      <c r="B188" s="21" t="s">
        <v>629</v>
      </c>
      <c r="C188" s="21" t="s">
        <v>38</v>
      </c>
      <c r="D188" s="64">
        <v>875</v>
      </c>
      <c r="E188" s="5">
        <v>767</v>
      </c>
      <c r="F188" s="51">
        <v>0.87657142857142856</v>
      </c>
      <c r="G188" s="5">
        <v>750</v>
      </c>
      <c r="H188" s="69">
        <v>0.8571428571428571</v>
      </c>
      <c r="I188" s="5">
        <v>770</v>
      </c>
      <c r="J188" s="51">
        <v>0.88</v>
      </c>
      <c r="K188" s="5">
        <v>1</v>
      </c>
      <c r="L188" s="5">
        <v>1</v>
      </c>
      <c r="M188" s="51">
        <v>1</v>
      </c>
      <c r="N188" s="40"/>
      <c r="O188" s="64">
        <v>962</v>
      </c>
      <c r="P188" s="5">
        <v>839</v>
      </c>
      <c r="Q188" s="51">
        <v>0.87214137214137211</v>
      </c>
      <c r="R188" s="5">
        <v>789</v>
      </c>
      <c r="S188" s="69">
        <v>0.82016632016632018</v>
      </c>
      <c r="T188" s="5">
        <v>835</v>
      </c>
      <c r="U188" s="51">
        <v>0.86798336798336795</v>
      </c>
      <c r="V188" s="5">
        <v>766</v>
      </c>
      <c r="W188" s="69">
        <v>0.79625779625779625</v>
      </c>
      <c r="X188" s="5">
        <v>783</v>
      </c>
      <c r="Y188" s="51">
        <v>0.81392931392931389</v>
      </c>
      <c r="Z188" s="5">
        <v>0</v>
      </c>
      <c r="AA188" s="5">
        <v>0</v>
      </c>
      <c r="AB188" s="51" t="s">
        <v>771</v>
      </c>
      <c r="AC188" s="58"/>
      <c r="AD188" s="64">
        <v>1006</v>
      </c>
      <c r="AE188" s="5">
        <v>865</v>
      </c>
      <c r="AF188" s="46">
        <v>0.85984095427435392</v>
      </c>
      <c r="AG188" s="5">
        <v>726</v>
      </c>
      <c r="AH188" s="70">
        <v>0.72166998011928429</v>
      </c>
      <c r="AI188" s="5">
        <v>37</v>
      </c>
      <c r="AJ188" s="46">
        <v>3.6779324055666002E-2</v>
      </c>
      <c r="AK188" s="5">
        <v>37</v>
      </c>
      <c r="AL188" s="70">
        <v>3.6779324055666002E-2</v>
      </c>
      <c r="AM188" s="5">
        <v>821</v>
      </c>
      <c r="AN188" s="46">
        <v>0.81610337972167002</v>
      </c>
      <c r="AO188" s="5">
        <v>782</v>
      </c>
      <c r="AP188" s="70">
        <v>0.77733598409542748</v>
      </c>
      <c r="AQ188" s="5">
        <v>843</v>
      </c>
      <c r="AR188" s="46">
        <v>0.83797216699801191</v>
      </c>
      <c r="AS188" s="5">
        <v>733</v>
      </c>
      <c r="AT188" s="70">
        <v>0.72862823061630222</v>
      </c>
      <c r="AU188" s="5">
        <v>850</v>
      </c>
      <c r="AV188" s="46">
        <v>0.84493041749502984</v>
      </c>
      <c r="AW188" s="5">
        <v>815</v>
      </c>
      <c r="AX188" s="46">
        <v>0.81013916500994032</v>
      </c>
      <c r="AZ188" s="80">
        <f>VLOOKUP(A188,'T1DQ CCG'!A:BC,22,FALSE)</f>
        <v>0</v>
      </c>
      <c r="BA188" s="80">
        <f>VLOOKUP($A188,'T1DQ CCG'!$A:$BC,34,FALSE)</f>
        <v>0</v>
      </c>
      <c r="BB188" s="80">
        <f>VLOOKUP($A188,'T1DQ CCG'!$A:$BC,46,FALSE)</f>
        <v>0</v>
      </c>
    </row>
    <row r="189" spans="1:54" x14ac:dyDescent="0.25">
      <c r="A189" s="31" t="s">
        <v>630</v>
      </c>
      <c r="B189" s="21" t="s">
        <v>631</v>
      </c>
      <c r="C189" s="21" t="s">
        <v>38</v>
      </c>
      <c r="D189" s="64">
        <v>393</v>
      </c>
      <c r="E189" s="5">
        <v>359</v>
      </c>
      <c r="F189" s="51">
        <v>0.91348600508905853</v>
      </c>
      <c r="G189" s="5">
        <v>12</v>
      </c>
      <c r="H189" s="69">
        <v>3.0534351145038167E-2</v>
      </c>
      <c r="I189" s="5">
        <v>358</v>
      </c>
      <c r="J189" s="51">
        <v>0.91094147582697205</v>
      </c>
      <c r="K189" s="5">
        <v>0</v>
      </c>
      <c r="L189" s="5">
        <v>0</v>
      </c>
      <c r="M189" s="51" t="s">
        <v>771</v>
      </c>
      <c r="N189" s="40"/>
      <c r="O189" s="64">
        <v>414</v>
      </c>
      <c r="P189" s="5">
        <v>385</v>
      </c>
      <c r="Q189" s="51">
        <v>0.92995169082125606</v>
      </c>
      <c r="R189" s="5">
        <v>369</v>
      </c>
      <c r="S189" s="69">
        <v>0.89130434782608692</v>
      </c>
      <c r="T189" s="5">
        <v>389</v>
      </c>
      <c r="U189" s="51">
        <v>0.93961352657004826</v>
      </c>
      <c r="V189" s="5">
        <v>376</v>
      </c>
      <c r="W189" s="69">
        <v>0.90821256038647347</v>
      </c>
      <c r="X189" s="5">
        <v>372</v>
      </c>
      <c r="Y189" s="51">
        <v>0.89855072463768115</v>
      </c>
      <c r="Z189" s="5">
        <v>0</v>
      </c>
      <c r="AA189" s="5">
        <v>0</v>
      </c>
      <c r="AB189" s="51" t="s">
        <v>771</v>
      </c>
      <c r="AC189" s="58"/>
      <c r="AD189" s="64">
        <v>417</v>
      </c>
      <c r="AE189" s="5">
        <v>390</v>
      </c>
      <c r="AF189" s="46">
        <v>0.93525179856115104</v>
      </c>
      <c r="AG189" s="5">
        <v>390</v>
      </c>
      <c r="AH189" s="70">
        <v>0.93525179856115104</v>
      </c>
      <c r="AI189" s="5">
        <v>390</v>
      </c>
      <c r="AJ189" s="46">
        <v>0.93525179856115104</v>
      </c>
      <c r="AK189" s="5">
        <v>390</v>
      </c>
      <c r="AL189" s="70">
        <v>0.93525179856115104</v>
      </c>
      <c r="AM189" s="5">
        <v>387</v>
      </c>
      <c r="AN189" s="46">
        <v>0.92805755395683454</v>
      </c>
      <c r="AO189" s="5">
        <v>377</v>
      </c>
      <c r="AP189" s="70">
        <v>0.90407673860911275</v>
      </c>
      <c r="AQ189" s="5">
        <v>378</v>
      </c>
      <c r="AR189" s="46">
        <v>0.90647482014388492</v>
      </c>
      <c r="AS189" s="5">
        <v>354</v>
      </c>
      <c r="AT189" s="70">
        <v>0.84892086330935257</v>
      </c>
      <c r="AU189" s="5">
        <v>388</v>
      </c>
      <c r="AV189" s="46">
        <v>0.9304556354916067</v>
      </c>
      <c r="AW189" s="5">
        <v>365</v>
      </c>
      <c r="AX189" s="46">
        <v>0.87529976019184652</v>
      </c>
      <c r="AZ189" s="80">
        <f>VLOOKUP(A189,'T1DQ CCG'!A:BC,22,FALSE)</f>
        <v>0</v>
      </c>
      <c r="BA189" s="80">
        <f>VLOOKUP($A189,'T1DQ CCG'!$A:$BC,34,FALSE)</f>
        <v>0</v>
      </c>
      <c r="BB189" s="80">
        <f>VLOOKUP($A189,'T1DQ CCG'!$A:$BC,46,FALSE)</f>
        <v>0</v>
      </c>
    </row>
    <row r="190" spans="1:54" x14ac:dyDescent="0.25">
      <c r="A190" s="31" t="s">
        <v>632</v>
      </c>
      <c r="B190" s="21" t="s">
        <v>633</v>
      </c>
      <c r="C190" s="21" t="s">
        <v>39</v>
      </c>
      <c r="D190" s="64">
        <v>393</v>
      </c>
      <c r="E190" s="5">
        <v>376</v>
      </c>
      <c r="F190" s="51">
        <v>0.95674300254452926</v>
      </c>
      <c r="G190" s="5">
        <v>378</v>
      </c>
      <c r="H190" s="69">
        <v>0.96183206106870234</v>
      </c>
      <c r="I190" s="5">
        <v>368</v>
      </c>
      <c r="J190" s="51">
        <v>0.93638676844783719</v>
      </c>
      <c r="K190" s="5">
        <v>0</v>
      </c>
      <c r="L190" s="5">
        <v>0</v>
      </c>
      <c r="M190" s="51" t="s">
        <v>771</v>
      </c>
      <c r="N190" s="40"/>
      <c r="O190" s="64">
        <v>445</v>
      </c>
      <c r="P190" s="5">
        <v>425</v>
      </c>
      <c r="Q190" s="51">
        <v>0.9550561797752809</v>
      </c>
      <c r="R190" s="5">
        <v>390</v>
      </c>
      <c r="S190" s="69">
        <v>0.8764044943820225</v>
      </c>
      <c r="T190" s="5">
        <v>404</v>
      </c>
      <c r="U190" s="51">
        <v>0.90786516853932586</v>
      </c>
      <c r="V190" s="5">
        <v>390</v>
      </c>
      <c r="W190" s="69">
        <v>0.8764044943820225</v>
      </c>
      <c r="X190" s="5">
        <v>390</v>
      </c>
      <c r="Y190" s="51">
        <v>0.8764044943820225</v>
      </c>
      <c r="Z190" s="5">
        <v>0</v>
      </c>
      <c r="AA190" s="5">
        <v>0</v>
      </c>
      <c r="AB190" s="51" t="s">
        <v>771</v>
      </c>
      <c r="AC190" s="58"/>
      <c r="AD190" s="64">
        <v>471</v>
      </c>
      <c r="AE190" s="5">
        <v>442</v>
      </c>
      <c r="AF190" s="46">
        <v>0.93842887473460723</v>
      </c>
      <c r="AG190" s="5">
        <v>411</v>
      </c>
      <c r="AH190" s="70">
        <v>0.87261146496815289</v>
      </c>
      <c r="AI190" s="5">
        <v>442</v>
      </c>
      <c r="AJ190" s="46">
        <v>0.93842887473460723</v>
      </c>
      <c r="AK190" s="5">
        <v>441</v>
      </c>
      <c r="AL190" s="70">
        <v>0.93630573248407645</v>
      </c>
      <c r="AM190" s="5">
        <v>426</v>
      </c>
      <c r="AN190" s="46">
        <v>0.90445859872611467</v>
      </c>
      <c r="AO190" s="5">
        <v>429</v>
      </c>
      <c r="AP190" s="70">
        <v>0.91082802547770703</v>
      </c>
      <c r="AQ190" s="5">
        <v>432</v>
      </c>
      <c r="AR190" s="46">
        <v>0.91719745222929938</v>
      </c>
      <c r="AS190" s="5">
        <v>413</v>
      </c>
      <c r="AT190" s="70">
        <v>0.87685774946921446</v>
      </c>
      <c r="AU190" s="5">
        <v>426</v>
      </c>
      <c r="AV190" s="46">
        <v>0.90445859872611467</v>
      </c>
      <c r="AW190" s="5">
        <v>422</v>
      </c>
      <c r="AX190" s="46">
        <v>0.89596602972399153</v>
      </c>
      <c r="AZ190" s="80">
        <f>VLOOKUP(A190,'T1DQ CCG'!A:BC,22,FALSE)</f>
        <v>0</v>
      </c>
      <c r="BA190" s="80">
        <f>VLOOKUP($A190,'T1DQ CCG'!$A:$BC,34,FALSE)</f>
        <v>0</v>
      </c>
      <c r="BB190" s="80">
        <f>VLOOKUP($A190,'T1DQ CCG'!$A:$BC,46,FALSE)</f>
        <v>0</v>
      </c>
    </row>
    <row r="191" spans="1:54" x14ac:dyDescent="0.25">
      <c r="A191" s="31" t="s">
        <v>634</v>
      </c>
      <c r="B191" s="21" t="s">
        <v>635</v>
      </c>
      <c r="C191" s="21" t="s">
        <v>39</v>
      </c>
      <c r="D191" s="64">
        <v>902</v>
      </c>
      <c r="E191" s="5">
        <v>874</v>
      </c>
      <c r="F191" s="51">
        <v>0.96895787139689582</v>
      </c>
      <c r="G191" s="5">
        <v>872</v>
      </c>
      <c r="H191" s="69">
        <v>0.96674057649667411</v>
      </c>
      <c r="I191" s="5">
        <v>868</v>
      </c>
      <c r="J191" s="51">
        <v>0.96230598669623058</v>
      </c>
      <c r="K191" s="5">
        <v>0</v>
      </c>
      <c r="L191" s="5">
        <v>0</v>
      </c>
      <c r="M191" s="51" t="s">
        <v>771</v>
      </c>
      <c r="N191" s="40"/>
      <c r="O191" s="64">
        <v>989</v>
      </c>
      <c r="P191" s="5">
        <v>964</v>
      </c>
      <c r="Q191" s="51">
        <v>0.97472194135490398</v>
      </c>
      <c r="R191" s="5">
        <v>950</v>
      </c>
      <c r="S191" s="69">
        <v>0.96056622851365014</v>
      </c>
      <c r="T191" s="5">
        <v>874</v>
      </c>
      <c r="U191" s="51">
        <v>0.88372093023255816</v>
      </c>
      <c r="V191" s="5">
        <v>947</v>
      </c>
      <c r="W191" s="69">
        <v>0.95753286147623862</v>
      </c>
      <c r="X191" s="5">
        <v>951</v>
      </c>
      <c r="Y191" s="51">
        <v>0.96157735085945395</v>
      </c>
      <c r="Z191" s="5">
        <v>0</v>
      </c>
      <c r="AA191" s="5">
        <v>0</v>
      </c>
      <c r="AB191" s="51" t="s">
        <v>771</v>
      </c>
      <c r="AC191" s="58"/>
      <c r="AD191" s="64">
        <v>1089</v>
      </c>
      <c r="AE191" s="5">
        <v>1022</v>
      </c>
      <c r="AF191" s="46">
        <v>0.93847566574839303</v>
      </c>
      <c r="AG191" s="5">
        <v>1051</v>
      </c>
      <c r="AH191" s="70">
        <v>0.96510560146923785</v>
      </c>
      <c r="AI191" s="5">
        <v>1</v>
      </c>
      <c r="AJ191" s="46">
        <v>9.1827364554637281E-4</v>
      </c>
      <c r="AK191" s="5">
        <v>1</v>
      </c>
      <c r="AL191" s="70">
        <v>9.1827364554637281E-4</v>
      </c>
      <c r="AM191" s="5">
        <v>981</v>
      </c>
      <c r="AN191" s="46">
        <v>0.90082644628099173</v>
      </c>
      <c r="AO191" s="5">
        <v>1037</v>
      </c>
      <c r="AP191" s="70">
        <v>0.95224977043158865</v>
      </c>
      <c r="AQ191" s="5">
        <v>1043</v>
      </c>
      <c r="AR191" s="46">
        <v>0.95775941230486683</v>
      </c>
      <c r="AS191" s="5">
        <v>1018</v>
      </c>
      <c r="AT191" s="70">
        <v>0.93480257116620757</v>
      </c>
      <c r="AU191" s="5">
        <v>940</v>
      </c>
      <c r="AV191" s="46">
        <v>0.86317722681359044</v>
      </c>
      <c r="AW191" s="5">
        <v>1010</v>
      </c>
      <c r="AX191" s="46">
        <v>0.92745638200183655</v>
      </c>
      <c r="AZ191" s="80">
        <f>VLOOKUP(A191,'T1DQ CCG'!A:BC,22,FALSE)</f>
        <v>0</v>
      </c>
      <c r="BA191" s="80">
        <f>VLOOKUP($A191,'T1DQ CCG'!$A:$BC,34,FALSE)</f>
        <v>0</v>
      </c>
      <c r="BB191" s="80">
        <f>VLOOKUP($A191,'T1DQ CCG'!$A:$BC,46,FALSE)</f>
        <v>0</v>
      </c>
    </row>
    <row r="192" spans="1:54" x14ac:dyDescent="0.25">
      <c r="A192" s="31" t="s">
        <v>636</v>
      </c>
      <c r="B192" s="21" t="s">
        <v>637</v>
      </c>
      <c r="C192" s="21" t="s">
        <v>39</v>
      </c>
      <c r="D192" s="64">
        <v>346</v>
      </c>
      <c r="E192" s="5">
        <v>318</v>
      </c>
      <c r="F192" s="51">
        <v>0.91907514450867056</v>
      </c>
      <c r="G192" s="5">
        <v>331</v>
      </c>
      <c r="H192" s="69">
        <v>0.95664739884393069</v>
      </c>
      <c r="I192" s="5">
        <v>315</v>
      </c>
      <c r="J192" s="51">
        <v>0.91040462427745661</v>
      </c>
      <c r="K192" s="5">
        <v>1</v>
      </c>
      <c r="L192" s="5">
        <v>1</v>
      </c>
      <c r="M192" s="51">
        <v>1</v>
      </c>
      <c r="N192" s="40"/>
      <c r="O192" s="64">
        <v>363</v>
      </c>
      <c r="P192" s="5">
        <v>345</v>
      </c>
      <c r="Q192" s="51">
        <v>0.95041322314049592</v>
      </c>
      <c r="R192" s="5">
        <v>340</v>
      </c>
      <c r="S192" s="69">
        <v>0.9366391184573003</v>
      </c>
      <c r="T192" s="5">
        <v>338</v>
      </c>
      <c r="U192" s="51">
        <v>0.93112947658402201</v>
      </c>
      <c r="V192" s="5">
        <v>337</v>
      </c>
      <c r="W192" s="69">
        <v>0.92837465564738297</v>
      </c>
      <c r="X192" s="5">
        <v>312</v>
      </c>
      <c r="Y192" s="51">
        <v>0.85950413223140498</v>
      </c>
      <c r="Z192" s="5">
        <v>1</v>
      </c>
      <c r="AA192" s="5">
        <v>1</v>
      </c>
      <c r="AB192" s="51">
        <v>1</v>
      </c>
      <c r="AC192" s="58"/>
      <c r="AD192" s="64">
        <v>376</v>
      </c>
      <c r="AE192" s="5">
        <v>364</v>
      </c>
      <c r="AF192" s="46">
        <v>0.96808510638297873</v>
      </c>
      <c r="AG192" s="5">
        <v>345</v>
      </c>
      <c r="AH192" s="70">
        <v>0.91755319148936165</v>
      </c>
      <c r="AI192" s="5">
        <v>364</v>
      </c>
      <c r="AJ192" s="46">
        <v>0.96808510638297873</v>
      </c>
      <c r="AK192" s="5">
        <v>365</v>
      </c>
      <c r="AL192" s="70">
        <v>0.9707446808510638</v>
      </c>
      <c r="AM192" s="5">
        <v>346</v>
      </c>
      <c r="AN192" s="46">
        <v>0.92021276595744683</v>
      </c>
      <c r="AO192" s="5">
        <v>352</v>
      </c>
      <c r="AP192" s="70">
        <v>0.93617021276595747</v>
      </c>
      <c r="AQ192" s="5">
        <v>360</v>
      </c>
      <c r="AR192" s="46">
        <v>0.95744680851063835</v>
      </c>
      <c r="AS192" s="5">
        <v>349</v>
      </c>
      <c r="AT192" s="70">
        <v>0.92819148936170215</v>
      </c>
      <c r="AU192" s="5">
        <v>355</v>
      </c>
      <c r="AV192" s="46">
        <v>0.94414893617021278</v>
      </c>
      <c r="AW192" s="5">
        <v>344</v>
      </c>
      <c r="AX192" s="46">
        <v>0.91489361702127658</v>
      </c>
      <c r="AZ192" s="80">
        <f>VLOOKUP(A192,'T1DQ CCG'!A:BC,22,FALSE)</f>
        <v>0</v>
      </c>
      <c r="BA192" s="80">
        <f>VLOOKUP($A192,'T1DQ CCG'!$A:$BC,34,FALSE)</f>
        <v>0</v>
      </c>
      <c r="BB192" s="80">
        <f>VLOOKUP($A192,'T1DQ CCG'!$A:$BC,46,FALSE)</f>
        <v>0</v>
      </c>
    </row>
    <row r="193" spans="1:54" x14ac:dyDescent="0.25">
      <c r="A193" s="31" t="s">
        <v>638</v>
      </c>
      <c r="B193" s="21" t="s">
        <v>639</v>
      </c>
      <c r="C193" s="21" t="s">
        <v>39</v>
      </c>
      <c r="D193" s="64">
        <v>374</v>
      </c>
      <c r="E193" s="5">
        <v>359</v>
      </c>
      <c r="F193" s="51">
        <v>0.9598930481283422</v>
      </c>
      <c r="G193" s="5">
        <v>361</v>
      </c>
      <c r="H193" s="69">
        <v>0.96524064171122992</v>
      </c>
      <c r="I193" s="5">
        <v>357</v>
      </c>
      <c r="J193" s="51">
        <v>0.95454545454545459</v>
      </c>
      <c r="K193" s="5">
        <v>3</v>
      </c>
      <c r="L193" s="5">
        <v>3</v>
      </c>
      <c r="M193" s="51">
        <v>1</v>
      </c>
      <c r="N193" s="40"/>
      <c r="O193" s="64">
        <v>352</v>
      </c>
      <c r="P193" s="5">
        <v>346</v>
      </c>
      <c r="Q193" s="51">
        <v>0.98295454545454541</v>
      </c>
      <c r="R193" s="5">
        <v>330</v>
      </c>
      <c r="S193" s="69">
        <v>0.9375</v>
      </c>
      <c r="T193" s="5">
        <v>341</v>
      </c>
      <c r="U193" s="51">
        <v>0.96875</v>
      </c>
      <c r="V193" s="5">
        <v>332</v>
      </c>
      <c r="W193" s="69">
        <v>0.94318181818181823</v>
      </c>
      <c r="X193" s="5">
        <v>329</v>
      </c>
      <c r="Y193" s="51">
        <v>0.93465909090909094</v>
      </c>
      <c r="Z193" s="5">
        <v>1</v>
      </c>
      <c r="AA193" s="5">
        <v>1</v>
      </c>
      <c r="AB193" s="51">
        <v>1</v>
      </c>
      <c r="AC193" s="58"/>
      <c r="AD193" s="64">
        <v>361</v>
      </c>
      <c r="AE193" s="5">
        <v>354</v>
      </c>
      <c r="AF193" s="46">
        <v>0.98060941828254844</v>
      </c>
      <c r="AG193" s="5">
        <v>344</v>
      </c>
      <c r="AH193" s="70">
        <v>0.95290858725761773</v>
      </c>
      <c r="AI193" s="5">
        <v>354</v>
      </c>
      <c r="AJ193" s="46">
        <v>0.98060941828254844</v>
      </c>
      <c r="AK193" s="5">
        <v>353</v>
      </c>
      <c r="AL193" s="70">
        <v>0.97783933518005539</v>
      </c>
      <c r="AM193" s="5">
        <v>336</v>
      </c>
      <c r="AN193" s="46">
        <v>0.93074792243767313</v>
      </c>
      <c r="AO193" s="5">
        <v>343</v>
      </c>
      <c r="AP193" s="70">
        <v>0.95013850415512469</v>
      </c>
      <c r="AQ193" s="5">
        <v>351</v>
      </c>
      <c r="AR193" s="46">
        <v>0.97229916897506929</v>
      </c>
      <c r="AS193" s="5">
        <v>339</v>
      </c>
      <c r="AT193" s="70">
        <v>0.93905817174515238</v>
      </c>
      <c r="AU193" s="5">
        <v>341</v>
      </c>
      <c r="AV193" s="46">
        <v>0.94459833795013848</v>
      </c>
      <c r="AW193" s="5">
        <v>333</v>
      </c>
      <c r="AX193" s="46">
        <v>0.92243767313019387</v>
      </c>
      <c r="AZ193" s="80">
        <f>VLOOKUP(A193,'T1DQ CCG'!A:BC,22,FALSE)</f>
        <v>0</v>
      </c>
      <c r="BA193" s="80">
        <f>VLOOKUP($A193,'T1DQ CCG'!$A:$BC,34,FALSE)</f>
        <v>0</v>
      </c>
      <c r="BB193" s="80">
        <f>VLOOKUP($A193,'T1DQ CCG'!$A:$BC,46,FALSE)</f>
        <v>0</v>
      </c>
    </row>
    <row r="194" spans="1:54" x14ac:dyDescent="0.25">
      <c r="A194" s="31" t="s">
        <v>640</v>
      </c>
      <c r="B194" s="21" t="s">
        <v>641</v>
      </c>
      <c r="C194" s="21" t="s">
        <v>39</v>
      </c>
      <c r="D194" s="64">
        <v>1858</v>
      </c>
      <c r="E194" s="5">
        <v>1804</v>
      </c>
      <c r="F194" s="51">
        <v>0.9709364908503767</v>
      </c>
      <c r="G194" s="5">
        <v>1810</v>
      </c>
      <c r="H194" s="69">
        <v>0.9741657696447793</v>
      </c>
      <c r="I194" s="5">
        <v>1798</v>
      </c>
      <c r="J194" s="51">
        <v>0.96770721205597421</v>
      </c>
      <c r="K194" s="5">
        <v>4</v>
      </c>
      <c r="L194" s="5">
        <v>4</v>
      </c>
      <c r="M194" s="51">
        <v>1</v>
      </c>
      <c r="N194" s="40"/>
      <c r="O194" s="64">
        <v>2051</v>
      </c>
      <c r="P194" s="5">
        <v>1994</v>
      </c>
      <c r="Q194" s="51">
        <v>0.97220867869332028</v>
      </c>
      <c r="R194" s="5">
        <v>1952</v>
      </c>
      <c r="S194" s="69">
        <v>0.95173086299366161</v>
      </c>
      <c r="T194" s="5">
        <v>1926</v>
      </c>
      <c r="U194" s="51">
        <v>0.9390541199414919</v>
      </c>
      <c r="V194" s="5">
        <v>1953</v>
      </c>
      <c r="W194" s="69">
        <v>0.95221843003412965</v>
      </c>
      <c r="X194" s="5">
        <v>1953</v>
      </c>
      <c r="Y194" s="51">
        <v>0.95221843003412965</v>
      </c>
      <c r="Z194" s="5">
        <v>7</v>
      </c>
      <c r="AA194" s="5">
        <v>7</v>
      </c>
      <c r="AB194" s="51">
        <v>1</v>
      </c>
      <c r="AC194" s="58"/>
      <c r="AD194" s="64">
        <v>2009</v>
      </c>
      <c r="AE194" s="5">
        <v>1954</v>
      </c>
      <c r="AF194" s="46">
        <v>0.97262319561971133</v>
      </c>
      <c r="AG194" s="5">
        <v>1868</v>
      </c>
      <c r="AH194" s="70">
        <v>0.92981582877053259</v>
      </c>
      <c r="AI194" s="5">
        <v>1955</v>
      </c>
      <c r="AJ194" s="46">
        <v>0.97312095569935286</v>
      </c>
      <c r="AK194" s="5">
        <v>1948</v>
      </c>
      <c r="AL194" s="70">
        <v>0.9696366351418616</v>
      </c>
      <c r="AM194" s="5">
        <v>1852</v>
      </c>
      <c r="AN194" s="46">
        <v>0.92185166749626679</v>
      </c>
      <c r="AO194" s="5">
        <v>1900</v>
      </c>
      <c r="AP194" s="70">
        <v>0.9457441513190642</v>
      </c>
      <c r="AQ194" s="5">
        <v>1929</v>
      </c>
      <c r="AR194" s="46">
        <v>0.96017919362867099</v>
      </c>
      <c r="AS194" s="5">
        <v>1861</v>
      </c>
      <c r="AT194" s="70">
        <v>0.92633150821304133</v>
      </c>
      <c r="AU194" s="5">
        <v>1859</v>
      </c>
      <c r="AV194" s="46">
        <v>0.92533598805375805</v>
      </c>
      <c r="AW194" s="5">
        <v>1855</v>
      </c>
      <c r="AX194" s="46">
        <v>0.9233449477351916</v>
      </c>
      <c r="AZ194" s="80">
        <f>VLOOKUP(A194,'T1DQ CCG'!A:BC,22,FALSE)</f>
        <v>0</v>
      </c>
      <c r="BA194" s="80">
        <f>VLOOKUP($A194,'T1DQ CCG'!$A:$BC,34,FALSE)</f>
        <v>0</v>
      </c>
      <c r="BB194" s="80">
        <f>VLOOKUP($A194,'T1DQ CCG'!$A:$BC,46,FALSE)</f>
        <v>0</v>
      </c>
    </row>
    <row r="195" spans="1:54" x14ac:dyDescent="0.25">
      <c r="A195" s="31" t="s">
        <v>642</v>
      </c>
      <c r="B195" s="21" t="s">
        <v>643</v>
      </c>
      <c r="C195" s="21" t="s">
        <v>39</v>
      </c>
      <c r="D195" s="64">
        <v>601</v>
      </c>
      <c r="E195" s="5">
        <v>567</v>
      </c>
      <c r="F195" s="51">
        <v>0.94342762063227958</v>
      </c>
      <c r="G195" s="5">
        <v>582</v>
      </c>
      <c r="H195" s="69">
        <v>0.96838602329450918</v>
      </c>
      <c r="I195" s="5">
        <v>561</v>
      </c>
      <c r="J195" s="51">
        <v>0.93344425956738764</v>
      </c>
      <c r="K195" s="5">
        <v>0</v>
      </c>
      <c r="L195" s="5">
        <v>0</v>
      </c>
      <c r="M195" s="51" t="s">
        <v>771</v>
      </c>
      <c r="N195" s="40"/>
      <c r="O195" s="64">
        <v>667</v>
      </c>
      <c r="P195" s="5">
        <v>616</v>
      </c>
      <c r="Q195" s="51">
        <v>0.92353823088455778</v>
      </c>
      <c r="R195" s="5">
        <v>582</v>
      </c>
      <c r="S195" s="69">
        <v>0.87256371814092959</v>
      </c>
      <c r="T195" s="5">
        <v>580</v>
      </c>
      <c r="U195" s="51">
        <v>0.86956521739130432</v>
      </c>
      <c r="V195" s="5">
        <v>583</v>
      </c>
      <c r="W195" s="69">
        <v>0.87406296851574217</v>
      </c>
      <c r="X195" s="5">
        <v>585</v>
      </c>
      <c r="Y195" s="51">
        <v>0.87706146926536732</v>
      </c>
      <c r="Z195" s="5">
        <v>0</v>
      </c>
      <c r="AA195" s="5">
        <v>0</v>
      </c>
      <c r="AB195" s="51" t="s">
        <v>771</v>
      </c>
      <c r="AC195" s="58"/>
      <c r="AD195" s="64">
        <v>631</v>
      </c>
      <c r="AE195" s="5">
        <v>577</v>
      </c>
      <c r="AF195" s="46">
        <v>0.91442155309033279</v>
      </c>
      <c r="AG195" s="5">
        <v>510</v>
      </c>
      <c r="AH195" s="70">
        <v>0.80824088748019018</v>
      </c>
      <c r="AI195" s="5">
        <v>578</v>
      </c>
      <c r="AJ195" s="46">
        <v>0.91600633914421548</v>
      </c>
      <c r="AK195" s="5">
        <v>578</v>
      </c>
      <c r="AL195" s="70">
        <v>0.91600633914421548</v>
      </c>
      <c r="AM195" s="5">
        <v>536</v>
      </c>
      <c r="AN195" s="46">
        <v>0.849445324881141</v>
      </c>
      <c r="AO195" s="5">
        <v>559</v>
      </c>
      <c r="AP195" s="70">
        <v>0.88589540412044376</v>
      </c>
      <c r="AQ195" s="5">
        <v>568</v>
      </c>
      <c r="AR195" s="46">
        <v>0.90015847860538822</v>
      </c>
      <c r="AS195" s="5">
        <v>512</v>
      </c>
      <c r="AT195" s="70">
        <v>0.81141045958795566</v>
      </c>
      <c r="AU195" s="5">
        <v>545</v>
      </c>
      <c r="AV195" s="46">
        <v>0.86370839936608557</v>
      </c>
      <c r="AW195" s="5">
        <v>545</v>
      </c>
      <c r="AX195" s="46">
        <v>0.86370839936608557</v>
      </c>
      <c r="AZ195" s="80">
        <f>VLOOKUP(A195,'T1DQ CCG'!A:BC,22,FALSE)</f>
        <v>0</v>
      </c>
      <c r="BA195" s="80">
        <f>VLOOKUP($A195,'T1DQ CCG'!$A:$BC,34,FALSE)</f>
        <v>0</v>
      </c>
      <c r="BB195" s="80">
        <f>VLOOKUP($A195,'T1DQ CCG'!$A:$BC,46,FALSE)</f>
        <v>0</v>
      </c>
    </row>
    <row r="196" spans="1:54" x14ac:dyDescent="0.25">
      <c r="A196" s="31" t="s">
        <v>644</v>
      </c>
      <c r="B196" s="21" t="s">
        <v>645</v>
      </c>
      <c r="C196" s="21" t="s">
        <v>39</v>
      </c>
      <c r="D196" s="64">
        <v>440</v>
      </c>
      <c r="E196" s="5">
        <v>398</v>
      </c>
      <c r="F196" s="51">
        <v>0.90454545454545454</v>
      </c>
      <c r="G196" s="5">
        <v>406</v>
      </c>
      <c r="H196" s="69">
        <v>0.92272727272727273</v>
      </c>
      <c r="I196" s="5">
        <v>395</v>
      </c>
      <c r="J196" s="51">
        <v>0.89772727272727271</v>
      </c>
      <c r="K196" s="5">
        <v>5</v>
      </c>
      <c r="L196" s="5">
        <v>5</v>
      </c>
      <c r="M196" s="51">
        <v>1</v>
      </c>
      <c r="N196" s="40"/>
      <c r="O196" s="64">
        <v>500</v>
      </c>
      <c r="P196" s="5">
        <v>468</v>
      </c>
      <c r="Q196" s="51">
        <v>0.93600000000000005</v>
      </c>
      <c r="R196" s="5">
        <v>449</v>
      </c>
      <c r="S196" s="69">
        <v>0.89800000000000002</v>
      </c>
      <c r="T196" s="5">
        <v>424</v>
      </c>
      <c r="U196" s="51">
        <v>0.84799999999999998</v>
      </c>
      <c r="V196" s="5">
        <v>444</v>
      </c>
      <c r="W196" s="69">
        <v>0.88800000000000001</v>
      </c>
      <c r="X196" s="5">
        <v>428</v>
      </c>
      <c r="Y196" s="51">
        <v>0.85599999999999998</v>
      </c>
      <c r="Z196" s="5">
        <v>4</v>
      </c>
      <c r="AA196" s="5">
        <v>3</v>
      </c>
      <c r="AB196" s="51">
        <v>0.75</v>
      </c>
      <c r="AC196" s="58"/>
      <c r="AD196" s="64">
        <v>482</v>
      </c>
      <c r="AE196" s="5">
        <v>445</v>
      </c>
      <c r="AF196" s="46">
        <v>0.92323651452282163</v>
      </c>
      <c r="AG196" s="5">
        <v>386</v>
      </c>
      <c r="AH196" s="70">
        <v>0.80082987551867224</v>
      </c>
      <c r="AI196" s="5">
        <v>445</v>
      </c>
      <c r="AJ196" s="46">
        <v>0.92323651452282163</v>
      </c>
      <c r="AK196" s="5">
        <v>445</v>
      </c>
      <c r="AL196" s="70">
        <v>0.92323651452282163</v>
      </c>
      <c r="AM196" s="5">
        <v>404</v>
      </c>
      <c r="AN196" s="46">
        <v>0.83817427385892118</v>
      </c>
      <c r="AO196" s="5">
        <v>419</v>
      </c>
      <c r="AP196" s="70">
        <v>0.86929460580912865</v>
      </c>
      <c r="AQ196" s="5">
        <v>431</v>
      </c>
      <c r="AR196" s="46">
        <v>0.89419087136929465</v>
      </c>
      <c r="AS196" s="5">
        <v>396</v>
      </c>
      <c r="AT196" s="70">
        <v>0.82157676348547715</v>
      </c>
      <c r="AU196" s="5">
        <v>412</v>
      </c>
      <c r="AV196" s="46">
        <v>0.85477178423236511</v>
      </c>
      <c r="AW196" s="5">
        <v>409</v>
      </c>
      <c r="AX196" s="46">
        <v>0.84854771784232363</v>
      </c>
      <c r="AZ196" s="80">
        <f>VLOOKUP(A196,'T1DQ CCG'!A:BC,22,FALSE)</f>
        <v>0</v>
      </c>
      <c r="BA196" s="80">
        <f>VLOOKUP($A196,'T1DQ CCG'!$A:$BC,34,FALSE)</f>
        <v>0</v>
      </c>
      <c r="BB196" s="80">
        <f>VLOOKUP($A196,'T1DQ CCG'!$A:$BC,46,FALSE)</f>
        <v>0</v>
      </c>
    </row>
    <row r="197" spans="1:54" x14ac:dyDescent="0.25">
      <c r="A197" s="31" t="s">
        <v>646</v>
      </c>
      <c r="B197" s="21" t="s">
        <v>647</v>
      </c>
      <c r="C197" s="21" t="s">
        <v>39</v>
      </c>
      <c r="D197" s="64">
        <v>573</v>
      </c>
      <c r="E197" s="5">
        <v>558</v>
      </c>
      <c r="F197" s="51">
        <v>0.97382198952879584</v>
      </c>
      <c r="G197" s="5">
        <v>559</v>
      </c>
      <c r="H197" s="69">
        <v>0.9755671902268761</v>
      </c>
      <c r="I197" s="5">
        <v>556</v>
      </c>
      <c r="J197" s="51">
        <v>0.9703315881326352</v>
      </c>
      <c r="K197" s="5">
        <v>0</v>
      </c>
      <c r="L197" s="5">
        <v>0</v>
      </c>
      <c r="M197" s="51" t="s">
        <v>771</v>
      </c>
      <c r="N197" s="40"/>
      <c r="O197" s="64">
        <v>662</v>
      </c>
      <c r="P197" s="5">
        <v>636</v>
      </c>
      <c r="Q197" s="51">
        <v>0.9607250755287009</v>
      </c>
      <c r="R197" s="5">
        <v>622</v>
      </c>
      <c r="S197" s="69">
        <v>0.93957703927492442</v>
      </c>
      <c r="T197" s="5">
        <v>596</v>
      </c>
      <c r="U197" s="51">
        <v>0.90030211480362543</v>
      </c>
      <c r="V197" s="5">
        <v>620</v>
      </c>
      <c r="W197" s="69">
        <v>0.93655589123867067</v>
      </c>
      <c r="X197" s="5">
        <v>627</v>
      </c>
      <c r="Y197" s="51">
        <v>0.94712990936555896</v>
      </c>
      <c r="Z197" s="5">
        <v>0</v>
      </c>
      <c r="AA197" s="5">
        <v>0</v>
      </c>
      <c r="AB197" s="51" t="s">
        <v>771</v>
      </c>
      <c r="AC197" s="58"/>
      <c r="AD197" s="64">
        <v>625</v>
      </c>
      <c r="AE197" s="5">
        <v>584</v>
      </c>
      <c r="AF197" s="46">
        <v>0.93440000000000001</v>
      </c>
      <c r="AG197" s="5">
        <v>591</v>
      </c>
      <c r="AH197" s="70">
        <v>0.9456</v>
      </c>
      <c r="AI197" s="5">
        <v>0</v>
      </c>
      <c r="AJ197" s="46">
        <v>0</v>
      </c>
      <c r="AK197" s="5">
        <v>0</v>
      </c>
      <c r="AL197" s="70">
        <v>0</v>
      </c>
      <c r="AM197" s="5">
        <v>552</v>
      </c>
      <c r="AN197" s="46">
        <v>0.88319999999999999</v>
      </c>
      <c r="AO197" s="5">
        <v>603</v>
      </c>
      <c r="AP197" s="70">
        <v>0.96479999999999999</v>
      </c>
      <c r="AQ197" s="5">
        <v>597</v>
      </c>
      <c r="AR197" s="46">
        <v>0.95520000000000005</v>
      </c>
      <c r="AS197" s="5">
        <v>580</v>
      </c>
      <c r="AT197" s="70">
        <v>0.92800000000000005</v>
      </c>
      <c r="AU197" s="5">
        <v>546</v>
      </c>
      <c r="AV197" s="46">
        <v>0.87360000000000004</v>
      </c>
      <c r="AW197" s="5">
        <v>579</v>
      </c>
      <c r="AX197" s="46">
        <v>0.9264</v>
      </c>
      <c r="AZ197" s="80">
        <f>VLOOKUP(A197,'T1DQ CCG'!A:BC,22,FALSE)</f>
        <v>0</v>
      </c>
      <c r="BA197" s="80">
        <f>VLOOKUP($A197,'T1DQ CCG'!$A:$BC,34,FALSE)</f>
        <v>0</v>
      </c>
      <c r="BB197" s="80">
        <f>VLOOKUP($A197,'T1DQ CCG'!$A:$BC,46,FALSE)</f>
        <v>0</v>
      </c>
    </row>
    <row r="198" spans="1:54" x14ac:dyDescent="0.25">
      <c r="A198" s="31" t="s">
        <v>648</v>
      </c>
      <c r="B198" s="21" t="s">
        <v>649</v>
      </c>
      <c r="C198" s="21" t="s">
        <v>39</v>
      </c>
      <c r="D198" s="64">
        <v>441</v>
      </c>
      <c r="E198" s="5">
        <v>407</v>
      </c>
      <c r="F198" s="51">
        <v>0.92290249433106575</v>
      </c>
      <c r="G198" s="5">
        <v>417</v>
      </c>
      <c r="H198" s="69">
        <v>0.94557823129251706</v>
      </c>
      <c r="I198" s="5">
        <v>408</v>
      </c>
      <c r="J198" s="51">
        <v>0.92517006802721091</v>
      </c>
      <c r="K198" s="5">
        <v>0</v>
      </c>
      <c r="L198" s="5">
        <v>0</v>
      </c>
      <c r="M198" s="51" t="s">
        <v>771</v>
      </c>
      <c r="N198" s="40"/>
      <c r="O198" s="64">
        <v>492</v>
      </c>
      <c r="P198" s="5">
        <v>471</v>
      </c>
      <c r="Q198" s="51">
        <v>0.95731707317073167</v>
      </c>
      <c r="R198" s="5">
        <v>446</v>
      </c>
      <c r="S198" s="69">
        <v>0.9065040650406504</v>
      </c>
      <c r="T198" s="5">
        <v>451</v>
      </c>
      <c r="U198" s="51">
        <v>0.91666666666666663</v>
      </c>
      <c r="V198" s="5">
        <v>449</v>
      </c>
      <c r="W198" s="69">
        <v>0.91260162601626016</v>
      </c>
      <c r="X198" s="5">
        <v>453</v>
      </c>
      <c r="Y198" s="51">
        <v>0.92073170731707321</v>
      </c>
      <c r="Z198" s="5">
        <v>0</v>
      </c>
      <c r="AA198" s="5">
        <v>0</v>
      </c>
      <c r="AB198" s="51" t="s">
        <v>771</v>
      </c>
      <c r="AC198" s="58"/>
      <c r="AD198" s="64">
        <v>488</v>
      </c>
      <c r="AE198" s="5">
        <v>464</v>
      </c>
      <c r="AF198" s="46">
        <v>0.95081967213114749</v>
      </c>
      <c r="AG198" s="5">
        <v>416</v>
      </c>
      <c r="AH198" s="70">
        <v>0.85245901639344257</v>
      </c>
      <c r="AI198" s="5">
        <v>464</v>
      </c>
      <c r="AJ198" s="46">
        <v>0.95081967213114749</v>
      </c>
      <c r="AK198" s="5">
        <v>464</v>
      </c>
      <c r="AL198" s="70">
        <v>0.95081967213114749</v>
      </c>
      <c r="AM198" s="5">
        <v>437</v>
      </c>
      <c r="AN198" s="46">
        <v>0.89549180327868849</v>
      </c>
      <c r="AO198" s="5">
        <v>453</v>
      </c>
      <c r="AP198" s="70">
        <v>0.92827868852459017</v>
      </c>
      <c r="AQ198" s="5">
        <v>455</v>
      </c>
      <c r="AR198" s="46">
        <v>0.93237704918032782</v>
      </c>
      <c r="AS198" s="5">
        <v>417</v>
      </c>
      <c r="AT198" s="70">
        <v>0.85450819672131151</v>
      </c>
      <c r="AU198" s="5">
        <v>446</v>
      </c>
      <c r="AV198" s="46">
        <v>0.91393442622950816</v>
      </c>
      <c r="AW198" s="5">
        <v>433</v>
      </c>
      <c r="AX198" s="46">
        <v>0.88729508196721307</v>
      </c>
      <c r="AZ198" s="80">
        <f>VLOOKUP(A198,'T1DQ CCG'!A:BC,22,FALSE)</f>
        <v>0</v>
      </c>
      <c r="BA198" s="80">
        <f>VLOOKUP($A198,'T1DQ CCG'!$A:$BC,34,FALSE)</f>
        <v>0</v>
      </c>
      <c r="BB198" s="80">
        <f>VLOOKUP($A198,'T1DQ CCG'!$A:$BC,46,FALSE)</f>
        <v>0</v>
      </c>
    </row>
    <row r="199" spans="1:54" x14ac:dyDescent="0.25">
      <c r="A199" s="31" t="s">
        <v>650</v>
      </c>
      <c r="B199" s="21" t="s">
        <v>651</v>
      </c>
      <c r="C199" s="21" t="s">
        <v>39</v>
      </c>
      <c r="D199" s="64">
        <v>421</v>
      </c>
      <c r="E199" s="5">
        <v>402</v>
      </c>
      <c r="F199" s="51">
        <v>0.95486935866983369</v>
      </c>
      <c r="G199" s="5">
        <v>407</v>
      </c>
      <c r="H199" s="69">
        <v>0.9667458432304038</v>
      </c>
      <c r="I199" s="5">
        <v>397</v>
      </c>
      <c r="J199" s="51">
        <v>0.94299287410926369</v>
      </c>
      <c r="K199" s="5">
        <v>0</v>
      </c>
      <c r="L199" s="5">
        <v>0</v>
      </c>
      <c r="M199" s="51" t="s">
        <v>771</v>
      </c>
      <c r="N199" s="40"/>
      <c r="O199" s="64">
        <v>491</v>
      </c>
      <c r="P199" s="5">
        <v>462</v>
      </c>
      <c r="Q199" s="51">
        <v>0.94093686354378814</v>
      </c>
      <c r="R199" s="5">
        <v>447</v>
      </c>
      <c r="S199" s="69">
        <v>0.9103869653767821</v>
      </c>
      <c r="T199" s="5">
        <v>452</v>
      </c>
      <c r="U199" s="51">
        <v>0.92057026476578407</v>
      </c>
      <c r="V199" s="5">
        <v>446</v>
      </c>
      <c r="W199" s="69">
        <v>0.90835030549898166</v>
      </c>
      <c r="X199" s="5">
        <v>435</v>
      </c>
      <c r="Y199" s="51">
        <v>0.88594704684317716</v>
      </c>
      <c r="Z199" s="5">
        <v>3</v>
      </c>
      <c r="AA199" s="5">
        <v>2</v>
      </c>
      <c r="AB199" s="51">
        <v>0.66666666666666663</v>
      </c>
      <c r="AC199" s="58"/>
      <c r="AD199" s="64">
        <v>471</v>
      </c>
      <c r="AE199" s="5">
        <v>450</v>
      </c>
      <c r="AF199" s="46">
        <v>0.95541401273885351</v>
      </c>
      <c r="AG199" s="5">
        <v>421</v>
      </c>
      <c r="AH199" s="70">
        <v>0.89384288747346075</v>
      </c>
      <c r="AI199" s="5">
        <v>450</v>
      </c>
      <c r="AJ199" s="46">
        <v>0.95541401273885351</v>
      </c>
      <c r="AK199" s="5">
        <v>448</v>
      </c>
      <c r="AL199" s="70">
        <v>0.95116772823779194</v>
      </c>
      <c r="AM199" s="5">
        <v>421</v>
      </c>
      <c r="AN199" s="46">
        <v>0.89384288747346075</v>
      </c>
      <c r="AO199" s="5">
        <v>437</v>
      </c>
      <c r="AP199" s="70">
        <v>0.92781316348195331</v>
      </c>
      <c r="AQ199" s="5">
        <v>442</v>
      </c>
      <c r="AR199" s="46">
        <v>0.93842887473460723</v>
      </c>
      <c r="AS199" s="5">
        <v>431</v>
      </c>
      <c r="AT199" s="70">
        <v>0.9150743099787686</v>
      </c>
      <c r="AU199" s="5">
        <v>438</v>
      </c>
      <c r="AV199" s="46">
        <v>0.92993630573248409</v>
      </c>
      <c r="AW199" s="5">
        <v>421</v>
      </c>
      <c r="AX199" s="46">
        <v>0.89384288747346075</v>
      </c>
      <c r="AZ199" s="80">
        <f>VLOOKUP(A199,'T1DQ CCG'!A:BC,22,FALSE)</f>
        <v>0</v>
      </c>
      <c r="BA199" s="80">
        <f>VLOOKUP($A199,'T1DQ CCG'!$A:$BC,34,FALSE)</f>
        <v>0</v>
      </c>
      <c r="BB199" s="80">
        <f>VLOOKUP($A199,'T1DQ CCG'!$A:$BC,46,FALSE)</f>
        <v>0</v>
      </c>
    </row>
    <row r="200" spans="1:54" x14ac:dyDescent="0.25">
      <c r="A200" s="31" t="s">
        <v>654</v>
      </c>
      <c r="B200" s="21" t="s">
        <v>655</v>
      </c>
      <c r="C200" s="21" t="s">
        <v>40</v>
      </c>
      <c r="D200" s="64">
        <v>649</v>
      </c>
      <c r="E200" s="5">
        <v>631</v>
      </c>
      <c r="F200" s="51">
        <v>0.97226502311248075</v>
      </c>
      <c r="G200" s="5">
        <v>0</v>
      </c>
      <c r="H200" s="69">
        <v>0</v>
      </c>
      <c r="I200" s="5">
        <v>631</v>
      </c>
      <c r="J200" s="51">
        <v>0.97226502311248075</v>
      </c>
      <c r="K200" s="5">
        <v>0</v>
      </c>
      <c r="L200" s="5">
        <v>0</v>
      </c>
      <c r="M200" s="51" t="s">
        <v>771</v>
      </c>
      <c r="N200" s="40"/>
      <c r="O200" s="64">
        <v>745</v>
      </c>
      <c r="P200" s="5">
        <v>724</v>
      </c>
      <c r="Q200" s="51">
        <v>0.9718120805369127</v>
      </c>
      <c r="R200" s="5">
        <v>717</v>
      </c>
      <c r="S200" s="69">
        <v>0.96241610738255035</v>
      </c>
      <c r="T200" s="5">
        <v>685</v>
      </c>
      <c r="U200" s="51">
        <v>0.91946308724832215</v>
      </c>
      <c r="V200" s="5">
        <v>712</v>
      </c>
      <c r="W200" s="69">
        <v>0.9557046979865772</v>
      </c>
      <c r="X200" s="5">
        <v>717</v>
      </c>
      <c r="Y200" s="51">
        <v>0.96241610738255035</v>
      </c>
      <c r="Z200" s="5">
        <v>3</v>
      </c>
      <c r="AA200" s="5">
        <v>0</v>
      </c>
      <c r="AB200" s="51">
        <v>0</v>
      </c>
      <c r="AC200" s="58"/>
      <c r="AD200" s="64">
        <v>661</v>
      </c>
      <c r="AE200" s="5">
        <v>649</v>
      </c>
      <c r="AF200" s="46">
        <v>0.9818456883509834</v>
      </c>
      <c r="AG200" s="5">
        <v>636</v>
      </c>
      <c r="AH200" s="70">
        <v>0.96217851739788196</v>
      </c>
      <c r="AI200" s="5">
        <v>645</v>
      </c>
      <c r="AJ200" s="46">
        <v>0.97579425113464446</v>
      </c>
      <c r="AK200" s="5">
        <v>636</v>
      </c>
      <c r="AL200" s="70">
        <v>0.96217851739788196</v>
      </c>
      <c r="AM200" s="5">
        <v>614</v>
      </c>
      <c r="AN200" s="46">
        <v>0.92889561270801813</v>
      </c>
      <c r="AO200" s="5">
        <v>636</v>
      </c>
      <c r="AP200" s="70">
        <v>0.96217851739788196</v>
      </c>
      <c r="AQ200" s="5">
        <v>641</v>
      </c>
      <c r="AR200" s="46">
        <v>0.96974281391830564</v>
      </c>
      <c r="AS200" s="5">
        <v>626</v>
      </c>
      <c r="AT200" s="70">
        <v>0.94704992435703483</v>
      </c>
      <c r="AU200" s="5">
        <v>638</v>
      </c>
      <c r="AV200" s="46">
        <v>0.96520423600605143</v>
      </c>
      <c r="AW200" s="5">
        <v>618</v>
      </c>
      <c r="AX200" s="46">
        <v>0.93494704992435707</v>
      </c>
      <c r="AZ200" s="80">
        <f>VLOOKUP(A200,'T1DQ CCG'!A:BC,22,FALSE)</f>
        <v>0</v>
      </c>
      <c r="BA200" s="80">
        <f>VLOOKUP($A200,'T1DQ CCG'!$A:$BC,34,FALSE)</f>
        <v>0</v>
      </c>
      <c r="BB200" s="80">
        <f>VLOOKUP($A200,'T1DQ CCG'!$A:$BC,46,FALSE)</f>
        <v>0</v>
      </c>
    </row>
    <row r="201" spans="1:54" x14ac:dyDescent="0.25">
      <c r="A201" s="31" t="s">
        <v>656</v>
      </c>
      <c r="B201" s="21" t="s">
        <v>657</v>
      </c>
      <c r="C201" s="21" t="s">
        <v>40</v>
      </c>
      <c r="D201" s="64">
        <v>527</v>
      </c>
      <c r="E201" s="5">
        <v>518</v>
      </c>
      <c r="F201" s="51">
        <v>0.98292220113851991</v>
      </c>
      <c r="G201" s="5">
        <v>0</v>
      </c>
      <c r="H201" s="69">
        <v>0</v>
      </c>
      <c r="I201" s="5">
        <v>516</v>
      </c>
      <c r="J201" s="51">
        <v>0.97912713472485768</v>
      </c>
      <c r="K201" s="5">
        <v>0</v>
      </c>
      <c r="L201" s="5">
        <v>0</v>
      </c>
      <c r="M201" s="51" t="s">
        <v>771</v>
      </c>
      <c r="N201" s="40"/>
      <c r="O201" s="64">
        <v>603</v>
      </c>
      <c r="P201" s="5">
        <v>597</v>
      </c>
      <c r="Q201" s="51">
        <v>0.99004975124378114</v>
      </c>
      <c r="R201" s="5">
        <v>587</v>
      </c>
      <c r="S201" s="69">
        <v>0.9734660033167496</v>
      </c>
      <c r="T201" s="5">
        <v>577</v>
      </c>
      <c r="U201" s="51">
        <v>0.95688225538971805</v>
      </c>
      <c r="V201" s="5">
        <v>584</v>
      </c>
      <c r="W201" s="69">
        <v>0.96849087893864017</v>
      </c>
      <c r="X201" s="5">
        <v>584</v>
      </c>
      <c r="Y201" s="51">
        <v>0.96849087893864017</v>
      </c>
      <c r="Z201" s="5">
        <v>4</v>
      </c>
      <c r="AA201" s="5">
        <v>0</v>
      </c>
      <c r="AB201" s="51">
        <v>0</v>
      </c>
      <c r="AC201" s="58"/>
      <c r="AD201" s="64">
        <v>543</v>
      </c>
      <c r="AE201" s="5">
        <v>532</v>
      </c>
      <c r="AF201" s="46">
        <v>0.97974217311233891</v>
      </c>
      <c r="AG201" s="5">
        <v>526</v>
      </c>
      <c r="AH201" s="70">
        <v>0.96869244935543275</v>
      </c>
      <c r="AI201" s="5">
        <v>539</v>
      </c>
      <c r="AJ201" s="46">
        <v>0.99263351749539597</v>
      </c>
      <c r="AK201" s="5">
        <v>517</v>
      </c>
      <c r="AL201" s="70">
        <v>0.95211786372007368</v>
      </c>
      <c r="AM201" s="5">
        <v>515</v>
      </c>
      <c r="AN201" s="46">
        <v>0.94843462246777166</v>
      </c>
      <c r="AO201" s="5">
        <v>517</v>
      </c>
      <c r="AP201" s="70">
        <v>0.95211786372007368</v>
      </c>
      <c r="AQ201" s="5">
        <v>531</v>
      </c>
      <c r="AR201" s="46">
        <v>0.97790055248618779</v>
      </c>
      <c r="AS201" s="5">
        <v>514</v>
      </c>
      <c r="AT201" s="70">
        <v>0.94659300184162065</v>
      </c>
      <c r="AU201" s="5">
        <v>528</v>
      </c>
      <c r="AV201" s="46">
        <v>0.97237569060773477</v>
      </c>
      <c r="AW201" s="5">
        <v>500</v>
      </c>
      <c r="AX201" s="46">
        <v>0.92081031307550643</v>
      </c>
      <c r="AZ201" s="80">
        <f>VLOOKUP(A201,'T1DQ CCG'!A:BC,22,FALSE)</f>
        <v>0</v>
      </c>
      <c r="BA201" s="80">
        <f>VLOOKUP($A201,'T1DQ CCG'!$A:$BC,34,FALSE)</f>
        <v>0</v>
      </c>
      <c r="BB201" s="80">
        <f>VLOOKUP($A201,'T1DQ CCG'!$A:$BC,46,FALSE)</f>
        <v>0</v>
      </c>
    </row>
    <row r="202" spans="1:54" x14ac:dyDescent="0.25">
      <c r="A202" s="31" t="s">
        <v>658</v>
      </c>
      <c r="B202" s="21" t="s">
        <v>659</v>
      </c>
      <c r="C202" s="21" t="s">
        <v>40</v>
      </c>
      <c r="D202" s="64">
        <v>329</v>
      </c>
      <c r="E202" s="5">
        <v>295</v>
      </c>
      <c r="F202" s="51">
        <v>0.89665653495440734</v>
      </c>
      <c r="G202" s="5">
        <v>14</v>
      </c>
      <c r="H202" s="69">
        <v>4.2553191489361701E-2</v>
      </c>
      <c r="I202" s="5">
        <v>299</v>
      </c>
      <c r="J202" s="51">
        <v>0.90881458966565354</v>
      </c>
      <c r="K202" s="5">
        <v>0</v>
      </c>
      <c r="L202" s="5">
        <v>0</v>
      </c>
      <c r="M202" s="51" t="s">
        <v>771</v>
      </c>
      <c r="N202" s="40"/>
      <c r="O202" s="64">
        <v>340</v>
      </c>
      <c r="P202" s="5">
        <v>307</v>
      </c>
      <c r="Q202" s="51">
        <v>0.90294117647058825</v>
      </c>
      <c r="R202" s="5">
        <v>302</v>
      </c>
      <c r="S202" s="69">
        <v>0.88823529411764701</v>
      </c>
      <c r="T202" s="5">
        <v>311</v>
      </c>
      <c r="U202" s="51">
        <v>0.91470588235294115</v>
      </c>
      <c r="V202" s="5">
        <v>307</v>
      </c>
      <c r="W202" s="69">
        <v>0.90294117647058825</v>
      </c>
      <c r="X202" s="5">
        <v>307</v>
      </c>
      <c r="Y202" s="51">
        <v>0.90294117647058825</v>
      </c>
      <c r="Z202" s="5">
        <v>0</v>
      </c>
      <c r="AA202" s="5">
        <v>0</v>
      </c>
      <c r="AB202" s="51" t="s">
        <v>771</v>
      </c>
      <c r="AC202" s="58"/>
      <c r="AD202" s="64">
        <v>349</v>
      </c>
      <c r="AE202" s="5">
        <v>328</v>
      </c>
      <c r="AF202" s="46">
        <v>0.93982808022922637</v>
      </c>
      <c r="AG202" s="5">
        <v>297</v>
      </c>
      <c r="AH202" s="70">
        <v>0.85100286532951286</v>
      </c>
      <c r="AI202" s="5">
        <v>339</v>
      </c>
      <c r="AJ202" s="46">
        <v>0.97134670487106012</v>
      </c>
      <c r="AK202" s="5">
        <v>314</v>
      </c>
      <c r="AL202" s="70">
        <v>0.89971346704871058</v>
      </c>
      <c r="AM202" s="5">
        <v>319</v>
      </c>
      <c r="AN202" s="46">
        <v>0.91404011461318047</v>
      </c>
      <c r="AO202" s="5">
        <v>324</v>
      </c>
      <c r="AP202" s="70">
        <v>0.92836676217765046</v>
      </c>
      <c r="AQ202" s="5">
        <v>330</v>
      </c>
      <c r="AR202" s="46">
        <v>0.94555873925501432</v>
      </c>
      <c r="AS202" s="5">
        <v>306</v>
      </c>
      <c r="AT202" s="70">
        <v>0.87679083094555876</v>
      </c>
      <c r="AU202" s="5">
        <v>316</v>
      </c>
      <c r="AV202" s="46">
        <v>0.90544412607449853</v>
      </c>
      <c r="AW202" s="5">
        <v>311</v>
      </c>
      <c r="AX202" s="46">
        <v>0.89111747851002865</v>
      </c>
      <c r="AZ202" s="80">
        <f>VLOOKUP(A202,'T1DQ CCG'!A:BC,22,FALSE)</f>
        <v>0</v>
      </c>
      <c r="BA202" s="80">
        <f>VLOOKUP($A202,'T1DQ CCG'!$A:$BC,34,FALSE)</f>
        <v>0</v>
      </c>
      <c r="BB202" s="80">
        <f>VLOOKUP($A202,'T1DQ CCG'!$A:$BC,46,FALSE)</f>
        <v>0</v>
      </c>
    </row>
    <row r="203" spans="1:54" x14ac:dyDescent="0.25">
      <c r="A203" s="31" t="s">
        <v>660</v>
      </c>
      <c r="B203" s="21" t="s">
        <v>661</v>
      </c>
      <c r="C203" s="21" t="s">
        <v>40</v>
      </c>
      <c r="D203" s="64">
        <v>706</v>
      </c>
      <c r="E203" s="5">
        <v>687</v>
      </c>
      <c r="F203" s="51">
        <v>0.97308781869688388</v>
      </c>
      <c r="G203" s="5">
        <v>679</v>
      </c>
      <c r="H203" s="69">
        <v>0.9617563739376771</v>
      </c>
      <c r="I203" s="5">
        <v>686</v>
      </c>
      <c r="J203" s="51">
        <v>0.97167138810198306</v>
      </c>
      <c r="K203" s="5">
        <v>0</v>
      </c>
      <c r="L203" s="5">
        <v>0</v>
      </c>
      <c r="M203" s="51" t="s">
        <v>771</v>
      </c>
      <c r="N203" s="40"/>
      <c r="O203" s="64">
        <v>718</v>
      </c>
      <c r="P203" s="5">
        <v>698</v>
      </c>
      <c r="Q203" s="51">
        <v>0.97214484679665736</v>
      </c>
      <c r="R203" s="5">
        <v>676</v>
      </c>
      <c r="S203" s="69">
        <v>0.9415041782729805</v>
      </c>
      <c r="T203" s="5">
        <v>694</v>
      </c>
      <c r="U203" s="51">
        <v>0.96657381615598881</v>
      </c>
      <c r="V203" s="5">
        <v>0</v>
      </c>
      <c r="W203" s="69">
        <v>0</v>
      </c>
      <c r="X203" s="5">
        <v>667</v>
      </c>
      <c r="Y203" s="51">
        <v>0.92896935933147629</v>
      </c>
      <c r="Z203" s="5">
        <v>0</v>
      </c>
      <c r="AA203" s="5">
        <v>0</v>
      </c>
      <c r="AB203" s="51" t="s">
        <v>771</v>
      </c>
      <c r="AC203" s="58"/>
      <c r="AD203" s="64">
        <v>609</v>
      </c>
      <c r="AE203" s="5">
        <v>593</v>
      </c>
      <c r="AF203" s="46">
        <v>0.9737274220032841</v>
      </c>
      <c r="AG203" s="5">
        <v>570</v>
      </c>
      <c r="AH203" s="70">
        <v>0.93596059113300489</v>
      </c>
      <c r="AI203" s="5">
        <v>595</v>
      </c>
      <c r="AJ203" s="46">
        <v>0.97701149425287359</v>
      </c>
      <c r="AK203" s="5">
        <v>592</v>
      </c>
      <c r="AL203" s="70">
        <v>0.97208538587848936</v>
      </c>
      <c r="AM203" s="5">
        <v>579</v>
      </c>
      <c r="AN203" s="46">
        <v>0.95073891625615758</v>
      </c>
      <c r="AO203" s="5">
        <v>3</v>
      </c>
      <c r="AP203" s="70">
        <v>4.9261083743842365E-3</v>
      </c>
      <c r="AQ203" s="5">
        <v>583</v>
      </c>
      <c r="AR203" s="46">
        <v>0.95730706075533667</v>
      </c>
      <c r="AS203" s="5">
        <v>586</v>
      </c>
      <c r="AT203" s="70">
        <v>0.9622331691297209</v>
      </c>
      <c r="AU203" s="5">
        <v>543</v>
      </c>
      <c r="AV203" s="46">
        <v>0.89162561576354682</v>
      </c>
      <c r="AW203" s="5">
        <v>528</v>
      </c>
      <c r="AX203" s="46">
        <v>0.86699507389162567</v>
      </c>
      <c r="AZ203" s="80">
        <f>VLOOKUP(A203,'T1DQ CCG'!A:BC,22,FALSE)</f>
        <v>0</v>
      </c>
      <c r="BA203" s="80">
        <f>VLOOKUP($A203,'T1DQ CCG'!$A:$BC,34,FALSE)</f>
        <v>0</v>
      </c>
      <c r="BB203" s="80">
        <f>VLOOKUP($A203,'T1DQ CCG'!$A:$BC,46,FALSE)</f>
        <v>0</v>
      </c>
    </row>
    <row r="204" spans="1:54" x14ac:dyDescent="0.25">
      <c r="A204" s="31" t="s">
        <v>662</v>
      </c>
      <c r="B204" s="21" t="s">
        <v>663</v>
      </c>
      <c r="C204" s="21" t="s">
        <v>40</v>
      </c>
      <c r="D204" s="64">
        <v>515</v>
      </c>
      <c r="E204" s="5">
        <v>497</v>
      </c>
      <c r="F204" s="51">
        <v>0.96504854368932036</v>
      </c>
      <c r="G204" s="5">
        <v>0</v>
      </c>
      <c r="H204" s="69">
        <v>0</v>
      </c>
      <c r="I204" s="5">
        <v>497</v>
      </c>
      <c r="J204" s="51">
        <v>0.96504854368932036</v>
      </c>
      <c r="K204" s="5">
        <v>0</v>
      </c>
      <c r="L204" s="5">
        <v>0</v>
      </c>
      <c r="M204" s="51" t="s">
        <v>771</v>
      </c>
      <c r="N204" s="40"/>
      <c r="O204" s="64">
        <v>592</v>
      </c>
      <c r="P204" s="5">
        <v>587</v>
      </c>
      <c r="Q204" s="51">
        <v>0.99155405405405406</v>
      </c>
      <c r="R204" s="5">
        <v>568</v>
      </c>
      <c r="S204" s="69">
        <v>0.95945945945945943</v>
      </c>
      <c r="T204" s="5">
        <v>553</v>
      </c>
      <c r="U204" s="51">
        <v>0.9341216216216216</v>
      </c>
      <c r="V204" s="5">
        <v>568</v>
      </c>
      <c r="W204" s="69">
        <v>0.95945945945945943</v>
      </c>
      <c r="X204" s="5">
        <v>568</v>
      </c>
      <c r="Y204" s="51">
        <v>0.95945945945945943</v>
      </c>
      <c r="Z204" s="5">
        <v>9</v>
      </c>
      <c r="AA204" s="5">
        <v>0</v>
      </c>
      <c r="AB204" s="51">
        <v>0</v>
      </c>
      <c r="AC204" s="58"/>
      <c r="AD204" s="64">
        <v>624</v>
      </c>
      <c r="AE204" s="5">
        <v>611</v>
      </c>
      <c r="AF204" s="46">
        <v>0.97916666666666663</v>
      </c>
      <c r="AG204" s="5">
        <v>593</v>
      </c>
      <c r="AH204" s="70">
        <v>0.95032051282051277</v>
      </c>
      <c r="AI204" s="5">
        <v>617</v>
      </c>
      <c r="AJ204" s="46">
        <v>0.98878205128205132</v>
      </c>
      <c r="AK204" s="5">
        <v>592</v>
      </c>
      <c r="AL204" s="70">
        <v>0.94871794871794868</v>
      </c>
      <c r="AM204" s="5">
        <v>583</v>
      </c>
      <c r="AN204" s="46">
        <v>0.93429487179487181</v>
      </c>
      <c r="AO204" s="5">
        <v>592</v>
      </c>
      <c r="AP204" s="70">
        <v>0.94871794871794868</v>
      </c>
      <c r="AQ204" s="5">
        <v>609</v>
      </c>
      <c r="AR204" s="46">
        <v>0.97596153846153844</v>
      </c>
      <c r="AS204" s="5">
        <v>596</v>
      </c>
      <c r="AT204" s="70">
        <v>0.95512820512820518</v>
      </c>
      <c r="AU204" s="5">
        <v>603</v>
      </c>
      <c r="AV204" s="46">
        <v>0.96634615384615385</v>
      </c>
      <c r="AW204" s="5">
        <v>584</v>
      </c>
      <c r="AX204" s="46">
        <v>0.9358974358974359</v>
      </c>
      <c r="AZ204" s="80">
        <f>VLOOKUP(A204,'T1DQ CCG'!A:BC,22,FALSE)</f>
        <v>0</v>
      </c>
      <c r="BA204" s="80">
        <f>VLOOKUP($A204,'T1DQ CCG'!$A:$BC,34,FALSE)</f>
        <v>0</v>
      </c>
      <c r="BB204" s="80">
        <f>VLOOKUP($A204,'T1DQ CCG'!$A:$BC,46,FALSE)</f>
        <v>0</v>
      </c>
    </row>
    <row r="205" spans="1:54" x14ac:dyDescent="0.25">
      <c r="A205" s="31" t="s">
        <v>664</v>
      </c>
      <c r="B205" s="21" t="s">
        <v>665</v>
      </c>
      <c r="C205" s="21" t="s">
        <v>40</v>
      </c>
      <c r="D205" s="64">
        <v>0</v>
      </c>
      <c r="E205" s="5">
        <v>0</v>
      </c>
      <c r="F205" s="51"/>
      <c r="G205" s="5">
        <v>0</v>
      </c>
      <c r="H205" s="69"/>
      <c r="I205" s="5">
        <v>0</v>
      </c>
      <c r="J205" s="51"/>
      <c r="K205" s="5">
        <v>0</v>
      </c>
      <c r="L205" s="5">
        <v>0</v>
      </c>
      <c r="M205" s="51"/>
      <c r="N205" s="40"/>
      <c r="O205" s="64">
        <v>1</v>
      </c>
      <c r="P205" s="5">
        <v>1</v>
      </c>
      <c r="Q205" s="51"/>
      <c r="R205" s="5">
        <v>1</v>
      </c>
      <c r="S205" s="69"/>
      <c r="T205" s="5">
        <v>1</v>
      </c>
      <c r="U205" s="51"/>
      <c r="V205" s="5">
        <v>1</v>
      </c>
      <c r="W205" s="69"/>
      <c r="X205" s="5">
        <v>1</v>
      </c>
      <c r="Y205" s="51"/>
      <c r="Z205" s="5">
        <v>0</v>
      </c>
      <c r="AA205" s="5">
        <v>0</v>
      </c>
      <c r="AB205" s="51"/>
      <c r="AC205" s="58"/>
      <c r="AD205" s="64">
        <v>0</v>
      </c>
      <c r="AE205" s="5">
        <v>0</v>
      </c>
      <c r="AF205" s="46"/>
      <c r="AG205" s="5">
        <v>0</v>
      </c>
      <c r="AH205" s="70"/>
      <c r="AI205" s="5">
        <v>0</v>
      </c>
      <c r="AJ205" s="46"/>
      <c r="AK205" s="5">
        <v>0</v>
      </c>
      <c r="AL205" s="70"/>
      <c r="AM205" s="5">
        <v>0</v>
      </c>
      <c r="AN205" s="46"/>
      <c r="AO205" s="5">
        <v>0</v>
      </c>
      <c r="AP205" s="70"/>
      <c r="AQ205" s="5">
        <v>0</v>
      </c>
      <c r="AR205" s="46"/>
      <c r="AS205" s="5">
        <v>0</v>
      </c>
      <c r="AT205" s="70"/>
      <c r="AU205" s="5">
        <v>0</v>
      </c>
      <c r="AV205" s="46"/>
      <c r="AW205" s="5">
        <v>0</v>
      </c>
      <c r="AX205" s="46"/>
      <c r="AZ205" s="80">
        <f>VLOOKUP(A205,'T1DQ CCG'!A:BC,22,FALSE)</f>
        <v>1</v>
      </c>
      <c r="BA205" s="80">
        <f>VLOOKUP($A205,'T1DQ CCG'!$A:$BC,34,FALSE)</f>
        <v>1</v>
      </c>
      <c r="BB205" s="80">
        <f>VLOOKUP($A205,'T1DQ CCG'!$A:$BC,46,FALSE)</f>
        <v>1</v>
      </c>
    </row>
    <row r="206" spans="1:54" x14ac:dyDescent="0.25">
      <c r="A206" s="31" t="s">
        <v>666</v>
      </c>
      <c r="B206" s="21" t="s">
        <v>667</v>
      </c>
      <c r="C206" s="21" t="s">
        <v>40</v>
      </c>
      <c r="D206" s="64">
        <v>1338</v>
      </c>
      <c r="E206" s="5">
        <v>1314</v>
      </c>
      <c r="F206" s="51">
        <v>0.98206278026905824</v>
      </c>
      <c r="G206" s="5">
        <v>0</v>
      </c>
      <c r="H206" s="69">
        <v>0</v>
      </c>
      <c r="I206" s="5">
        <v>1314</v>
      </c>
      <c r="J206" s="51">
        <v>0.98206278026905824</v>
      </c>
      <c r="K206" s="5">
        <v>1</v>
      </c>
      <c r="L206" s="5">
        <v>0</v>
      </c>
      <c r="M206" s="51">
        <v>0</v>
      </c>
      <c r="N206" s="40"/>
      <c r="O206" s="64">
        <v>1460</v>
      </c>
      <c r="P206" s="5">
        <v>1442</v>
      </c>
      <c r="Q206" s="51">
        <v>0.98767123287671232</v>
      </c>
      <c r="R206" s="5">
        <v>1410</v>
      </c>
      <c r="S206" s="69">
        <v>0.96575342465753422</v>
      </c>
      <c r="T206" s="5">
        <v>1380</v>
      </c>
      <c r="U206" s="51">
        <v>0.9452054794520548</v>
      </c>
      <c r="V206" s="5">
        <v>1409</v>
      </c>
      <c r="W206" s="69">
        <v>0.96506849315068488</v>
      </c>
      <c r="X206" s="5">
        <v>1410</v>
      </c>
      <c r="Y206" s="51">
        <v>0.96575342465753422</v>
      </c>
      <c r="Z206" s="5">
        <v>0</v>
      </c>
      <c r="AA206" s="5">
        <v>0</v>
      </c>
      <c r="AB206" s="51" t="s">
        <v>771</v>
      </c>
      <c r="AC206" s="58"/>
      <c r="AD206" s="64">
        <v>1492</v>
      </c>
      <c r="AE206" s="5">
        <v>1470</v>
      </c>
      <c r="AF206" s="46">
        <v>0.98525469168900803</v>
      </c>
      <c r="AG206" s="5">
        <v>1429</v>
      </c>
      <c r="AH206" s="70">
        <v>0.95777479892761397</v>
      </c>
      <c r="AI206" s="5">
        <v>1486</v>
      </c>
      <c r="AJ206" s="46">
        <v>0.99597855227882037</v>
      </c>
      <c r="AK206" s="5">
        <v>1418</v>
      </c>
      <c r="AL206" s="70">
        <v>0.95040214477211793</v>
      </c>
      <c r="AM206" s="5">
        <v>1413</v>
      </c>
      <c r="AN206" s="46">
        <v>0.94705093833780163</v>
      </c>
      <c r="AO206" s="5">
        <v>1418</v>
      </c>
      <c r="AP206" s="70">
        <v>0.95040214477211793</v>
      </c>
      <c r="AQ206" s="5">
        <v>1465</v>
      </c>
      <c r="AR206" s="46">
        <v>0.98190348525469173</v>
      </c>
      <c r="AS206" s="5">
        <v>1417</v>
      </c>
      <c r="AT206" s="70">
        <v>0.94973190348525471</v>
      </c>
      <c r="AU206" s="5">
        <v>1453</v>
      </c>
      <c r="AV206" s="46">
        <v>0.97386058981233248</v>
      </c>
      <c r="AW206" s="5">
        <v>1416</v>
      </c>
      <c r="AX206" s="46">
        <v>0.94906166219839139</v>
      </c>
      <c r="AZ206" s="80">
        <f>VLOOKUP(A206,'T1DQ CCG'!A:BC,22,FALSE)</f>
        <v>0</v>
      </c>
      <c r="BA206" s="80">
        <f>VLOOKUP($A206,'T1DQ CCG'!$A:$BC,34,FALSE)</f>
        <v>0</v>
      </c>
      <c r="BB206" s="80">
        <f>VLOOKUP($A206,'T1DQ CCG'!$A:$BC,46,FALSE)</f>
        <v>0</v>
      </c>
    </row>
    <row r="207" spans="1:54" x14ac:dyDescent="0.25">
      <c r="A207" s="31" t="s">
        <v>668</v>
      </c>
      <c r="B207" s="21" t="s">
        <v>669</v>
      </c>
      <c r="C207" s="21" t="s">
        <v>40</v>
      </c>
      <c r="D207" s="64">
        <v>1770</v>
      </c>
      <c r="E207" s="5">
        <v>1693</v>
      </c>
      <c r="F207" s="51">
        <v>0.95649717514124288</v>
      </c>
      <c r="G207" s="5">
        <v>1698</v>
      </c>
      <c r="H207" s="69">
        <v>0.95932203389830506</v>
      </c>
      <c r="I207" s="5">
        <v>1697</v>
      </c>
      <c r="J207" s="51">
        <v>0.9587570621468926</v>
      </c>
      <c r="K207" s="5">
        <v>3</v>
      </c>
      <c r="L207" s="5">
        <v>3</v>
      </c>
      <c r="M207" s="51">
        <v>1</v>
      </c>
      <c r="N207" s="40"/>
      <c r="O207" s="64">
        <v>1960</v>
      </c>
      <c r="P207" s="5">
        <v>1922</v>
      </c>
      <c r="Q207" s="51">
        <v>0.98061224489795917</v>
      </c>
      <c r="R207" s="5">
        <v>1830</v>
      </c>
      <c r="S207" s="69">
        <v>0.93367346938775508</v>
      </c>
      <c r="T207" s="5">
        <v>1930</v>
      </c>
      <c r="U207" s="51">
        <v>0.98469387755102045</v>
      </c>
      <c r="V207" s="5">
        <v>1833</v>
      </c>
      <c r="W207" s="69">
        <v>0.93520408163265301</v>
      </c>
      <c r="X207" s="5">
        <v>1845</v>
      </c>
      <c r="Y207" s="51">
        <v>0.94132653061224492</v>
      </c>
      <c r="Z207" s="5">
        <v>0</v>
      </c>
      <c r="AA207" s="5">
        <v>0</v>
      </c>
      <c r="AB207" s="51" t="s">
        <v>771</v>
      </c>
      <c r="AC207" s="58"/>
      <c r="AD207" s="64">
        <v>2030</v>
      </c>
      <c r="AE207" s="5">
        <v>1968</v>
      </c>
      <c r="AF207" s="46">
        <v>0.9694581280788177</v>
      </c>
      <c r="AG207" s="5">
        <v>1879</v>
      </c>
      <c r="AH207" s="70">
        <v>0.92561576354679798</v>
      </c>
      <c r="AI207" s="5">
        <v>1967</v>
      </c>
      <c r="AJ207" s="46">
        <v>0.96896551724137936</v>
      </c>
      <c r="AK207" s="5">
        <v>1963</v>
      </c>
      <c r="AL207" s="70">
        <v>0.96699507389162564</v>
      </c>
      <c r="AM207" s="5">
        <v>1982</v>
      </c>
      <c r="AN207" s="46">
        <v>0.97635467980295565</v>
      </c>
      <c r="AO207" s="5">
        <v>1918</v>
      </c>
      <c r="AP207" s="70">
        <v>0.94482758620689655</v>
      </c>
      <c r="AQ207" s="5">
        <v>1903</v>
      </c>
      <c r="AR207" s="46">
        <v>0.93743842364532015</v>
      </c>
      <c r="AS207" s="5">
        <v>1850</v>
      </c>
      <c r="AT207" s="70">
        <v>0.91133004926108374</v>
      </c>
      <c r="AU207" s="5">
        <v>1972</v>
      </c>
      <c r="AV207" s="46">
        <v>0.97142857142857142</v>
      </c>
      <c r="AW207" s="5">
        <v>1865</v>
      </c>
      <c r="AX207" s="46">
        <v>0.91871921182266014</v>
      </c>
      <c r="AZ207" s="80">
        <f>VLOOKUP(A207,'T1DQ CCG'!A:BC,22,FALSE)</f>
        <v>0</v>
      </c>
      <c r="BA207" s="80">
        <f>VLOOKUP($A207,'T1DQ CCG'!$A:$BC,34,FALSE)</f>
        <v>0</v>
      </c>
      <c r="BB207" s="80">
        <f>VLOOKUP($A207,'T1DQ CCG'!$A:$BC,46,FALSE)</f>
        <v>0</v>
      </c>
    </row>
    <row r="208" spans="1:54" x14ac:dyDescent="0.25">
      <c r="A208" s="31" t="s">
        <v>670</v>
      </c>
      <c r="B208" s="21" t="s">
        <v>671</v>
      </c>
      <c r="C208" s="21" t="s">
        <v>40</v>
      </c>
      <c r="D208" s="64">
        <v>501</v>
      </c>
      <c r="E208" s="5">
        <v>492</v>
      </c>
      <c r="F208" s="51"/>
      <c r="G208" s="5">
        <v>0</v>
      </c>
      <c r="H208" s="69"/>
      <c r="I208" s="5">
        <v>491</v>
      </c>
      <c r="J208" s="51"/>
      <c r="K208" s="5">
        <v>0</v>
      </c>
      <c r="L208" s="5">
        <v>0</v>
      </c>
      <c r="M208" s="51"/>
      <c r="N208" s="40"/>
      <c r="O208" s="64">
        <v>563</v>
      </c>
      <c r="P208" s="5">
        <v>556</v>
      </c>
      <c r="Q208" s="51"/>
      <c r="R208" s="5">
        <v>546</v>
      </c>
      <c r="S208" s="69"/>
      <c r="T208" s="5">
        <v>514</v>
      </c>
      <c r="U208" s="51"/>
      <c r="V208" s="5">
        <v>545</v>
      </c>
      <c r="W208" s="69"/>
      <c r="X208" s="5">
        <v>550</v>
      </c>
      <c r="Y208" s="51"/>
      <c r="Z208" s="5">
        <v>0</v>
      </c>
      <c r="AA208" s="5">
        <v>0</v>
      </c>
      <c r="AB208" s="51"/>
      <c r="AC208" s="58"/>
      <c r="AD208" s="64">
        <v>554</v>
      </c>
      <c r="AE208" s="5">
        <v>539</v>
      </c>
      <c r="AF208" s="46"/>
      <c r="AG208" s="5">
        <v>533</v>
      </c>
      <c r="AH208" s="70"/>
      <c r="AI208" s="5">
        <v>546</v>
      </c>
      <c r="AJ208" s="46"/>
      <c r="AK208" s="5">
        <v>532</v>
      </c>
      <c r="AL208" s="70"/>
      <c r="AM208" s="5">
        <v>517</v>
      </c>
      <c r="AN208" s="46"/>
      <c r="AO208" s="5">
        <v>532</v>
      </c>
      <c r="AP208" s="70"/>
      <c r="AQ208" s="5">
        <v>537</v>
      </c>
      <c r="AR208" s="46"/>
      <c r="AS208" s="5">
        <v>533</v>
      </c>
      <c r="AT208" s="70"/>
      <c r="AU208" s="5">
        <v>534</v>
      </c>
      <c r="AV208" s="46"/>
      <c r="AW208" s="5">
        <v>520</v>
      </c>
      <c r="AX208" s="46"/>
      <c r="AZ208" s="80">
        <f>VLOOKUP(A208,'T1DQ CCG'!A:BC,22,FALSE)</f>
        <v>1</v>
      </c>
      <c r="BA208" s="80">
        <f>VLOOKUP($A208,'T1DQ CCG'!$A:$BC,34,FALSE)</f>
        <v>1</v>
      </c>
      <c r="BB208" s="80">
        <f>VLOOKUP($A208,'T1DQ CCG'!$A:$BC,46,FALSE)</f>
        <v>1</v>
      </c>
    </row>
    <row r="209" spans="1:54" x14ac:dyDescent="0.25">
      <c r="A209" s="31" t="s">
        <v>672</v>
      </c>
      <c r="B209" s="21" t="s">
        <v>673</v>
      </c>
      <c r="C209" s="21" t="s">
        <v>41</v>
      </c>
      <c r="D209" s="64">
        <v>402</v>
      </c>
      <c r="E209" s="5">
        <v>386</v>
      </c>
      <c r="F209" s="51">
        <v>0.96019900497512434</v>
      </c>
      <c r="G209" s="5">
        <v>386</v>
      </c>
      <c r="H209" s="69">
        <v>0.96019900497512434</v>
      </c>
      <c r="I209" s="5">
        <v>388</v>
      </c>
      <c r="J209" s="51">
        <v>0.96517412935323388</v>
      </c>
      <c r="K209" s="5">
        <v>0</v>
      </c>
      <c r="L209" s="5">
        <v>0</v>
      </c>
      <c r="M209" s="51" t="s">
        <v>771</v>
      </c>
      <c r="N209" s="40"/>
      <c r="O209" s="64">
        <v>428</v>
      </c>
      <c r="P209" s="5">
        <v>417</v>
      </c>
      <c r="Q209" s="51">
        <v>0.97429906542056077</v>
      </c>
      <c r="R209" s="5">
        <v>410</v>
      </c>
      <c r="S209" s="69">
        <v>0.95794392523364491</v>
      </c>
      <c r="T209" s="5">
        <v>411</v>
      </c>
      <c r="U209" s="51">
        <v>0.96028037383177567</v>
      </c>
      <c r="V209" s="5">
        <v>412</v>
      </c>
      <c r="W209" s="69">
        <v>0.96261682242990654</v>
      </c>
      <c r="X209" s="5">
        <v>410</v>
      </c>
      <c r="Y209" s="51">
        <v>0.95794392523364491</v>
      </c>
      <c r="Z209" s="5">
        <v>0</v>
      </c>
      <c r="AA209" s="5">
        <v>0</v>
      </c>
      <c r="AB209" s="51" t="s">
        <v>771</v>
      </c>
      <c r="AC209" s="58"/>
      <c r="AD209" s="64">
        <v>417</v>
      </c>
      <c r="AE209" s="5">
        <v>412</v>
      </c>
      <c r="AF209" s="46">
        <v>0.98800959232613905</v>
      </c>
      <c r="AG209" s="5">
        <v>391</v>
      </c>
      <c r="AH209" s="70">
        <v>0.93764988009592332</v>
      </c>
      <c r="AI209" s="5">
        <v>412</v>
      </c>
      <c r="AJ209" s="46">
        <v>0.98800959232613905</v>
      </c>
      <c r="AK209" s="5">
        <v>412</v>
      </c>
      <c r="AL209" s="70">
        <v>0.98800959232613905</v>
      </c>
      <c r="AM209" s="5">
        <v>373</v>
      </c>
      <c r="AN209" s="46">
        <v>0.89448441247002397</v>
      </c>
      <c r="AO209" s="5">
        <v>406</v>
      </c>
      <c r="AP209" s="70">
        <v>0.97362110311750605</v>
      </c>
      <c r="AQ209" s="5">
        <v>407</v>
      </c>
      <c r="AR209" s="46">
        <v>0.97601918465227822</v>
      </c>
      <c r="AS209" s="5">
        <v>392</v>
      </c>
      <c r="AT209" s="70">
        <v>0.94004796163069548</v>
      </c>
      <c r="AU209" s="5">
        <v>390</v>
      </c>
      <c r="AV209" s="46">
        <v>0.93525179856115104</v>
      </c>
      <c r="AW209" s="5">
        <v>393</v>
      </c>
      <c r="AX209" s="46">
        <v>0.94244604316546765</v>
      </c>
      <c r="AZ209" s="80">
        <f>VLOOKUP(A209,'T1DQ CCG'!A:BC,22,FALSE)</f>
        <v>0</v>
      </c>
      <c r="BA209" s="80">
        <f>VLOOKUP($A209,'T1DQ CCG'!$A:$BC,34,FALSE)</f>
        <v>0</v>
      </c>
      <c r="BB209" s="80">
        <f>VLOOKUP($A209,'T1DQ CCG'!$A:$BC,46,FALSE)</f>
        <v>0</v>
      </c>
    </row>
    <row r="210" spans="1:54" x14ac:dyDescent="0.25">
      <c r="A210" s="31" t="s">
        <v>674</v>
      </c>
      <c r="B210" s="21" t="s">
        <v>675</v>
      </c>
      <c r="C210" s="21" t="s">
        <v>41</v>
      </c>
      <c r="D210" s="64">
        <v>1115</v>
      </c>
      <c r="E210" s="5">
        <v>1070</v>
      </c>
      <c r="F210" s="51">
        <v>0.95964125560538116</v>
      </c>
      <c r="G210" s="5">
        <v>1087</v>
      </c>
      <c r="H210" s="69">
        <v>0.97488789237668161</v>
      </c>
      <c r="I210" s="5">
        <v>1070</v>
      </c>
      <c r="J210" s="51">
        <v>0.95964125560538116</v>
      </c>
      <c r="K210" s="5">
        <v>1</v>
      </c>
      <c r="L210" s="5">
        <v>1</v>
      </c>
      <c r="M210" s="51">
        <v>1</v>
      </c>
      <c r="N210" s="40"/>
      <c r="O210" s="64">
        <v>1180</v>
      </c>
      <c r="P210" s="5">
        <v>1141</v>
      </c>
      <c r="Q210" s="51">
        <v>0.9669491525423729</v>
      </c>
      <c r="R210" s="5">
        <v>1114</v>
      </c>
      <c r="S210" s="69">
        <v>0.94406779661016949</v>
      </c>
      <c r="T210" s="5">
        <v>1102</v>
      </c>
      <c r="U210" s="51">
        <v>0.93389830508474581</v>
      </c>
      <c r="V210" s="5">
        <v>1122</v>
      </c>
      <c r="W210" s="69">
        <v>0.95084745762711864</v>
      </c>
      <c r="X210" s="5">
        <v>1118</v>
      </c>
      <c r="Y210" s="51">
        <v>0.94745762711864412</v>
      </c>
      <c r="Z210" s="5">
        <v>3</v>
      </c>
      <c r="AA210" s="5">
        <v>3</v>
      </c>
      <c r="AB210" s="51">
        <v>1</v>
      </c>
      <c r="AC210" s="58"/>
      <c r="AD210" s="64">
        <v>1142</v>
      </c>
      <c r="AE210" s="5">
        <v>1125</v>
      </c>
      <c r="AF210" s="46">
        <v>0.98511383537653241</v>
      </c>
      <c r="AG210" s="5">
        <v>1076</v>
      </c>
      <c r="AH210" s="70">
        <v>0.94220665499124345</v>
      </c>
      <c r="AI210" s="5">
        <v>1125</v>
      </c>
      <c r="AJ210" s="46">
        <v>0.98511383537653241</v>
      </c>
      <c r="AK210" s="5">
        <v>1123</v>
      </c>
      <c r="AL210" s="70">
        <v>0.9833625218914186</v>
      </c>
      <c r="AM210" s="5">
        <v>1050</v>
      </c>
      <c r="AN210" s="46">
        <v>0.91943957968476353</v>
      </c>
      <c r="AO210" s="5">
        <v>1110</v>
      </c>
      <c r="AP210" s="70">
        <v>0.97197898423817863</v>
      </c>
      <c r="AQ210" s="5">
        <v>1112</v>
      </c>
      <c r="AR210" s="46">
        <v>0.97373029772329245</v>
      </c>
      <c r="AS210" s="5">
        <v>1069</v>
      </c>
      <c r="AT210" s="70">
        <v>0.93607705779334505</v>
      </c>
      <c r="AU210" s="5">
        <v>1051</v>
      </c>
      <c r="AV210" s="46">
        <v>0.92031523642732049</v>
      </c>
      <c r="AW210" s="5">
        <v>1078</v>
      </c>
      <c r="AX210" s="46">
        <v>0.94395796847635727</v>
      </c>
      <c r="AZ210" s="80">
        <f>VLOOKUP(A210,'T1DQ CCG'!A:BC,22,FALSE)</f>
        <v>0</v>
      </c>
      <c r="BA210" s="80">
        <f>VLOOKUP($A210,'T1DQ CCG'!$A:$BC,34,FALSE)</f>
        <v>0</v>
      </c>
      <c r="BB210" s="80">
        <f>VLOOKUP($A210,'T1DQ CCG'!$A:$BC,46,FALSE)</f>
        <v>0</v>
      </c>
    </row>
    <row r="211" spans="1:54" x14ac:dyDescent="0.25">
      <c r="A211" s="31" t="s">
        <v>676</v>
      </c>
      <c r="B211" s="21" t="s">
        <v>677</v>
      </c>
      <c r="C211" s="21" t="s">
        <v>41</v>
      </c>
      <c r="D211" s="64">
        <v>615</v>
      </c>
      <c r="E211" s="5">
        <v>600</v>
      </c>
      <c r="F211" s="51">
        <v>0.97560975609756095</v>
      </c>
      <c r="G211" s="5">
        <v>59</v>
      </c>
      <c r="H211" s="69">
        <v>9.5934959349593493E-2</v>
      </c>
      <c r="I211" s="5">
        <v>597</v>
      </c>
      <c r="J211" s="51">
        <v>0.97073170731707314</v>
      </c>
      <c r="K211" s="5">
        <v>0</v>
      </c>
      <c r="L211" s="5">
        <v>0</v>
      </c>
      <c r="M211" s="51" t="s">
        <v>771</v>
      </c>
      <c r="N211" s="40"/>
      <c r="O211" s="64">
        <v>685</v>
      </c>
      <c r="P211" s="5">
        <v>675</v>
      </c>
      <c r="Q211" s="51">
        <v>0.98540145985401462</v>
      </c>
      <c r="R211" s="5">
        <v>652</v>
      </c>
      <c r="S211" s="69">
        <v>0.95182481751824821</v>
      </c>
      <c r="T211" s="5">
        <v>663</v>
      </c>
      <c r="U211" s="51">
        <v>0.96788321167883207</v>
      </c>
      <c r="V211" s="5">
        <v>660</v>
      </c>
      <c r="W211" s="69">
        <v>0.96350364963503654</v>
      </c>
      <c r="X211" s="5">
        <v>656</v>
      </c>
      <c r="Y211" s="51">
        <v>0.95766423357664232</v>
      </c>
      <c r="Z211" s="5">
        <v>0</v>
      </c>
      <c r="AA211" s="5">
        <v>0</v>
      </c>
      <c r="AB211" s="51" t="s">
        <v>771</v>
      </c>
      <c r="AC211" s="58"/>
      <c r="AD211" s="64">
        <v>646</v>
      </c>
      <c r="AE211" s="5">
        <v>629</v>
      </c>
      <c r="AF211" s="46">
        <v>0.97368421052631582</v>
      </c>
      <c r="AG211" s="5">
        <v>590</v>
      </c>
      <c r="AH211" s="70">
        <v>0.91331269349845201</v>
      </c>
      <c r="AI211" s="5">
        <v>629</v>
      </c>
      <c r="AJ211" s="46">
        <v>0.97368421052631582</v>
      </c>
      <c r="AK211" s="5">
        <v>616</v>
      </c>
      <c r="AL211" s="70">
        <v>0.95356037151702788</v>
      </c>
      <c r="AM211" s="5">
        <v>620</v>
      </c>
      <c r="AN211" s="46">
        <v>0.95975232198142413</v>
      </c>
      <c r="AO211" s="5">
        <v>622</v>
      </c>
      <c r="AP211" s="70">
        <v>0.96284829721362231</v>
      </c>
      <c r="AQ211" s="5">
        <v>616</v>
      </c>
      <c r="AR211" s="46">
        <v>0.95356037151702788</v>
      </c>
      <c r="AS211" s="5">
        <v>580</v>
      </c>
      <c r="AT211" s="70">
        <v>0.89783281733746134</v>
      </c>
      <c r="AU211" s="5">
        <v>618</v>
      </c>
      <c r="AV211" s="46">
        <v>0.95665634674922606</v>
      </c>
      <c r="AW211" s="5">
        <v>595</v>
      </c>
      <c r="AX211" s="46">
        <v>0.92105263157894735</v>
      </c>
      <c r="AZ211" s="80">
        <f>VLOOKUP(A211,'T1DQ CCG'!A:BC,22,FALSE)</f>
        <v>0</v>
      </c>
      <c r="BA211" s="80">
        <f>VLOOKUP($A211,'T1DQ CCG'!$A:$BC,34,FALSE)</f>
        <v>0</v>
      </c>
      <c r="BB211" s="80">
        <f>VLOOKUP($A211,'T1DQ CCG'!$A:$BC,46,FALSE)</f>
        <v>0</v>
      </c>
    </row>
    <row r="212" spans="1:54" x14ac:dyDescent="0.25">
      <c r="A212" s="31" t="s">
        <v>678</v>
      </c>
      <c r="B212" s="21" t="s">
        <v>679</v>
      </c>
      <c r="C212" s="21" t="s">
        <v>41</v>
      </c>
      <c r="D212" s="64">
        <v>566</v>
      </c>
      <c r="E212" s="5">
        <v>550</v>
      </c>
      <c r="F212" s="51">
        <v>0.9717314487632509</v>
      </c>
      <c r="G212" s="5">
        <v>18</v>
      </c>
      <c r="H212" s="69">
        <v>3.1802120141342753E-2</v>
      </c>
      <c r="I212" s="5">
        <v>550</v>
      </c>
      <c r="J212" s="51">
        <v>0.9717314487632509</v>
      </c>
      <c r="K212" s="5">
        <v>3</v>
      </c>
      <c r="L212" s="5">
        <v>3</v>
      </c>
      <c r="M212" s="51">
        <v>1</v>
      </c>
      <c r="N212" s="40"/>
      <c r="O212" s="64">
        <v>593</v>
      </c>
      <c r="P212" s="5">
        <v>580</v>
      </c>
      <c r="Q212" s="51">
        <v>0.97807757166947729</v>
      </c>
      <c r="R212" s="5">
        <v>565</v>
      </c>
      <c r="S212" s="69">
        <v>0.95278246205733563</v>
      </c>
      <c r="T212" s="5">
        <v>575</v>
      </c>
      <c r="U212" s="51">
        <v>0.96964586846542999</v>
      </c>
      <c r="V212" s="5">
        <v>565</v>
      </c>
      <c r="W212" s="69">
        <v>0.95278246205733563</v>
      </c>
      <c r="X212" s="5">
        <v>568</v>
      </c>
      <c r="Y212" s="51">
        <v>0.95784148397976387</v>
      </c>
      <c r="Z212" s="5">
        <v>4</v>
      </c>
      <c r="AA212" s="5">
        <v>4</v>
      </c>
      <c r="AB212" s="51">
        <v>1</v>
      </c>
      <c r="AC212" s="58"/>
      <c r="AD212" s="64">
        <v>547</v>
      </c>
      <c r="AE212" s="5">
        <v>539</v>
      </c>
      <c r="AF212" s="46">
        <v>0.98537477148080443</v>
      </c>
      <c r="AG212" s="5">
        <v>514</v>
      </c>
      <c r="AH212" s="70">
        <v>0.93967093235831811</v>
      </c>
      <c r="AI212" s="5">
        <v>540</v>
      </c>
      <c r="AJ212" s="46">
        <v>0.98720292504570384</v>
      </c>
      <c r="AK212" s="5">
        <v>539</v>
      </c>
      <c r="AL212" s="70">
        <v>0.98537477148080443</v>
      </c>
      <c r="AM212" s="5">
        <v>530</v>
      </c>
      <c r="AN212" s="46">
        <v>0.96892138939670935</v>
      </c>
      <c r="AO212" s="5">
        <v>514</v>
      </c>
      <c r="AP212" s="70">
        <v>0.93967093235831811</v>
      </c>
      <c r="AQ212" s="5">
        <v>532</v>
      </c>
      <c r="AR212" s="46">
        <v>0.97257769652650827</v>
      </c>
      <c r="AS212" s="5">
        <v>519</v>
      </c>
      <c r="AT212" s="70">
        <v>0.94881170018281535</v>
      </c>
      <c r="AU212" s="5">
        <v>530</v>
      </c>
      <c r="AV212" s="46">
        <v>0.96892138939670935</v>
      </c>
      <c r="AW212" s="5">
        <v>518</v>
      </c>
      <c r="AX212" s="46">
        <v>0.94698354661791595</v>
      </c>
      <c r="AZ212" s="80">
        <f>VLOOKUP(A212,'T1DQ CCG'!A:BC,22,FALSE)</f>
        <v>0</v>
      </c>
      <c r="BA212" s="80">
        <f>VLOOKUP($A212,'T1DQ CCG'!$A:$BC,34,FALSE)</f>
        <v>0</v>
      </c>
      <c r="BB212" s="80">
        <f>VLOOKUP($A212,'T1DQ CCG'!$A:$BC,46,FALSE)</f>
        <v>0</v>
      </c>
    </row>
    <row r="213" spans="1:54" x14ac:dyDescent="0.25">
      <c r="A213" s="31" t="s">
        <v>680</v>
      </c>
      <c r="B213" s="21" t="s">
        <v>681</v>
      </c>
      <c r="C213" s="21" t="s">
        <v>41</v>
      </c>
      <c r="D213" s="64">
        <v>480</v>
      </c>
      <c r="E213" s="5">
        <v>455</v>
      </c>
      <c r="F213" s="51">
        <v>0.94791666666666663</v>
      </c>
      <c r="G213" s="5">
        <v>462</v>
      </c>
      <c r="H213" s="69">
        <v>0.96250000000000002</v>
      </c>
      <c r="I213" s="5">
        <v>454</v>
      </c>
      <c r="J213" s="51">
        <v>0.9458333333333333</v>
      </c>
      <c r="K213" s="5">
        <v>2</v>
      </c>
      <c r="L213" s="5">
        <v>2</v>
      </c>
      <c r="M213" s="51">
        <v>1</v>
      </c>
      <c r="N213" s="40"/>
      <c r="O213" s="64">
        <v>504</v>
      </c>
      <c r="P213" s="5">
        <v>480</v>
      </c>
      <c r="Q213" s="51">
        <v>0.95238095238095233</v>
      </c>
      <c r="R213" s="5">
        <v>476</v>
      </c>
      <c r="S213" s="69">
        <v>0.94444444444444442</v>
      </c>
      <c r="T213" s="5">
        <v>461</v>
      </c>
      <c r="U213" s="51">
        <v>0.91468253968253965</v>
      </c>
      <c r="V213" s="5">
        <v>479</v>
      </c>
      <c r="W213" s="69">
        <v>0.95039682539682535</v>
      </c>
      <c r="X213" s="5">
        <v>473</v>
      </c>
      <c r="Y213" s="51">
        <v>0.93849206349206349</v>
      </c>
      <c r="Z213" s="5">
        <v>2</v>
      </c>
      <c r="AA213" s="5">
        <v>2</v>
      </c>
      <c r="AB213" s="51">
        <v>1</v>
      </c>
      <c r="AC213" s="58"/>
      <c r="AD213" s="64">
        <v>527</v>
      </c>
      <c r="AE213" s="5">
        <v>511</v>
      </c>
      <c r="AF213" s="46">
        <v>0.96963946869070206</v>
      </c>
      <c r="AG213" s="5">
        <v>484</v>
      </c>
      <c r="AH213" s="70">
        <v>0.91840607210626191</v>
      </c>
      <c r="AI213" s="5">
        <v>512</v>
      </c>
      <c r="AJ213" s="46">
        <v>0.97153700189753323</v>
      </c>
      <c r="AK213" s="5">
        <v>512</v>
      </c>
      <c r="AL213" s="70">
        <v>0.97153700189753323</v>
      </c>
      <c r="AM213" s="5">
        <v>476</v>
      </c>
      <c r="AN213" s="46">
        <v>0.90322580645161288</v>
      </c>
      <c r="AO213" s="5">
        <v>514</v>
      </c>
      <c r="AP213" s="70">
        <v>0.97533206831119545</v>
      </c>
      <c r="AQ213" s="5">
        <v>510</v>
      </c>
      <c r="AR213" s="46">
        <v>0.967741935483871</v>
      </c>
      <c r="AS213" s="5">
        <v>487</v>
      </c>
      <c r="AT213" s="70">
        <v>0.92409867172675519</v>
      </c>
      <c r="AU213" s="5">
        <v>475</v>
      </c>
      <c r="AV213" s="46">
        <v>0.90132827324478182</v>
      </c>
      <c r="AW213" s="5">
        <v>494</v>
      </c>
      <c r="AX213" s="46">
        <v>0.93738140417457305</v>
      </c>
      <c r="AZ213" s="80">
        <f>VLOOKUP(A213,'T1DQ CCG'!A:BC,22,FALSE)</f>
        <v>0</v>
      </c>
      <c r="BA213" s="80">
        <f>VLOOKUP($A213,'T1DQ CCG'!$A:$BC,34,FALSE)</f>
        <v>0</v>
      </c>
      <c r="BB213" s="80">
        <f>VLOOKUP($A213,'T1DQ CCG'!$A:$BC,46,FALSE)</f>
        <v>0</v>
      </c>
    </row>
    <row r="214" spans="1:54" x14ac:dyDescent="0.25">
      <c r="A214" s="31" t="s">
        <v>682</v>
      </c>
      <c r="B214" s="21" t="s">
        <v>683</v>
      </c>
      <c r="C214" s="21" t="s">
        <v>41</v>
      </c>
      <c r="D214" s="64">
        <v>699</v>
      </c>
      <c r="E214" s="5">
        <v>673</v>
      </c>
      <c r="F214" s="51">
        <v>0.96280400572246061</v>
      </c>
      <c r="G214" s="5">
        <v>18</v>
      </c>
      <c r="H214" s="69">
        <v>2.575107296137339E-2</v>
      </c>
      <c r="I214" s="5">
        <v>670</v>
      </c>
      <c r="J214" s="51">
        <v>0.9585121602288984</v>
      </c>
      <c r="K214" s="5">
        <v>3</v>
      </c>
      <c r="L214" s="5">
        <v>3</v>
      </c>
      <c r="M214" s="51">
        <v>1</v>
      </c>
      <c r="N214" s="40"/>
      <c r="O214" s="64">
        <v>704</v>
      </c>
      <c r="P214" s="5">
        <v>694</v>
      </c>
      <c r="Q214" s="51">
        <v>0.98579545454545459</v>
      </c>
      <c r="R214" s="5">
        <v>664</v>
      </c>
      <c r="S214" s="69">
        <v>0.94318181818181823</v>
      </c>
      <c r="T214" s="5">
        <v>677</v>
      </c>
      <c r="U214" s="51">
        <v>0.96164772727272729</v>
      </c>
      <c r="V214" s="5">
        <v>665</v>
      </c>
      <c r="W214" s="69">
        <v>0.94460227272727271</v>
      </c>
      <c r="X214" s="5">
        <v>666</v>
      </c>
      <c r="Y214" s="51">
        <v>0.94602272727272729</v>
      </c>
      <c r="Z214" s="5">
        <v>2</v>
      </c>
      <c r="AA214" s="5">
        <v>2</v>
      </c>
      <c r="AB214" s="51">
        <v>1</v>
      </c>
      <c r="AC214" s="58"/>
      <c r="AD214" s="64">
        <v>756</v>
      </c>
      <c r="AE214" s="5">
        <v>746</v>
      </c>
      <c r="AF214" s="46">
        <v>0.98677248677248675</v>
      </c>
      <c r="AG214" s="5">
        <v>718</v>
      </c>
      <c r="AH214" s="70">
        <v>0.94973544973544977</v>
      </c>
      <c r="AI214" s="5">
        <v>746</v>
      </c>
      <c r="AJ214" s="46">
        <v>0.98677248677248675</v>
      </c>
      <c r="AK214" s="5">
        <v>745</v>
      </c>
      <c r="AL214" s="70">
        <v>0.98544973544973546</v>
      </c>
      <c r="AM214" s="5">
        <v>732</v>
      </c>
      <c r="AN214" s="46">
        <v>0.96825396825396826</v>
      </c>
      <c r="AO214" s="5">
        <v>724</v>
      </c>
      <c r="AP214" s="70">
        <v>0.95767195767195767</v>
      </c>
      <c r="AQ214" s="5">
        <v>740</v>
      </c>
      <c r="AR214" s="46">
        <v>0.97883597883597884</v>
      </c>
      <c r="AS214" s="5">
        <v>714</v>
      </c>
      <c r="AT214" s="70">
        <v>0.94444444444444442</v>
      </c>
      <c r="AU214" s="5">
        <v>736</v>
      </c>
      <c r="AV214" s="46">
        <v>0.97354497354497349</v>
      </c>
      <c r="AW214" s="5">
        <v>717</v>
      </c>
      <c r="AX214" s="46">
        <v>0.94841269841269837</v>
      </c>
      <c r="AZ214" s="80">
        <f>VLOOKUP(A214,'T1DQ CCG'!A:BC,22,FALSE)</f>
        <v>0</v>
      </c>
      <c r="BA214" s="80">
        <f>VLOOKUP($A214,'T1DQ CCG'!$A:$BC,34,FALSE)</f>
        <v>0</v>
      </c>
      <c r="BB214" s="80">
        <f>VLOOKUP($A214,'T1DQ CCG'!$A:$BC,46,FALSE)</f>
        <v>0</v>
      </c>
    </row>
    <row r="215" spans="1:54" x14ac:dyDescent="0.25">
      <c r="A215" s="31" t="s">
        <v>684</v>
      </c>
      <c r="B215" s="21" t="s">
        <v>685</v>
      </c>
      <c r="C215" s="21" t="s">
        <v>41</v>
      </c>
      <c r="D215" s="64">
        <v>903</v>
      </c>
      <c r="E215" s="5">
        <v>871</v>
      </c>
      <c r="F215" s="51">
        <v>0.96456256921373196</v>
      </c>
      <c r="G215" s="5">
        <v>16</v>
      </c>
      <c r="H215" s="69">
        <v>1.7718715393133997E-2</v>
      </c>
      <c r="I215" s="5">
        <v>869</v>
      </c>
      <c r="J215" s="51">
        <v>0.96234772978959027</v>
      </c>
      <c r="K215" s="5">
        <v>2</v>
      </c>
      <c r="L215" s="5">
        <v>2</v>
      </c>
      <c r="M215" s="51">
        <v>1</v>
      </c>
      <c r="N215" s="40"/>
      <c r="O215" s="64">
        <v>937</v>
      </c>
      <c r="P215" s="5">
        <v>921</v>
      </c>
      <c r="Q215" s="51">
        <v>0.98292422625400211</v>
      </c>
      <c r="R215" s="5">
        <v>902</v>
      </c>
      <c r="S215" s="69">
        <v>0.96264674493062963</v>
      </c>
      <c r="T215" s="5">
        <v>911</v>
      </c>
      <c r="U215" s="51">
        <v>0.97225186766275351</v>
      </c>
      <c r="V215" s="5">
        <v>907</v>
      </c>
      <c r="W215" s="69">
        <v>0.96798292422625398</v>
      </c>
      <c r="X215" s="5">
        <v>906</v>
      </c>
      <c r="Y215" s="51">
        <v>0.96691568836712916</v>
      </c>
      <c r="Z215" s="5">
        <v>6</v>
      </c>
      <c r="AA215" s="5">
        <v>6</v>
      </c>
      <c r="AB215" s="51">
        <v>1</v>
      </c>
      <c r="AC215" s="58"/>
      <c r="AD215" s="64">
        <v>941</v>
      </c>
      <c r="AE215" s="5">
        <v>914</v>
      </c>
      <c r="AF215" s="46">
        <v>0.97130712008501596</v>
      </c>
      <c r="AG215" s="5">
        <v>858</v>
      </c>
      <c r="AH215" s="70">
        <v>0.91179596174282673</v>
      </c>
      <c r="AI215" s="5">
        <v>914</v>
      </c>
      <c r="AJ215" s="46">
        <v>0.97130712008501596</v>
      </c>
      <c r="AK215" s="5">
        <v>909</v>
      </c>
      <c r="AL215" s="70">
        <v>0.9659936238044633</v>
      </c>
      <c r="AM215" s="5">
        <v>899</v>
      </c>
      <c r="AN215" s="46">
        <v>0.95536663124335808</v>
      </c>
      <c r="AO215" s="5">
        <v>865</v>
      </c>
      <c r="AP215" s="70">
        <v>0.91923485653560044</v>
      </c>
      <c r="AQ215" s="5">
        <v>903</v>
      </c>
      <c r="AR215" s="46">
        <v>0.95961742826780017</v>
      </c>
      <c r="AS215" s="5">
        <v>855</v>
      </c>
      <c r="AT215" s="70">
        <v>0.90860786397449522</v>
      </c>
      <c r="AU215" s="5">
        <v>901</v>
      </c>
      <c r="AV215" s="46">
        <v>0.95749202975557912</v>
      </c>
      <c r="AW215" s="5">
        <v>873</v>
      </c>
      <c r="AX215" s="46">
        <v>0.92773645058448462</v>
      </c>
      <c r="AZ215" s="80">
        <f>VLOOKUP(A215,'T1DQ CCG'!A:BC,22,FALSE)</f>
        <v>0</v>
      </c>
      <c r="BA215" s="80">
        <f>VLOOKUP($A215,'T1DQ CCG'!$A:$BC,34,FALSE)</f>
        <v>0</v>
      </c>
      <c r="BB215" s="80">
        <f>VLOOKUP($A215,'T1DQ CCG'!$A:$BC,46,FALSE)</f>
        <v>0</v>
      </c>
    </row>
    <row r="216" spans="1:54" x14ac:dyDescent="0.25">
      <c r="A216" s="31" t="s">
        <v>686</v>
      </c>
      <c r="B216" s="21" t="s">
        <v>687</v>
      </c>
      <c r="C216" s="21" t="s">
        <v>41</v>
      </c>
      <c r="D216" s="64">
        <v>879</v>
      </c>
      <c r="E216" s="5">
        <v>826</v>
      </c>
      <c r="F216" s="51">
        <v>0.93970420932878274</v>
      </c>
      <c r="G216" s="5">
        <v>11</v>
      </c>
      <c r="H216" s="69">
        <v>1.2514220705346985E-2</v>
      </c>
      <c r="I216" s="5">
        <v>824</v>
      </c>
      <c r="J216" s="51">
        <v>0.93742889647326511</v>
      </c>
      <c r="K216" s="5">
        <v>5</v>
      </c>
      <c r="L216" s="5">
        <v>5</v>
      </c>
      <c r="M216" s="51">
        <v>1</v>
      </c>
      <c r="N216" s="40"/>
      <c r="O216" s="64">
        <v>911</v>
      </c>
      <c r="P216" s="5">
        <v>885</v>
      </c>
      <c r="Q216" s="51">
        <v>0.97145993413830956</v>
      </c>
      <c r="R216" s="5">
        <v>850</v>
      </c>
      <c r="S216" s="69">
        <v>0.93304061470911082</v>
      </c>
      <c r="T216" s="5">
        <v>880</v>
      </c>
      <c r="U216" s="51">
        <v>0.96597145993413835</v>
      </c>
      <c r="V216" s="5">
        <v>851</v>
      </c>
      <c r="W216" s="69">
        <v>0.93413830954994514</v>
      </c>
      <c r="X216" s="5">
        <v>851</v>
      </c>
      <c r="Y216" s="51">
        <v>0.93413830954994514</v>
      </c>
      <c r="Z216" s="5">
        <v>3</v>
      </c>
      <c r="AA216" s="5">
        <v>3</v>
      </c>
      <c r="AB216" s="51">
        <v>1</v>
      </c>
      <c r="AC216" s="58"/>
      <c r="AD216" s="64">
        <v>869</v>
      </c>
      <c r="AE216" s="5">
        <v>847</v>
      </c>
      <c r="AF216" s="46">
        <v>0.97468354430379744</v>
      </c>
      <c r="AG216" s="5">
        <v>812</v>
      </c>
      <c r="AH216" s="70">
        <v>0.93440736478711162</v>
      </c>
      <c r="AI216" s="5">
        <v>847</v>
      </c>
      <c r="AJ216" s="46">
        <v>0.97468354430379744</v>
      </c>
      <c r="AK216" s="5">
        <v>843</v>
      </c>
      <c r="AL216" s="70">
        <v>0.97008055235903334</v>
      </c>
      <c r="AM216" s="5">
        <v>834</v>
      </c>
      <c r="AN216" s="46">
        <v>0.95972382048331417</v>
      </c>
      <c r="AO216" s="5">
        <v>806</v>
      </c>
      <c r="AP216" s="70">
        <v>0.92750287686996546</v>
      </c>
      <c r="AQ216" s="5">
        <v>847</v>
      </c>
      <c r="AR216" s="46">
        <v>0.97468354430379744</v>
      </c>
      <c r="AS216" s="5">
        <v>805</v>
      </c>
      <c r="AT216" s="70">
        <v>0.92635212888377449</v>
      </c>
      <c r="AU216" s="5">
        <v>834</v>
      </c>
      <c r="AV216" s="46">
        <v>0.95972382048331417</v>
      </c>
      <c r="AW216" s="5">
        <v>817</v>
      </c>
      <c r="AX216" s="46">
        <v>0.9401611047180668</v>
      </c>
      <c r="AZ216" s="80">
        <f>VLOOKUP(A216,'T1DQ CCG'!A:BC,22,FALSE)</f>
        <v>0</v>
      </c>
      <c r="BA216" s="80">
        <f>VLOOKUP($A216,'T1DQ CCG'!$A:$BC,34,FALSE)</f>
        <v>0</v>
      </c>
      <c r="BB216" s="80">
        <f>VLOOKUP($A216,'T1DQ CCG'!$A:$BC,46,FALSE)</f>
        <v>0</v>
      </c>
    </row>
    <row r="217" spans="1:54" x14ac:dyDescent="0.25">
      <c r="A217" s="31" t="s">
        <v>688</v>
      </c>
      <c r="B217" s="21" t="s">
        <v>689</v>
      </c>
      <c r="C217" s="21" t="s">
        <v>41</v>
      </c>
      <c r="D217" s="64">
        <v>643</v>
      </c>
      <c r="E217" s="5">
        <v>628</v>
      </c>
      <c r="F217" s="51">
        <v>0.97667185069984452</v>
      </c>
      <c r="G217" s="5">
        <v>1</v>
      </c>
      <c r="H217" s="69">
        <v>1.5552099533437014E-3</v>
      </c>
      <c r="I217" s="5">
        <v>626</v>
      </c>
      <c r="J217" s="51">
        <v>0.97356143079315705</v>
      </c>
      <c r="K217" s="5">
        <v>1</v>
      </c>
      <c r="L217" s="5">
        <v>1</v>
      </c>
      <c r="M217" s="51">
        <v>1</v>
      </c>
      <c r="N217" s="40"/>
      <c r="O217" s="64">
        <v>631</v>
      </c>
      <c r="P217" s="5">
        <v>625</v>
      </c>
      <c r="Q217" s="51">
        <v>0.99049128367670369</v>
      </c>
      <c r="R217" s="5">
        <v>621</v>
      </c>
      <c r="S217" s="69">
        <v>0.98415213946117275</v>
      </c>
      <c r="T217" s="5">
        <v>616</v>
      </c>
      <c r="U217" s="51">
        <v>0.97622820919175912</v>
      </c>
      <c r="V217" s="5">
        <v>622</v>
      </c>
      <c r="W217" s="69">
        <v>0.98573692551505543</v>
      </c>
      <c r="X217" s="5">
        <v>625</v>
      </c>
      <c r="Y217" s="51">
        <v>0.99049128367670369</v>
      </c>
      <c r="Z217" s="5">
        <v>1</v>
      </c>
      <c r="AA217" s="5">
        <v>1</v>
      </c>
      <c r="AB217" s="51">
        <v>1</v>
      </c>
      <c r="AC217" s="58"/>
      <c r="AD217" s="64">
        <v>655</v>
      </c>
      <c r="AE217" s="5">
        <v>650</v>
      </c>
      <c r="AF217" s="46">
        <v>0.99236641221374045</v>
      </c>
      <c r="AG217" s="5">
        <v>640</v>
      </c>
      <c r="AH217" s="70">
        <v>0.97709923664122134</v>
      </c>
      <c r="AI217" s="5">
        <v>650</v>
      </c>
      <c r="AJ217" s="46">
        <v>0.99236641221374045</v>
      </c>
      <c r="AK217" s="5">
        <v>647</v>
      </c>
      <c r="AL217" s="70">
        <v>0.98778625954198473</v>
      </c>
      <c r="AM217" s="5">
        <v>638</v>
      </c>
      <c r="AN217" s="46">
        <v>0.9740458015267176</v>
      </c>
      <c r="AO217" s="5">
        <v>629</v>
      </c>
      <c r="AP217" s="70">
        <v>0.96030534351145036</v>
      </c>
      <c r="AQ217" s="5">
        <v>644</v>
      </c>
      <c r="AR217" s="46">
        <v>0.98320610687022902</v>
      </c>
      <c r="AS217" s="5">
        <v>642</v>
      </c>
      <c r="AT217" s="70">
        <v>0.98015267175572518</v>
      </c>
      <c r="AU217" s="5">
        <v>636</v>
      </c>
      <c r="AV217" s="46">
        <v>0.97099236641221376</v>
      </c>
      <c r="AW217" s="5">
        <v>625</v>
      </c>
      <c r="AX217" s="46">
        <v>0.95419847328244278</v>
      </c>
      <c r="AZ217" s="80">
        <f>VLOOKUP(A217,'T1DQ CCG'!A:BC,22,FALSE)</f>
        <v>0</v>
      </c>
      <c r="BA217" s="80">
        <f>VLOOKUP($A217,'T1DQ CCG'!$A:$BC,34,FALSE)</f>
        <v>0</v>
      </c>
      <c r="BB217" s="80">
        <f>VLOOKUP($A217,'T1DQ CCG'!$A:$BC,46,FALSE)</f>
        <v>0</v>
      </c>
    </row>
    <row r="218" spans="1:54" x14ac:dyDescent="0.25">
      <c r="A218" s="31" t="s">
        <v>690</v>
      </c>
      <c r="B218" s="21" t="s">
        <v>691</v>
      </c>
      <c r="C218" s="21" t="s">
        <v>41</v>
      </c>
      <c r="D218" s="64">
        <v>1013</v>
      </c>
      <c r="E218" s="5">
        <v>983</v>
      </c>
      <c r="F218" s="51">
        <v>0.97038499506416587</v>
      </c>
      <c r="G218" s="5">
        <v>11</v>
      </c>
      <c r="H218" s="69">
        <v>1.085883514313919E-2</v>
      </c>
      <c r="I218" s="5">
        <v>977</v>
      </c>
      <c r="J218" s="51">
        <v>0.96446199407699906</v>
      </c>
      <c r="K218" s="5">
        <v>2</v>
      </c>
      <c r="L218" s="5">
        <v>2</v>
      </c>
      <c r="M218" s="51">
        <v>1</v>
      </c>
      <c r="N218" s="40"/>
      <c r="O218" s="64">
        <v>1071</v>
      </c>
      <c r="P218" s="5">
        <v>1045</v>
      </c>
      <c r="Q218" s="51">
        <v>0.97572362278244629</v>
      </c>
      <c r="R218" s="5">
        <v>1019</v>
      </c>
      <c r="S218" s="69">
        <v>0.95144724556489257</v>
      </c>
      <c r="T218" s="5">
        <v>1031</v>
      </c>
      <c r="U218" s="51">
        <v>0.96265172735760973</v>
      </c>
      <c r="V218" s="5">
        <v>1018</v>
      </c>
      <c r="W218" s="69">
        <v>0.95051353874883282</v>
      </c>
      <c r="X218" s="5">
        <v>1021</v>
      </c>
      <c r="Y218" s="51">
        <v>0.95331465919701219</v>
      </c>
      <c r="Z218" s="5">
        <v>2</v>
      </c>
      <c r="AA218" s="5">
        <v>2</v>
      </c>
      <c r="AB218" s="51">
        <v>1</v>
      </c>
      <c r="AC218" s="58"/>
      <c r="AD218" s="64">
        <v>989</v>
      </c>
      <c r="AE218" s="5">
        <v>926</v>
      </c>
      <c r="AF218" s="46">
        <v>0.93629929221435793</v>
      </c>
      <c r="AG218" s="5">
        <v>928</v>
      </c>
      <c r="AH218" s="70">
        <v>0.93832153690596565</v>
      </c>
      <c r="AI218" s="5">
        <v>927</v>
      </c>
      <c r="AJ218" s="46">
        <v>0.93731041456016173</v>
      </c>
      <c r="AK218" s="5">
        <v>944</v>
      </c>
      <c r="AL218" s="70">
        <v>0.95449949443882709</v>
      </c>
      <c r="AM218" s="5">
        <v>934</v>
      </c>
      <c r="AN218" s="46">
        <v>0.9443882709807887</v>
      </c>
      <c r="AO218" s="5">
        <v>937</v>
      </c>
      <c r="AP218" s="70">
        <v>0.94742163801820023</v>
      </c>
      <c r="AQ218" s="5">
        <v>954</v>
      </c>
      <c r="AR218" s="46">
        <v>0.96461071789686548</v>
      </c>
      <c r="AS218" s="5">
        <v>913</v>
      </c>
      <c r="AT218" s="70">
        <v>0.92315470171890801</v>
      </c>
      <c r="AU218" s="5">
        <v>962</v>
      </c>
      <c r="AV218" s="46">
        <v>0.97269969666329625</v>
      </c>
      <c r="AW218" s="5">
        <v>937</v>
      </c>
      <c r="AX218" s="46">
        <v>0.94742163801820023</v>
      </c>
      <c r="AZ218" s="80">
        <f>VLOOKUP(A218,'T1DQ CCG'!A:BC,22,FALSE)</f>
        <v>0</v>
      </c>
      <c r="BA218" s="80">
        <f>VLOOKUP($A218,'T1DQ CCG'!$A:$BC,34,FALSE)</f>
        <v>0</v>
      </c>
      <c r="BB218" s="80">
        <f>VLOOKUP($A218,'T1DQ CCG'!$A:$BC,46,FALSE)</f>
        <v>0</v>
      </c>
    </row>
    <row r="219" spans="1:54" x14ac:dyDescent="0.25">
      <c r="A219" s="20" t="s">
        <v>724</v>
      </c>
      <c r="B219" s="19" t="s">
        <v>725</v>
      </c>
      <c r="C219" s="19"/>
      <c r="D219" s="71">
        <v>95</v>
      </c>
      <c r="E219" s="47">
        <v>92</v>
      </c>
      <c r="F219" s="52">
        <v>0.96842105263157896</v>
      </c>
      <c r="G219" s="47">
        <v>84</v>
      </c>
      <c r="H219" s="72">
        <v>0.88421052631578945</v>
      </c>
      <c r="I219" s="47">
        <v>92</v>
      </c>
      <c r="J219" s="52">
        <v>0.96842105263157896</v>
      </c>
      <c r="K219" s="47">
        <v>0</v>
      </c>
      <c r="L219" s="47">
        <v>0</v>
      </c>
      <c r="M219" s="52" t="s">
        <v>771</v>
      </c>
      <c r="N219" s="41"/>
      <c r="O219" s="71">
        <v>115</v>
      </c>
      <c r="P219" s="47">
        <v>112</v>
      </c>
      <c r="Q219" s="52">
        <v>0.97391304347826091</v>
      </c>
      <c r="R219" s="47">
        <v>108</v>
      </c>
      <c r="S219" s="72">
        <v>0.93913043478260871</v>
      </c>
      <c r="T219" s="47">
        <v>108</v>
      </c>
      <c r="U219" s="52">
        <v>0.93913043478260871</v>
      </c>
      <c r="V219" s="47">
        <v>109</v>
      </c>
      <c r="W219" s="72">
        <v>0.94782608695652171</v>
      </c>
      <c r="X219" s="47">
        <v>108</v>
      </c>
      <c r="Y219" s="52">
        <v>0.93913043478260871</v>
      </c>
      <c r="Z219" s="47">
        <v>0</v>
      </c>
      <c r="AA219" s="47">
        <v>0</v>
      </c>
      <c r="AB219" s="52" t="s">
        <v>771</v>
      </c>
      <c r="AC219" s="59"/>
      <c r="AD219" s="71">
        <v>90</v>
      </c>
      <c r="AE219" s="47">
        <v>79</v>
      </c>
      <c r="AF219" s="49">
        <v>0.87777777777777777</v>
      </c>
      <c r="AG219" s="47">
        <v>75</v>
      </c>
      <c r="AH219" s="73">
        <v>0.83333333333333337</v>
      </c>
      <c r="AI219" s="47">
        <v>79</v>
      </c>
      <c r="AJ219" s="49">
        <v>0.87777777777777777</v>
      </c>
      <c r="AK219" s="47">
        <v>78</v>
      </c>
      <c r="AL219" s="73">
        <v>0.8666666666666667</v>
      </c>
      <c r="AM219" s="47">
        <v>75</v>
      </c>
      <c r="AN219" s="49">
        <v>0.83333333333333337</v>
      </c>
      <c r="AO219" s="47">
        <v>76</v>
      </c>
      <c r="AP219" s="73">
        <v>0.84444444444444444</v>
      </c>
      <c r="AQ219" s="47">
        <v>77</v>
      </c>
      <c r="AR219" s="49">
        <v>0.85555555555555551</v>
      </c>
      <c r="AS219" s="47">
        <v>72</v>
      </c>
      <c r="AT219" s="73">
        <v>0.8</v>
      </c>
      <c r="AU219" s="47">
        <v>79</v>
      </c>
      <c r="AV219" s="49">
        <v>0.87777777777777777</v>
      </c>
      <c r="AW219" s="47">
        <v>72</v>
      </c>
      <c r="AX219" s="49">
        <v>0.8</v>
      </c>
    </row>
    <row r="220" spans="1:54" x14ac:dyDescent="0.25">
      <c r="A220" s="22" t="s">
        <v>48</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01"/>
    </row>
    <row r="221" spans="1:54" x14ac:dyDescent="0.25">
      <c r="A221" s="24" t="s">
        <v>0</v>
      </c>
      <c r="B221" s="23"/>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01"/>
    </row>
    <row r="222" spans="1:54" x14ac:dyDescent="0.25">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01"/>
    </row>
    <row r="223" spans="1:54" x14ac:dyDescent="0.25">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01"/>
    </row>
    <row r="224" spans="1:54" x14ac:dyDescent="0.25">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01"/>
    </row>
    <row r="225" spans="4:52" x14ac:dyDescent="0.25">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01"/>
    </row>
    <row r="226" spans="4:52" x14ac:dyDescent="0.25">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01"/>
    </row>
    <row r="227" spans="4:52" x14ac:dyDescent="0.25">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01"/>
    </row>
    <row r="228" spans="4:52" x14ac:dyDescent="0.25">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01"/>
    </row>
    <row r="229" spans="4:52" x14ac:dyDescent="0.25">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01"/>
    </row>
    <row r="230" spans="4:52" x14ac:dyDescent="0.25">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01"/>
    </row>
    <row r="231" spans="4:52" x14ac:dyDescent="0.25">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01"/>
    </row>
    <row r="232" spans="4:52" x14ac:dyDescent="0.25">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01"/>
    </row>
    <row r="233" spans="4:52" x14ac:dyDescent="0.25">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01"/>
    </row>
    <row r="234" spans="4:52" x14ac:dyDescent="0.25">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01"/>
    </row>
    <row r="235" spans="4:52" x14ac:dyDescent="0.25">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01"/>
    </row>
    <row r="236" spans="4:52" x14ac:dyDescent="0.25">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01"/>
    </row>
    <row r="237" spans="4:52" x14ac:dyDescent="0.25">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01"/>
    </row>
    <row r="238" spans="4:52" x14ac:dyDescent="0.25">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01"/>
    </row>
    <row r="239" spans="4:52" x14ac:dyDescent="0.25">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01"/>
    </row>
    <row r="240" spans="4:52" x14ac:dyDescent="0.25">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01"/>
    </row>
    <row r="241" spans="4:52" x14ac:dyDescent="0.25">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01"/>
    </row>
    <row r="242" spans="4:52" x14ac:dyDescent="0.25">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01"/>
    </row>
    <row r="243" spans="4:52" x14ac:dyDescent="0.25">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01"/>
    </row>
    <row r="244" spans="4:52" x14ac:dyDescent="0.25">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01"/>
    </row>
    <row r="245" spans="4:52" x14ac:dyDescent="0.25">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01"/>
    </row>
    <row r="246" spans="4:52" x14ac:dyDescent="0.25">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01"/>
    </row>
    <row r="247" spans="4:52" x14ac:dyDescent="0.25">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01"/>
    </row>
    <row r="248" spans="4:52" x14ac:dyDescent="0.25">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01"/>
    </row>
    <row r="249" spans="4:52" x14ac:dyDescent="0.25">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01"/>
    </row>
    <row r="250" spans="4:52" x14ac:dyDescent="0.25">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01"/>
    </row>
    <row r="251" spans="4:52" x14ac:dyDescent="0.25">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01"/>
    </row>
    <row r="252" spans="4:52" x14ac:dyDescent="0.25">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01"/>
    </row>
    <row r="253" spans="4:52" x14ac:dyDescent="0.25">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01"/>
    </row>
    <row r="254" spans="4:52" x14ac:dyDescent="0.25">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01"/>
    </row>
    <row r="255" spans="4:52" x14ac:dyDescent="0.25">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01"/>
    </row>
    <row r="256" spans="4:52" x14ac:dyDescent="0.25">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01"/>
    </row>
    <row r="257" spans="4:52" x14ac:dyDescent="0.25">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01"/>
    </row>
    <row r="258" spans="4:52" x14ac:dyDescent="0.25">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01"/>
    </row>
    <row r="259" spans="4:52" x14ac:dyDescent="0.25">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01"/>
    </row>
    <row r="260" spans="4:52" x14ac:dyDescent="0.25">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01"/>
    </row>
    <row r="261" spans="4:52" x14ac:dyDescent="0.25">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01"/>
    </row>
    <row r="262" spans="4:52" x14ac:dyDescent="0.25">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01"/>
    </row>
    <row r="263" spans="4:52" x14ac:dyDescent="0.25">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01"/>
    </row>
    <row r="264" spans="4:52" x14ac:dyDescent="0.25">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01"/>
    </row>
    <row r="265" spans="4:52" x14ac:dyDescent="0.25">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01"/>
    </row>
    <row r="266" spans="4:52" x14ac:dyDescent="0.25">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01"/>
    </row>
    <row r="267" spans="4:52" x14ac:dyDescent="0.25">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01"/>
    </row>
    <row r="268" spans="4:52" x14ac:dyDescent="0.25">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01"/>
    </row>
    <row r="269" spans="4:52" x14ac:dyDescent="0.25">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01"/>
    </row>
    <row r="270" spans="4:52" x14ac:dyDescent="0.25">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01"/>
    </row>
    <row r="271" spans="4:52" x14ac:dyDescent="0.25">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01"/>
    </row>
    <row r="272" spans="4:52" x14ac:dyDescent="0.25">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01"/>
    </row>
    <row r="273" spans="4:52" x14ac:dyDescent="0.25">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01"/>
    </row>
    <row r="274" spans="4:52" x14ac:dyDescent="0.25">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01"/>
    </row>
    <row r="275" spans="4:52" x14ac:dyDescent="0.25">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01"/>
    </row>
    <row r="276" spans="4:52" x14ac:dyDescent="0.25">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01"/>
    </row>
    <row r="277" spans="4:52" x14ac:dyDescent="0.25">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01"/>
    </row>
    <row r="278" spans="4:52" x14ac:dyDescent="0.25">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01"/>
    </row>
    <row r="279" spans="4:52" x14ac:dyDescent="0.25">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01"/>
    </row>
    <row r="280" spans="4:52" x14ac:dyDescent="0.25">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01"/>
    </row>
    <row r="281" spans="4:52" x14ac:dyDescent="0.25">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01"/>
    </row>
    <row r="282" spans="4:52" x14ac:dyDescent="0.25">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01"/>
    </row>
    <row r="283" spans="4:52" x14ac:dyDescent="0.25">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01"/>
    </row>
    <row r="284" spans="4:52" x14ac:dyDescent="0.25">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01"/>
    </row>
    <row r="285" spans="4:52" x14ac:dyDescent="0.25">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01"/>
    </row>
    <row r="286" spans="4:52" x14ac:dyDescent="0.25">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01"/>
    </row>
    <row r="287" spans="4:52" x14ac:dyDescent="0.25">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01"/>
    </row>
    <row r="288" spans="4:52" x14ac:dyDescent="0.25">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01"/>
    </row>
    <row r="289" spans="4:52" x14ac:dyDescent="0.25">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01"/>
    </row>
    <row r="290" spans="4:52" x14ac:dyDescent="0.25">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01"/>
    </row>
    <row r="291" spans="4:52" x14ac:dyDescent="0.25">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01"/>
    </row>
    <row r="292" spans="4:52" x14ac:dyDescent="0.25">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01"/>
    </row>
    <row r="293" spans="4:52" x14ac:dyDescent="0.25">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01"/>
    </row>
    <row r="294" spans="4:52" x14ac:dyDescent="0.25">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01"/>
    </row>
    <row r="295" spans="4:52" x14ac:dyDescent="0.25">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01"/>
    </row>
    <row r="296" spans="4:52" x14ac:dyDescent="0.25">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01"/>
    </row>
    <row r="297" spans="4:52" x14ac:dyDescent="0.25">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01"/>
    </row>
    <row r="298" spans="4:52" x14ac:dyDescent="0.25">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01"/>
    </row>
    <row r="299" spans="4:52" x14ac:dyDescent="0.25">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01"/>
    </row>
    <row r="300" spans="4:52" x14ac:dyDescent="0.25">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01"/>
    </row>
    <row r="301" spans="4:52" x14ac:dyDescent="0.25">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01"/>
    </row>
    <row r="302" spans="4:52" x14ac:dyDescent="0.25">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01"/>
    </row>
    <row r="303" spans="4:52" x14ac:dyDescent="0.25">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01"/>
    </row>
    <row r="304" spans="4:52" x14ac:dyDescent="0.25">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01"/>
    </row>
    <row r="305" spans="4:52" x14ac:dyDescent="0.25">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01"/>
    </row>
    <row r="306" spans="4:52" x14ac:dyDescent="0.25">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01"/>
    </row>
    <row r="307" spans="4:52" x14ac:dyDescent="0.25">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01"/>
    </row>
    <row r="308" spans="4:52" x14ac:dyDescent="0.25">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01"/>
    </row>
    <row r="309" spans="4:52" x14ac:dyDescent="0.25">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01"/>
    </row>
    <row r="310" spans="4:52" x14ac:dyDescent="0.25">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01"/>
    </row>
    <row r="311" spans="4:52" x14ac:dyDescent="0.25">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01"/>
    </row>
    <row r="312" spans="4:52" x14ac:dyDescent="0.25">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01"/>
    </row>
    <row r="313" spans="4:52" x14ac:dyDescent="0.25">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01"/>
    </row>
    <row r="314" spans="4:52" x14ac:dyDescent="0.25">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01"/>
    </row>
    <row r="315" spans="4:52" x14ac:dyDescent="0.25">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01"/>
    </row>
    <row r="316" spans="4:52" x14ac:dyDescent="0.25">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01"/>
    </row>
    <row r="317" spans="4:52" x14ac:dyDescent="0.25">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01"/>
    </row>
    <row r="318" spans="4:52" x14ac:dyDescent="0.25">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01"/>
    </row>
    <row r="319" spans="4:52" x14ac:dyDescent="0.25">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01"/>
    </row>
    <row r="320" spans="4:52" x14ac:dyDescent="0.25">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01"/>
    </row>
    <row r="321" spans="4:52" x14ac:dyDescent="0.25">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01"/>
    </row>
    <row r="322" spans="4:52" x14ac:dyDescent="0.25">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01"/>
    </row>
    <row r="323" spans="4:52" x14ac:dyDescent="0.25">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01"/>
    </row>
    <row r="324" spans="4:52" x14ac:dyDescent="0.25">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01"/>
    </row>
    <row r="325" spans="4:52" x14ac:dyDescent="0.25">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01"/>
    </row>
    <row r="326" spans="4:52" x14ac:dyDescent="0.25">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01"/>
    </row>
    <row r="327" spans="4:52" x14ac:dyDescent="0.25">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01"/>
    </row>
    <row r="328" spans="4:52" x14ac:dyDescent="0.25">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01"/>
    </row>
    <row r="329" spans="4:52" x14ac:dyDescent="0.25">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01"/>
    </row>
    <row r="330" spans="4:52" x14ac:dyDescent="0.25">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01"/>
    </row>
    <row r="331" spans="4:52" x14ac:dyDescent="0.25">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01"/>
    </row>
    <row r="332" spans="4:52" x14ac:dyDescent="0.25">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01"/>
    </row>
    <row r="333" spans="4:52" x14ac:dyDescent="0.25">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01"/>
    </row>
    <row r="334" spans="4:52" x14ac:dyDescent="0.25">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01"/>
    </row>
    <row r="335" spans="4:52" x14ac:dyDescent="0.25">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01"/>
    </row>
    <row r="336" spans="4:52" x14ac:dyDescent="0.25">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01"/>
    </row>
    <row r="337" spans="4:52" x14ac:dyDescent="0.25">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01"/>
    </row>
    <row r="338" spans="4:52" x14ac:dyDescent="0.25">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01"/>
    </row>
    <row r="339" spans="4:52" x14ac:dyDescent="0.25">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01"/>
    </row>
    <row r="340" spans="4:52" x14ac:dyDescent="0.25">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01"/>
    </row>
    <row r="341" spans="4:52" x14ac:dyDescent="0.25">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01"/>
    </row>
    <row r="342" spans="4:52" x14ac:dyDescent="0.25">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01"/>
    </row>
    <row r="343" spans="4:52" x14ac:dyDescent="0.25">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01"/>
    </row>
    <row r="344" spans="4:52" x14ac:dyDescent="0.25">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01"/>
    </row>
    <row r="345" spans="4:52" x14ac:dyDescent="0.25">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01"/>
    </row>
    <row r="346" spans="4:52" x14ac:dyDescent="0.25">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01"/>
    </row>
    <row r="347" spans="4:52" x14ac:dyDescent="0.25">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01"/>
    </row>
    <row r="348" spans="4:52" x14ac:dyDescent="0.25">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01"/>
    </row>
    <row r="349" spans="4:52" x14ac:dyDescent="0.25">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01"/>
    </row>
    <row r="350" spans="4:52" x14ac:dyDescent="0.25">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01"/>
    </row>
    <row r="351" spans="4:52" x14ac:dyDescent="0.25">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01"/>
    </row>
    <row r="352" spans="4:52" x14ac:dyDescent="0.25">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01"/>
    </row>
    <row r="353" spans="4:52" x14ac:dyDescent="0.25">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01"/>
    </row>
    <row r="354" spans="4:52" x14ac:dyDescent="0.25">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01"/>
    </row>
    <row r="355" spans="4:52" x14ac:dyDescent="0.25">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01"/>
    </row>
    <row r="356" spans="4:52" x14ac:dyDescent="0.25">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01"/>
    </row>
    <row r="357" spans="4:52" x14ac:dyDescent="0.25">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01"/>
    </row>
    <row r="358" spans="4:52" x14ac:dyDescent="0.25">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01"/>
    </row>
    <row r="359" spans="4:52" x14ac:dyDescent="0.25">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01"/>
    </row>
    <row r="360" spans="4:52" x14ac:dyDescent="0.25">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01"/>
    </row>
    <row r="361" spans="4:52" x14ac:dyDescent="0.25">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01"/>
    </row>
    <row r="362" spans="4:52" x14ac:dyDescent="0.25">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01"/>
    </row>
    <row r="363" spans="4:52" x14ac:dyDescent="0.25">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01"/>
    </row>
    <row r="364" spans="4:52" x14ac:dyDescent="0.25">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01"/>
    </row>
    <row r="365" spans="4:52" x14ac:dyDescent="0.25">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01"/>
    </row>
    <row r="366" spans="4:52" x14ac:dyDescent="0.25">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01"/>
    </row>
    <row r="367" spans="4:52" x14ac:dyDescent="0.25">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01"/>
    </row>
    <row r="368" spans="4:52" x14ac:dyDescent="0.25">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01"/>
    </row>
    <row r="369" spans="4:52" x14ac:dyDescent="0.25">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01"/>
    </row>
    <row r="370" spans="4:52" x14ac:dyDescent="0.25">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01"/>
    </row>
    <row r="371" spans="4:52" x14ac:dyDescent="0.25">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01"/>
    </row>
    <row r="372" spans="4:52" x14ac:dyDescent="0.25">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01"/>
    </row>
    <row r="373" spans="4:52" x14ac:dyDescent="0.25">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01"/>
    </row>
    <row r="374" spans="4:52" x14ac:dyDescent="0.25">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01"/>
    </row>
    <row r="375" spans="4:52" x14ac:dyDescent="0.25">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01"/>
    </row>
    <row r="376" spans="4:52" x14ac:dyDescent="0.25">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01"/>
    </row>
    <row r="377" spans="4:52" x14ac:dyDescent="0.25">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01"/>
    </row>
    <row r="378" spans="4:52" x14ac:dyDescent="0.25">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01"/>
    </row>
    <row r="379" spans="4:52" x14ac:dyDescent="0.25">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01"/>
    </row>
    <row r="380" spans="4:52" x14ac:dyDescent="0.25">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01"/>
    </row>
    <row r="381" spans="4:52" x14ac:dyDescent="0.25">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01"/>
    </row>
    <row r="382" spans="4:52" x14ac:dyDescent="0.25">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01"/>
    </row>
    <row r="383" spans="4:52" x14ac:dyDescent="0.25">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01"/>
    </row>
    <row r="384" spans="4:52" x14ac:dyDescent="0.25">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01"/>
    </row>
    <row r="385" spans="4:52" x14ac:dyDescent="0.25">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01"/>
    </row>
    <row r="386" spans="4:52" x14ac:dyDescent="0.25">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01"/>
    </row>
    <row r="387" spans="4:52" x14ac:dyDescent="0.25">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01"/>
    </row>
    <row r="388" spans="4:52" x14ac:dyDescent="0.25">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01"/>
    </row>
    <row r="389" spans="4:52" x14ac:dyDescent="0.25">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01"/>
    </row>
    <row r="390" spans="4:52" x14ac:dyDescent="0.25">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01"/>
    </row>
    <row r="391" spans="4:52" x14ac:dyDescent="0.25">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01"/>
    </row>
    <row r="392" spans="4:52" x14ac:dyDescent="0.25">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01"/>
    </row>
    <row r="393" spans="4:52" x14ac:dyDescent="0.25">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01"/>
    </row>
    <row r="394" spans="4:52" x14ac:dyDescent="0.25">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01"/>
    </row>
    <row r="395" spans="4:52" x14ac:dyDescent="0.25">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01"/>
    </row>
    <row r="396" spans="4:52" x14ac:dyDescent="0.25">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01"/>
    </row>
    <row r="397" spans="4:52" x14ac:dyDescent="0.25">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01"/>
    </row>
    <row r="398" spans="4:52" x14ac:dyDescent="0.25">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01"/>
    </row>
    <row r="399" spans="4:52" x14ac:dyDescent="0.25">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01"/>
    </row>
    <row r="400" spans="4:52" x14ac:dyDescent="0.25">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01"/>
    </row>
    <row r="401" spans="4:52" x14ac:dyDescent="0.25">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01"/>
    </row>
    <row r="402" spans="4:52" x14ac:dyDescent="0.25">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01"/>
    </row>
    <row r="403" spans="4:52" x14ac:dyDescent="0.25">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01"/>
    </row>
    <row r="404" spans="4:52" x14ac:dyDescent="0.25">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01"/>
    </row>
    <row r="405" spans="4:52" x14ac:dyDescent="0.25">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01"/>
    </row>
    <row r="406" spans="4:52" x14ac:dyDescent="0.25">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01"/>
    </row>
    <row r="407" spans="4:52" x14ac:dyDescent="0.25">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01"/>
    </row>
    <row r="408" spans="4:52" x14ac:dyDescent="0.25">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01"/>
    </row>
    <row r="409" spans="4:52" x14ac:dyDescent="0.25">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01"/>
    </row>
  </sheetData>
  <mergeCells count="28">
    <mergeCell ref="D3:M3"/>
    <mergeCell ref="E4:F4"/>
    <mergeCell ref="G4:H4"/>
    <mergeCell ref="I4:J4"/>
    <mergeCell ref="L4:M4"/>
    <mergeCell ref="D4:D5"/>
    <mergeCell ref="K4:K5"/>
    <mergeCell ref="X4:Y4"/>
    <mergeCell ref="Z4:Z5"/>
    <mergeCell ref="AA4:AB4"/>
    <mergeCell ref="O3:AB3"/>
    <mergeCell ref="AD4:AD5"/>
    <mergeCell ref="O4:O5"/>
    <mergeCell ref="P4:Q4"/>
    <mergeCell ref="R4:S4"/>
    <mergeCell ref="T4:U4"/>
    <mergeCell ref="V4:W4"/>
    <mergeCell ref="AD3:AX3"/>
    <mergeCell ref="AO4:AP4"/>
    <mergeCell ref="AW4:AX4"/>
    <mergeCell ref="AE4:AF4"/>
    <mergeCell ref="AM4:AN4"/>
    <mergeCell ref="AQ4:AR4"/>
    <mergeCell ref="AS4:AT4"/>
    <mergeCell ref="AU4:AV4"/>
    <mergeCell ref="AG4:AH4"/>
    <mergeCell ref="AI4:AJ4"/>
    <mergeCell ref="AK4:AL4"/>
  </mergeCells>
  <conditionalFormatting sqref="D6:D219">
    <cfRule type="expression" dxfId="455" priority="50" stopIfTrue="1">
      <formula>ISERROR(D6)</formula>
    </cfRule>
  </conditionalFormatting>
  <conditionalFormatting sqref="D6:D219">
    <cfRule type="expression" dxfId="454" priority="49">
      <formula>$AZ6=1</formula>
    </cfRule>
  </conditionalFormatting>
  <conditionalFormatting sqref="D6:AX219">
    <cfRule type="expression" dxfId="453" priority="48" stopIfTrue="1">
      <formula>ISERROR(D6)</formula>
    </cfRule>
  </conditionalFormatting>
  <conditionalFormatting sqref="E6:E219">
    <cfRule type="expression" dxfId="452" priority="47">
      <formula>$AZ6=1</formula>
    </cfRule>
  </conditionalFormatting>
  <conditionalFormatting sqref="G6:G219">
    <cfRule type="expression" dxfId="451" priority="46" stopIfTrue="1">
      <formula>ISERROR(G6)</formula>
    </cfRule>
  </conditionalFormatting>
  <conditionalFormatting sqref="G6:G219">
    <cfRule type="expression" dxfId="450" priority="45">
      <formula>$AZ6=1</formula>
    </cfRule>
  </conditionalFormatting>
  <conditionalFormatting sqref="I6:I219">
    <cfRule type="expression" dxfId="449" priority="44" stopIfTrue="1">
      <formula>ISERROR(I6)</formula>
    </cfRule>
  </conditionalFormatting>
  <conditionalFormatting sqref="I6:I219">
    <cfRule type="expression" dxfId="448" priority="43">
      <formula>$AZ6=1</formula>
    </cfRule>
  </conditionalFormatting>
  <conditionalFormatting sqref="K6:K219">
    <cfRule type="expression" dxfId="447" priority="42" stopIfTrue="1">
      <formula>ISERROR(K6)</formula>
    </cfRule>
  </conditionalFormatting>
  <conditionalFormatting sqref="K6:K219">
    <cfRule type="expression" dxfId="446" priority="41">
      <formula>$AZ6=1</formula>
    </cfRule>
  </conditionalFormatting>
  <conditionalFormatting sqref="L6:L219">
    <cfRule type="expression" dxfId="445" priority="40" stopIfTrue="1">
      <formula>ISERROR(L6)</formula>
    </cfRule>
  </conditionalFormatting>
  <conditionalFormatting sqref="L6:L219">
    <cfRule type="expression" dxfId="444" priority="39">
      <formula>$AZ6=1</formula>
    </cfRule>
  </conditionalFormatting>
  <conditionalFormatting sqref="O6:O219">
    <cfRule type="expression" dxfId="443" priority="38" stopIfTrue="1">
      <formula>ISERROR(O6)</formula>
    </cfRule>
  </conditionalFormatting>
  <conditionalFormatting sqref="O6:O219">
    <cfRule type="expression" dxfId="442" priority="37">
      <formula>$BA6=1</formula>
    </cfRule>
  </conditionalFormatting>
  <conditionalFormatting sqref="P6:P219">
    <cfRule type="expression" dxfId="441" priority="36" stopIfTrue="1">
      <formula>ISERROR(P6)</formula>
    </cfRule>
  </conditionalFormatting>
  <conditionalFormatting sqref="P6:P219">
    <cfRule type="expression" dxfId="440" priority="35">
      <formula>$BA6=1</formula>
    </cfRule>
  </conditionalFormatting>
  <conditionalFormatting sqref="R6:R219">
    <cfRule type="expression" dxfId="439" priority="34" stopIfTrue="1">
      <formula>ISERROR(R6)</formula>
    </cfRule>
  </conditionalFormatting>
  <conditionalFormatting sqref="R6:R219">
    <cfRule type="expression" dxfId="438" priority="33">
      <formula>$BA6=1</formula>
    </cfRule>
  </conditionalFormatting>
  <conditionalFormatting sqref="T6:T219">
    <cfRule type="expression" dxfId="437" priority="32" stopIfTrue="1">
      <formula>ISERROR(T6)</formula>
    </cfRule>
  </conditionalFormatting>
  <conditionalFormatting sqref="T6:T219">
    <cfRule type="expression" dxfId="436" priority="31">
      <formula>$BA6=1</formula>
    </cfRule>
  </conditionalFormatting>
  <conditionalFormatting sqref="V6:V219">
    <cfRule type="expression" dxfId="435" priority="30" stopIfTrue="1">
      <formula>ISERROR(V6)</formula>
    </cfRule>
  </conditionalFormatting>
  <conditionalFormatting sqref="V6:V219">
    <cfRule type="expression" dxfId="434" priority="29">
      <formula>$BA6=1</formula>
    </cfRule>
  </conditionalFormatting>
  <conditionalFormatting sqref="X6:X219">
    <cfRule type="expression" dxfId="433" priority="28" stopIfTrue="1">
      <formula>ISERROR(X6)</formula>
    </cfRule>
  </conditionalFormatting>
  <conditionalFormatting sqref="X6:X219">
    <cfRule type="expression" dxfId="432" priority="27">
      <formula>$BA6=1</formula>
    </cfRule>
  </conditionalFormatting>
  <conditionalFormatting sqref="Z6:Z219">
    <cfRule type="expression" dxfId="431" priority="26" stopIfTrue="1">
      <formula>ISERROR(Z6)</formula>
    </cfRule>
  </conditionalFormatting>
  <conditionalFormatting sqref="Z6:Z219">
    <cfRule type="expression" dxfId="430" priority="25">
      <formula>$BA6=1</formula>
    </cfRule>
  </conditionalFormatting>
  <conditionalFormatting sqref="AA6:AA219">
    <cfRule type="expression" dxfId="429" priority="24" stopIfTrue="1">
      <formula>ISERROR(AA6)</formula>
    </cfRule>
  </conditionalFormatting>
  <conditionalFormatting sqref="AA6:AA219">
    <cfRule type="expression" dxfId="428" priority="23">
      <formula>$BA6=1</formula>
    </cfRule>
  </conditionalFormatting>
  <conditionalFormatting sqref="AD6:AD219">
    <cfRule type="expression" dxfId="427" priority="22" stopIfTrue="1">
      <formula>ISERROR(AD6)</formula>
    </cfRule>
  </conditionalFormatting>
  <conditionalFormatting sqref="AD6:AD219">
    <cfRule type="expression" dxfId="426" priority="21">
      <formula>$BB6=1</formula>
    </cfRule>
  </conditionalFormatting>
  <conditionalFormatting sqref="AE6:AE219">
    <cfRule type="expression" dxfId="425" priority="20" stopIfTrue="1">
      <formula>ISERROR(AE6)</formula>
    </cfRule>
  </conditionalFormatting>
  <conditionalFormatting sqref="AE6:AE219">
    <cfRule type="expression" dxfId="424" priority="19">
      <formula>$BB6=1</formula>
    </cfRule>
  </conditionalFormatting>
  <conditionalFormatting sqref="AG6:AG219">
    <cfRule type="expression" dxfId="423" priority="18" stopIfTrue="1">
      <formula>ISERROR(AG6)</formula>
    </cfRule>
  </conditionalFormatting>
  <conditionalFormatting sqref="AG6:AG219">
    <cfRule type="expression" dxfId="422" priority="17">
      <formula>$BB6=1</formula>
    </cfRule>
  </conditionalFormatting>
  <conditionalFormatting sqref="AI6:AI219">
    <cfRule type="expression" dxfId="421" priority="16" stopIfTrue="1">
      <formula>ISERROR(AI6)</formula>
    </cfRule>
  </conditionalFormatting>
  <conditionalFormatting sqref="AI6:AI219">
    <cfRule type="expression" dxfId="420" priority="15">
      <formula>$BB6=1</formula>
    </cfRule>
  </conditionalFormatting>
  <conditionalFormatting sqref="AK6:AK219">
    <cfRule type="expression" dxfId="419" priority="14" stopIfTrue="1">
      <formula>ISERROR(AK6)</formula>
    </cfRule>
  </conditionalFormatting>
  <conditionalFormatting sqref="AK6:AK219">
    <cfRule type="expression" dxfId="418" priority="13">
      <formula>$BB6=1</formula>
    </cfRule>
  </conditionalFormatting>
  <conditionalFormatting sqref="AM6:AM219">
    <cfRule type="expression" dxfId="417" priority="12" stopIfTrue="1">
      <formula>ISERROR(AM6)</formula>
    </cfRule>
  </conditionalFormatting>
  <conditionalFormatting sqref="AM6:AM219">
    <cfRule type="expression" dxfId="416" priority="11">
      <formula>$BB6=1</formula>
    </cfRule>
  </conditionalFormatting>
  <conditionalFormatting sqref="AO6:AO219">
    <cfRule type="expression" dxfId="415" priority="10" stopIfTrue="1">
      <formula>ISERROR(AO6)</formula>
    </cfRule>
  </conditionalFormatting>
  <conditionalFormatting sqref="AO6:AO219">
    <cfRule type="expression" dxfId="414" priority="9">
      <formula>$BB6=1</formula>
    </cfRule>
  </conditionalFormatting>
  <conditionalFormatting sqref="AQ6:AQ219">
    <cfRule type="expression" dxfId="413" priority="8" stopIfTrue="1">
      <formula>ISERROR(AQ6)</formula>
    </cfRule>
  </conditionalFormatting>
  <conditionalFormatting sqref="AQ6:AQ219">
    <cfRule type="expression" dxfId="412" priority="7">
      <formula>$BB6=1</formula>
    </cfRule>
  </conditionalFormatting>
  <conditionalFormatting sqref="AS6:AS219">
    <cfRule type="expression" dxfId="411" priority="6" stopIfTrue="1">
      <formula>ISERROR(AS6)</formula>
    </cfRule>
  </conditionalFormatting>
  <conditionalFormatting sqref="AS6:AS219">
    <cfRule type="expression" dxfId="410" priority="5">
      <formula>$BB6=1</formula>
    </cfRule>
  </conditionalFormatting>
  <conditionalFormatting sqref="AU6:AU219">
    <cfRule type="expression" dxfId="409" priority="4" stopIfTrue="1">
      <formula>ISERROR(AU6)</formula>
    </cfRule>
  </conditionalFormatting>
  <conditionalFormatting sqref="AU6:AU219">
    <cfRule type="expression" dxfId="408" priority="3">
      <formula>$BB6=1</formula>
    </cfRule>
  </conditionalFormatting>
  <conditionalFormatting sqref="AW6:AW219">
    <cfRule type="expression" dxfId="407" priority="2" stopIfTrue="1">
      <formula>ISERROR(AW6)</formula>
    </cfRule>
  </conditionalFormatting>
  <conditionalFormatting sqref="AW6:AW219">
    <cfRule type="expression" dxfId="406" priority="1">
      <formula>$BB6=1</formula>
    </cfRule>
  </conditionalFormatting>
  <pageMargins left="0.7" right="0.7" top="0.75" bottom="0.75" header="0.3" footer="0.3"/>
  <pageSetup paperSize="9" scale="21" fitToHeight="2" orientation="landscape" r:id="rId1"/>
  <rowBreaks count="1" manualBreakCount="1">
    <brk id="110"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B221"/>
  <sheetViews>
    <sheetView showGridLines="0" zoomScale="80" zoomScaleNormal="80" workbookViewId="0">
      <pane xSplit="3" ySplit="5" topLeftCell="D6" activePane="bottomRight" state="frozen"/>
      <selection pane="topRight" activeCell="D1" sqref="D1"/>
      <selection pane="bottomLeft" activeCell="A8" sqref="A8"/>
      <selection pane="bottomRight"/>
    </sheetView>
  </sheetViews>
  <sheetFormatPr defaultRowHeight="15" x14ac:dyDescent="0.25"/>
  <cols>
    <col min="1" max="1" width="8.5703125" style="1" customWidth="1"/>
    <col min="2" max="2" width="56.5703125" style="1" bestFit="1" customWidth="1"/>
    <col min="3" max="3" width="59" style="1" bestFit="1" customWidth="1"/>
    <col min="4" max="4" width="12.42578125" style="35" customWidth="1"/>
    <col min="5" max="10" width="9.140625" style="33"/>
    <col min="11" max="11" width="12.85546875" style="33" customWidth="1"/>
    <col min="12" max="13" width="9.140625" style="33"/>
    <col min="14" max="14" width="3.7109375" style="33" customWidth="1"/>
    <col min="15" max="15" width="12.42578125" style="28" customWidth="1"/>
    <col min="26" max="26" width="14.85546875" customWidth="1"/>
    <col min="29" max="29" width="4" customWidth="1"/>
    <col min="30" max="30" width="12.42578125" customWidth="1"/>
    <col min="31" max="31" width="9.85546875" customWidth="1"/>
    <col min="32" max="32" width="10.140625" customWidth="1"/>
    <col min="52" max="54" width="9.140625" customWidth="1"/>
  </cols>
  <sheetData>
    <row r="1" spans="1:54" ht="18" x14ac:dyDescent="0.25">
      <c r="A1" s="11" t="s">
        <v>760</v>
      </c>
      <c r="B1" s="18"/>
      <c r="C1" s="7"/>
      <c r="D1" s="32"/>
      <c r="O1" s="29"/>
      <c r="AD1" s="9"/>
      <c r="AE1" s="9"/>
      <c r="AF1" s="9"/>
      <c r="AG1" s="9"/>
      <c r="AH1" s="9"/>
      <c r="AI1" s="9"/>
      <c r="AJ1" s="9"/>
      <c r="AK1" s="9"/>
      <c r="AL1" s="9"/>
      <c r="AM1" s="9"/>
      <c r="AN1" s="9"/>
      <c r="AO1" s="9"/>
      <c r="AP1" s="9"/>
      <c r="AQ1" s="9"/>
      <c r="AR1" s="9"/>
      <c r="AS1" s="9"/>
      <c r="AT1" s="9"/>
      <c r="AU1" s="9"/>
      <c r="AV1" s="9"/>
      <c r="AW1" s="9"/>
      <c r="AX1" s="9"/>
      <c r="AY1" s="9"/>
      <c r="AZ1" s="9"/>
    </row>
    <row r="2" spans="1:54" ht="18" x14ac:dyDescent="0.25">
      <c r="A2" s="11"/>
      <c r="B2" s="18"/>
      <c r="C2" s="7"/>
      <c r="D2" s="32"/>
      <c r="O2" s="29"/>
      <c r="AD2" s="9"/>
      <c r="AE2" s="9"/>
      <c r="AF2" s="9"/>
      <c r="AG2" s="9"/>
      <c r="AH2" s="9"/>
      <c r="AI2" s="9"/>
      <c r="AJ2" s="9"/>
      <c r="AK2" s="9"/>
      <c r="AL2" s="9"/>
      <c r="AM2" s="9"/>
      <c r="AN2" s="9"/>
      <c r="AO2" s="9"/>
      <c r="AP2" s="9"/>
      <c r="AQ2" s="9"/>
      <c r="AR2" s="9"/>
      <c r="AS2" s="9"/>
      <c r="AT2" s="9"/>
      <c r="AU2" s="9"/>
      <c r="AV2" s="9"/>
      <c r="AW2" s="9"/>
      <c r="AX2" s="9"/>
      <c r="AY2" s="9"/>
      <c r="AZ2" s="9"/>
      <c r="BA2" s="9"/>
    </row>
    <row r="3" spans="1:54" x14ac:dyDescent="0.25">
      <c r="A3" s="13" t="s">
        <v>46</v>
      </c>
      <c r="B3" s="18"/>
      <c r="C3" s="18"/>
      <c r="D3" s="145" t="s">
        <v>695</v>
      </c>
      <c r="E3" s="148"/>
      <c r="F3" s="148"/>
      <c r="G3" s="148"/>
      <c r="H3" s="148"/>
      <c r="I3" s="148"/>
      <c r="J3" s="148"/>
      <c r="K3" s="148"/>
      <c r="L3" s="148"/>
      <c r="M3" s="149"/>
      <c r="N3" s="32"/>
      <c r="O3" s="141" t="s">
        <v>708</v>
      </c>
      <c r="P3" s="142"/>
      <c r="Q3" s="142"/>
      <c r="R3" s="142"/>
      <c r="S3" s="142"/>
      <c r="T3" s="142"/>
      <c r="U3" s="142"/>
      <c r="V3" s="142"/>
      <c r="W3" s="142"/>
      <c r="X3" s="142"/>
      <c r="Y3" s="143"/>
      <c r="Z3" s="143"/>
      <c r="AA3" s="143"/>
      <c r="AB3" s="144"/>
      <c r="AD3" s="145" t="s">
        <v>709</v>
      </c>
      <c r="AE3" s="146"/>
      <c r="AF3" s="146"/>
      <c r="AG3" s="146"/>
      <c r="AH3" s="146"/>
      <c r="AI3" s="146"/>
      <c r="AJ3" s="146"/>
      <c r="AK3" s="146"/>
      <c r="AL3" s="146"/>
      <c r="AM3" s="146"/>
      <c r="AN3" s="146"/>
      <c r="AO3" s="146"/>
      <c r="AP3" s="146"/>
      <c r="AQ3" s="146"/>
      <c r="AR3" s="146"/>
      <c r="AS3" s="146"/>
      <c r="AT3" s="146"/>
      <c r="AU3" s="146"/>
      <c r="AV3" s="146"/>
      <c r="AW3" s="146"/>
      <c r="AX3" s="147"/>
      <c r="AY3" s="38"/>
      <c r="AZ3" s="38"/>
      <c r="BA3" s="38"/>
    </row>
    <row r="4" spans="1:54" ht="39" customHeight="1" x14ac:dyDescent="0.25">
      <c r="A4" s="36" t="s">
        <v>45</v>
      </c>
      <c r="B4" s="18"/>
      <c r="C4" s="18"/>
      <c r="D4" s="139" t="s">
        <v>696</v>
      </c>
      <c r="E4" s="137" t="s">
        <v>702</v>
      </c>
      <c r="F4" s="138"/>
      <c r="G4" s="137" t="s">
        <v>703</v>
      </c>
      <c r="H4" s="138"/>
      <c r="I4" s="137" t="s">
        <v>697</v>
      </c>
      <c r="J4" s="138"/>
      <c r="K4" s="139" t="s">
        <v>701</v>
      </c>
      <c r="L4" s="137" t="s">
        <v>700</v>
      </c>
      <c r="M4" s="138"/>
      <c r="N4" s="37"/>
      <c r="O4" s="139" t="s">
        <v>696</v>
      </c>
      <c r="P4" s="137" t="s">
        <v>702</v>
      </c>
      <c r="Q4" s="138"/>
      <c r="R4" s="137" t="s">
        <v>704</v>
      </c>
      <c r="S4" s="138"/>
      <c r="T4" s="137" t="s">
        <v>705</v>
      </c>
      <c r="U4" s="138"/>
      <c r="V4" s="137" t="s">
        <v>706</v>
      </c>
      <c r="W4" s="138"/>
      <c r="X4" s="137" t="s">
        <v>707</v>
      </c>
      <c r="Y4" s="138"/>
      <c r="Z4" s="139" t="s">
        <v>701</v>
      </c>
      <c r="AA4" s="137" t="s">
        <v>700</v>
      </c>
      <c r="AB4" s="138"/>
      <c r="AC4" s="32"/>
      <c r="AD4" s="139" t="s">
        <v>696</v>
      </c>
      <c r="AE4" s="137" t="s">
        <v>710</v>
      </c>
      <c r="AF4" s="138"/>
      <c r="AG4" s="137" t="s">
        <v>711</v>
      </c>
      <c r="AH4" s="138"/>
      <c r="AI4" s="137" t="s">
        <v>712</v>
      </c>
      <c r="AJ4" s="138"/>
      <c r="AK4" s="137" t="s">
        <v>713</v>
      </c>
      <c r="AL4" s="138"/>
      <c r="AM4" s="137" t="s">
        <v>705</v>
      </c>
      <c r="AN4" s="138"/>
      <c r="AO4" s="137" t="s">
        <v>714</v>
      </c>
      <c r="AP4" s="138"/>
      <c r="AQ4" s="137" t="s">
        <v>715</v>
      </c>
      <c r="AR4" s="138"/>
      <c r="AS4" s="137" t="s">
        <v>716</v>
      </c>
      <c r="AT4" s="138"/>
      <c r="AU4" s="137" t="s">
        <v>717</v>
      </c>
      <c r="AV4" s="138"/>
      <c r="AW4" s="137" t="s">
        <v>707</v>
      </c>
      <c r="AX4" s="138"/>
    </row>
    <row r="5" spans="1:54" ht="48.75" customHeight="1" x14ac:dyDescent="0.25">
      <c r="A5" s="19" t="s">
        <v>260</v>
      </c>
      <c r="B5" s="19" t="s">
        <v>261</v>
      </c>
      <c r="C5" s="19" t="s">
        <v>4</v>
      </c>
      <c r="D5" s="140"/>
      <c r="E5" s="25" t="s">
        <v>698</v>
      </c>
      <c r="F5" s="26" t="s">
        <v>699</v>
      </c>
      <c r="G5" s="25" t="s">
        <v>698</v>
      </c>
      <c r="H5" s="26" t="s">
        <v>699</v>
      </c>
      <c r="I5" s="25" t="s">
        <v>698</v>
      </c>
      <c r="J5" s="26" t="s">
        <v>699</v>
      </c>
      <c r="K5" s="140"/>
      <c r="L5" s="25" t="s">
        <v>698</v>
      </c>
      <c r="M5" s="26" t="s">
        <v>699</v>
      </c>
      <c r="N5" s="26"/>
      <c r="O5" s="140"/>
      <c r="P5" s="25" t="s">
        <v>698</v>
      </c>
      <c r="Q5" s="26" t="s">
        <v>699</v>
      </c>
      <c r="R5" s="25" t="s">
        <v>698</v>
      </c>
      <c r="S5" s="26" t="s">
        <v>699</v>
      </c>
      <c r="T5" s="25" t="s">
        <v>698</v>
      </c>
      <c r="U5" s="26" t="s">
        <v>699</v>
      </c>
      <c r="V5" s="25" t="s">
        <v>698</v>
      </c>
      <c r="W5" s="26" t="s">
        <v>699</v>
      </c>
      <c r="X5" s="25" t="s">
        <v>698</v>
      </c>
      <c r="Y5" s="26" t="s">
        <v>699</v>
      </c>
      <c r="Z5" s="140"/>
      <c r="AA5" s="25" t="s">
        <v>698</v>
      </c>
      <c r="AB5" s="26" t="s">
        <v>699</v>
      </c>
      <c r="AC5" s="27"/>
      <c r="AD5" s="140"/>
      <c r="AE5" s="25" t="s">
        <v>698</v>
      </c>
      <c r="AF5" s="26" t="s">
        <v>699</v>
      </c>
      <c r="AG5" s="25" t="s">
        <v>698</v>
      </c>
      <c r="AH5" s="26" t="s">
        <v>699</v>
      </c>
      <c r="AI5" s="25" t="s">
        <v>698</v>
      </c>
      <c r="AJ5" s="26" t="s">
        <v>699</v>
      </c>
      <c r="AK5" s="25" t="s">
        <v>698</v>
      </c>
      <c r="AL5" s="26" t="s">
        <v>699</v>
      </c>
      <c r="AM5" s="25" t="s">
        <v>698</v>
      </c>
      <c r="AN5" s="26" t="s">
        <v>699</v>
      </c>
      <c r="AO5" s="25" t="s">
        <v>698</v>
      </c>
      <c r="AP5" s="26" t="s">
        <v>699</v>
      </c>
      <c r="AQ5" s="25" t="s">
        <v>698</v>
      </c>
      <c r="AR5" s="26" t="s">
        <v>699</v>
      </c>
      <c r="AS5" s="25" t="s">
        <v>698</v>
      </c>
      <c r="AT5" s="26" t="s">
        <v>699</v>
      </c>
      <c r="AU5" s="25" t="s">
        <v>698</v>
      </c>
      <c r="AV5" s="26" t="s">
        <v>699</v>
      </c>
      <c r="AW5" s="25" t="s">
        <v>698</v>
      </c>
      <c r="AX5" s="26" t="s">
        <v>699</v>
      </c>
      <c r="AZ5" s="80" t="s">
        <v>768</v>
      </c>
      <c r="BA5" s="80" t="s">
        <v>769</v>
      </c>
      <c r="BB5" s="80" t="s">
        <v>770</v>
      </c>
    </row>
    <row r="6" spans="1:54" x14ac:dyDescent="0.25">
      <c r="A6" s="42" t="s">
        <v>262</v>
      </c>
      <c r="B6" s="43" t="s">
        <v>263</v>
      </c>
      <c r="C6" s="43" t="s">
        <v>17</v>
      </c>
      <c r="D6" s="64">
        <v>1454</v>
      </c>
      <c r="E6" s="44">
        <v>1426</v>
      </c>
      <c r="F6" s="50">
        <v>0.98074277854195324</v>
      </c>
      <c r="G6" s="44">
        <v>1436</v>
      </c>
      <c r="H6" s="65">
        <v>0.98762035763411282</v>
      </c>
      <c r="I6" s="44">
        <v>1422</v>
      </c>
      <c r="J6" s="50">
        <v>0.97799174690508939</v>
      </c>
      <c r="K6" s="44">
        <v>13</v>
      </c>
      <c r="L6" s="44">
        <v>13</v>
      </c>
      <c r="M6" s="50">
        <v>1</v>
      </c>
      <c r="N6" s="39"/>
      <c r="O6" s="66">
        <v>1510</v>
      </c>
      <c r="P6" s="44">
        <v>1503</v>
      </c>
      <c r="Q6" s="50">
        <v>0.99536423841059607</v>
      </c>
      <c r="R6" s="44">
        <v>1484</v>
      </c>
      <c r="S6" s="65">
        <v>0.98278145695364238</v>
      </c>
      <c r="T6" s="44">
        <v>1448</v>
      </c>
      <c r="U6" s="50">
        <v>0.95894039735099335</v>
      </c>
      <c r="V6" s="44">
        <v>1462</v>
      </c>
      <c r="W6" s="65">
        <v>0.96821192052980132</v>
      </c>
      <c r="X6" s="44">
        <v>1485</v>
      </c>
      <c r="Y6" s="50">
        <v>0.98344370860927155</v>
      </c>
      <c r="Z6" s="44">
        <v>8</v>
      </c>
      <c r="AA6" s="44">
        <v>8</v>
      </c>
      <c r="AB6" s="50">
        <v>1</v>
      </c>
      <c r="AC6" s="57"/>
      <c r="AD6" s="44">
        <v>1430</v>
      </c>
      <c r="AE6" s="44">
        <v>1405</v>
      </c>
      <c r="AF6" s="67">
        <v>0.9825174825174825</v>
      </c>
      <c r="AG6" s="44">
        <v>1392</v>
      </c>
      <c r="AH6" s="68">
        <v>0.97342657342657346</v>
      </c>
      <c r="AI6" s="44">
        <v>1404</v>
      </c>
      <c r="AJ6" s="67">
        <v>0.98181818181818181</v>
      </c>
      <c r="AK6" s="44">
        <v>1396</v>
      </c>
      <c r="AL6" s="68">
        <v>0.97622377622377621</v>
      </c>
      <c r="AM6" s="44">
        <v>1372</v>
      </c>
      <c r="AN6" s="67">
        <v>0.95944055944055939</v>
      </c>
      <c r="AO6" s="44">
        <v>1315</v>
      </c>
      <c r="AP6" s="68">
        <v>0.91958041958041958</v>
      </c>
      <c r="AQ6" s="44">
        <v>1398</v>
      </c>
      <c r="AR6" s="67">
        <v>0.97762237762237758</v>
      </c>
      <c r="AS6" s="44">
        <v>1376</v>
      </c>
      <c r="AT6" s="68">
        <v>0.96223776223776225</v>
      </c>
      <c r="AU6" s="44">
        <v>1356</v>
      </c>
      <c r="AV6" s="67">
        <v>0.94825174825174829</v>
      </c>
      <c r="AW6" s="44">
        <v>1320</v>
      </c>
      <c r="AX6" s="67">
        <v>0.92307692307692313</v>
      </c>
      <c r="AZ6" s="80">
        <f>VLOOKUP($A6,'T1DQ CCG'!$A:$BC,25,FALSE)</f>
        <v>0</v>
      </c>
      <c r="BA6" s="80">
        <f>VLOOKUP($A6,'T1DQ CCG'!$A:$BC,37,FALSE)</f>
        <v>0</v>
      </c>
      <c r="BB6" s="80">
        <f>VLOOKUP($A6,'T1DQ CCG'!$A:$BC,49,FALSE)</f>
        <v>0</v>
      </c>
    </row>
    <row r="7" spans="1:54" x14ac:dyDescent="0.25">
      <c r="A7" s="31" t="s">
        <v>264</v>
      </c>
      <c r="B7" s="21" t="s">
        <v>265</v>
      </c>
      <c r="C7" s="21" t="s">
        <v>17</v>
      </c>
      <c r="D7" s="64">
        <v>477</v>
      </c>
      <c r="E7" s="5">
        <v>456</v>
      </c>
      <c r="F7" s="51">
        <v>0.95597484276729561</v>
      </c>
      <c r="G7" s="5">
        <v>467</v>
      </c>
      <c r="H7" s="69">
        <v>0.97903563941299787</v>
      </c>
      <c r="I7" s="5">
        <v>453</v>
      </c>
      <c r="J7" s="51">
        <v>0.94968553459119498</v>
      </c>
      <c r="K7" s="5">
        <v>0</v>
      </c>
      <c r="L7" s="5">
        <v>0</v>
      </c>
      <c r="M7" s="51" t="s">
        <v>771</v>
      </c>
      <c r="N7" s="40"/>
      <c r="O7" s="64">
        <v>480</v>
      </c>
      <c r="P7" s="5">
        <v>470</v>
      </c>
      <c r="Q7" s="51">
        <v>0.97916666666666663</v>
      </c>
      <c r="R7" s="5">
        <v>451</v>
      </c>
      <c r="S7" s="69">
        <v>0.93958333333333333</v>
      </c>
      <c r="T7" s="5">
        <v>462</v>
      </c>
      <c r="U7" s="51">
        <v>0.96250000000000002</v>
      </c>
      <c r="V7" s="5">
        <v>443</v>
      </c>
      <c r="W7" s="69">
        <v>0.92291666666666672</v>
      </c>
      <c r="X7" s="5">
        <v>453</v>
      </c>
      <c r="Y7" s="51">
        <v>0.94374999999999998</v>
      </c>
      <c r="Z7" s="5">
        <v>0</v>
      </c>
      <c r="AA7" s="5">
        <v>0</v>
      </c>
      <c r="AB7" s="51" t="s">
        <v>771</v>
      </c>
      <c r="AC7" s="58"/>
      <c r="AD7" s="64">
        <v>485</v>
      </c>
      <c r="AE7" s="5">
        <v>465</v>
      </c>
      <c r="AF7" s="46">
        <v>0.95876288659793818</v>
      </c>
      <c r="AG7" s="5">
        <v>429</v>
      </c>
      <c r="AH7" s="70">
        <v>0.88453608247422677</v>
      </c>
      <c r="AI7" s="5">
        <v>465</v>
      </c>
      <c r="AJ7" s="46">
        <v>0.95876288659793818</v>
      </c>
      <c r="AK7" s="5">
        <v>466</v>
      </c>
      <c r="AL7" s="70">
        <v>0.96082474226804127</v>
      </c>
      <c r="AM7" s="5">
        <v>464</v>
      </c>
      <c r="AN7" s="46">
        <v>0.95670103092783509</v>
      </c>
      <c r="AO7" s="5">
        <v>433</v>
      </c>
      <c r="AP7" s="70">
        <v>0.89278350515463922</v>
      </c>
      <c r="AQ7" s="5">
        <v>457</v>
      </c>
      <c r="AR7" s="46">
        <v>0.94226804123711339</v>
      </c>
      <c r="AS7" s="5">
        <v>428</v>
      </c>
      <c r="AT7" s="70">
        <v>0.88247422680412368</v>
      </c>
      <c r="AU7" s="5">
        <v>458</v>
      </c>
      <c r="AV7" s="46">
        <v>0.94432989690721647</v>
      </c>
      <c r="AW7" s="5">
        <v>430</v>
      </c>
      <c r="AX7" s="46">
        <v>0.88659793814432986</v>
      </c>
      <c r="AZ7" s="80">
        <f>VLOOKUP($A7,'T1DQ CCG'!$A:$BC,25,FALSE)</f>
        <v>0</v>
      </c>
      <c r="BA7" s="80">
        <f>VLOOKUP($A7,'T1DQ CCG'!$A:$BC,37,FALSE)</f>
        <v>0</v>
      </c>
      <c r="BB7" s="80">
        <f>VLOOKUP($A7,'T1DQ CCG'!$A:$BC,49,FALSE)</f>
        <v>0</v>
      </c>
    </row>
    <row r="8" spans="1:54" x14ac:dyDescent="0.25">
      <c r="A8" s="31" t="s">
        <v>266</v>
      </c>
      <c r="B8" s="21" t="s">
        <v>267</v>
      </c>
      <c r="C8" s="21" t="s">
        <v>17</v>
      </c>
      <c r="D8" s="64">
        <v>505</v>
      </c>
      <c r="E8" s="5">
        <v>486</v>
      </c>
      <c r="F8" s="51">
        <v>0.96237623762376234</v>
      </c>
      <c r="G8" s="5">
        <v>499</v>
      </c>
      <c r="H8" s="69">
        <v>0.98811881188118811</v>
      </c>
      <c r="I8" s="5">
        <v>486</v>
      </c>
      <c r="J8" s="51">
        <v>0.96237623762376234</v>
      </c>
      <c r="K8" s="5">
        <v>0</v>
      </c>
      <c r="L8" s="5">
        <v>0</v>
      </c>
      <c r="M8" s="51" t="s">
        <v>771</v>
      </c>
      <c r="N8" s="40"/>
      <c r="O8" s="64">
        <v>535</v>
      </c>
      <c r="P8" s="5">
        <v>530</v>
      </c>
      <c r="Q8" s="51">
        <v>0.99065420560747663</v>
      </c>
      <c r="R8" s="5">
        <v>518</v>
      </c>
      <c r="S8" s="69">
        <v>0.96822429906542051</v>
      </c>
      <c r="T8" s="5">
        <v>521</v>
      </c>
      <c r="U8" s="51">
        <v>0.9738317757009346</v>
      </c>
      <c r="V8" s="5">
        <v>513</v>
      </c>
      <c r="W8" s="69">
        <v>0.95887850467289715</v>
      </c>
      <c r="X8" s="5">
        <v>517</v>
      </c>
      <c r="Y8" s="51">
        <v>0.96635514018691593</v>
      </c>
      <c r="Z8" s="5">
        <v>0</v>
      </c>
      <c r="AA8" s="5">
        <v>0</v>
      </c>
      <c r="AB8" s="51" t="s">
        <v>771</v>
      </c>
      <c r="AC8" s="58"/>
      <c r="AD8" s="64">
        <v>487</v>
      </c>
      <c r="AE8" s="5">
        <v>482</v>
      </c>
      <c r="AF8" s="46">
        <v>0.98973305954825463</v>
      </c>
      <c r="AG8" s="5">
        <v>474</v>
      </c>
      <c r="AH8" s="70">
        <v>0.97330595482546201</v>
      </c>
      <c r="AI8" s="5">
        <v>481</v>
      </c>
      <c r="AJ8" s="46">
        <v>0.98767967145790558</v>
      </c>
      <c r="AK8" s="5">
        <v>483</v>
      </c>
      <c r="AL8" s="70">
        <v>0.99178644763860369</v>
      </c>
      <c r="AM8" s="5">
        <v>472</v>
      </c>
      <c r="AN8" s="46">
        <v>0.9691991786447639</v>
      </c>
      <c r="AO8" s="5">
        <v>460</v>
      </c>
      <c r="AP8" s="70">
        <v>0.94455852156057496</v>
      </c>
      <c r="AQ8" s="5">
        <v>481</v>
      </c>
      <c r="AR8" s="46">
        <v>0.98767967145790558</v>
      </c>
      <c r="AS8" s="5">
        <v>472</v>
      </c>
      <c r="AT8" s="70">
        <v>0.9691991786447639</v>
      </c>
      <c r="AU8" s="5">
        <v>475</v>
      </c>
      <c r="AV8" s="46">
        <v>0.97535934291581106</v>
      </c>
      <c r="AW8" s="5">
        <v>456</v>
      </c>
      <c r="AX8" s="46">
        <v>0.93634496919917864</v>
      </c>
      <c r="AZ8" s="80">
        <f>VLOOKUP($A8,'T1DQ CCG'!$A:$BC,25,FALSE)</f>
        <v>0</v>
      </c>
      <c r="BA8" s="80">
        <f>VLOOKUP($A8,'T1DQ CCG'!$A:$BC,37,FALSE)</f>
        <v>0</v>
      </c>
      <c r="BB8" s="80">
        <f>VLOOKUP($A8,'T1DQ CCG'!$A:$BC,49,FALSE)</f>
        <v>0</v>
      </c>
    </row>
    <row r="9" spans="1:54" x14ac:dyDescent="0.25">
      <c r="A9" s="31" t="s">
        <v>268</v>
      </c>
      <c r="B9" s="21" t="s">
        <v>269</v>
      </c>
      <c r="C9" s="21" t="s">
        <v>17</v>
      </c>
      <c r="D9" s="64">
        <v>511</v>
      </c>
      <c r="E9" s="5">
        <v>500</v>
      </c>
      <c r="F9" s="51">
        <v>0.97847358121330719</v>
      </c>
      <c r="G9" s="5">
        <v>3</v>
      </c>
      <c r="H9" s="69">
        <v>5.8708414872798431E-3</v>
      </c>
      <c r="I9" s="5">
        <v>499</v>
      </c>
      <c r="J9" s="51">
        <v>0.97651663405088063</v>
      </c>
      <c r="K9" s="5">
        <v>0</v>
      </c>
      <c r="L9" s="5">
        <v>0</v>
      </c>
      <c r="M9" s="51" t="s">
        <v>771</v>
      </c>
      <c r="N9" s="40"/>
      <c r="O9" s="64">
        <v>551</v>
      </c>
      <c r="P9" s="5">
        <v>542</v>
      </c>
      <c r="Q9" s="51">
        <v>0.98366606170598914</v>
      </c>
      <c r="R9" s="5">
        <v>531</v>
      </c>
      <c r="S9" s="69">
        <v>0.9637023593466425</v>
      </c>
      <c r="T9" s="5">
        <v>532</v>
      </c>
      <c r="U9" s="51">
        <v>0.96551724137931039</v>
      </c>
      <c r="V9" s="5">
        <v>533</v>
      </c>
      <c r="W9" s="69">
        <v>0.96733212341197827</v>
      </c>
      <c r="X9" s="5">
        <v>532</v>
      </c>
      <c r="Y9" s="51">
        <v>0.96551724137931039</v>
      </c>
      <c r="Z9" s="5">
        <v>0</v>
      </c>
      <c r="AA9" s="5">
        <v>0</v>
      </c>
      <c r="AB9" s="51" t="s">
        <v>771</v>
      </c>
      <c r="AC9" s="58"/>
      <c r="AD9" s="64">
        <v>500</v>
      </c>
      <c r="AE9" s="5">
        <v>479</v>
      </c>
      <c r="AF9" s="46">
        <v>0.95799999999999996</v>
      </c>
      <c r="AG9" s="5">
        <v>480</v>
      </c>
      <c r="AH9" s="70">
        <v>0.96</v>
      </c>
      <c r="AI9" s="5">
        <v>479</v>
      </c>
      <c r="AJ9" s="46">
        <v>0.95799999999999996</v>
      </c>
      <c r="AK9" s="5">
        <v>479</v>
      </c>
      <c r="AL9" s="70">
        <v>0.95799999999999996</v>
      </c>
      <c r="AM9" s="5">
        <v>466</v>
      </c>
      <c r="AN9" s="46">
        <v>0.93200000000000005</v>
      </c>
      <c r="AO9" s="5">
        <v>481</v>
      </c>
      <c r="AP9" s="70">
        <v>0.96199999999999997</v>
      </c>
      <c r="AQ9" s="5">
        <v>476</v>
      </c>
      <c r="AR9" s="46">
        <v>0.95199999999999996</v>
      </c>
      <c r="AS9" s="5">
        <v>478</v>
      </c>
      <c r="AT9" s="70">
        <v>0.95599999999999996</v>
      </c>
      <c r="AU9" s="5">
        <v>469</v>
      </c>
      <c r="AV9" s="46">
        <v>0.93799999999999994</v>
      </c>
      <c r="AW9" s="5">
        <v>463</v>
      </c>
      <c r="AX9" s="46">
        <v>0.92600000000000005</v>
      </c>
      <c r="AZ9" s="80">
        <f>VLOOKUP($A9,'T1DQ CCG'!$A:$BC,25,FALSE)</f>
        <v>0</v>
      </c>
      <c r="BA9" s="80">
        <f>VLOOKUP($A9,'T1DQ CCG'!$A:$BC,37,FALSE)</f>
        <v>0</v>
      </c>
      <c r="BB9" s="80">
        <f>VLOOKUP($A9,'T1DQ CCG'!$A:$BC,49,FALSE)</f>
        <v>0</v>
      </c>
    </row>
    <row r="10" spans="1:54" x14ac:dyDescent="0.25">
      <c r="A10" s="31" t="s">
        <v>270</v>
      </c>
      <c r="B10" s="21" t="s">
        <v>271</v>
      </c>
      <c r="C10" s="21" t="s">
        <v>17</v>
      </c>
      <c r="D10" s="64">
        <v>655</v>
      </c>
      <c r="E10" s="5">
        <v>633</v>
      </c>
      <c r="F10" s="51">
        <v>0.96641221374045805</v>
      </c>
      <c r="G10" s="5">
        <v>640</v>
      </c>
      <c r="H10" s="69">
        <v>0.97709923664122134</v>
      </c>
      <c r="I10" s="5">
        <v>632</v>
      </c>
      <c r="J10" s="51">
        <v>0.96488549618320607</v>
      </c>
      <c r="K10" s="5">
        <v>0</v>
      </c>
      <c r="L10" s="5">
        <v>0</v>
      </c>
      <c r="M10" s="51" t="s">
        <v>771</v>
      </c>
      <c r="N10" s="40"/>
      <c r="O10" s="64">
        <v>710</v>
      </c>
      <c r="P10" s="5">
        <v>702</v>
      </c>
      <c r="Q10" s="51">
        <v>0.9887323943661972</v>
      </c>
      <c r="R10" s="5">
        <v>694</v>
      </c>
      <c r="S10" s="69">
        <v>0.9774647887323944</v>
      </c>
      <c r="T10" s="5">
        <v>686</v>
      </c>
      <c r="U10" s="51">
        <v>0.96619718309859159</v>
      </c>
      <c r="V10" s="5">
        <v>675</v>
      </c>
      <c r="W10" s="69">
        <v>0.95070422535211263</v>
      </c>
      <c r="X10" s="5">
        <v>694</v>
      </c>
      <c r="Y10" s="51">
        <v>0.9774647887323944</v>
      </c>
      <c r="Z10" s="5">
        <v>0</v>
      </c>
      <c r="AA10" s="5">
        <v>0</v>
      </c>
      <c r="AB10" s="51" t="s">
        <v>771</v>
      </c>
      <c r="AC10" s="58"/>
      <c r="AD10" s="64">
        <v>661</v>
      </c>
      <c r="AE10" s="5">
        <v>647</v>
      </c>
      <c r="AF10" s="46">
        <v>0.97881996974281393</v>
      </c>
      <c r="AG10" s="5">
        <v>646</v>
      </c>
      <c r="AH10" s="70">
        <v>0.9773071104387292</v>
      </c>
      <c r="AI10" s="5">
        <v>648</v>
      </c>
      <c r="AJ10" s="46">
        <v>0.98033282904689867</v>
      </c>
      <c r="AK10" s="5">
        <v>646</v>
      </c>
      <c r="AL10" s="70">
        <v>0.9773071104387292</v>
      </c>
      <c r="AM10" s="5">
        <v>634</v>
      </c>
      <c r="AN10" s="46">
        <v>0.9591527987897126</v>
      </c>
      <c r="AO10" s="5">
        <v>619</v>
      </c>
      <c r="AP10" s="70">
        <v>0.9364599092284418</v>
      </c>
      <c r="AQ10" s="5">
        <v>647</v>
      </c>
      <c r="AR10" s="46">
        <v>1</v>
      </c>
      <c r="AS10" s="5">
        <v>635</v>
      </c>
      <c r="AT10" s="70">
        <v>0.96066565809379723</v>
      </c>
      <c r="AU10" s="5">
        <v>637</v>
      </c>
      <c r="AV10" s="46">
        <v>0.9636913767019667</v>
      </c>
      <c r="AW10" s="5">
        <v>620</v>
      </c>
      <c r="AX10" s="46">
        <v>0.93797276853252642</v>
      </c>
      <c r="AZ10" s="80">
        <f>VLOOKUP($A10,'T1DQ CCG'!$A:$BC,25,FALSE)</f>
        <v>0</v>
      </c>
      <c r="BA10" s="80">
        <f>VLOOKUP($A10,'T1DQ CCG'!$A:$BC,37,FALSE)</f>
        <v>0</v>
      </c>
      <c r="BB10" s="80">
        <f>VLOOKUP($A10,'T1DQ CCG'!$A:$BC,49,FALSE)</f>
        <v>0</v>
      </c>
    </row>
    <row r="11" spans="1:54" x14ac:dyDescent="0.25">
      <c r="A11" s="31" t="s">
        <v>272</v>
      </c>
      <c r="B11" s="21" t="s">
        <v>273</v>
      </c>
      <c r="C11" s="21" t="s">
        <v>17</v>
      </c>
      <c r="D11" s="64">
        <v>795</v>
      </c>
      <c r="E11" s="5">
        <v>763</v>
      </c>
      <c r="F11" s="51">
        <v>0.95974842767295598</v>
      </c>
      <c r="G11" s="5">
        <v>7</v>
      </c>
      <c r="H11" s="69">
        <v>8.8050314465408803E-3</v>
      </c>
      <c r="I11" s="5">
        <v>760</v>
      </c>
      <c r="J11" s="51">
        <v>0.95597484276729561</v>
      </c>
      <c r="K11" s="5">
        <v>0</v>
      </c>
      <c r="L11" s="5">
        <v>0</v>
      </c>
      <c r="M11" s="51" t="s">
        <v>771</v>
      </c>
      <c r="N11" s="40"/>
      <c r="O11" s="64">
        <v>838</v>
      </c>
      <c r="P11" s="5">
        <v>812</v>
      </c>
      <c r="Q11" s="51">
        <v>0.96897374701670647</v>
      </c>
      <c r="R11" s="5">
        <v>798</v>
      </c>
      <c r="S11" s="69">
        <v>0.95226730310262531</v>
      </c>
      <c r="T11" s="5">
        <v>788</v>
      </c>
      <c r="U11" s="51">
        <v>0.94033412887828161</v>
      </c>
      <c r="V11" s="5">
        <v>792</v>
      </c>
      <c r="W11" s="69">
        <v>0.94510739856801906</v>
      </c>
      <c r="X11" s="5">
        <v>795</v>
      </c>
      <c r="Y11" s="51">
        <v>0.94868735083532219</v>
      </c>
      <c r="Z11" s="5">
        <v>0</v>
      </c>
      <c r="AA11" s="5">
        <v>0</v>
      </c>
      <c r="AB11" s="51" t="s">
        <v>771</v>
      </c>
      <c r="AC11" s="58"/>
      <c r="AD11" s="64">
        <v>757</v>
      </c>
      <c r="AE11" s="5">
        <v>713</v>
      </c>
      <c r="AF11" s="46">
        <v>0.94187582562747685</v>
      </c>
      <c r="AG11" s="5">
        <v>687</v>
      </c>
      <c r="AH11" s="70">
        <v>0.90752972258916775</v>
      </c>
      <c r="AI11" s="5">
        <v>713</v>
      </c>
      <c r="AJ11" s="46">
        <v>0.94187582562747685</v>
      </c>
      <c r="AK11" s="5">
        <v>713</v>
      </c>
      <c r="AL11" s="70">
        <v>0.94187582562747685</v>
      </c>
      <c r="AM11" s="5">
        <v>694</v>
      </c>
      <c r="AN11" s="46">
        <v>0.91677675033025097</v>
      </c>
      <c r="AO11" s="5">
        <v>720</v>
      </c>
      <c r="AP11" s="70">
        <v>0.95112285336856006</v>
      </c>
      <c r="AQ11" s="5">
        <v>709</v>
      </c>
      <c r="AR11" s="46">
        <v>1.0607661822985468</v>
      </c>
      <c r="AS11" s="5">
        <v>696</v>
      </c>
      <c r="AT11" s="70">
        <v>0.91941875825627473</v>
      </c>
      <c r="AU11" s="5">
        <v>702</v>
      </c>
      <c r="AV11" s="46">
        <v>0.92734478203434612</v>
      </c>
      <c r="AW11" s="5">
        <v>668</v>
      </c>
      <c r="AX11" s="46">
        <v>0.88243064729194187</v>
      </c>
      <c r="AZ11" s="80">
        <f>VLOOKUP($A11,'T1DQ CCG'!$A:$BC,25,FALSE)</f>
        <v>0</v>
      </c>
      <c r="BA11" s="80">
        <f>VLOOKUP($A11,'T1DQ CCG'!$A:$BC,37,FALSE)</f>
        <v>0</v>
      </c>
      <c r="BB11" s="80">
        <f>VLOOKUP($A11,'T1DQ CCG'!$A:$BC,49,FALSE)</f>
        <v>0</v>
      </c>
    </row>
    <row r="12" spans="1:54" x14ac:dyDescent="0.25">
      <c r="A12" s="31" t="s">
        <v>274</v>
      </c>
      <c r="B12" s="21" t="s">
        <v>275</v>
      </c>
      <c r="C12" s="21" t="s">
        <v>17</v>
      </c>
      <c r="D12" s="64">
        <v>296</v>
      </c>
      <c r="E12" s="5">
        <v>283</v>
      </c>
      <c r="F12" s="51">
        <v>0.95608108108108103</v>
      </c>
      <c r="G12" s="5">
        <v>4</v>
      </c>
      <c r="H12" s="69">
        <v>1.3513513513513514E-2</v>
      </c>
      <c r="I12" s="5">
        <v>283</v>
      </c>
      <c r="J12" s="51">
        <v>0.95608108108108103</v>
      </c>
      <c r="K12" s="5">
        <v>0</v>
      </c>
      <c r="L12" s="5">
        <v>0</v>
      </c>
      <c r="M12" s="51" t="s">
        <v>771</v>
      </c>
      <c r="N12" s="40"/>
      <c r="O12" s="64">
        <v>305</v>
      </c>
      <c r="P12" s="5">
        <v>297</v>
      </c>
      <c r="Q12" s="51">
        <v>0.97377049180327868</v>
      </c>
      <c r="R12" s="5">
        <v>286</v>
      </c>
      <c r="S12" s="69">
        <v>0.93770491803278688</v>
      </c>
      <c r="T12" s="5">
        <v>280</v>
      </c>
      <c r="U12" s="51">
        <v>0.91803278688524592</v>
      </c>
      <c r="V12" s="5">
        <v>281</v>
      </c>
      <c r="W12" s="69">
        <v>0.92131147540983604</v>
      </c>
      <c r="X12" s="5">
        <v>283</v>
      </c>
      <c r="Y12" s="51">
        <v>0.9278688524590164</v>
      </c>
      <c r="Z12" s="5">
        <v>0</v>
      </c>
      <c r="AA12" s="5">
        <v>0</v>
      </c>
      <c r="AB12" s="51" t="s">
        <v>771</v>
      </c>
      <c r="AC12" s="58"/>
      <c r="AD12" s="64">
        <v>295</v>
      </c>
      <c r="AE12" s="5">
        <v>291</v>
      </c>
      <c r="AF12" s="46">
        <v>0.98644067796610169</v>
      </c>
      <c r="AG12" s="5">
        <v>276</v>
      </c>
      <c r="AH12" s="70">
        <v>0.93559322033898307</v>
      </c>
      <c r="AI12" s="5">
        <v>291</v>
      </c>
      <c r="AJ12" s="46">
        <v>0.98644067796610169</v>
      </c>
      <c r="AK12" s="5">
        <v>291</v>
      </c>
      <c r="AL12" s="70">
        <v>0.98644067796610169</v>
      </c>
      <c r="AM12" s="5">
        <v>286</v>
      </c>
      <c r="AN12" s="46">
        <v>0.96949152542372885</v>
      </c>
      <c r="AO12" s="5">
        <v>291</v>
      </c>
      <c r="AP12" s="70">
        <v>0.98644067796610169</v>
      </c>
      <c r="AQ12" s="5">
        <v>288</v>
      </c>
      <c r="AR12" s="46">
        <v>2.6847457627118643</v>
      </c>
      <c r="AS12" s="5">
        <v>281</v>
      </c>
      <c r="AT12" s="70">
        <v>0.9525423728813559</v>
      </c>
      <c r="AU12" s="5">
        <v>285</v>
      </c>
      <c r="AV12" s="46">
        <v>0.96610169491525422</v>
      </c>
      <c r="AW12" s="5">
        <v>277</v>
      </c>
      <c r="AX12" s="46">
        <v>0.93898305084745759</v>
      </c>
      <c r="AZ12" s="80">
        <f>VLOOKUP($A12,'T1DQ CCG'!$A:$BC,25,FALSE)</f>
        <v>0</v>
      </c>
      <c r="BA12" s="80">
        <f>VLOOKUP($A12,'T1DQ CCG'!$A:$BC,37,FALSE)</f>
        <v>0</v>
      </c>
      <c r="BB12" s="80">
        <f>VLOOKUP($A12,'T1DQ CCG'!$A:$BC,49,FALSE)</f>
        <v>0</v>
      </c>
    </row>
    <row r="13" spans="1:54" x14ac:dyDescent="0.25">
      <c r="A13" s="31" t="s">
        <v>276</v>
      </c>
      <c r="B13" s="21" t="s">
        <v>277</v>
      </c>
      <c r="C13" s="21" t="s">
        <v>18</v>
      </c>
      <c r="D13" s="64">
        <v>506</v>
      </c>
      <c r="E13" s="5">
        <v>480</v>
      </c>
      <c r="F13" s="51">
        <v>0.9486166007905138</v>
      </c>
      <c r="G13" s="5">
        <v>490</v>
      </c>
      <c r="H13" s="69">
        <v>0.96837944664031617</v>
      </c>
      <c r="I13" s="5">
        <v>479</v>
      </c>
      <c r="J13" s="51">
        <v>0.94664031620553357</v>
      </c>
      <c r="K13" s="5">
        <v>0</v>
      </c>
      <c r="L13" s="5">
        <v>0</v>
      </c>
      <c r="M13" s="51" t="s">
        <v>771</v>
      </c>
      <c r="N13" s="40"/>
      <c r="O13" s="64">
        <v>510</v>
      </c>
      <c r="P13" s="5">
        <v>494</v>
      </c>
      <c r="Q13" s="51">
        <v>0.96862745098039216</v>
      </c>
      <c r="R13" s="5">
        <v>483</v>
      </c>
      <c r="S13" s="69">
        <v>0.94705882352941173</v>
      </c>
      <c r="T13" s="5">
        <v>488</v>
      </c>
      <c r="U13" s="51">
        <v>0.95686274509803926</v>
      </c>
      <c r="V13" s="5">
        <v>480</v>
      </c>
      <c r="W13" s="69">
        <v>0.94117647058823528</v>
      </c>
      <c r="X13" s="5">
        <v>481</v>
      </c>
      <c r="Y13" s="51">
        <v>0.94313725490196076</v>
      </c>
      <c r="Z13" s="5">
        <v>1</v>
      </c>
      <c r="AA13" s="5">
        <v>1</v>
      </c>
      <c r="AB13" s="51">
        <v>1</v>
      </c>
      <c r="AC13" s="58"/>
      <c r="AD13" s="64">
        <v>505</v>
      </c>
      <c r="AE13" s="5">
        <v>483</v>
      </c>
      <c r="AF13" s="46">
        <v>0.9564356435643564</v>
      </c>
      <c r="AG13" s="5">
        <v>456</v>
      </c>
      <c r="AH13" s="70">
        <v>0.902970297029703</v>
      </c>
      <c r="AI13" s="5">
        <v>483</v>
      </c>
      <c r="AJ13" s="46">
        <v>0.9564356435643564</v>
      </c>
      <c r="AK13" s="5">
        <v>487</v>
      </c>
      <c r="AL13" s="70">
        <v>0.96435643564356432</v>
      </c>
      <c r="AM13" s="5">
        <v>482</v>
      </c>
      <c r="AN13" s="46">
        <v>0.95445544554455441</v>
      </c>
      <c r="AO13" s="5">
        <v>462</v>
      </c>
      <c r="AP13" s="70">
        <v>0.91485148514851489</v>
      </c>
      <c r="AQ13" s="5">
        <v>480</v>
      </c>
      <c r="AR13" s="46">
        <v>4.2970297029702973</v>
      </c>
      <c r="AS13" s="5">
        <v>449</v>
      </c>
      <c r="AT13" s="70">
        <v>0.88910891089108912</v>
      </c>
      <c r="AU13" s="5">
        <v>483</v>
      </c>
      <c r="AV13" s="46">
        <v>0.9564356435643564</v>
      </c>
      <c r="AW13" s="5">
        <v>469</v>
      </c>
      <c r="AX13" s="46">
        <v>0.92871287128712876</v>
      </c>
      <c r="AZ13" s="80">
        <f>VLOOKUP($A13,'T1DQ CCG'!$A:$BC,25,FALSE)</f>
        <v>0</v>
      </c>
      <c r="BA13" s="80">
        <f>VLOOKUP($A13,'T1DQ CCG'!$A:$BC,37,FALSE)</f>
        <v>0</v>
      </c>
      <c r="BB13" s="80">
        <f>VLOOKUP($A13,'T1DQ CCG'!$A:$BC,49,FALSE)</f>
        <v>0</v>
      </c>
    </row>
    <row r="14" spans="1:54" x14ac:dyDescent="0.25">
      <c r="A14" s="31" t="s">
        <v>278</v>
      </c>
      <c r="B14" s="21" t="s">
        <v>279</v>
      </c>
      <c r="C14" s="21" t="s">
        <v>18</v>
      </c>
      <c r="D14" s="64">
        <v>1732</v>
      </c>
      <c r="E14" s="5">
        <v>1661</v>
      </c>
      <c r="F14" s="51">
        <v>0.95900692840646651</v>
      </c>
      <c r="G14" s="5">
        <v>1632</v>
      </c>
      <c r="H14" s="69">
        <v>0.94226327944572752</v>
      </c>
      <c r="I14" s="5">
        <v>1659</v>
      </c>
      <c r="J14" s="51">
        <v>0.95785219399538102</v>
      </c>
      <c r="K14" s="5">
        <v>3</v>
      </c>
      <c r="L14" s="5">
        <v>3</v>
      </c>
      <c r="M14" s="51">
        <v>1</v>
      </c>
      <c r="N14" s="40"/>
      <c r="O14" s="64">
        <v>1776</v>
      </c>
      <c r="P14" s="5">
        <v>1692</v>
      </c>
      <c r="Q14" s="51">
        <v>0.95270270270270274</v>
      </c>
      <c r="R14" s="5">
        <v>1652</v>
      </c>
      <c r="S14" s="69">
        <v>0.93018018018018023</v>
      </c>
      <c r="T14" s="5">
        <v>1685</v>
      </c>
      <c r="U14" s="51">
        <v>0.94876126126126126</v>
      </c>
      <c r="V14" s="5">
        <v>1715</v>
      </c>
      <c r="W14" s="69">
        <v>0.96565315315315314</v>
      </c>
      <c r="X14" s="5">
        <v>1689</v>
      </c>
      <c r="Y14" s="51">
        <v>0.95101351351351349</v>
      </c>
      <c r="Z14" s="5">
        <v>4</v>
      </c>
      <c r="AA14" s="5">
        <v>4</v>
      </c>
      <c r="AB14" s="51">
        <v>1</v>
      </c>
      <c r="AC14" s="58"/>
      <c r="AD14" s="64">
        <v>1784</v>
      </c>
      <c r="AE14" s="5">
        <v>1626</v>
      </c>
      <c r="AF14" s="46">
        <v>0.91143497757847536</v>
      </c>
      <c r="AG14" s="5">
        <v>1577</v>
      </c>
      <c r="AH14" s="70">
        <v>0.88396860986547088</v>
      </c>
      <c r="AI14" s="5">
        <v>1626</v>
      </c>
      <c r="AJ14" s="46">
        <v>0.91143497757847536</v>
      </c>
      <c r="AK14" s="5">
        <v>1623</v>
      </c>
      <c r="AL14" s="70">
        <v>0.9097533632286996</v>
      </c>
      <c r="AM14" s="5">
        <v>1616</v>
      </c>
      <c r="AN14" s="46">
        <v>0.905829596412556</v>
      </c>
      <c r="AO14" s="5">
        <v>1643</v>
      </c>
      <c r="AP14" s="70">
        <v>0.92096412556053808</v>
      </c>
      <c r="AQ14" s="5">
        <v>1610</v>
      </c>
      <c r="AR14" s="46">
        <v>0.83239910313901344</v>
      </c>
      <c r="AS14" s="5">
        <v>1570</v>
      </c>
      <c r="AT14" s="70">
        <v>0.8800448430493274</v>
      </c>
      <c r="AU14" s="5">
        <v>1613</v>
      </c>
      <c r="AV14" s="46">
        <v>0.90414798206278024</v>
      </c>
      <c r="AW14" s="5">
        <v>1498</v>
      </c>
      <c r="AX14" s="46">
        <v>0.83968609865470856</v>
      </c>
      <c r="AZ14" s="80">
        <f>VLOOKUP($A14,'T1DQ CCG'!$A:$BC,25,FALSE)</f>
        <v>0</v>
      </c>
      <c r="BA14" s="80">
        <f>VLOOKUP($A14,'T1DQ CCG'!$A:$BC,37,FALSE)</f>
        <v>0</v>
      </c>
      <c r="BB14" s="80">
        <f>VLOOKUP($A14,'T1DQ CCG'!$A:$BC,49,FALSE)</f>
        <v>0</v>
      </c>
    </row>
    <row r="15" spans="1:54" x14ac:dyDescent="0.25">
      <c r="A15" s="31" t="s">
        <v>280</v>
      </c>
      <c r="B15" s="21" t="s">
        <v>281</v>
      </c>
      <c r="C15" s="21" t="s">
        <v>18</v>
      </c>
      <c r="D15" s="64">
        <v>802</v>
      </c>
      <c r="E15" s="5">
        <v>763</v>
      </c>
      <c r="F15" s="51">
        <v>0.95137157107231918</v>
      </c>
      <c r="G15" s="5">
        <v>767</v>
      </c>
      <c r="H15" s="69">
        <v>0.95635910224438903</v>
      </c>
      <c r="I15" s="5">
        <v>757</v>
      </c>
      <c r="J15" s="51">
        <v>0.94389027431421446</v>
      </c>
      <c r="K15" s="5">
        <v>0</v>
      </c>
      <c r="L15" s="5">
        <v>0</v>
      </c>
      <c r="M15" s="51" t="s">
        <v>771</v>
      </c>
      <c r="N15" s="40"/>
      <c r="O15" s="64">
        <v>854</v>
      </c>
      <c r="P15" s="5">
        <v>838</v>
      </c>
      <c r="Q15" s="51">
        <v>0.9812646370023419</v>
      </c>
      <c r="R15" s="5">
        <v>820</v>
      </c>
      <c r="S15" s="69">
        <v>0.96018735362997654</v>
      </c>
      <c r="T15" s="5">
        <v>805</v>
      </c>
      <c r="U15" s="51">
        <v>0.94262295081967218</v>
      </c>
      <c r="V15" s="5">
        <v>819</v>
      </c>
      <c r="W15" s="69">
        <v>0.95901639344262291</v>
      </c>
      <c r="X15" s="5">
        <v>818</v>
      </c>
      <c r="Y15" s="51">
        <v>0.95784543325526927</v>
      </c>
      <c r="Z15" s="5">
        <v>5</v>
      </c>
      <c r="AA15" s="5">
        <v>5</v>
      </c>
      <c r="AB15" s="51">
        <v>1</v>
      </c>
      <c r="AC15" s="58"/>
      <c r="AD15" s="64">
        <v>767</v>
      </c>
      <c r="AE15" s="5">
        <v>754</v>
      </c>
      <c r="AF15" s="46">
        <v>0.98305084745762716</v>
      </c>
      <c r="AG15" s="5">
        <v>697</v>
      </c>
      <c r="AH15" s="70">
        <v>0.90873533246414606</v>
      </c>
      <c r="AI15" s="5">
        <v>754</v>
      </c>
      <c r="AJ15" s="46">
        <v>0.98305084745762716</v>
      </c>
      <c r="AK15" s="5">
        <v>736</v>
      </c>
      <c r="AL15" s="70">
        <v>0.95958279009126468</v>
      </c>
      <c r="AM15" s="5">
        <v>689</v>
      </c>
      <c r="AN15" s="46">
        <v>0.89830508474576276</v>
      </c>
      <c r="AO15" s="5">
        <v>738</v>
      </c>
      <c r="AP15" s="70">
        <v>0.96219035202086045</v>
      </c>
      <c r="AQ15" s="5">
        <v>749</v>
      </c>
      <c r="AR15" s="46">
        <v>0.79009126466753588</v>
      </c>
      <c r="AS15" s="5">
        <v>703</v>
      </c>
      <c r="AT15" s="70">
        <v>0.91655801825293348</v>
      </c>
      <c r="AU15" s="5">
        <v>719</v>
      </c>
      <c r="AV15" s="46">
        <v>0.93741851368970008</v>
      </c>
      <c r="AW15" s="5">
        <v>698</v>
      </c>
      <c r="AX15" s="46">
        <v>0.91003911342894395</v>
      </c>
      <c r="AZ15" s="80">
        <f>VLOOKUP($A15,'T1DQ CCG'!$A:$BC,25,FALSE)</f>
        <v>0</v>
      </c>
      <c r="BA15" s="80">
        <f>VLOOKUP($A15,'T1DQ CCG'!$A:$BC,37,FALSE)</f>
        <v>0</v>
      </c>
      <c r="BB15" s="80">
        <f>VLOOKUP($A15,'T1DQ CCG'!$A:$BC,49,FALSE)</f>
        <v>0</v>
      </c>
    </row>
    <row r="16" spans="1:54" x14ac:dyDescent="0.25">
      <c r="A16" s="31" t="s">
        <v>282</v>
      </c>
      <c r="B16" s="21" t="s">
        <v>283</v>
      </c>
      <c r="C16" s="21" t="s">
        <v>18</v>
      </c>
      <c r="D16" s="64">
        <v>1257</v>
      </c>
      <c r="E16" s="5">
        <v>1224</v>
      </c>
      <c r="F16" s="51">
        <v>0.97374701670644392</v>
      </c>
      <c r="G16" s="5">
        <v>1238</v>
      </c>
      <c r="H16" s="69">
        <v>0.98488464598249803</v>
      </c>
      <c r="I16" s="5">
        <v>1224</v>
      </c>
      <c r="J16" s="51">
        <v>0.97374701670644392</v>
      </c>
      <c r="K16" s="5">
        <v>1</v>
      </c>
      <c r="L16" s="5">
        <v>1</v>
      </c>
      <c r="M16" s="51">
        <v>1</v>
      </c>
      <c r="N16" s="40"/>
      <c r="O16" s="64">
        <v>1333</v>
      </c>
      <c r="P16" s="5">
        <v>1293</v>
      </c>
      <c r="Q16" s="51">
        <v>0.96999249812453114</v>
      </c>
      <c r="R16" s="5">
        <v>1267</v>
      </c>
      <c r="S16" s="69">
        <v>0.95048762190547642</v>
      </c>
      <c r="T16" s="5">
        <v>1269</v>
      </c>
      <c r="U16" s="51">
        <v>0.95198799699924985</v>
      </c>
      <c r="V16" s="5">
        <v>1270</v>
      </c>
      <c r="W16" s="69">
        <v>0.95273818454613657</v>
      </c>
      <c r="X16" s="5">
        <v>1275</v>
      </c>
      <c r="Y16" s="51">
        <v>0.95648912228057015</v>
      </c>
      <c r="Z16" s="5">
        <v>0</v>
      </c>
      <c r="AA16" s="5">
        <v>0</v>
      </c>
      <c r="AB16" s="51" t="s">
        <v>771</v>
      </c>
      <c r="AC16" s="58"/>
      <c r="AD16" s="64">
        <v>1338</v>
      </c>
      <c r="AE16" s="5">
        <v>1302</v>
      </c>
      <c r="AF16" s="46">
        <v>0.97309417040358748</v>
      </c>
      <c r="AG16" s="5">
        <v>1249</v>
      </c>
      <c r="AH16" s="70">
        <v>0.93348281016442447</v>
      </c>
      <c r="AI16" s="5">
        <v>1302</v>
      </c>
      <c r="AJ16" s="46">
        <v>0.97309417040358748</v>
      </c>
      <c r="AK16" s="5">
        <v>1302</v>
      </c>
      <c r="AL16" s="70">
        <v>0.97309417040358748</v>
      </c>
      <c r="AM16" s="5">
        <v>1278</v>
      </c>
      <c r="AN16" s="46">
        <v>0.95515695067264572</v>
      </c>
      <c r="AO16" s="5">
        <v>1268</v>
      </c>
      <c r="AP16" s="70">
        <v>0.94768310911808673</v>
      </c>
      <c r="AQ16" s="5">
        <v>1292</v>
      </c>
      <c r="AR16" s="46">
        <v>1.0807174887892377</v>
      </c>
      <c r="AS16" s="5">
        <v>1229</v>
      </c>
      <c r="AT16" s="70">
        <v>0.91853512705530638</v>
      </c>
      <c r="AU16" s="5">
        <v>1296</v>
      </c>
      <c r="AV16" s="46">
        <v>0.96860986547085204</v>
      </c>
      <c r="AW16" s="5">
        <v>1257</v>
      </c>
      <c r="AX16" s="46">
        <v>0.9394618834080718</v>
      </c>
      <c r="AZ16" s="80">
        <f>VLOOKUP($A16,'T1DQ CCG'!$A:$BC,25,FALSE)</f>
        <v>0</v>
      </c>
      <c r="BA16" s="80">
        <f>VLOOKUP($A16,'T1DQ CCG'!$A:$BC,37,FALSE)</f>
        <v>0</v>
      </c>
      <c r="BB16" s="80">
        <f>VLOOKUP($A16,'T1DQ CCG'!$A:$BC,49,FALSE)</f>
        <v>0</v>
      </c>
    </row>
    <row r="17" spans="1:54" x14ac:dyDescent="0.25">
      <c r="A17" s="31" t="s">
        <v>284</v>
      </c>
      <c r="B17" s="21" t="s">
        <v>285</v>
      </c>
      <c r="C17" s="21" t="s">
        <v>19</v>
      </c>
      <c r="D17" s="64">
        <v>925</v>
      </c>
      <c r="E17" s="5">
        <v>879</v>
      </c>
      <c r="F17" s="51">
        <v>0.95027027027027022</v>
      </c>
      <c r="G17" s="5">
        <v>890</v>
      </c>
      <c r="H17" s="69">
        <v>0.96216216216216222</v>
      </c>
      <c r="I17" s="5">
        <v>883</v>
      </c>
      <c r="J17" s="51">
        <v>0.95459459459459461</v>
      </c>
      <c r="K17" s="5">
        <v>0</v>
      </c>
      <c r="L17" s="5">
        <v>0</v>
      </c>
      <c r="M17" s="51" t="s">
        <v>771</v>
      </c>
      <c r="N17" s="40"/>
      <c r="O17" s="64">
        <v>947</v>
      </c>
      <c r="P17" s="5">
        <v>905</v>
      </c>
      <c r="Q17" s="51">
        <v>0.95564941921858504</v>
      </c>
      <c r="R17" s="5">
        <v>842</v>
      </c>
      <c r="S17" s="69">
        <v>0.88912354804646254</v>
      </c>
      <c r="T17" s="5">
        <v>876</v>
      </c>
      <c r="U17" s="51">
        <v>0.925026399155227</v>
      </c>
      <c r="V17" s="5">
        <v>835</v>
      </c>
      <c r="W17" s="69">
        <v>0.88173178458289336</v>
      </c>
      <c r="X17" s="5">
        <v>908</v>
      </c>
      <c r="Y17" s="51">
        <v>0.95881731784582891</v>
      </c>
      <c r="Z17" s="5">
        <v>0</v>
      </c>
      <c r="AA17" s="5">
        <v>0</v>
      </c>
      <c r="AB17" s="51" t="s">
        <v>771</v>
      </c>
      <c r="AC17" s="58"/>
      <c r="AD17" s="64">
        <v>854</v>
      </c>
      <c r="AE17" s="5">
        <v>805</v>
      </c>
      <c r="AF17" s="46">
        <v>0.94262295081967218</v>
      </c>
      <c r="AG17" s="5">
        <v>726</v>
      </c>
      <c r="AH17" s="70">
        <v>0.85011709601873531</v>
      </c>
      <c r="AI17" s="5">
        <v>805</v>
      </c>
      <c r="AJ17" s="46">
        <v>0.94262295081967218</v>
      </c>
      <c r="AK17" s="5">
        <v>806</v>
      </c>
      <c r="AL17" s="70">
        <v>0.94379391100702581</v>
      </c>
      <c r="AM17" s="5">
        <v>794</v>
      </c>
      <c r="AN17" s="46">
        <v>0.92974238875878223</v>
      </c>
      <c r="AO17" s="5">
        <v>769</v>
      </c>
      <c r="AP17" s="70">
        <v>0.90046838407494145</v>
      </c>
      <c r="AQ17" s="5">
        <v>811</v>
      </c>
      <c r="AR17" s="46">
        <v>0.94496487119437944</v>
      </c>
      <c r="AS17" s="5">
        <v>719</v>
      </c>
      <c r="AT17" s="70">
        <v>0.84192037470726</v>
      </c>
      <c r="AU17" s="5">
        <v>809</v>
      </c>
      <c r="AV17" s="46">
        <v>0.9473067915690867</v>
      </c>
      <c r="AW17" s="5">
        <v>792</v>
      </c>
      <c r="AX17" s="46">
        <v>0.92740046838407497</v>
      </c>
      <c r="AZ17" s="80">
        <f>VLOOKUP($A17,'T1DQ CCG'!$A:$BC,25,FALSE)</f>
        <v>0</v>
      </c>
      <c r="BA17" s="80">
        <f>VLOOKUP($A17,'T1DQ CCG'!$A:$BC,37,FALSE)</f>
        <v>0</v>
      </c>
      <c r="BB17" s="80">
        <f>VLOOKUP($A17,'T1DQ CCG'!$A:$BC,49,FALSE)</f>
        <v>0</v>
      </c>
    </row>
    <row r="18" spans="1:54" x14ac:dyDescent="0.25">
      <c r="A18" s="31" t="s">
        <v>286</v>
      </c>
      <c r="B18" s="21" t="s">
        <v>287</v>
      </c>
      <c r="C18" s="21" t="s">
        <v>19</v>
      </c>
      <c r="D18" s="64">
        <v>990</v>
      </c>
      <c r="E18" s="5">
        <v>958</v>
      </c>
      <c r="F18" s="51">
        <v>0.96767676767676769</v>
      </c>
      <c r="G18" s="5">
        <v>970</v>
      </c>
      <c r="H18" s="69">
        <v>0.97979797979797978</v>
      </c>
      <c r="I18" s="5">
        <v>961</v>
      </c>
      <c r="J18" s="51">
        <v>0.97070707070707074</v>
      </c>
      <c r="K18" s="5">
        <v>1</v>
      </c>
      <c r="L18" s="5">
        <v>1</v>
      </c>
      <c r="M18" s="51">
        <v>1</v>
      </c>
      <c r="N18" s="40"/>
      <c r="O18" s="64">
        <v>1011</v>
      </c>
      <c r="P18" s="5">
        <v>991</v>
      </c>
      <c r="Q18" s="51">
        <v>0.98021760633036592</v>
      </c>
      <c r="R18" s="5">
        <v>979</v>
      </c>
      <c r="S18" s="69">
        <v>0.96834817012858554</v>
      </c>
      <c r="T18" s="5">
        <v>978</v>
      </c>
      <c r="U18" s="51">
        <v>0.96735905044510384</v>
      </c>
      <c r="V18" s="5">
        <v>971</v>
      </c>
      <c r="W18" s="69">
        <v>0.96043521266073195</v>
      </c>
      <c r="X18" s="5">
        <v>983</v>
      </c>
      <c r="Y18" s="51">
        <v>0.97230464886251233</v>
      </c>
      <c r="Z18" s="5">
        <v>3</v>
      </c>
      <c r="AA18" s="5">
        <v>3</v>
      </c>
      <c r="AB18" s="51">
        <v>1</v>
      </c>
      <c r="AC18" s="58"/>
      <c r="AD18" s="64">
        <v>920</v>
      </c>
      <c r="AE18" s="5">
        <v>897</v>
      </c>
      <c r="AF18" s="46">
        <v>0.97499999999999998</v>
      </c>
      <c r="AG18" s="5">
        <v>867</v>
      </c>
      <c r="AH18" s="70">
        <v>0.94239130434782614</v>
      </c>
      <c r="AI18" s="5">
        <v>897</v>
      </c>
      <c r="AJ18" s="46">
        <v>0.97499999999999998</v>
      </c>
      <c r="AK18" s="5">
        <v>896</v>
      </c>
      <c r="AL18" s="70">
        <v>0.97391304347826091</v>
      </c>
      <c r="AM18" s="5">
        <v>897</v>
      </c>
      <c r="AN18" s="46">
        <v>0.97499999999999998</v>
      </c>
      <c r="AO18" s="5">
        <v>867</v>
      </c>
      <c r="AP18" s="70">
        <v>0.94239130434782614</v>
      </c>
      <c r="AQ18" s="5">
        <v>889</v>
      </c>
      <c r="AR18" s="46">
        <v>0.54456521739130437</v>
      </c>
      <c r="AS18" s="5">
        <v>855</v>
      </c>
      <c r="AT18" s="70">
        <v>0.92934782608695654</v>
      </c>
      <c r="AU18" s="5">
        <v>893</v>
      </c>
      <c r="AV18" s="46">
        <v>0.97065217391304348</v>
      </c>
      <c r="AW18" s="5">
        <v>885</v>
      </c>
      <c r="AX18" s="46">
        <v>0.96195652173913049</v>
      </c>
      <c r="AZ18" s="80">
        <f>VLOOKUP($A18,'T1DQ CCG'!$A:$BC,25,FALSE)</f>
        <v>0</v>
      </c>
      <c r="BA18" s="80">
        <f>VLOOKUP($A18,'T1DQ CCG'!$A:$BC,37,FALSE)</f>
        <v>0</v>
      </c>
      <c r="BB18" s="80">
        <f>VLOOKUP($A18,'T1DQ CCG'!$A:$BC,49,FALSE)</f>
        <v>0</v>
      </c>
    </row>
    <row r="19" spans="1:54" x14ac:dyDescent="0.25">
      <c r="A19" s="31" t="s">
        <v>288</v>
      </c>
      <c r="B19" s="21" t="s">
        <v>289</v>
      </c>
      <c r="C19" s="21" t="s">
        <v>19</v>
      </c>
      <c r="D19" s="64">
        <v>2052</v>
      </c>
      <c r="E19" s="5">
        <v>1900</v>
      </c>
      <c r="F19" s="51">
        <v>0.92592592592592593</v>
      </c>
      <c r="G19" s="5">
        <v>834</v>
      </c>
      <c r="H19" s="69">
        <v>0.4064327485380117</v>
      </c>
      <c r="I19" s="5">
        <v>1888</v>
      </c>
      <c r="J19" s="51">
        <v>0.92007797270955161</v>
      </c>
      <c r="K19" s="5">
        <v>0</v>
      </c>
      <c r="L19" s="5">
        <v>0</v>
      </c>
      <c r="M19" s="51" t="s">
        <v>771</v>
      </c>
      <c r="N19" s="40"/>
      <c r="O19" s="64">
        <v>2127</v>
      </c>
      <c r="P19" s="5">
        <v>2039</v>
      </c>
      <c r="Q19" s="51">
        <v>0.95862717442407142</v>
      </c>
      <c r="R19" s="5">
        <v>1959</v>
      </c>
      <c r="S19" s="69">
        <v>0.92101551480959098</v>
      </c>
      <c r="T19" s="5">
        <v>2011</v>
      </c>
      <c r="U19" s="51">
        <v>0.94546309355900326</v>
      </c>
      <c r="V19" s="5">
        <v>1942</v>
      </c>
      <c r="W19" s="69">
        <v>0.91302303714151389</v>
      </c>
      <c r="X19" s="5">
        <v>2001</v>
      </c>
      <c r="Y19" s="51">
        <v>0.94076163610719321</v>
      </c>
      <c r="Z19" s="5">
        <v>0</v>
      </c>
      <c r="AA19" s="5">
        <v>0</v>
      </c>
      <c r="AB19" s="51" t="s">
        <v>771</v>
      </c>
      <c r="AC19" s="58"/>
      <c r="AD19" s="64">
        <v>1821</v>
      </c>
      <c r="AE19" s="5">
        <v>1617</v>
      </c>
      <c r="AF19" s="46">
        <v>0.88797364085667219</v>
      </c>
      <c r="AG19" s="5">
        <v>1569</v>
      </c>
      <c r="AH19" s="70">
        <v>0.86161449752883035</v>
      </c>
      <c r="AI19" s="5">
        <v>1616</v>
      </c>
      <c r="AJ19" s="46">
        <v>0.88742449203734208</v>
      </c>
      <c r="AK19" s="5">
        <v>1663</v>
      </c>
      <c r="AL19" s="70">
        <v>0.91323448654585393</v>
      </c>
      <c r="AM19" s="5">
        <v>1614</v>
      </c>
      <c r="AN19" s="46">
        <v>0.88632619439868199</v>
      </c>
      <c r="AO19" s="5">
        <v>1651</v>
      </c>
      <c r="AP19" s="70">
        <v>0.90664470071389347</v>
      </c>
      <c r="AQ19" s="5">
        <v>1731</v>
      </c>
      <c r="AR19" s="46">
        <v>0.26084568918176826</v>
      </c>
      <c r="AS19" s="5">
        <v>1684</v>
      </c>
      <c r="AT19" s="70">
        <v>0.92476661175178476</v>
      </c>
      <c r="AU19" s="5">
        <v>1721</v>
      </c>
      <c r="AV19" s="46">
        <v>0.94508511806699613</v>
      </c>
      <c r="AW19" s="5">
        <v>1667</v>
      </c>
      <c r="AX19" s="46">
        <v>0.91543108182317412</v>
      </c>
      <c r="AZ19" s="80">
        <f>VLOOKUP($A19,'T1DQ CCG'!$A:$BC,25,FALSE)</f>
        <v>0</v>
      </c>
      <c r="BA19" s="80">
        <f>VLOOKUP($A19,'T1DQ CCG'!$A:$BC,37,FALSE)</f>
        <v>0</v>
      </c>
      <c r="BB19" s="80">
        <f>VLOOKUP($A19,'T1DQ CCG'!$A:$BC,49,FALSE)</f>
        <v>0</v>
      </c>
    </row>
    <row r="20" spans="1:54" x14ac:dyDescent="0.25">
      <c r="A20" s="31" t="s">
        <v>290</v>
      </c>
      <c r="B20" s="21" t="s">
        <v>291</v>
      </c>
      <c r="C20" s="21" t="s">
        <v>19</v>
      </c>
      <c r="D20" s="64">
        <v>725</v>
      </c>
      <c r="E20" s="5">
        <v>699</v>
      </c>
      <c r="F20" s="51">
        <v>0.96413793103448275</v>
      </c>
      <c r="G20" s="5">
        <v>49</v>
      </c>
      <c r="H20" s="69">
        <v>6.7586206896551718E-2</v>
      </c>
      <c r="I20" s="5">
        <v>698</v>
      </c>
      <c r="J20" s="51">
        <v>0.96275862068965512</v>
      </c>
      <c r="K20" s="5">
        <v>0</v>
      </c>
      <c r="L20" s="5">
        <v>0</v>
      </c>
      <c r="M20" s="51" t="s">
        <v>771</v>
      </c>
      <c r="N20" s="40"/>
      <c r="O20" s="64">
        <v>671</v>
      </c>
      <c r="P20" s="5">
        <v>650</v>
      </c>
      <c r="Q20" s="51">
        <v>0.96870342771982121</v>
      </c>
      <c r="R20" s="5">
        <v>628</v>
      </c>
      <c r="S20" s="69">
        <v>0.93591654247391953</v>
      </c>
      <c r="T20" s="5">
        <v>659</v>
      </c>
      <c r="U20" s="51">
        <v>0.98211624441132639</v>
      </c>
      <c r="V20" s="5">
        <v>634</v>
      </c>
      <c r="W20" s="69">
        <v>0.94485842026825628</v>
      </c>
      <c r="X20" s="5">
        <v>638</v>
      </c>
      <c r="Y20" s="51">
        <v>0.95081967213114749</v>
      </c>
      <c r="Z20" s="5">
        <v>0</v>
      </c>
      <c r="AA20" s="5">
        <v>0</v>
      </c>
      <c r="AB20" s="51" t="s">
        <v>771</v>
      </c>
      <c r="AC20" s="58"/>
      <c r="AD20" s="64">
        <v>703</v>
      </c>
      <c r="AE20" s="5">
        <v>674</v>
      </c>
      <c r="AF20" s="46">
        <v>0.95874822190611664</v>
      </c>
      <c r="AG20" s="5">
        <v>641</v>
      </c>
      <c r="AH20" s="70">
        <v>0.91180654338549072</v>
      </c>
      <c r="AI20" s="5">
        <v>674</v>
      </c>
      <c r="AJ20" s="46">
        <v>0.95874822190611664</v>
      </c>
      <c r="AK20" s="5">
        <v>672</v>
      </c>
      <c r="AL20" s="70">
        <v>0.95590327169274536</v>
      </c>
      <c r="AM20" s="5">
        <v>680</v>
      </c>
      <c r="AN20" s="46">
        <v>0.96728307254623047</v>
      </c>
      <c r="AO20" s="5">
        <v>653</v>
      </c>
      <c r="AP20" s="70">
        <v>0.92887624466571839</v>
      </c>
      <c r="AQ20" s="5">
        <v>661</v>
      </c>
      <c r="AR20" s="46">
        <v>0.94025604551920339</v>
      </c>
      <c r="AS20" s="5">
        <v>637</v>
      </c>
      <c r="AT20" s="70">
        <v>0.90611664295874828</v>
      </c>
      <c r="AU20" s="5">
        <v>676</v>
      </c>
      <c r="AV20" s="46">
        <v>0.96159317211948792</v>
      </c>
      <c r="AW20" s="5">
        <v>659</v>
      </c>
      <c r="AX20" s="46">
        <v>0.93741109530583211</v>
      </c>
      <c r="AZ20" s="80">
        <f>VLOOKUP($A20,'T1DQ CCG'!$A:$BC,25,FALSE)</f>
        <v>0</v>
      </c>
      <c r="BA20" s="80">
        <f>VLOOKUP($A20,'T1DQ CCG'!$A:$BC,37,FALSE)</f>
        <v>0</v>
      </c>
      <c r="BB20" s="80">
        <f>VLOOKUP($A20,'T1DQ CCG'!$A:$BC,49,FALSE)</f>
        <v>0</v>
      </c>
    </row>
    <row r="21" spans="1:54" x14ac:dyDescent="0.25">
      <c r="A21" s="31" t="s">
        <v>292</v>
      </c>
      <c r="B21" s="21" t="s">
        <v>293</v>
      </c>
      <c r="C21" s="21" t="s">
        <v>19</v>
      </c>
      <c r="D21" s="64">
        <v>962</v>
      </c>
      <c r="E21" s="5">
        <v>940</v>
      </c>
      <c r="F21" s="51">
        <v>0.97713097713097719</v>
      </c>
      <c r="G21" s="5">
        <v>947</v>
      </c>
      <c r="H21" s="69">
        <v>0.98440748440748438</v>
      </c>
      <c r="I21" s="5">
        <v>941</v>
      </c>
      <c r="J21" s="51">
        <v>0.9781704781704782</v>
      </c>
      <c r="K21" s="5">
        <v>3</v>
      </c>
      <c r="L21" s="5">
        <v>0</v>
      </c>
      <c r="M21" s="51">
        <v>0</v>
      </c>
      <c r="N21" s="40"/>
      <c r="O21" s="64">
        <v>867</v>
      </c>
      <c r="P21" s="5">
        <v>849</v>
      </c>
      <c r="Q21" s="51">
        <v>0.97923875432525953</v>
      </c>
      <c r="R21" s="5">
        <v>836</v>
      </c>
      <c r="S21" s="69">
        <v>0.96424452133794691</v>
      </c>
      <c r="T21" s="5">
        <v>831</v>
      </c>
      <c r="U21" s="51">
        <v>0.95847750865051906</v>
      </c>
      <c r="V21" s="5">
        <v>838</v>
      </c>
      <c r="W21" s="69">
        <v>0.96655132641291808</v>
      </c>
      <c r="X21" s="5">
        <v>844</v>
      </c>
      <c r="Y21" s="51">
        <v>0.97347174163783157</v>
      </c>
      <c r="Z21" s="5">
        <v>4</v>
      </c>
      <c r="AA21" s="5">
        <v>0</v>
      </c>
      <c r="AB21" s="51">
        <v>0</v>
      </c>
      <c r="AC21" s="58"/>
      <c r="AD21" s="64">
        <v>821</v>
      </c>
      <c r="AE21" s="5">
        <v>810</v>
      </c>
      <c r="AF21" s="46">
        <v>0.98660170523751523</v>
      </c>
      <c r="AG21" s="5">
        <v>793</v>
      </c>
      <c r="AH21" s="70">
        <v>0.96589524969549334</v>
      </c>
      <c r="AI21" s="5">
        <v>810</v>
      </c>
      <c r="AJ21" s="46">
        <v>0.98660170523751523</v>
      </c>
      <c r="AK21" s="5">
        <v>810</v>
      </c>
      <c r="AL21" s="70">
        <v>0.98660170523751523</v>
      </c>
      <c r="AM21" s="5">
        <v>799</v>
      </c>
      <c r="AN21" s="46">
        <v>0.97320341047503045</v>
      </c>
      <c r="AO21" s="5">
        <v>802</v>
      </c>
      <c r="AP21" s="70">
        <v>0.97685749086479901</v>
      </c>
      <c r="AQ21" s="5">
        <v>803</v>
      </c>
      <c r="AR21" s="46">
        <v>0.97807551766138856</v>
      </c>
      <c r="AS21" s="5">
        <v>785</v>
      </c>
      <c r="AT21" s="70">
        <v>0.95615103532277712</v>
      </c>
      <c r="AU21" s="5">
        <v>801</v>
      </c>
      <c r="AV21" s="46">
        <v>0.97563946406820945</v>
      </c>
      <c r="AW21" s="5">
        <v>785</v>
      </c>
      <c r="AX21" s="46">
        <v>0.95615103532277712</v>
      </c>
      <c r="AZ21" s="80">
        <f>VLOOKUP($A21,'T1DQ CCG'!$A:$BC,25,FALSE)</f>
        <v>0</v>
      </c>
      <c r="BA21" s="80">
        <f>VLOOKUP($A21,'T1DQ CCG'!$A:$BC,37,FALSE)</f>
        <v>0</v>
      </c>
      <c r="BB21" s="80">
        <f>VLOOKUP($A21,'T1DQ CCG'!$A:$BC,49,FALSE)</f>
        <v>0</v>
      </c>
    </row>
    <row r="22" spans="1:54" x14ac:dyDescent="0.25">
      <c r="A22" s="31" t="s">
        <v>294</v>
      </c>
      <c r="B22" s="21" t="s">
        <v>295</v>
      </c>
      <c r="C22" s="21" t="s">
        <v>19</v>
      </c>
      <c r="D22" s="64">
        <v>916</v>
      </c>
      <c r="E22" s="5">
        <v>878</v>
      </c>
      <c r="F22" s="51">
        <v>0.95851528384279472</v>
      </c>
      <c r="G22" s="5">
        <v>888</v>
      </c>
      <c r="H22" s="69">
        <v>0.96943231441048039</v>
      </c>
      <c r="I22" s="5">
        <v>873</v>
      </c>
      <c r="J22" s="51">
        <v>0.95305676855895194</v>
      </c>
      <c r="K22" s="5">
        <v>0</v>
      </c>
      <c r="L22" s="5">
        <v>0</v>
      </c>
      <c r="M22" s="51" t="s">
        <v>771</v>
      </c>
      <c r="N22" s="40"/>
      <c r="O22" s="64">
        <v>888</v>
      </c>
      <c r="P22" s="5">
        <v>864</v>
      </c>
      <c r="Q22" s="51">
        <v>0.97297297297297303</v>
      </c>
      <c r="R22" s="5">
        <v>837</v>
      </c>
      <c r="S22" s="69">
        <v>0.94256756756756754</v>
      </c>
      <c r="T22" s="5">
        <v>861</v>
      </c>
      <c r="U22" s="51">
        <v>0.96959459459459463</v>
      </c>
      <c r="V22" s="5">
        <v>836</v>
      </c>
      <c r="W22" s="69">
        <v>0.94144144144144148</v>
      </c>
      <c r="X22" s="5">
        <v>838</v>
      </c>
      <c r="Y22" s="51">
        <v>0.94369369369369371</v>
      </c>
      <c r="Z22" s="5">
        <v>0</v>
      </c>
      <c r="AA22" s="5">
        <v>0</v>
      </c>
      <c r="AB22" s="51" t="s">
        <v>771</v>
      </c>
      <c r="AC22" s="58"/>
      <c r="AD22" s="64">
        <v>844</v>
      </c>
      <c r="AE22" s="5">
        <v>806</v>
      </c>
      <c r="AF22" s="46">
        <v>0.95497630331753558</v>
      </c>
      <c r="AG22" s="5">
        <v>743</v>
      </c>
      <c r="AH22" s="70">
        <v>0.88033175355450233</v>
      </c>
      <c r="AI22" s="5">
        <v>806</v>
      </c>
      <c r="AJ22" s="46">
        <v>0.95497630331753558</v>
      </c>
      <c r="AK22" s="5">
        <v>806</v>
      </c>
      <c r="AL22" s="70">
        <v>0.95497630331753558</v>
      </c>
      <c r="AM22" s="5">
        <v>757</v>
      </c>
      <c r="AN22" s="46">
        <v>0.89691943127962082</v>
      </c>
      <c r="AO22" s="5">
        <v>813</v>
      </c>
      <c r="AP22" s="70">
        <v>0.96327014218009477</v>
      </c>
      <c r="AQ22" s="5">
        <v>792</v>
      </c>
      <c r="AR22" s="46">
        <v>0.93838862559241709</v>
      </c>
      <c r="AS22" s="5">
        <v>751</v>
      </c>
      <c r="AT22" s="70">
        <v>0.8898104265402843</v>
      </c>
      <c r="AU22" s="5">
        <v>760</v>
      </c>
      <c r="AV22" s="46">
        <v>0.90047393364928907</v>
      </c>
      <c r="AW22" s="5">
        <v>736</v>
      </c>
      <c r="AX22" s="46">
        <v>0.87203791469194314</v>
      </c>
      <c r="AZ22" s="80">
        <f>VLOOKUP($A22,'T1DQ CCG'!$A:$BC,25,FALSE)</f>
        <v>0</v>
      </c>
      <c r="BA22" s="80">
        <f>VLOOKUP($A22,'T1DQ CCG'!$A:$BC,37,FALSE)</f>
        <v>0</v>
      </c>
      <c r="BB22" s="80">
        <f>VLOOKUP($A22,'T1DQ CCG'!$A:$BC,49,FALSE)</f>
        <v>0</v>
      </c>
    </row>
    <row r="23" spans="1:54" x14ac:dyDescent="0.25">
      <c r="A23" s="31" t="s">
        <v>296</v>
      </c>
      <c r="B23" s="21" t="s">
        <v>297</v>
      </c>
      <c r="C23" s="21" t="s">
        <v>19</v>
      </c>
      <c r="D23" s="64">
        <v>2645</v>
      </c>
      <c r="E23" s="5">
        <v>2381</v>
      </c>
      <c r="F23" s="51">
        <v>0.9001890359168242</v>
      </c>
      <c r="G23" s="5">
        <v>2467</v>
      </c>
      <c r="H23" s="69">
        <v>0.93270321361058606</v>
      </c>
      <c r="I23" s="5">
        <v>2384</v>
      </c>
      <c r="J23" s="51">
        <v>0.90132325141776937</v>
      </c>
      <c r="K23" s="5">
        <v>0</v>
      </c>
      <c r="L23" s="5">
        <v>0</v>
      </c>
      <c r="M23" s="51" t="s">
        <v>771</v>
      </c>
      <c r="N23" s="40"/>
      <c r="O23" s="64">
        <v>2642</v>
      </c>
      <c r="P23" s="5">
        <v>2525</v>
      </c>
      <c r="Q23" s="51">
        <v>0.95571536714610139</v>
      </c>
      <c r="R23" s="5">
        <v>2362</v>
      </c>
      <c r="S23" s="69">
        <v>0.89401968205904614</v>
      </c>
      <c r="T23" s="5">
        <v>2468</v>
      </c>
      <c r="U23" s="51">
        <v>0.93414080242240727</v>
      </c>
      <c r="V23" s="5">
        <v>2356</v>
      </c>
      <c r="W23" s="69">
        <v>0.89174867524602575</v>
      </c>
      <c r="X23" s="5">
        <v>2529</v>
      </c>
      <c r="Y23" s="51">
        <v>0.95722937168811506</v>
      </c>
      <c r="Z23" s="5">
        <v>0</v>
      </c>
      <c r="AA23" s="5">
        <v>0</v>
      </c>
      <c r="AB23" s="51" t="s">
        <v>771</v>
      </c>
      <c r="AC23" s="58"/>
      <c r="AD23" s="64">
        <v>2320</v>
      </c>
      <c r="AE23" s="5">
        <v>2229</v>
      </c>
      <c r="AF23" s="46">
        <v>0.96077586206896548</v>
      </c>
      <c r="AG23" s="5">
        <v>2029</v>
      </c>
      <c r="AH23" s="70">
        <v>0.87456896551724139</v>
      </c>
      <c r="AI23" s="5">
        <v>2229</v>
      </c>
      <c r="AJ23" s="46">
        <v>0.96077586206896548</v>
      </c>
      <c r="AK23" s="5">
        <v>2228</v>
      </c>
      <c r="AL23" s="70">
        <v>0.96034482758620687</v>
      </c>
      <c r="AM23" s="5">
        <v>2178</v>
      </c>
      <c r="AN23" s="46">
        <v>0.93879310344827582</v>
      </c>
      <c r="AO23" s="5">
        <v>2102</v>
      </c>
      <c r="AP23" s="70">
        <v>0.90603448275862064</v>
      </c>
      <c r="AQ23" s="5">
        <v>2170</v>
      </c>
      <c r="AR23" s="46">
        <v>0.93534482758620685</v>
      </c>
      <c r="AS23" s="5">
        <v>1968</v>
      </c>
      <c r="AT23" s="70">
        <v>0.84827586206896555</v>
      </c>
      <c r="AU23" s="5">
        <v>2219</v>
      </c>
      <c r="AV23" s="46">
        <v>0.95646551724137929</v>
      </c>
      <c r="AW23" s="5">
        <v>2114</v>
      </c>
      <c r="AX23" s="46">
        <v>0.91120689655172415</v>
      </c>
      <c r="AZ23" s="80">
        <f>VLOOKUP($A23,'T1DQ CCG'!$A:$BC,25,FALSE)</f>
        <v>0</v>
      </c>
      <c r="BA23" s="80">
        <f>VLOOKUP($A23,'T1DQ CCG'!$A:$BC,37,FALSE)</f>
        <v>0</v>
      </c>
      <c r="BB23" s="80">
        <f>VLOOKUP($A23,'T1DQ CCG'!$A:$BC,49,FALSE)</f>
        <v>0</v>
      </c>
    </row>
    <row r="24" spans="1:54" x14ac:dyDescent="0.25">
      <c r="A24" s="31" t="s">
        <v>298</v>
      </c>
      <c r="B24" s="21" t="s">
        <v>299</v>
      </c>
      <c r="C24" s="21" t="s">
        <v>20</v>
      </c>
      <c r="D24" s="64">
        <v>1642</v>
      </c>
      <c r="E24" s="5">
        <v>1576</v>
      </c>
      <c r="F24" s="51">
        <v>0.95980511571254568</v>
      </c>
      <c r="G24" s="5">
        <v>1595</v>
      </c>
      <c r="H24" s="69">
        <v>0.97137637028014612</v>
      </c>
      <c r="I24" s="5">
        <v>1567</v>
      </c>
      <c r="J24" s="51">
        <v>0.95432399512789279</v>
      </c>
      <c r="K24" s="5">
        <v>1</v>
      </c>
      <c r="L24" s="5">
        <v>1</v>
      </c>
      <c r="M24" s="51">
        <v>1</v>
      </c>
      <c r="N24" s="40"/>
      <c r="O24" s="64">
        <v>1619</v>
      </c>
      <c r="P24" s="5">
        <v>1574</v>
      </c>
      <c r="Q24" s="51">
        <v>0.9722050648548487</v>
      </c>
      <c r="R24" s="5">
        <v>1486</v>
      </c>
      <c r="S24" s="69">
        <v>0.91785052501544162</v>
      </c>
      <c r="T24" s="5">
        <v>1535</v>
      </c>
      <c r="U24" s="51">
        <v>0.94811612106238419</v>
      </c>
      <c r="V24" s="5">
        <v>1490</v>
      </c>
      <c r="W24" s="69">
        <v>0.92032118591723289</v>
      </c>
      <c r="X24" s="5">
        <v>1496</v>
      </c>
      <c r="Y24" s="51">
        <v>0.92402717726991968</v>
      </c>
      <c r="Z24" s="5">
        <v>1</v>
      </c>
      <c r="AA24" s="5">
        <v>0</v>
      </c>
      <c r="AB24" s="51">
        <v>0</v>
      </c>
      <c r="AC24" s="58"/>
      <c r="AD24" s="64">
        <v>1567</v>
      </c>
      <c r="AE24" s="5">
        <v>1527</v>
      </c>
      <c r="AF24" s="46">
        <v>0.97447351627313339</v>
      </c>
      <c r="AG24" s="5">
        <v>1413</v>
      </c>
      <c r="AH24" s="70">
        <v>0.90172303765156347</v>
      </c>
      <c r="AI24" s="5">
        <v>1528</v>
      </c>
      <c r="AJ24" s="46">
        <v>0.97511167836630508</v>
      </c>
      <c r="AK24" s="5">
        <v>1511</v>
      </c>
      <c r="AL24" s="70">
        <v>0.96426292278238668</v>
      </c>
      <c r="AM24" s="5">
        <v>1489</v>
      </c>
      <c r="AN24" s="46">
        <v>0.95022335673261005</v>
      </c>
      <c r="AO24" s="5">
        <v>1469</v>
      </c>
      <c r="AP24" s="70">
        <v>0.9374601148691768</v>
      </c>
      <c r="AQ24" s="5">
        <v>1485</v>
      </c>
      <c r="AR24" s="46">
        <v>0.9476707083599234</v>
      </c>
      <c r="AS24" s="5">
        <v>1391</v>
      </c>
      <c r="AT24" s="70">
        <v>0.88768347160178684</v>
      </c>
      <c r="AU24" s="5">
        <v>1500</v>
      </c>
      <c r="AV24" s="46">
        <v>0.95724313975749842</v>
      </c>
      <c r="AW24" s="5">
        <v>1418</v>
      </c>
      <c r="AX24" s="46">
        <v>0.90491384811742182</v>
      </c>
      <c r="AZ24" s="80">
        <f>VLOOKUP($A24,'T1DQ CCG'!$A:$BC,25,FALSE)</f>
        <v>0</v>
      </c>
      <c r="BA24" s="80">
        <f>VLOOKUP($A24,'T1DQ CCG'!$A:$BC,37,FALSE)</f>
        <v>0</v>
      </c>
      <c r="BB24" s="80">
        <f>VLOOKUP($A24,'T1DQ CCG'!$A:$BC,49,FALSE)</f>
        <v>0</v>
      </c>
    </row>
    <row r="25" spans="1:54" x14ac:dyDescent="0.25">
      <c r="A25" s="31" t="s">
        <v>300</v>
      </c>
      <c r="B25" s="21" t="s">
        <v>301</v>
      </c>
      <c r="C25" s="21" t="s">
        <v>20</v>
      </c>
      <c r="D25" s="64">
        <v>593</v>
      </c>
      <c r="E25" s="5">
        <v>577</v>
      </c>
      <c r="F25" s="51">
        <v>0.97301854974704893</v>
      </c>
      <c r="G25" s="5">
        <v>583</v>
      </c>
      <c r="H25" s="69">
        <v>0.98313659359190553</v>
      </c>
      <c r="I25" s="5">
        <v>577</v>
      </c>
      <c r="J25" s="51">
        <v>0.97301854974704893</v>
      </c>
      <c r="K25" s="5">
        <v>0</v>
      </c>
      <c r="L25" s="5">
        <v>0</v>
      </c>
      <c r="M25" s="51" t="s">
        <v>771</v>
      </c>
      <c r="N25" s="40"/>
      <c r="O25" s="64">
        <v>588</v>
      </c>
      <c r="P25" s="5">
        <v>580</v>
      </c>
      <c r="Q25" s="51">
        <v>0.98639455782312924</v>
      </c>
      <c r="R25" s="5">
        <v>562</v>
      </c>
      <c r="S25" s="69">
        <v>0.95578231292517002</v>
      </c>
      <c r="T25" s="5">
        <v>568</v>
      </c>
      <c r="U25" s="51">
        <v>0.96598639455782309</v>
      </c>
      <c r="V25" s="5">
        <v>567</v>
      </c>
      <c r="W25" s="69">
        <v>0.9642857142857143</v>
      </c>
      <c r="X25" s="5">
        <v>569</v>
      </c>
      <c r="Y25" s="51">
        <v>0.96768707482993199</v>
      </c>
      <c r="Z25" s="5">
        <v>0</v>
      </c>
      <c r="AA25" s="5">
        <v>0</v>
      </c>
      <c r="AB25" s="51" t="s">
        <v>771</v>
      </c>
      <c r="AC25" s="58"/>
      <c r="AD25" s="64">
        <v>625</v>
      </c>
      <c r="AE25" s="5">
        <v>612</v>
      </c>
      <c r="AF25" s="46">
        <v>0.97919999999999996</v>
      </c>
      <c r="AG25" s="5">
        <v>587</v>
      </c>
      <c r="AH25" s="70">
        <v>0.93920000000000003</v>
      </c>
      <c r="AI25" s="5">
        <v>612</v>
      </c>
      <c r="AJ25" s="46">
        <v>0.97919999999999996</v>
      </c>
      <c r="AK25" s="5">
        <v>611</v>
      </c>
      <c r="AL25" s="70">
        <v>0.97760000000000002</v>
      </c>
      <c r="AM25" s="5">
        <v>609</v>
      </c>
      <c r="AN25" s="46">
        <v>0.97440000000000004</v>
      </c>
      <c r="AO25" s="5">
        <v>591</v>
      </c>
      <c r="AP25" s="70">
        <v>0.9456</v>
      </c>
      <c r="AQ25" s="5">
        <v>606</v>
      </c>
      <c r="AR25" s="46">
        <v>0.96960000000000002</v>
      </c>
      <c r="AS25" s="5">
        <v>579</v>
      </c>
      <c r="AT25" s="70">
        <v>0.9264</v>
      </c>
      <c r="AU25" s="5">
        <v>606</v>
      </c>
      <c r="AV25" s="46">
        <v>0.96960000000000002</v>
      </c>
      <c r="AW25" s="5">
        <v>579</v>
      </c>
      <c r="AX25" s="46">
        <v>0.9264</v>
      </c>
      <c r="AZ25" s="80">
        <f>VLOOKUP($A25,'T1DQ CCG'!$A:$BC,25,FALSE)</f>
        <v>0</v>
      </c>
      <c r="BA25" s="80">
        <f>VLOOKUP($A25,'T1DQ CCG'!$A:$BC,37,FALSE)</f>
        <v>0</v>
      </c>
      <c r="BB25" s="80">
        <f>VLOOKUP($A25,'T1DQ CCG'!$A:$BC,49,FALSE)</f>
        <v>0</v>
      </c>
    </row>
    <row r="26" spans="1:54" x14ac:dyDescent="0.25">
      <c r="A26" s="31" t="s">
        <v>302</v>
      </c>
      <c r="B26" s="21" t="s">
        <v>303</v>
      </c>
      <c r="C26" s="21" t="s">
        <v>20</v>
      </c>
      <c r="D26" s="64">
        <v>1449</v>
      </c>
      <c r="E26" s="5">
        <v>1377</v>
      </c>
      <c r="F26" s="51">
        <v>0.9503105590062112</v>
      </c>
      <c r="G26" s="5">
        <v>1412</v>
      </c>
      <c r="H26" s="69">
        <v>0.97446514837819187</v>
      </c>
      <c r="I26" s="5">
        <v>1390</v>
      </c>
      <c r="J26" s="51">
        <v>0.95928226363008973</v>
      </c>
      <c r="K26" s="5">
        <v>4</v>
      </c>
      <c r="L26" s="5">
        <v>4</v>
      </c>
      <c r="M26" s="51">
        <v>1</v>
      </c>
      <c r="N26" s="40"/>
      <c r="O26" s="64">
        <v>1502</v>
      </c>
      <c r="P26" s="5">
        <v>1464</v>
      </c>
      <c r="Q26" s="51">
        <v>0.97470039946737685</v>
      </c>
      <c r="R26" s="5">
        <v>1442</v>
      </c>
      <c r="S26" s="69">
        <v>0.96005326231691079</v>
      </c>
      <c r="T26" s="5">
        <v>1430</v>
      </c>
      <c r="U26" s="51">
        <v>0.95206391478029295</v>
      </c>
      <c r="V26" s="5">
        <v>1433</v>
      </c>
      <c r="W26" s="69">
        <v>0.95406125166444744</v>
      </c>
      <c r="X26" s="5">
        <v>1448</v>
      </c>
      <c r="Y26" s="51">
        <v>0.96404793608521966</v>
      </c>
      <c r="Z26" s="5">
        <v>1</v>
      </c>
      <c r="AA26" s="5">
        <v>1</v>
      </c>
      <c r="AB26" s="51">
        <v>1</v>
      </c>
      <c r="AC26" s="58"/>
      <c r="AD26" s="64">
        <v>1495</v>
      </c>
      <c r="AE26" s="5">
        <v>1457</v>
      </c>
      <c r="AF26" s="46">
        <v>0.97458193979933105</v>
      </c>
      <c r="AG26" s="5">
        <v>1407</v>
      </c>
      <c r="AH26" s="70">
        <v>0.94113712374581937</v>
      </c>
      <c r="AI26" s="5">
        <v>1456</v>
      </c>
      <c r="AJ26" s="46">
        <v>0.97391304347826091</v>
      </c>
      <c r="AK26" s="5">
        <v>1446</v>
      </c>
      <c r="AL26" s="70">
        <v>0.96722408026755857</v>
      </c>
      <c r="AM26" s="5">
        <v>1438</v>
      </c>
      <c r="AN26" s="46">
        <v>0.96187290969899664</v>
      </c>
      <c r="AO26" s="5">
        <v>1376</v>
      </c>
      <c r="AP26" s="70">
        <v>0.9204013377926421</v>
      </c>
      <c r="AQ26" s="5">
        <v>1446</v>
      </c>
      <c r="AR26" s="46">
        <v>0.96722408026755857</v>
      </c>
      <c r="AS26" s="5">
        <v>1392</v>
      </c>
      <c r="AT26" s="70">
        <v>0.93110367892976587</v>
      </c>
      <c r="AU26" s="5">
        <v>1434</v>
      </c>
      <c r="AV26" s="46">
        <v>0.95919732441471572</v>
      </c>
      <c r="AW26" s="5">
        <v>1369</v>
      </c>
      <c r="AX26" s="46">
        <v>0.91571906354515054</v>
      </c>
      <c r="AZ26" s="80">
        <f>VLOOKUP($A26,'T1DQ CCG'!$A:$BC,25,FALSE)</f>
        <v>0</v>
      </c>
      <c r="BA26" s="80">
        <f>VLOOKUP($A26,'T1DQ CCG'!$A:$BC,37,FALSE)</f>
        <v>0</v>
      </c>
      <c r="BB26" s="80">
        <f>VLOOKUP($A26,'T1DQ CCG'!$A:$BC,49,FALSE)</f>
        <v>0</v>
      </c>
    </row>
    <row r="27" spans="1:54" x14ac:dyDescent="0.25">
      <c r="A27" s="31" t="s">
        <v>304</v>
      </c>
      <c r="B27" s="21" t="s">
        <v>305</v>
      </c>
      <c r="C27" s="21" t="s">
        <v>20</v>
      </c>
      <c r="D27" s="64">
        <v>813</v>
      </c>
      <c r="E27" s="5">
        <v>797</v>
      </c>
      <c r="F27" s="51">
        <v>0.98031980319803202</v>
      </c>
      <c r="G27" s="5">
        <v>798</v>
      </c>
      <c r="H27" s="69">
        <v>0.98154981549815501</v>
      </c>
      <c r="I27" s="5">
        <v>792</v>
      </c>
      <c r="J27" s="51">
        <v>0.97416974169741699</v>
      </c>
      <c r="K27" s="5">
        <v>0</v>
      </c>
      <c r="L27" s="5">
        <v>0</v>
      </c>
      <c r="M27" s="51" t="s">
        <v>771</v>
      </c>
      <c r="N27" s="40"/>
      <c r="O27" s="64">
        <v>894</v>
      </c>
      <c r="P27" s="5">
        <v>881</v>
      </c>
      <c r="Q27" s="51">
        <v>0.9854586129753915</v>
      </c>
      <c r="R27" s="5">
        <v>865</v>
      </c>
      <c r="S27" s="69">
        <v>0.96756152125279637</v>
      </c>
      <c r="T27" s="5">
        <v>861</v>
      </c>
      <c r="U27" s="51">
        <v>0.96308724832214765</v>
      </c>
      <c r="V27" s="5">
        <v>863</v>
      </c>
      <c r="W27" s="69">
        <v>0.96532438478747207</v>
      </c>
      <c r="X27" s="5">
        <v>866</v>
      </c>
      <c r="Y27" s="51">
        <v>0.96868008948545858</v>
      </c>
      <c r="Z27" s="5">
        <v>0</v>
      </c>
      <c r="AA27" s="5">
        <v>0</v>
      </c>
      <c r="AB27" s="51" t="s">
        <v>771</v>
      </c>
      <c r="AC27" s="58"/>
      <c r="AD27" s="64">
        <v>832</v>
      </c>
      <c r="AE27" s="5">
        <v>823</v>
      </c>
      <c r="AF27" s="46">
        <v>0.98918269230769229</v>
      </c>
      <c r="AG27" s="5">
        <v>767</v>
      </c>
      <c r="AH27" s="70">
        <v>0.921875</v>
      </c>
      <c r="AI27" s="5">
        <v>823</v>
      </c>
      <c r="AJ27" s="46">
        <v>0.98918269230769229</v>
      </c>
      <c r="AK27" s="5">
        <v>819</v>
      </c>
      <c r="AL27" s="70">
        <v>0.984375</v>
      </c>
      <c r="AM27" s="5">
        <v>799</v>
      </c>
      <c r="AN27" s="46">
        <v>0.96033653846153844</v>
      </c>
      <c r="AO27" s="5">
        <v>804</v>
      </c>
      <c r="AP27" s="70">
        <v>0.96634615384615385</v>
      </c>
      <c r="AQ27" s="5">
        <v>807</v>
      </c>
      <c r="AR27" s="46">
        <v>0.96995192307692313</v>
      </c>
      <c r="AS27" s="5">
        <v>761</v>
      </c>
      <c r="AT27" s="70">
        <v>0.91466346153846156</v>
      </c>
      <c r="AU27" s="5">
        <v>814</v>
      </c>
      <c r="AV27" s="46">
        <v>0.97836538461538458</v>
      </c>
      <c r="AW27" s="5">
        <v>791</v>
      </c>
      <c r="AX27" s="46">
        <v>0.95072115384615385</v>
      </c>
      <c r="AZ27" s="80">
        <f>VLOOKUP($A27,'T1DQ CCG'!$A:$BC,25,FALSE)</f>
        <v>0</v>
      </c>
      <c r="BA27" s="80">
        <f>VLOOKUP($A27,'T1DQ CCG'!$A:$BC,37,FALSE)</f>
        <v>0</v>
      </c>
      <c r="BB27" s="80">
        <f>VLOOKUP($A27,'T1DQ CCG'!$A:$BC,49,FALSE)</f>
        <v>0</v>
      </c>
    </row>
    <row r="28" spans="1:54" x14ac:dyDescent="0.25">
      <c r="A28" s="31" t="s">
        <v>308</v>
      </c>
      <c r="B28" s="21" t="s">
        <v>309</v>
      </c>
      <c r="C28" s="21" t="s">
        <v>21</v>
      </c>
      <c r="D28" s="64">
        <v>508</v>
      </c>
      <c r="E28" s="5">
        <v>496</v>
      </c>
      <c r="F28" s="51">
        <v>0.97637795275590555</v>
      </c>
      <c r="G28" s="5">
        <v>500</v>
      </c>
      <c r="H28" s="69">
        <v>0.98425196850393704</v>
      </c>
      <c r="I28" s="5">
        <v>496</v>
      </c>
      <c r="J28" s="51">
        <v>0.97637795275590555</v>
      </c>
      <c r="K28" s="5">
        <v>0</v>
      </c>
      <c r="L28" s="5">
        <v>0</v>
      </c>
      <c r="M28" s="51" t="s">
        <v>771</v>
      </c>
      <c r="N28" s="40"/>
      <c r="O28" s="64">
        <v>565</v>
      </c>
      <c r="P28" s="5">
        <v>553</v>
      </c>
      <c r="Q28" s="51">
        <v>0.9787610619469026</v>
      </c>
      <c r="R28" s="5">
        <v>543</v>
      </c>
      <c r="S28" s="69">
        <v>0.9610619469026549</v>
      </c>
      <c r="T28" s="5">
        <v>542</v>
      </c>
      <c r="U28" s="51">
        <v>0.95929203539823005</v>
      </c>
      <c r="V28" s="5">
        <v>548</v>
      </c>
      <c r="W28" s="69">
        <v>0.9699115044247788</v>
      </c>
      <c r="X28" s="5">
        <v>548</v>
      </c>
      <c r="Y28" s="51">
        <v>0.9699115044247788</v>
      </c>
      <c r="Z28" s="5">
        <v>0</v>
      </c>
      <c r="AA28" s="5">
        <v>0</v>
      </c>
      <c r="AB28" s="51" t="s">
        <v>771</v>
      </c>
      <c r="AC28" s="58"/>
      <c r="AD28" s="64">
        <v>516</v>
      </c>
      <c r="AE28" s="5">
        <v>502</v>
      </c>
      <c r="AF28" s="46">
        <v>0.97286821705426352</v>
      </c>
      <c r="AG28" s="5">
        <v>471</v>
      </c>
      <c r="AH28" s="70">
        <v>0.91279069767441856</v>
      </c>
      <c r="AI28" s="5">
        <v>502</v>
      </c>
      <c r="AJ28" s="46">
        <v>0.97286821705426352</v>
      </c>
      <c r="AK28" s="5">
        <v>502</v>
      </c>
      <c r="AL28" s="70">
        <v>0.97286821705426352</v>
      </c>
      <c r="AM28" s="5">
        <v>496</v>
      </c>
      <c r="AN28" s="46">
        <v>0.96124031007751942</v>
      </c>
      <c r="AO28" s="5">
        <v>490</v>
      </c>
      <c r="AP28" s="70">
        <v>0.94961240310077522</v>
      </c>
      <c r="AQ28" s="5">
        <v>501</v>
      </c>
      <c r="AR28" s="46">
        <v>0.97093023255813948</v>
      </c>
      <c r="AS28" s="5">
        <v>468</v>
      </c>
      <c r="AT28" s="70">
        <v>0.90697674418604646</v>
      </c>
      <c r="AU28" s="5">
        <v>492</v>
      </c>
      <c r="AV28" s="46">
        <v>0.95348837209302328</v>
      </c>
      <c r="AW28" s="5">
        <v>478</v>
      </c>
      <c r="AX28" s="46">
        <v>0.9263565891472868</v>
      </c>
      <c r="AZ28" s="80">
        <f>VLOOKUP($A28,'T1DQ CCG'!$A:$BC,25,FALSE)</f>
        <v>0</v>
      </c>
      <c r="BA28" s="80">
        <f>VLOOKUP($A28,'T1DQ CCG'!$A:$BC,37,FALSE)</f>
        <v>0</v>
      </c>
      <c r="BB28" s="80">
        <f>VLOOKUP($A28,'T1DQ CCG'!$A:$BC,49,FALSE)</f>
        <v>0</v>
      </c>
    </row>
    <row r="29" spans="1:54" x14ac:dyDescent="0.25">
      <c r="A29" s="31" t="s">
        <v>310</v>
      </c>
      <c r="B29" s="21" t="s">
        <v>311</v>
      </c>
      <c r="C29" s="21" t="s">
        <v>21</v>
      </c>
      <c r="D29" s="64">
        <v>467</v>
      </c>
      <c r="E29" s="5">
        <v>443</v>
      </c>
      <c r="F29" s="51">
        <v>0.94860813704496783</v>
      </c>
      <c r="G29" s="5">
        <v>449</v>
      </c>
      <c r="H29" s="69">
        <v>0.96145610278372595</v>
      </c>
      <c r="I29" s="5">
        <v>440</v>
      </c>
      <c r="J29" s="51">
        <v>0.94218415417558887</v>
      </c>
      <c r="K29" s="5">
        <v>0</v>
      </c>
      <c r="L29" s="5">
        <v>0</v>
      </c>
      <c r="M29" s="51" t="s">
        <v>771</v>
      </c>
      <c r="N29" s="40"/>
      <c r="O29" s="64">
        <v>511</v>
      </c>
      <c r="P29" s="5">
        <v>488</v>
      </c>
      <c r="Q29" s="51">
        <v>0.95499021526418781</v>
      </c>
      <c r="R29" s="5">
        <v>479</v>
      </c>
      <c r="S29" s="69">
        <v>0.93737769080234834</v>
      </c>
      <c r="T29" s="5">
        <v>469</v>
      </c>
      <c r="U29" s="51">
        <v>0.9178082191780822</v>
      </c>
      <c r="V29" s="5">
        <v>474</v>
      </c>
      <c r="W29" s="69">
        <v>0.92759295499021521</v>
      </c>
      <c r="X29" s="5">
        <v>477</v>
      </c>
      <c r="Y29" s="51">
        <v>0.93346379647749511</v>
      </c>
      <c r="Z29" s="5">
        <v>0</v>
      </c>
      <c r="AA29" s="5">
        <v>0</v>
      </c>
      <c r="AB29" s="51" t="s">
        <v>771</v>
      </c>
      <c r="AC29" s="58"/>
      <c r="AD29" s="64">
        <v>493</v>
      </c>
      <c r="AE29" s="5">
        <v>482</v>
      </c>
      <c r="AF29" s="46">
        <v>0.97768762677484788</v>
      </c>
      <c r="AG29" s="5">
        <v>440</v>
      </c>
      <c r="AH29" s="70">
        <v>0.89249492900608518</v>
      </c>
      <c r="AI29" s="5">
        <v>482</v>
      </c>
      <c r="AJ29" s="46">
        <v>0.97768762677484788</v>
      </c>
      <c r="AK29" s="5">
        <v>483</v>
      </c>
      <c r="AL29" s="70">
        <v>0.97971602434077076</v>
      </c>
      <c r="AM29" s="5">
        <v>472</v>
      </c>
      <c r="AN29" s="46">
        <v>0.95740365111561865</v>
      </c>
      <c r="AO29" s="5">
        <v>458</v>
      </c>
      <c r="AP29" s="70">
        <v>0.92900608519269778</v>
      </c>
      <c r="AQ29" s="5">
        <v>475</v>
      </c>
      <c r="AR29" s="46">
        <v>0.9634888438133874</v>
      </c>
      <c r="AS29" s="5">
        <v>438</v>
      </c>
      <c r="AT29" s="70">
        <v>0.88843813387423931</v>
      </c>
      <c r="AU29" s="5">
        <v>465</v>
      </c>
      <c r="AV29" s="46">
        <v>0.94320486815415816</v>
      </c>
      <c r="AW29" s="5">
        <v>439</v>
      </c>
      <c r="AX29" s="46">
        <v>0.8904665314401623</v>
      </c>
      <c r="AZ29" s="80">
        <f>VLOOKUP($A29,'T1DQ CCG'!$A:$BC,25,FALSE)</f>
        <v>0</v>
      </c>
      <c r="BA29" s="80">
        <f>VLOOKUP($A29,'T1DQ CCG'!$A:$BC,37,FALSE)</f>
        <v>0</v>
      </c>
      <c r="BB29" s="80">
        <f>VLOOKUP($A29,'T1DQ CCG'!$A:$BC,49,FALSE)</f>
        <v>0</v>
      </c>
    </row>
    <row r="30" spans="1:54" x14ac:dyDescent="0.25">
      <c r="A30" s="31" t="s">
        <v>312</v>
      </c>
      <c r="B30" s="21" t="s">
        <v>313</v>
      </c>
      <c r="C30" s="21" t="s">
        <v>21</v>
      </c>
      <c r="D30" s="64">
        <v>296</v>
      </c>
      <c r="E30" s="5">
        <v>286</v>
      </c>
      <c r="F30" s="51">
        <v>0.96621621621621623</v>
      </c>
      <c r="G30" s="5">
        <v>287</v>
      </c>
      <c r="H30" s="69">
        <v>0.96959459459459463</v>
      </c>
      <c r="I30" s="5">
        <v>286</v>
      </c>
      <c r="J30" s="51">
        <v>0.96621621621621623</v>
      </c>
      <c r="K30" s="5">
        <v>0</v>
      </c>
      <c r="L30" s="5">
        <v>0</v>
      </c>
      <c r="M30" s="51" t="s">
        <v>771</v>
      </c>
      <c r="N30" s="40"/>
      <c r="O30" s="64">
        <v>301</v>
      </c>
      <c r="P30" s="5">
        <v>299</v>
      </c>
      <c r="Q30" s="51">
        <v>0.99335548172757471</v>
      </c>
      <c r="R30" s="5">
        <v>295</v>
      </c>
      <c r="S30" s="69">
        <v>0.98006644518272423</v>
      </c>
      <c r="T30" s="5">
        <v>292</v>
      </c>
      <c r="U30" s="51">
        <v>0.9700996677740864</v>
      </c>
      <c r="V30" s="5">
        <v>295</v>
      </c>
      <c r="W30" s="69">
        <v>0.98006644518272423</v>
      </c>
      <c r="X30" s="5">
        <v>296</v>
      </c>
      <c r="Y30" s="51">
        <v>0.98338870431893688</v>
      </c>
      <c r="Z30" s="5">
        <v>0</v>
      </c>
      <c r="AA30" s="5">
        <v>0</v>
      </c>
      <c r="AB30" s="51" t="s">
        <v>771</v>
      </c>
      <c r="AC30" s="58"/>
      <c r="AD30" s="64">
        <v>315</v>
      </c>
      <c r="AE30" s="5">
        <v>314</v>
      </c>
      <c r="AF30" s="46">
        <v>0.99682539682539684</v>
      </c>
      <c r="AG30" s="5">
        <v>302</v>
      </c>
      <c r="AH30" s="70">
        <v>0.95873015873015877</v>
      </c>
      <c r="AI30" s="5">
        <v>314</v>
      </c>
      <c r="AJ30" s="46">
        <v>0.99682539682539684</v>
      </c>
      <c r="AK30" s="5">
        <v>314</v>
      </c>
      <c r="AL30" s="70">
        <v>0.99682539682539684</v>
      </c>
      <c r="AM30" s="5">
        <v>313</v>
      </c>
      <c r="AN30" s="46">
        <v>0.99365079365079367</v>
      </c>
      <c r="AO30" s="5">
        <v>302</v>
      </c>
      <c r="AP30" s="70">
        <v>0.95873015873015877</v>
      </c>
      <c r="AQ30" s="5">
        <v>310</v>
      </c>
      <c r="AR30" s="46">
        <v>0.98412698412698407</v>
      </c>
      <c r="AS30" s="5">
        <v>300</v>
      </c>
      <c r="AT30" s="70">
        <v>0.95238095238095233</v>
      </c>
      <c r="AU30" s="5">
        <v>309</v>
      </c>
      <c r="AV30" s="46">
        <v>0.98095238095238091</v>
      </c>
      <c r="AW30" s="5">
        <v>298</v>
      </c>
      <c r="AX30" s="46">
        <v>0.946031746031746</v>
      </c>
      <c r="AZ30" s="80">
        <f>VLOOKUP($A30,'T1DQ CCG'!$A:$BC,25,FALSE)</f>
        <v>0</v>
      </c>
      <c r="BA30" s="80">
        <f>VLOOKUP($A30,'T1DQ CCG'!$A:$BC,37,FALSE)</f>
        <v>0</v>
      </c>
      <c r="BB30" s="80">
        <f>VLOOKUP($A30,'T1DQ CCG'!$A:$BC,49,FALSE)</f>
        <v>0</v>
      </c>
    </row>
    <row r="31" spans="1:54" x14ac:dyDescent="0.25">
      <c r="A31" s="31" t="s">
        <v>314</v>
      </c>
      <c r="B31" s="21" t="s">
        <v>315</v>
      </c>
      <c r="C31" s="21" t="s">
        <v>21</v>
      </c>
      <c r="D31" s="64">
        <v>653</v>
      </c>
      <c r="E31" s="5">
        <v>632</v>
      </c>
      <c r="F31" s="51">
        <v>0.96784073506891266</v>
      </c>
      <c r="G31" s="5">
        <v>638</v>
      </c>
      <c r="H31" s="69">
        <v>0.97702909647779479</v>
      </c>
      <c r="I31" s="5">
        <v>630</v>
      </c>
      <c r="J31" s="51">
        <v>0.96477794793261873</v>
      </c>
      <c r="K31" s="5">
        <v>0</v>
      </c>
      <c r="L31" s="5">
        <v>0</v>
      </c>
      <c r="M31" s="51" t="s">
        <v>771</v>
      </c>
      <c r="N31" s="40"/>
      <c r="O31" s="64">
        <v>638</v>
      </c>
      <c r="P31" s="5">
        <v>623</v>
      </c>
      <c r="Q31" s="51">
        <v>0.97648902821316619</v>
      </c>
      <c r="R31" s="5">
        <v>599</v>
      </c>
      <c r="S31" s="69">
        <v>0.93887147335423193</v>
      </c>
      <c r="T31" s="5">
        <v>622</v>
      </c>
      <c r="U31" s="51">
        <v>0.97492163009404387</v>
      </c>
      <c r="V31" s="5">
        <v>605</v>
      </c>
      <c r="W31" s="69">
        <v>0.94827586206896552</v>
      </c>
      <c r="X31" s="5">
        <v>603</v>
      </c>
      <c r="Y31" s="51">
        <v>0.94514106583072099</v>
      </c>
      <c r="Z31" s="5">
        <v>0</v>
      </c>
      <c r="AA31" s="5">
        <v>0</v>
      </c>
      <c r="AB31" s="51" t="s">
        <v>771</v>
      </c>
      <c r="AC31" s="58"/>
      <c r="AD31" s="64">
        <v>644</v>
      </c>
      <c r="AE31" s="5">
        <v>633</v>
      </c>
      <c r="AF31" s="46">
        <v>0.98291925465838514</v>
      </c>
      <c r="AG31" s="5">
        <v>587</v>
      </c>
      <c r="AH31" s="70">
        <v>0.91149068322981364</v>
      </c>
      <c r="AI31" s="5">
        <v>633</v>
      </c>
      <c r="AJ31" s="46">
        <v>0.98291925465838514</v>
      </c>
      <c r="AK31" s="5">
        <v>633</v>
      </c>
      <c r="AL31" s="70">
        <v>0.98291925465838514</v>
      </c>
      <c r="AM31" s="5">
        <v>628</v>
      </c>
      <c r="AN31" s="46">
        <v>0.97515527950310554</v>
      </c>
      <c r="AO31" s="5">
        <v>618</v>
      </c>
      <c r="AP31" s="70">
        <v>0.95962732919254656</v>
      </c>
      <c r="AQ31" s="5">
        <v>610</v>
      </c>
      <c r="AR31" s="46">
        <v>0.94720496894409933</v>
      </c>
      <c r="AS31" s="5">
        <v>590</v>
      </c>
      <c r="AT31" s="70">
        <v>0.91614906832298137</v>
      </c>
      <c r="AU31" s="5">
        <v>626</v>
      </c>
      <c r="AV31" s="46">
        <v>0.97204968944099379</v>
      </c>
      <c r="AW31" s="5">
        <v>605</v>
      </c>
      <c r="AX31" s="46">
        <v>0.93944099378881984</v>
      </c>
      <c r="AZ31" s="80">
        <f>VLOOKUP($A31,'T1DQ CCG'!$A:$BC,25,FALSE)</f>
        <v>0</v>
      </c>
      <c r="BA31" s="80">
        <f>VLOOKUP($A31,'T1DQ CCG'!$A:$BC,37,FALSE)</f>
        <v>0</v>
      </c>
      <c r="BB31" s="80">
        <f>VLOOKUP($A31,'T1DQ CCG'!$A:$BC,49,FALSE)</f>
        <v>0</v>
      </c>
    </row>
    <row r="32" spans="1:54" x14ac:dyDescent="0.25">
      <c r="A32" s="31" t="s">
        <v>316</v>
      </c>
      <c r="B32" s="21" t="s">
        <v>317</v>
      </c>
      <c r="C32" s="21" t="s">
        <v>21</v>
      </c>
      <c r="D32" s="64">
        <v>607</v>
      </c>
      <c r="E32" s="5">
        <v>579</v>
      </c>
      <c r="F32" s="51">
        <v>0.95387149917627678</v>
      </c>
      <c r="G32" s="5">
        <v>582</v>
      </c>
      <c r="H32" s="69">
        <v>0.95881383855024716</v>
      </c>
      <c r="I32" s="5">
        <v>582</v>
      </c>
      <c r="J32" s="51">
        <v>0.95881383855024716</v>
      </c>
      <c r="K32" s="5">
        <v>0</v>
      </c>
      <c r="L32" s="5">
        <v>0</v>
      </c>
      <c r="M32" s="51" t="s">
        <v>771</v>
      </c>
      <c r="N32" s="40"/>
      <c r="O32" s="64">
        <v>667</v>
      </c>
      <c r="P32" s="5">
        <v>647</v>
      </c>
      <c r="Q32" s="51">
        <v>0.97001499250374812</v>
      </c>
      <c r="R32" s="5">
        <v>644</v>
      </c>
      <c r="S32" s="69">
        <v>0.96551724137931039</v>
      </c>
      <c r="T32" s="5">
        <v>648</v>
      </c>
      <c r="U32" s="51">
        <v>0.9715142428785607</v>
      </c>
      <c r="V32" s="5">
        <v>634</v>
      </c>
      <c r="W32" s="69">
        <v>0.95052473763118439</v>
      </c>
      <c r="X32" s="5">
        <v>639</v>
      </c>
      <c r="Y32" s="51">
        <v>0.95802098950524739</v>
      </c>
      <c r="Z32" s="5">
        <v>0</v>
      </c>
      <c r="AA32" s="5">
        <v>0</v>
      </c>
      <c r="AB32" s="51" t="s">
        <v>771</v>
      </c>
      <c r="AC32" s="58"/>
      <c r="AD32" s="64">
        <v>614</v>
      </c>
      <c r="AE32" s="5">
        <v>573</v>
      </c>
      <c r="AF32" s="46">
        <v>0.9332247557003257</v>
      </c>
      <c r="AG32" s="5">
        <v>571</v>
      </c>
      <c r="AH32" s="70">
        <v>0.92996742671009769</v>
      </c>
      <c r="AI32" s="5">
        <v>573</v>
      </c>
      <c r="AJ32" s="46">
        <v>0.9332247557003257</v>
      </c>
      <c r="AK32" s="5">
        <v>570</v>
      </c>
      <c r="AL32" s="70">
        <v>0.92833876221498368</v>
      </c>
      <c r="AM32" s="5">
        <v>572</v>
      </c>
      <c r="AN32" s="46">
        <v>0.9315960912052117</v>
      </c>
      <c r="AO32" s="5">
        <v>548</v>
      </c>
      <c r="AP32" s="70">
        <v>0.89250814332247552</v>
      </c>
      <c r="AQ32" s="5">
        <v>571</v>
      </c>
      <c r="AR32" s="46">
        <v>0.92996742671009769</v>
      </c>
      <c r="AS32" s="5">
        <v>561</v>
      </c>
      <c r="AT32" s="70">
        <v>0.91368078175895762</v>
      </c>
      <c r="AU32" s="5">
        <v>562</v>
      </c>
      <c r="AV32" s="46">
        <v>0.91530944625407162</v>
      </c>
      <c r="AW32" s="5">
        <v>571</v>
      </c>
      <c r="AX32" s="46">
        <v>0.92996742671009769</v>
      </c>
      <c r="AZ32" s="80">
        <f>VLOOKUP($A32,'T1DQ CCG'!$A:$BC,25,FALSE)</f>
        <v>0</v>
      </c>
      <c r="BA32" s="80">
        <f>VLOOKUP($A32,'T1DQ CCG'!$A:$BC,37,FALSE)</f>
        <v>0</v>
      </c>
      <c r="BB32" s="80">
        <f>VLOOKUP($A32,'T1DQ CCG'!$A:$BC,49,FALSE)</f>
        <v>0</v>
      </c>
    </row>
    <row r="33" spans="1:54" x14ac:dyDescent="0.25">
      <c r="A33" s="31" t="s">
        <v>318</v>
      </c>
      <c r="B33" s="21" t="s">
        <v>319</v>
      </c>
      <c r="C33" s="21" t="s">
        <v>21</v>
      </c>
      <c r="D33" s="64">
        <v>0</v>
      </c>
      <c r="E33" s="5">
        <v>0</v>
      </c>
      <c r="F33" s="51"/>
      <c r="G33" s="5">
        <v>0</v>
      </c>
      <c r="H33" s="69"/>
      <c r="I33" s="5">
        <v>0</v>
      </c>
      <c r="J33" s="51"/>
      <c r="K33" s="5">
        <v>0</v>
      </c>
      <c r="L33" s="5">
        <v>0</v>
      </c>
      <c r="M33" s="51"/>
      <c r="N33" s="40"/>
      <c r="O33" s="64">
        <v>1</v>
      </c>
      <c r="P33" s="5">
        <v>1</v>
      </c>
      <c r="Q33" s="51"/>
      <c r="R33" s="5">
        <v>1</v>
      </c>
      <c r="S33" s="69"/>
      <c r="T33" s="5">
        <v>1</v>
      </c>
      <c r="U33" s="51"/>
      <c r="V33" s="5">
        <v>1</v>
      </c>
      <c r="W33" s="69"/>
      <c r="X33" s="5">
        <v>1</v>
      </c>
      <c r="Y33" s="51"/>
      <c r="Z33" s="5">
        <v>0</v>
      </c>
      <c r="AA33" s="5">
        <v>0</v>
      </c>
      <c r="AB33" s="51"/>
      <c r="AC33" s="58"/>
      <c r="AD33" s="64">
        <v>0</v>
      </c>
      <c r="AE33" s="5">
        <v>0</v>
      </c>
      <c r="AF33" s="46"/>
      <c r="AG33" s="5">
        <v>0</v>
      </c>
      <c r="AH33" s="70"/>
      <c r="AI33" s="5">
        <v>0</v>
      </c>
      <c r="AJ33" s="46"/>
      <c r="AK33" s="5">
        <v>0</v>
      </c>
      <c r="AL33" s="70"/>
      <c r="AM33" s="5">
        <v>0</v>
      </c>
      <c r="AN33" s="46"/>
      <c r="AO33" s="5">
        <v>0</v>
      </c>
      <c r="AP33" s="70"/>
      <c r="AQ33" s="5">
        <v>0</v>
      </c>
      <c r="AR33" s="46"/>
      <c r="AS33" s="5">
        <v>0</v>
      </c>
      <c r="AT33" s="70"/>
      <c r="AU33" s="5">
        <v>0</v>
      </c>
      <c r="AV33" s="46"/>
      <c r="AW33" s="5">
        <v>0</v>
      </c>
      <c r="AX33" s="46"/>
      <c r="AZ33" s="80">
        <f>VLOOKUP($A33,'T1DQ CCG'!$A:$BC,25,FALSE)</f>
        <v>1</v>
      </c>
      <c r="BA33" s="80">
        <f>VLOOKUP($A33,'T1DQ CCG'!$A:$BC,37,FALSE)</f>
        <v>1</v>
      </c>
      <c r="BB33" s="80">
        <f>VLOOKUP($A33,'T1DQ CCG'!$A:$BC,49,FALSE)</f>
        <v>1</v>
      </c>
    </row>
    <row r="34" spans="1:54" x14ac:dyDescent="0.25">
      <c r="A34" s="31" t="s">
        <v>320</v>
      </c>
      <c r="B34" s="21" t="s">
        <v>321</v>
      </c>
      <c r="C34" s="21" t="s">
        <v>22</v>
      </c>
      <c r="D34" s="64">
        <v>636</v>
      </c>
      <c r="E34" s="5">
        <v>611</v>
      </c>
      <c r="F34" s="51">
        <v>0.96069182389937102</v>
      </c>
      <c r="G34" s="5">
        <v>1</v>
      </c>
      <c r="H34" s="69">
        <v>1.5723270440251573E-3</v>
      </c>
      <c r="I34" s="5">
        <v>609</v>
      </c>
      <c r="J34" s="51">
        <v>0.95754716981132071</v>
      </c>
      <c r="K34" s="5">
        <v>0</v>
      </c>
      <c r="L34" s="5">
        <v>0</v>
      </c>
      <c r="M34" s="51" t="s">
        <v>771</v>
      </c>
      <c r="N34" s="40"/>
      <c r="O34" s="64">
        <v>550</v>
      </c>
      <c r="P34" s="5">
        <v>534</v>
      </c>
      <c r="Q34" s="51">
        <v>0.97090909090909094</v>
      </c>
      <c r="R34" s="5">
        <v>512</v>
      </c>
      <c r="S34" s="69">
        <v>0.93090909090909091</v>
      </c>
      <c r="T34" s="5">
        <v>527</v>
      </c>
      <c r="U34" s="51">
        <v>0.95818181818181813</v>
      </c>
      <c r="V34" s="5">
        <v>513</v>
      </c>
      <c r="W34" s="69">
        <v>0.93272727272727274</v>
      </c>
      <c r="X34" s="5">
        <v>512</v>
      </c>
      <c r="Y34" s="51">
        <v>0.93090909090909091</v>
      </c>
      <c r="Z34" s="5">
        <v>0</v>
      </c>
      <c r="AA34" s="5">
        <v>0</v>
      </c>
      <c r="AB34" s="51" t="s">
        <v>771</v>
      </c>
      <c r="AC34" s="58"/>
      <c r="AD34" s="64">
        <v>598</v>
      </c>
      <c r="AE34" s="5">
        <v>587</v>
      </c>
      <c r="AF34" s="46">
        <v>0.98160535117056857</v>
      </c>
      <c r="AG34" s="5">
        <v>539</v>
      </c>
      <c r="AH34" s="70">
        <v>0.90133779264214042</v>
      </c>
      <c r="AI34" s="5">
        <v>587</v>
      </c>
      <c r="AJ34" s="46">
        <v>0.98160535117056857</v>
      </c>
      <c r="AK34" s="5">
        <v>584</v>
      </c>
      <c r="AL34" s="70">
        <v>0.97658862876254182</v>
      </c>
      <c r="AM34" s="5">
        <v>573</v>
      </c>
      <c r="AN34" s="46">
        <v>0.9581939799331104</v>
      </c>
      <c r="AO34" s="5">
        <v>545</v>
      </c>
      <c r="AP34" s="70">
        <v>0.91137123745819393</v>
      </c>
      <c r="AQ34" s="5">
        <v>579</v>
      </c>
      <c r="AR34" s="46">
        <v>0.9682274247491639</v>
      </c>
      <c r="AS34" s="5">
        <v>535</v>
      </c>
      <c r="AT34" s="70">
        <v>0.89464882943143809</v>
      </c>
      <c r="AU34" s="5">
        <v>556</v>
      </c>
      <c r="AV34" s="46">
        <v>0.92976588628762546</v>
      </c>
      <c r="AW34" s="5">
        <v>563</v>
      </c>
      <c r="AX34" s="46">
        <v>0.94147157190635455</v>
      </c>
      <c r="AZ34" s="80">
        <f>VLOOKUP($A34,'T1DQ CCG'!$A:$BC,25,FALSE)</f>
        <v>0</v>
      </c>
      <c r="BA34" s="80">
        <f>VLOOKUP($A34,'T1DQ CCG'!$A:$BC,37,FALSE)</f>
        <v>0</v>
      </c>
      <c r="BB34" s="80">
        <f>VLOOKUP($A34,'T1DQ CCG'!$A:$BC,49,FALSE)</f>
        <v>0</v>
      </c>
    </row>
    <row r="35" spans="1:54" x14ac:dyDescent="0.25">
      <c r="A35" s="31" t="s">
        <v>322</v>
      </c>
      <c r="B35" s="21" t="s">
        <v>323</v>
      </c>
      <c r="C35" s="21" t="s">
        <v>22</v>
      </c>
      <c r="D35" s="64">
        <v>500</v>
      </c>
      <c r="E35" s="5">
        <v>481</v>
      </c>
      <c r="F35" s="51"/>
      <c r="G35" s="5">
        <v>478</v>
      </c>
      <c r="H35" s="69"/>
      <c r="I35" s="5">
        <v>480</v>
      </c>
      <c r="J35" s="51"/>
      <c r="K35" s="5">
        <v>3</v>
      </c>
      <c r="L35" s="5">
        <v>3</v>
      </c>
      <c r="M35" s="51"/>
      <c r="N35" s="40"/>
      <c r="O35" s="64">
        <v>419</v>
      </c>
      <c r="P35" s="5">
        <v>409</v>
      </c>
      <c r="Q35" s="51">
        <v>0.9761336515513126</v>
      </c>
      <c r="R35" s="5">
        <v>404</v>
      </c>
      <c r="S35" s="69">
        <v>0.96420047732696901</v>
      </c>
      <c r="T35" s="5">
        <v>409</v>
      </c>
      <c r="U35" s="51">
        <v>0.9761336515513126</v>
      </c>
      <c r="V35" s="5">
        <v>404</v>
      </c>
      <c r="W35" s="69">
        <v>0.96420047732696901</v>
      </c>
      <c r="X35" s="5">
        <v>403</v>
      </c>
      <c r="Y35" s="51">
        <v>0.96181384248210022</v>
      </c>
      <c r="Z35" s="5">
        <v>1</v>
      </c>
      <c r="AA35" s="5">
        <v>1</v>
      </c>
      <c r="AB35" s="51">
        <v>1</v>
      </c>
      <c r="AC35" s="58"/>
      <c r="AD35" s="64">
        <v>400</v>
      </c>
      <c r="AE35" s="5">
        <v>385</v>
      </c>
      <c r="AF35" s="46">
        <v>0.96250000000000002</v>
      </c>
      <c r="AG35" s="5">
        <v>368</v>
      </c>
      <c r="AH35" s="70">
        <v>0.92</v>
      </c>
      <c r="AI35" s="5">
        <v>384</v>
      </c>
      <c r="AJ35" s="46">
        <v>0.96</v>
      </c>
      <c r="AK35" s="5">
        <v>382</v>
      </c>
      <c r="AL35" s="70">
        <v>0.95499999999999996</v>
      </c>
      <c r="AM35" s="5">
        <v>379</v>
      </c>
      <c r="AN35" s="46">
        <v>0.94750000000000001</v>
      </c>
      <c r="AO35" s="5">
        <v>373</v>
      </c>
      <c r="AP35" s="70">
        <v>0.9325</v>
      </c>
      <c r="AQ35" s="5">
        <v>380</v>
      </c>
      <c r="AR35" s="46">
        <v>0.95</v>
      </c>
      <c r="AS35" s="5">
        <v>365</v>
      </c>
      <c r="AT35" s="70">
        <v>0.91249999999999998</v>
      </c>
      <c r="AU35" s="5">
        <v>381</v>
      </c>
      <c r="AV35" s="46">
        <v>0.95250000000000001</v>
      </c>
      <c r="AW35" s="5">
        <v>362</v>
      </c>
      <c r="AX35" s="46">
        <v>0.90500000000000003</v>
      </c>
      <c r="AZ35" s="80">
        <f>VLOOKUP($A35,'T1DQ CCG'!$A:$BC,25,FALSE)</f>
        <v>1</v>
      </c>
      <c r="BA35" s="80">
        <f>VLOOKUP($A35,'T1DQ CCG'!$A:$BC,37,FALSE)</f>
        <v>0</v>
      </c>
      <c r="BB35" s="80">
        <f>VLOOKUP($A35,'T1DQ CCG'!$A:$BC,49,FALSE)</f>
        <v>0</v>
      </c>
    </row>
    <row r="36" spans="1:54" x14ac:dyDescent="0.25">
      <c r="A36" s="31" t="s">
        <v>324</v>
      </c>
      <c r="B36" s="21" t="s">
        <v>325</v>
      </c>
      <c r="C36" s="21" t="s">
        <v>22</v>
      </c>
      <c r="D36" s="64">
        <v>457</v>
      </c>
      <c r="E36" s="5">
        <v>425</v>
      </c>
      <c r="F36" s="51">
        <v>0.92997811816192555</v>
      </c>
      <c r="G36" s="5">
        <v>443</v>
      </c>
      <c r="H36" s="69">
        <v>0.96936542669584247</v>
      </c>
      <c r="I36" s="5">
        <v>422</v>
      </c>
      <c r="J36" s="51">
        <v>0.92341356673960617</v>
      </c>
      <c r="K36" s="5">
        <v>2</v>
      </c>
      <c r="L36" s="5">
        <v>2</v>
      </c>
      <c r="M36" s="51">
        <v>1</v>
      </c>
      <c r="N36" s="40"/>
      <c r="O36" s="64">
        <v>479</v>
      </c>
      <c r="P36" s="5">
        <v>466</v>
      </c>
      <c r="Q36" s="51">
        <v>0.97286012526096033</v>
      </c>
      <c r="R36" s="5">
        <v>459</v>
      </c>
      <c r="S36" s="69">
        <v>0.95824634655532359</v>
      </c>
      <c r="T36" s="5">
        <v>459</v>
      </c>
      <c r="U36" s="51">
        <v>0.95824634655532359</v>
      </c>
      <c r="V36" s="5">
        <v>457</v>
      </c>
      <c r="W36" s="69">
        <v>0.95407098121085598</v>
      </c>
      <c r="X36" s="5">
        <v>458</v>
      </c>
      <c r="Y36" s="51">
        <v>0.95615866388308979</v>
      </c>
      <c r="Z36" s="5">
        <v>4</v>
      </c>
      <c r="AA36" s="5">
        <v>4</v>
      </c>
      <c r="AB36" s="51">
        <v>1</v>
      </c>
      <c r="AC36" s="58"/>
      <c r="AD36" s="64">
        <v>453</v>
      </c>
      <c r="AE36" s="5">
        <v>439</v>
      </c>
      <c r="AF36" s="46">
        <v>0.9690949227373068</v>
      </c>
      <c r="AG36" s="5">
        <v>412</v>
      </c>
      <c r="AH36" s="70">
        <v>0.90949227373068431</v>
      </c>
      <c r="AI36" s="5">
        <v>440</v>
      </c>
      <c r="AJ36" s="46">
        <v>0.9713024282560706</v>
      </c>
      <c r="AK36" s="5">
        <v>437</v>
      </c>
      <c r="AL36" s="70">
        <v>0.96467991169977929</v>
      </c>
      <c r="AM36" s="5">
        <v>422</v>
      </c>
      <c r="AN36" s="46">
        <v>0.93156732891832228</v>
      </c>
      <c r="AO36" s="5">
        <v>424</v>
      </c>
      <c r="AP36" s="70">
        <v>0.9359823399558499</v>
      </c>
      <c r="AQ36" s="5">
        <v>434</v>
      </c>
      <c r="AR36" s="46">
        <v>0.95805739514348787</v>
      </c>
      <c r="AS36" s="5">
        <v>410</v>
      </c>
      <c r="AT36" s="70">
        <v>0.90507726269315669</v>
      </c>
      <c r="AU36" s="5">
        <v>423</v>
      </c>
      <c r="AV36" s="46">
        <v>0.93377483443708609</v>
      </c>
      <c r="AW36" s="5">
        <v>410</v>
      </c>
      <c r="AX36" s="46">
        <v>0.90507726269315669</v>
      </c>
      <c r="AZ36" s="80">
        <f>VLOOKUP($A36,'T1DQ CCG'!$A:$BC,25,FALSE)</f>
        <v>0</v>
      </c>
      <c r="BA36" s="80">
        <f>VLOOKUP($A36,'T1DQ CCG'!$A:$BC,37,FALSE)</f>
        <v>0</v>
      </c>
      <c r="BB36" s="80">
        <f>VLOOKUP($A36,'T1DQ CCG'!$A:$BC,49,FALSE)</f>
        <v>0</v>
      </c>
    </row>
    <row r="37" spans="1:54" x14ac:dyDescent="0.25">
      <c r="A37" s="31" t="s">
        <v>326</v>
      </c>
      <c r="B37" s="21" t="s">
        <v>327</v>
      </c>
      <c r="C37" s="21" t="s">
        <v>22</v>
      </c>
      <c r="D37" s="64">
        <v>749</v>
      </c>
      <c r="E37" s="5">
        <v>740</v>
      </c>
      <c r="F37" s="51">
        <v>0.98798397863818421</v>
      </c>
      <c r="G37" s="5">
        <v>8</v>
      </c>
      <c r="H37" s="69">
        <v>1.0680907877169559E-2</v>
      </c>
      <c r="I37" s="5">
        <v>738</v>
      </c>
      <c r="J37" s="51">
        <v>0.9853137516688919</v>
      </c>
      <c r="K37" s="5">
        <v>2</v>
      </c>
      <c r="L37" s="5">
        <v>2</v>
      </c>
      <c r="M37" s="51">
        <v>1</v>
      </c>
      <c r="N37" s="40"/>
      <c r="O37" s="64">
        <v>877</v>
      </c>
      <c r="P37" s="5">
        <v>862</v>
      </c>
      <c r="Q37" s="51">
        <v>0.98289623717217789</v>
      </c>
      <c r="R37" s="5">
        <v>839</v>
      </c>
      <c r="S37" s="69">
        <v>0.95667046750285067</v>
      </c>
      <c r="T37" s="5">
        <v>860</v>
      </c>
      <c r="U37" s="51">
        <v>0.98061573546180159</v>
      </c>
      <c r="V37" s="5">
        <v>836</v>
      </c>
      <c r="W37" s="69">
        <v>0.95324971493728616</v>
      </c>
      <c r="X37" s="5">
        <v>835</v>
      </c>
      <c r="Y37" s="51">
        <v>0.95210946408209807</v>
      </c>
      <c r="Z37" s="5">
        <v>0</v>
      </c>
      <c r="AA37" s="5">
        <v>0</v>
      </c>
      <c r="AB37" s="51" t="s">
        <v>771</v>
      </c>
      <c r="AC37" s="58"/>
      <c r="AD37" s="64">
        <v>879</v>
      </c>
      <c r="AE37" s="5">
        <v>836</v>
      </c>
      <c r="AF37" s="46">
        <v>0.95108077360637089</v>
      </c>
      <c r="AG37" s="5">
        <v>859</v>
      </c>
      <c r="AH37" s="70">
        <v>0.97724687144482369</v>
      </c>
      <c r="AI37" s="5">
        <v>859</v>
      </c>
      <c r="AJ37" s="46">
        <v>0.97724687144482369</v>
      </c>
      <c r="AK37" s="5">
        <v>857</v>
      </c>
      <c r="AL37" s="70">
        <v>0.97497155858930606</v>
      </c>
      <c r="AM37" s="5">
        <v>858</v>
      </c>
      <c r="AN37" s="46">
        <v>0.97610921501706482</v>
      </c>
      <c r="AO37" s="5">
        <v>812</v>
      </c>
      <c r="AP37" s="70">
        <v>0.92377701934015932</v>
      </c>
      <c r="AQ37" s="5">
        <v>844</v>
      </c>
      <c r="AR37" s="46">
        <v>0.96018202502844141</v>
      </c>
      <c r="AS37" s="5">
        <v>825</v>
      </c>
      <c r="AT37" s="70">
        <v>0.93856655290102387</v>
      </c>
      <c r="AU37" s="5">
        <v>861</v>
      </c>
      <c r="AV37" s="46">
        <v>0.97952218430034133</v>
      </c>
      <c r="AW37" s="5">
        <v>826</v>
      </c>
      <c r="AX37" s="46">
        <v>0.93970420932878274</v>
      </c>
      <c r="AZ37" s="80">
        <f>VLOOKUP($A37,'T1DQ CCG'!$A:$BC,25,FALSE)</f>
        <v>0</v>
      </c>
      <c r="BA37" s="80">
        <f>VLOOKUP($A37,'T1DQ CCG'!$A:$BC,37,FALSE)</f>
        <v>0</v>
      </c>
      <c r="BB37" s="80">
        <f>VLOOKUP($A37,'T1DQ CCG'!$A:$BC,49,FALSE)</f>
        <v>0</v>
      </c>
    </row>
    <row r="38" spans="1:54" x14ac:dyDescent="0.25">
      <c r="A38" s="31" t="s">
        <v>328</v>
      </c>
      <c r="B38" s="21" t="s">
        <v>329</v>
      </c>
      <c r="C38" s="21" t="s">
        <v>22</v>
      </c>
      <c r="D38" s="64">
        <v>424</v>
      </c>
      <c r="E38" s="5">
        <v>416</v>
      </c>
      <c r="F38" s="51">
        <v>0.98113207547169812</v>
      </c>
      <c r="G38" s="5">
        <v>6</v>
      </c>
      <c r="H38" s="69">
        <v>1.4150943396226415E-2</v>
      </c>
      <c r="I38" s="5">
        <v>413</v>
      </c>
      <c r="J38" s="51">
        <v>0.97405660377358494</v>
      </c>
      <c r="K38" s="5">
        <v>0</v>
      </c>
      <c r="L38" s="5">
        <v>0</v>
      </c>
      <c r="M38" s="51" t="s">
        <v>771</v>
      </c>
      <c r="N38" s="40"/>
      <c r="O38" s="64">
        <v>433</v>
      </c>
      <c r="P38" s="5">
        <v>431</v>
      </c>
      <c r="Q38" s="51">
        <v>0.99538106235565815</v>
      </c>
      <c r="R38" s="5">
        <v>426</v>
      </c>
      <c r="S38" s="69">
        <v>0.9838337182448037</v>
      </c>
      <c r="T38" s="5">
        <v>427</v>
      </c>
      <c r="U38" s="51">
        <v>0.98614318706697457</v>
      </c>
      <c r="V38" s="5">
        <v>425</v>
      </c>
      <c r="W38" s="69">
        <v>0.98152424942263283</v>
      </c>
      <c r="X38" s="5">
        <v>425</v>
      </c>
      <c r="Y38" s="51">
        <v>0.98152424942263283</v>
      </c>
      <c r="Z38" s="5">
        <v>0</v>
      </c>
      <c r="AA38" s="5">
        <v>0</v>
      </c>
      <c r="AB38" s="51" t="s">
        <v>771</v>
      </c>
      <c r="AC38" s="58"/>
      <c r="AD38" s="64">
        <v>415</v>
      </c>
      <c r="AE38" s="5">
        <v>414</v>
      </c>
      <c r="AF38" s="46">
        <v>0.99759036144578317</v>
      </c>
      <c r="AG38" s="5">
        <v>405</v>
      </c>
      <c r="AH38" s="70">
        <v>0.97590361445783136</v>
      </c>
      <c r="AI38" s="5">
        <v>414</v>
      </c>
      <c r="AJ38" s="46">
        <v>0.99759036144578317</v>
      </c>
      <c r="AK38" s="5">
        <v>414</v>
      </c>
      <c r="AL38" s="70">
        <v>0.99759036144578317</v>
      </c>
      <c r="AM38" s="5">
        <v>406</v>
      </c>
      <c r="AN38" s="46">
        <v>0.97831325301204819</v>
      </c>
      <c r="AO38" s="5">
        <v>378</v>
      </c>
      <c r="AP38" s="70">
        <v>0.91084337349397593</v>
      </c>
      <c r="AQ38" s="5">
        <v>411</v>
      </c>
      <c r="AR38" s="46">
        <v>0.99036144578313257</v>
      </c>
      <c r="AS38" s="5">
        <v>405</v>
      </c>
      <c r="AT38" s="70">
        <v>0.97590361445783136</v>
      </c>
      <c r="AU38" s="5">
        <v>404</v>
      </c>
      <c r="AV38" s="46">
        <v>0.97349397590361442</v>
      </c>
      <c r="AW38" s="5">
        <v>407</v>
      </c>
      <c r="AX38" s="46">
        <v>0.98072289156626502</v>
      </c>
      <c r="AZ38" s="80">
        <f>VLOOKUP($A38,'T1DQ CCG'!$A:$BC,25,FALSE)</f>
        <v>0</v>
      </c>
      <c r="BA38" s="80">
        <f>VLOOKUP($A38,'T1DQ CCG'!$A:$BC,37,FALSE)</f>
        <v>0</v>
      </c>
      <c r="BB38" s="80">
        <f>VLOOKUP($A38,'T1DQ CCG'!$A:$BC,49,FALSE)</f>
        <v>0</v>
      </c>
    </row>
    <row r="39" spans="1:54" x14ac:dyDescent="0.25">
      <c r="A39" s="31" t="s">
        <v>330</v>
      </c>
      <c r="B39" s="21" t="s">
        <v>331</v>
      </c>
      <c r="C39" s="21" t="s">
        <v>22</v>
      </c>
      <c r="D39" s="64">
        <v>792</v>
      </c>
      <c r="E39" s="5">
        <v>781</v>
      </c>
      <c r="F39" s="51">
        <v>0.98611111111111116</v>
      </c>
      <c r="G39" s="5">
        <v>3</v>
      </c>
      <c r="H39" s="69">
        <v>3.787878787878788E-3</v>
      </c>
      <c r="I39" s="5">
        <v>780</v>
      </c>
      <c r="J39" s="51">
        <v>0.98484848484848486</v>
      </c>
      <c r="K39" s="5">
        <v>2</v>
      </c>
      <c r="L39" s="5">
        <v>2</v>
      </c>
      <c r="M39" s="51">
        <v>1</v>
      </c>
      <c r="N39" s="40"/>
      <c r="O39" s="64">
        <v>740</v>
      </c>
      <c r="P39" s="5">
        <v>731</v>
      </c>
      <c r="Q39" s="51">
        <v>0.98783783783783785</v>
      </c>
      <c r="R39" s="5">
        <v>704</v>
      </c>
      <c r="S39" s="69">
        <v>0.9513513513513514</v>
      </c>
      <c r="T39" s="5">
        <v>726</v>
      </c>
      <c r="U39" s="51">
        <v>0.98108108108108105</v>
      </c>
      <c r="V39" s="5">
        <v>708</v>
      </c>
      <c r="W39" s="69">
        <v>0.95675675675675675</v>
      </c>
      <c r="X39" s="5">
        <v>711</v>
      </c>
      <c r="Y39" s="51">
        <v>0.96081081081081077</v>
      </c>
      <c r="Z39" s="5">
        <v>4</v>
      </c>
      <c r="AA39" s="5">
        <v>4</v>
      </c>
      <c r="AB39" s="51">
        <v>1</v>
      </c>
      <c r="AC39" s="58"/>
      <c r="AD39" s="64">
        <v>810</v>
      </c>
      <c r="AE39" s="5">
        <v>797</v>
      </c>
      <c r="AF39" s="46">
        <v>0.98395061728395061</v>
      </c>
      <c r="AG39" s="5">
        <v>760</v>
      </c>
      <c r="AH39" s="70">
        <v>0.93827160493827155</v>
      </c>
      <c r="AI39" s="5">
        <v>797</v>
      </c>
      <c r="AJ39" s="46">
        <v>0.98395061728395061</v>
      </c>
      <c r="AK39" s="5">
        <v>793</v>
      </c>
      <c r="AL39" s="70">
        <v>0.9790123456790123</v>
      </c>
      <c r="AM39" s="5">
        <v>795</v>
      </c>
      <c r="AN39" s="46">
        <v>0.98148148148148151</v>
      </c>
      <c r="AO39" s="5">
        <v>777</v>
      </c>
      <c r="AP39" s="70">
        <v>0.95925925925925926</v>
      </c>
      <c r="AQ39" s="5">
        <v>787</v>
      </c>
      <c r="AR39" s="46">
        <v>0.97160493827160499</v>
      </c>
      <c r="AS39" s="5">
        <v>763</v>
      </c>
      <c r="AT39" s="70">
        <v>0.94197530864197532</v>
      </c>
      <c r="AU39" s="5">
        <v>793</v>
      </c>
      <c r="AV39" s="46">
        <v>0.9790123456790123</v>
      </c>
      <c r="AW39" s="5">
        <v>766</v>
      </c>
      <c r="AX39" s="46">
        <v>0.94567901234567897</v>
      </c>
      <c r="AZ39" s="80">
        <f>VLOOKUP($A39,'T1DQ CCG'!$A:$BC,25,FALSE)</f>
        <v>0</v>
      </c>
      <c r="BA39" s="80">
        <f>VLOOKUP($A39,'T1DQ CCG'!$A:$BC,37,FALSE)</f>
        <v>0</v>
      </c>
      <c r="BB39" s="80">
        <f>VLOOKUP($A39,'T1DQ CCG'!$A:$BC,49,FALSE)</f>
        <v>0</v>
      </c>
    </row>
    <row r="40" spans="1:54" x14ac:dyDescent="0.25">
      <c r="A40" s="31" t="s">
        <v>332</v>
      </c>
      <c r="B40" s="21" t="s">
        <v>333</v>
      </c>
      <c r="C40" s="21" t="s">
        <v>22</v>
      </c>
      <c r="D40" s="64">
        <v>1276</v>
      </c>
      <c r="E40" s="5">
        <v>1226</v>
      </c>
      <c r="F40" s="51">
        <v>0.96081504702194354</v>
      </c>
      <c r="G40" s="5">
        <v>25</v>
      </c>
      <c r="H40" s="69">
        <v>1.9592476489028215E-2</v>
      </c>
      <c r="I40" s="5">
        <v>1228</v>
      </c>
      <c r="J40" s="51">
        <v>0.96238244514106586</v>
      </c>
      <c r="K40" s="5">
        <v>0</v>
      </c>
      <c r="L40" s="5">
        <v>0</v>
      </c>
      <c r="M40" s="51" t="s">
        <v>771</v>
      </c>
      <c r="N40" s="40"/>
      <c r="O40" s="64">
        <v>1291</v>
      </c>
      <c r="P40" s="5">
        <v>1269</v>
      </c>
      <c r="Q40" s="51">
        <v>0.9829589465530596</v>
      </c>
      <c r="R40" s="5">
        <v>1252</v>
      </c>
      <c r="S40" s="69">
        <v>0.96979085979860569</v>
      </c>
      <c r="T40" s="5">
        <v>1259</v>
      </c>
      <c r="U40" s="51">
        <v>0.97521301316808673</v>
      </c>
      <c r="V40" s="5">
        <v>1251</v>
      </c>
      <c r="W40" s="69">
        <v>0.96901626646010841</v>
      </c>
      <c r="X40" s="5">
        <v>1250</v>
      </c>
      <c r="Y40" s="51">
        <v>0.96824167312161113</v>
      </c>
      <c r="Z40" s="5">
        <v>0</v>
      </c>
      <c r="AA40" s="5">
        <v>0</v>
      </c>
      <c r="AB40" s="51" t="s">
        <v>771</v>
      </c>
      <c r="AC40" s="58"/>
      <c r="AD40" s="64">
        <v>1349</v>
      </c>
      <c r="AE40" s="5">
        <v>1313</v>
      </c>
      <c r="AF40" s="46">
        <v>0.97331356560415128</v>
      </c>
      <c r="AG40" s="5">
        <v>1276</v>
      </c>
      <c r="AH40" s="70">
        <v>0.94588584136397336</v>
      </c>
      <c r="AI40" s="5">
        <v>1313</v>
      </c>
      <c r="AJ40" s="46">
        <v>0.97331356560415128</v>
      </c>
      <c r="AK40" s="5">
        <v>1312</v>
      </c>
      <c r="AL40" s="70">
        <v>0.97257227575982208</v>
      </c>
      <c r="AM40" s="5">
        <v>1299</v>
      </c>
      <c r="AN40" s="46">
        <v>0.96293550778354342</v>
      </c>
      <c r="AO40" s="5">
        <v>1245</v>
      </c>
      <c r="AP40" s="70">
        <v>0.92290585618977017</v>
      </c>
      <c r="AQ40" s="5">
        <v>1304</v>
      </c>
      <c r="AR40" s="46">
        <v>0.96664195700518907</v>
      </c>
      <c r="AS40" s="5">
        <v>1272</v>
      </c>
      <c r="AT40" s="70">
        <v>0.94292068198665679</v>
      </c>
      <c r="AU40" s="5">
        <v>1285</v>
      </c>
      <c r="AV40" s="46">
        <v>0.95255744996293545</v>
      </c>
      <c r="AW40" s="5">
        <v>1221</v>
      </c>
      <c r="AX40" s="46">
        <v>0.90511489992587102</v>
      </c>
      <c r="AZ40" s="80">
        <f>VLOOKUP($A40,'T1DQ CCG'!$A:$BC,25,FALSE)</f>
        <v>0</v>
      </c>
      <c r="BA40" s="80">
        <f>VLOOKUP($A40,'T1DQ CCG'!$A:$BC,37,FALSE)</f>
        <v>0</v>
      </c>
      <c r="BB40" s="80">
        <f>VLOOKUP($A40,'T1DQ CCG'!$A:$BC,49,FALSE)</f>
        <v>0</v>
      </c>
    </row>
    <row r="41" spans="1:54" x14ac:dyDescent="0.25">
      <c r="A41" s="31" t="s">
        <v>336</v>
      </c>
      <c r="B41" s="21" t="s">
        <v>337</v>
      </c>
      <c r="C41" s="21" t="s">
        <v>22</v>
      </c>
      <c r="D41" s="64">
        <v>604</v>
      </c>
      <c r="E41" s="5">
        <v>599</v>
      </c>
      <c r="F41" s="51">
        <v>0.99172185430463577</v>
      </c>
      <c r="G41" s="5">
        <v>5</v>
      </c>
      <c r="H41" s="69">
        <v>8.2781456953642391E-3</v>
      </c>
      <c r="I41" s="5">
        <v>598</v>
      </c>
      <c r="J41" s="51">
        <v>0.99006622516556286</v>
      </c>
      <c r="K41" s="5">
        <v>0</v>
      </c>
      <c r="L41" s="5">
        <v>0</v>
      </c>
      <c r="M41" s="51" t="s">
        <v>771</v>
      </c>
      <c r="N41" s="40"/>
      <c r="O41" s="64">
        <v>611</v>
      </c>
      <c r="P41" s="5">
        <v>605</v>
      </c>
      <c r="Q41" s="51">
        <v>0.99018003273322419</v>
      </c>
      <c r="R41" s="5">
        <v>600</v>
      </c>
      <c r="S41" s="69">
        <v>0.98199672667757776</v>
      </c>
      <c r="T41" s="5">
        <v>603</v>
      </c>
      <c r="U41" s="51">
        <v>0.98690671031096566</v>
      </c>
      <c r="V41" s="5">
        <v>598</v>
      </c>
      <c r="W41" s="69">
        <v>0.97872340425531912</v>
      </c>
      <c r="X41" s="5">
        <v>593</v>
      </c>
      <c r="Y41" s="51">
        <v>0.97054009819967269</v>
      </c>
      <c r="Z41" s="5">
        <v>0</v>
      </c>
      <c r="AA41" s="5">
        <v>0</v>
      </c>
      <c r="AB41" s="51" t="s">
        <v>771</v>
      </c>
      <c r="AC41" s="58"/>
      <c r="AD41" s="64">
        <v>622</v>
      </c>
      <c r="AE41" s="5">
        <v>605</v>
      </c>
      <c r="AF41" s="46">
        <v>0.97266881028938912</v>
      </c>
      <c r="AG41" s="5">
        <v>608</v>
      </c>
      <c r="AH41" s="70">
        <v>0.977491961414791</v>
      </c>
      <c r="AI41" s="5">
        <v>608</v>
      </c>
      <c r="AJ41" s="46">
        <v>0.977491961414791</v>
      </c>
      <c r="AK41" s="5">
        <v>606</v>
      </c>
      <c r="AL41" s="70">
        <v>0.97427652733118975</v>
      </c>
      <c r="AM41" s="5">
        <v>606</v>
      </c>
      <c r="AN41" s="46">
        <v>0.97427652733118975</v>
      </c>
      <c r="AO41" s="5">
        <v>576</v>
      </c>
      <c r="AP41" s="70">
        <v>0.92604501607717038</v>
      </c>
      <c r="AQ41" s="5">
        <v>611</v>
      </c>
      <c r="AR41" s="46">
        <v>0.98231511254019288</v>
      </c>
      <c r="AS41" s="5">
        <v>598</v>
      </c>
      <c r="AT41" s="70">
        <v>0.96141479099678462</v>
      </c>
      <c r="AU41" s="5">
        <v>609</v>
      </c>
      <c r="AV41" s="46">
        <v>0.97909967845659163</v>
      </c>
      <c r="AW41" s="5">
        <v>600</v>
      </c>
      <c r="AX41" s="46">
        <v>0.96463022508038587</v>
      </c>
      <c r="AZ41" s="80">
        <f>VLOOKUP($A41,'T1DQ CCG'!$A:$BC,25,FALSE)</f>
        <v>0</v>
      </c>
      <c r="BA41" s="80">
        <f>VLOOKUP($A41,'T1DQ CCG'!$A:$BC,37,FALSE)</f>
        <v>0</v>
      </c>
      <c r="BB41" s="80">
        <f>VLOOKUP($A41,'T1DQ CCG'!$A:$BC,49,FALSE)</f>
        <v>0</v>
      </c>
    </row>
    <row r="42" spans="1:54" x14ac:dyDescent="0.25">
      <c r="A42" s="31" t="s">
        <v>338</v>
      </c>
      <c r="B42" s="21" t="s">
        <v>339</v>
      </c>
      <c r="C42" s="21" t="s">
        <v>23</v>
      </c>
      <c r="D42" s="64">
        <v>265</v>
      </c>
      <c r="E42" s="5">
        <v>251</v>
      </c>
      <c r="F42" s="51">
        <v>0.94716981132075473</v>
      </c>
      <c r="G42" s="5">
        <v>4</v>
      </c>
      <c r="H42" s="69">
        <v>1.509433962264151E-2</v>
      </c>
      <c r="I42" s="5">
        <v>250</v>
      </c>
      <c r="J42" s="51">
        <v>0.94339622641509435</v>
      </c>
      <c r="K42" s="5">
        <v>0</v>
      </c>
      <c r="L42" s="5">
        <v>0</v>
      </c>
      <c r="M42" s="51" t="s">
        <v>771</v>
      </c>
      <c r="N42" s="40"/>
      <c r="O42" s="64">
        <v>281</v>
      </c>
      <c r="P42" s="5">
        <v>269</v>
      </c>
      <c r="Q42" s="51">
        <v>0.95729537366548045</v>
      </c>
      <c r="R42" s="5">
        <v>256</v>
      </c>
      <c r="S42" s="69">
        <v>0.91103202846975084</v>
      </c>
      <c r="T42" s="5">
        <v>274</v>
      </c>
      <c r="U42" s="51">
        <v>0.97508896797153022</v>
      </c>
      <c r="V42" s="5">
        <v>261</v>
      </c>
      <c r="W42" s="69">
        <v>0.92882562277580072</v>
      </c>
      <c r="X42" s="5">
        <v>258</v>
      </c>
      <c r="Y42" s="51">
        <v>0.91814946619217086</v>
      </c>
      <c r="Z42" s="5">
        <v>0</v>
      </c>
      <c r="AA42" s="5">
        <v>0</v>
      </c>
      <c r="AB42" s="51" t="s">
        <v>771</v>
      </c>
      <c r="AC42" s="58"/>
      <c r="AD42" s="64">
        <v>284</v>
      </c>
      <c r="AE42" s="5">
        <v>280</v>
      </c>
      <c r="AF42" s="46">
        <v>0.9859154929577465</v>
      </c>
      <c r="AG42" s="5">
        <v>264</v>
      </c>
      <c r="AH42" s="70">
        <v>0.92957746478873238</v>
      </c>
      <c r="AI42" s="5">
        <v>280</v>
      </c>
      <c r="AJ42" s="46">
        <v>0.9859154929577465</v>
      </c>
      <c r="AK42" s="5">
        <v>280</v>
      </c>
      <c r="AL42" s="70">
        <v>0.9859154929577465</v>
      </c>
      <c r="AM42" s="5">
        <v>281</v>
      </c>
      <c r="AN42" s="46">
        <v>0.98943661971830987</v>
      </c>
      <c r="AO42" s="5">
        <v>280</v>
      </c>
      <c r="AP42" s="70">
        <v>0.9859154929577465</v>
      </c>
      <c r="AQ42" s="5">
        <v>278</v>
      </c>
      <c r="AR42" s="46">
        <v>0.97887323943661975</v>
      </c>
      <c r="AS42" s="5">
        <v>264</v>
      </c>
      <c r="AT42" s="70">
        <v>0.92957746478873238</v>
      </c>
      <c r="AU42" s="5">
        <v>278</v>
      </c>
      <c r="AV42" s="46">
        <v>0.97887323943661975</v>
      </c>
      <c r="AW42" s="5">
        <v>268</v>
      </c>
      <c r="AX42" s="46">
        <v>0.94366197183098588</v>
      </c>
      <c r="AZ42" s="80">
        <f>VLOOKUP($A42,'T1DQ CCG'!$A:$BC,25,FALSE)</f>
        <v>0</v>
      </c>
      <c r="BA42" s="80">
        <f>VLOOKUP($A42,'T1DQ CCG'!$A:$BC,37,FALSE)</f>
        <v>0</v>
      </c>
      <c r="BB42" s="80">
        <f>VLOOKUP($A42,'T1DQ CCG'!$A:$BC,49,FALSE)</f>
        <v>0</v>
      </c>
    </row>
    <row r="43" spans="1:54" x14ac:dyDescent="0.25">
      <c r="A43" s="31" t="s">
        <v>340</v>
      </c>
      <c r="B43" s="21" t="s">
        <v>341</v>
      </c>
      <c r="C43" s="21" t="s">
        <v>23</v>
      </c>
      <c r="D43" s="64">
        <v>253</v>
      </c>
      <c r="E43" s="5">
        <v>247</v>
      </c>
      <c r="F43" s="51">
        <v>0.97628458498023718</v>
      </c>
      <c r="G43" s="5">
        <v>0</v>
      </c>
      <c r="H43" s="69">
        <v>0</v>
      </c>
      <c r="I43" s="5">
        <v>243</v>
      </c>
      <c r="J43" s="51">
        <v>0.96047430830039526</v>
      </c>
      <c r="K43" s="5">
        <v>0</v>
      </c>
      <c r="L43" s="5">
        <v>0</v>
      </c>
      <c r="M43" s="51" t="s">
        <v>771</v>
      </c>
      <c r="N43" s="40"/>
      <c r="O43" s="64">
        <v>285</v>
      </c>
      <c r="P43" s="5">
        <v>281</v>
      </c>
      <c r="Q43" s="51">
        <v>0.98596491228070171</v>
      </c>
      <c r="R43" s="5">
        <v>272</v>
      </c>
      <c r="S43" s="69">
        <v>0.95438596491228067</v>
      </c>
      <c r="T43" s="5">
        <v>280</v>
      </c>
      <c r="U43" s="51">
        <v>0.98245614035087714</v>
      </c>
      <c r="V43" s="5">
        <v>274</v>
      </c>
      <c r="W43" s="69">
        <v>0.96140350877192982</v>
      </c>
      <c r="X43" s="5">
        <v>272</v>
      </c>
      <c r="Y43" s="51">
        <v>0.95438596491228067</v>
      </c>
      <c r="Z43" s="5">
        <v>0</v>
      </c>
      <c r="AA43" s="5">
        <v>0</v>
      </c>
      <c r="AB43" s="51" t="s">
        <v>771</v>
      </c>
      <c r="AC43" s="58"/>
      <c r="AD43" s="64">
        <v>275</v>
      </c>
      <c r="AE43" s="5">
        <v>273</v>
      </c>
      <c r="AF43" s="46">
        <v>0.99272727272727268</v>
      </c>
      <c r="AG43" s="5">
        <v>268</v>
      </c>
      <c r="AH43" s="70">
        <v>0.97454545454545449</v>
      </c>
      <c r="AI43" s="5">
        <v>273</v>
      </c>
      <c r="AJ43" s="46">
        <v>0.99272727272727268</v>
      </c>
      <c r="AK43" s="5">
        <v>273</v>
      </c>
      <c r="AL43" s="70">
        <v>0.99272727272727268</v>
      </c>
      <c r="AM43" s="5">
        <v>271</v>
      </c>
      <c r="AN43" s="46">
        <v>0.98545454545454547</v>
      </c>
      <c r="AO43" s="5">
        <v>273</v>
      </c>
      <c r="AP43" s="70">
        <v>0.99272727272727268</v>
      </c>
      <c r="AQ43" s="5">
        <v>270</v>
      </c>
      <c r="AR43" s="46">
        <v>0.98181818181818181</v>
      </c>
      <c r="AS43" s="5">
        <v>266</v>
      </c>
      <c r="AT43" s="70">
        <v>0.96727272727272728</v>
      </c>
      <c r="AU43" s="5">
        <v>270</v>
      </c>
      <c r="AV43" s="46">
        <v>0.98181818181818181</v>
      </c>
      <c r="AW43" s="5">
        <v>270</v>
      </c>
      <c r="AX43" s="46">
        <v>0.98181818181818181</v>
      </c>
      <c r="AZ43" s="80">
        <f>VLOOKUP($A43,'T1DQ CCG'!$A:$BC,25,FALSE)</f>
        <v>0</v>
      </c>
      <c r="BA43" s="80">
        <f>VLOOKUP($A43,'T1DQ CCG'!$A:$BC,37,FALSE)</f>
        <v>0</v>
      </c>
      <c r="BB43" s="80">
        <f>VLOOKUP($A43,'T1DQ CCG'!$A:$BC,49,FALSE)</f>
        <v>0</v>
      </c>
    </row>
    <row r="44" spans="1:54" x14ac:dyDescent="0.25">
      <c r="A44" s="31" t="s">
        <v>342</v>
      </c>
      <c r="B44" s="21" t="s">
        <v>343</v>
      </c>
      <c r="C44" s="21" t="s">
        <v>23</v>
      </c>
      <c r="D44" s="64">
        <v>596</v>
      </c>
      <c r="E44" s="5">
        <v>565</v>
      </c>
      <c r="F44" s="51">
        <v>0.94798657718120805</v>
      </c>
      <c r="G44" s="5">
        <v>22</v>
      </c>
      <c r="H44" s="69">
        <v>3.6912751677852351E-2</v>
      </c>
      <c r="I44" s="5">
        <v>564</v>
      </c>
      <c r="J44" s="51">
        <v>0.94630872483221473</v>
      </c>
      <c r="K44" s="5">
        <v>0</v>
      </c>
      <c r="L44" s="5">
        <v>0</v>
      </c>
      <c r="M44" s="51" t="s">
        <v>771</v>
      </c>
      <c r="N44" s="40"/>
      <c r="O44" s="64">
        <v>615</v>
      </c>
      <c r="P44" s="5">
        <v>600</v>
      </c>
      <c r="Q44" s="51">
        <v>0.97560975609756095</v>
      </c>
      <c r="R44" s="5">
        <v>584</v>
      </c>
      <c r="S44" s="69">
        <v>0.94959349593495934</v>
      </c>
      <c r="T44" s="5">
        <v>567</v>
      </c>
      <c r="U44" s="51">
        <v>0.92195121951219516</v>
      </c>
      <c r="V44" s="5">
        <v>582</v>
      </c>
      <c r="W44" s="69">
        <v>0.9463414634146341</v>
      </c>
      <c r="X44" s="5">
        <v>584</v>
      </c>
      <c r="Y44" s="51">
        <v>0.94959349593495934</v>
      </c>
      <c r="Z44" s="5">
        <v>2</v>
      </c>
      <c r="AA44" s="5">
        <v>1</v>
      </c>
      <c r="AB44" s="51">
        <v>0.5</v>
      </c>
      <c r="AC44" s="58"/>
      <c r="AD44" s="64">
        <v>528</v>
      </c>
      <c r="AE44" s="5">
        <v>520</v>
      </c>
      <c r="AF44" s="46">
        <v>0.98484848484848486</v>
      </c>
      <c r="AG44" s="5">
        <v>481</v>
      </c>
      <c r="AH44" s="70">
        <v>0.91098484848484851</v>
      </c>
      <c r="AI44" s="5">
        <v>521</v>
      </c>
      <c r="AJ44" s="46">
        <v>0.9867424242424242</v>
      </c>
      <c r="AK44" s="5">
        <v>518</v>
      </c>
      <c r="AL44" s="70">
        <v>0.98106060606060608</v>
      </c>
      <c r="AM44" s="5">
        <v>485</v>
      </c>
      <c r="AN44" s="46">
        <v>0.91856060606060608</v>
      </c>
      <c r="AO44" s="5">
        <v>491</v>
      </c>
      <c r="AP44" s="70">
        <v>0.92992424242424243</v>
      </c>
      <c r="AQ44" s="5">
        <v>516</v>
      </c>
      <c r="AR44" s="46">
        <v>0.97727272727272729</v>
      </c>
      <c r="AS44" s="5">
        <v>484</v>
      </c>
      <c r="AT44" s="70">
        <v>0.91666666666666663</v>
      </c>
      <c r="AU44" s="5">
        <v>512</v>
      </c>
      <c r="AV44" s="46">
        <v>0.96969696969696972</v>
      </c>
      <c r="AW44" s="5">
        <v>497</v>
      </c>
      <c r="AX44" s="46">
        <v>0.94128787878787878</v>
      </c>
      <c r="AZ44" s="80">
        <f>VLOOKUP($A44,'T1DQ CCG'!$A:$BC,25,FALSE)</f>
        <v>0</v>
      </c>
      <c r="BA44" s="80">
        <f>VLOOKUP($A44,'T1DQ CCG'!$A:$BC,37,FALSE)</f>
        <v>0</v>
      </c>
      <c r="BB44" s="80">
        <f>VLOOKUP($A44,'T1DQ CCG'!$A:$BC,49,FALSE)</f>
        <v>0</v>
      </c>
    </row>
    <row r="45" spans="1:54" x14ac:dyDescent="0.25">
      <c r="A45" s="31" t="s">
        <v>344</v>
      </c>
      <c r="B45" s="21" t="s">
        <v>345</v>
      </c>
      <c r="C45" s="21" t="s">
        <v>23</v>
      </c>
      <c r="D45" s="64">
        <v>354</v>
      </c>
      <c r="E45" s="5">
        <v>345</v>
      </c>
      <c r="F45" s="51">
        <v>0.97457627118644063</v>
      </c>
      <c r="G45" s="5">
        <v>4</v>
      </c>
      <c r="H45" s="69">
        <v>1.1299435028248588E-2</v>
      </c>
      <c r="I45" s="5">
        <v>345</v>
      </c>
      <c r="J45" s="51">
        <v>0.97457627118644063</v>
      </c>
      <c r="K45" s="5">
        <v>1</v>
      </c>
      <c r="L45" s="5">
        <v>1</v>
      </c>
      <c r="M45" s="51">
        <v>1</v>
      </c>
      <c r="N45" s="40"/>
      <c r="O45" s="64">
        <v>395</v>
      </c>
      <c r="P45" s="5">
        <v>382</v>
      </c>
      <c r="Q45" s="51">
        <v>0.96708860759493676</v>
      </c>
      <c r="R45" s="5">
        <v>372</v>
      </c>
      <c r="S45" s="69">
        <v>0.9417721518987342</v>
      </c>
      <c r="T45" s="5">
        <v>384</v>
      </c>
      <c r="U45" s="51">
        <v>0.97215189873417718</v>
      </c>
      <c r="V45" s="5">
        <v>375</v>
      </c>
      <c r="W45" s="69">
        <v>0.94936708860759489</v>
      </c>
      <c r="X45" s="5">
        <v>376</v>
      </c>
      <c r="Y45" s="51">
        <v>0.95189873417721516</v>
      </c>
      <c r="Z45" s="5">
        <v>0</v>
      </c>
      <c r="AA45" s="5">
        <v>0</v>
      </c>
      <c r="AB45" s="51" t="s">
        <v>771</v>
      </c>
      <c r="AC45" s="58"/>
      <c r="AD45" s="64">
        <v>358</v>
      </c>
      <c r="AE45" s="5">
        <v>348</v>
      </c>
      <c r="AF45" s="46">
        <v>0.97206703910614523</v>
      </c>
      <c r="AG45" s="5">
        <v>327</v>
      </c>
      <c r="AH45" s="70">
        <v>0.91340782122905029</v>
      </c>
      <c r="AI45" s="5">
        <v>348</v>
      </c>
      <c r="AJ45" s="46">
        <v>0.97206703910614523</v>
      </c>
      <c r="AK45" s="5">
        <v>347</v>
      </c>
      <c r="AL45" s="70">
        <v>0.96927374301675973</v>
      </c>
      <c r="AM45" s="5">
        <v>331</v>
      </c>
      <c r="AN45" s="46">
        <v>0.92458100558659218</v>
      </c>
      <c r="AO45" s="5">
        <v>327</v>
      </c>
      <c r="AP45" s="70">
        <v>0.91340782122905029</v>
      </c>
      <c r="AQ45" s="5">
        <v>343</v>
      </c>
      <c r="AR45" s="46">
        <v>0.95810055865921784</v>
      </c>
      <c r="AS45" s="5">
        <v>324</v>
      </c>
      <c r="AT45" s="70">
        <v>0.9050279329608939</v>
      </c>
      <c r="AU45" s="5">
        <v>349</v>
      </c>
      <c r="AV45" s="46">
        <v>0.97486033519553073</v>
      </c>
      <c r="AW45" s="5">
        <v>333</v>
      </c>
      <c r="AX45" s="46">
        <v>0.93016759776536317</v>
      </c>
      <c r="AZ45" s="80">
        <f>VLOOKUP($A45,'T1DQ CCG'!$A:$BC,25,FALSE)</f>
        <v>0</v>
      </c>
      <c r="BA45" s="80">
        <f>VLOOKUP($A45,'T1DQ CCG'!$A:$BC,37,FALSE)</f>
        <v>0</v>
      </c>
      <c r="BB45" s="80">
        <f>VLOOKUP($A45,'T1DQ CCG'!$A:$BC,49,FALSE)</f>
        <v>0</v>
      </c>
    </row>
    <row r="46" spans="1:54" x14ac:dyDescent="0.25">
      <c r="A46" s="31" t="s">
        <v>346</v>
      </c>
      <c r="B46" s="21" t="s">
        <v>347</v>
      </c>
      <c r="C46" s="21" t="s">
        <v>23</v>
      </c>
      <c r="D46" s="64">
        <v>650</v>
      </c>
      <c r="E46" s="5">
        <v>644</v>
      </c>
      <c r="F46" s="51">
        <v>0.99076923076923074</v>
      </c>
      <c r="G46" s="5">
        <v>0</v>
      </c>
      <c r="H46" s="69">
        <v>0</v>
      </c>
      <c r="I46" s="5">
        <v>642</v>
      </c>
      <c r="J46" s="51">
        <v>0.98769230769230765</v>
      </c>
      <c r="K46" s="5">
        <v>0</v>
      </c>
      <c r="L46" s="5">
        <v>0</v>
      </c>
      <c r="M46" s="51" t="s">
        <v>771</v>
      </c>
      <c r="N46" s="40"/>
      <c r="O46" s="64">
        <v>730</v>
      </c>
      <c r="P46" s="5">
        <v>719</v>
      </c>
      <c r="Q46" s="51">
        <v>0.98493150684931507</v>
      </c>
      <c r="R46" s="5">
        <v>665</v>
      </c>
      <c r="S46" s="69">
        <v>0.91095890410958902</v>
      </c>
      <c r="T46" s="5">
        <v>720</v>
      </c>
      <c r="U46" s="51">
        <v>0.98630136986301364</v>
      </c>
      <c r="V46" s="5">
        <v>688</v>
      </c>
      <c r="W46" s="69">
        <v>0.94246575342465755</v>
      </c>
      <c r="X46" s="5">
        <v>671</v>
      </c>
      <c r="Y46" s="51">
        <v>0.91917808219178088</v>
      </c>
      <c r="Z46" s="5">
        <v>0</v>
      </c>
      <c r="AA46" s="5">
        <v>0</v>
      </c>
      <c r="AB46" s="51" t="s">
        <v>771</v>
      </c>
      <c r="AC46" s="58"/>
      <c r="AD46" s="64">
        <v>755</v>
      </c>
      <c r="AE46" s="5">
        <v>749</v>
      </c>
      <c r="AF46" s="46">
        <v>0.99205298013245036</v>
      </c>
      <c r="AG46" s="5">
        <v>738</v>
      </c>
      <c r="AH46" s="70">
        <v>0.97748344370860929</v>
      </c>
      <c r="AI46" s="5">
        <v>750</v>
      </c>
      <c r="AJ46" s="46">
        <v>0.99337748344370858</v>
      </c>
      <c r="AK46" s="5">
        <v>749</v>
      </c>
      <c r="AL46" s="70">
        <v>0.99205298013245036</v>
      </c>
      <c r="AM46" s="5">
        <v>747</v>
      </c>
      <c r="AN46" s="46">
        <v>0.98940397350993381</v>
      </c>
      <c r="AO46" s="5">
        <v>748</v>
      </c>
      <c r="AP46" s="70">
        <v>0.99072847682119203</v>
      </c>
      <c r="AQ46" s="5">
        <v>742</v>
      </c>
      <c r="AR46" s="46">
        <v>0.98278145695364238</v>
      </c>
      <c r="AS46" s="5">
        <v>726</v>
      </c>
      <c r="AT46" s="70">
        <v>0.96158940397350989</v>
      </c>
      <c r="AU46" s="5">
        <v>747</v>
      </c>
      <c r="AV46" s="46">
        <v>0.98940397350993381</v>
      </c>
      <c r="AW46" s="5">
        <v>738</v>
      </c>
      <c r="AX46" s="46">
        <v>0.97748344370860929</v>
      </c>
      <c r="AZ46" s="80">
        <f>VLOOKUP($A46,'T1DQ CCG'!$A:$BC,25,FALSE)</f>
        <v>0</v>
      </c>
      <c r="BA46" s="80">
        <f>VLOOKUP($A46,'T1DQ CCG'!$A:$BC,37,FALSE)</f>
        <v>0</v>
      </c>
      <c r="BB46" s="80">
        <f>VLOOKUP($A46,'T1DQ CCG'!$A:$BC,49,FALSE)</f>
        <v>0</v>
      </c>
    </row>
    <row r="47" spans="1:54" x14ac:dyDescent="0.25">
      <c r="A47" s="31" t="s">
        <v>348</v>
      </c>
      <c r="B47" s="21" t="s">
        <v>349</v>
      </c>
      <c r="C47" s="21" t="s">
        <v>23</v>
      </c>
      <c r="D47" s="64">
        <v>1125</v>
      </c>
      <c r="E47" s="5">
        <v>1040</v>
      </c>
      <c r="F47" s="51">
        <v>0.9244444444444444</v>
      </c>
      <c r="G47" s="5">
        <v>17</v>
      </c>
      <c r="H47" s="69">
        <v>1.5111111111111112E-2</v>
      </c>
      <c r="I47" s="5">
        <v>1037</v>
      </c>
      <c r="J47" s="51">
        <v>0.92177777777777781</v>
      </c>
      <c r="K47" s="5">
        <v>11</v>
      </c>
      <c r="L47" s="5">
        <v>10</v>
      </c>
      <c r="M47" s="51">
        <v>0.90909090909090906</v>
      </c>
      <c r="N47" s="40"/>
      <c r="O47" s="64">
        <v>1106</v>
      </c>
      <c r="P47" s="5">
        <v>1061</v>
      </c>
      <c r="Q47" s="51">
        <v>0.95931283905967446</v>
      </c>
      <c r="R47" s="5">
        <v>1006</v>
      </c>
      <c r="S47" s="69">
        <v>0.90958408679927671</v>
      </c>
      <c r="T47" s="5">
        <v>1043</v>
      </c>
      <c r="U47" s="51">
        <v>0.94303797468354433</v>
      </c>
      <c r="V47" s="5">
        <v>996</v>
      </c>
      <c r="W47" s="69">
        <v>0.90054249547920429</v>
      </c>
      <c r="X47" s="5">
        <v>1008</v>
      </c>
      <c r="Y47" s="51">
        <v>0.91139240506329111</v>
      </c>
      <c r="Z47" s="5">
        <v>5</v>
      </c>
      <c r="AA47" s="5">
        <v>3</v>
      </c>
      <c r="AB47" s="51">
        <v>0.6</v>
      </c>
      <c r="AC47" s="58"/>
      <c r="AD47" s="64">
        <v>1100</v>
      </c>
      <c r="AE47" s="5">
        <v>1055</v>
      </c>
      <c r="AF47" s="46">
        <v>0.95909090909090911</v>
      </c>
      <c r="AG47" s="5">
        <v>958</v>
      </c>
      <c r="AH47" s="70">
        <v>0.87090909090909085</v>
      </c>
      <c r="AI47" s="5">
        <v>1054</v>
      </c>
      <c r="AJ47" s="46">
        <v>0.95818181818181813</v>
      </c>
      <c r="AK47" s="5">
        <v>1046</v>
      </c>
      <c r="AL47" s="70">
        <v>0.95090909090909093</v>
      </c>
      <c r="AM47" s="5">
        <v>1024</v>
      </c>
      <c r="AN47" s="46">
        <v>0.93090909090909091</v>
      </c>
      <c r="AO47" s="5">
        <v>1020</v>
      </c>
      <c r="AP47" s="70">
        <v>0.92727272727272725</v>
      </c>
      <c r="AQ47" s="5">
        <v>1035</v>
      </c>
      <c r="AR47" s="46">
        <v>0.94090909090909092</v>
      </c>
      <c r="AS47" s="5">
        <v>952</v>
      </c>
      <c r="AT47" s="70">
        <v>0.86545454545454548</v>
      </c>
      <c r="AU47" s="5">
        <v>1019</v>
      </c>
      <c r="AV47" s="46">
        <v>0.92636363636363639</v>
      </c>
      <c r="AW47" s="5">
        <v>985</v>
      </c>
      <c r="AX47" s="46">
        <v>0.8954545454545455</v>
      </c>
      <c r="AZ47" s="80">
        <f>VLOOKUP($A47,'T1DQ CCG'!$A:$BC,25,FALSE)</f>
        <v>0</v>
      </c>
      <c r="BA47" s="80">
        <f>VLOOKUP($A47,'T1DQ CCG'!$A:$BC,37,FALSE)</f>
        <v>0</v>
      </c>
      <c r="BB47" s="80">
        <f>VLOOKUP($A47,'T1DQ CCG'!$A:$BC,49,FALSE)</f>
        <v>0</v>
      </c>
    </row>
    <row r="48" spans="1:54" x14ac:dyDescent="0.25">
      <c r="A48" s="31" t="s">
        <v>350</v>
      </c>
      <c r="B48" s="21" t="s">
        <v>351</v>
      </c>
      <c r="C48" s="21" t="s">
        <v>23</v>
      </c>
      <c r="D48" s="64">
        <v>431</v>
      </c>
      <c r="E48" s="5">
        <v>410</v>
      </c>
      <c r="F48" s="51">
        <v>0.95127610208816704</v>
      </c>
      <c r="G48" s="5">
        <v>2</v>
      </c>
      <c r="H48" s="69">
        <v>4.6403712296983757E-3</v>
      </c>
      <c r="I48" s="5">
        <v>410</v>
      </c>
      <c r="J48" s="51">
        <v>0.95127610208816704</v>
      </c>
      <c r="K48" s="5">
        <v>2</v>
      </c>
      <c r="L48" s="5">
        <v>2</v>
      </c>
      <c r="M48" s="51">
        <v>1</v>
      </c>
      <c r="N48" s="40"/>
      <c r="O48" s="64">
        <v>428</v>
      </c>
      <c r="P48" s="5">
        <v>411</v>
      </c>
      <c r="Q48" s="51">
        <v>0.96028037383177567</v>
      </c>
      <c r="R48" s="5">
        <v>391</v>
      </c>
      <c r="S48" s="69">
        <v>0.91355140186915884</v>
      </c>
      <c r="T48" s="5">
        <v>408</v>
      </c>
      <c r="U48" s="51">
        <v>0.95327102803738317</v>
      </c>
      <c r="V48" s="5">
        <v>390</v>
      </c>
      <c r="W48" s="69">
        <v>0.91121495327102808</v>
      </c>
      <c r="X48" s="5">
        <v>394</v>
      </c>
      <c r="Y48" s="51">
        <v>0.92056074766355145</v>
      </c>
      <c r="Z48" s="5">
        <v>0</v>
      </c>
      <c r="AA48" s="5">
        <v>0</v>
      </c>
      <c r="AB48" s="51" t="s">
        <v>771</v>
      </c>
      <c r="AC48" s="58"/>
      <c r="AD48" s="64">
        <v>447</v>
      </c>
      <c r="AE48" s="5">
        <v>437</v>
      </c>
      <c r="AF48" s="46">
        <v>0.97762863534675615</v>
      </c>
      <c r="AG48" s="5">
        <v>392</v>
      </c>
      <c r="AH48" s="70">
        <v>0.87695749440715887</v>
      </c>
      <c r="AI48" s="5">
        <v>437</v>
      </c>
      <c r="AJ48" s="46">
        <v>0.97762863534675615</v>
      </c>
      <c r="AK48" s="5">
        <v>434</v>
      </c>
      <c r="AL48" s="70">
        <v>0.970917225950783</v>
      </c>
      <c r="AM48" s="5">
        <v>411</v>
      </c>
      <c r="AN48" s="46">
        <v>0.91946308724832215</v>
      </c>
      <c r="AO48" s="5">
        <v>419</v>
      </c>
      <c r="AP48" s="70">
        <v>0.93736017897091728</v>
      </c>
      <c r="AQ48" s="5">
        <v>428</v>
      </c>
      <c r="AR48" s="46">
        <v>0.95749440715883671</v>
      </c>
      <c r="AS48" s="5">
        <v>394</v>
      </c>
      <c r="AT48" s="70">
        <v>0.88143176733780759</v>
      </c>
      <c r="AU48" s="5">
        <v>427</v>
      </c>
      <c r="AV48" s="46">
        <v>0.95525727069351229</v>
      </c>
      <c r="AW48" s="5">
        <v>412</v>
      </c>
      <c r="AX48" s="46">
        <v>0.92170022371364657</v>
      </c>
      <c r="AZ48" s="80">
        <f>VLOOKUP($A48,'T1DQ CCG'!$A:$BC,25,FALSE)</f>
        <v>0</v>
      </c>
      <c r="BA48" s="80">
        <f>VLOOKUP($A48,'T1DQ CCG'!$A:$BC,37,FALSE)</f>
        <v>0</v>
      </c>
      <c r="BB48" s="80">
        <f>VLOOKUP($A48,'T1DQ CCG'!$A:$BC,49,FALSE)</f>
        <v>0</v>
      </c>
    </row>
    <row r="49" spans="1:54" x14ac:dyDescent="0.25">
      <c r="A49" s="31" t="s">
        <v>352</v>
      </c>
      <c r="B49" s="21" t="s">
        <v>353</v>
      </c>
      <c r="C49" s="21" t="s">
        <v>23</v>
      </c>
      <c r="D49" s="64">
        <v>251</v>
      </c>
      <c r="E49" s="5">
        <v>243</v>
      </c>
      <c r="F49" s="51">
        <v>0.96812749003984067</v>
      </c>
      <c r="G49" s="5">
        <v>1</v>
      </c>
      <c r="H49" s="69">
        <v>3.9840637450199202E-3</v>
      </c>
      <c r="I49" s="5">
        <v>242</v>
      </c>
      <c r="J49" s="51">
        <v>0.96414342629482075</v>
      </c>
      <c r="K49" s="5">
        <v>0</v>
      </c>
      <c r="L49" s="5">
        <v>0</v>
      </c>
      <c r="M49" s="51" t="s">
        <v>771</v>
      </c>
      <c r="N49" s="40"/>
      <c r="O49" s="64">
        <v>302</v>
      </c>
      <c r="P49" s="5">
        <v>290</v>
      </c>
      <c r="Q49" s="51">
        <v>0.96026490066225167</v>
      </c>
      <c r="R49" s="5">
        <v>288</v>
      </c>
      <c r="S49" s="69">
        <v>0.95364238410596025</v>
      </c>
      <c r="T49" s="5">
        <v>287</v>
      </c>
      <c r="U49" s="51">
        <v>0.95033112582781454</v>
      </c>
      <c r="V49" s="5">
        <v>286</v>
      </c>
      <c r="W49" s="69">
        <v>0.94701986754966883</v>
      </c>
      <c r="X49" s="5">
        <v>286</v>
      </c>
      <c r="Y49" s="51">
        <v>0.94701986754966883</v>
      </c>
      <c r="Z49" s="5">
        <v>0</v>
      </c>
      <c r="AA49" s="5">
        <v>0</v>
      </c>
      <c r="AB49" s="51" t="s">
        <v>771</v>
      </c>
      <c r="AC49" s="58"/>
      <c r="AD49" s="64">
        <v>235</v>
      </c>
      <c r="AE49" s="5">
        <v>228</v>
      </c>
      <c r="AF49" s="46">
        <v>0.97021276595744677</v>
      </c>
      <c r="AG49" s="5">
        <v>214</v>
      </c>
      <c r="AH49" s="70">
        <v>0.91063829787234041</v>
      </c>
      <c r="AI49" s="5">
        <v>228</v>
      </c>
      <c r="AJ49" s="46">
        <v>0.97021276595744677</v>
      </c>
      <c r="AK49" s="5">
        <v>228</v>
      </c>
      <c r="AL49" s="70">
        <v>0.97021276595744677</v>
      </c>
      <c r="AM49" s="5">
        <v>218</v>
      </c>
      <c r="AN49" s="46">
        <v>0.92765957446808511</v>
      </c>
      <c r="AO49" s="5">
        <v>211</v>
      </c>
      <c r="AP49" s="70">
        <v>0.89787234042553188</v>
      </c>
      <c r="AQ49" s="5">
        <v>226</v>
      </c>
      <c r="AR49" s="46">
        <v>0.96170212765957441</v>
      </c>
      <c r="AS49" s="5">
        <v>220</v>
      </c>
      <c r="AT49" s="70">
        <v>0.93617021276595747</v>
      </c>
      <c r="AU49" s="5">
        <v>229</v>
      </c>
      <c r="AV49" s="46">
        <v>0.97446808510638294</v>
      </c>
      <c r="AW49" s="5">
        <v>218</v>
      </c>
      <c r="AX49" s="46">
        <v>0.92765957446808511</v>
      </c>
      <c r="AZ49" s="80">
        <f>VLOOKUP($A49,'T1DQ CCG'!$A:$BC,25,FALSE)</f>
        <v>0</v>
      </c>
      <c r="BA49" s="80">
        <f>VLOOKUP($A49,'T1DQ CCG'!$A:$BC,37,FALSE)</f>
        <v>0</v>
      </c>
      <c r="BB49" s="80">
        <f>VLOOKUP($A49,'T1DQ CCG'!$A:$BC,49,FALSE)</f>
        <v>0</v>
      </c>
    </row>
    <row r="50" spans="1:54" x14ac:dyDescent="0.25">
      <c r="A50" s="31" t="s">
        <v>354</v>
      </c>
      <c r="B50" s="21" t="s">
        <v>355</v>
      </c>
      <c r="C50" s="21" t="s">
        <v>23</v>
      </c>
      <c r="D50" s="64">
        <v>310</v>
      </c>
      <c r="E50" s="5">
        <v>298</v>
      </c>
      <c r="F50" s="51">
        <v>0.96129032258064517</v>
      </c>
      <c r="G50" s="5">
        <v>20</v>
      </c>
      <c r="H50" s="69">
        <v>6.4516129032258063E-2</v>
      </c>
      <c r="I50" s="5">
        <v>295</v>
      </c>
      <c r="J50" s="51">
        <v>0.95161290322580649</v>
      </c>
      <c r="K50" s="5">
        <v>1</v>
      </c>
      <c r="L50" s="5">
        <v>1</v>
      </c>
      <c r="M50" s="51">
        <v>1</v>
      </c>
      <c r="N50" s="40"/>
      <c r="O50" s="64">
        <v>321</v>
      </c>
      <c r="P50" s="5">
        <v>314</v>
      </c>
      <c r="Q50" s="51">
        <v>0.97819314641744548</v>
      </c>
      <c r="R50" s="5">
        <v>309</v>
      </c>
      <c r="S50" s="69">
        <v>0.96261682242990654</v>
      </c>
      <c r="T50" s="5">
        <v>312</v>
      </c>
      <c r="U50" s="51">
        <v>0.9719626168224299</v>
      </c>
      <c r="V50" s="5">
        <v>312</v>
      </c>
      <c r="W50" s="69">
        <v>0.9719626168224299</v>
      </c>
      <c r="X50" s="5">
        <v>311</v>
      </c>
      <c r="Y50" s="51">
        <v>0.96884735202492211</v>
      </c>
      <c r="Z50" s="5">
        <v>0</v>
      </c>
      <c r="AA50" s="5">
        <v>0</v>
      </c>
      <c r="AB50" s="51" t="s">
        <v>771</v>
      </c>
      <c r="AC50" s="58"/>
      <c r="AD50" s="64">
        <v>352</v>
      </c>
      <c r="AE50" s="5">
        <v>346</v>
      </c>
      <c r="AF50" s="46">
        <v>0.98295454545454541</v>
      </c>
      <c r="AG50" s="5">
        <v>339</v>
      </c>
      <c r="AH50" s="70">
        <v>0.96306818181818177</v>
      </c>
      <c r="AI50" s="5">
        <v>346</v>
      </c>
      <c r="AJ50" s="46">
        <v>0.98295454545454541</v>
      </c>
      <c r="AK50" s="5">
        <v>345</v>
      </c>
      <c r="AL50" s="70">
        <v>0.98011363636363635</v>
      </c>
      <c r="AM50" s="5">
        <v>332</v>
      </c>
      <c r="AN50" s="46">
        <v>0.94318181818181823</v>
      </c>
      <c r="AO50" s="5">
        <v>339</v>
      </c>
      <c r="AP50" s="70">
        <v>0.96306818181818177</v>
      </c>
      <c r="AQ50" s="5">
        <v>342</v>
      </c>
      <c r="AR50" s="46">
        <v>0.97159090909090906</v>
      </c>
      <c r="AS50" s="5">
        <v>338</v>
      </c>
      <c r="AT50" s="70">
        <v>0.96022727272727271</v>
      </c>
      <c r="AU50" s="5">
        <v>344</v>
      </c>
      <c r="AV50" s="46">
        <v>0.97727272727272729</v>
      </c>
      <c r="AW50" s="5">
        <v>344</v>
      </c>
      <c r="AX50" s="46">
        <v>0.97727272727272729</v>
      </c>
      <c r="AZ50" s="80">
        <f>VLOOKUP($A50,'T1DQ CCG'!$A:$BC,25,FALSE)</f>
        <v>0</v>
      </c>
      <c r="BA50" s="80">
        <f>VLOOKUP($A50,'T1DQ CCG'!$A:$BC,37,FALSE)</f>
        <v>0</v>
      </c>
      <c r="BB50" s="80">
        <f>VLOOKUP($A50,'T1DQ CCG'!$A:$BC,49,FALSE)</f>
        <v>0</v>
      </c>
    </row>
    <row r="51" spans="1:54" x14ac:dyDescent="0.25">
      <c r="A51" s="31" t="s">
        <v>356</v>
      </c>
      <c r="B51" s="21" t="s">
        <v>357</v>
      </c>
      <c r="C51" s="21" t="s">
        <v>23</v>
      </c>
      <c r="D51" s="64">
        <v>1620</v>
      </c>
      <c r="E51" s="5">
        <v>1542</v>
      </c>
      <c r="F51" s="51">
        <v>0.95185185185185184</v>
      </c>
      <c r="G51" s="5">
        <v>11</v>
      </c>
      <c r="H51" s="69">
        <v>6.7901234567901234E-3</v>
      </c>
      <c r="I51" s="5">
        <v>1518</v>
      </c>
      <c r="J51" s="51">
        <v>0.937037037037037</v>
      </c>
      <c r="K51" s="5">
        <v>1</v>
      </c>
      <c r="L51" s="5">
        <v>1</v>
      </c>
      <c r="M51" s="51">
        <v>1</v>
      </c>
      <c r="N51" s="40"/>
      <c r="O51" s="64">
        <v>1681</v>
      </c>
      <c r="P51" s="5">
        <v>1637</v>
      </c>
      <c r="Q51" s="51">
        <v>0.97382510410469958</v>
      </c>
      <c r="R51" s="5">
        <v>1570</v>
      </c>
      <c r="S51" s="69">
        <v>0.93396787626412847</v>
      </c>
      <c r="T51" s="5">
        <v>1642</v>
      </c>
      <c r="U51" s="51">
        <v>0.97679952409280191</v>
      </c>
      <c r="V51" s="5">
        <v>1580</v>
      </c>
      <c r="W51" s="69">
        <v>0.93991671624033313</v>
      </c>
      <c r="X51" s="5">
        <v>1574</v>
      </c>
      <c r="Y51" s="51">
        <v>0.93634741225461038</v>
      </c>
      <c r="Z51" s="5">
        <v>2</v>
      </c>
      <c r="AA51" s="5">
        <v>2</v>
      </c>
      <c r="AB51" s="51">
        <v>1</v>
      </c>
      <c r="AC51" s="58"/>
      <c r="AD51" s="64">
        <v>1778</v>
      </c>
      <c r="AE51" s="5">
        <v>1732</v>
      </c>
      <c r="AF51" s="46">
        <v>0.97412823397075365</v>
      </c>
      <c r="AG51" s="5">
        <v>1612</v>
      </c>
      <c r="AH51" s="70">
        <v>0.906636670416198</v>
      </c>
      <c r="AI51" s="5">
        <v>1732</v>
      </c>
      <c r="AJ51" s="46">
        <v>0.97412823397075365</v>
      </c>
      <c r="AK51" s="5">
        <v>1723</v>
      </c>
      <c r="AL51" s="70">
        <v>0.96906636670416202</v>
      </c>
      <c r="AM51" s="5">
        <v>1703</v>
      </c>
      <c r="AN51" s="46">
        <v>0.95781777277840274</v>
      </c>
      <c r="AO51" s="5">
        <v>1695</v>
      </c>
      <c r="AP51" s="70">
        <v>0.95331833520809894</v>
      </c>
      <c r="AQ51" s="5">
        <v>1702</v>
      </c>
      <c r="AR51" s="46">
        <v>0.95725534308211468</v>
      </c>
      <c r="AS51" s="5">
        <v>1602</v>
      </c>
      <c r="AT51" s="70">
        <v>0.9010123734533183</v>
      </c>
      <c r="AU51" s="5">
        <v>1706</v>
      </c>
      <c r="AV51" s="46">
        <v>0.95950506186726658</v>
      </c>
      <c r="AW51" s="5">
        <v>1641</v>
      </c>
      <c r="AX51" s="46">
        <v>0.92294713160854891</v>
      </c>
      <c r="AZ51" s="80">
        <f>VLOOKUP($A51,'T1DQ CCG'!$A:$BC,25,FALSE)</f>
        <v>0</v>
      </c>
      <c r="BA51" s="80">
        <f>VLOOKUP($A51,'T1DQ CCG'!$A:$BC,37,FALSE)</f>
        <v>0</v>
      </c>
      <c r="BB51" s="80">
        <f>VLOOKUP($A51,'T1DQ CCG'!$A:$BC,49,FALSE)</f>
        <v>0</v>
      </c>
    </row>
    <row r="52" spans="1:54" x14ac:dyDescent="0.25">
      <c r="A52" s="31" t="s">
        <v>360</v>
      </c>
      <c r="B52" s="21" t="s">
        <v>361</v>
      </c>
      <c r="C52" s="21" t="s">
        <v>24</v>
      </c>
      <c r="D52" s="64">
        <v>1476</v>
      </c>
      <c r="E52" s="5">
        <v>1332</v>
      </c>
      <c r="F52" s="51">
        <v>0.90243902439024393</v>
      </c>
      <c r="G52" s="5">
        <v>1353</v>
      </c>
      <c r="H52" s="69">
        <v>0.91666666666666663</v>
      </c>
      <c r="I52" s="5">
        <v>1325</v>
      </c>
      <c r="J52" s="51">
        <v>0.89769647696476962</v>
      </c>
      <c r="K52" s="5">
        <v>0</v>
      </c>
      <c r="L52" s="5">
        <v>0</v>
      </c>
      <c r="M52" s="51" t="s">
        <v>771</v>
      </c>
      <c r="N52" s="40"/>
      <c r="O52" s="64">
        <v>1530</v>
      </c>
      <c r="P52" s="5">
        <v>1351</v>
      </c>
      <c r="Q52" s="51">
        <v>0.88300653594771239</v>
      </c>
      <c r="R52" s="5">
        <v>1329</v>
      </c>
      <c r="S52" s="69">
        <v>0.86862745098039218</v>
      </c>
      <c r="T52" s="5">
        <v>1337</v>
      </c>
      <c r="U52" s="51">
        <v>0.8738562091503268</v>
      </c>
      <c r="V52" s="5">
        <v>1330</v>
      </c>
      <c r="W52" s="69">
        <v>0.86928104575163401</v>
      </c>
      <c r="X52" s="5">
        <v>1325</v>
      </c>
      <c r="Y52" s="51">
        <v>0.86601307189542487</v>
      </c>
      <c r="Z52" s="5">
        <v>0</v>
      </c>
      <c r="AA52" s="5">
        <v>0</v>
      </c>
      <c r="AB52" s="51" t="s">
        <v>771</v>
      </c>
      <c r="AC52" s="58"/>
      <c r="AD52" s="64">
        <v>1491</v>
      </c>
      <c r="AE52" s="5">
        <v>1213</v>
      </c>
      <c r="AF52" s="46">
        <v>0.81354795439302485</v>
      </c>
      <c r="AG52" s="5">
        <v>1303</v>
      </c>
      <c r="AH52" s="70">
        <v>0.87391012743125418</v>
      </c>
      <c r="AI52" s="5">
        <v>1213</v>
      </c>
      <c r="AJ52" s="46">
        <v>0.81354795439302485</v>
      </c>
      <c r="AK52" s="5">
        <v>5</v>
      </c>
      <c r="AL52" s="70">
        <v>3.3534540576794099E-3</v>
      </c>
      <c r="AM52" s="5">
        <v>1206</v>
      </c>
      <c r="AN52" s="46">
        <v>0.80885311871227361</v>
      </c>
      <c r="AO52" s="5">
        <v>1212</v>
      </c>
      <c r="AP52" s="70">
        <v>0.81287726358148893</v>
      </c>
      <c r="AQ52" s="5">
        <v>1237</v>
      </c>
      <c r="AR52" s="46">
        <v>0.82964453386988601</v>
      </c>
      <c r="AS52" s="5">
        <v>1284</v>
      </c>
      <c r="AT52" s="70">
        <v>0.86116700201207241</v>
      </c>
      <c r="AU52" s="5">
        <v>1208</v>
      </c>
      <c r="AV52" s="46">
        <v>0.81019450033534546</v>
      </c>
      <c r="AW52" s="5">
        <v>1190</v>
      </c>
      <c r="AX52" s="46">
        <v>0.7981220657276995</v>
      </c>
      <c r="AZ52" s="80">
        <f>VLOOKUP($A52,'T1DQ CCG'!$A:$BC,25,FALSE)</f>
        <v>0</v>
      </c>
      <c r="BA52" s="80">
        <f>VLOOKUP($A52,'T1DQ CCG'!$A:$BC,37,FALSE)</f>
        <v>0</v>
      </c>
      <c r="BB52" s="80">
        <f>VLOOKUP($A52,'T1DQ CCG'!$A:$BC,49,FALSE)</f>
        <v>0</v>
      </c>
    </row>
    <row r="53" spans="1:54" x14ac:dyDescent="0.25">
      <c r="A53" s="31" t="s">
        <v>362</v>
      </c>
      <c r="B53" s="21" t="s">
        <v>363</v>
      </c>
      <c r="C53" s="21" t="s">
        <v>24</v>
      </c>
      <c r="D53" s="64">
        <v>2345</v>
      </c>
      <c r="E53" s="5">
        <v>2264</v>
      </c>
      <c r="F53" s="51">
        <v>0.96545842217484013</v>
      </c>
      <c r="G53" s="5">
        <v>2291</v>
      </c>
      <c r="H53" s="69">
        <v>0.97697228144989334</v>
      </c>
      <c r="I53" s="5">
        <v>2253</v>
      </c>
      <c r="J53" s="51">
        <v>0.96076759061833694</v>
      </c>
      <c r="K53" s="5">
        <v>1</v>
      </c>
      <c r="L53" s="5">
        <v>1</v>
      </c>
      <c r="M53" s="51">
        <v>1</v>
      </c>
      <c r="N53" s="40"/>
      <c r="O53" s="64">
        <v>2491</v>
      </c>
      <c r="P53" s="5">
        <v>2466</v>
      </c>
      <c r="Q53" s="51">
        <v>0.98996386993175434</v>
      </c>
      <c r="R53" s="5">
        <v>2360</v>
      </c>
      <c r="S53" s="69">
        <v>0.94741067844239257</v>
      </c>
      <c r="T53" s="5">
        <v>2337</v>
      </c>
      <c r="U53" s="51">
        <v>0.93817743877960658</v>
      </c>
      <c r="V53" s="5">
        <v>2337</v>
      </c>
      <c r="W53" s="69">
        <v>0.93817743877960658</v>
      </c>
      <c r="X53" s="5">
        <v>2360</v>
      </c>
      <c r="Y53" s="51">
        <v>0.94741067844239257</v>
      </c>
      <c r="Z53" s="5">
        <v>1</v>
      </c>
      <c r="AA53" s="5">
        <v>1</v>
      </c>
      <c r="AB53" s="51">
        <v>1</v>
      </c>
      <c r="AC53" s="58"/>
      <c r="AD53" s="64">
        <v>2584</v>
      </c>
      <c r="AE53" s="5">
        <v>2453</v>
      </c>
      <c r="AF53" s="46">
        <v>0.94930340557275539</v>
      </c>
      <c r="AG53" s="5">
        <v>2335</v>
      </c>
      <c r="AH53" s="70">
        <v>0.90363777089783281</v>
      </c>
      <c r="AI53" s="5">
        <v>2453</v>
      </c>
      <c r="AJ53" s="46">
        <v>0.94930340557275539</v>
      </c>
      <c r="AK53" s="5">
        <v>2452</v>
      </c>
      <c r="AL53" s="70">
        <v>0.94891640866873062</v>
      </c>
      <c r="AM53" s="5">
        <v>2440</v>
      </c>
      <c r="AN53" s="46">
        <v>0.94427244582043346</v>
      </c>
      <c r="AO53" s="5">
        <v>2362</v>
      </c>
      <c r="AP53" s="70">
        <v>0.91408668730650156</v>
      </c>
      <c r="AQ53" s="5">
        <v>2422</v>
      </c>
      <c r="AR53" s="46">
        <v>0.93730650154798767</v>
      </c>
      <c r="AS53" s="5">
        <v>2314</v>
      </c>
      <c r="AT53" s="70">
        <v>0.89551083591331271</v>
      </c>
      <c r="AU53" s="5">
        <v>2424</v>
      </c>
      <c r="AV53" s="46">
        <v>0.9380804953560371</v>
      </c>
      <c r="AW53" s="5">
        <v>2356</v>
      </c>
      <c r="AX53" s="46">
        <v>0.91176470588235292</v>
      </c>
      <c r="AZ53" s="80">
        <f>VLOOKUP($A53,'T1DQ CCG'!$A:$BC,25,FALSE)</f>
        <v>0</v>
      </c>
      <c r="BA53" s="80">
        <f>VLOOKUP($A53,'T1DQ CCG'!$A:$BC,37,FALSE)</f>
        <v>0</v>
      </c>
      <c r="BB53" s="80">
        <f>VLOOKUP($A53,'T1DQ CCG'!$A:$BC,49,FALSE)</f>
        <v>0</v>
      </c>
    </row>
    <row r="54" spans="1:54" x14ac:dyDescent="0.25">
      <c r="A54" s="31" t="s">
        <v>364</v>
      </c>
      <c r="B54" s="21" t="s">
        <v>365</v>
      </c>
      <c r="C54" s="21" t="s">
        <v>24</v>
      </c>
      <c r="D54" s="64">
        <v>708</v>
      </c>
      <c r="E54" s="5">
        <v>682</v>
      </c>
      <c r="F54" s="51">
        <v>0.96327683615819204</v>
      </c>
      <c r="G54" s="5">
        <v>690</v>
      </c>
      <c r="H54" s="69">
        <v>0.97457627118644063</v>
      </c>
      <c r="I54" s="5">
        <v>680</v>
      </c>
      <c r="J54" s="51">
        <v>0.96045197740112997</v>
      </c>
      <c r="K54" s="5">
        <v>0</v>
      </c>
      <c r="L54" s="5">
        <v>0</v>
      </c>
      <c r="M54" s="51" t="s">
        <v>771</v>
      </c>
      <c r="N54" s="40"/>
      <c r="O54" s="64">
        <v>777</v>
      </c>
      <c r="P54" s="5">
        <v>749</v>
      </c>
      <c r="Q54" s="51">
        <v>0.963963963963964</v>
      </c>
      <c r="R54" s="5">
        <v>719</v>
      </c>
      <c r="S54" s="69">
        <v>0.92535392535392536</v>
      </c>
      <c r="T54" s="5">
        <v>728</v>
      </c>
      <c r="U54" s="51">
        <v>0.93693693693693691</v>
      </c>
      <c r="V54" s="5">
        <v>716</v>
      </c>
      <c r="W54" s="69">
        <v>0.9214929214929215</v>
      </c>
      <c r="X54" s="5">
        <v>719</v>
      </c>
      <c r="Y54" s="51">
        <v>0.92535392535392536</v>
      </c>
      <c r="Z54" s="5">
        <v>0</v>
      </c>
      <c r="AA54" s="5">
        <v>0</v>
      </c>
      <c r="AB54" s="51" t="s">
        <v>771</v>
      </c>
      <c r="AC54" s="58"/>
      <c r="AD54" s="64">
        <v>876</v>
      </c>
      <c r="AE54" s="5">
        <v>844</v>
      </c>
      <c r="AF54" s="46">
        <v>0.9634703196347032</v>
      </c>
      <c r="AG54" s="5">
        <v>810</v>
      </c>
      <c r="AH54" s="70">
        <v>0.92465753424657537</v>
      </c>
      <c r="AI54" s="5">
        <v>844</v>
      </c>
      <c r="AJ54" s="46">
        <v>0.9634703196347032</v>
      </c>
      <c r="AK54" s="5">
        <v>847</v>
      </c>
      <c r="AL54" s="70">
        <v>0.96689497716894979</v>
      </c>
      <c r="AM54" s="5">
        <v>836</v>
      </c>
      <c r="AN54" s="46">
        <v>0.954337899543379</v>
      </c>
      <c r="AO54" s="5">
        <v>821</v>
      </c>
      <c r="AP54" s="70">
        <v>0.93721461187214616</v>
      </c>
      <c r="AQ54" s="5">
        <v>831</v>
      </c>
      <c r="AR54" s="46">
        <v>0.94863013698630139</v>
      </c>
      <c r="AS54" s="5">
        <v>799</v>
      </c>
      <c r="AT54" s="70">
        <v>0.91210045662100458</v>
      </c>
      <c r="AU54" s="5">
        <v>838</v>
      </c>
      <c r="AV54" s="46">
        <v>0.95662100456621002</v>
      </c>
      <c r="AW54" s="5">
        <v>807</v>
      </c>
      <c r="AX54" s="46">
        <v>0.92123287671232879</v>
      </c>
      <c r="AZ54" s="80">
        <f>VLOOKUP($A54,'T1DQ CCG'!$A:$BC,25,FALSE)</f>
        <v>0</v>
      </c>
      <c r="BA54" s="80">
        <f>VLOOKUP($A54,'T1DQ CCG'!$A:$BC,37,FALSE)</f>
        <v>0</v>
      </c>
      <c r="BB54" s="80">
        <f>VLOOKUP($A54,'T1DQ CCG'!$A:$BC,49,FALSE)</f>
        <v>0</v>
      </c>
    </row>
    <row r="55" spans="1:54" x14ac:dyDescent="0.25">
      <c r="A55" s="31" t="s">
        <v>366</v>
      </c>
      <c r="B55" s="21" t="s">
        <v>367</v>
      </c>
      <c r="C55" s="21" t="s">
        <v>25</v>
      </c>
      <c r="D55" s="64">
        <v>192</v>
      </c>
      <c r="E55" s="5">
        <v>188</v>
      </c>
      <c r="F55" s="51"/>
      <c r="G55" s="5">
        <v>2</v>
      </c>
      <c r="H55" s="69"/>
      <c r="I55" s="5">
        <v>187</v>
      </c>
      <c r="J55" s="51"/>
      <c r="K55" s="5">
        <v>2</v>
      </c>
      <c r="L55" s="5">
        <v>2</v>
      </c>
      <c r="M55" s="51"/>
      <c r="N55" s="40"/>
      <c r="O55" s="64">
        <v>236</v>
      </c>
      <c r="P55" s="5">
        <v>230</v>
      </c>
      <c r="Q55" s="51"/>
      <c r="R55" s="5">
        <v>220</v>
      </c>
      <c r="S55" s="69"/>
      <c r="T55" s="5">
        <v>230</v>
      </c>
      <c r="U55" s="51"/>
      <c r="V55" s="5">
        <v>223</v>
      </c>
      <c r="W55" s="69"/>
      <c r="X55" s="5">
        <v>223</v>
      </c>
      <c r="Y55" s="51"/>
      <c r="Z55" s="5">
        <v>5</v>
      </c>
      <c r="AA55" s="5">
        <v>5</v>
      </c>
      <c r="AB55" s="51"/>
      <c r="AC55" s="58"/>
      <c r="AD55" s="64">
        <v>215</v>
      </c>
      <c r="AE55" s="5">
        <v>200</v>
      </c>
      <c r="AF55" s="46"/>
      <c r="AG55" s="5">
        <v>200</v>
      </c>
      <c r="AH55" s="70"/>
      <c r="AI55" s="5">
        <v>200</v>
      </c>
      <c r="AJ55" s="46"/>
      <c r="AK55" s="5">
        <v>209</v>
      </c>
      <c r="AL55" s="70"/>
      <c r="AM55" s="5">
        <v>207</v>
      </c>
      <c r="AN55" s="46"/>
      <c r="AO55" s="5">
        <v>207</v>
      </c>
      <c r="AP55" s="70"/>
      <c r="AQ55" s="5">
        <v>205</v>
      </c>
      <c r="AR55" s="46"/>
      <c r="AS55" s="5">
        <v>205</v>
      </c>
      <c r="AT55" s="70"/>
      <c r="AU55" s="5">
        <v>209</v>
      </c>
      <c r="AV55" s="46"/>
      <c r="AW55" s="5">
        <v>204</v>
      </c>
      <c r="AX55" s="46"/>
      <c r="AZ55" s="80">
        <f>VLOOKUP($A55,'T1DQ CCG'!$A:$BC,25,FALSE)</f>
        <v>1</v>
      </c>
      <c r="BA55" s="80">
        <f>VLOOKUP($A55,'T1DQ CCG'!$A:$BC,37,FALSE)</f>
        <v>1</v>
      </c>
      <c r="BB55" s="80">
        <f>VLOOKUP($A55,'T1DQ CCG'!$A:$BC,49,FALSE)</f>
        <v>1</v>
      </c>
    </row>
    <row r="56" spans="1:54" x14ac:dyDescent="0.25">
      <c r="A56" s="31" t="s">
        <v>368</v>
      </c>
      <c r="B56" s="21" t="s">
        <v>369</v>
      </c>
      <c r="C56" s="21" t="s">
        <v>25</v>
      </c>
      <c r="D56" s="64">
        <v>589</v>
      </c>
      <c r="E56" s="5">
        <v>578</v>
      </c>
      <c r="F56" s="51"/>
      <c r="G56" s="5">
        <v>7</v>
      </c>
      <c r="H56" s="69"/>
      <c r="I56" s="5">
        <v>573</v>
      </c>
      <c r="J56" s="51"/>
      <c r="K56" s="5">
        <v>3</v>
      </c>
      <c r="L56" s="5">
        <v>3</v>
      </c>
      <c r="M56" s="51"/>
      <c r="N56" s="40"/>
      <c r="O56" s="64">
        <v>639</v>
      </c>
      <c r="P56" s="5">
        <v>631</v>
      </c>
      <c r="Q56" s="51"/>
      <c r="R56" s="5">
        <v>624</v>
      </c>
      <c r="S56" s="69"/>
      <c r="T56" s="5">
        <v>626</v>
      </c>
      <c r="U56" s="51"/>
      <c r="V56" s="5">
        <v>627</v>
      </c>
      <c r="W56" s="69"/>
      <c r="X56" s="5">
        <v>627</v>
      </c>
      <c r="Y56" s="51"/>
      <c r="Z56" s="5">
        <v>7</v>
      </c>
      <c r="AA56" s="5">
        <v>7</v>
      </c>
      <c r="AB56" s="51"/>
      <c r="AC56" s="58"/>
      <c r="AD56" s="64">
        <v>637</v>
      </c>
      <c r="AE56" s="5">
        <v>602</v>
      </c>
      <c r="AF56" s="46"/>
      <c r="AG56" s="5">
        <v>602</v>
      </c>
      <c r="AH56" s="70"/>
      <c r="AI56" s="5">
        <v>602</v>
      </c>
      <c r="AJ56" s="46"/>
      <c r="AK56" s="5">
        <v>606</v>
      </c>
      <c r="AL56" s="70"/>
      <c r="AM56" s="5">
        <v>595</v>
      </c>
      <c r="AN56" s="46"/>
      <c r="AO56" s="5">
        <v>610</v>
      </c>
      <c r="AP56" s="70"/>
      <c r="AQ56" s="5">
        <v>629</v>
      </c>
      <c r="AR56" s="46"/>
      <c r="AS56" s="5">
        <v>629</v>
      </c>
      <c r="AT56" s="70"/>
      <c r="AU56" s="5">
        <v>632</v>
      </c>
      <c r="AV56" s="46"/>
      <c r="AW56" s="5">
        <v>615</v>
      </c>
      <c r="AX56" s="46"/>
      <c r="AZ56" s="80">
        <f>VLOOKUP($A56,'T1DQ CCG'!$A:$BC,25,FALSE)</f>
        <v>1</v>
      </c>
      <c r="BA56" s="80">
        <f>VLOOKUP($A56,'T1DQ CCG'!$A:$BC,37,FALSE)</f>
        <v>1</v>
      </c>
      <c r="BB56" s="80">
        <f>VLOOKUP($A56,'T1DQ CCG'!$A:$BC,49,FALSE)</f>
        <v>1</v>
      </c>
    </row>
    <row r="57" spans="1:54" x14ac:dyDescent="0.25">
      <c r="A57" s="31" t="s">
        <v>370</v>
      </c>
      <c r="B57" s="21" t="s">
        <v>371</v>
      </c>
      <c r="C57" s="21" t="s">
        <v>25</v>
      </c>
      <c r="D57" s="64">
        <v>403</v>
      </c>
      <c r="E57" s="5">
        <v>398</v>
      </c>
      <c r="F57" s="51"/>
      <c r="G57" s="5">
        <v>5</v>
      </c>
      <c r="H57" s="69"/>
      <c r="I57" s="5">
        <v>396</v>
      </c>
      <c r="J57" s="51"/>
      <c r="K57" s="5">
        <v>6</v>
      </c>
      <c r="L57" s="5">
        <v>6</v>
      </c>
      <c r="M57" s="51"/>
      <c r="N57" s="40"/>
      <c r="O57" s="64">
        <v>468</v>
      </c>
      <c r="P57" s="5">
        <v>463</v>
      </c>
      <c r="Q57" s="51"/>
      <c r="R57" s="5">
        <v>458</v>
      </c>
      <c r="S57" s="69"/>
      <c r="T57" s="5">
        <v>458</v>
      </c>
      <c r="U57" s="51"/>
      <c r="V57" s="5">
        <v>455</v>
      </c>
      <c r="W57" s="69"/>
      <c r="X57" s="5">
        <v>458</v>
      </c>
      <c r="Y57" s="51"/>
      <c r="Z57" s="5">
        <v>2</v>
      </c>
      <c r="AA57" s="5">
        <v>2</v>
      </c>
      <c r="AB57" s="51"/>
      <c r="AC57" s="58"/>
      <c r="AD57" s="64">
        <v>383</v>
      </c>
      <c r="AE57" s="5">
        <v>373</v>
      </c>
      <c r="AF57" s="46"/>
      <c r="AG57" s="5">
        <v>373</v>
      </c>
      <c r="AH57" s="70"/>
      <c r="AI57" s="5">
        <v>373</v>
      </c>
      <c r="AJ57" s="46"/>
      <c r="AK57" s="5">
        <v>367</v>
      </c>
      <c r="AL57" s="70"/>
      <c r="AM57" s="5">
        <v>365</v>
      </c>
      <c r="AN57" s="46"/>
      <c r="AO57" s="5">
        <v>360</v>
      </c>
      <c r="AP57" s="70"/>
      <c r="AQ57" s="5">
        <v>375</v>
      </c>
      <c r="AR57" s="46"/>
      <c r="AS57" s="5">
        <v>375</v>
      </c>
      <c r="AT57" s="70"/>
      <c r="AU57" s="5">
        <v>374</v>
      </c>
      <c r="AV57" s="46"/>
      <c r="AW57" s="5">
        <v>366</v>
      </c>
      <c r="AX57" s="46"/>
      <c r="AZ57" s="80">
        <f>VLOOKUP($A57,'T1DQ CCG'!$A:$BC,25,FALSE)</f>
        <v>1</v>
      </c>
      <c r="BA57" s="80">
        <f>VLOOKUP($A57,'T1DQ CCG'!$A:$BC,37,FALSE)</f>
        <v>1</v>
      </c>
      <c r="BB57" s="80">
        <f>VLOOKUP($A57,'T1DQ CCG'!$A:$BC,49,FALSE)</f>
        <v>1</v>
      </c>
    </row>
    <row r="58" spans="1:54" x14ac:dyDescent="0.25">
      <c r="A58" s="31" t="s">
        <v>372</v>
      </c>
      <c r="B58" s="21" t="s">
        <v>373</v>
      </c>
      <c r="C58" s="21" t="s">
        <v>25</v>
      </c>
      <c r="D58" s="64">
        <v>834</v>
      </c>
      <c r="E58" s="5">
        <v>797</v>
      </c>
      <c r="F58" s="51">
        <v>0.95563549160671468</v>
      </c>
      <c r="G58" s="5">
        <v>816</v>
      </c>
      <c r="H58" s="69">
        <v>0.97841726618705038</v>
      </c>
      <c r="I58" s="5">
        <v>794</v>
      </c>
      <c r="J58" s="51">
        <v>0.95203836930455632</v>
      </c>
      <c r="K58" s="5">
        <v>0</v>
      </c>
      <c r="L58" s="5">
        <v>0</v>
      </c>
      <c r="M58" s="51" t="s">
        <v>771</v>
      </c>
      <c r="N58" s="40"/>
      <c r="O58" s="64">
        <v>945</v>
      </c>
      <c r="P58" s="5">
        <v>912</v>
      </c>
      <c r="Q58" s="51">
        <v>0.96507936507936509</v>
      </c>
      <c r="R58" s="5">
        <v>877</v>
      </c>
      <c r="S58" s="69">
        <v>0.928042328042328</v>
      </c>
      <c r="T58" s="5">
        <v>894</v>
      </c>
      <c r="U58" s="51">
        <v>0.946031746031746</v>
      </c>
      <c r="V58" s="5">
        <v>879</v>
      </c>
      <c r="W58" s="69">
        <v>0.93015873015873018</v>
      </c>
      <c r="X58" s="5">
        <v>879</v>
      </c>
      <c r="Y58" s="51">
        <v>0.93015873015873018</v>
      </c>
      <c r="Z58" s="5">
        <v>0</v>
      </c>
      <c r="AA58" s="5">
        <v>0</v>
      </c>
      <c r="AB58" s="51" t="s">
        <v>771</v>
      </c>
      <c r="AC58" s="58"/>
      <c r="AD58" s="64">
        <v>964</v>
      </c>
      <c r="AE58" s="5">
        <v>945</v>
      </c>
      <c r="AF58" s="46">
        <v>0.98029045643153523</v>
      </c>
      <c r="AG58" s="5">
        <v>900</v>
      </c>
      <c r="AH58" s="70">
        <v>0.93360995850622408</v>
      </c>
      <c r="AI58" s="5">
        <v>945</v>
      </c>
      <c r="AJ58" s="46">
        <v>0.98029045643153523</v>
      </c>
      <c r="AK58" s="5">
        <v>943</v>
      </c>
      <c r="AL58" s="70">
        <v>0.97821576763485474</v>
      </c>
      <c r="AM58" s="5">
        <v>920</v>
      </c>
      <c r="AN58" s="46">
        <v>0.9543568464730291</v>
      </c>
      <c r="AO58" s="5">
        <v>918</v>
      </c>
      <c r="AP58" s="70">
        <v>0.9522821576763485</v>
      </c>
      <c r="AQ58" s="5">
        <v>916</v>
      </c>
      <c r="AR58" s="46">
        <v>0.950207468879668</v>
      </c>
      <c r="AS58" s="5">
        <v>885</v>
      </c>
      <c r="AT58" s="70">
        <v>0.91804979253112029</v>
      </c>
      <c r="AU58" s="5">
        <v>901</v>
      </c>
      <c r="AV58" s="46">
        <v>0.93464730290456433</v>
      </c>
      <c r="AW58" s="5">
        <v>897</v>
      </c>
      <c r="AX58" s="46">
        <v>0.93049792531120334</v>
      </c>
      <c r="AZ58" s="80">
        <f>VLOOKUP($A58,'T1DQ CCG'!$A:$BC,25,FALSE)</f>
        <v>0</v>
      </c>
      <c r="BA58" s="80">
        <f>VLOOKUP($A58,'T1DQ CCG'!$A:$BC,37,FALSE)</f>
        <v>0</v>
      </c>
      <c r="BB58" s="80">
        <f>VLOOKUP($A58,'T1DQ CCG'!$A:$BC,49,FALSE)</f>
        <v>0</v>
      </c>
    </row>
    <row r="59" spans="1:54" x14ac:dyDescent="0.25">
      <c r="A59" s="31" t="s">
        <v>374</v>
      </c>
      <c r="B59" s="21" t="s">
        <v>375</v>
      </c>
      <c r="C59" s="21" t="s">
        <v>25</v>
      </c>
      <c r="D59" s="64">
        <v>900</v>
      </c>
      <c r="E59" s="5">
        <v>856</v>
      </c>
      <c r="F59" s="51">
        <v>0.95111111111111113</v>
      </c>
      <c r="G59" s="5">
        <v>871</v>
      </c>
      <c r="H59" s="69">
        <v>0.96777777777777774</v>
      </c>
      <c r="I59" s="5">
        <v>852</v>
      </c>
      <c r="J59" s="51">
        <v>0.94666666666666666</v>
      </c>
      <c r="K59" s="5">
        <v>0</v>
      </c>
      <c r="L59" s="5">
        <v>0</v>
      </c>
      <c r="M59" s="51" t="s">
        <v>771</v>
      </c>
      <c r="N59" s="40"/>
      <c r="O59" s="64">
        <v>982</v>
      </c>
      <c r="P59" s="5">
        <v>947</v>
      </c>
      <c r="Q59" s="51">
        <v>0.96435845213849292</v>
      </c>
      <c r="R59" s="5">
        <v>897</v>
      </c>
      <c r="S59" s="69">
        <v>0.9134419551934827</v>
      </c>
      <c r="T59" s="5">
        <v>915</v>
      </c>
      <c r="U59" s="51">
        <v>0.93177189409368633</v>
      </c>
      <c r="V59" s="5">
        <v>920</v>
      </c>
      <c r="W59" s="69">
        <v>0.93686354378818737</v>
      </c>
      <c r="X59" s="5">
        <v>904</v>
      </c>
      <c r="Y59" s="51">
        <v>0.92057026476578407</v>
      </c>
      <c r="Z59" s="5">
        <v>0</v>
      </c>
      <c r="AA59" s="5">
        <v>0</v>
      </c>
      <c r="AB59" s="51" t="s">
        <v>771</v>
      </c>
      <c r="AC59" s="58"/>
      <c r="AD59" s="64">
        <v>926</v>
      </c>
      <c r="AE59" s="5">
        <v>896</v>
      </c>
      <c r="AF59" s="46">
        <v>0.96760259179265662</v>
      </c>
      <c r="AG59" s="5">
        <v>866</v>
      </c>
      <c r="AH59" s="70">
        <v>0.93520518358531313</v>
      </c>
      <c r="AI59" s="5">
        <v>895</v>
      </c>
      <c r="AJ59" s="46">
        <v>0.96652267818574511</v>
      </c>
      <c r="AK59" s="5">
        <v>893</v>
      </c>
      <c r="AL59" s="70">
        <v>0.9643628509719222</v>
      </c>
      <c r="AM59" s="5">
        <v>881</v>
      </c>
      <c r="AN59" s="46">
        <v>0.95140388768898487</v>
      </c>
      <c r="AO59" s="5">
        <v>876</v>
      </c>
      <c r="AP59" s="70">
        <v>0.94600431965442766</v>
      </c>
      <c r="AQ59" s="5">
        <v>892</v>
      </c>
      <c r="AR59" s="46">
        <v>0.96328293736501081</v>
      </c>
      <c r="AS59" s="5">
        <v>861</v>
      </c>
      <c r="AT59" s="70">
        <v>0.92980561555075592</v>
      </c>
      <c r="AU59" s="5">
        <v>843</v>
      </c>
      <c r="AV59" s="46">
        <v>0.91036717062634986</v>
      </c>
      <c r="AW59" s="5">
        <v>863</v>
      </c>
      <c r="AX59" s="46">
        <v>0.93196544276457882</v>
      </c>
      <c r="AZ59" s="80">
        <f>VLOOKUP($A59,'T1DQ CCG'!$A:$BC,25,FALSE)</f>
        <v>0</v>
      </c>
      <c r="BA59" s="80">
        <f>VLOOKUP($A59,'T1DQ CCG'!$A:$BC,37,FALSE)</f>
        <v>0</v>
      </c>
      <c r="BB59" s="80">
        <f>VLOOKUP($A59,'T1DQ CCG'!$A:$BC,49,FALSE)</f>
        <v>0</v>
      </c>
    </row>
    <row r="60" spans="1:54" x14ac:dyDescent="0.25">
      <c r="A60" s="31" t="s">
        <v>378</v>
      </c>
      <c r="B60" s="21" t="s">
        <v>379</v>
      </c>
      <c r="C60" s="21" t="s">
        <v>26</v>
      </c>
      <c r="D60" s="64">
        <v>2654</v>
      </c>
      <c r="E60" s="5">
        <v>2488</v>
      </c>
      <c r="F60" s="51">
        <v>0.93745290128108516</v>
      </c>
      <c r="G60" s="5">
        <v>1825</v>
      </c>
      <c r="H60" s="69">
        <v>0.68764129615674452</v>
      </c>
      <c r="I60" s="5">
        <v>2477</v>
      </c>
      <c r="J60" s="51">
        <v>0.93330821401657871</v>
      </c>
      <c r="K60" s="5">
        <v>0</v>
      </c>
      <c r="L60" s="5">
        <v>0</v>
      </c>
      <c r="M60" s="51" t="s">
        <v>771</v>
      </c>
      <c r="N60" s="40"/>
      <c r="O60" s="64">
        <v>2767</v>
      </c>
      <c r="P60" s="5">
        <v>2639</v>
      </c>
      <c r="Q60" s="51">
        <v>0.9537405131911818</v>
      </c>
      <c r="R60" s="5">
        <v>2537</v>
      </c>
      <c r="S60" s="69">
        <v>0.91687748464040475</v>
      </c>
      <c r="T60" s="5">
        <v>2635</v>
      </c>
      <c r="U60" s="51">
        <v>0.95229490422840624</v>
      </c>
      <c r="V60" s="5">
        <v>2546</v>
      </c>
      <c r="W60" s="69">
        <v>0.92013010480664981</v>
      </c>
      <c r="X60" s="5">
        <v>2550</v>
      </c>
      <c r="Y60" s="51">
        <v>0.92157571376942538</v>
      </c>
      <c r="Z60" s="5">
        <v>0</v>
      </c>
      <c r="AA60" s="5">
        <v>0</v>
      </c>
      <c r="AB60" s="51" t="s">
        <v>771</v>
      </c>
      <c r="AC60" s="58"/>
      <c r="AD60" s="64">
        <v>2699</v>
      </c>
      <c r="AE60" s="5">
        <v>2564</v>
      </c>
      <c r="AF60" s="46">
        <v>0.94998147462022975</v>
      </c>
      <c r="AG60" s="5">
        <v>2356</v>
      </c>
      <c r="AH60" s="70">
        <v>0.87291589477584286</v>
      </c>
      <c r="AI60" s="5">
        <v>2572</v>
      </c>
      <c r="AJ60" s="46">
        <v>0.95294553538347537</v>
      </c>
      <c r="AK60" s="5">
        <v>2547</v>
      </c>
      <c r="AL60" s="70">
        <v>0.9436828454983327</v>
      </c>
      <c r="AM60" s="5">
        <v>2506</v>
      </c>
      <c r="AN60" s="46">
        <v>0.92849203408669878</v>
      </c>
      <c r="AO60" s="5">
        <v>2448</v>
      </c>
      <c r="AP60" s="70">
        <v>0.90700259355316781</v>
      </c>
      <c r="AQ60" s="5">
        <v>2514</v>
      </c>
      <c r="AR60" s="46">
        <v>0.9314560948499444</v>
      </c>
      <c r="AS60" s="5">
        <v>2337</v>
      </c>
      <c r="AT60" s="70">
        <v>0.86587625046313454</v>
      </c>
      <c r="AU60" s="5">
        <v>2501</v>
      </c>
      <c r="AV60" s="46">
        <v>0.92663949610967022</v>
      </c>
      <c r="AW60" s="5">
        <v>2393</v>
      </c>
      <c r="AX60" s="46">
        <v>0.88662467580585402</v>
      </c>
      <c r="AZ60" s="80">
        <f>VLOOKUP($A60,'T1DQ CCG'!$A:$BC,25,FALSE)</f>
        <v>0</v>
      </c>
      <c r="BA60" s="80">
        <f>VLOOKUP($A60,'T1DQ CCG'!$A:$BC,37,FALSE)</f>
        <v>0</v>
      </c>
      <c r="BB60" s="80">
        <f>VLOOKUP($A60,'T1DQ CCG'!$A:$BC,49,FALSE)</f>
        <v>0</v>
      </c>
    </row>
    <row r="61" spans="1:54" x14ac:dyDescent="0.25">
      <c r="A61" s="31" t="s">
        <v>380</v>
      </c>
      <c r="B61" s="21" t="s">
        <v>381</v>
      </c>
      <c r="C61" s="21" t="s">
        <v>26</v>
      </c>
      <c r="D61" s="64">
        <v>1042</v>
      </c>
      <c r="E61" s="5">
        <v>1003</v>
      </c>
      <c r="F61" s="51">
        <v>0.9625719769673704</v>
      </c>
      <c r="G61" s="5">
        <v>11</v>
      </c>
      <c r="H61" s="69">
        <v>1.055662188099808E-2</v>
      </c>
      <c r="I61" s="5">
        <v>997</v>
      </c>
      <c r="J61" s="51">
        <v>0.95681381957773515</v>
      </c>
      <c r="K61" s="5">
        <v>9</v>
      </c>
      <c r="L61" s="5">
        <v>9</v>
      </c>
      <c r="M61" s="51">
        <v>1</v>
      </c>
      <c r="N61" s="40"/>
      <c r="O61" s="64">
        <v>1144</v>
      </c>
      <c r="P61" s="5">
        <v>1121</v>
      </c>
      <c r="Q61" s="51">
        <v>0.9798951048951049</v>
      </c>
      <c r="R61" s="5">
        <v>1089</v>
      </c>
      <c r="S61" s="69">
        <v>0.95192307692307687</v>
      </c>
      <c r="T61" s="5">
        <v>1088</v>
      </c>
      <c r="U61" s="51">
        <v>0.95104895104895104</v>
      </c>
      <c r="V61" s="5">
        <v>1094</v>
      </c>
      <c r="W61" s="69">
        <v>0.95629370629370625</v>
      </c>
      <c r="X61" s="5">
        <v>1099</v>
      </c>
      <c r="Y61" s="51">
        <v>0.96066433566433562</v>
      </c>
      <c r="Z61" s="5">
        <v>14</v>
      </c>
      <c r="AA61" s="5">
        <v>14</v>
      </c>
      <c r="AB61" s="51">
        <v>1</v>
      </c>
      <c r="AC61" s="58"/>
      <c r="AD61" s="64">
        <v>1182</v>
      </c>
      <c r="AE61" s="5">
        <v>1147</v>
      </c>
      <c r="AF61" s="46">
        <v>0.97038917089678511</v>
      </c>
      <c r="AG61" s="5">
        <v>1103</v>
      </c>
      <c r="AH61" s="70">
        <v>0.93316412859560072</v>
      </c>
      <c r="AI61" s="5">
        <v>1147</v>
      </c>
      <c r="AJ61" s="46">
        <v>0.97038917089678511</v>
      </c>
      <c r="AK61" s="5">
        <v>1139</v>
      </c>
      <c r="AL61" s="70">
        <v>0.96362098138747887</v>
      </c>
      <c r="AM61" s="5">
        <v>1132</v>
      </c>
      <c r="AN61" s="46">
        <v>0.95769881556683589</v>
      </c>
      <c r="AO61" s="5">
        <v>1094</v>
      </c>
      <c r="AP61" s="70">
        <v>0.9255499153976311</v>
      </c>
      <c r="AQ61" s="5">
        <v>1133</v>
      </c>
      <c r="AR61" s="46">
        <v>0.95854483925549916</v>
      </c>
      <c r="AS61" s="5">
        <v>1093</v>
      </c>
      <c r="AT61" s="70">
        <v>0.92470389170896783</v>
      </c>
      <c r="AU61" s="5">
        <v>1123</v>
      </c>
      <c r="AV61" s="46">
        <v>0.95008460236886638</v>
      </c>
      <c r="AW61" s="5">
        <v>1106</v>
      </c>
      <c r="AX61" s="46">
        <v>0.93570219966159052</v>
      </c>
      <c r="AZ61" s="80">
        <f>VLOOKUP($A61,'T1DQ CCG'!$A:$BC,25,FALSE)</f>
        <v>0</v>
      </c>
      <c r="BA61" s="80">
        <f>VLOOKUP($A61,'T1DQ CCG'!$A:$BC,37,FALSE)</f>
        <v>0</v>
      </c>
      <c r="BB61" s="80">
        <f>VLOOKUP($A61,'T1DQ CCG'!$A:$BC,49,FALSE)</f>
        <v>0</v>
      </c>
    </row>
    <row r="62" spans="1:54" x14ac:dyDescent="0.25">
      <c r="A62" s="31" t="s">
        <v>382</v>
      </c>
      <c r="B62" s="21" t="s">
        <v>383</v>
      </c>
      <c r="C62" s="21" t="s">
        <v>26</v>
      </c>
      <c r="D62" s="64">
        <v>643</v>
      </c>
      <c r="E62" s="5">
        <v>624</v>
      </c>
      <c r="F62" s="51">
        <v>0.97045101088646968</v>
      </c>
      <c r="G62" s="5">
        <v>1</v>
      </c>
      <c r="H62" s="69">
        <v>1.5552099533437014E-3</v>
      </c>
      <c r="I62" s="5">
        <v>623</v>
      </c>
      <c r="J62" s="51">
        <v>0.96889580093312599</v>
      </c>
      <c r="K62" s="5">
        <v>2</v>
      </c>
      <c r="L62" s="5">
        <v>2</v>
      </c>
      <c r="M62" s="51">
        <v>1</v>
      </c>
      <c r="N62" s="40"/>
      <c r="O62" s="64">
        <v>680</v>
      </c>
      <c r="P62" s="5">
        <v>663</v>
      </c>
      <c r="Q62" s="51">
        <v>0.97499999999999998</v>
      </c>
      <c r="R62" s="5">
        <v>651</v>
      </c>
      <c r="S62" s="69">
        <v>0.95735294117647063</v>
      </c>
      <c r="T62" s="5">
        <v>661</v>
      </c>
      <c r="U62" s="51">
        <v>0.97205882352941175</v>
      </c>
      <c r="V62" s="5">
        <v>651</v>
      </c>
      <c r="W62" s="69">
        <v>0.95735294117647063</v>
      </c>
      <c r="X62" s="5">
        <v>654</v>
      </c>
      <c r="Y62" s="51">
        <v>0.96176470588235297</v>
      </c>
      <c r="Z62" s="5">
        <v>6</v>
      </c>
      <c r="AA62" s="5">
        <v>6</v>
      </c>
      <c r="AB62" s="51">
        <v>1</v>
      </c>
      <c r="AC62" s="58"/>
      <c r="AD62" s="64">
        <v>643</v>
      </c>
      <c r="AE62" s="5">
        <v>614</v>
      </c>
      <c r="AF62" s="46">
        <v>0.95489891135303262</v>
      </c>
      <c r="AG62" s="5">
        <v>598</v>
      </c>
      <c r="AH62" s="70">
        <v>0.93001555209953346</v>
      </c>
      <c r="AI62" s="5">
        <v>614</v>
      </c>
      <c r="AJ62" s="46">
        <v>0.95489891135303262</v>
      </c>
      <c r="AK62" s="5">
        <v>612</v>
      </c>
      <c r="AL62" s="70">
        <v>0.95178849144634525</v>
      </c>
      <c r="AM62" s="5">
        <v>613</v>
      </c>
      <c r="AN62" s="46">
        <v>0.95334370139968894</v>
      </c>
      <c r="AO62" s="5">
        <v>600</v>
      </c>
      <c r="AP62" s="70">
        <v>0.93312597200622083</v>
      </c>
      <c r="AQ62" s="5">
        <v>605</v>
      </c>
      <c r="AR62" s="46">
        <v>0.94090202177293936</v>
      </c>
      <c r="AS62" s="5">
        <v>589</v>
      </c>
      <c r="AT62" s="70">
        <v>0.91601866251944009</v>
      </c>
      <c r="AU62" s="5">
        <v>611</v>
      </c>
      <c r="AV62" s="46">
        <v>0.95023328149300157</v>
      </c>
      <c r="AW62" s="5">
        <v>597</v>
      </c>
      <c r="AX62" s="46">
        <v>0.92846034214618978</v>
      </c>
      <c r="AZ62" s="80">
        <f>VLOOKUP($A62,'T1DQ CCG'!$A:$BC,25,FALSE)</f>
        <v>0</v>
      </c>
      <c r="BA62" s="80">
        <f>VLOOKUP($A62,'T1DQ CCG'!$A:$BC,37,FALSE)</f>
        <v>0</v>
      </c>
      <c r="BB62" s="80">
        <f>VLOOKUP($A62,'T1DQ CCG'!$A:$BC,49,FALSE)</f>
        <v>0</v>
      </c>
    </row>
    <row r="63" spans="1:54" x14ac:dyDescent="0.25">
      <c r="A63" s="31" t="s">
        <v>384</v>
      </c>
      <c r="B63" s="21" t="s">
        <v>385</v>
      </c>
      <c r="C63" s="21" t="s">
        <v>26</v>
      </c>
      <c r="D63" s="64">
        <v>364</v>
      </c>
      <c r="E63" s="5">
        <v>358</v>
      </c>
      <c r="F63" s="51">
        <v>0.98351648351648346</v>
      </c>
      <c r="G63" s="5">
        <v>0</v>
      </c>
      <c r="H63" s="69">
        <v>0</v>
      </c>
      <c r="I63" s="5">
        <v>359</v>
      </c>
      <c r="J63" s="51">
        <v>0.98626373626373631</v>
      </c>
      <c r="K63" s="5">
        <v>0</v>
      </c>
      <c r="L63" s="5">
        <v>0</v>
      </c>
      <c r="M63" s="51" t="s">
        <v>771</v>
      </c>
      <c r="N63" s="40"/>
      <c r="O63" s="64">
        <v>378</v>
      </c>
      <c r="P63" s="5">
        <v>368</v>
      </c>
      <c r="Q63" s="51">
        <v>0.97354497354497349</v>
      </c>
      <c r="R63" s="5">
        <v>359</v>
      </c>
      <c r="S63" s="69">
        <v>0.94973544973544977</v>
      </c>
      <c r="T63" s="5">
        <v>370</v>
      </c>
      <c r="U63" s="51">
        <v>0.97883597883597884</v>
      </c>
      <c r="V63" s="5">
        <v>360</v>
      </c>
      <c r="W63" s="69">
        <v>0.95238095238095233</v>
      </c>
      <c r="X63" s="5">
        <v>357</v>
      </c>
      <c r="Y63" s="51">
        <v>0.94444444444444442</v>
      </c>
      <c r="Z63" s="5">
        <v>0</v>
      </c>
      <c r="AA63" s="5">
        <v>0</v>
      </c>
      <c r="AB63" s="51" t="s">
        <v>771</v>
      </c>
      <c r="AC63" s="58"/>
      <c r="AD63" s="64">
        <v>386</v>
      </c>
      <c r="AE63" s="5">
        <v>377</v>
      </c>
      <c r="AF63" s="46">
        <v>0.97668393782383423</v>
      </c>
      <c r="AG63" s="5">
        <v>371</v>
      </c>
      <c r="AH63" s="70">
        <v>0.96113989637305697</v>
      </c>
      <c r="AI63" s="5">
        <v>377</v>
      </c>
      <c r="AJ63" s="46">
        <v>0.97668393782383423</v>
      </c>
      <c r="AK63" s="5">
        <v>376</v>
      </c>
      <c r="AL63" s="70">
        <v>0.97409326424870468</v>
      </c>
      <c r="AM63" s="5">
        <v>376</v>
      </c>
      <c r="AN63" s="46">
        <v>0.97409326424870468</v>
      </c>
      <c r="AO63" s="5">
        <v>370</v>
      </c>
      <c r="AP63" s="70">
        <v>0.95854922279792742</v>
      </c>
      <c r="AQ63" s="5">
        <v>376</v>
      </c>
      <c r="AR63" s="46">
        <v>0.97409326424870468</v>
      </c>
      <c r="AS63" s="5">
        <v>368</v>
      </c>
      <c r="AT63" s="70">
        <v>0.95336787564766834</v>
      </c>
      <c r="AU63" s="5">
        <v>378</v>
      </c>
      <c r="AV63" s="46">
        <v>0.97927461139896377</v>
      </c>
      <c r="AW63" s="5">
        <v>364</v>
      </c>
      <c r="AX63" s="46">
        <v>0.94300518134715028</v>
      </c>
      <c r="AZ63" s="80">
        <f>VLOOKUP($A63,'T1DQ CCG'!$A:$BC,25,FALSE)</f>
        <v>0</v>
      </c>
      <c r="BA63" s="80">
        <f>VLOOKUP($A63,'T1DQ CCG'!$A:$BC,37,FALSE)</f>
        <v>0</v>
      </c>
      <c r="BB63" s="80">
        <f>VLOOKUP($A63,'T1DQ CCG'!$A:$BC,49,FALSE)</f>
        <v>0</v>
      </c>
    </row>
    <row r="64" spans="1:54" x14ac:dyDescent="0.25">
      <c r="A64" s="31" t="s">
        <v>386</v>
      </c>
      <c r="B64" s="21" t="s">
        <v>387</v>
      </c>
      <c r="C64" s="21" t="s">
        <v>26</v>
      </c>
      <c r="D64" s="64">
        <v>621</v>
      </c>
      <c r="E64" s="5">
        <v>598</v>
      </c>
      <c r="F64" s="51">
        <v>0.96296296296296291</v>
      </c>
      <c r="G64" s="5">
        <v>1</v>
      </c>
      <c r="H64" s="69">
        <v>1.6103059581320451E-3</v>
      </c>
      <c r="I64" s="5">
        <v>596</v>
      </c>
      <c r="J64" s="51">
        <v>0.95974235104669892</v>
      </c>
      <c r="K64" s="5">
        <v>0</v>
      </c>
      <c r="L64" s="5">
        <v>0</v>
      </c>
      <c r="M64" s="51" t="s">
        <v>771</v>
      </c>
      <c r="N64" s="40"/>
      <c r="O64" s="64">
        <v>638</v>
      </c>
      <c r="P64" s="5">
        <v>625</v>
      </c>
      <c r="Q64" s="51">
        <v>0.97962382445141061</v>
      </c>
      <c r="R64" s="5">
        <v>607</v>
      </c>
      <c r="S64" s="69">
        <v>0.95141065830721006</v>
      </c>
      <c r="T64" s="5">
        <v>618</v>
      </c>
      <c r="U64" s="51">
        <v>0.96865203761755481</v>
      </c>
      <c r="V64" s="5">
        <v>606</v>
      </c>
      <c r="W64" s="69">
        <v>0.94984326018808773</v>
      </c>
      <c r="X64" s="5">
        <v>606</v>
      </c>
      <c r="Y64" s="51">
        <v>0.94984326018808773</v>
      </c>
      <c r="Z64" s="5">
        <v>0</v>
      </c>
      <c r="AA64" s="5">
        <v>0</v>
      </c>
      <c r="AB64" s="51" t="s">
        <v>771</v>
      </c>
      <c r="AC64" s="58"/>
      <c r="AD64" s="64">
        <v>593</v>
      </c>
      <c r="AE64" s="5">
        <v>566</v>
      </c>
      <c r="AF64" s="46">
        <v>0.95446880269814505</v>
      </c>
      <c r="AG64" s="5">
        <v>535</v>
      </c>
      <c r="AH64" s="70">
        <v>0.90219224283305233</v>
      </c>
      <c r="AI64" s="5">
        <v>566</v>
      </c>
      <c r="AJ64" s="46">
        <v>0.95446880269814505</v>
      </c>
      <c r="AK64" s="5">
        <v>563</v>
      </c>
      <c r="AL64" s="70">
        <v>0.94940978077571669</v>
      </c>
      <c r="AM64" s="5">
        <v>553</v>
      </c>
      <c r="AN64" s="46">
        <v>0.93254637436762222</v>
      </c>
      <c r="AO64" s="5">
        <v>547</v>
      </c>
      <c r="AP64" s="70">
        <v>0.92242833052276563</v>
      </c>
      <c r="AQ64" s="5">
        <v>545</v>
      </c>
      <c r="AR64" s="46">
        <v>0.91905564924114669</v>
      </c>
      <c r="AS64" s="5">
        <v>531</v>
      </c>
      <c r="AT64" s="70">
        <v>0.89544688026981445</v>
      </c>
      <c r="AU64" s="5">
        <v>555</v>
      </c>
      <c r="AV64" s="46">
        <v>0.93591905564924116</v>
      </c>
      <c r="AW64" s="5">
        <v>537</v>
      </c>
      <c r="AX64" s="46">
        <v>0.90556492411467115</v>
      </c>
      <c r="AZ64" s="80">
        <f>VLOOKUP($A64,'T1DQ CCG'!$A:$BC,25,FALSE)</f>
        <v>0</v>
      </c>
      <c r="BA64" s="80">
        <f>VLOOKUP($A64,'T1DQ CCG'!$A:$BC,37,FALSE)</f>
        <v>0</v>
      </c>
      <c r="BB64" s="80">
        <f>VLOOKUP($A64,'T1DQ CCG'!$A:$BC,49,FALSE)</f>
        <v>0</v>
      </c>
    </row>
    <row r="65" spans="1:54" x14ac:dyDescent="0.25">
      <c r="A65" s="31" t="s">
        <v>388</v>
      </c>
      <c r="B65" s="21" t="s">
        <v>389</v>
      </c>
      <c r="C65" s="21" t="s">
        <v>26</v>
      </c>
      <c r="D65" s="64">
        <v>629</v>
      </c>
      <c r="E65" s="5">
        <v>603</v>
      </c>
      <c r="F65" s="51">
        <v>0.95866454689984104</v>
      </c>
      <c r="G65" s="5">
        <v>8</v>
      </c>
      <c r="H65" s="69">
        <v>1.2718600953895072E-2</v>
      </c>
      <c r="I65" s="5">
        <v>601</v>
      </c>
      <c r="J65" s="51">
        <v>0.95548489666136727</v>
      </c>
      <c r="K65" s="5">
        <v>0</v>
      </c>
      <c r="L65" s="5">
        <v>0</v>
      </c>
      <c r="M65" s="51" t="s">
        <v>771</v>
      </c>
      <c r="N65" s="40"/>
      <c r="O65" s="64">
        <v>724</v>
      </c>
      <c r="P65" s="5">
        <v>708</v>
      </c>
      <c r="Q65" s="51">
        <v>0.97790055248618779</v>
      </c>
      <c r="R65" s="5">
        <v>684</v>
      </c>
      <c r="S65" s="69">
        <v>0.94475138121546964</v>
      </c>
      <c r="T65" s="5">
        <v>709</v>
      </c>
      <c r="U65" s="51">
        <v>0.97928176795580113</v>
      </c>
      <c r="V65" s="5">
        <v>689</v>
      </c>
      <c r="W65" s="69">
        <v>0.9516574585635359</v>
      </c>
      <c r="X65" s="5">
        <v>689</v>
      </c>
      <c r="Y65" s="51">
        <v>0.9516574585635359</v>
      </c>
      <c r="Z65" s="5">
        <v>1</v>
      </c>
      <c r="AA65" s="5">
        <v>1</v>
      </c>
      <c r="AB65" s="51">
        <v>1</v>
      </c>
      <c r="AC65" s="58"/>
      <c r="AD65" s="64">
        <v>653</v>
      </c>
      <c r="AE65" s="5">
        <v>639</v>
      </c>
      <c r="AF65" s="46">
        <v>0.97856049004594181</v>
      </c>
      <c r="AG65" s="5">
        <v>613</v>
      </c>
      <c r="AH65" s="70">
        <v>0.93874425727411948</v>
      </c>
      <c r="AI65" s="5">
        <v>639</v>
      </c>
      <c r="AJ65" s="46">
        <v>0.97856049004594181</v>
      </c>
      <c r="AK65" s="5">
        <v>640</v>
      </c>
      <c r="AL65" s="70">
        <v>0.98009188361408883</v>
      </c>
      <c r="AM65" s="5">
        <v>632</v>
      </c>
      <c r="AN65" s="46">
        <v>0.96784073506891266</v>
      </c>
      <c r="AO65" s="5">
        <v>624</v>
      </c>
      <c r="AP65" s="70">
        <v>0.9555895865237366</v>
      </c>
      <c r="AQ65" s="5">
        <v>627</v>
      </c>
      <c r="AR65" s="46">
        <v>0.96018376722817766</v>
      </c>
      <c r="AS65" s="5">
        <v>603</v>
      </c>
      <c r="AT65" s="70">
        <v>0.92343032159264926</v>
      </c>
      <c r="AU65" s="5">
        <v>635</v>
      </c>
      <c r="AV65" s="46">
        <v>0.97243491577335373</v>
      </c>
      <c r="AW65" s="5">
        <v>611</v>
      </c>
      <c r="AX65" s="46">
        <v>0.93568147013782543</v>
      </c>
      <c r="AZ65" s="80">
        <f>VLOOKUP($A65,'T1DQ CCG'!$A:$BC,25,FALSE)</f>
        <v>0</v>
      </c>
      <c r="BA65" s="80">
        <f>VLOOKUP($A65,'T1DQ CCG'!$A:$BC,37,FALSE)</f>
        <v>0</v>
      </c>
      <c r="BB65" s="80">
        <f>VLOOKUP($A65,'T1DQ CCG'!$A:$BC,49,FALSE)</f>
        <v>0</v>
      </c>
    </row>
    <row r="66" spans="1:54" x14ac:dyDescent="0.25">
      <c r="A66" s="31" t="s">
        <v>390</v>
      </c>
      <c r="B66" s="21" t="s">
        <v>391</v>
      </c>
      <c r="C66" s="21" t="s">
        <v>26</v>
      </c>
      <c r="D66" s="64">
        <v>438</v>
      </c>
      <c r="E66" s="5">
        <v>409</v>
      </c>
      <c r="F66" s="51">
        <v>0.93378995433789957</v>
      </c>
      <c r="G66" s="5">
        <v>4</v>
      </c>
      <c r="H66" s="69">
        <v>9.1324200913242004E-3</v>
      </c>
      <c r="I66" s="5">
        <v>408</v>
      </c>
      <c r="J66" s="51">
        <v>0.93150684931506844</v>
      </c>
      <c r="K66" s="5">
        <v>0</v>
      </c>
      <c r="L66" s="5">
        <v>0</v>
      </c>
      <c r="M66" s="51" t="s">
        <v>771</v>
      </c>
      <c r="N66" s="40"/>
      <c r="O66" s="64">
        <v>459</v>
      </c>
      <c r="P66" s="5">
        <v>447</v>
      </c>
      <c r="Q66" s="51">
        <v>0.97385620915032678</v>
      </c>
      <c r="R66" s="5">
        <v>431</v>
      </c>
      <c r="S66" s="69">
        <v>0.93899782135076248</v>
      </c>
      <c r="T66" s="5">
        <v>452</v>
      </c>
      <c r="U66" s="51">
        <v>0.98474945533769065</v>
      </c>
      <c r="V66" s="5">
        <v>432</v>
      </c>
      <c r="W66" s="69">
        <v>0.94117647058823528</v>
      </c>
      <c r="X66" s="5">
        <v>434</v>
      </c>
      <c r="Y66" s="51">
        <v>0.94553376906318087</v>
      </c>
      <c r="Z66" s="5">
        <v>0</v>
      </c>
      <c r="AA66" s="5">
        <v>0</v>
      </c>
      <c r="AB66" s="51" t="s">
        <v>771</v>
      </c>
      <c r="AC66" s="58"/>
      <c r="AD66" s="64">
        <v>440</v>
      </c>
      <c r="AE66" s="5">
        <v>422</v>
      </c>
      <c r="AF66" s="46">
        <v>0.95909090909090911</v>
      </c>
      <c r="AG66" s="5">
        <v>396</v>
      </c>
      <c r="AH66" s="70">
        <v>0.9</v>
      </c>
      <c r="AI66" s="5">
        <v>422</v>
      </c>
      <c r="AJ66" s="46">
        <v>0.95909090909090911</v>
      </c>
      <c r="AK66" s="5">
        <v>421</v>
      </c>
      <c r="AL66" s="70">
        <v>0.95681818181818179</v>
      </c>
      <c r="AM66" s="5">
        <v>418</v>
      </c>
      <c r="AN66" s="46">
        <v>0.95</v>
      </c>
      <c r="AO66" s="5">
        <v>410</v>
      </c>
      <c r="AP66" s="70">
        <v>0.93181818181818177</v>
      </c>
      <c r="AQ66" s="5">
        <v>406</v>
      </c>
      <c r="AR66" s="46">
        <v>0.92272727272727273</v>
      </c>
      <c r="AS66" s="5">
        <v>386</v>
      </c>
      <c r="AT66" s="70">
        <v>0.87727272727272732</v>
      </c>
      <c r="AU66" s="5">
        <v>417</v>
      </c>
      <c r="AV66" s="46">
        <v>0.94772727272727275</v>
      </c>
      <c r="AW66" s="5">
        <v>398</v>
      </c>
      <c r="AX66" s="46">
        <v>0.90454545454545454</v>
      </c>
      <c r="AZ66" s="80">
        <f>VLOOKUP($A66,'T1DQ CCG'!$A:$BC,25,FALSE)</f>
        <v>0</v>
      </c>
      <c r="BA66" s="80">
        <f>VLOOKUP($A66,'T1DQ CCG'!$A:$BC,37,FALSE)</f>
        <v>0</v>
      </c>
      <c r="BB66" s="80">
        <f>VLOOKUP($A66,'T1DQ CCG'!$A:$BC,49,FALSE)</f>
        <v>0</v>
      </c>
    </row>
    <row r="67" spans="1:54" x14ac:dyDescent="0.25">
      <c r="A67" s="31" t="s">
        <v>392</v>
      </c>
      <c r="B67" s="21" t="s">
        <v>393</v>
      </c>
      <c r="C67" s="21" t="s">
        <v>26</v>
      </c>
      <c r="D67" s="64">
        <v>644</v>
      </c>
      <c r="E67" s="5">
        <v>609</v>
      </c>
      <c r="F67" s="51">
        <v>0.94565217391304346</v>
      </c>
      <c r="G67" s="5">
        <v>20</v>
      </c>
      <c r="H67" s="69">
        <v>3.1055900621118012E-2</v>
      </c>
      <c r="I67" s="5">
        <v>606</v>
      </c>
      <c r="J67" s="51">
        <v>0.94099378881987583</v>
      </c>
      <c r="K67" s="5">
        <v>4</v>
      </c>
      <c r="L67" s="5">
        <v>4</v>
      </c>
      <c r="M67" s="51">
        <v>1</v>
      </c>
      <c r="N67" s="40"/>
      <c r="O67" s="64">
        <v>707</v>
      </c>
      <c r="P67" s="5">
        <v>685</v>
      </c>
      <c r="Q67" s="51">
        <v>0.96888260254596892</v>
      </c>
      <c r="R67" s="5">
        <v>652</v>
      </c>
      <c r="S67" s="69">
        <v>0.92220650636492218</v>
      </c>
      <c r="T67" s="5">
        <v>676</v>
      </c>
      <c r="U67" s="51">
        <v>0.95615275813295619</v>
      </c>
      <c r="V67" s="5">
        <v>650</v>
      </c>
      <c r="W67" s="69">
        <v>0.91937765205091937</v>
      </c>
      <c r="X67" s="5">
        <v>658</v>
      </c>
      <c r="Y67" s="51">
        <v>0.93069306930693074</v>
      </c>
      <c r="Z67" s="5">
        <v>6</v>
      </c>
      <c r="AA67" s="5">
        <v>6</v>
      </c>
      <c r="AB67" s="51">
        <v>1</v>
      </c>
      <c r="AC67" s="58"/>
      <c r="AD67" s="64">
        <v>653</v>
      </c>
      <c r="AE67" s="5">
        <v>621</v>
      </c>
      <c r="AF67" s="46">
        <v>0.95099540581929554</v>
      </c>
      <c r="AG67" s="5">
        <v>604</v>
      </c>
      <c r="AH67" s="70">
        <v>0.92496171516079628</v>
      </c>
      <c r="AI67" s="5">
        <v>621</v>
      </c>
      <c r="AJ67" s="46">
        <v>0.95099540581929554</v>
      </c>
      <c r="AK67" s="5">
        <v>619</v>
      </c>
      <c r="AL67" s="70">
        <v>0.94793261868300149</v>
      </c>
      <c r="AM67" s="5">
        <v>609</v>
      </c>
      <c r="AN67" s="46">
        <v>0.93261868300153139</v>
      </c>
      <c r="AO67" s="5">
        <v>592</v>
      </c>
      <c r="AP67" s="70">
        <v>0.90658499234303214</v>
      </c>
      <c r="AQ67" s="5">
        <v>612</v>
      </c>
      <c r="AR67" s="46">
        <v>0.93721286370597245</v>
      </c>
      <c r="AS67" s="5">
        <v>601</v>
      </c>
      <c r="AT67" s="70">
        <v>0.92036753445635533</v>
      </c>
      <c r="AU67" s="5">
        <v>613</v>
      </c>
      <c r="AV67" s="46">
        <v>0.93874425727411948</v>
      </c>
      <c r="AW67" s="5">
        <v>594</v>
      </c>
      <c r="AX67" s="46">
        <v>0.90964777947932618</v>
      </c>
      <c r="AZ67" s="80">
        <f>VLOOKUP($A67,'T1DQ CCG'!$A:$BC,25,FALSE)</f>
        <v>0</v>
      </c>
      <c r="BA67" s="80">
        <f>VLOOKUP($A67,'T1DQ CCG'!$A:$BC,37,FALSE)</f>
        <v>0</v>
      </c>
      <c r="BB67" s="80">
        <f>VLOOKUP($A67,'T1DQ CCG'!$A:$BC,49,FALSE)</f>
        <v>0</v>
      </c>
    </row>
    <row r="68" spans="1:54" x14ac:dyDescent="0.25">
      <c r="A68" s="31" t="s">
        <v>396</v>
      </c>
      <c r="B68" s="21" t="s">
        <v>397</v>
      </c>
      <c r="C68" s="21" t="s">
        <v>27</v>
      </c>
      <c r="D68" s="64">
        <v>1016</v>
      </c>
      <c r="E68" s="5">
        <v>986</v>
      </c>
      <c r="F68" s="51">
        <v>0.97047244094488194</v>
      </c>
      <c r="G68" s="5">
        <v>1004</v>
      </c>
      <c r="H68" s="69">
        <v>0.98818897637795278</v>
      </c>
      <c r="I68" s="5">
        <v>980</v>
      </c>
      <c r="J68" s="51">
        <v>0.96456692913385822</v>
      </c>
      <c r="K68" s="5">
        <v>2</v>
      </c>
      <c r="L68" s="5">
        <v>2</v>
      </c>
      <c r="M68" s="51">
        <v>1</v>
      </c>
      <c r="N68" s="40"/>
      <c r="O68" s="64">
        <v>1046</v>
      </c>
      <c r="P68" s="5">
        <v>1024</v>
      </c>
      <c r="Q68" s="51">
        <v>0.97896749521988524</v>
      </c>
      <c r="R68" s="5">
        <v>991</v>
      </c>
      <c r="S68" s="69">
        <v>0.94741873804971322</v>
      </c>
      <c r="T68" s="5">
        <v>1020</v>
      </c>
      <c r="U68" s="51">
        <v>0.9751434034416826</v>
      </c>
      <c r="V68" s="5">
        <v>1000</v>
      </c>
      <c r="W68" s="69">
        <v>0.95602294455066916</v>
      </c>
      <c r="X68" s="5">
        <v>996</v>
      </c>
      <c r="Y68" s="51">
        <v>0.95219885277246652</v>
      </c>
      <c r="Z68" s="5">
        <v>1</v>
      </c>
      <c r="AA68" s="5">
        <v>1</v>
      </c>
      <c r="AB68" s="51">
        <v>1</v>
      </c>
      <c r="AC68" s="58"/>
      <c r="AD68" s="64">
        <v>1141</v>
      </c>
      <c r="AE68" s="5">
        <v>1113</v>
      </c>
      <c r="AF68" s="46">
        <v>0.97546012269938653</v>
      </c>
      <c r="AG68" s="5">
        <v>1056</v>
      </c>
      <c r="AH68" s="70">
        <v>0.92550394390885193</v>
      </c>
      <c r="AI68" s="5">
        <v>1114</v>
      </c>
      <c r="AJ68" s="46">
        <v>0.97633654688869409</v>
      </c>
      <c r="AK68" s="5">
        <v>1111</v>
      </c>
      <c r="AL68" s="70">
        <v>0.9737072743207712</v>
      </c>
      <c r="AM68" s="5">
        <v>1106</v>
      </c>
      <c r="AN68" s="46">
        <v>0.96932515337423308</v>
      </c>
      <c r="AO68" s="5">
        <v>1089</v>
      </c>
      <c r="AP68" s="70">
        <v>0.95442594215600352</v>
      </c>
      <c r="AQ68" s="5">
        <v>1081</v>
      </c>
      <c r="AR68" s="46">
        <v>0.94741454864154251</v>
      </c>
      <c r="AS68" s="5">
        <v>1031</v>
      </c>
      <c r="AT68" s="70">
        <v>0.90359333917616125</v>
      </c>
      <c r="AU68" s="5">
        <v>1113</v>
      </c>
      <c r="AV68" s="46">
        <v>0.97546012269938653</v>
      </c>
      <c r="AW68" s="5">
        <v>1068</v>
      </c>
      <c r="AX68" s="46">
        <v>0.93602103418054339</v>
      </c>
      <c r="AZ68" s="80">
        <f>VLOOKUP($A68,'T1DQ CCG'!$A:$BC,25,FALSE)</f>
        <v>0</v>
      </c>
      <c r="BA68" s="80">
        <f>VLOOKUP($A68,'T1DQ CCG'!$A:$BC,37,FALSE)</f>
        <v>0</v>
      </c>
      <c r="BB68" s="80">
        <f>VLOOKUP($A68,'T1DQ CCG'!$A:$BC,49,FALSE)</f>
        <v>0</v>
      </c>
    </row>
    <row r="69" spans="1:54" x14ac:dyDescent="0.25">
      <c r="A69" s="31" t="s">
        <v>398</v>
      </c>
      <c r="B69" s="21" t="s">
        <v>399</v>
      </c>
      <c r="C69" s="21" t="s">
        <v>27</v>
      </c>
      <c r="D69" s="64">
        <v>972</v>
      </c>
      <c r="E69" s="5">
        <v>938</v>
      </c>
      <c r="F69" s="51">
        <v>0.96502057613168724</v>
      </c>
      <c r="G69" s="5">
        <v>2</v>
      </c>
      <c r="H69" s="69">
        <v>2.05761316872428E-3</v>
      </c>
      <c r="I69" s="5">
        <v>938</v>
      </c>
      <c r="J69" s="51">
        <v>0.96502057613168724</v>
      </c>
      <c r="K69" s="5">
        <v>3</v>
      </c>
      <c r="L69" s="5">
        <v>2</v>
      </c>
      <c r="M69" s="51">
        <v>0.66666666666666663</v>
      </c>
      <c r="N69" s="40"/>
      <c r="O69" s="64">
        <v>994</v>
      </c>
      <c r="P69" s="5">
        <v>958</v>
      </c>
      <c r="Q69" s="51">
        <v>0.96378269617706236</v>
      </c>
      <c r="R69" s="5">
        <v>941</v>
      </c>
      <c r="S69" s="69">
        <v>0.94668008048289742</v>
      </c>
      <c r="T69" s="5">
        <v>947</v>
      </c>
      <c r="U69" s="51">
        <v>0.95271629778672029</v>
      </c>
      <c r="V69" s="5">
        <v>921</v>
      </c>
      <c r="W69" s="69">
        <v>0.92655935613682094</v>
      </c>
      <c r="X69" s="5">
        <v>936</v>
      </c>
      <c r="Y69" s="51">
        <v>0.94164989939637822</v>
      </c>
      <c r="Z69" s="5">
        <v>2</v>
      </c>
      <c r="AA69" s="5">
        <v>2</v>
      </c>
      <c r="AB69" s="51">
        <v>1</v>
      </c>
      <c r="AC69" s="58"/>
      <c r="AD69" s="64">
        <v>1026</v>
      </c>
      <c r="AE69" s="5">
        <v>995</v>
      </c>
      <c r="AF69" s="46">
        <v>0.96978557504873297</v>
      </c>
      <c r="AG69" s="5">
        <v>962</v>
      </c>
      <c r="AH69" s="70">
        <v>0.93762183235867447</v>
      </c>
      <c r="AI69" s="5">
        <v>995</v>
      </c>
      <c r="AJ69" s="46">
        <v>0.96978557504873297</v>
      </c>
      <c r="AK69" s="5">
        <v>986</v>
      </c>
      <c r="AL69" s="70">
        <v>0.96101364522417154</v>
      </c>
      <c r="AM69" s="5">
        <v>979</v>
      </c>
      <c r="AN69" s="46">
        <v>0.95419103313840159</v>
      </c>
      <c r="AO69" s="5">
        <v>930</v>
      </c>
      <c r="AP69" s="70">
        <v>0.9064327485380117</v>
      </c>
      <c r="AQ69" s="5">
        <v>984</v>
      </c>
      <c r="AR69" s="46">
        <v>0.95906432748538006</v>
      </c>
      <c r="AS69" s="5">
        <v>962</v>
      </c>
      <c r="AT69" s="70">
        <v>0.93762183235867447</v>
      </c>
      <c r="AU69" s="5">
        <v>979</v>
      </c>
      <c r="AV69" s="46">
        <v>0.95419103313840159</v>
      </c>
      <c r="AW69" s="5">
        <v>956</v>
      </c>
      <c r="AX69" s="46">
        <v>0.93177387914230014</v>
      </c>
      <c r="AZ69" s="80">
        <f>VLOOKUP($A69,'T1DQ CCG'!$A:$BC,25,FALSE)</f>
        <v>0</v>
      </c>
      <c r="BA69" s="80">
        <f>VLOOKUP($A69,'T1DQ CCG'!$A:$BC,37,FALSE)</f>
        <v>0</v>
      </c>
      <c r="BB69" s="80">
        <f>VLOOKUP($A69,'T1DQ CCG'!$A:$BC,49,FALSE)</f>
        <v>0</v>
      </c>
    </row>
    <row r="70" spans="1:54" x14ac:dyDescent="0.25">
      <c r="A70" s="31" t="s">
        <v>400</v>
      </c>
      <c r="B70" s="21" t="s">
        <v>401</v>
      </c>
      <c r="C70" s="21" t="s">
        <v>27</v>
      </c>
      <c r="D70" s="64">
        <v>669</v>
      </c>
      <c r="E70" s="5">
        <v>634</v>
      </c>
      <c r="F70" s="51">
        <v>0.94768310911808673</v>
      </c>
      <c r="G70" s="5">
        <v>654</v>
      </c>
      <c r="H70" s="69">
        <v>0.97757847533632292</v>
      </c>
      <c r="I70" s="5">
        <v>634</v>
      </c>
      <c r="J70" s="51">
        <v>0.94768310911808673</v>
      </c>
      <c r="K70" s="5">
        <v>0</v>
      </c>
      <c r="L70" s="5">
        <v>0</v>
      </c>
      <c r="M70" s="51" t="s">
        <v>771</v>
      </c>
      <c r="N70" s="40"/>
      <c r="O70" s="64">
        <v>647</v>
      </c>
      <c r="P70" s="5">
        <v>626</v>
      </c>
      <c r="Q70" s="51">
        <v>0.96754250386398766</v>
      </c>
      <c r="R70" s="5">
        <v>605</v>
      </c>
      <c r="S70" s="69">
        <v>0.93508500772797531</v>
      </c>
      <c r="T70" s="5">
        <v>627</v>
      </c>
      <c r="U70" s="51">
        <v>0.96908809891808345</v>
      </c>
      <c r="V70" s="5">
        <v>615</v>
      </c>
      <c r="W70" s="69">
        <v>0.95054095826893359</v>
      </c>
      <c r="X70" s="5">
        <v>607</v>
      </c>
      <c r="Y70" s="51">
        <v>0.9381761978361669</v>
      </c>
      <c r="Z70" s="5">
        <v>2</v>
      </c>
      <c r="AA70" s="5">
        <v>2</v>
      </c>
      <c r="AB70" s="51">
        <v>1</v>
      </c>
      <c r="AC70" s="58"/>
      <c r="AD70" s="64">
        <v>638</v>
      </c>
      <c r="AE70" s="5">
        <v>618</v>
      </c>
      <c r="AF70" s="46">
        <v>0.96865203761755481</v>
      </c>
      <c r="AG70" s="5">
        <v>593</v>
      </c>
      <c r="AH70" s="70">
        <v>0.92946708463949845</v>
      </c>
      <c r="AI70" s="5">
        <v>618</v>
      </c>
      <c r="AJ70" s="46">
        <v>0.96865203761755481</v>
      </c>
      <c r="AK70" s="5">
        <v>614</v>
      </c>
      <c r="AL70" s="70">
        <v>0.96238244514106586</v>
      </c>
      <c r="AM70" s="5">
        <v>611</v>
      </c>
      <c r="AN70" s="46">
        <v>0.95768025078369901</v>
      </c>
      <c r="AO70" s="5">
        <v>615</v>
      </c>
      <c r="AP70" s="70">
        <v>0.96394984326018807</v>
      </c>
      <c r="AQ70" s="5">
        <v>618</v>
      </c>
      <c r="AR70" s="46">
        <v>0.96865203761755481</v>
      </c>
      <c r="AS70" s="5">
        <v>617</v>
      </c>
      <c r="AT70" s="70">
        <v>0.9670846394984326</v>
      </c>
      <c r="AU70" s="5">
        <v>610</v>
      </c>
      <c r="AV70" s="46">
        <v>0.9561128526645768</v>
      </c>
      <c r="AW70" s="5">
        <v>590</v>
      </c>
      <c r="AX70" s="46">
        <v>0.92476489028213171</v>
      </c>
      <c r="AZ70" s="80">
        <f>VLOOKUP($A70,'T1DQ CCG'!$A:$BC,25,FALSE)</f>
        <v>0</v>
      </c>
      <c r="BA70" s="80">
        <f>VLOOKUP($A70,'T1DQ CCG'!$A:$BC,37,FALSE)</f>
        <v>0</v>
      </c>
      <c r="BB70" s="80">
        <f>VLOOKUP($A70,'T1DQ CCG'!$A:$BC,49,FALSE)</f>
        <v>0</v>
      </c>
    </row>
    <row r="71" spans="1:54" x14ac:dyDescent="0.25">
      <c r="A71" s="31" t="s">
        <v>402</v>
      </c>
      <c r="B71" s="21" t="s">
        <v>403</v>
      </c>
      <c r="C71" s="21" t="s">
        <v>27</v>
      </c>
      <c r="D71" s="64">
        <v>973</v>
      </c>
      <c r="E71" s="5">
        <v>925</v>
      </c>
      <c r="F71" s="51">
        <v>0.95066803699897229</v>
      </c>
      <c r="G71" s="5">
        <v>9</v>
      </c>
      <c r="H71" s="69">
        <v>9.249743062692703E-3</v>
      </c>
      <c r="I71" s="5">
        <v>919</v>
      </c>
      <c r="J71" s="51">
        <v>0.94450154162384381</v>
      </c>
      <c r="K71" s="5">
        <v>11</v>
      </c>
      <c r="L71" s="5">
        <v>11</v>
      </c>
      <c r="M71" s="51">
        <v>1</v>
      </c>
      <c r="N71" s="40"/>
      <c r="O71" s="64">
        <v>1043</v>
      </c>
      <c r="P71" s="5">
        <v>988</v>
      </c>
      <c r="Q71" s="51">
        <v>0.94726749760306805</v>
      </c>
      <c r="R71" s="5">
        <v>1009</v>
      </c>
      <c r="S71" s="69">
        <v>0.96740172579098749</v>
      </c>
      <c r="T71" s="5">
        <v>998</v>
      </c>
      <c r="U71" s="51">
        <v>0.95685522531160117</v>
      </c>
      <c r="V71" s="5">
        <v>996</v>
      </c>
      <c r="W71" s="69">
        <v>0.95493767976989452</v>
      </c>
      <c r="X71" s="5">
        <v>10</v>
      </c>
      <c r="Y71" s="51">
        <v>9.5877277085330784E-3</v>
      </c>
      <c r="Z71" s="5">
        <v>7</v>
      </c>
      <c r="AA71" s="5">
        <v>7</v>
      </c>
      <c r="AB71" s="51">
        <v>1</v>
      </c>
      <c r="AC71" s="58"/>
      <c r="AD71" s="64">
        <v>1017</v>
      </c>
      <c r="AE71" s="5">
        <v>975</v>
      </c>
      <c r="AF71" s="46">
        <v>0.95870206489675514</v>
      </c>
      <c r="AG71" s="5">
        <v>924</v>
      </c>
      <c r="AH71" s="70">
        <v>0.90855457227138647</v>
      </c>
      <c r="AI71" s="5">
        <v>974</v>
      </c>
      <c r="AJ71" s="46">
        <v>0.95771878072763028</v>
      </c>
      <c r="AK71" s="5">
        <v>968</v>
      </c>
      <c r="AL71" s="70">
        <v>0.95181907571288105</v>
      </c>
      <c r="AM71" s="5">
        <v>963</v>
      </c>
      <c r="AN71" s="46">
        <v>0.94690265486725667</v>
      </c>
      <c r="AO71" s="5">
        <v>951</v>
      </c>
      <c r="AP71" s="70">
        <v>0.93510324483775809</v>
      </c>
      <c r="AQ71" s="5">
        <v>947</v>
      </c>
      <c r="AR71" s="46">
        <v>0.93117010816125856</v>
      </c>
      <c r="AS71" s="5">
        <v>908</v>
      </c>
      <c r="AT71" s="70">
        <v>0.89282202556538837</v>
      </c>
      <c r="AU71" s="5">
        <v>965</v>
      </c>
      <c r="AV71" s="46">
        <v>0.94886922320550637</v>
      </c>
      <c r="AW71" s="5">
        <v>921</v>
      </c>
      <c r="AX71" s="46">
        <v>0.9056047197640118</v>
      </c>
      <c r="AZ71" s="80">
        <f>VLOOKUP($A71,'T1DQ CCG'!$A:$BC,25,FALSE)</f>
        <v>0</v>
      </c>
      <c r="BA71" s="80">
        <f>VLOOKUP($A71,'T1DQ CCG'!$A:$BC,37,FALSE)</f>
        <v>0</v>
      </c>
      <c r="BB71" s="80">
        <f>VLOOKUP($A71,'T1DQ CCG'!$A:$BC,49,FALSE)</f>
        <v>0</v>
      </c>
    </row>
    <row r="72" spans="1:54" x14ac:dyDescent="0.25">
      <c r="A72" s="31" t="s">
        <v>404</v>
      </c>
      <c r="B72" s="21" t="s">
        <v>405</v>
      </c>
      <c r="C72" s="21" t="s">
        <v>27</v>
      </c>
      <c r="D72" s="64">
        <v>828</v>
      </c>
      <c r="E72" s="5">
        <v>788</v>
      </c>
      <c r="F72" s="51">
        <v>0.95169082125603865</v>
      </c>
      <c r="G72" s="5">
        <v>805</v>
      </c>
      <c r="H72" s="69">
        <v>0.97222222222222221</v>
      </c>
      <c r="I72" s="5">
        <v>787</v>
      </c>
      <c r="J72" s="51">
        <v>0.95048309178743962</v>
      </c>
      <c r="K72" s="5">
        <v>0</v>
      </c>
      <c r="L72" s="5">
        <v>0</v>
      </c>
      <c r="M72" s="51" t="s">
        <v>771</v>
      </c>
      <c r="N72" s="40"/>
      <c r="O72" s="64">
        <v>893</v>
      </c>
      <c r="P72" s="5">
        <v>869</v>
      </c>
      <c r="Q72" s="51">
        <v>0.97312430011198203</v>
      </c>
      <c r="R72" s="5">
        <v>843</v>
      </c>
      <c r="S72" s="69">
        <v>0.94400895856662936</v>
      </c>
      <c r="T72" s="5">
        <v>871</v>
      </c>
      <c r="U72" s="51">
        <v>0.97536394176931696</v>
      </c>
      <c r="V72" s="5">
        <v>854</v>
      </c>
      <c r="W72" s="69">
        <v>0.95632698768197089</v>
      </c>
      <c r="X72" s="5">
        <v>847</v>
      </c>
      <c r="Y72" s="51">
        <v>0.94848824188129899</v>
      </c>
      <c r="Z72" s="5">
        <v>4</v>
      </c>
      <c r="AA72" s="5">
        <v>4</v>
      </c>
      <c r="AB72" s="51">
        <v>1</v>
      </c>
      <c r="AC72" s="58"/>
      <c r="AD72" s="64">
        <v>831</v>
      </c>
      <c r="AE72" s="5">
        <v>815</v>
      </c>
      <c r="AF72" s="46">
        <v>0.98074608904933813</v>
      </c>
      <c r="AG72" s="5">
        <v>788</v>
      </c>
      <c r="AH72" s="70">
        <v>0.94825511432009624</v>
      </c>
      <c r="AI72" s="5">
        <v>815</v>
      </c>
      <c r="AJ72" s="46">
        <v>0.98074608904933813</v>
      </c>
      <c r="AK72" s="5">
        <v>815</v>
      </c>
      <c r="AL72" s="70">
        <v>0.98074608904933813</v>
      </c>
      <c r="AM72" s="5">
        <v>813</v>
      </c>
      <c r="AN72" s="46">
        <v>0.97833935018050544</v>
      </c>
      <c r="AO72" s="5">
        <v>812</v>
      </c>
      <c r="AP72" s="70">
        <v>0.97713598074608909</v>
      </c>
      <c r="AQ72" s="5">
        <v>806</v>
      </c>
      <c r="AR72" s="46">
        <v>0.96991576413959091</v>
      </c>
      <c r="AS72" s="5">
        <v>803</v>
      </c>
      <c r="AT72" s="70">
        <v>0.96630565583634176</v>
      </c>
      <c r="AU72" s="5">
        <v>813</v>
      </c>
      <c r="AV72" s="46">
        <v>0.97833935018050544</v>
      </c>
      <c r="AW72" s="5">
        <v>781</v>
      </c>
      <c r="AX72" s="46">
        <v>0.9398315282791817</v>
      </c>
      <c r="AZ72" s="80">
        <f>VLOOKUP($A72,'T1DQ CCG'!$A:$BC,25,FALSE)</f>
        <v>0</v>
      </c>
      <c r="BA72" s="80">
        <f>VLOOKUP($A72,'T1DQ CCG'!$A:$BC,37,FALSE)</f>
        <v>0</v>
      </c>
      <c r="BB72" s="80">
        <f>VLOOKUP($A72,'T1DQ CCG'!$A:$BC,49,FALSE)</f>
        <v>0</v>
      </c>
    </row>
    <row r="73" spans="1:54" x14ac:dyDescent="0.25">
      <c r="A73" s="31" t="s">
        <v>406</v>
      </c>
      <c r="B73" s="21" t="s">
        <v>407</v>
      </c>
      <c r="C73" s="21" t="s">
        <v>27</v>
      </c>
      <c r="D73" s="64">
        <v>409</v>
      </c>
      <c r="E73" s="5">
        <v>396</v>
      </c>
      <c r="F73" s="51">
        <v>0.9682151589242054</v>
      </c>
      <c r="G73" s="5">
        <v>19</v>
      </c>
      <c r="H73" s="69">
        <v>4.6454767726161368E-2</v>
      </c>
      <c r="I73" s="5">
        <v>399</v>
      </c>
      <c r="J73" s="51">
        <v>0.97555012224938875</v>
      </c>
      <c r="K73" s="5">
        <v>1</v>
      </c>
      <c r="L73" s="5">
        <v>1</v>
      </c>
      <c r="M73" s="51">
        <v>1</v>
      </c>
      <c r="N73" s="40"/>
      <c r="O73" s="64">
        <v>514</v>
      </c>
      <c r="P73" s="5">
        <v>508</v>
      </c>
      <c r="Q73" s="51">
        <v>0.98832684824902728</v>
      </c>
      <c r="R73" s="5">
        <v>492</v>
      </c>
      <c r="S73" s="69">
        <v>0.95719844357976658</v>
      </c>
      <c r="T73" s="5">
        <v>509</v>
      </c>
      <c r="U73" s="51">
        <v>0.99027237354085607</v>
      </c>
      <c r="V73" s="5">
        <v>501</v>
      </c>
      <c r="W73" s="69">
        <v>0.97470817120622566</v>
      </c>
      <c r="X73" s="5">
        <v>499</v>
      </c>
      <c r="Y73" s="51">
        <v>0.97081712062256809</v>
      </c>
      <c r="Z73" s="5">
        <v>5</v>
      </c>
      <c r="AA73" s="5">
        <v>4</v>
      </c>
      <c r="AB73" s="51">
        <v>0.8</v>
      </c>
      <c r="AC73" s="58"/>
      <c r="AD73" s="64">
        <v>480</v>
      </c>
      <c r="AE73" s="5">
        <v>474</v>
      </c>
      <c r="AF73" s="46">
        <v>0.98750000000000004</v>
      </c>
      <c r="AG73" s="5">
        <v>462</v>
      </c>
      <c r="AH73" s="70">
        <v>0.96250000000000002</v>
      </c>
      <c r="AI73" s="5">
        <v>474</v>
      </c>
      <c r="AJ73" s="46">
        <v>0.98750000000000004</v>
      </c>
      <c r="AK73" s="5">
        <v>474</v>
      </c>
      <c r="AL73" s="70">
        <v>0.98750000000000004</v>
      </c>
      <c r="AM73" s="5">
        <v>470</v>
      </c>
      <c r="AN73" s="46">
        <v>0.97916666666666663</v>
      </c>
      <c r="AO73" s="5">
        <v>465</v>
      </c>
      <c r="AP73" s="70">
        <v>0.96875</v>
      </c>
      <c r="AQ73" s="5">
        <v>467</v>
      </c>
      <c r="AR73" s="46">
        <v>0.97291666666666665</v>
      </c>
      <c r="AS73" s="5">
        <v>458</v>
      </c>
      <c r="AT73" s="70">
        <v>0.95416666666666672</v>
      </c>
      <c r="AU73" s="5">
        <v>471</v>
      </c>
      <c r="AV73" s="46">
        <v>0.98124999999999996</v>
      </c>
      <c r="AW73" s="5">
        <v>462</v>
      </c>
      <c r="AX73" s="46">
        <v>0.96250000000000002</v>
      </c>
      <c r="AZ73" s="80">
        <f>VLOOKUP($A73,'T1DQ CCG'!$A:$BC,25,FALSE)</f>
        <v>0</v>
      </c>
      <c r="BA73" s="80">
        <f>VLOOKUP($A73,'T1DQ CCG'!$A:$BC,37,FALSE)</f>
        <v>0</v>
      </c>
      <c r="BB73" s="80">
        <f>VLOOKUP($A73,'T1DQ CCG'!$A:$BC,49,FALSE)</f>
        <v>0</v>
      </c>
    </row>
    <row r="74" spans="1:54" x14ac:dyDescent="0.25">
      <c r="A74" s="31" t="s">
        <v>408</v>
      </c>
      <c r="B74" s="21" t="s">
        <v>409</v>
      </c>
      <c r="C74" s="21" t="s">
        <v>27</v>
      </c>
      <c r="D74" s="64">
        <v>622</v>
      </c>
      <c r="E74" s="5">
        <v>594</v>
      </c>
      <c r="F74" s="51">
        <v>0.954983922829582</v>
      </c>
      <c r="G74" s="5">
        <v>5</v>
      </c>
      <c r="H74" s="69">
        <v>8.0385852090032149E-3</v>
      </c>
      <c r="I74" s="5">
        <v>594</v>
      </c>
      <c r="J74" s="51">
        <v>0.954983922829582</v>
      </c>
      <c r="K74" s="5">
        <v>2</v>
      </c>
      <c r="L74" s="5">
        <v>2</v>
      </c>
      <c r="M74" s="51">
        <v>1</v>
      </c>
      <c r="N74" s="40"/>
      <c r="O74" s="64">
        <v>567</v>
      </c>
      <c r="P74" s="5">
        <v>541</v>
      </c>
      <c r="Q74" s="51">
        <v>0.95414462081128748</v>
      </c>
      <c r="R74" s="5">
        <v>535</v>
      </c>
      <c r="S74" s="69">
        <v>0.9435626102292769</v>
      </c>
      <c r="T74" s="5">
        <v>547</v>
      </c>
      <c r="U74" s="51">
        <v>0.96472663139329806</v>
      </c>
      <c r="V74" s="5">
        <v>536</v>
      </c>
      <c r="W74" s="69">
        <v>0.94532627865961194</v>
      </c>
      <c r="X74" s="5">
        <v>536</v>
      </c>
      <c r="Y74" s="51">
        <v>0.94532627865961194</v>
      </c>
      <c r="Z74" s="5">
        <v>3</v>
      </c>
      <c r="AA74" s="5">
        <v>3</v>
      </c>
      <c r="AB74" s="51">
        <v>1</v>
      </c>
      <c r="AC74" s="58"/>
      <c r="AD74" s="64">
        <v>577</v>
      </c>
      <c r="AE74" s="5">
        <v>550</v>
      </c>
      <c r="AF74" s="46">
        <v>0.95320623916811087</v>
      </c>
      <c r="AG74" s="5">
        <v>550</v>
      </c>
      <c r="AH74" s="70">
        <v>0.95320623916811087</v>
      </c>
      <c r="AI74" s="5">
        <v>531</v>
      </c>
      <c r="AJ74" s="46">
        <v>0.92027729636048528</v>
      </c>
      <c r="AK74" s="5">
        <v>549</v>
      </c>
      <c r="AL74" s="70">
        <v>0.95147313691507795</v>
      </c>
      <c r="AM74" s="5">
        <v>552</v>
      </c>
      <c r="AN74" s="46">
        <v>0.95667244367417681</v>
      </c>
      <c r="AO74" s="5">
        <v>529</v>
      </c>
      <c r="AP74" s="70">
        <v>0.91681109185441945</v>
      </c>
      <c r="AQ74" s="5">
        <v>544</v>
      </c>
      <c r="AR74" s="46">
        <v>0.94280762564991338</v>
      </c>
      <c r="AS74" s="5">
        <v>524</v>
      </c>
      <c r="AT74" s="70">
        <v>0.90814558058925476</v>
      </c>
      <c r="AU74" s="5">
        <v>552</v>
      </c>
      <c r="AV74" s="46">
        <v>0.95667244367417681</v>
      </c>
      <c r="AW74" s="5">
        <v>526</v>
      </c>
      <c r="AX74" s="46">
        <v>0.91161178509532059</v>
      </c>
      <c r="AZ74" s="80">
        <f>VLOOKUP($A74,'T1DQ CCG'!$A:$BC,25,FALSE)</f>
        <v>0</v>
      </c>
      <c r="BA74" s="80">
        <f>VLOOKUP($A74,'T1DQ CCG'!$A:$BC,37,FALSE)</f>
        <v>0</v>
      </c>
      <c r="BB74" s="80">
        <f>VLOOKUP($A74,'T1DQ CCG'!$A:$BC,49,FALSE)</f>
        <v>0</v>
      </c>
    </row>
    <row r="75" spans="1:54" x14ac:dyDescent="0.25">
      <c r="A75" s="31" t="s">
        <v>140</v>
      </c>
      <c r="B75" s="21" t="s">
        <v>141</v>
      </c>
      <c r="C75" s="21" t="s">
        <v>28</v>
      </c>
      <c r="D75" s="64">
        <v>948</v>
      </c>
      <c r="E75" s="5">
        <v>917</v>
      </c>
      <c r="F75" s="51">
        <v>0.96729957805907174</v>
      </c>
      <c r="G75" s="5">
        <v>12</v>
      </c>
      <c r="H75" s="69">
        <v>1.2658227848101266E-2</v>
      </c>
      <c r="I75" s="5">
        <v>920</v>
      </c>
      <c r="J75" s="51">
        <v>0.97046413502109707</v>
      </c>
      <c r="K75" s="5">
        <v>3</v>
      </c>
      <c r="L75" s="5">
        <v>3</v>
      </c>
      <c r="M75" s="51">
        <v>1</v>
      </c>
      <c r="N75" s="40"/>
      <c r="O75" s="64">
        <v>915</v>
      </c>
      <c r="P75" s="5">
        <v>900</v>
      </c>
      <c r="Q75" s="51">
        <v>0.98360655737704916</v>
      </c>
      <c r="R75" s="5">
        <v>890</v>
      </c>
      <c r="S75" s="69">
        <v>0.97267759562841527</v>
      </c>
      <c r="T75" s="5">
        <v>881</v>
      </c>
      <c r="U75" s="51">
        <v>0.96284153005464479</v>
      </c>
      <c r="V75" s="5">
        <v>880</v>
      </c>
      <c r="W75" s="69">
        <v>0.96174863387978138</v>
      </c>
      <c r="X75" s="5">
        <v>889</v>
      </c>
      <c r="Y75" s="51">
        <v>0.97158469945355186</v>
      </c>
      <c r="Z75" s="5">
        <v>3</v>
      </c>
      <c r="AA75" s="5">
        <v>1</v>
      </c>
      <c r="AB75" s="51">
        <v>0.33333333333333331</v>
      </c>
      <c r="AC75" s="58"/>
      <c r="AD75" s="64">
        <v>1037</v>
      </c>
      <c r="AE75" s="5">
        <v>1016</v>
      </c>
      <c r="AF75" s="46">
        <v>0.97974927675988432</v>
      </c>
      <c r="AG75" s="5">
        <v>883</v>
      </c>
      <c r="AH75" s="70">
        <v>0.85149469623915142</v>
      </c>
      <c r="AI75" s="5">
        <v>1016</v>
      </c>
      <c r="AJ75" s="46">
        <v>0.97974927675988432</v>
      </c>
      <c r="AK75" s="5">
        <v>1014</v>
      </c>
      <c r="AL75" s="70">
        <v>0.97782063645130179</v>
      </c>
      <c r="AM75" s="5">
        <v>992</v>
      </c>
      <c r="AN75" s="46">
        <v>0.95660559305689485</v>
      </c>
      <c r="AO75" s="5">
        <v>959</v>
      </c>
      <c r="AP75" s="70">
        <v>0.92478302796528444</v>
      </c>
      <c r="AQ75" s="5">
        <v>975</v>
      </c>
      <c r="AR75" s="46">
        <v>0.94021215043394402</v>
      </c>
      <c r="AS75" s="5">
        <v>881</v>
      </c>
      <c r="AT75" s="70">
        <v>0.849566055930569</v>
      </c>
      <c r="AU75" s="5">
        <v>999</v>
      </c>
      <c r="AV75" s="46">
        <v>0.96335583413693349</v>
      </c>
      <c r="AW75" s="5">
        <v>962</v>
      </c>
      <c r="AX75" s="46">
        <v>0.92767598842815813</v>
      </c>
      <c r="AZ75" s="80">
        <f>VLOOKUP($A75,'T1DQ CCG'!$A:$BC,25,FALSE)</f>
        <v>0</v>
      </c>
      <c r="BA75" s="80">
        <f>VLOOKUP($A75,'T1DQ CCG'!$A:$BC,37,FALSE)</f>
        <v>0</v>
      </c>
      <c r="BB75" s="80">
        <f>VLOOKUP($A75,'T1DQ CCG'!$A:$BC,49,FALSE)</f>
        <v>0</v>
      </c>
    </row>
    <row r="76" spans="1:54" x14ac:dyDescent="0.25">
      <c r="A76" s="31" t="s">
        <v>410</v>
      </c>
      <c r="B76" s="21" t="s">
        <v>411</v>
      </c>
      <c r="C76" s="21" t="s">
        <v>28</v>
      </c>
      <c r="D76" s="64">
        <v>621</v>
      </c>
      <c r="E76" s="5">
        <v>609</v>
      </c>
      <c r="F76" s="51">
        <v>0.98067632850241548</v>
      </c>
      <c r="G76" s="5">
        <v>602</v>
      </c>
      <c r="H76" s="69">
        <v>0.96940418679549112</v>
      </c>
      <c r="I76" s="5">
        <v>586</v>
      </c>
      <c r="J76" s="51">
        <v>0.94363929146537839</v>
      </c>
      <c r="K76" s="5">
        <v>14</v>
      </c>
      <c r="L76" s="5">
        <v>6</v>
      </c>
      <c r="M76" s="51">
        <v>0.42857142857142855</v>
      </c>
      <c r="N76" s="40"/>
      <c r="O76" s="64">
        <v>667</v>
      </c>
      <c r="P76" s="5">
        <v>656</v>
      </c>
      <c r="Q76" s="51">
        <v>0.98350824587706143</v>
      </c>
      <c r="R76" s="5">
        <v>632</v>
      </c>
      <c r="S76" s="69">
        <v>0.94752623688155924</v>
      </c>
      <c r="T76" s="5">
        <v>651</v>
      </c>
      <c r="U76" s="51">
        <v>0.97601199400299854</v>
      </c>
      <c r="V76" s="5">
        <v>624</v>
      </c>
      <c r="W76" s="69">
        <v>0.93553223388305851</v>
      </c>
      <c r="X76" s="5">
        <v>629</v>
      </c>
      <c r="Y76" s="51">
        <v>0.94302848575712139</v>
      </c>
      <c r="Z76" s="5">
        <v>17</v>
      </c>
      <c r="AA76" s="5">
        <v>3</v>
      </c>
      <c r="AB76" s="51">
        <v>0.17647058823529413</v>
      </c>
      <c r="AC76" s="58"/>
      <c r="AD76" s="64">
        <v>644</v>
      </c>
      <c r="AE76" s="5">
        <v>607</v>
      </c>
      <c r="AF76" s="46">
        <v>0.94254658385093171</v>
      </c>
      <c r="AG76" s="5">
        <v>627</v>
      </c>
      <c r="AH76" s="70">
        <v>0.97360248447204967</v>
      </c>
      <c r="AI76" s="5">
        <v>607</v>
      </c>
      <c r="AJ76" s="46">
        <v>0.94254658385093171</v>
      </c>
      <c r="AK76" s="5">
        <v>609</v>
      </c>
      <c r="AL76" s="70">
        <v>0.94565217391304346</v>
      </c>
      <c r="AM76" s="5">
        <v>609</v>
      </c>
      <c r="AN76" s="46">
        <v>0.94565217391304346</v>
      </c>
      <c r="AO76" s="5">
        <v>609</v>
      </c>
      <c r="AP76" s="70">
        <v>0.94565217391304346</v>
      </c>
      <c r="AQ76" s="5">
        <v>626</v>
      </c>
      <c r="AR76" s="46">
        <v>0.97204968944099379</v>
      </c>
      <c r="AS76" s="5">
        <v>602</v>
      </c>
      <c r="AT76" s="70">
        <v>0.93478260869565222</v>
      </c>
      <c r="AU76" s="5">
        <v>631</v>
      </c>
      <c r="AV76" s="46">
        <v>0.97981366459627328</v>
      </c>
      <c r="AW76" s="5">
        <v>584</v>
      </c>
      <c r="AX76" s="46">
        <v>0.90683229813664601</v>
      </c>
      <c r="AZ76" s="80">
        <f>VLOOKUP($A76,'T1DQ CCG'!$A:$BC,25,FALSE)</f>
        <v>0</v>
      </c>
      <c r="BA76" s="80">
        <f>VLOOKUP($A76,'T1DQ CCG'!$A:$BC,37,FALSE)</f>
        <v>0</v>
      </c>
      <c r="BB76" s="80">
        <f>VLOOKUP($A76,'T1DQ CCG'!$A:$BC,49,FALSE)</f>
        <v>0</v>
      </c>
    </row>
    <row r="77" spans="1:54" x14ac:dyDescent="0.25">
      <c r="A77" s="31" t="s">
        <v>412</v>
      </c>
      <c r="B77" s="21" t="s">
        <v>413</v>
      </c>
      <c r="C77" s="21" t="s">
        <v>28</v>
      </c>
      <c r="D77" s="64">
        <v>924</v>
      </c>
      <c r="E77" s="5">
        <v>852</v>
      </c>
      <c r="F77" s="51"/>
      <c r="G77" s="5">
        <v>882</v>
      </c>
      <c r="H77" s="69"/>
      <c r="I77" s="5">
        <v>845</v>
      </c>
      <c r="J77" s="51"/>
      <c r="K77" s="5">
        <v>7</v>
      </c>
      <c r="L77" s="5">
        <v>7</v>
      </c>
      <c r="M77" s="51"/>
      <c r="N77" s="40"/>
      <c r="O77" s="64">
        <v>959</v>
      </c>
      <c r="P77" s="5">
        <v>920</v>
      </c>
      <c r="Q77" s="51"/>
      <c r="R77" s="5">
        <v>863</v>
      </c>
      <c r="S77" s="69"/>
      <c r="T77" s="5">
        <v>851</v>
      </c>
      <c r="U77" s="51"/>
      <c r="V77" s="5">
        <v>853</v>
      </c>
      <c r="W77" s="69"/>
      <c r="X77" s="5">
        <v>861</v>
      </c>
      <c r="Y77" s="51"/>
      <c r="Z77" s="5">
        <v>14</v>
      </c>
      <c r="AA77" s="5">
        <v>10</v>
      </c>
      <c r="AB77" s="51"/>
      <c r="AC77" s="58"/>
      <c r="AD77" s="64">
        <v>918</v>
      </c>
      <c r="AE77" s="5">
        <v>877</v>
      </c>
      <c r="AF77" s="46"/>
      <c r="AG77" s="5">
        <v>812</v>
      </c>
      <c r="AH77" s="70"/>
      <c r="AI77" s="5">
        <v>874</v>
      </c>
      <c r="AJ77" s="46"/>
      <c r="AK77" s="5">
        <v>877</v>
      </c>
      <c r="AL77" s="70"/>
      <c r="AM77" s="5">
        <v>771</v>
      </c>
      <c r="AN77" s="46"/>
      <c r="AO77" s="5">
        <v>793</v>
      </c>
      <c r="AP77" s="70"/>
      <c r="AQ77" s="5">
        <v>868</v>
      </c>
      <c r="AR77" s="46"/>
      <c r="AS77" s="5">
        <v>810</v>
      </c>
      <c r="AT77" s="70"/>
      <c r="AU77" s="5">
        <v>831</v>
      </c>
      <c r="AV77" s="46"/>
      <c r="AW77" s="5">
        <v>791</v>
      </c>
      <c r="AX77" s="46"/>
      <c r="AZ77" s="80">
        <f>VLOOKUP($A77,'T1DQ CCG'!$A:$BC,25,FALSE)</f>
        <v>1</v>
      </c>
      <c r="BA77" s="80">
        <f>VLOOKUP($A77,'T1DQ CCG'!$A:$BC,37,FALSE)</f>
        <v>1</v>
      </c>
      <c r="BB77" s="80">
        <f>VLOOKUP($A77,'T1DQ CCG'!$A:$BC,49,FALSE)</f>
        <v>1</v>
      </c>
    </row>
    <row r="78" spans="1:54" x14ac:dyDescent="0.25">
      <c r="A78" s="31" t="s">
        <v>414</v>
      </c>
      <c r="B78" s="21" t="s">
        <v>415</v>
      </c>
      <c r="C78" s="21" t="s">
        <v>28</v>
      </c>
      <c r="D78" s="64">
        <v>893</v>
      </c>
      <c r="E78" s="5">
        <v>884</v>
      </c>
      <c r="F78" s="51">
        <v>0.98992161254199329</v>
      </c>
      <c r="G78" s="5">
        <v>880</v>
      </c>
      <c r="H78" s="69">
        <v>0.98544232922732367</v>
      </c>
      <c r="I78" s="5">
        <v>864</v>
      </c>
      <c r="J78" s="51">
        <v>0.96752519596864506</v>
      </c>
      <c r="K78" s="5">
        <v>11</v>
      </c>
      <c r="L78" s="5">
        <v>11</v>
      </c>
      <c r="M78" s="51">
        <v>1</v>
      </c>
      <c r="N78" s="40"/>
      <c r="O78" s="64">
        <v>891</v>
      </c>
      <c r="P78" s="5">
        <v>881</v>
      </c>
      <c r="Q78" s="51">
        <v>0.98877665544332216</v>
      </c>
      <c r="R78" s="5">
        <v>869</v>
      </c>
      <c r="S78" s="69">
        <v>0.97530864197530864</v>
      </c>
      <c r="T78" s="5">
        <v>875</v>
      </c>
      <c r="U78" s="51">
        <v>0.98204264870931535</v>
      </c>
      <c r="V78" s="5">
        <v>857</v>
      </c>
      <c r="W78" s="69">
        <v>0.96184062850729513</v>
      </c>
      <c r="X78" s="5">
        <v>863</v>
      </c>
      <c r="Y78" s="51">
        <v>0.96857463524130194</v>
      </c>
      <c r="Z78" s="5">
        <v>26</v>
      </c>
      <c r="AA78" s="5">
        <v>16</v>
      </c>
      <c r="AB78" s="51">
        <v>0.61538461538461542</v>
      </c>
      <c r="AC78" s="58"/>
      <c r="AD78" s="64">
        <v>893</v>
      </c>
      <c r="AE78" s="5">
        <v>833</v>
      </c>
      <c r="AF78" s="46">
        <v>0.93281075027995519</v>
      </c>
      <c r="AG78" s="5">
        <v>864</v>
      </c>
      <c r="AH78" s="70">
        <v>0.96752519596864506</v>
      </c>
      <c r="AI78" s="5">
        <v>833</v>
      </c>
      <c r="AJ78" s="46">
        <v>0.93281075027995519</v>
      </c>
      <c r="AK78" s="5">
        <v>829</v>
      </c>
      <c r="AL78" s="70">
        <v>0.92833146696528557</v>
      </c>
      <c r="AM78" s="5">
        <v>829</v>
      </c>
      <c r="AN78" s="46">
        <v>0.92833146696528557</v>
      </c>
      <c r="AO78" s="5">
        <v>829</v>
      </c>
      <c r="AP78" s="70">
        <v>0.92833146696528557</v>
      </c>
      <c r="AQ78" s="5">
        <v>865</v>
      </c>
      <c r="AR78" s="46">
        <v>0.96864501679731241</v>
      </c>
      <c r="AS78" s="5">
        <v>847</v>
      </c>
      <c r="AT78" s="70">
        <v>0.94848824188129899</v>
      </c>
      <c r="AU78" s="5">
        <v>847</v>
      </c>
      <c r="AV78" s="46">
        <v>0.94848824188129899</v>
      </c>
      <c r="AW78" s="5">
        <v>819</v>
      </c>
      <c r="AX78" s="46">
        <v>0.9171332586786114</v>
      </c>
      <c r="AZ78" s="80">
        <f>VLOOKUP($A78,'T1DQ CCG'!$A:$BC,25,FALSE)</f>
        <v>0</v>
      </c>
      <c r="BA78" s="80">
        <f>VLOOKUP($A78,'T1DQ CCG'!$A:$BC,37,FALSE)</f>
        <v>0</v>
      </c>
      <c r="BB78" s="80">
        <f>VLOOKUP($A78,'T1DQ CCG'!$A:$BC,49,FALSE)</f>
        <v>0</v>
      </c>
    </row>
    <row r="79" spans="1:54" x14ac:dyDescent="0.25">
      <c r="A79" s="31" t="s">
        <v>416</v>
      </c>
      <c r="B79" s="21" t="s">
        <v>417</v>
      </c>
      <c r="C79" s="21" t="s">
        <v>28</v>
      </c>
      <c r="D79" s="64">
        <v>828</v>
      </c>
      <c r="E79" s="5">
        <v>818</v>
      </c>
      <c r="F79" s="51">
        <v>0.98792270531400961</v>
      </c>
      <c r="G79" s="5">
        <v>811</v>
      </c>
      <c r="H79" s="69">
        <v>0.97946859903381644</v>
      </c>
      <c r="I79" s="5">
        <v>802</v>
      </c>
      <c r="J79" s="51">
        <v>0.96859903381642509</v>
      </c>
      <c r="K79" s="5">
        <v>12</v>
      </c>
      <c r="L79" s="5">
        <v>5</v>
      </c>
      <c r="M79" s="51">
        <v>0.41666666666666669</v>
      </c>
      <c r="N79" s="40"/>
      <c r="O79" s="64">
        <v>794</v>
      </c>
      <c r="P79" s="5">
        <v>787</v>
      </c>
      <c r="Q79" s="51">
        <v>0.99118387909319894</v>
      </c>
      <c r="R79" s="5">
        <v>769</v>
      </c>
      <c r="S79" s="69">
        <v>0.96851385390428213</v>
      </c>
      <c r="T79" s="5">
        <v>778</v>
      </c>
      <c r="U79" s="51">
        <v>0.97984886649874059</v>
      </c>
      <c r="V79" s="5">
        <v>760</v>
      </c>
      <c r="W79" s="69">
        <v>0.95717884130982367</v>
      </c>
      <c r="X79" s="5">
        <v>764</v>
      </c>
      <c r="Y79" s="51">
        <v>0.96221662468513858</v>
      </c>
      <c r="Z79" s="5">
        <v>17</v>
      </c>
      <c r="AA79" s="5">
        <v>10</v>
      </c>
      <c r="AB79" s="51">
        <v>0.58823529411764708</v>
      </c>
      <c r="AC79" s="58"/>
      <c r="AD79" s="64">
        <v>847</v>
      </c>
      <c r="AE79" s="5">
        <v>784</v>
      </c>
      <c r="AF79" s="46">
        <v>0.92561983471074383</v>
      </c>
      <c r="AG79" s="5">
        <v>809</v>
      </c>
      <c r="AH79" s="70">
        <v>0.95513577331759147</v>
      </c>
      <c r="AI79" s="5">
        <v>784</v>
      </c>
      <c r="AJ79" s="46">
        <v>0.92561983471074383</v>
      </c>
      <c r="AK79" s="5">
        <v>788</v>
      </c>
      <c r="AL79" s="70">
        <v>0.93034238488783938</v>
      </c>
      <c r="AM79" s="5">
        <v>788</v>
      </c>
      <c r="AN79" s="46">
        <v>0.93034238488783938</v>
      </c>
      <c r="AO79" s="5">
        <v>788</v>
      </c>
      <c r="AP79" s="70">
        <v>0.93034238488783938</v>
      </c>
      <c r="AQ79" s="5">
        <v>804</v>
      </c>
      <c r="AR79" s="46">
        <v>0.94923258559622192</v>
      </c>
      <c r="AS79" s="5">
        <v>787</v>
      </c>
      <c r="AT79" s="70">
        <v>0.92916174734356549</v>
      </c>
      <c r="AU79" s="5">
        <v>804</v>
      </c>
      <c r="AV79" s="46">
        <v>0.94923258559622192</v>
      </c>
      <c r="AW79" s="5">
        <v>770</v>
      </c>
      <c r="AX79" s="46">
        <v>0.90909090909090906</v>
      </c>
      <c r="AZ79" s="80">
        <f>VLOOKUP($A79,'T1DQ CCG'!$A:$BC,25,FALSE)</f>
        <v>0</v>
      </c>
      <c r="BA79" s="80">
        <f>VLOOKUP($A79,'T1DQ CCG'!$A:$BC,37,FALSE)</f>
        <v>0</v>
      </c>
      <c r="BB79" s="80">
        <f>VLOOKUP($A79,'T1DQ CCG'!$A:$BC,49,FALSE)</f>
        <v>0</v>
      </c>
    </row>
    <row r="80" spans="1:54" x14ac:dyDescent="0.25">
      <c r="A80" s="31" t="s">
        <v>418</v>
      </c>
      <c r="B80" s="21" t="s">
        <v>419</v>
      </c>
      <c r="C80" s="21" t="s">
        <v>28</v>
      </c>
      <c r="D80" s="64">
        <v>848</v>
      </c>
      <c r="E80" s="5">
        <v>823</v>
      </c>
      <c r="F80" s="51">
        <v>0.97051886792452835</v>
      </c>
      <c r="G80" s="5">
        <v>822</v>
      </c>
      <c r="H80" s="69">
        <v>0.96933962264150941</v>
      </c>
      <c r="I80" s="5">
        <v>813</v>
      </c>
      <c r="J80" s="51">
        <v>0.95872641509433965</v>
      </c>
      <c r="K80" s="5">
        <v>0</v>
      </c>
      <c r="L80" s="5">
        <v>0</v>
      </c>
      <c r="M80" s="51" t="s">
        <v>771</v>
      </c>
      <c r="N80" s="40"/>
      <c r="O80" s="64">
        <v>858</v>
      </c>
      <c r="P80" s="5">
        <v>849</v>
      </c>
      <c r="Q80" s="51">
        <v>0.98951048951048948</v>
      </c>
      <c r="R80" s="5">
        <v>831</v>
      </c>
      <c r="S80" s="69">
        <v>0.96853146853146854</v>
      </c>
      <c r="T80" s="5">
        <v>798</v>
      </c>
      <c r="U80" s="51">
        <v>0.93006993006993011</v>
      </c>
      <c r="V80" s="5">
        <v>832</v>
      </c>
      <c r="W80" s="69">
        <v>0.96969696969696972</v>
      </c>
      <c r="X80" s="5">
        <v>824</v>
      </c>
      <c r="Y80" s="51">
        <v>0.96037296037296038</v>
      </c>
      <c r="Z80" s="5">
        <v>0</v>
      </c>
      <c r="AA80" s="5">
        <v>0</v>
      </c>
      <c r="AB80" s="51" t="s">
        <v>771</v>
      </c>
      <c r="AC80" s="58"/>
      <c r="AD80" s="64">
        <v>837</v>
      </c>
      <c r="AE80" s="5">
        <v>820</v>
      </c>
      <c r="AF80" s="46">
        <v>0.97968936678614094</v>
      </c>
      <c r="AG80" s="5">
        <v>820</v>
      </c>
      <c r="AH80" s="70">
        <v>0.97968936678614094</v>
      </c>
      <c r="AI80" s="5">
        <v>820</v>
      </c>
      <c r="AJ80" s="46">
        <v>0.97968936678614094</v>
      </c>
      <c r="AK80" s="5">
        <v>809</v>
      </c>
      <c r="AL80" s="70">
        <v>0.96654719235364395</v>
      </c>
      <c r="AM80" s="5">
        <v>762</v>
      </c>
      <c r="AN80" s="46">
        <v>0.91039426523297495</v>
      </c>
      <c r="AO80" s="5">
        <v>811</v>
      </c>
      <c r="AP80" s="70">
        <v>0.96893667861409793</v>
      </c>
      <c r="AQ80" s="5">
        <v>821</v>
      </c>
      <c r="AR80" s="46">
        <v>0.98088410991636799</v>
      </c>
      <c r="AS80" s="5">
        <v>808</v>
      </c>
      <c r="AT80" s="70">
        <v>0.96535244922341701</v>
      </c>
      <c r="AU80" s="5">
        <v>771</v>
      </c>
      <c r="AV80" s="46">
        <v>0.92114695340501795</v>
      </c>
      <c r="AW80" s="5">
        <v>779</v>
      </c>
      <c r="AX80" s="46">
        <v>0.93070489844683391</v>
      </c>
      <c r="AZ80" s="80">
        <f>VLOOKUP($A80,'T1DQ CCG'!$A:$BC,25,FALSE)</f>
        <v>0</v>
      </c>
      <c r="BA80" s="80">
        <f>VLOOKUP($A80,'T1DQ CCG'!$A:$BC,37,FALSE)</f>
        <v>0</v>
      </c>
      <c r="BB80" s="80">
        <f>VLOOKUP($A80,'T1DQ CCG'!$A:$BC,49,FALSE)</f>
        <v>0</v>
      </c>
    </row>
    <row r="81" spans="1:54" x14ac:dyDescent="0.25">
      <c r="A81" s="31" t="s">
        <v>420</v>
      </c>
      <c r="B81" s="21" t="s">
        <v>421</v>
      </c>
      <c r="C81" s="21" t="s">
        <v>28</v>
      </c>
      <c r="D81" s="64">
        <v>889</v>
      </c>
      <c r="E81" s="5">
        <v>835</v>
      </c>
      <c r="F81" s="51">
        <v>0.93925759280089993</v>
      </c>
      <c r="G81" s="5">
        <v>855</v>
      </c>
      <c r="H81" s="69">
        <v>0.96175478065241848</v>
      </c>
      <c r="I81" s="5">
        <v>834</v>
      </c>
      <c r="J81" s="51">
        <v>0.93813273340832393</v>
      </c>
      <c r="K81" s="5">
        <v>10</v>
      </c>
      <c r="L81" s="5">
        <v>8</v>
      </c>
      <c r="M81" s="51">
        <v>0.8</v>
      </c>
      <c r="N81" s="40"/>
      <c r="O81" s="64">
        <v>857</v>
      </c>
      <c r="P81" s="5">
        <v>822</v>
      </c>
      <c r="Q81" s="51">
        <v>0.95915985997666275</v>
      </c>
      <c r="R81" s="5">
        <v>782</v>
      </c>
      <c r="S81" s="69">
        <v>0.91248541423570595</v>
      </c>
      <c r="T81" s="5">
        <v>763</v>
      </c>
      <c r="U81" s="51">
        <v>0.89031505250875143</v>
      </c>
      <c r="V81" s="5">
        <v>760</v>
      </c>
      <c r="W81" s="69">
        <v>0.88681446907817973</v>
      </c>
      <c r="X81" s="5">
        <v>772</v>
      </c>
      <c r="Y81" s="51">
        <v>0.90081680280046672</v>
      </c>
      <c r="Z81" s="5">
        <v>10</v>
      </c>
      <c r="AA81" s="5">
        <v>8</v>
      </c>
      <c r="AB81" s="51">
        <v>0.8</v>
      </c>
      <c r="AC81" s="58"/>
      <c r="AD81" s="64">
        <v>867</v>
      </c>
      <c r="AE81" s="5">
        <v>826</v>
      </c>
      <c r="AF81" s="46">
        <v>0.9527104959630911</v>
      </c>
      <c r="AG81" s="5">
        <v>764</v>
      </c>
      <c r="AH81" s="70">
        <v>0.88119953863898504</v>
      </c>
      <c r="AI81" s="5">
        <v>826</v>
      </c>
      <c r="AJ81" s="46">
        <v>0.9527104959630911</v>
      </c>
      <c r="AK81" s="5">
        <v>827</v>
      </c>
      <c r="AL81" s="70">
        <v>0.95386389850057673</v>
      </c>
      <c r="AM81" s="5">
        <v>764</v>
      </c>
      <c r="AN81" s="46">
        <v>0.88119953863898504</v>
      </c>
      <c r="AO81" s="5">
        <v>758</v>
      </c>
      <c r="AP81" s="70">
        <v>0.87427912341407155</v>
      </c>
      <c r="AQ81" s="5">
        <v>811</v>
      </c>
      <c r="AR81" s="46">
        <v>0.93540945790080743</v>
      </c>
      <c r="AS81" s="5">
        <v>761</v>
      </c>
      <c r="AT81" s="70">
        <v>0.87773933102652824</v>
      </c>
      <c r="AU81" s="5">
        <v>797</v>
      </c>
      <c r="AV81" s="46">
        <v>0.91926182237600917</v>
      </c>
      <c r="AW81" s="5">
        <v>739</v>
      </c>
      <c r="AX81" s="46">
        <v>0.85236447520184544</v>
      </c>
      <c r="AZ81" s="80">
        <f>VLOOKUP($A81,'T1DQ CCG'!$A:$BC,25,FALSE)</f>
        <v>0</v>
      </c>
      <c r="BA81" s="80">
        <f>VLOOKUP($A81,'T1DQ CCG'!$A:$BC,37,FALSE)</f>
        <v>0</v>
      </c>
      <c r="BB81" s="80">
        <f>VLOOKUP($A81,'T1DQ CCG'!$A:$BC,49,FALSE)</f>
        <v>0</v>
      </c>
    </row>
    <row r="82" spans="1:54" x14ac:dyDescent="0.25">
      <c r="A82" s="31" t="s">
        <v>422</v>
      </c>
      <c r="B82" s="21" t="s">
        <v>423</v>
      </c>
      <c r="C82" s="21" t="s">
        <v>28</v>
      </c>
      <c r="D82" s="64">
        <v>724</v>
      </c>
      <c r="E82" s="5">
        <v>687</v>
      </c>
      <c r="F82" s="51"/>
      <c r="G82" s="5">
        <v>699</v>
      </c>
      <c r="H82" s="69"/>
      <c r="I82" s="5">
        <v>681</v>
      </c>
      <c r="J82" s="51"/>
      <c r="K82" s="5">
        <v>1</v>
      </c>
      <c r="L82" s="5">
        <v>1</v>
      </c>
      <c r="M82" s="51"/>
      <c r="N82" s="40"/>
      <c r="O82" s="64">
        <v>664</v>
      </c>
      <c r="P82" s="5">
        <v>642</v>
      </c>
      <c r="Q82" s="51">
        <v>0.9668674698795181</v>
      </c>
      <c r="R82" s="5">
        <v>608</v>
      </c>
      <c r="S82" s="69">
        <v>0.91566265060240959</v>
      </c>
      <c r="T82" s="5">
        <v>601</v>
      </c>
      <c r="U82" s="51">
        <v>0.90512048192771088</v>
      </c>
      <c r="V82" s="5">
        <v>602</v>
      </c>
      <c r="W82" s="69">
        <v>0.90662650602409633</v>
      </c>
      <c r="X82" s="5">
        <v>607</v>
      </c>
      <c r="Y82" s="51">
        <v>0.91415662650602414</v>
      </c>
      <c r="Z82" s="5">
        <v>1</v>
      </c>
      <c r="AA82" s="5">
        <v>0</v>
      </c>
      <c r="AB82" s="51">
        <v>0</v>
      </c>
      <c r="AC82" s="58"/>
      <c r="AD82" s="64">
        <v>647</v>
      </c>
      <c r="AE82" s="5">
        <v>626</v>
      </c>
      <c r="AF82" s="46">
        <v>0.96754250386398766</v>
      </c>
      <c r="AG82" s="5">
        <v>600</v>
      </c>
      <c r="AH82" s="70">
        <v>0.92735703245749612</v>
      </c>
      <c r="AI82" s="5">
        <v>625</v>
      </c>
      <c r="AJ82" s="46">
        <v>0.96599690880989186</v>
      </c>
      <c r="AK82" s="5">
        <v>625</v>
      </c>
      <c r="AL82" s="70">
        <v>0.96599690880989186</v>
      </c>
      <c r="AM82" s="5">
        <v>588</v>
      </c>
      <c r="AN82" s="46">
        <v>0.90880989180834626</v>
      </c>
      <c r="AO82" s="5">
        <v>580</v>
      </c>
      <c r="AP82" s="70">
        <v>0.89644513137557957</v>
      </c>
      <c r="AQ82" s="5">
        <v>621</v>
      </c>
      <c r="AR82" s="46">
        <v>0.95981452859350846</v>
      </c>
      <c r="AS82" s="5">
        <v>589</v>
      </c>
      <c r="AT82" s="70">
        <v>0.91035548686244205</v>
      </c>
      <c r="AU82" s="5">
        <v>602</v>
      </c>
      <c r="AV82" s="46">
        <v>0.93044822256568782</v>
      </c>
      <c r="AW82" s="5">
        <v>569</v>
      </c>
      <c r="AX82" s="46">
        <v>0.87944358578052551</v>
      </c>
      <c r="AZ82" s="80">
        <f>VLOOKUP($A82,'T1DQ CCG'!$A:$BC,25,FALSE)</f>
        <v>1</v>
      </c>
      <c r="BA82" s="80">
        <f>VLOOKUP($A82,'T1DQ CCG'!$A:$BC,37,FALSE)</f>
        <v>0</v>
      </c>
      <c r="BB82" s="80">
        <f>VLOOKUP($A82,'T1DQ CCG'!$A:$BC,49,FALSE)</f>
        <v>0</v>
      </c>
    </row>
    <row r="83" spans="1:54" x14ac:dyDescent="0.25">
      <c r="A83" s="31" t="s">
        <v>156</v>
      </c>
      <c r="B83" s="21" t="s">
        <v>157</v>
      </c>
      <c r="C83" s="21" t="s">
        <v>28</v>
      </c>
      <c r="D83" s="64">
        <v>982</v>
      </c>
      <c r="E83" s="5">
        <v>897</v>
      </c>
      <c r="F83" s="51">
        <v>0.9134419551934827</v>
      </c>
      <c r="G83" s="5">
        <v>911</v>
      </c>
      <c r="H83" s="69">
        <v>0.92769857433808556</v>
      </c>
      <c r="I83" s="5">
        <v>896</v>
      </c>
      <c r="J83" s="51">
        <v>0.91242362525458254</v>
      </c>
      <c r="K83" s="5">
        <v>0</v>
      </c>
      <c r="L83" s="5">
        <v>0</v>
      </c>
      <c r="M83" s="51" t="s">
        <v>771</v>
      </c>
      <c r="N83" s="40"/>
      <c r="O83" s="64">
        <v>964</v>
      </c>
      <c r="P83" s="5">
        <v>890</v>
      </c>
      <c r="Q83" s="51">
        <v>0.92323651452282163</v>
      </c>
      <c r="R83" s="5">
        <v>855</v>
      </c>
      <c r="S83" s="69">
        <v>0.88692946058091282</v>
      </c>
      <c r="T83" s="5">
        <v>870</v>
      </c>
      <c r="U83" s="51">
        <v>0.90248962655601661</v>
      </c>
      <c r="V83" s="5">
        <v>861</v>
      </c>
      <c r="W83" s="69">
        <v>0.8931535269709544</v>
      </c>
      <c r="X83" s="5">
        <v>865</v>
      </c>
      <c r="Y83" s="51">
        <v>0.89730290456431538</v>
      </c>
      <c r="Z83" s="5">
        <v>0</v>
      </c>
      <c r="AA83" s="5">
        <v>0</v>
      </c>
      <c r="AB83" s="51" t="s">
        <v>771</v>
      </c>
      <c r="AC83" s="58"/>
      <c r="AD83" s="64">
        <v>944</v>
      </c>
      <c r="AE83" s="5">
        <v>862</v>
      </c>
      <c r="AF83" s="46">
        <v>0.91313559322033899</v>
      </c>
      <c r="AG83" s="5">
        <v>815</v>
      </c>
      <c r="AH83" s="70">
        <v>0.86334745762711862</v>
      </c>
      <c r="AI83" s="5">
        <v>862</v>
      </c>
      <c r="AJ83" s="46">
        <v>0.91313559322033899</v>
      </c>
      <c r="AK83" s="5">
        <v>859</v>
      </c>
      <c r="AL83" s="70">
        <v>0.90995762711864403</v>
      </c>
      <c r="AM83" s="5">
        <v>842</v>
      </c>
      <c r="AN83" s="46">
        <v>0.89194915254237284</v>
      </c>
      <c r="AO83" s="5">
        <v>825</v>
      </c>
      <c r="AP83" s="70">
        <v>0.87394067796610164</v>
      </c>
      <c r="AQ83" s="5">
        <v>855</v>
      </c>
      <c r="AR83" s="46">
        <v>0.90572033898305082</v>
      </c>
      <c r="AS83" s="5">
        <v>821</v>
      </c>
      <c r="AT83" s="70">
        <v>0.86970338983050843</v>
      </c>
      <c r="AU83" s="5">
        <v>849</v>
      </c>
      <c r="AV83" s="46">
        <v>0.89936440677966101</v>
      </c>
      <c r="AW83" s="5">
        <v>825</v>
      </c>
      <c r="AX83" s="46">
        <v>0.87394067796610164</v>
      </c>
      <c r="AZ83" s="80">
        <f>VLOOKUP($A83,'T1DQ CCG'!$A:$BC,25,FALSE)</f>
        <v>0</v>
      </c>
      <c r="BA83" s="80">
        <f>VLOOKUP($A83,'T1DQ CCG'!$A:$BC,37,FALSE)</f>
        <v>0</v>
      </c>
      <c r="BB83" s="80">
        <f>VLOOKUP($A83,'T1DQ CCG'!$A:$BC,49,FALSE)</f>
        <v>0</v>
      </c>
    </row>
    <row r="84" spans="1:54" x14ac:dyDescent="0.25">
      <c r="A84" s="31" t="s">
        <v>158</v>
      </c>
      <c r="B84" s="21" t="s">
        <v>159</v>
      </c>
      <c r="C84" s="21" t="s">
        <v>28</v>
      </c>
      <c r="D84" s="64">
        <v>817</v>
      </c>
      <c r="E84" s="5">
        <v>742</v>
      </c>
      <c r="F84" s="51">
        <v>0.90820073439412485</v>
      </c>
      <c r="G84" s="5">
        <v>757</v>
      </c>
      <c r="H84" s="69">
        <v>0.9265605875152999</v>
      </c>
      <c r="I84" s="5">
        <v>742</v>
      </c>
      <c r="J84" s="51">
        <v>0.90820073439412485</v>
      </c>
      <c r="K84" s="5">
        <v>2</v>
      </c>
      <c r="L84" s="5">
        <v>2</v>
      </c>
      <c r="M84" s="51">
        <v>1</v>
      </c>
      <c r="N84" s="40"/>
      <c r="O84" s="64">
        <v>849</v>
      </c>
      <c r="P84" s="5">
        <v>791</v>
      </c>
      <c r="Q84" s="51">
        <v>0.93168433451118959</v>
      </c>
      <c r="R84" s="5">
        <v>760</v>
      </c>
      <c r="S84" s="69">
        <v>0.89517078916372206</v>
      </c>
      <c r="T84" s="5">
        <v>779</v>
      </c>
      <c r="U84" s="51">
        <v>0.91755005889281505</v>
      </c>
      <c r="V84" s="5">
        <v>763</v>
      </c>
      <c r="W84" s="69">
        <v>0.89870435806831561</v>
      </c>
      <c r="X84" s="5">
        <v>766</v>
      </c>
      <c r="Y84" s="51">
        <v>0.90223792697290928</v>
      </c>
      <c r="Z84" s="5">
        <v>0</v>
      </c>
      <c r="AA84" s="5">
        <v>0</v>
      </c>
      <c r="AB84" s="51" t="s">
        <v>771</v>
      </c>
      <c r="AC84" s="58"/>
      <c r="AD84" s="64">
        <v>878</v>
      </c>
      <c r="AE84" s="5">
        <v>817</v>
      </c>
      <c r="AF84" s="46">
        <v>0.93052391799544421</v>
      </c>
      <c r="AG84" s="5">
        <v>761</v>
      </c>
      <c r="AH84" s="70">
        <v>0.86674259681093391</v>
      </c>
      <c r="AI84" s="5">
        <v>817</v>
      </c>
      <c r="AJ84" s="46">
        <v>0.93052391799544421</v>
      </c>
      <c r="AK84" s="5">
        <v>815</v>
      </c>
      <c r="AL84" s="70">
        <v>0.92824601366742598</v>
      </c>
      <c r="AM84" s="5">
        <v>791</v>
      </c>
      <c r="AN84" s="46">
        <v>0.90091116173120733</v>
      </c>
      <c r="AO84" s="5">
        <v>792</v>
      </c>
      <c r="AP84" s="70">
        <v>0.90205011389521639</v>
      </c>
      <c r="AQ84" s="5">
        <v>821</v>
      </c>
      <c r="AR84" s="46">
        <v>0.93507972665148065</v>
      </c>
      <c r="AS84" s="5">
        <v>770</v>
      </c>
      <c r="AT84" s="70">
        <v>0.87699316628701596</v>
      </c>
      <c r="AU84" s="5">
        <v>791</v>
      </c>
      <c r="AV84" s="46">
        <v>0.90091116173120733</v>
      </c>
      <c r="AW84" s="5">
        <v>788</v>
      </c>
      <c r="AX84" s="46">
        <v>0.89749430523917995</v>
      </c>
      <c r="AZ84" s="80">
        <f>VLOOKUP($A84,'T1DQ CCG'!$A:$BC,25,FALSE)</f>
        <v>0</v>
      </c>
      <c r="BA84" s="80">
        <f>VLOOKUP($A84,'T1DQ CCG'!$A:$BC,37,FALSE)</f>
        <v>0</v>
      </c>
      <c r="BB84" s="80">
        <f>VLOOKUP($A84,'T1DQ CCG'!$A:$BC,49,FALSE)</f>
        <v>0</v>
      </c>
    </row>
    <row r="85" spans="1:54" x14ac:dyDescent="0.25">
      <c r="A85" s="31" t="s">
        <v>424</v>
      </c>
      <c r="B85" s="21" t="s">
        <v>425</v>
      </c>
      <c r="C85" s="21" t="s">
        <v>28</v>
      </c>
      <c r="D85" s="64">
        <v>744</v>
      </c>
      <c r="E85" s="5">
        <v>732</v>
      </c>
      <c r="F85" s="51">
        <v>0.9838709677419355</v>
      </c>
      <c r="G85" s="5">
        <v>730</v>
      </c>
      <c r="H85" s="69">
        <v>0.98118279569892475</v>
      </c>
      <c r="I85" s="5">
        <v>725</v>
      </c>
      <c r="J85" s="51">
        <v>0.97446236559139787</v>
      </c>
      <c r="K85" s="5">
        <v>6</v>
      </c>
      <c r="L85" s="5">
        <v>1</v>
      </c>
      <c r="M85" s="51">
        <v>0.16666666666666666</v>
      </c>
      <c r="N85" s="40"/>
      <c r="O85" s="64">
        <v>767</v>
      </c>
      <c r="P85" s="5">
        <v>753</v>
      </c>
      <c r="Q85" s="51">
        <v>0.98174706649282917</v>
      </c>
      <c r="R85" s="5">
        <v>731</v>
      </c>
      <c r="S85" s="69">
        <v>0.95306388526727515</v>
      </c>
      <c r="T85" s="5">
        <v>754</v>
      </c>
      <c r="U85" s="51">
        <v>0.98305084745762716</v>
      </c>
      <c r="V85" s="5">
        <v>730</v>
      </c>
      <c r="W85" s="69">
        <v>0.95176010430247715</v>
      </c>
      <c r="X85" s="5">
        <v>731</v>
      </c>
      <c r="Y85" s="51">
        <v>0.95306388526727515</v>
      </c>
      <c r="Z85" s="5">
        <v>21</v>
      </c>
      <c r="AA85" s="5">
        <v>5</v>
      </c>
      <c r="AB85" s="51">
        <v>0.23809523809523808</v>
      </c>
      <c r="AC85" s="58"/>
      <c r="AD85" s="64">
        <v>713</v>
      </c>
      <c r="AE85" s="5">
        <v>674</v>
      </c>
      <c r="AF85" s="46">
        <v>0.94530154277699863</v>
      </c>
      <c r="AG85" s="5">
        <v>692</v>
      </c>
      <c r="AH85" s="70">
        <v>0.97054698457222999</v>
      </c>
      <c r="AI85" s="5">
        <v>674</v>
      </c>
      <c r="AJ85" s="46">
        <v>0.94530154277699863</v>
      </c>
      <c r="AK85" s="5">
        <v>663</v>
      </c>
      <c r="AL85" s="70">
        <v>0.92987377279102379</v>
      </c>
      <c r="AM85" s="5">
        <v>663</v>
      </c>
      <c r="AN85" s="46">
        <v>0.92987377279102379</v>
      </c>
      <c r="AO85" s="5">
        <v>663</v>
      </c>
      <c r="AP85" s="70">
        <v>0.92987377279102379</v>
      </c>
      <c r="AQ85" s="5">
        <v>683</v>
      </c>
      <c r="AR85" s="46">
        <v>0.95792426367461425</v>
      </c>
      <c r="AS85" s="5">
        <v>667</v>
      </c>
      <c r="AT85" s="70">
        <v>0.93548387096774188</v>
      </c>
      <c r="AU85" s="5">
        <v>692</v>
      </c>
      <c r="AV85" s="46">
        <v>0.97054698457222999</v>
      </c>
      <c r="AW85" s="5">
        <v>658</v>
      </c>
      <c r="AX85" s="46">
        <v>0.92286115007012626</v>
      </c>
      <c r="AZ85" s="80">
        <f>VLOOKUP($A85,'T1DQ CCG'!$A:$BC,25,FALSE)</f>
        <v>0</v>
      </c>
      <c r="BA85" s="80">
        <f>VLOOKUP($A85,'T1DQ CCG'!$A:$BC,37,FALSE)</f>
        <v>0</v>
      </c>
      <c r="BB85" s="80">
        <f>VLOOKUP($A85,'T1DQ CCG'!$A:$BC,49,FALSE)</f>
        <v>0</v>
      </c>
    </row>
    <row r="86" spans="1:54" x14ac:dyDescent="0.25">
      <c r="A86" s="31" t="s">
        <v>426</v>
      </c>
      <c r="B86" s="21" t="s">
        <v>427</v>
      </c>
      <c r="C86" s="21" t="s">
        <v>28</v>
      </c>
      <c r="D86" s="64">
        <v>998</v>
      </c>
      <c r="E86" s="5">
        <v>967</v>
      </c>
      <c r="F86" s="51">
        <v>0.96893787575150303</v>
      </c>
      <c r="G86" s="5">
        <v>977</v>
      </c>
      <c r="H86" s="69">
        <v>0.97895791583166336</v>
      </c>
      <c r="I86" s="5">
        <v>969</v>
      </c>
      <c r="J86" s="51">
        <v>0.9709418837675351</v>
      </c>
      <c r="K86" s="5">
        <v>0</v>
      </c>
      <c r="L86" s="5">
        <v>0</v>
      </c>
      <c r="M86" s="51" t="s">
        <v>771</v>
      </c>
      <c r="N86" s="40"/>
      <c r="O86" s="64">
        <v>951</v>
      </c>
      <c r="P86" s="5">
        <v>929</v>
      </c>
      <c r="Q86" s="51">
        <v>0.97686645636172453</v>
      </c>
      <c r="R86" s="5">
        <v>898</v>
      </c>
      <c r="S86" s="69">
        <v>0.94426919032597267</v>
      </c>
      <c r="T86" s="5">
        <v>931</v>
      </c>
      <c r="U86" s="51">
        <v>0.97896950578338593</v>
      </c>
      <c r="V86" s="5">
        <v>897</v>
      </c>
      <c r="W86" s="69">
        <v>0.94321766561514198</v>
      </c>
      <c r="X86" s="5">
        <v>902</v>
      </c>
      <c r="Y86" s="51">
        <v>0.94847528916929547</v>
      </c>
      <c r="Z86" s="5">
        <v>0</v>
      </c>
      <c r="AA86" s="5">
        <v>0</v>
      </c>
      <c r="AB86" s="51" t="s">
        <v>771</v>
      </c>
      <c r="AC86" s="58"/>
      <c r="AD86" s="64">
        <v>968</v>
      </c>
      <c r="AE86" s="5">
        <v>943</v>
      </c>
      <c r="AF86" s="46">
        <v>0.97417355371900827</v>
      </c>
      <c r="AG86" s="5">
        <v>886</v>
      </c>
      <c r="AH86" s="70">
        <v>0.91528925619834711</v>
      </c>
      <c r="AI86" s="5">
        <v>943</v>
      </c>
      <c r="AJ86" s="46">
        <v>0.97417355371900827</v>
      </c>
      <c r="AK86" s="5">
        <v>940</v>
      </c>
      <c r="AL86" s="70">
        <v>0.97107438016528924</v>
      </c>
      <c r="AM86" s="5">
        <v>928</v>
      </c>
      <c r="AN86" s="46">
        <v>0.95867768595041325</v>
      </c>
      <c r="AO86" s="5">
        <v>922</v>
      </c>
      <c r="AP86" s="70">
        <v>0.9524793388429752</v>
      </c>
      <c r="AQ86" s="5">
        <v>926</v>
      </c>
      <c r="AR86" s="46">
        <v>0.95661157024793386</v>
      </c>
      <c r="AS86" s="5">
        <v>878</v>
      </c>
      <c r="AT86" s="70">
        <v>0.90702479338842978</v>
      </c>
      <c r="AU86" s="5">
        <v>934</v>
      </c>
      <c r="AV86" s="46">
        <v>0.96487603305785119</v>
      </c>
      <c r="AW86" s="5">
        <v>901</v>
      </c>
      <c r="AX86" s="46">
        <v>0.93078512396694213</v>
      </c>
      <c r="AZ86" s="80">
        <f>VLOOKUP($A86,'T1DQ CCG'!$A:$BC,25,FALSE)</f>
        <v>0</v>
      </c>
      <c r="BA86" s="80">
        <f>VLOOKUP($A86,'T1DQ CCG'!$A:$BC,37,FALSE)</f>
        <v>0</v>
      </c>
      <c r="BB86" s="80">
        <f>VLOOKUP($A86,'T1DQ CCG'!$A:$BC,49,FALSE)</f>
        <v>0</v>
      </c>
    </row>
    <row r="87" spans="1:54" x14ac:dyDescent="0.25">
      <c r="A87" s="31" t="s">
        <v>428</v>
      </c>
      <c r="B87" s="21" t="s">
        <v>429</v>
      </c>
      <c r="C87" s="21" t="s">
        <v>29</v>
      </c>
      <c r="D87" s="64">
        <v>262</v>
      </c>
      <c r="E87" s="5">
        <v>256</v>
      </c>
      <c r="F87" s="51">
        <v>0.97709923664122134</v>
      </c>
      <c r="G87" s="5">
        <v>0</v>
      </c>
      <c r="H87" s="69">
        <v>0</v>
      </c>
      <c r="I87" s="5">
        <v>257</v>
      </c>
      <c r="J87" s="51">
        <v>0.98091603053435117</v>
      </c>
      <c r="K87" s="5">
        <v>0</v>
      </c>
      <c r="L87" s="5">
        <v>0</v>
      </c>
      <c r="M87" s="51" t="s">
        <v>771</v>
      </c>
      <c r="N87" s="40"/>
      <c r="O87" s="64">
        <v>242</v>
      </c>
      <c r="P87" s="5">
        <v>240</v>
      </c>
      <c r="Q87" s="51">
        <v>0.99173553719008267</v>
      </c>
      <c r="R87" s="5">
        <v>237</v>
      </c>
      <c r="S87" s="69">
        <v>0.97933884297520657</v>
      </c>
      <c r="T87" s="5">
        <v>239</v>
      </c>
      <c r="U87" s="51">
        <v>0.98760330578512401</v>
      </c>
      <c r="V87" s="5">
        <v>237</v>
      </c>
      <c r="W87" s="69">
        <v>0.97933884297520657</v>
      </c>
      <c r="X87" s="5">
        <v>237</v>
      </c>
      <c r="Y87" s="51">
        <v>0.97933884297520657</v>
      </c>
      <c r="Z87" s="5">
        <v>0</v>
      </c>
      <c r="AA87" s="5">
        <v>0</v>
      </c>
      <c r="AB87" s="51" t="s">
        <v>771</v>
      </c>
      <c r="AC87" s="58"/>
      <c r="AD87" s="64">
        <v>270</v>
      </c>
      <c r="AE87" s="5">
        <v>265</v>
      </c>
      <c r="AF87" s="46">
        <v>0.98148148148148151</v>
      </c>
      <c r="AG87" s="5">
        <v>257</v>
      </c>
      <c r="AH87" s="70">
        <v>0.95185185185185184</v>
      </c>
      <c r="AI87" s="5">
        <v>265</v>
      </c>
      <c r="AJ87" s="46">
        <v>0.98148148148148151</v>
      </c>
      <c r="AK87" s="5">
        <v>263</v>
      </c>
      <c r="AL87" s="70">
        <v>0.97407407407407409</v>
      </c>
      <c r="AM87" s="5">
        <v>259</v>
      </c>
      <c r="AN87" s="46">
        <v>0.95925925925925926</v>
      </c>
      <c r="AO87" s="5">
        <v>258</v>
      </c>
      <c r="AP87" s="70">
        <v>0.9555555555555556</v>
      </c>
      <c r="AQ87" s="5">
        <v>261</v>
      </c>
      <c r="AR87" s="46">
        <v>0.96666666666666667</v>
      </c>
      <c r="AS87" s="5">
        <v>251</v>
      </c>
      <c r="AT87" s="70">
        <v>0.92962962962962958</v>
      </c>
      <c r="AU87" s="5">
        <v>257</v>
      </c>
      <c r="AV87" s="46">
        <v>0.95185185185185184</v>
      </c>
      <c r="AW87" s="5">
        <v>247</v>
      </c>
      <c r="AX87" s="46">
        <v>0.91481481481481486</v>
      </c>
      <c r="AZ87" s="80">
        <f>VLOOKUP($A87,'T1DQ CCG'!$A:$BC,25,FALSE)</f>
        <v>0</v>
      </c>
      <c r="BA87" s="80">
        <f>VLOOKUP($A87,'T1DQ CCG'!$A:$BC,37,FALSE)</f>
        <v>0</v>
      </c>
      <c r="BB87" s="80">
        <f>VLOOKUP($A87,'T1DQ CCG'!$A:$BC,49,FALSE)</f>
        <v>0</v>
      </c>
    </row>
    <row r="88" spans="1:54" x14ac:dyDescent="0.25">
      <c r="A88" s="31" t="s">
        <v>152</v>
      </c>
      <c r="B88" s="21" t="s">
        <v>153</v>
      </c>
      <c r="C88" s="21" t="s">
        <v>29</v>
      </c>
      <c r="D88" s="64">
        <v>1098</v>
      </c>
      <c r="E88" s="5">
        <v>1058</v>
      </c>
      <c r="F88" s="51">
        <v>0.96357012750455373</v>
      </c>
      <c r="G88" s="5">
        <v>6</v>
      </c>
      <c r="H88" s="69">
        <v>5.4644808743169399E-3</v>
      </c>
      <c r="I88" s="5">
        <v>1059</v>
      </c>
      <c r="J88" s="51">
        <v>0.96448087431693985</v>
      </c>
      <c r="K88" s="5">
        <v>5</v>
      </c>
      <c r="L88" s="5">
        <v>5</v>
      </c>
      <c r="M88" s="51">
        <v>1</v>
      </c>
      <c r="N88" s="40"/>
      <c r="O88" s="64">
        <v>1066</v>
      </c>
      <c r="P88" s="5">
        <v>1022</v>
      </c>
      <c r="Q88" s="51">
        <v>0.9587242026266416</v>
      </c>
      <c r="R88" s="5">
        <v>1014</v>
      </c>
      <c r="S88" s="69">
        <v>0.95121951219512191</v>
      </c>
      <c r="T88" s="5">
        <v>983</v>
      </c>
      <c r="U88" s="51">
        <v>0.92213883677298314</v>
      </c>
      <c r="V88" s="5">
        <v>1005</v>
      </c>
      <c r="W88" s="69">
        <v>0.94277673545966234</v>
      </c>
      <c r="X88" s="5">
        <v>1014</v>
      </c>
      <c r="Y88" s="51">
        <v>0.95121951219512191</v>
      </c>
      <c r="Z88" s="5">
        <v>6</v>
      </c>
      <c r="AA88" s="5">
        <v>6</v>
      </c>
      <c r="AB88" s="51">
        <v>1</v>
      </c>
      <c r="AC88" s="58"/>
      <c r="AD88" s="64">
        <v>1098</v>
      </c>
      <c r="AE88" s="5">
        <v>1040</v>
      </c>
      <c r="AF88" s="46">
        <v>0.94717668488160289</v>
      </c>
      <c r="AG88" s="5">
        <v>976</v>
      </c>
      <c r="AH88" s="70">
        <v>0.88888888888888884</v>
      </c>
      <c r="AI88" s="5">
        <v>1040</v>
      </c>
      <c r="AJ88" s="46">
        <v>0.94717668488160289</v>
      </c>
      <c r="AK88" s="5">
        <v>1040</v>
      </c>
      <c r="AL88" s="70">
        <v>0.94717668488160289</v>
      </c>
      <c r="AM88" s="5">
        <v>1025</v>
      </c>
      <c r="AN88" s="46">
        <v>0.93351548269581053</v>
      </c>
      <c r="AO88" s="5">
        <v>1027</v>
      </c>
      <c r="AP88" s="70">
        <v>0.93533697632058288</v>
      </c>
      <c r="AQ88" s="5">
        <v>1040</v>
      </c>
      <c r="AR88" s="46">
        <v>0.94717668488160289</v>
      </c>
      <c r="AS88" s="5">
        <v>988</v>
      </c>
      <c r="AT88" s="70">
        <v>0.89981785063752273</v>
      </c>
      <c r="AU88" s="5">
        <v>1020</v>
      </c>
      <c r="AV88" s="46">
        <v>0.92896174863387981</v>
      </c>
      <c r="AW88" s="5">
        <v>987</v>
      </c>
      <c r="AX88" s="46">
        <v>0.89890710382513661</v>
      </c>
      <c r="AZ88" s="80">
        <f>VLOOKUP($A88,'T1DQ CCG'!$A:$BC,25,FALSE)</f>
        <v>0</v>
      </c>
      <c r="BA88" s="80">
        <f>VLOOKUP($A88,'T1DQ CCG'!$A:$BC,37,FALSE)</f>
        <v>0</v>
      </c>
      <c r="BB88" s="80">
        <f>VLOOKUP($A88,'T1DQ CCG'!$A:$BC,49,FALSE)</f>
        <v>0</v>
      </c>
    </row>
    <row r="89" spans="1:54" x14ac:dyDescent="0.25">
      <c r="A89" s="31" t="s">
        <v>430</v>
      </c>
      <c r="B89" s="21" t="s">
        <v>431</v>
      </c>
      <c r="C89" s="21" t="s">
        <v>29</v>
      </c>
      <c r="D89" s="64">
        <v>2004</v>
      </c>
      <c r="E89" s="5">
        <v>1965</v>
      </c>
      <c r="F89" s="51">
        <v>0.98053892215568861</v>
      </c>
      <c r="G89" s="5">
        <v>1171</v>
      </c>
      <c r="H89" s="69">
        <v>0.58433133732534925</v>
      </c>
      <c r="I89" s="5">
        <v>1964</v>
      </c>
      <c r="J89" s="51">
        <v>0.98003992015968067</v>
      </c>
      <c r="K89" s="5">
        <v>3</v>
      </c>
      <c r="L89" s="5">
        <v>3</v>
      </c>
      <c r="M89" s="51">
        <v>1</v>
      </c>
      <c r="N89" s="40"/>
      <c r="O89" s="64">
        <v>2058</v>
      </c>
      <c r="P89" s="5">
        <v>2028</v>
      </c>
      <c r="Q89" s="51">
        <v>0.98542274052478129</v>
      </c>
      <c r="R89" s="5">
        <v>2000</v>
      </c>
      <c r="S89" s="69">
        <v>0.97181729834791064</v>
      </c>
      <c r="T89" s="5">
        <v>1991</v>
      </c>
      <c r="U89" s="51">
        <v>0.96744412050534501</v>
      </c>
      <c r="V89" s="5">
        <v>2002</v>
      </c>
      <c r="W89" s="69">
        <v>0.97278911564625847</v>
      </c>
      <c r="X89" s="5">
        <v>2005</v>
      </c>
      <c r="Y89" s="51">
        <v>0.97424684159378039</v>
      </c>
      <c r="Z89" s="5">
        <v>5</v>
      </c>
      <c r="AA89" s="5">
        <v>5</v>
      </c>
      <c r="AB89" s="51">
        <v>1</v>
      </c>
      <c r="AC89" s="58"/>
      <c r="AD89" s="64">
        <v>2065</v>
      </c>
      <c r="AE89" s="5">
        <v>2008</v>
      </c>
      <c r="AF89" s="46">
        <v>0.97239709443099276</v>
      </c>
      <c r="AG89" s="5">
        <v>1981</v>
      </c>
      <c r="AH89" s="70">
        <v>0.95932203389830506</v>
      </c>
      <c r="AI89" s="5">
        <v>2008</v>
      </c>
      <c r="AJ89" s="46">
        <v>0.97239709443099276</v>
      </c>
      <c r="AK89" s="5">
        <v>2007</v>
      </c>
      <c r="AL89" s="70">
        <v>0.97191283292978203</v>
      </c>
      <c r="AM89" s="5">
        <v>1961</v>
      </c>
      <c r="AN89" s="46">
        <v>0.94963680387409199</v>
      </c>
      <c r="AO89" s="5">
        <v>1976</v>
      </c>
      <c r="AP89" s="70">
        <v>0.95690072639225177</v>
      </c>
      <c r="AQ89" s="5">
        <v>1984</v>
      </c>
      <c r="AR89" s="46">
        <v>0.96077481840193701</v>
      </c>
      <c r="AS89" s="5">
        <v>1943</v>
      </c>
      <c r="AT89" s="70">
        <v>0.94092009685230027</v>
      </c>
      <c r="AU89" s="5">
        <v>1989</v>
      </c>
      <c r="AV89" s="46">
        <v>0.96319612590799031</v>
      </c>
      <c r="AW89" s="5">
        <v>1934</v>
      </c>
      <c r="AX89" s="46">
        <v>0.93656174334140441</v>
      </c>
      <c r="AZ89" s="80">
        <f>VLOOKUP($A89,'T1DQ CCG'!$A:$BC,25,FALSE)</f>
        <v>0</v>
      </c>
      <c r="BA89" s="80">
        <f>VLOOKUP($A89,'T1DQ CCG'!$A:$BC,37,FALSE)</f>
        <v>0</v>
      </c>
      <c r="BB89" s="80">
        <f>VLOOKUP($A89,'T1DQ CCG'!$A:$BC,49,FALSE)</f>
        <v>0</v>
      </c>
    </row>
    <row r="90" spans="1:54" x14ac:dyDescent="0.25">
      <c r="A90" s="31" t="s">
        <v>432</v>
      </c>
      <c r="B90" s="21" t="s">
        <v>433</v>
      </c>
      <c r="C90" s="21" t="s">
        <v>29</v>
      </c>
      <c r="D90" s="64">
        <v>1401</v>
      </c>
      <c r="E90" s="5">
        <v>1351</v>
      </c>
      <c r="F90" s="51">
        <v>0.96431120628122768</v>
      </c>
      <c r="G90" s="5">
        <v>1360</v>
      </c>
      <c r="H90" s="69">
        <v>0.97073518915060675</v>
      </c>
      <c r="I90" s="5">
        <v>1349</v>
      </c>
      <c r="J90" s="51">
        <v>0.96288365453247682</v>
      </c>
      <c r="K90" s="5">
        <v>0</v>
      </c>
      <c r="L90" s="5">
        <v>0</v>
      </c>
      <c r="M90" s="51" t="s">
        <v>771</v>
      </c>
      <c r="N90" s="40"/>
      <c r="O90" s="64">
        <v>1491</v>
      </c>
      <c r="P90" s="5">
        <v>1458</v>
      </c>
      <c r="Q90" s="51">
        <v>0.97786720321931586</v>
      </c>
      <c r="R90" s="5">
        <v>1397</v>
      </c>
      <c r="S90" s="69">
        <v>0.93695506371562709</v>
      </c>
      <c r="T90" s="5">
        <v>1454</v>
      </c>
      <c r="U90" s="51">
        <v>0.97518443997317239</v>
      </c>
      <c r="V90" s="5">
        <v>1422</v>
      </c>
      <c r="W90" s="69">
        <v>0.95372233400402417</v>
      </c>
      <c r="X90" s="5">
        <v>1405</v>
      </c>
      <c r="Y90" s="51">
        <v>0.94232059020791414</v>
      </c>
      <c r="Z90" s="5">
        <v>1</v>
      </c>
      <c r="AA90" s="5">
        <v>1</v>
      </c>
      <c r="AB90" s="51">
        <v>1</v>
      </c>
      <c r="AC90" s="58"/>
      <c r="AD90" s="64">
        <v>1455</v>
      </c>
      <c r="AE90" s="5">
        <v>1420</v>
      </c>
      <c r="AF90" s="46">
        <v>0.97594501718213056</v>
      </c>
      <c r="AG90" s="5">
        <v>1339</v>
      </c>
      <c r="AH90" s="70">
        <v>0.92027491408934703</v>
      </c>
      <c r="AI90" s="5">
        <v>1420</v>
      </c>
      <c r="AJ90" s="46">
        <v>0.97594501718213056</v>
      </c>
      <c r="AK90" s="5">
        <v>1418</v>
      </c>
      <c r="AL90" s="70">
        <v>0.97457044673539517</v>
      </c>
      <c r="AM90" s="5">
        <v>1400</v>
      </c>
      <c r="AN90" s="46">
        <v>0.96219931271477666</v>
      </c>
      <c r="AO90" s="5">
        <v>1381</v>
      </c>
      <c r="AP90" s="70">
        <v>0.94914089347079034</v>
      </c>
      <c r="AQ90" s="5">
        <v>1381</v>
      </c>
      <c r="AR90" s="46">
        <v>0.94914089347079034</v>
      </c>
      <c r="AS90" s="5">
        <v>1323</v>
      </c>
      <c r="AT90" s="70">
        <v>0.90927835051546391</v>
      </c>
      <c r="AU90" s="5">
        <v>1404</v>
      </c>
      <c r="AV90" s="46">
        <v>0.96494845360824744</v>
      </c>
      <c r="AW90" s="5">
        <v>1375</v>
      </c>
      <c r="AX90" s="46">
        <v>0.94501718213058417</v>
      </c>
      <c r="AZ90" s="80">
        <f>VLOOKUP($A90,'T1DQ CCG'!$A:$BC,25,FALSE)</f>
        <v>0</v>
      </c>
      <c r="BA90" s="80">
        <f>VLOOKUP($A90,'T1DQ CCG'!$A:$BC,37,FALSE)</f>
        <v>0</v>
      </c>
      <c r="BB90" s="80">
        <f>VLOOKUP($A90,'T1DQ CCG'!$A:$BC,49,FALSE)</f>
        <v>0</v>
      </c>
    </row>
    <row r="91" spans="1:54" x14ac:dyDescent="0.25">
      <c r="A91" s="31" t="s">
        <v>434</v>
      </c>
      <c r="B91" s="21" t="s">
        <v>435</v>
      </c>
      <c r="C91" s="21" t="s">
        <v>29</v>
      </c>
      <c r="D91" s="64">
        <v>1732</v>
      </c>
      <c r="E91" s="5">
        <v>1692</v>
      </c>
      <c r="F91" s="51">
        <v>0.97690531177829099</v>
      </c>
      <c r="G91" s="5">
        <v>14</v>
      </c>
      <c r="H91" s="69">
        <v>8.0831408775981529E-3</v>
      </c>
      <c r="I91" s="5">
        <v>1690</v>
      </c>
      <c r="J91" s="51">
        <v>0.9757505773672055</v>
      </c>
      <c r="K91" s="5">
        <v>0</v>
      </c>
      <c r="L91" s="5">
        <v>0</v>
      </c>
      <c r="M91" s="51" t="s">
        <v>771</v>
      </c>
      <c r="N91" s="40"/>
      <c r="O91" s="64">
        <v>1736</v>
      </c>
      <c r="P91" s="5">
        <v>1702</v>
      </c>
      <c r="Q91" s="51">
        <v>0.9804147465437788</v>
      </c>
      <c r="R91" s="5">
        <v>1667</v>
      </c>
      <c r="S91" s="69">
        <v>0.96025345622119818</v>
      </c>
      <c r="T91" s="5">
        <v>1677</v>
      </c>
      <c r="U91" s="51">
        <v>0.96601382488479259</v>
      </c>
      <c r="V91" s="5">
        <v>1688</v>
      </c>
      <c r="W91" s="69">
        <v>0.97235023041474655</v>
      </c>
      <c r="X91" s="5">
        <v>1686</v>
      </c>
      <c r="Y91" s="51">
        <v>0.97119815668202769</v>
      </c>
      <c r="Z91" s="5">
        <v>0</v>
      </c>
      <c r="AA91" s="5">
        <v>0</v>
      </c>
      <c r="AB91" s="51" t="s">
        <v>771</v>
      </c>
      <c r="AC91" s="58"/>
      <c r="AD91" s="64">
        <v>1864</v>
      </c>
      <c r="AE91" s="5">
        <v>1815</v>
      </c>
      <c r="AF91" s="46">
        <v>0.97371244635193133</v>
      </c>
      <c r="AG91" s="5">
        <v>1786</v>
      </c>
      <c r="AH91" s="70">
        <v>0.95815450643776823</v>
      </c>
      <c r="AI91" s="5">
        <v>1815</v>
      </c>
      <c r="AJ91" s="46">
        <v>0.97371244635193133</v>
      </c>
      <c r="AK91" s="5">
        <v>1809</v>
      </c>
      <c r="AL91" s="70">
        <v>0.97049356223175964</v>
      </c>
      <c r="AM91" s="5">
        <v>1807</v>
      </c>
      <c r="AN91" s="46">
        <v>0.96942060085836912</v>
      </c>
      <c r="AO91" s="5">
        <v>1776</v>
      </c>
      <c r="AP91" s="70">
        <v>0.9527896995708155</v>
      </c>
      <c r="AQ91" s="5">
        <v>1797</v>
      </c>
      <c r="AR91" s="46">
        <v>0.96405579399141628</v>
      </c>
      <c r="AS91" s="5">
        <v>1765</v>
      </c>
      <c r="AT91" s="70">
        <v>0.94688841201716734</v>
      </c>
      <c r="AU91" s="5">
        <v>1798</v>
      </c>
      <c r="AV91" s="46">
        <v>0.96459227467811159</v>
      </c>
      <c r="AW91" s="5">
        <v>1768</v>
      </c>
      <c r="AX91" s="46">
        <v>0.94849785407725318</v>
      </c>
      <c r="AZ91" s="80">
        <f>VLOOKUP($A91,'T1DQ CCG'!$A:$BC,25,FALSE)</f>
        <v>0</v>
      </c>
      <c r="BA91" s="80">
        <f>VLOOKUP($A91,'T1DQ CCG'!$A:$BC,37,FALSE)</f>
        <v>0</v>
      </c>
      <c r="BB91" s="80">
        <f>VLOOKUP($A91,'T1DQ CCG'!$A:$BC,49,FALSE)</f>
        <v>0</v>
      </c>
    </row>
    <row r="92" spans="1:54" x14ac:dyDescent="0.25">
      <c r="A92" s="31" t="s">
        <v>436</v>
      </c>
      <c r="B92" s="21" t="s">
        <v>437</v>
      </c>
      <c r="C92" s="21" t="s">
        <v>29</v>
      </c>
      <c r="D92" s="64">
        <v>2000</v>
      </c>
      <c r="E92" s="5">
        <v>1924</v>
      </c>
      <c r="F92" s="51">
        <v>0.96199999999999997</v>
      </c>
      <c r="G92" s="5">
        <v>25</v>
      </c>
      <c r="H92" s="69">
        <v>1.2500000000000001E-2</v>
      </c>
      <c r="I92" s="5">
        <v>1918</v>
      </c>
      <c r="J92" s="51">
        <v>0.95899999999999996</v>
      </c>
      <c r="K92" s="5">
        <v>0</v>
      </c>
      <c r="L92" s="5">
        <v>0</v>
      </c>
      <c r="M92" s="51" t="s">
        <v>771</v>
      </c>
      <c r="N92" s="40"/>
      <c r="O92" s="64">
        <v>1989</v>
      </c>
      <c r="P92" s="5">
        <v>1923</v>
      </c>
      <c r="Q92" s="51">
        <v>0.96681749622926094</v>
      </c>
      <c r="R92" s="5">
        <v>1873</v>
      </c>
      <c r="S92" s="69">
        <v>0.94167923579688284</v>
      </c>
      <c r="T92" s="5">
        <v>1926</v>
      </c>
      <c r="U92" s="51">
        <v>0.96832579185520362</v>
      </c>
      <c r="V92" s="5">
        <v>1885</v>
      </c>
      <c r="W92" s="69">
        <v>0.94771241830065356</v>
      </c>
      <c r="X92" s="5">
        <v>1883</v>
      </c>
      <c r="Y92" s="51">
        <v>0.94670688788335844</v>
      </c>
      <c r="Z92" s="5">
        <v>0</v>
      </c>
      <c r="AA92" s="5">
        <v>0</v>
      </c>
      <c r="AB92" s="51" t="s">
        <v>771</v>
      </c>
      <c r="AC92" s="58"/>
      <c r="AD92" s="64">
        <v>2067</v>
      </c>
      <c r="AE92" s="5">
        <v>1925</v>
      </c>
      <c r="AF92" s="46">
        <v>0.93130140299951625</v>
      </c>
      <c r="AG92" s="5">
        <v>1925</v>
      </c>
      <c r="AH92" s="70">
        <v>0.93130140299951625</v>
      </c>
      <c r="AI92" s="5">
        <v>1925</v>
      </c>
      <c r="AJ92" s="46">
        <v>0.93130140299951625</v>
      </c>
      <c r="AK92" s="5">
        <v>1911</v>
      </c>
      <c r="AL92" s="70">
        <v>0.92452830188679247</v>
      </c>
      <c r="AM92" s="5">
        <v>1941</v>
      </c>
      <c r="AN92" s="46">
        <v>0.93904208998548622</v>
      </c>
      <c r="AO92" s="5">
        <v>1915</v>
      </c>
      <c r="AP92" s="70">
        <v>0.92646347363328496</v>
      </c>
      <c r="AQ92" s="5">
        <v>1958</v>
      </c>
      <c r="AR92" s="46">
        <v>0.94726656990807934</v>
      </c>
      <c r="AS92" s="5">
        <v>1915</v>
      </c>
      <c r="AT92" s="70">
        <v>0.92646347363328496</v>
      </c>
      <c r="AU92" s="5">
        <v>1938</v>
      </c>
      <c r="AV92" s="46">
        <v>0.93759071117561688</v>
      </c>
      <c r="AW92" s="5">
        <v>1877</v>
      </c>
      <c r="AX92" s="46">
        <v>0.90807934204160623</v>
      </c>
      <c r="AZ92" s="80">
        <f>VLOOKUP($A92,'T1DQ CCG'!$A:$BC,25,FALSE)</f>
        <v>0</v>
      </c>
      <c r="BA92" s="80">
        <f>VLOOKUP($A92,'T1DQ CCG'!$A:$BC,37,FALSE)</f>
        <v>0</v>
      </c>
      <c r="BB92" s="80">
        <f>VLOOKUP($A92,'T1DQ CCG'!$A:$BC,49,FALSE)</f>
        <v>0</v>
      </c>
    </row>
    <row r="93" spans="1:54" x14ac:dyDescent="0.25">
      <c r="A93" s="31" t="s">
        <v>150</v>
      </c>
      <c r="B93" s="21" t="s">
        <v>151</v>
      </c>
      <c r="C93" s="21" t="s">
        <v>29</v>
      </c>
      <c r="D93" s="64">
        <v>930</v>
      </c>
      <c r="E93" s="5">
        <v>855</v>
      </c>
      <c r="F93" s="51">
        <v>0.91935483870967738</v>
      </c>
      <c r="G93" s="5">
        <v>816</v>
      </c>
      <c r="H93" s="69">
        <v>0.8774193548387097</v>
      </c>
      <c r="I93" s="5">
        <v>855</v>
      </c>
      <c r="J93" s="51">
        <v>0.91935483870967738</v>
      </c>
      <c r="K93" s="5">
        <v>2</v>
      </c>
      <c r="L93" s="5">
        <v>2</v>
      </c>
      <c r="M93" s="51">
        <v>1</v>
      </c>
      <c r="N93" s="40"/>
      <c r="O93" s="64">
        <v>937</v>
      </c>
      <c r="P93" s="5">
        <v>895</v>
      </c>
      <c r="Q93" s="51">
        <v>0.95517609391675562</v>
      </c>
      <c r="R93" s="5">
        <v>840</v>
      </c>
      <c r="S93" s="69">
        <v>0.89647812166488794</v>
      </c>
      <c r="T93" s="5">
        <v>872</v>
      </c>
      <c r="U93" s="51">
        <v>0.93062966915688372</v>
      </c>
      <c r="V93" s="5">
        <v>839</v>
      </c>
      <c r="W93" s="69">
        <v>0.89541088580576311</v>
      </c>
      <c r="X93" s="5">
        <v>838</v>
      </c>
      <c r="Y93" s="51">
        <v>0.89434364994663818</v>
      </c>
      <c r="Z93" s="5">
        <v>7</v>
      </c>
      <c r="AA93" s="5">
        <v>5</v>
      </c>
      <c r="AB93" s="51">
        <v>0.7142857142857143</v>
      </c>
      <c r="AC93" s="58"/>
      <c r="AD93" s="64">
        <v>906</v>
      </c>
      <c r="AE93" s="5">
        <v>770</v>
      </c>
      <c r="AF93" s="46">
        <v>0.84988962472406182</v>
      </c>
      <c r="AG93" s="5">
        <v>875</v>
      </c>
      <c r="AH93" s="70">
        <v>0.9657836644591612</v>
      </c>
      <c r="AI93" s="5">
        <v>875</v>
      </c>
      <c r="AJ93" s="46">
        <v>0.9657836644591612</v>
      </c>
      <c r="AK93" s="5">
        <v>868</v>
      </c>
      <c r="AL93" s="70">
        <v>0.95805739514348787</v>
      </c>
      <c r="AM93" s="5">
        <v>841</v>
      </c>
      <c r="AN93" s="46">
        <v>0.92825607064017657</v>
      </c>
      <c r="AO93" s="5">
        <v>821</v>
      </c>
      <c r="AP93" s="70">
        <v>0.9061810154525386</v>
      </c>
      <c r="AQ93" s="5">
        <v>848</v>
      </c>
      <c r="AR93" s="46">
        <v>0.9359823399558499</v>
      </c>
      <c r="AS93" s="5">
        <v>760</v>
      </c>
      <c r="AT93" s="70">
        <v>0.83885209713024278</v>
      </c>
      <c r="AU93" s="5">
        <v>841</v>
      </c>
      <c r="AV93" s="46">
        <v>0.92825607064017657</v>
      </c>
      <c r="AW93" s="5">
        <v>820</v>
      </c>
      <c r="AX93" s="46">
        <v>0.90507726269315669</v>
      </c>
      <c r="AZ93" s="80">
        <f>VLOOKUP($A93,'T1DQ CCG'!$A:$BC,25,FALSE)</f>
        <v>0</v>
      </c>
      <c r="BA93" s="80">
        <f>VLOOKUP($A93,'T1DQ CCG'!$A:$BC,37,FALSE)</f>
        <v>0</v>
      </c>
      <c r="BB93" s="80">
        <f>VLOOKUP($A93,'T1DQ CCG'!$A:$BC,49,FALSE)</f>
        <v>0</v>
      </c>
    </row>
    <row r="94" spans="1:54" x14ac:dyDescent="0.25">
      <c r="A94" s="31" t="s">
        <v>438</v>
      </c>
      <c r="B94" s="21" t="s">
        <v>439</v>
      </c>
      <c r="C94" s="21" t="s">
        <v>30</v>
      </c>
      <c r="D94" s="64">
        <v>353</v>
      </c>
      <c r="E94" s="5">
        <v>329</v>
      </c>
      <c r="F94" s="51">
        <v>0.93201133144475923</v>
      </c>
      <c r="G94" s="5">
        <v>338</v>
      </c>
      <c r="H94" s="69">
        <v>0.95750708215297453</v>
      </c>
      <c r="I94" s="5">
        <v>331</v>
      </c>
      <c r="J94" s="51">
        <v>0.93767705382436262</v>
      </c>
      <c r="K94" s="5">
        <v>1</v>
      </c>
      <c r="L94" s="5">
        <v>0</v>
      </c>
      <c r="M94" s="51">
        <v>0</v>
      </c>
      <c r="N94" s="40"/>
      <c r="O94" s="64">
        <v>422</v>
      </c>
      <c r="P94" s="5">
        <v>407</v>
      </c>
      <c r="Q94" s="51">
        <v>0.96445497630331756</v>
      </c>
      <c r="R94" s="5">
        <v>371</v>
      </c>
      <c r="S94" s="69">
        <v>0.87914691943127965</v>
      </c>
      <c r="T94" s="5">
        <v>398</v>
      </c>
      <c r="U94" s="51">
        <v>0.94312796208530802</v>
      </c>
      <c r="V94" s="5">
        <v>375</v>
      </c>
      <c r="W94" s="69">
        <v>0.88862559241706163</v>
      </c>
      <c r="X94" s="5">
        <v>362</v>
      </c>
      <c r="Y94" s="51">
        <v>0.85781990521327012</v>
      </c>
      <c r="Z94" s="5">
        <v>0</v>
      </c>
      <c r="AA94" s="5">
        <v>0</v>
      </c>
      <c r="AB94" s="51" t="s">
        <v>771</v>
      </c>
      <c r="AC94" s="58"/>
      <c r="AD94" s="64">
        <v>400</v>
      </c>
      <c r="AE94" s="5">
        <v>384</v>
      </c>
      <c r="AF94" s="46">
        <v>0.96</v>
      </c>
      <c r="AG94" s="5">
        <v>317</v>
      </c>
      <c r="AH94" s="70">
        <v>0.79249999999999998</v>
      </c>
      <c r="AI94" s="5">
        <v>384</v>
      </c>
      <c r="AJ94" s="46">
        <v>0.96</v>
      </c>
      <c r="AK94" s="5">
        <v>384</v>
      </c>
      <c r="AL94" s="70">
        <v>0.96</v>
      </c>
      <c r="AM94" s="5">
        <v>376</v>
      </c>
      <c r="AN94" s="46">
        <v>0.94</v>
      </c>
      <c r="AO94" s="5">
        <v>377</v>
      </c>
      <c r="AP94" s="70">
        <v>0.9425</v>
      </c>
      <c r="AQ94" s="5">
        <v>380</v>
      </c>
      <c r="AR94" s="46">
        <v>0.95</v>
      </c>
      <c r="AS94" s="5">
        <v>311</v>
      </c>
      <c r="AT94" s="70">
        <v>0.77749999999999997</v>
      </c>
      <c r="AU94" s="5">
        <v>379</v>
      </c>
      <c r="AV94" s="46">
        <v>0.94750000000000001</v>
      </c>
      <c r="AW94" s="5">
        <v>357</v>
      </c>
      <c r="AX94" s="46">
        <v>0.89249999999999996</v>
      </c>
      <c r="AZ94" s="80">
        <f>VLOOKUP($A94,'T1DQ CCG'!$A:$BC,25,FALSE)</f>
        <v>0</v>
      </c>
      <c r="BA94" s="80">
        <f>VLOOKUP($A94,'T1DQ CCG'!$A:$BC,37,FALSE)</f>
        <v>0</v>
      </c>
      <c r="BB94" s="80">
        <f>VLOOKUP($A94,'T1DQ CCG'!$A:$BC,49,FALSE)</f>
        <v>0</v>
      </c>
    </row>
    <row r="95" spans="1:54" x14ac:dyDescent="0.25">
      <c r="A95" s="31" t="s">
        <v>440</v>
      </c>
      <c r="B95" s="21" t="s">
        <v>441</v>
      </c>
      <c r="C95" s="21" t="s">
        <v>30</v>
      </c>
      <c r="D95" s="64">
        <v>502</v>
      </c>
      <c r="E95" s="5">
        <v>445</v>
      </c>
      <c r="F95" s="51">
        <v>0.88645418326693226</v>
      </c>
      <c r="G95" s="5">
        <v>471</v>
      </c>
      <c r="H95" s="69">
        <v>0.93824701195219129</v>
      </c>
      <c r="I95" s="5">
        <v>447</v>
      </c>
      <c r="J95" s="51">
        <v>0.89043824701195218</v>
      </c>
      <c r="K95" s="5">
        <v>0</v>
      </c>
      <c r="L95" s="5">
        <v>0</v>
      </c>
      <c r="M95" s="51" t="s">
        <v>771</v>
      </c>
      <c r="N95" s="40"/>
      <c r="O95" s="64">
        <v>483</v>
      </c>
      <c r="P95" s="5">
        <v>457</v>
      </c>
      <c r="Q95" s="51">
        <v>0.94616977225672882</v>
      </c>
      <c r="R95" s="5">
        <v>437</v>
      </c>
      <c r="S95" s="69">
        <v>0.90476190476190477</v>
      </c>
      <c r="T95" s="5">
        <v>443</v>
      </c>
      <c r="U95" s="51">
        <v>0.917184265010352</v>
      </c>
      <c r="V95" s="5">
        <v>439</v>
      </c>
      <c r="W95" s="69">
        <v>0.90890269151138714</v>
      </c>
      <c r="X95" s="5">
        <v>429</v>
      </c>
      <c r="Y95" s="51">
        <v>0.88819875776397517</v>
      </c>
      <c r="Z95" s="5">
        <v>1</v>
      </c>
      <c r="AA95" s="5">
        <v>0</v>
      </c>
      <c r="AB95" s="51">
        <v>0</v>
      </c>
      <c r="AC95" s="58"/>
      <c r="AD95" s="64">
        <v>585</v>
      </c>
      <c r="AE95" s="5">
        <v>556</v>
      </c>
      <c r="AF95" s="46">
        <v>0.95042735042735038</v>
      </c>
      <c r="AG95" s="5">
        <v>496</v>
      </c>
      <c r="AH95" s="70">
        <v>0.84786324786324785</v>
      </c>
      <c r="AI95" s="5">
        <v>556</v>
      </c>
      <c r="AJ95" s="46">
        <v>0.95042735042735038</v>
      </c>
      <c r="AK95" s="5">
        <v>556</v>
      </c>
      <c r="AL95" s="70">
        <v>0.95042735042735038</v>
      </c>
      <c r="AM95" s="5">
        <v>548</v>
      </c>
      <c r="AN95" s="46">
        <v>0.93675213675213675</v>
      </c>
      <c r="AO95" s="5">
        <v>546</v>
      </c>
      <c r="AP95" s="70">
        <v>0.93333333333333335</v>
      </c>
      <c r="AQ95" s="5">
        <v>548</v>
      </c>
      <c r="AR95" s="46">
        <v>0.93675213675213675</v>
      </c>
      <c r="AS95" s="5">
        <v>490</v>
      </c>
      <c r="AT95" s="70">
        <v>0.83760683760683763</v>
      </c>
      <c r="AU95" s="5">
        <v>549</v>
      </c>
      <c r="AV95" s="46">
        <v>0.93846153846153846</v>
      </c>
      <c r="AW95" s="5">
        <v>532</v>
      </c>
      <c r="AX95" s="46">
        <v>0.90940170940170939</v>
      </c>
      <c r="AZ95" s="80">
        <f>VLOOKUP($A95,'T1DQ CCG'!$A:$BC,25,FALSE)</f>
        <v>0</v>
      </c>
      <c r="BA95" s="80">
        <f>VLOOKUP($A95,'T1DQ CCG'!$A:$BC,37,FALSE)</f>
        <v>0</v>
      </c>
      <c r="BB95" s="80">
        <f>VLOOKUP($A95,'T1DQ CCG'!$A:$BC,49,FALSE)</f>
        <v>0</v>
      </c>
    </row>
    <row r="96" spans="1:54" x14ac:dyDescent="0.25">
      <c r="A96" s="31" t="s">
        <v>442</v>
      </c>
      <c r="B96" s="21" t="s">
        <v>443</v>
      </c>
      <c r="C96" s="21" t="s">
        <v>30</v>
      </c>
      <c r="D96" s="64">
        <v>910</v>
      </c>
      <c r="E96" s="5">
        <v>795</v>
      </c>
      <c r="F96" s="51">
        <v>0.87362637362637363</v>
      </c>
      <c r="G96" s="5">
        <v>847</v>
      </c>
      <c r="H96" s="69">
        <v>0.93076923076923079</v>
      </c>
      <c r="I96" s="5">
        <v>805</v>
      </c>
      <c r="J96" s="51">
        <v>0.88461538461538458</v>
      </c>
      <c r="K96" s="5">
        <v>4</v>
      </c>
      <c r="L96" s="5">
        <v>1</v>
      </c>
      <c r="M96" s="51">
        <v>0.25</v>
      </c>
      <c r="N96" s="40"/>
      <c r="O96" s="64">
        <v>928</v>
      </c>
      <c r="P96" s="5">
        <v>846</v>
      </c>
      <c r="Q96" s="51">
        <v>0.91163793103448276</v>
      </c>
      <c r="R96" s="5">
        <v>781</v>
      </c>
      <c r="S96" s="69">
        <v>0.84159482758620685</v>
      </c>
      <c r="T96" s="5">
        <v>855</v>
      </c>
      <c r="U96" s="51">
        <v>0.92133620689655171</v>
      </c>
      <c r="V96" s="5">
        <v>796</v>
      </c>
      <c r="W96" s="69">
        <v>0.85775862068965514</v>
      </c>
      <c r="X96" s="5">
        <v>747</v>
      </c>
      <c r="Y96" s="51">
        <v>0.80495689655172409</v>
      </c>
      <c r="Z96" s="5">
        <v>4</v>
      </c>
      <c r="AA96" s="5">
        <v>2</v>
      </c>
      <c r="AB96" s="51">
        <v>0.5</v>
      </c>
      <c r="AC96" s="58"/>
      <c r="AD96" s="64">
        <v>882</v>
      </c>
      <c r="AE96" s="5">
        <v>837</v>
      </c>
      <c r="AF96" s="46">
        <v>0.94897959183673475</v>
      </c>
      <c r="AG96" s="5">
        <v>761</v>
      </c>
      <c r="AH96" s="70">
        <v>0.86281179138321995</v>
      </c>
      <c r="AI96" s="5">
        <v>837</v>
      </c>
      <c r="AJ96" s="46">
        <v>0.94897959183673475</v>
      </c>
      <c r="AK96" s="5">
        <v>837</v>
      </c>
      <c r="AL96" s="70">
        <v>0.94897959183673475</v>
      </c>
      <c r="AM96" s="5">
        <v>814</v>
      </c>
      <c r="AN96" s="46">
        <v>0.92290249433106575</v>
      </c>
      <c r="AO96" s="5">
        <v>801</v>
      </c>
      <c r="AP96" s="70">
        <v>0.90816326530612246</v>
      </c>
      <c r="AQ96" s="5">
        <v>827</v>
      </c>
      <c r="AR96" s="46">
        <v>0.93764172335600904</v>
      </c>
      <c r="AS96" s="5">
        <v>753</v>
      </c>
      <c r="AT96" s="70">
        <v>0.8537414965986394</v>
      </c>
      <c r="AU96" s="5">
        <v>820</v>
      </c>
      <c r="AV96" s="46">
        <v>0.92970521541950113</v>
      </c>
      <c r="AW96" s="5">
        <v>776</v>
      </c>
      <c r="AX96" s="46">
        <v>0.8798185941043084</v>
      </c>
      <c r="AZ96" s="80">
        <f>VLOOKUP($A96,'T1DQ CCG'!$A:$BC,25,FALSE)</f>
        <v>0</v>
      </c>
      <c r="BA96" s="80">
        <f>VLOOKUP($A96,'T1DQ CCG'!$A:$BC,37,FALSE)</f>
        <v>0</v>
      </c>
      <c r="BB96" s="80">
        <f>VLOOKUP($A96,'T1DQ CCG'!$A:$BC,49,FALSE)</f>
        <v>0</v>
      </c>
    </row>
    <row r="97" spans="1:54" x14ac:dyDescent="0.25">
      <c r="A97" s="31" t="s">
        <v>444</v>
      </c>
      <c r="B97" s="21" t="s">
        <v>445</v>
      </c>
      <c r="C97" s="21" t="s">
        <v>30</v>
      </c>
      <c r="D97" s="64">
        <v>1007</v>
      </c>
      <c r="E97" s="5">
        <v>894</v>
      </c>
      <c r="F97" s="51">
        <v>0.88778550148957303</v>
      </c>
      <c r="G97" s="5">
        <v>945</v>
      </c>
      <c r="H97" s="69">
        <v>0.93843098311817275</v>
      </c>
      <c r="I97" s="5">
        <v>899</v>
      </c>
      <c r="J97" s="51">
        <v>0.89275074478649452</v>
      </c>
      <c r="K97" s="5">
        <v>7</v>
      </c>
      <c r="L97" s="5">
        <v>7</v>
      </c>
      <c r="M97" s="51">
        <v>1</v>
      </c>
      <c r="N97" s="40"/>
      <c r="O97" s="64">
        <v>1015</v>
      </c>
      <c r="P97" s="5">
        <v>960</v>
      </c>
      <c r="Q97" s="51">
        <v>0.94581280788177335</v>
      </c>
      <c r="R97" s="5">
        <v>903</v>
      </c>
      <c r="S97" s="69">
        <v>0.8896551724137931</v>
      </c>
      <c r="T97" s="5">
        <v>944</v>
      </c>
      <c r="U97" s="51">
        <v>0.93004926108374386</v>
      </c>
      <c r="V97" s="5">
        <v>902</v>
      </c>
      <c r="W97" s="69">
        <v>0.8886699507389163</v>
      </c>
      <c r="X97" s="5">
        <v>858</v>
      </c>
      <c r="Y97" s="51">
        <v>0.84532019704433492</v>
      </c>
      <c r="Z97" s="5">
        <v>3</v>
      </c>
      <c r="AA97" s="5">
        <v>0</v>
      </c>
      <c r="AB97" s="51">
        <v>0</v>
      </c>
      <c r="AC97" s="58"/>
      <c r="AD97" s="64">
        <v>1007</v>
      </c>
      <c r="AE97" s="5">
        <v>940</v>
      </c>
      <c r="AF97" s="46">
        <v>0.93346573982125125</v>
      </c>
      <c r="AG97" s="5">
        <v>818</v>
      </c>
      <c r="AH97" s="70">
        <v>0.8123138033763655</v>
      </c>
      <c r="AI97" s="5">
        <v>940</v>
      </c>
      <c r="AJ97" s="46">
        <v>0.93346573982125125</v>
      </c>
      <c r="AK97" s="5">
        <v>940</v>
      </c>
      <c r="AL97" s="70">
        <v>0.93346573982125125</v>
      </c>
      <c r="AM97" s="5">
        <v>929</v>
      </c>
      <c r="AN97" s="46">
        <v>0.92254220456802383</v>
      </c>
      <c r="AO97" s="5">
        <v>910</v>
      </c>
      <c r="AP97" s="70">
        <v>0.90367428003972194</v>
      </c>
      <c r="AQ97" s="5">
        <v>933</v>
      </c>
      <c r="AR97" s="46">
        <v>0.92651439920556111</v>
      </c>
      <c r="AS97" s="5">
        <v>815</v>
      </c>
      <c r="AT97" s="70">
        <v>0.80933465739821253</v>
      </c>
      <c r="AU97" s="5">
        <v>929</v>
      </c>
      <c r="AV97" s="46">
        <v>0.92254220456802383</v>
      </c>
      <c r="AW97" s="5">
        <v>846</v>
      </c>
      <c r="AX97" s="46">
        <v>0.84011916583912616</v>
      </c>
      <c r="AZ97" s="80">
        <f>VLOOKUP($A97,'T1DQ CCG'!$A:$BC,25,FALSE)</f>
        <v>0</v>
      </c>
      <c r="BA97" s="80">
        <f>VLOOKUP($A97,'T1DQ CCG'!$A:$BC,37,FALSE)</f>
        <v>0</v>
      </c>
      <c r="BB97" s="80">
        <f>VLOOKUP($A97,'T1DQ CCG'!$A:$BC,49,FALSE)</f>
        <v>0</v>
      </c>
    </row>
    <row r="98" spans="1:54" x14ac:dyDescent="0.25">
      <c r="A98" s="31" t="s">
        <v>446</v>
      </c>
      <c r="B98" s="21" t="s">
        <v>447</v>
      </c>
      <c r="C98" s="21" t="s">
        <v>30</v>
      </c>
      <c r="D98" s="64">
        <v>553</v>
      </c>
      <c r="E98" s="5">
        <v>514</v>
      </c>
      <c r="F98" s="51">
        <v>0.92947558770343586</v>
      </c>
      <c r="G98" s="5">
        <v>525</v>
      </c>
      <c r="H98" s="69">
        <v>0.94936708860759489</v>
      </c>
      <c r="I98" s="5">
        <v>516</v>
      </c>
      <c r="J98" s="51">
        <v>0.93309222423146476</v>
      </c>
      <c r="K98" s="5">
        <v>0</v>
      </c>
      <c r="L98" s="5">
        <v>0</v>
      </c>
      <c r="M98" s="51" t="s">
        <v>771</v>
      </c>
      <c r="N98" s="40"/>
      <c r="O98" s="64">
        <v>595</v>
      </c>
      <c r="P98" s="5">
        <v>570</v>
      </c>
      <c r="Q98" s="51">
        <v>0.95798319327731096</v>
      </c>
      <c r="R98" s="5">
        <v>535</v>
      </c>
      <c r="S98" s="69">
        <v>0.89915966386554624</v>
      </c>
      <c r="T98" s="5">
        <v>551</v>
      </c>
      <c r="U98" s="51">
        <v>0.92605042016806727</v>
      </c>
      <c r="V98" s="5">
        <v>536</v>
      </c>
      <c r="W98" s="69">
        <v>0.9008403361344538</v>
      </c>
      <c r="X98" s="5">
        <v>513</v>
      </c>
      <c r="Y98" s="51">
        <v>0.86218487394957988</v>
      </c>
      <c r="Z98" s="5">
        <v>1</v>
      </c>
      <c r="AA98" s="5">
        <v>0</v>
      </c>
      <c r="AB98" s="51">
        <v>0</v>
      </c>
      <c r="AC98" s="58"/>
      <c r="AD98" s="64">
        <v>577</v>
      </c>
      <c r="AE98" s="5">
        <v>558</v>
      </c>
      <c r="AF98" s="46">
        <v>0.96707105719237429</v>
      </c>
      <c r="AG98" s="5">
        <v>468</v>
      </c>
      <c r="AH98" s="70">
        <v>0.81109185441941078</v>
      </c>
      <c r="AI98" s="5">
        <v>558</v>
      </c>
      <c r="AJ98" s="46">
        <v>0.96707105719237429</v>
      </c>
      <c r="AK98" s="5">
        <v>558</v>
      </c>
      <c r="AL98" s="70">
        <v>0.96707105719237429</v>
      </c>
      <c r="AM98" s="5">
        <v>548</v>
      </c>
      <c r="AN98" s="46">
        <v>0.94974003466204504</v>
      </c>
      <c r="AO98" s="5">
        <v>538</v>
      </c>
      <c r="AP98" s="70">
        <v>0.93240901213171579</v>
      </c>
      <c r="AQ98" s="5">
        <v>548</v>
      </c>
      <c r="AR98" s="46">
        <v>0.94974003466204504</v>
      </c>
      <c r="AS98" s="5">
        <v>458</v>
      </c>
      <c r="AT98" s="70">
        <v>0.79376083188908142</v>
      </c>
      <c r="AU98" s="5">
        <v>549</v>
      </c>
      <c r="AV98" s="46">
        <v>0.95147313691507795</v>
      </c>
      <c r="AW98" s="5">
        <v>520</v>
      </c>
      <c r="AX98" s="46">
        <v>0.901213171577123</v>
      </c>
      <c r="AZ98" s="80">
        <f>VLOOKUP($A98,'T1DQ CCG'!$A:$BC,25,FALSE)</f>
        <v>0</v>
      </c>
      <c r="BA98" s="80">
        <f>VLOOKUP($A98,'T1DQ CCG'!$A:$BC,37,FALSE)</f>
        <v>0</v>
      </c>
      <c r="BB98" s="80">
        <f>VLOOKUP($A98,'T1DQ CCG'!$A:$BC,49,FALSE)</f>
        <v>0</v>
      </c>
    </row>
    <row r="99" spans="1:54" x14ac:dyDescent="0.25">
      <c r="A99" s="31" t="s">
        <v>448</v>
      </c>
      <c r="B99" s="21" t="s">
        <v>449</v>
      </c>
      <c r="C99" s="21" t="s">
        <v>30</v>
      </c>
      <c r="D99" s="64">
        <v>341</v>
      </c>
      <c r="E99" s="5">
        <v>308</v>
      </c>
      <c r="F99" s="51">
        <v>0.90322580645161288</v>
      </c>
      <c r="G99" s="5">
        <v>323</v>
      </c>
      <c r="H99" s="69">
        <v>0.94721407624633436</v>
      </c>
      <c r="I99" s="5">
        <v>312</v>
      </c>
      <c r="J99" s="51">
        <v>0.91495601173020524</v>
      </c>
      <c r="K99" s="5">
        <v>0</v>
      </c>
      <c r="L99" s="5">
        <v>0</v>
      </c>
      <c r="M99" s="51" t="s">
        <v>771</v>
      </c>
      <c r="N99" s="40"/>
      <c r="O99" s="64">
        <v>363</v>
      </c>
      <c r="P99" s="5">
        <v>354</v>
      </c>
      <c r="Q99" s="51">
        <v>0.97520661157024791</v>
      </c>
      <c r="R99" s="5">
        <v>344</v>
      </c>
      <c r="S99" s="69">
        <v>0.94765840220385678</v>
      </c>
      <c r="T99" s="5">
        <v>351</v>
      </c>
      <c r="U99" s="51">
        <v>0.96694214876033058</v>
      </c>
      <c r="V99" s="5">
        <v>343</v>
      </c>
      <c r="W99" s="69">
        <v>0.94490358126721763</v>
      </c>
      <c r="X99" s="5">
        <v>339</v>
      </c>
      <c r="Y99" s="51">
        <v>0.93388429752066116</v>
      </c>
      <c r="Z99" s="5">
        <v>1</v>
      </c>
      <c r="AA99" s="5">
        <v>0</v>
      </c>
      <c r="AB99" s="51">
        <v>0</v>
      </c>
      <c r="AC99" s="58"/>
      <c r="AD99" s="64">
        <v>392</v>
      </c>
      <c r="AE99" s="5">
        <v>368</v>
      </c>
      <c r="AF99" s="46">
        <v>0.93877551020408168</v>
      </c>
      <c r="AG99" s="5">
        <v>342</v>
      </c>
      <c r="AH99" s="70">
        <v>0.87244897959183676</v>
      </c>
      <c r="AI99" s="5">
        <v>368</v>
      </c>
      <c r="AJ99" s="46">
        <v>0.93877551020408168</v>
      </c>
      <c r="AK99" s="5">
        <v>368</v>
      </c>
      <c r="AL99" s="70">
        <v>0.93877551020408168</v>
      </c>
      <c r="AM99" s="5">
        <v>370</v>
      </c>
      <c r="AN99" s="46">
        <v>0.94387755102040816</v>
      </c>
      <c r="AO99" s="5">
        <v>360</v>
      </c>
      <c r="AP99" s="70">
        <v>0.91836734693877553</v>
      </c>
      <c r="AQ99" s="5">
        <v>369</v>
      </c>
      <c r="AR99" s="46">
        <v>0.94132653061224492</v>
      </c>
      <c r="AS99" s="5">
        <v>339</v>
      </c>
      <c r="AT99" s="70">
        <v>0.86479591836734693</v>
      </c>
      <c r="AU99" s="5">
        <v>365</v>
      </c>
      <c r="AV99" s="46">
        <v>0.93112244897959184</v>
      </c>
      <c r="AW99" s="5">
        <v>343</v>
      </c>
      <c r="AX99" s="46">
        <v>0.875</v>
      </c>
      <c r="AZ99" s="80">
        <f>VLOOKUP($A99,'T1DQ CCG'!$A:$BC,25,FALSE)</f>
        <v>0</v>
      </c>
      <c r="BA99" s="80">
        <f>VLOOKUP($A99,'T1DQ CCG'!$A:$BC,37,FALSE)</f>
        <v>0</v>
      </c>
      <c r="BB99" s="80">
        <f>VLOOKUP($A99,'T1DQ CCG'!$A:$BC,49,FALSE)</f>
        <v>0</v>
      </c>
    </row>
    <row r="100" spans="1:54" x14ac:dyDescent="0.25">
      <c r="A100" s="31" t="s">
        <v>450</v>
      </c>
      <c r="B100" s="21" t="s">
        <v>451</v>
      </c>
      <c r="C100" s="21" t="s">
        <v>30</v>
      </c>
      <c r="D100" s="64">
        <v>369</v>
      </c>
      <c r="E100" s="5">
        <v>335</v>
      </c>
      <c r="F100" s="51">
        <v>0.90785907859078596</v>
      </c>
      <c r="G100" s="5">
        <v>357</v>
      </c>
      <c r="H100" s="69">
        <v>0.96747967479674801</v>
      </c>
      <c r="I100" s="5">
        <v>334</v>
      </c>
      <c r="J100" s="51">
        <v>0.90514905149051494</v>
      </c>
      <c r="K100" s="5">
        <v>0</v>
      </c>
      <c r="L100" s="5">
        <v>0</v>
      </c>
      <c r="M100" s="51" t="s">
        <v>771</v>
      </c>
      <c r="N100" s="40"/>
      <c r="O100" s="64">
        <v>415</v>
      </c>
      <c r="P100" s="5">
        <v>389</v>
      </c>
      <c r="Q100" s="51">
        <v>0.9373493975903614</v>
      </c>
      <c r="R100" s="5">
        <v>385</v>
      </c>
      <c r="S100" s="69">
        <v>0.92771084337349397</v>
      </c>
      <c r="T100" s="5">
        <v>382</v>
      </c>
      <c r="U100" s="51">
        <v>0.92048192771084336</v>
      </c>
      <c r="V100" s="5">
        <v>378</v>
      </c>
      <c r="W100" s="69">
        <v>0.91084337349397593</v>
      </c>
      <c r="X100" s="5">
        <v>336</v>
      </c>
      <c r="Y100" s="51">
        <v>0.80963855421686748</v>
      </c>
      <c r="Z100" s="5">
        <v>0</v>
      </c>
      <c r="AA100" s="5">
        <v>0</v>
      </c>
      <c r="AB100" s="51" t="s">
        <v>771</v>
      </c>
      <c r="AC100" s="58"/>
      <c r="AD100" s="64">
        <v>466</v>
      </c>
      <c r="AE100" s="5">
        <v>433</v>
      </c>
      <c r="AF100" s="46">
        <v>0.92918454935622319</v>
      </c>
      <c r="AG100" s="5">
        <v>380</v>
      </c>
      <c r="AH100" s="70">
        <v>0.81545064377682408</v>
      </c>
      <c r="AI100" s="5">
        <v>436</v>
      </c>
      <c r="AJ100" s="46">
        <v>0.93562231759656656</v>
      </c>
      <c r="AK100" s="5">
        <v>436</v>
      </c>
      <c r="AL100" s="70">
        <v>0.93562231759656656</v>
      </c>
      <c r="AM100" s="5">
        <v>422</v>
      </c>
      <c r="AN100" s="46">
        <v>0.90557939914163088</v>
      </c>
      <c r="AO100" s="5">
        <v>420</v>
      </c>
      <c r="AP100" s="70">
        <v>0.90128755364806867</v>
      </c>
      <c r="AQ100" s="5">
        <v>433</v>
      </c>
      <c r="AR100" s="46">
        <v>1.3862660944206009</v>
      </c>
      <c r="AS100" s="5">
        <v>380</v>
      </c>
      <c r="AT100" s="70">
        <v>0.81545064377682408</v>
      </c>
      <c r="AU100" s="5">
        <v>422</v>
      </c>
      <c r="AV100" s="46">
        <v>0.90557939914163088</v>
      </c>
      <c r="AW100" s="5">
        <v>396</v>
      </c>
      <c r="AX100" s="46">
        <v>0.84978540772532185</v>
      </c>
      <c r="AZ100" s="80">
        <f>VLOOKUP($A100,'T1DQ CCG'!$A:$BC,25,FALSE)</f>
        <v>0</v>
      </c>
      <c r="BA100" s="80">
        <f>VLOOKUP($A100,'T1DQ CCG'!$A:$BC,37,FALSE)</f>
        <v>0</v>
      </c>
      <c r="BB100" s="80">
        <f>VLOOKUP($A100,'T1DQ CCG'!$A:$BC,49,FALSE)</f>
        <v>0</v>
      </c>
    </row>
    <row r="101" spans="1:54" x14ac:dyDescent="0.25">
      <c r="A101" s="31" t="s">
        <v>452</v>
      </c>
      <c r="B101" s="21" t="s">
        <v>453</v>
      </c>
      <c r="C101" s="21" t="s">
        <v>30</v>
      </c>
      <c r="D101" s="64" t="s">
        <v>771</v>
      </c>
      <c r="E101" s="5" t="s">
        <v>771</v>
      </c>
      <c r="F101" s="51" t="s">
        <v>771</v>
      </c>
      <c r="G101" s="5" t="s">
        <v>771</v>
      </c>
      <c r="H101" s="69" t="s">
        <v>771</v>
      </c>
      <c r="I101" s="5" t="s">
        <v>771</v>
      </c>
      <c r="J101" s="51" t="s">
        <v>771</v>
      </c>
      <c r="K101" s="5" t="s">
        <v>771</v>
      </c>
      <c r="L101" s="5" t="s">
        <v>771</v>
      </c>
      <c r="M101" s="51" t="s">
        <v>771</v>
      </c>
      <c r="N101" s="40"/>
      <c r="O101" s="64" t="s">
        <v>771</v>
      </c>
      <c r="P101" s="5" t="s">
        <v>771</v>
      </c>
      <c r="Q101" s="51" t="s">
        <v>771</v>
      </c>
      <c r="R101" s="5" t="s">
        <v>771</v>
      </c>
      <c r="S101" s="69" t="s">
        <v>771</v>
      </c>
      <c r="T101" s="5" t="s">
        <v>771</v>
      </c>
      <c r="U101" s="51" t="s">
        <v>771</v>
      </c>
      <c r="V101" s="5" t="s">
        <v>771</v>
      </c>
      <c r="W101" s="69" t="s">
        <v>771</v>
      </c>
      <c r="X101" s="5" t="s">
        <v>771</v>
      </c>
      <c r="Y101" s="51" t="s">
        <v>771</v>
      </c>
      <c r="Z101" s="5" t="s">
        <v>771</v>
      </c>
      <c r="AA101" s="5" t="s">
        <v>771</v>
      </c>
      <c r="AB101" s="51" t="s">
        <v>771</v>
      </c>
      <c r="AC101" s="58"/>
      <c r="AD101" s="64" t="s">
        <v>771</v>
      </c>
      <c r="AE101" s="5" t="s">
        <v>771</v>
      </c>
      <c r="AF101" s="46" t="s">
        <v>771</v>
      </c>
      <c r="AG101" s="5" t="s">
        <v>771</v>
      </c>
      <c r="AH101" s="70" t="s">
        <v>771</v>
      </c>
      <c r="AI101" s="5" t="s">
        <v>771</v>
      </c>
      <c r="AJ101" s="46" t="s">
        <v>771</v>
      </c>
      <c r="AK101" s="5" t="s">
        <v>771</v>
      </c>
      <c r="AL101" s="70" t="s">
        <v>771</v>
      </c>
      <c r="AM101" s="5" t="s">
        <v>771</v>
      </c>
      <c r="AN101" s="46" t="s">
        <v>771</v>
      </c>
      <c r="AO101" s="5" t="s">
        <v>771</v>
      </c>
      <c r="AP101" s="70" t="s">
        <v>771</v>
      </c>
      <c r="AQ101" s="5" t="s">
        <v>771</v>
      </c>
      <c r="AR101" s="46" t="s">
        <v>771</v>
      </c>
      <c r="AS101" s="5" t="s">
        <v>771</v>
      </c>
      <c r="AT101" s="70" t="s">
        <v>771</v>
      </c>
      <c r="AU101" s="5" t="s">
        <v>771</v>
      </c>
      <c r="AV101" s="46" t="s">
        <v>771</v>
      </c>
      <c r="AW101" s="5" t="s">
        <v>771</v>
      </c>
      <c r="AX101" s="46" t="s">
        <v>771</v>
      </c>
      <c r="AZ101" s="80" t="e">
        <f>VLOOKUP($A101,'T1DQ CCG'!$A:$BC,25,FALSE)</f>
        <v>#N/A</v>
      </c>
      <c r="BA101" s="80" t="e">
        <f>VLOOKUP($A101,'T1DQ CCG'!$A:$BC,37,FALSE)</f>
        <v>#N/A</v>
      </c>
      <c r="BB101" s="80" t="e">
        <f>VLOOKUP($A101,'T1DQ CCG'!$A:$BC,49,FALSE)</f>
        <v>#N/A</v>
      </c>
    </row>
    <row r="102" spans="1:54" x14ac:dyDescent="0.25">
      <c r="A102" s="31" t="s">
        <v>454</v>
      </c>
      <c r="B102" s="21" t="s">
        <v>455</v>
      </c>
      <c r="C102" s="21" t="s">
        <v>30</v>
      </c>
      <c r="D102" s="64">
        <v>1367</v>
      </c>
      <c r="E102" s="5">
        <v>1145</v>
      </c>
      <c r="F102" s="51">
        <v>0.83760058522311631</v>
      </c>
      <c r="G102" s="5">
        <v>1254</v>
      </c>
      <c r="H102" s="69">
        <v>0.91733723482077545</v>
      </c>
      <c r="I102" s="5">
        <v>1170</v>
      </c>
      <c r="J102" s="51">
        <v>0.85588880760790054</v>
      </c>
      <c r="K102" s="5">
        <v>2</v>
      </c>
      <c r="L102" s="5">
        <v>2</v>
      </c>
      <c r="M102" s="51">
        <v>1</v>
      </c>
      <c r="N102" s="40"/>
      <c r="O102" s="64">
        <v>1424</v>
      </c>
      <c r="P102" s="5">
        <v>1305</v>
      </c>
      <c r="Q102" s="51">
        <v>0.9164325842696629</v>
      </c>
      <c r="R102" s="5">
        <v>1221</v>
      </c>
      <c r="S102" s="69">
        <v>0.8574438202247191</v>
      </c>
      <c r="T102" s="5">
        <v>1316</v>
      </c>
      <c r="U102" s="51">
        <v>0.9241573033707865</v>
      </c>
      <c r="V102" s="5">
        <v>1232</v>
      </c>
      <c r="W102" s="69">
        <v>0.8651685393258427</v>
      </c>
      <c r="X102" s="5">
        <v>1170</v>
      </c>
      <c r="Y102" s="51">
        <v>0.8216292134831461</v>
      </c>
      <c r="Z102" s="5">
        <v>1</v>
      </c>
      <c r="AA102" s="5">
        <v>1</v>
      </c>
      <c r="AB102" s="51">
        <v>1</v>
      </c>
      <c r="AC102" s="58"/>
      <c r="AD102" s="64">
        <v>1454</v>
      </c>
      <c r="AE102" s="5">
        <v>1394</v>
      </c>
      <c r="AF102" s="46">
        <v>0.95873452544704263</v>
      </c>
      <c r="AG102" s="5">
        <v>1197</v>
      </c>
      <c r="AH102" s="70">
        <v>0.82324621733149927</v>
      </c>
      <c r="AI102" s="5">
        <v>1394</v>
      </c>
      <c r="AJ102" s="46">
        <v>0.95873452544704263</v>
      </c>
      <c r="AK102" s="5">
        <v>1394</v>
      </c>
      <c r="AL102" s="70">
        <v>0.95873452544704263</v>
      </c>
      <c r="AM102" s="5">
        <v>1368</v>
      </c>
      <c r="AN102" s="46">
        <v>0.94085281980742774</v>
      </c>
      <c r="AO102" s="5">
        <v>1334</v>
      </c>
      <c r="AP102" s="70">
        <v>0.91746905089408526</v>
      </c>
      <c r="AQ102" s="5">
        <v>1363</v>
      </c>
      <c r="AR102" s="46">
        <v>0.218707015130674</v>
      </c>
      <c r="AS102" s="5">
        <v>1182</v>
      </c>
      <c r="AT102" s="70">
        <v>0.81292984869326002</v>
      </c>
      <c r="AU102" s="5">
        <v>1383</v>
      </c>
      <c r="AV102" s="46">
        <v>0.95116918844566711</v>
      </c>
      <c r="AW102" s="5">
        <v>1321</v>
      </c>
      <c r="AX102" s="46">
        <v>0.90852819807427787</v>
      </c>
      <c r="AZ102" s="80">
        <f>VLOOKUP($A102,'T1DQ CCG'!$A:$BC,25,FALSE)</f>
        <v>0</v>
      </c>
      <c r="BA102" s="80">
        <f>VLOOKUP($A102,'T1DQ CCG'!$A:$BC,37,FALSE)</f>
        <v>0</v>
      </c>
      <c r="BB102" s="80">
        <f>VLOOKUP($A102,'T1DQ CCG'!$A:$BC,49,FALSE)</f>
        <v>0</v>
      </c>
    </row>
    <row r="103" spans="1:54" x14ac:dyDescent="0.25">
      <c r="A103" s="31" t="s">
        <v>456</v>
      </c>
      <c r="B103" s="21" t="s">
        <v>457</v>
      </c>
      <c r="C103" s="21" t="s">
        <v>31</v>
      </c>
      <c r="D103" s="64">
        <v>605</v>
      </c>
      <c r="E103" s="5">
        <v>571</v>
      </c>
      <c r="F103" s="51">
        <v>0.94380165289256202</v>
      </c>
      <c r="G103" s="5">
        <v>584</v>
      </c>
      <c r="H103" s="69">
        <v>0.96528925619834716</v>
      </c>
      <c r="I103" s="5">
        <v>572</v>
      </c>
      <c r="J103" s="51">
        <v>0.94545454545454544</v>
      </c>
      <c r="K103" s="5">
        <v>0</v>
      </c>
      <c r="L103" s="5">
        <v>0</v>
      </c>
      <c r="M103" s="51" t="s">
        <v>771</v>
      </c>
      <c r="N103" s="40"/>
      <c r="O103" s="64">
        <v>619</v>
      </c>
      <c r="P103" s="5">
        <v>592</v>
      </c>
      <c r="Q103" s="51">
        <v>0.95638126009693059</v>
      </c>
      <c r="R103" s="5">
        <v>580</v>
      </c>
      <c r="S103" s="69">
        <v>0.93699515347334406</v>
      </c>
      <c r="T103" s="5">
        <v>584</v>
      </c>
      <c r="U103" s="51">
        <v>0.94345718901453957</v>
      </c>
      <c r="V103" s="5">
        <v>583</v>
      </c>
      <c r="W103" s="69">
        <v>0.94184168012924074</v>
      </c>
      <c r="X103" s="5">
        <v>582</v>
      </c>
      <c r="Y103" s="51">
        <v>0.94022617124394181</v>
      </c>
      <c r="Z103" s="5">
        <v>0</v>
      </c>
      <c r="AA103" s="5">
        <v>0</v>
      </c>
      <c r="AB103" s="51" t="s">
        <v>771</v>
      </c>
      <c r="AC103" s="58"/>
      <c r="AD103" s="64">
        <v>623</v>
      </c>
      <c r="AE103" s="5">
        <v>584</v>
      </c>
      <c r="AF103" s="46">
        <v>0.9373996789727127</v>
      </c>
      <c r="AG103" s="5">
        <v>437</v>
      </c>
      <c r="AH103" s="70">
        <v>0.7014446227929374</v>
      </c>
      <c r="AI103" s="5">
        <v>584</v>
      </c>
      <c r="AJ103" s="46">
        <v>0.9373996789727127</v>
      </c>
      <c r="AK103" s="5">
        <v>583</v>
      </c>
      <c r="AL103" s="70">
        <v>0.9357945425361156</v>
      </c>
      <c r="AM103" s="5">
        <v>560</v>
      </c>
      <c r="AN103" s="46">
        <v>0.898876404494382</v>
      </c>
      <c r="AO103" s="5">
        <v>576</v>
      </c>
      <c r="AP103" s="70">
        <v>0.9245585874799358</v>
      </c>
      <c r="AQ103" s="5">
        <v>589</v>
      </c>
      <c r="AR103" s="46">
        <v>1.028892455858748</v>
      </c>
      <c r="AS103" s="5">
        <v>540</v>
      </c>
      <c r="AT103" s="70">
        <v>0.8667736757624398</v>
      </c>
      <c r="AU103" s="5">
        <v>557</v>
      </c>
      <c r="AV103" s="46">
        <v>0.8940609951845907</v>
      </c>
      <c r="AW103" s="5">
        <v>558</v>
      </c>
      <c r="AX103" s="46">
        <v>0.8956661316211878</v>
      </c>
      <c r="AZ103" s="80">
        <f>VLOOKUP($A103,'T1DQ CCG'!$A:$BC,25,FALSE)</f>
        <v>0</v>
      </c>
      <c r="BA103" s="80">
        <f>VLOOKUP($A103,'T1DQ CCG'!$A:$BC,37,FALSE)</f>
        <v>0</v>
      </c>
      <c r="BB103" s="80">
        <f>VLOOKUP($A103,'T1DQ CCG'!$A:$BC,49,FALSE)</f>
        <v>0</v>
      </c>
    </row>
    <row r="104" spans="1:54" x14ac:dyDescent="0.25">
      <c r="A104" s="31" t="s">
        <v>458</v>
      </c>
      <c r="B104" s="21" t="s">
        <v>459</v>
      </c>
      <c r="C104" s="21" t="s">
        <v>31</v>
      </c>
      <c r="D104" s="64">
        <v>446</v>
      </c>
      <c r="E104" s="5">
        <v>422</v>
      </c>
      <c r="F104" s="51">
        <v>0.94618834080717484</v>
      </c>
      <c r="G104" s="5">
        <v>430</v>
      </c>
      <c r="H104" s="69">
        <v>0.9641255605381166</v>
      </c>
      <c r="I104" s="5">
        <v>422</v>
      </c>
      <c r="J104" s="51">
        <v>0.94618834080717484</v>
      </c>
      <c r="K104" s="5">
        <v>0</v>
      </c>
      <c r="L104" s="5">
        <v>0</v>
      </c>
      <c r="M104" s="51" t="s">
        <v>771</v>
      </c>
      <c r="N104" s="40"/>
      <c r="O104" s="64">
        <v>503</v>
      </c>
      <c r="P104" s="5">
        <v>483</v>
      </c>
      <c r="Q104" s="51">
        <v>0.96023856858846923</v>
      </c>
      <c r="R104" s="5">
        <v>466</v>
      </c>
      <c r="S104" s="69">
        <v>0.92644135188866794</v>
      </c>
      <c r="T104" s="5">
        <v>469</v>
      </c>
      <c r="U104" s="51">
        <v>0.93240556660039764</v>
      </c>
      <c r="V104" s="5">
        <v>465</v>
      </c>
      <c r="W104" s="69">
        <v>0.92445328031809149</v>
      </c>
      <c r="X104" s="5">
        <v>466</v>
      </c>
      <c r="Y104" s="51">
        <v>0.92644135188866794</v>
      </c>
      <c r="Z104" s="5">
        <v>0</v>
      </c>
      <c r="AA104" s="5">
        <v>0</v>
      </c>
      <c r="AB104" s="51" t="s">
        <v>771</v>
      </c>
      <c r="AC104" s="58"/>
      <c r="AD104" s="64">
        <v>474</v>
      </c>
      <c r="AE104" s="5">
        <v>465</v>
      </c>
      <c r="AF104" s="46">
        <v>0.98101265822784811</v>
      </c>
      <c r="AG104" s="5">
        <v>416</v>
      </c>
      <c r="AH104" s="70">
        <v>0.87763713080168781</v>
      </c>
      <c r="AI104" s="5">
        <v>464</v>
      </c>
      <c r="AJ104" s="46">
        <v>0.97890295358649793</v>
      </c>
      <c r="AK104" s="5">
        <v>464</v>
      </c>
      <c r="AL104" s="70">
        <v>0.97890295358649793</v>
      </c>
      <c r="AM104" s="5">
        <v>434</v>
      </c>
      <c r="AN104" s="46">
        <v>0.91561181434599159</v>
      </c>
      <c r="AO104" s="5">
        <v>448</v>
      </c>
      <c r="AP104" s="70">
        <v>0.94514767932489452</v>
      </c>
      <c r="AQ104" s="5">
        <v>459</v>
      </c>
      <c r="AR104" s="46">
        <v>1.2637130801687764</v>
      </c>
      <c r="AS104" s="5">
        <v>421</v>
      </c>
      <c r="AT104" s="70">
        <v>0.88818565400843885</v>
      </c>
      <c r="AU104" s="5">
        <v>434</v>
      </c>
      <c r="AV104" s="46">
        <v>0.91561181434599159</v>
      </c>
      <c r="AW104" s="5">
        <v>435</v>
      </c>
      <c r="AX104" s="46">
        <v>0.91772151898734178</v>
      </c>
      <c r="AZ104" s="80">
        <f>VLOOKUP($A104,'T1DQ CCG'!$A:$BC,25,FALSE)</f>
        <v>0</v>
      </c>
      <c r="BA104" s="80">
        <f>VLOOKUP($A104,'T1DQ CCG'!$A:$BC,37,FALSE)</f>
        <v>0</v>
      </c>
      <c r="BB104" s="80">
        <f>VLOOKUP($A104,'T1DQ CCG'!$A:$BC,49,FALSE)</f>
        <v>0</v>
      </c>
    </row>
    <row r="105" spans="1:54" x14ac:dyDescent="0.25">
      <c r="A105" s="31" t="s">
        <v>460</v>
      </c>
      <c r="B105" s="21" t="s">
        <v>461</v>
      </c>
      <c r="C105" s="21" t="s">
        <v>31</v>
      </c>
      <c r="D105" s="64">
        <v>517</v>
      </c>
      <c r="E105" s="5">
        <v>503</v>
      </c>
      <c r="F105" s="51">
        <v>0.97292069632495159</v>
      </c>
      <c r="G105" s="5">
        <v>510</v>
      </c>
      <c r="H105" s="69">
        <v>0.98646034816247585</v>
      </c>
      <c r="I105" s="5">
        <v>504</v>
      </c>
      <c r="J105" s="51">
        <v>0.97485493230174081</v>
      </c>
      <c r="K105" s="5">
        <v>0</v>
      </c>
      <c r="L105" s="5">
        <v>0</v>
      </c>
      <c r="M105" s="51" t="s">
        <v>771</v>
      </c>
      <c r="N105" s="40"/>
      <c r="O105" s="64">
        <v>560</v>
      </c>
      <c r="P105" s="5">
        <v>550</v>
      </c>
      <c r="Q105" s="51">
        <v>0.9821428571428571</v>
      </c>
      <c r="R105" s="5">
        <v>540</v>
      </c>
      <c r="S105" s="69">
        <v>0.9642857142857143</v>
      </c>
      <c r="T105" s="5">
        <v>536</v>
      </c>
      <c r="U105" s="51">
        <v>0.95714285714285718</v>
      </c>
      <c r="V105" s="5">
        <v>542</v>
      </c>
      <c r="W105" s="69">
        <v>0.96785714285714286</v>
      </c>
      <c r="X105" s="5">
        <v>544</v>
      </c>
      <c r="Y105" s="51">
        <v>0.97142857142857142</v>
      </c>
      <c r="Z105" s="5">
        <v>0</v>
      </c>
      <c r="AA105" s="5">
        <v>0</v>
      </c>
      <c r="AB105" s="51" t="s">
        <v>771</v>
      </c>
      <c r="AC105" s="58"/>
      <c r="AD105" s="64">
        <v>536</v>
      </c>
      <c r="AE105" s="5">
        <v>525</v>
      </c>
      <c r="AF105" s="46">
        <v>0.97947761194029848</v>
      </c>
      <c r="AG105" s="5">
        <v>491</v>
      </c>
      <c r="AH105" s="70">
        <v>0.91604477611940294</v>
      </c>
      <c r="AI105" s="5">
        <v>525</v>
      </c>
      <c r="AJ105" s="46">
        <v>0.97947761194029848</v>
      </c>
      <c r="AK105" s="5">
        <v>524</v>
      </c>
      <c r="AL105" s="70">
        <v>0.97761194029850751</v>
      </c>
      <c r="AM105" s="5">
        <v>508</v>
      </c>
      <c r="AN105" s="46">
        <v>0.94776119402985071</v>
      </c>
      <c r="AO105" s="5">
        <v>499</v>
      </c>
      <c r="AP105" s="70">
        <v>0.93097014925373134</v>
      </c>
      <c r="AQ105" s="5">
        <v>522</v>
      </c>
      <c r="AR105" s="46">
        <v>4.2108208955223878</v>
      </c>
      <c r="AS105" s="5">
        <v>474</v>
      </c>
      <c r="AT105" s="70">
        <v>0.88432835820895528</v>
      </c>
      <c r="AU105" s="5">
        <v>510</v>
      </c>
      <c r="AV105" s="46">
        <v>0.95149253731343286</v>
      </c>
      <c r="AW105" s="5">
        <v>492</v>
      </c>
      <c r="AX105" s="46">
        <v>0.91791044776119401</v>
      </c>
      <c r="AZ105" s="80">
        <f>VLOOKUP($A105,'T1DQ CCG'!$A:$BC,25,FALSE)</f>
        <v>0</v>
      </c>
      <c r="BA105" s="80">
        <f>VLOOKUP($A105,'T1DQ CCG'!$A:$BC,37,FALSE)</f>
        <v>0</v>
      </c>
      <c r="BB105" s="80">
        <f>VLOOKUP($A105,'T1DQ CCG'!$A:$BC,49,FALSE)</f>
        <v>0</v>
      </c>
    </row>
    <row r="106" spans="1:54" x14ac:dyDescent="0.25">
      <c r="A106" s="31" t="s">
        <v>462</v>
      </c>
      <c r="B106" s="21" t="s">
        <v>463</v>
      </c>
      <c r="C106" s="21" t="s">
        <v>31</v>
      </c>
      <c r="D106" s="64">
        <v>1212</v>
      </c>
      <c r="E106" s="5">
        <v>802</v>
      </c>
      <c r="F106" s="51">
        <v>0.66171617161716167</v>
      </c>
      <c r="G106" s="5">
        <v>984</v>
      </c>
      <c r="H106" s="69">
        <v>0.81188118811881194</v>
      </c>
      <c r="I106" s="5">
        <v>840</v>
      </c>
      <c r="J106" s="51">
        <v>0.69306930693069302</v>
      </c>
      <c r="K106" s="5">
        <v>0</v>
      </c>
      <c r="L106" s="5">
        <v>0</v>
      </c>
      <c r="M106" s="51" t="s">
        <v>771</v>
      </c>
      <c r="N106" s="40"/>
      <c r="O106" s="64">
        <v>1201</v>
      </c>
      <c r="P106" s="5">
        <v>975</v>
      </c>
      <c r="Q106" s="51">
        <v>0.81182348043297248</v>
      </c>
      <c r="R106" s="5">
        <v>1032</v>
      </c>
      <c r="S106" s="69">
        <v>0.85928393005828474</v>
      </c>
      <c r="T106" s="5">
        <v>961</v>
      </c>
      <c r="U106" s="51">
        <v>0.80016652789342213</v>
      </c>
      <c r="V106" s="5">
        <v>883</v>
      </c>
      <c r="W106" s="69">
        <v>0.73522064945878429</v>
      </c>
      <c r="X106" s="5">
        <v>889</v>
      </c>
      <c r="Y106" s="51">
        <v>0.74021648626144876</v>
      </c>
      <c r="Z106" s="5">
        <v>0</v>
      </c>
      <c r="AA106" s="5">
        <v>0</v>
      </c>
      <c r="AB106" s="51" t="s">
        <v>771</v>
      </c>
      <c r="AC106" s="58"/>
      <c r="AD106" s="64">
        <v>1295</v>
      </c>
      <c r="AE106" s="5">
        <v>1237</v>
      </c>
      <c r="AF106" s="46">
        <v>0.95521235521235526</v>
      </c>
      <c r="AG106" s="5">
        <v>899</v>
      </c>
      <c r="AH106" s="70">
        <v>0.69420849420849418</v>
      </c>
      <c r="AI106" s="5">
        <v>1239</v>
      </c>
      <c r="AJ106" s="46">
        <v>0.95675675675675675</v>
      </c>
      <c r="AK106" s="5">
        <v>1235</v>
      </c>
      <c r="AL106" s="70">
        <v>0.95366795366795365</v>
      </c>
      <c r="AM106" s="5">
        <v>1178</v>
      </c>
      <c r="AN106" s="46">
        <v>0.90965250965250966</v>
      </c>
      <c r="AO106" s="5">
        <v>1235</v>
      </c>
      <c r="AP106" s="70">
        <v>0.95366795366795365</v>
      </c>
      <c r="AQ106" s="5">
        <v>1254</v>
      </c>
      <c r="AR106" s="46">
        <v>1.1559845559845561</v>
      </c>
      <c r="AS106" s="5">
        <v>1094</v>
      </c>
      <c r="AT106" s="70">
        <v>0.84478764478764479</v>
      </c>
      <c r="AU106" s="5">
        <v>1178</v>
      </c>
      <c r="AV106" s="46">
        <v>0.90965250965250966</v>
      </c>
      <c r="AW106" s="5">
        <v>1212</v>
      </c>
      <c r="AX106" s="46">
        <v>0.93590733590733588</v>
      </c>
      <c r="AZ106" s="80">
        <f>VLOOKUP($A106,'T1DQ CCG'!$A:$BC,25,FALSE)</f>
        <v>0</v>
      </c>
      <c r="BA106" s="80">
        <f>VLOOKUP($A106,'T1DQ CCG'!$A:$BC,37,FALSE)</f>
        <v>0</v>
      </c>
      <c r="BB106" s="80">
        <f>VLOOKUP($A106,'T1DQ CCG'!$A:$BC,49,FALSE)</f>
        <v>0</v>
      </c>
    </row>
    <row r="107" spans="1:54" x14ac:dyDescent="0.25">
      <c r="A107" s="31" t="s">
        <v>464</v>
      </c>
      <c r="B107" s="21" t="s">
        <v>465</v>
      </c>
      <c r="C107" s="21" t="s">
        <v>31</v>
      </c>
      <c r="D107" s="64">
        <v>636</v>
      </c>
      <c r="E107" s="5">
        <v>576</v>
      </c>
      <c r="F107" s="51">
        <v>0.90566037735849059</v>
      </c>
      <c r="G107" s="5">
        <v>594</v>
      </c>
      <c r="H107" s="69">
        <v>0.93396226415094341</v>
      </c>
      <c r="I107" s="5">
        <v>580</v>
      </c>
      <c r="J107" s="51">
        <v>0.91194968553459121</v>
      </c>
      <c r="K107" s="5">
        <v>0</v>
      </c>
      <c r="L107" s="5">
        <v>0</v>
      </c>
      <c r="M107" s="51" t="s">
        <v>771</v>
      </c>
      <c r="N107" s="40"/>
      <c r="O107" s="64">
        <v>617</v>
      </c>
      <c r="P107" s="5">
        <v>570</v>
      </c>
      <c r="Q107" s="51">
        <v>0.92382495948136145</v>
      </c>
      <c r="R107" s="5">
        <v>586</v>
      </c>
      <c r="S107" s="69">
        <v>0.94975688816855752</v>
      </c>
      <c r="T107" s="5">
        <v>555</v>
      </c>
      <c r="U107" s="51">
        <v>0.89951377633711505</v>
      </c>
      <c r="V107" s="5">
        <v>557</v>
      </c>
      <c r="W107" s="69">
        <v>0.9027552674230146</v>
      </c>
      <c r="X107" s="5">
        <v>561</v>
      </c>
      <c r="Y107" s="51">
        <v>0.90923824959481359</v>
      </c>
      <c r="Z107" s="5">
        <v>0</v>
      </c>
      <c r="AA107" s="5">
        <v>0</v>
      </c>
      <c r="AB107" s="51" t="s">
        <v>771</v>
      </c>
      <c r="AC107" s="58"/>
      <c r="AD107" s="64">
        <v>651</v>
      </c>
      <c r="AE107" s="5">
        <v>615</v>
      </c>
      <c r="AF107" s="46">
        <v>0.9447004608294931</v>
      </c>
      <c r="AG107" s="5">
        <v>535</v>
      </c>
      <c r="AH107" s="70">
        <v>0.82181259600614442</v>
      </c>
      <c r="AI107" s="5">
        <v>615</v>
      </c>
      <c r="AJ107" s="46">
        <v>0.9447004608294931</v>
      </c>
      <c r="AK107" s="5">
        <v>613</v>
      </c>
      <c r="AL107" s="70">
        <v>0.94162826420890933</v>
      </c>
      <c r="AM107" s="5">
        <v>584</v>
      </c>
      <c r="AN107" s="46">
        <v>0.89708141321044543</v>
      </c>
      <c r="AO107" s="5">
        <v>598</v>
      </c>
      <c r="AP107" s="70">
        <v>0.91858678955453144</v>
      </c>
      <c r="AQ107" s="5">
        <v>620</v>
      </c>
      <c r="AR107" s="46">
        <v>2.8463901689708142</v>
      </c>
      <c r="AS107" s="5">
        <v>554</v>
      </c>
      <c r="AT107" s="70">
        <v>0.85099846390168976</v>
      </c>
      <c r="AU107" s="5">
        <v>586</v>
      </c>
      <c r="AV107" s="46">
        <v>0.90015360983102921</v>
      </c>
      <c r="AW107" s="5">
        <v>583</v>
      </c>
      <c r="AX107" s="46">
        <v>0.89554531490015366</v>
      </c>
      <c r="AZ107" s="80">
        <f>VLOOKUP($A107,'T1DQ CCG'!$A:$BC,25,FALSE)</f>
        <v>0</v>
      </c>
      <c r="BA107" s="80">
        <f>VLOOKUP($A107,'T1DQ CCG'!$A:$BC,37,FALSE)</f>
        <v>0</v>
      </c>
      <c r="BB107" s="80">
        <f>VLOOKUP($A107,'T1DQ CCG'!$A:$BC,49,FALSE)</f>
        <v>0</v>
      </c>
    </row>
    <row r="108" spans="1:54" x14ac:dyDescent="0.25">
      <c r="A108" s="31" t="s">
        <v>466</v>
      </c>
      <c r="B108" s="21" t="s">
        <v>467</v>
      </c>
      <c r="C108" s="21" t="s">
        <v>31</v>
      </c>
      <c r="D108" s="64">
        <v>419</v>
      </c>
      <c r="E108" s="5">
        <v>382</v>
      </c>
      <c r="F108" s="51">
        <v>0.91169451073985686</v>
      </c>
      <c r="G108" s="5">
        <v>395</v>
      </c>
      <c r="H108" s="69">
        <v>0.94272076372315039</v>
      </c>
      <c r="I108" s="5">
        <v>383</v>
      </c>
      <c r="J108" s="51">
        <v>0.91408114558472553</v>
      </c>
      <c r="K108" s="5">
        <v>0</v>
      </c>
      <c r="L108" s="5">
        <v>0</v>
      </c>
      <c r="M108" s="51" t="s">
        <v>771</v>
      </c>
      <c r="N108" s="40"/>
      <c r="O108" s="64">
        <v>435</v>
      </c>
      <c r="P108" s="5">
        <v>418</v>
      </c>
      <c r="Q108" s="51">
        <v>0.96091954022988502</v>
      </c>
      <c r="R108" s="5">
        <v>411</v>
      </c>
      <c r="S108" s="69">
        <v>0.94482758620689655</v>
      </c>
      <c r="T108" s="5">
        <v>417</v>
      </c>
      <c r="U108" s="51">
        <v>0.95862068965517244</v>
      </c>
      <c r="V108" s="5">
        <v>412</v>
      </c>
      <c r="W108" s="69">
        <v>0.94712643678160924</v>
      </c>
      <c r="X108" s="5">
        <v>413</v>
      </c>
      <c r="Y108" s="51">
        <v>0.94942528735632181</v>
      </c>
      <c r="Z108" s="5">
        <v>0</v>
      </c>
      <c r="AA108" s="5">
        <v>0</v>
      </c>
      <c r="AB108" s="51" t="s">
        <v>771</v>
      </c>
      <c r="AC108" s="58"/>
      <c r="AD108" s="64">
        <v>402</v>
      </c>
      <c r="AE108" s="5">
        <v>385</v>
      </c>
      <c r="AF108" s="46">
        <v>0.95771144278606968</v>
      </c>
      <c r="AG108" s="5">
        <v>341</v>
      </c>
      <c r="AH108" s="70">
        <v>0.84825870646766166</v>
      </c>
      <c r="AI108" s="5">
        <v>385</v>
      </c>
      <c r="AJ108" s="46">
        <v>0.95771144278606968</v>
      </c>
      <c r="AK108" s="5">
        <v>384</v>
      </c>
      <c r="AL108" s="70">
        <v>0.95522388059701491</v>
      </c>
      <c r="AM108" s="5">
        <v>370</v>
      </c>
      <c r="AN108" s="46">
        <v>0.92039800995024879</v>
      </c>
      <c r="AO108" s="5">
        <v>374</v>
      </c>
      <c r="AP108" s="70">
        <v>0.93034825870646765</v>
      </c>
      <c r="AQ108" s="5">
        <v>381</v>
      </c>
      <c r="AR108" s="46">
        <v>1.3980099502487562</v>
      </c>
      <c r="AS108" s="5">
        <v>361</v>
      </c>
      <c r="AT108" s="70">
        <v>0.89800995024875618</v>
      </c>
      <c r="AU108" s="5">
        <v>370</v>
      </c>
      <c r="AV108" s="46">
        <v>0.92039800995024879</v>
      </c>
      <c r="AW108" s="5">
        <v>369</v>
      </c>
      <c r="AX108" s="46">
        <v>0.91791044776119401</v>
      </c>
      <c r="AZ108" s="80">
        <f>VLOOKUP($A108,'T1DQ CCG'!$A:$BC,25,FALSE)</f>
        <v>0</v>
      </c>
      <c r="BA108" s="80">
        <f>VLOOKUP($A108,'T1DQ CCG'!$A:$BC,37,FALSE)</f>
        <v>0</v>
      </c>
      <c r="BB108" s="80">
        <f>VLOOKUP($A108,'T1DQ CCG'!$A:$BC,49,FALSE)</f>
        <v>0</v>
      </c>
    </row>
    <row r="109" spans="1:54" x14ac:dyDescent="0.25">
      <c r="A109" s="31" t="s">
        <v>468</v>
      </c>
      <c r="B109" s="21" t="s">
        <v>469</v>
      </c>
      <c r="C109" s="21" t="s">
        <v>31</v>
      </c>
      <c r="D109" s="64">
        <v>260</v>
      </c>
      <c r="E109" s="5">
        <v>255</v>
      </c>
      <c r="F109" s="51">
        <v>0.98076923076923073</v>
      </c>
      <c r="G109" s="5">
        <v>257</v>
      </c>
      <c r="H109" s="69">
        <v>0.9884615384615385</v>
      </c>
      <c r="I109" s="5">
        <v>255</v>
      </c>
      <c r="J109" s="51">
        <v>0.98076923076923073</v>
      </c>
      <c r="K109" s="5">
        <v>0</v>
      </c>
      <c r="L109" s="5">
        <v>0</v>
      </c>
      <c r="M109" s="51" t="s">
        <v>771</v>
      </c>
      <c r="N109" s="40"/>
      <c r="O109" s="64">
        <v>304</v>
      </c>
      <c r="P109" s="5">
        <v>289</v>
      </c>
      <c r="Q109" s="51">
        <v>0.95065789473684215</v>
      </c>
      <c r="R109" s="5">
        <v>280</v>
      </c>
      <c r="S109" s="69">
        <v>0.92105263157894735</v>
      </c>
      <c r="T109" s="5">
        <v>283</v>
      </c>
      <c r="U109" s="51">
        <v>0.93092105263157898</v>
      </c>
      <c r="V109" s="5">
        <v>278</v>
      </c>
      <c r="W109" s="69">
        <v>0.91447368421052633</v>
      </c>
      <c r="X109" s="5">
        <v>276</v>
      </c>
      <c r="Y109" s="51">
        <v>0.90789473684210531</v>
      </c>
      <c r="Z109" s="5">
        <v>0</v>
      </c>
      <c r="AA109" s="5">
        <v>0</v>
      </c>
      <c r="AB109" s="51" t="s">
        <v>771</v>
      </c>
      <c r="AC109" s="58"/>
      <c r="AD109" s="64">
        <v>280</v>
      </c>
      <c r="AE109" s="5">
        <v>270</v>
      </c>
      <c r="AF109" s="46">
        <v>0.9642857142857143</v>
      </c>
      <c r="AG109" s="5">
        <v>245</v>
      </c>
      <c r="AH109" s="70">
        <v>0.875</v>
      </c>
      <c r="AI109" s="5">
        <v>271</v>
      </c>
      <c r="AJ109" s="46">
        <v>0.96785714285714286</v>
      </c>
      <c r="AK109" s="5">
        <v>270</v>
      </c>
      <c r="AL109" s="70">
        <v>0.9642857142857143</v>
      </c>
      <c r="AM109" s="5">
        <v>260</v>
      </c>
      <c r="AN109" s="46">
        <v>0.9285714285714286</v>
      </c>
      <c r="AO109" s="5">
        <v>255</v>
      </c>
      <c r="AP109" s="70">
        <v>0.9107142857142857</v>
      </c>
      <c r="AQ109" s="5">
        <v>266</v>
      </c>
      <c r="AR109" s="46">
        <v>1.5214285714285714</v>
      </c>
      <c r="AS109" s="5">
        <v>242</v>
      </c>
      <c r="AT109" s="70">
        <v>0.86428571428571432</v>
      </c>
      <c r="AU109" s="5">
        <v>259</v>
      </c>
      <c r="AV109" s="46">
        <v>0.92500000000000004</v>
      </c>
      <c r="AW109" s="5">
        <v>256</v>
      </c>
      <c r="AX109" s="46">
        <v>0.91428571428571426</v>
      </c>
      <c r="AZ109" s="80">
        <f>VLOOKUP($A109,'T1DQ CCG'!$A:$BC,25,FALSE)</f>
        <v>0</v>
      </c>
      <c r="BA109" s="80">
        <f>VLOOKUP($A109,'T1DQ CCG'!$A:$BC,37,FALSE)</f>
        <v>0</v>
      </c>
      <c r="BB109" s="80">
        <f>VLOOKUP($A109,'T1DQ CCG'!$A:$BC,49,FALSE)</f>
        <v>0</v>
      </c>
    </row>
    <row r="110" spans="1:54" x14ac:dyDescent="0.25">
      <c r="A110" s="31" t="s">
        <v>470</v>
      </c>
      <c r="B110" s="21" t="s">
        <v>471</v>
      </c>
      <c r="C110" s="21" t="s">
        <v>31</v>
      </c>
      <c r="D110" s="64">
        <v>350</v>
      </c>
      <c r="E110" s="5">
        <v>341</v>
      </c>
      <c r="F110" s="51">
        <v>0.97428571428571431</v>
      </c>
      <c r="G110" s="5">
        <v>344</v>
      </c>
      <c r="H110" s="69">
        <v>0.98285714285714287</v>
      </c>
      <c r="I110" s="5">
        <v>339</v>
      </c>
      <c r="J110" s="51">
        <v>0.96857142857142853</v>
      </c>
      <c r="K110" s="5">
        <v>0</v>
      </c>
      <c r="L110" s="5">
        <v>0</v>
      </c>
      <c r="M110" s="51" t="s">
        <v>771</v>
      </c>
      <c r="N110" s="40"/>
      <c r="O110" s="64">
        <v>347</v>
      </c>
      <c r="P110" s="5">
        <v>336</v>
      </c>
      <c r="Q110" s="51">
        <v>0.96829971181556196</v>
      </c>
      <c r="R110" s="5">
        <v>323</v>
      </c>
      <c r="S110" s="69">
        <v>0.93083573487031701</v>
      </c>
      <c r="T110" s="5">
        <v>332</v>
      </c>
      <c r="U110" s="51">
        <v>0.95677233429394815</v>
      </c>
      <c r="V110" s="5">
        <v>324</v>
      </c>
      <c r="W110" s="69">
        <v>0.93371757925072041</v>
      </c>
      <c r="X110" s="5">
        <v>324</v>
      </c>
      <c r="Y110" s="51">
        <v>0.93371757925072041</v>
      </c>
      <c r="Z110" s="5">
        <v>0</v>
      </c>
      <c r="AA110" s="5">
        <v>0</v>
      </c>
      <c r="AB110" s="51" t="s">
        <v>771</v>
      </c>
      <c r="AC110" s="58"/>
      <c r="AD110" s="64">
        <v>372</v>
      </c>
      <c r="AE110" s="5">
        <v>364</v>
      </c>
      <c r="AF110" s="46">
        <v>0.978494623655914</v>
      </c>
      <c r="AG110" s="5">
        <v>326</v>
      </c>
      <c r="AH110" s="70">
        <v>0.87634408602150538</v>
      </c>
      <c r="AI110" s="5">
        <v>363</v>
      </c>
      <c r="AJ110" s="46">
        <v>0.97580645161290325</v>
      </c>
      <c r="AK110" s="5">
        <v>362</v>
      </c>
      <c r="AL110" s="70">
        <v>0.9731182795698925</v>
      </c>
      <c r="AM110" s="5">
        <v>347</v>
      </c>
      <c r="AN110" s="46">
        <v>0.93279569892473113</v>
      </c>
      <c r="AO110" s="5">
        <v>345</v>
      </c>
      <c r="AP110" s="70">
        <v>0.92741935483870963</v>
      </c>
      <c r="AQ110" s="5">
        <v>358</v>
      </c>
      <c r="AR110" s="46">
        <v>3.1908602150537635</v>
      </c>
      <c r="AS110" s="5">
        <v>329</v>
      </c>
      <c r="AT110" s="70">
        <v>0.88440860215053763</v>
      </c>
      <c r="AU110" s="5">
        <v>352</v>
      </c>
      <c r="AV110" s="46">
        <v>0.94623655913978499</v>
      </c>
      <c r="AW110" s="5">
        <v>337</v>
      </c>
      <c r="AX110" s="46">
        <v>0.90591397849462363</v>
      </c>
      <c r="AZ110" s="80">
        <f>VLOOKUP($A110,'T1DQ CCG'!$A:$BC,25,FALSE)</f>
        <v>0</v>
      </c>
      <c r="BA110" s="80">
        <f>VLOOKUP($A110,'T1DQ CCG'!$A:$BC,37,FALSE)</f>
        <v>0</v>
      </c>
      <c r="BB110" s="80">
        <f>VLOOKUP($A110,'T1DQ CCG'!$A:$BC,49,FALSE)</f>
        <v>0</v>
      </c>
    </row>
    <row r="111" spans="1:54" x14ac:dyDescent="0.25">
      <c r="A111" s="31" t="s">
        <v>472</v>
      </c>
      <c r="B111" s="21" t="s">
        <v>473</v>
      </c>
      <c r="C111" s="21" t="s">
        <v>31</v>
      </c>
      <c r="D111" s="64" t="s">
        <v>771</v>
      </c>
      <c r="E111" s="5" t="s">
        <v>771</v>
      </c>
      <c r="F111" s="51" t="s">
        <v>771</v>
      </c>
      <c r="G111" s="5" t="s">
        <v>771</v>
      </c>
      <c r="H111" s="69" t="s">
        <v>771</v>
      </c>
      <c r="I111" s="5" t="s">
        <v>771</v>
      </c>
      <c r="J111" s="51" t="s">
        <v>771</v>
      </c>
      <c r="K111" s="5" t="s">
        <v>771</v>
      </c>
      <c r="L111" s="5" t="s">
        <v>771</v>
      </c>
      <c r="M111" s="51" t="s">
        <v>771</v>
      </c>
      <c r="N111" s="40"/>
      <c r="O111" s="64" t="s">
        <v>771</v>
      </c>
      <c r="P111" s="5" t="s">
        <v>771</v>
      </c>
      <c r="Q111" s="51" t="s">
        <v>771</v>
      </c>
      <c r="R111" s="5" t="s">
        <v>771</v>
      </c>
      <c r="S111" s="69" t="s">
        <v>771</v>
      </c>
      <c r="T111" s="5" t="s">
        <v>771</v>
      </c>
      <c r="U111" s="51" t="s">
        <v>771</v>
      </c>
      <c r="V111" s="5" t="s">
        <v>771</v>
      </c>
      <c r="W111" s="69" t="s">
        <v>771</v>
      </c>
      <c r="X111" s="5" t="s">
        <v>771</v>
      </c>
      <c r="Y111" s="51" t="s">
        <v>771</v>
      </c>
      <c r="Z111" s="5" t="s">
        <v>771</v>
      </c>
      <c r="AA111" s="5" t="s">
        <v>771</v>
      </c>
      <c r="AB111" s="51" t="s">
        <v>771</v>
      </c>
      <c r="AC111" s="58"/>
      <c r="AD111" s="64" t="s">
        <v>771</v>
      </c>
      <c r="AE111" s="5" t="s">
        <v>771</v>
      </c>
      <c r="AF111" s="46" t="s">
        <v>771</v>
      </c>
      <c r="AG111" s="5" t="s">
        <v>771</v>
      </c>
      <c r="AH111" s="70" t="s">
        <v>771</v>
      </c>
      <c r="AI111" s="5" t="s">
        <v>771</v>
      </c>
      <c r="AJ111" s="46" t="s">
        <v>771</v>
      </c>
      <c r="AK111" s="5" t="s">
        <v>771</v>
      </c>
      <c r="AL111" s="70" t="s">
        <v>771</v>
      </c>
      <c r="AM111" s="5" t="s">
        <v>771</v>
      </c>
      <c r="AN111" s="46" t="s">
        <v>771</v>
      </c>
      <c r="AO111" s="5" t="s">
        <v>771</v>
      </c>
      <c r="AP111" s="70" t="s">
        <v>771</v>
      </c>
      <c r="AQ111" s="5" t="s">
        <v>771</v>
      </c>
      <c r="AR111" s="46" t="s">
        <v>771</v>
      </c>
      <c r="AS111" s="5" t="s">
        <v>771</v>
      </c>
      <c r="AT111" s="70" t="s">
        <v>771</v>
      </c>
      <c r="AU111" s="5" t="s">
        <v>771</v>
      </c>
      <c r="AV111" s="46" t="s">
        <v>771</v>
      </c>
      <c r="AW111" s="5" t="s">
        <v>771</v>
      </c>
      <c r="AX111" s="46" t="s">
        <v>771</v>
      </c>
      <c r="AZ111" s="80" t="e">
        <f>VLOOKUP($A111,'T1DQ CCG'!$A:$BC,25,FALSE)</f>
        <v>#N/A</v>
      </c>
      <c r="BA111" s="80" t="e">
        <f>VLOOKUP($A111,'T1DQ CCG'!$A:$BC,37,FALSE)</f>
        <v>#N/A</v>
      </c>
      <c r="BB111" s="80" t="e">
        <f>VLOOKUP($A111,'T1DQ CCG'!$A:$BC,49,FALSE)</f>
        <v>#N/A</v>
      </c>
    </row>
    <row r="112" spans="1:54" x14ac:dyDescent="0.25">
      <c r="A112" s="31" t="s">
        <v>474</v>
      </c>
      <c r="B112" s="21" t="s">
        <v>475</v>
      </c>
      <c r="C112" s="21" t="s">
        <v>32</v>
      </c>
      <c r="D112" s="64">
        <v>590</v>
      </c>
      <c r="E112" s="5">
        <v>564</v>
      </c>
      <c r="F112" s="51">
        <v>0.95593220338983054</v>
      </c>
      <c r="G112" s="5">
        <v>561</v>
      </c>
      <c r="H112" s="69">
        <v>0.95084745762711864</v>
      </c>
      <c r="I112" s="5">
        <v>566</v>
      </c>
      <c r="J112" s="51">
        <v>0.95932203389830506</v>
      </c>
      <c r="K112" s="5">
        <v>0</v>
      </c>
      <c r="L112" s="5">
        <v>0</v>
      </c>
      <c r="M112" s="51" t="s">
        <v>771</v>
      </c>
      <c r="N112" s="40"/>
      <c r="O112" s="64">
        <v>645</v>
      </c>
      <c r="P112" s="5">
        <v>621</v>
      </c>
      <c r="Q112" s="51">
        <v>0.96279069767441861</v>
      </c>
      <c r="R112" s="5">
        <v>565</v>
      </c>
      <c r="S112" s="69">
        <v>0.87596899224806202</v>
      </c>
      <c r="T112" s="5">
        <v>625</v>
      </c>
      <c r="U112" s="51">
        <v>0.96899224806201545</v>
      </c>
      <c r="V112" s="5">
        <v>560</v>
      </c>
      <c r="W112" s="69">
        <v>0.86821705426356588</v>
      </c>
      <c r="X112" s="5">
        <v>563</v>
      </c>
      <c r="Y112" s="51">
        <v>0.87286821705426354</v>
      </c>
      <c r="Z112" s="5">
        <v>1</v>
      </c>
      <c r="AA112" s="5">
        <v>1</v>
      </c>
      <c r="AB112" s="51">
        <v>1</v>
      </c>
      <c r="AC112" s="58"/>
      <c r="AD112" s="64">
        <v>678</v>
      </c>
      <c r="AE112" s="5">
        <v>640</v>
      </c>
      <c r="AF112" s="46">
        <v>0.94395280235988199</v>
      </c>
      <c r="AG112" s="5">
        <v>589</v>
      </c>
      <c r="AH112" s="70">
        <v>0.86873156342182889</v>
      </c>
      <c r="AI112" s="5">
        <v>640</v>
      </c>
      <c r="AJ112" s="46">
        <v>0.94395280235988199</v>
      </c>
      <c r="AK112" s="5">
        <v>640</v>
      </c>
      <c r="AL112" s="70">
        <v>0.94395280235988199</v>
      </c>
      <c r="AM112" s="5">
        <v>609</v>
      </c>
      <c r="AN112" s="46">
        <v>0.89823008849557517</v>
      </c>
      <c r="AO112" s="5">
        <v>601</v>
      </c>
      <c r="AP112" s="70">
        <v>0.8864306784660767</v>
      </c>
      <c r="AQ112" s="5">
        <v>638</v>
      </c>
      <c r="AR112" s="46">
        <v>0</v>
      </c>
      <c r="AS112" s="5">
        <v>585</v>
      </c>
      <c r="AT112" s="70">
        <v>0.86283185840707965</v>
      </c>
      <c r="AU112" s="5">
        <v>602</v>
      </c>
      <c r="AV112" s="46">
        <v>0.88790560471976399</v>
      </c>
      <c r="AW112" s="5">
        <v>582</v>
      </c>
      <c r="AX112" s="46">
        <v>0.8584070796460177</v>
      </c>
      <c r="AZ112" s="80">
        <f>VLOOKUP($A112,'T1DQ CCG'!$A:$BC,25,FALSE)</f>
        <v>0</v>
      </c>
      <c r="BA112" s="80">
        <f>VLOOKUP($A112,'T1DQ CCG'!$A:$BC,37,FALSE)</f>
        <v>0</v>
      </c>
      <c r="BB112" s="80">
        <f>VLOOKUP($A112,'T1DQ CCG'!$A:$BC,49,FALSE)</f>
        <v>0</v>
      </c>
    </row>
    <row r="113" spans="1:54" x14ac:dyDescent="0.25">
      <c r="A113" s="31" t="s">
        <v>476</v>
      </c>
      <c r="B113" s="21" t="s">
        <v>477</v>
      </c>
      <c r="C113" s="21" t="s">
        <v>32</v>
      </c>
      <c r="D113" s="64">
        <v>818</v>
      </c>
      <c r="E113" s="5">
        <v>795</v>
      </c>
      <c r="F113" s="51">
        <v>0.97188264058679708</v>
      </c>
      <c r="G113" s="5">
        <v>7</v>
      </c>
      <c r="H113" s="69">
        <v>8.557457212713936E-3</v>
      </c>
      <c r="I113" s="5">
        <v>795</v>
      </c>
      <c r="J113" s="51">
        <v>0.97188264058679708</v>
      </c>
      <c r="K113" s="5">
        <v>2</v>
      </c>
      <c r="L113" s="5">
        <v>2</v>
      </c>
      <c r="M113" s="51">
        <v>1</v>
      </c>
      <c r="N113" s="40"/>
      <c r="O113" s="64">
        <v>883</v>
      </c>
      <c r="P113" s="5">
        <v>869</v>
      </c>
      <c r="Q113" s="51">
        <v>0.98414496036240096</v>
      </c>
      <c r="R113" s="5">
        <v>847</v>
      </c>
      <c r="S113" s="69">
        <v>0.95922989807474524</v>
      </c>
      <c r="T113" s="5">
        <v>863</v>
      </c>
      <c r="U113" s="51">
        <v>0.97734994337485848</v>
      </c>
      <c r="V113" s="5">
        <v>849</v>
      </c>
      <c r="W113" s="69">
        <v>0.96149490373725932</v>
      </c>
      <c r="X113" s="5">
        <v>854</v>
      </c>
      <c r="Y113" s="51">
        <v>0.9671574178935447</v>
      </c>
      <c r="Z113" s="5">
        <v>8</v>
      </c>
      <c r="AA113" s="5">
        <v>8</v>
      </c>
      <c r="AB113" s="51">
        <v>1</v>
      </c>
      <c r="AC113" s="58"/>
      <c r="AD113" s="64">
        <v>909</v>
      </c>
      <c r="AE113" s="5">
        <v>862</v>
      </c>
      <c r="AF113" s="46">
        <v>0.9482948294829483</v>
      </c>
      <c r="AG113" s="5">
        <v>862</v>
      </c>
      <c r="AH113" s="70">
        <v>0.9482948294829483</v>
      </c>
      <c r="AI113" s="5">
        <v>862</v>
      </c>
      <c r="AJ113" s="46">
        <v>0.9482948294829483</v>
      </c>
      <c r="AK113" s="5">
        <v>867</v>
      </c>
      <c r="AL113" s="70">
        <v>0.95379537953795379</v>
      </c>
      <c r="AM113" s="5">
        <v>855</v>
      </c>
      <c r="AN113" s="46">
        <v>0.94059405940594054</v>
      </c>
      <c r="AO113" s="5">
        <v>869</v>
      </c>
      <c r="AP113" s="70">
        <v>0.95599559955995594</v>
      </c>
      <c r="AQ113" s="5">
        <v>877</v>
      </c>
      <c r="AR113" s="46">
        <v>0.61936193619361934</v>
      </c>
      <c r="AS113" s="5">
        <v>845</v>
      </c>
      <c r="AT113" s="70">
        <v>0.92959295929592956</v>
      </c>
      <c r="AU113" s="5">
        <v>891</v>
      </c>
      <c r="AV113" s="46">
        <v>0.98019801980198018</v>
      </c>
      <c r="AW113" s="5">
        <v>863</v>
      </c>
      <c r="AX113" s="46">
        <v>0.94939493949394937</v>
      </c>
      <c r="AZ113" s="80">
        <f>VLOOKUP($A113,'T1DQ CCG'!$A:$BC,25,FALSE)</f>
        <v>0</v>
      </c>
      <c r="BA113" s="80">
        <f>VLOOKUP($A113,'T1DQ CCG'!$A:$BC,37,FALSE)</f>
        <v>0</v>
      </c>
      <c r="BB113" s="80">
        <f>VLOOKUP($A113,'T1DQ CCG'!$A:$BC,49,FALSE)</f>
        <v>0</v>
      </c>
    </row>
    <row r="114" spans="1:54" x14ac:dyDescent="0.25">
      <c r="A114" s="31" t="s">
        <v>478</v>
      </c>
      <c r="B114" s="21" t="s">
        <v>479</v>
      </c>
      <c r="C114" s="21" t="s">
        <v>32</v>
      </c>
      <c r="D114" s="64">
        <v>1300</v>
      </c>
      <c r="E114" s="5">
        <v>1259</v>
      </c>
      <c r="F114" s="51">
        <v>0.96846153846153848</v>
      </c>
      <c r="G114" s="5">
        <v>16</v>
      </c>
      <c r="H114" s="69">
        <v>1.2307692307692308E-2</v>
      </c>
      <c r="I114" s="5">
        <v>1253</v>
      </c>
      <c r="J114" s="51">
        <v>0.9638461538461538</v>
      </c>
      <c r="K114" s="5">
        <v>13</v>
      </c>
      <c r="L114" s="5">
        <v>13</v>
      </c>
      <c r="M114" s="51">
        <v>1</v>
      </c>
      <c r="N114" s="40"/>
      <c r="O114" s="64">
        <v>1291</v>
      </c>
      <c r="P114" s="5">
        <v>1264</v>
      </c>
      <c r="Q114" s="51">
        <v>0.97908597986057322</v>
      </c>
      <c r="R114" s="5">
        <v>1219</v>
      </c>
      <c r="S114" s="69">
        <v>0.94422927962819525</v>
      </c>
      <c r="T114" s="5">
        <v>1230</v>
      </c>
      <c r="U114" s="51">
        <v>0.9527498063516654</v>
      </c>
      <c r="V114" s="5">
        <v>1212</v>
      </c>
      <c r="W114" s="69">
        <v>0.93880712625871421</v>
      </c>
      <c r="X114" s="5">
        <v>1218</v>
      </c>
      <c r="Y114" s="51">
        <v>0.94345468628969786</v>
      </c>
      <c r="Z114" s="5">
        <v>33</v>
      </c>
      <c r="AA114" s="5">
        <v>33</v>
      </c>
      <c r="AB114" s="51">
        <v>1</v>
      </c>
      <c r="AC114" s="58"/>
      <c r="AD114" s="64">
        <v>1311</v>
      </c>
      <c r="AE114" s="5">
        <v>1220</v>
      </c>
      <c r="AF114" s="46">
        <v>0.93058733790999237</v>
      </c>
      <c r="AG114" s="5">
        <v>1222</v>
      </c>
      <c r="AH114" s="70">
        <v>0.93211289092295957</v>
      </c>
      <c r="AI114" s="5">
        <v>1221</v>
      </c>
      <c r="AJ114" s="46">
        <v>0.93135011441647597</v>
      </c>
      <c r="AK114" s="5">
        <v>1191</v>
      </c>
      <c r="AL114" s="70">
        <v>0.90846681922196793</v>
      </c>
      <c r="AM114" s="5">
        <v>1120</v>
      </c>
      <c r="AN114" s="46">
        <v>0.85430968726163237</v>
      </c>
      <c r="AO114" s="5">
        <v>1196</v>
      </c>
      <c r="AP114" s="70">
        <v>0.91228070175438591</v>
      </c>
      <c r="AQ114" s="5">
        <v>1260</v>
      </c>
      <c r="AR114" s="46">
        <v>0</v>
      </c>
      <c r="AS114" s="5">
        <v>1205</v>
      </c>
      <c r="AT114" s="70">
        <v>0.91914569031273841</v>
      </c>
      <c r="AU114" s="5">
        <v>1221</v>
      </c>
      <c r="AV114" s="46">
        <v>0.93135011441647597</v>
      </c>
      <c r="AW114" s="5">
        <v>1179</v>
      </c>
      <c r="AX114" s="46">
        <v>0.89931350114416475</v>
      </c>
      <c r="AZ114" s="80">
        <f>VLOOKUP($A114,'T1DQ CCG'!$A:$BC,25,FALSE)</f>
        <v>0</v>
      </c>
      <c r="BA114" s="80">
        <f>VLOOKUP($A114,'T1DQ CCG'!$A:$BC,37,FALSE)</f>
        <v>0</v>
      </c>
      <c r="BB114" s="80">
        <f>VLOOKUP($A114,'T1DQ CCG'!$A:$BC,49,FALSE)</f>
        <v>0</v>
      </c>
    </row>
    <row r="115" spans="1:54" x14ac:dyDescent="0.25">
      <c r="A115" s="31" t="s">
        <v>480</v>
      </c>
      <c r="B115" s="21" t="s">
        <v>481</v>
      </c>
      <c r="C115" s="21" t="s">
        <v>32</v>
      </c>
      <c r="D115" s="64">
        <v>538</v>
      </c>
      <c r="E115" s="5">
        <v>508</v>
      </c>
      <c r="F115" s="51"/>
      <c r="G115" s="5">
        <v>518</v>
      </c>
      <c r="H115" s="69"/>
      <c r="I115" s="5">
        <v>507</v>
      </c>
      <c r="J115" s="51"/>
      <c r="K115" s="5">
        <v>0</v>
      </c>
      <c r="L115" s="5">
        <v>0</v>
      </c>
      <c r="M115" s="51"/>
      <c r="N115" s="40"/>
      <c r="O115" s="64">
        <v>540</v>
      </c>
      <c r="P115" s="5">
        <v>510</v>
      </c>
      <c r="Q115" s="51"/>
      <c r="R115" s="5">
        <v>495</v>
      </c>
      <c r="S115" s="69"/>
      <c r="T115" s="5">
        <v>517</v>
      </c>
      <c r="U115" s="51"/>
      <c r="V115" s="5">
        <v>492</v>
      </c>
      <c r="W115" s="69"/>
      <c r="X115" s="5">
        <v>488</v>
      </c>
      <c r="Y115" s="51"/>
      <c r="Z115" s="5">
        <v>0</v>
      </c>
      <c r="AA115" s="5">
        <v>0</v>
      </c>
      <c r="AB115" s="51"/>
      <c r="AC115" s="58"/>
      <c r="AD115" s="64">
        <v>592</v>
      </c>
      <c r="AE115" s="5">
        <v>551</v>
      </c>
      <c r="AF115" s="46">
        <v>0.9307432432432432</v>
      </c>
      <c r="AG115" s="5">
        <v>499</v>
      </c>
      <c r="AH115" s="70">
        <v>0.84290540540540537</v>
      </c>
      <c r="AI115" s="5">
        <v>551</v>
      </c>
      <c r="AJ115" s="46">
        <v>0.9307432432432432</v>
      </c>
      <c r="AK115" s="5">
        <v>551</v>
      </c>
      <c r="AL115" s="70">
        <v>0.9307432432432432</v>
      </c>
      <c r="AM115" s="5">
        <v>536</v>
      </c>
      <c r="AN115" s="46">
        <v>0.90540540540540537</v>
      </c>
      <c r="AO115" s="5">
        <v>532</v>
      </c>
      <c r="AP115" s="70">
        <v>0.89864864864864868</v>
      </c>
      <c r="AQ115" s="5">
        <v>555</v>
      </c>
      <c r="AR115" s="46">
        <v>1.6891891891891893E-3</v>
      </c>
      <c r="AS115" s="5">
        <v>491</v>
      </c>
      <c r="AT115" s="70">
        <v>0.82939189189189189</v>
      </c>
      <c r="AU115" s="5">
        <v>539</v>
      </c>
      <c r="AV115" s="46">
        <v>0.91047297297297303</v>
      </c>
      <c r="AW115" s="5">
        <v>532</v>
      </c>
      <c r="AX115" s="46">
        <v>0.89864864864864868</v>
      </c>
      <c r="AZ115" s="80">
        <f>VLOOKUP($A115,'T1DQ CCG'!$A:$BC,25,FALSE)</f>
        <v>1</v>
      </c>
      <c r="BA115" s="80">
        <f>VLOOKUP($A115,'T1DQ CCG'!$A:$BC,37,FALSE)</f>
        <v>1</v>
      </c>
      <c r="BB115" s="80">
        <f>VLOOKUP($A115,'T1DQ CCG'!$A:$BC,49,FALSE)</f>
        <v>0</v>
      </c>
    </row>
    <row r="116" spans="1:54" x14ac:dyDescent="0.25">
      <c r="A116" s="31" t="s">
        <v>482</v>
      </c>
      <c r="B116" s="21" t="s">
        <v>483</v>
      </c>
      <c r="C116" s="21" t="s">
        <v>32</v>
      </c>
      <c r="D116" s="64">
        <v>168</v>
      </c>
      <c r="E116" s="5">
        <v>158</v>
      </c>
      <c r="F116" s="51"/>
      <c r="G116" s="5">
        <v>159</v>
      </c>
      <c r="H116" s="69"/>
      <c r="I116" s="5">
        <v>159</v>
      </c>
      <c r="J116" s="51"/>
      <c r="K116" s="5">
        <v>0</v>
      </c>
      <c r="L116" s="5">
        <v>0</v>
      </c>
      <c r="M116" s="51"/>
      <c r="N116" s="40"/>
      <c r="O116" s="64">
        <v>183</v>
      </c>
      <c r="P116" s="5">
        <v>177</v>
      </c>
      <c r="Q116" s="51"/>
      <c r="R116" s="5">
        <v>168</v>
      </c>
      <c r="S116" s="69"/>
      <c r="T116" s="5">
        <v>178</v>
      </c>
      <c r="U116" s="51"/>
      <c r="V116" s="5">
        <v>163</v>
      </c>
      <c r="W116" s="69"/>
      <c r="X116" s="5">
        <v>163</v>
      </c>
      <c r="Y116" s="51"/>
      <c r="Z116" s="5">
        <v>0</v>
      </c>
      <c r="AA116" s="5">
        <v>0</v>
      </c>
      <c r="AB116" s="51"/>
      <c r="AC116" s="58"/>
      <c r="AD116" s="64">
        <v>221</v>
      </c>
      <c r="AE116" s="5">
        <v>203</v>
      </c>
      <c r="AF116" s="46"/>
      <c r="AG116" s="5">
        <v>195</v>
      </c>
      <c r="AH116" s="70"/>
      <c r="AI116" s="5">
        <v>203</v>
      </c>
      <c r="AJ116" s="46"/>
      <c r="AK116" s="5">
        <v>203</v>
      </c>
      <c r="AL116" s="70"/>
      <c r="AM116" s="5">
        <v>197</v>
      </c>
      <c r="AN116" s="46"/>
      <c r="AO116" s="5">
        <v>192</v>
      </c>
      <c r="AP116" s="70"/>
      <c r="AQ116" s="5">
        <v>212</v>
      </c>
      <c r="AR116" s="46"/>
      <c r="AS116" s="5">
        <v>194</v>
      </c>
      <c r="AT116" s="70"/>
      <c r="AU116" s="5">
        <v>198</v>
      </c>
      <c r="AV116" s="46"/>
      <c r="AW116" s="5">
        <v>189</v>
      </c>
      <c r="AX116" s="46"/>
      <c r="AZ116" s="80">
        <f>VLOOKUP($A116,'T1DQ CCG'!$A:$BC,25,FALSE)</f>
        <v>1</v>
      </c>
      <c r="BA116" s="80">
        <f>VLOOKUP($A116,'T1DQ CCG'!$A:$BC,37,FALSE)</f>
        <v>1</v>
      </c>
      <c r="BB116" s="80">
        <f>VLOOKUP($A116,'T1DQ CCG'!$A:$BC,49,FALSE)</f>
        <v>1</v>
      </c>
    </row>
    <row r="117" spans="1:54" x14ac:dyDescent="0.25">
      <c r="A117" s="31" t="s">
        <v>484</v>
      </c>
      <c r="B117" s="21" t="s">
        <v>485</v>
      </c>
      <c r="C117" s="21" t="s">
        <v>32</v>
      </c>
      <c r="D117" s="64">
        <v>966</v>
      </c>
      <c r="E117" s="5">
        <v>943</v>
      </c>
      <c r="F117" s="51">
        <v>0.97619047619047616</v>
      </c>
      <c r="G117" s="5">
        <v>8</v>
      </c>
      <c r="H117" s="69">
        <v>8.2815734989648039E-3</v>
      </c>
      <c r="I117" s="5">
        <v>943</v>
      </c>
      <c r="J117" s="51">
        <v>0.97619047619047616</v>
      </c>
      <c r="K117" s="5">
        <v>3</v>
      </c>
      <c r="L117" s="5">
        <v>3</v>
      </c>
      <c r="M117" s="51">
        <v>1</v>
      </c>
      <c r="N117" s="40"/>
      <c r="O117" s="64">
        <v>1020</v>
      </c>
      <c r="P117" s="5">
        <v>1006</v>
      </c>
      <c r="Q117" s="51">
        <v>0.98627450980392162</v>
      </c>
      <c r="R117" s="5">
        <v>982</v>
      </c>
      <c r="S117" s="69">
        <v>0.96274509803921571</v>
      </c>
      <c r="T117" s="5">
        <v>995</v>
      </c>
      <c r="U117" s="51">
        <v>0.97549019607843135</v>
      </c>
      <c r="V117" s="5">
        <v>984</v>
      </c>
      <c r="W117" s="69">
        <v>0.96470588235294119</v>
      </c>
      <c r="X117" s="5">
        <v>985</v>
      </c>
      <c r="Y117" s="51">
        <v>0.96568627450980393</v>
      </c>
      <c r="Z117" s="5">
        <v>10</v>
      </c>
      <c r="AA117" s="5">
        <v>10</v>
      </c>
      <c r="AB117" s="51">
        <v>1</v>
      </c>
      <c r="AC117" s="58"/>
      <c r="AD117" s="64">
        <v>1132</v>
      </c>
      <c r="AE117" s="5">
        <v>1073</v>
      </c>
      <c r="AF117" s="46">
        <v>0.94787985865724378</v>
      </c>
      <c r="AG117" s="5">
        <v>1075</v>
      </c>
      <c r="AH117" s="70">
        <v>0.94964664310954061</v>
      </c>
      <c r="AI117" s="5">
        <v>1075</v>
      </c>
      <c r="AJ117" s="46">
        <v>0.94964664310954061</v>
      </c>
      <c r="AK117" s="5">
        <v>1088</v>
      </c>
      <c r="AL117" s="70">
        <v>0.96113074204946991</v>
      </c>
      <c r="AM117" s="5">
        <v>1045</v>
      </c>
      <c r="AN117" s="46">
        <v>0.92314487632508835</v>
      </c>
      <c r="AO117" s="5">
        <v>1082</v>
      </c>
      <c r="AP117" s="70">
        <v>0.95583038869257952</v>
      </c>
      <c r="AQ117" s="5">
        <v>1112</v>
      </c>
      <c r="AR117" s="46">
        <v>1.1484098939929328</v>
      </c>
      <c r="AS117" s="5">
        <v>1060</v>
      </c>
      <c r="AT117" s="70">
        <v>0.93639575971731448</v>
      </c>
      <c r="AU117" s="5">
        <v>1105</v>
      </c>
      <c r="AV117" s="46">
        <v>0.97614840989399299</v>
      </c>
      <c r="AW117" s="5">
        <v>1076</v>
      </c>
      <c r="AX117" s="46">
        <v>0.95053003533568903</v>
      </c>
      <c r="AZ117" s="80">
        <f>VLOOKUP($A117,'T1DQ CCG'!$A:$BC,25,FALSE)</f>
        <v>0</v>
      </c>
      <c r="BA117" s="80">
        <f>VLOOKUP($A117,'T1DQ CCG'!$A:$BC,37,FALSE)</f>
        <v>0</v>
      </c>
      <c r="BB117" s="80">
        <f>VLOOKUP($A117,'T1DQ CCG'!$A:$BC,49,FALSE)</f>
        <v>0</v>
      </c>
    </row>
    <row r="118" spans="1:54" x14ac:dyDescent="0.25">
      <c r="A118" s="31" t="s">
        <v>486</v>
      </c>
      <c r="B118" s="21" t="s">
        <v>487</v>
      </c>
      <c r="C118" s="21" t="s">
        <v>32</v>
      </c>
      <c r="D118" s="64">
        <v>103</v>
      </c>
      <c r="E118" s="5">
        <v>95</v>
      </c>
      <c r="F118" s="51"/>
      <c r="G118" s="5">
        <v>83</v>
      </c>
      <c r="H118" s="69"/>
      <c r="I118" s="5">
        <v>94</v>
      </c>
      <c r="J118" s="51"/>
      <c r="K118" s="5">
        <v>0</v>
      </c>
      <c r="L118" s="5">
        <v>0</v>
      </c>
      <c r="M118" s="51"/>
      <c r="N118" s="40"/>
      <c r="O118" s="64">
        <v>84</v>
      </c>
      <c r="P118" s="5">
        <v>73</v>
      </c>
      <c r="Q118" s="51"/>
      <c r="R118" s="5">
        <v>71</v>
      </c>
      <c r="S118" s="69"/>
      <c r="T118" s="5">
        <v>77</v>
      </c>
      <c r="U118" s="51"/>
      <c r="V118" s="5">
        <v>66</v>
      </c>
      <c r="W118" s="69"/>
      <c r="X118" s="5">
        <v>67</v>
      </c>
      <c r="Y118" s="51"/>
      <c r="Z118" s="5">
        <v>0</v>
      </c>
      <c r="AA118" s="5">
        <v>0</v>
      </c>
      <c r="AB118" s="51"/>
      <c r="AC118" s="58"/>
      <c r="AD118" s="64">
        <v>72</v>
      </c>
      <c r="AE118" s="5">
        <v>65</v>
      </c>
      <c r="AF118" s="46"/>
      <c r="AG118" s="5">
        <v>64</v>
      </c>
      <c r="AH118" s="70"/>
      <c r="AI118" s="5">
        <v>65</v>
      </c>
      <c r="AJ118" s="46"/>
      <c r="AK118" s="5">
        <v>65</v>
      </c>
      <c r="AL118" s="70"/>
      <c r="AM118" s="5">
        <v>60</v>
      </c>
      <c r="AN118" s="46"/>
      <c r="AO118" s="5">
        <v>61</v>
      </c>
      <c r="AP118" s="70"/>
      <c r="AQ118" s="5">
        <v>65</v>
      </c>
      <c r="AR118" s="46"/>
      <c r="AS118" s="5">
        <v>61</v>
      </c>
      <c r="AT118" s="70"/>
      <c r="AU118" s="5">
        <v>61</v>
      </c>
      <c r="AV118" s="46"/>
      <c r="AW118" s="5">
        <v>57</v>
      </c>
      <c r="AX118" s="46"/>
      <c r="AZ118" s="80">
        <f>VLOOKUP($A118,'T1DQ CCG'!$A:$BC,25,FALSE)</f>
        <v>1</v>
      </c>
      <c r="BA118" s="80">
        <f>VLOOKUP($A118,'T1DQ CCG'!$A:$BC,37,FALSE)</f>
        <v>1</v>
      </c>
      <c r="BB118" s="80">
        <f>VLOOKUP($A118,'T1DQ CCG'!$A:$BC,49,FALSE)</f>
        <v>1</v>
      </c>
    </row>
    <row r="119" spans="1:54" x14ac:dyDescent="0.25">
      <c r="A119" s="31" t="s">
        <v>488</v>
      </c>
      <c r="B119" s="21" t="s">
        <v>489</v>
      </c>
      <c r="C119" s="21" t="s">
        <v>33</v>
      </c>
      <c r="D119" s="64">
        <v>1161</v>
      </c>
      <c r="E119" s="5">
        <v>933</v>
      </c>
      <c r="F119" s="51"/>
      <c r="G119" s="5">
        <v>997</v>
      </c>
      <c r="H119" s="69"/>
      <c r="I119" s="5">
        <v>945</v>
      </c>
      <c r="J119" s="51"/>
      <c r="K119" s="5">
        <v>9</v>
      </c>
      <c r="L119" s="5">
        <v>9</v>
      </c>
      <c r="M119" s="51"/>
      <c r="N119" s="40"/>
      <c r="O119" s="64">
        <v>1258</v>
      </c>
      <c r="P119" s="5">
        <v>1015</v>
      </c>
      <c r="Q119" s="51"/>
      <c r="R119" s="5">
        <v>967</v>
      </c>
      <c r="S119" s="69"/>
      <c r="T119" s="5">
        <v>977</v>
      </c>
      <c r="U119" s="51"/>
      <c r="V119" s="5">
        <v>961</v>
      </c>
      <c r="W119" s="69"/>
      <c r="X119" s="5">
        <v>963</v>
      </c>
      <c r="Y119" s="51"/>
      <c r="Z119" s="5">
        <v>17</v>
      </c>
      <c r="AA119" s="5">
        <v>16</v>
      </c>
      <c r="AB119" s="51"/>
      <c r="AC119" s="58"/>
      <c r="AD119" s="64">
        <v>1620</v>
      </c>
      <c r="AE119" s="5">
        <v>1018</v>
      </c>
      <c r="AF119" s="46"/>
      <c r="AG119" s="5">
        <v>812</v>
      </c>
      <c r="AH119" s="70"/>
      <c r="AI119" s="5">
        <v>1016</v>
      </c>
      <c r="AJ119" s="46"/>
      <c r="AK119" s="5">
        <v>1010</v>
      </c>
      <c r="AL119" s="70"/>
      <c r="AM119" s="5">
        <v>923</v>
      </c>
      <c r="AN119" s="46"/>
      <c r="AO119" s="5">
        <v>957</v>
      </c>
      <c r="AP119" s="70"/>
      <c r="AQ119" s="5">
        <v>1006</v>
      </c>
      <c r="AR119" s="46"/>
      <c r="AS119" s="5">
        <v>851</v>
      </c>
      <c r="AT119" s="70"/>
      <c r="AU119" s="5">
        <v>971</v>
      </c>
      <c r="AV119" s="46"/>
      <c r="AW119" s="5">
        <v>895</v>
      </c>
      <c r="AX119" s="46"/>
      <c r="AZ119" s="80">
        <f>VLOOKUP($A119,'T1DQ CCG'!$A:$BC,25,FALSE)</f>
        <v>1</v>
      </c>
      <c r="BA119" s="80">
        <f>VLOOKUP($A119,'T1DQ CCG'!$A:$BC,37,FALSE)</f>
        <v>1</v>
      </c>
      <c r="BB119" s="80">
        <f>VLOOKUP($A119,'T1DQ CCG'!$A:$BC,49,FALSE)</f>
        <v>1</v>
      </c>
    </row>
    <row r="120" spans="1:54" x14ac:dyDescent="0.25">
      <c r="A120" s="31" t="s">
        <v>490</v>
      </c>
      <c r="B120" s="21" t="s">
        <v>491</v>
      </c>
      <c r="C120" s="21" t="s">
        <v>33</v>
      </c>
      <c r="D120" s="64">
        <v>1351</v>
      </c>
      <c r="E120" s="5">
        <v>960</v>
      </c>
      <c r="F120" s="51">
        <v>0.71058475203552929</v>
      </c>
      <c r="G120" s="5">
        <v>1013</v>
      </c>
      <c r="H120" s="69">
        <v>0.7498149518874907</v>
      </c>
      <c r="I120" s="5">
        <v>960</v>
      </c>
      <c r="J120" s="51">
        <v>0.71058475203552929</v>
      </c>
      <c r="K120" s="5">
        <v>4</v>
      </c>
      <c r="L120" s="5">
        <v>2</v>
      </c>
      <c r="M120" s="51">
        <v>0.5</v>
      </c>
      <c r="N120" s="40"/>
      <c r="O120" s="64">
        <v>1469</v>
      </c>
      <c r="P120" s="5">
        <v>1137</v>
      </c>
      <c r="Q120" s="51">
        <v>0.77399591558883596</v>
      </c>
      <c r="R120" s="5">
        <v>1020</v>
      </c>
      <c r="S120" s="69">
        <v>0.6943498978897209</v>
      </c>
      <c r="T120" s="5">
        <v>1174</v>
      </c>
      <c r="U120" s="51">
        <v>0.79918311776718853</v>
      </c>
      <c r="V120" s="5">
        <v>1008</v>
      </c>
      <c r="W120" s="69">
        <v>0.68618107556160657</v>
      </c>
      <c r="X120" s="5">
        <v>1006</v>
      </c>
      <c r="Y120" s="51">
        <v>0.68481960517358742</v>
      </c>
      <c r="Z120" s="5">
        <v>8</v>
      </c>
      <c r="AA120" s="5">
        <v>4</v>
      </c>
      <c r="AB120" s="51">
        <v>0.5</v>
      </c>
      <c r="AC120" s="58"/>
      <c r="AD120" s="64">
        <v>1549</v>
      </c>
      <c r="AE120" s="5">
        <v>1413</v>
      </c>
      <c r="AF120" s="46">
        <v>0.9122014202711427</v>
      </c>
      <c r="AG120" s="5">
        <v>945</v>
      </c>
      <c r="AH120" s="70">
        <v>0.61007101355713367</v>
      </c>
      <c r="AI120" s="5">
        <v>0</v>
      </c>
      <c r="AJ120" s="46">
        <v>0</v>
      </c>
      <c r="AK120" s="5">
        <v>0</v>
      </c>
      <c r="AL120" s="70">
        <v>0</v>
      </c>
      <c r="AM120" s="5">
        <v>1333</v>
      </c>
      <c r="AN120" s="46">
        <v>0.86055519690122662</v>
      </c>
      <c r="AO120" s="5">
        <v>1340</v>
      </c>
      <c r="AP120" s="70">
        <v>0.86507424144609424</v>
      </c>
      <c r="AQ120" s="5">
        <v>1386</v>
      </c>
      <c r="AR120" s="46">
        <v>0</v>
      </c>
      <c r="AS120" s="5">
        <v>1020</v>
      </c>
      <c r="AT120" s="70">
        <v>0.65848934796642999</v>
      </c>
      <c r="AU120" s="5">
        <v>1357</v>
      </c>
      <c r="AV120" s="46">
        <v>0.87604906391220139</v>
      </c>
      <c r="AW120" s="5">
        <v>1311</v>
      </c>
      <c r="AX120" s="46">
        <v>0.84635248547449971</v>
      </c>
      <c r="AZ120" s="80">
        <f>VLOOKUP($A120,'T1DQ CCG'!$A:$BC,25,FALSE)</f>
        <v>0</v>
      </c>
      <c r="BA120" s="80">
        <f>VLOOKUP($A120,'T1DQ CCG'!$A:$BC,37,FALSE)</f>
        <v>0</v>
      </c>
      <c r="BB120" s="80">
        <f>VLOOKUP($A120,'T1DQ CCG'!$A:$BC,49,FALSE)</f>
        <v>0</v>
      </c>
    </row>
    <row r="121" spans="1:54" x14ac:dyDescent="0.25">
      <c r="A121" s="31" t="s">
        <v>492</v>
      </c>
      <c r="B121" s="21" t="s">
        <v>493</v>
      </c>
      <c r="C121" s="21" t="s">
        <v>33</v>
      </c>
      <c r="D121" s="64">
        <v>1009</v>
      </c>
      <c r="E121" s="5">
        <v>741</v>
      </c>
      <c r="F121" s="51"/>
      <c r="G121" s="5">
        <v>23</v>
      </c>
      <c r="H121" s="69"/>
      <c r="I121" s="5">
        <v>742</v>
      </c>
      <c r="J121" s="51"/>
      <c r="K121" s="5">
        <v>7</v>
      </c>
      <c r="L121" s="5">
        <v>6</v>
      </c>
      <c r="M121" s="51"/>
      <c r="N121" s="40"/>
      <c r="O121" s="64">
        <v>988</v>
      </c>
      <c r="P121" s="5">
        <v>775</v>
      </c>
      <c r="Q121" s="51"/>
      <c r="R121" s="5">
        <v>738</v>
      </c>
      <c r="S121" s="69"/>
      <c r="T121" s="5">
        <v>771</v>
      </c>
      <c r="U121" s="51"/>
      <c r="V121" s="5">
        <v>737</v>
      </c>
      <c r="W121" s="69"/>
      <c r="X121" s="5">
        <v>736</v>
      </c>
      <c r="Y121" s="51"/>
      <c r="Z121" s="5">
        <v>10</v>
      </c>
      <c r="AA121" s="5">
        <v>10</v>
      </c>
      <c r="AB121" s="51"/>
      <c r="AC121" s="58"/>
      <c r="AD121" s="64">
        <v>1138</v>
      </c>
      <c r="AE121" s="5">
        <v>859</v>
      </c>
      <c r="AF121" s="46"/>
      <c r="AG121" s="5">
        <v>662</v>
      </c>
      <c r="AH121" s="70"/>
      <c r="AI121" s="5">
        <v>859</v>
      </c>
      <c r="AJ121" s="46"/>
      <c r="AK121" s="5">
        <v>859</v>
      </c>
      <c r="AL121" s="70"/>
      <c r="AM121" s="5">
        <v>833</v>
      </c>
      <c r="AN121" s="46"/>
      <c r="AO121" s="5">
        <v>828</v>
      </c>
      <c r="AP121" s="70"/>
      <c r="AQ121" s="5">
        <v>828</v>
      </c>
      <c r="AR121" s="46"/>
      <c r="AS121" s="5">
        <v>759</v>
      </c>
      <c r="AT121" s="70"/>
      <c r="AU121" s="5">
        <v>853</v>
      </c>
      <c r="AV121" s="46"/>
      <c r="AW121" s="5">
        <v>799</v>
      </c>
      <c r="AX121" s="46"/>
      <c r="AZ121" s="80">
        <f>VLOOKUP($A121,'T1DQ CCG'!$A:$BC,25,FALSE)</f>
        <v>1</v>
      </c>
      <c r="BA121" s="80">
        <f>VLOOKUP($A121,'T1DQ CCG'!$A:$BC,37,FALSE)</f>
        <v>1</v>
      </c>
      <c r="BB121" s="80">
        <f>VLOOKUP($A121,'T1DQ CCG'!$A:$BC,49,FALSE)</f>
        <v>1</v>
      </c>
    </row>
    <row r="122" spans="1:54" x14ac:dyDescent="0.25">
      <c r="A122" s="31" t="s">
        <v>142</v>
      </c>
      <c r="B122" s="21" t="s">
        <v>143</v>
      </c>
      <c r="C122" s="21" t="s">
        <v>33</v>
      </c>
      <c r="D122" s="64">
        <v>1322</v>
      </c>
      <c r="E122" s="5">
        <v>1086</v>
      </c>
      <c r="F122" s="51">
        <v>0.82148260211800306</v>
      </c>
      <c r="G122" s="5">
        <v>24</v>
      </c>
      <c r="H122" s="69">
        <v>1.8154311649016642E-2</v>
      </c>
      <c r="I122" s="5">
        <v>1084</v>
      </c>
      <c r="J122" s="51">
        <v>0.81996974281391832</v>
      </c>
      <c r="K122" s="5">
        <v>0</v>
      </c>
      <c r="L122" s="5">
        <v>0</v>
      </c>
      <c r="M122" s="51" t="s">
        <v>771</v>
      </c>
      <c r="N122" s="40"/>
      <c r="O122" s="64">
        <v>1332</v>
      </c>
      <c r="P122" s="5">
        <v>1124</v>
      </c>
      <c r="Q122" s="51">
        <v>0.84384384384384381</v>
      </c>
      <c r="R122" s="5">
        <v>1048</v>
      </c>
      <c r="S122" s="69">
        <v>0.78678678678678682</v>
      </c>
      <c r="T122" s="5">
        <v>1060</v>
      </c>
      <c r="U122" s="51">
        <v>0.79579579579579585</v>
      </c>
      <c r="V122" s="5">
        <v>1043</v>
      </c>
      <c r="W122" s="69">
        <v>0.78303303303303307</v>
      </c>
      <c r="X122" s="5">
        <v>1021</v>
      </c>
      <c r="Y122" s="51">
        <v>0.76651651651651653</v>
      </c>
      <c r="Z122" s="5">
        <v>0</v>
      </c>
      <c r="AA122" s="5">
        <v>0</v>
      </c>
      <c r="AB122" s="51" t="s">
        <v>771</v>
      </c>
      <c r="AC122" s="58"/>
      <c r="AD122" s="64">
        <v>1260</v>
      </c>
      <c r="AE122" s="5">
        <v>1058</v>
      </c>
      <c r="AF122" s="46">
        <v>0.8396825396825397</v>
      </c>
      <c r="AG122" s="5">
        <v>921</v>
      </c>
      <c r="AH122" s="70">
        <v>0.73095238095238091</v>
      </c>
      <c r="AI122" s="5">
        <v>983</v>
      </c>
      <c r="AJ122" s="46">
        <v>0.78015873015873016</v>
      </c>
      <c r="AK122" s="5">
        <v>932</v>
      </c>
      <c r="AL122" s="70">
        <v>0.73968253968253972</v>
      </c>
      <c r="AM122" s="5">
        <v>993</v>
      </c>
      <c r="AN122" s="46">
        <v>0.78809523809523807</v>
      </c>
      <c r="AO122" s="5">
        <v>1058</v>
      </c>
      <c r="AP122" s="70">
        <v>0.8396825396825397</v>
      </c>
      <c r="AQ122" s="5">
        <v>1087</v>
      </c>
      <c r="AR122" s="46">
        <v>0</v>
      </c>
      <c r="AS122" s="5">
        <v>937</v>
      </c>
      <c r="AT122" s="70">
        <v>0.74365079365079367</v>
      </c>
      <c r="AU122" s="5">
        <v>1034</v>
      </c>
      <c r="AV122" s="46">
        <v>0.82063492063492061</v>
      </c>
      <c r="AW122" s="5">
        <v>944</v>
      </c>
      <c r="AX122" s="46">
        <v>0.74920634920634921</v>
      </c>
      <c r="AZ122" s="80">
        <f>VLOOKUP($A122,'T1DQ CCG'!$A:$BC,25,FALSE)</f>
        <v>0</v>
      </c>
      <c r="BA122" s="80">
        <f>VLOOKUP($A122,'T1DQ CCG'!$A:$BC,37,FALSE)</f>
        <v>0</v>
      </c>
      <c r="BB122" s="80">
        <f>VLOOKUP($A122,'T1DQ CCG'!$A:$BC,49,FALSE)</f>
        <v>0</v>
      </c>
    </row>
    <row r="123" spans="1:54" x14ac:dyDescent="0.25">
      <c r="A123" s="31" t="s">
        <v>494</v>
      </c>
      <c r="B123" s="21" t="s">
        <v>495</v>
      </c>
      <c r="C123" s="21" t="s">
        <v>33</v>
      </c>
      <c r="D123" s="64">
        <v>1047</v>
      </c>
      <c r="E123" s="5">
        <v>969</v>
      </c>
      <c r="F123" s="51">
        <v>0.92550143266475648</v>
      </c>
      <c r="G123" s="5">
        <v>987</v>
      </c>
      <c r="H123" s="69">
        <v>0.94269340974212035</v>
      </c>
      <c r="I123" s="5">
        <v>960</v>
      </c>
      <c r="J123" s="51">
        <v>0.91690544412607455</v>
      </c>
      <c r="K123" s="5">
        <v>4</v>
      </c>
      <c r="L123" s="5">
        <v>4</v>
      </c>
      <c r="M123" s="51">
        <v>1</v>
      </c>
      <c r="N123" s="40"/>
      <c r="O123" s="64">
        <v>1138</v>
      </c>
      <c r="P123" s="5">
        <v>1087</v>
      </c>
      <c r="Q123" s="51">
        <v>0.95518453427065031</v>
      </c>
      <c r="R123" s="5">
        <v>1022</v>
      </c>
      <c r="S123" s="69">
        <v>0.89806678383128291</v>
      </c>
      <c r="T123" s="5">
        <v>962</v>
      </c>
      <c r="U123" s="51">
        <v>0.84534270650263621</v>
      </c>
      <c r="V123" s="5">
        <v>1015</v>
      </c>
      <c r="W123" s="69">
        <v>0.89191564147627411</v>
      </c>
      <c r="X123" s="5">
        <v>1014</v>
      </c>
      <c r="Y123" s="51">
        <v>0.89103690685413006</v>
      </c>
      <c r="Z123" s="5">
        <v>3</v>
      </c>
      <c r="AA123" s="5">
        <v>3</v>
      </c>
      <c r="AB123" s="51">
        <v>1</v>
      </c>
      <c r="AC123" s="58"/>
      <c r="AD123" s="64">
        <v>1208</v>
      </c>
      <c r="AE123" s="5">
        <v>1159</v>
      </c>
      <c r="AF123" s="46">
        <v>0.95943708609271527</v>
      </c>
      <c r="AG123" s="5">
        <v>965</v>
      </c>
      <c r="AH123" s="70">
        <v>0.79884105960264906</v>
      </c>
      <c r="AI123" s="5">
        <v>1159</v>
      </c>
      <c r="AJ123" s="46">
        <v>0.95943708609271527</v>
      </c>
      <c r="AK123" s="5">
        <v>1159</v>
      </c>
      <c r="AL123" s="70">
        <v>0.95943708609271527</v>
      </c>
      <c r="AM123" s="5">
        <v>1084</v>
      </c>
      <c r="AN123" s="46">
        <v>0.89735099337748347</v>
      </c>
      <c r="AO123" s="5">
        <v>1114</v>
      </c>
      <c r="AP123" s="70">
        <v>0.92218543046357615</v>
      </c>
      <c r="AQ123" s="5">
        <v>1132</v>
      </c>
      <c r="AR123" s="46">
        <v>0</v>
      </c>
      <c r="AS123" s="5">
        <v>1040</v>
      </c>
      <c r="AT123" s="70">
        <v>0.86092715231788075</v>
      </c>
      <c r="AU123" s="5">
        <v>1125</v>
      </c>
      <c r="AV123" s="46">
        <v>0.93129139072847678</v>
      </c>
      <c r="AW123" s="5">
        <v>1099</v>
      </c>
      <c r="AX123" s="46">
        <v>0.90976821192052981</v>
      </c>
      <c r="AZ123" s="80">
        <f>VLOOKUP($A123,'T1DQ CCG'!$A:$BC,25,FALSE)</f>
        <v>0</v>
      </c>
      <c r="BA123" s="80">
        <f>VLOOKUP($A123,'T1DQ CCG'!$A:$BC,37,FALSE)</f>
        <v>0</v>
      </c>
      <c r="BB123" s="80">
        <f>VLOOKUP($A123,'T1DQ CCG'!$A:$BC,49,FALSE)</f>
        <v>0</v>
      </c>
    </row>
    <row r="124" spans="1:54" x14ac:dyDescent="0.25">
      <c r="A124" s="31" t="s">
        <v>496</v>
      </c>
      <c r="B124" s="21" t="s">
        <v>497</v>
      </c>
      <c r="C124" s="21" t="s">
        <v>33</v>
      </c>
      <c r="D124" s="64">
        <v>661</v>
      </c>
      <c r="E124" s="5">
        <v>611</v>
      </c>
      <c r="F124" s="51">
        <v>0.92435703479576403</v>
      </c>
      <c r="G124" s="5">
        <v>614</v>
      </c>
      <c r="H124" s="69">
        <v>0.92889561270801813</v>
      </c>
      <c r="I124" s="5">
        <v>610</v>
      </c>
      <c r="J124" s="51">
        <v>0.9228441754916793</v>
      </c>
      <c r="K124" s="5">
        <v>1</v>
      </c>
      <c r="L124" s="5">
        <v>0</v>
      </c>
      <c r="M124" s="51">
        <v>0</v>
      </c>
      <c r="N124" s="40"/>
      <c r="O124" s="64">
        <v>634</v>
      </c>
      <c r="P124" s="5">
        <v>596</v>
      </c>
      <c r="Q124" s="51">
        <v>0.94006309148264988</v>
      </c>
      <c r="R124" s="5">
        <v>541</v>
      </c>
      <c r="S124" s="69">
        <v>0.85331230283911674</v>
      </c>
      <c r="T124" s="5">
        <v>566</v>
      </c>
      <c r="U124" s="51">
        <v>0.89274447949526814</v>
      </c>
      <c r="V124" s="5">
        <v>541</v>
      </c>
      <c r="W124" s="69">
        <v>0.85331230283911674</v>
      </c>
      <c r="X124" s="5">
        <v>547</v>
      </c>
      <c r="Y124" s="51">
        <v>0.86277602523659302</v>
      </c>
      <c r="Z124" s="5">
        <v>3</v>
      </c>
      <c r="AA124" s="5">
        <v>0</v>
      </c>
      <c r="AB124" s="51">
        <v>0</v>
      </c>
      <c r="AC124" s="58"/>
      <c r="AD124" s="64">
        <v>648</v>
      </c>
      <c r="AE124" s="5">
        <v>607</v>
      </c>
      <c r="AF124" s="46">
        <v>0.93672839506172845</v>
      </c>
      <c r="AG124" s="5">
        <v>533</v>
      </c>
      <c r="AH124" s="70">
        <v>0.82253086419753085</v>
      </c>
      <c r="AI124" s="5">
        <v>607</v>
      </c>
      <c r="AJ124" s="46">
        <v>0.93672839506172845</v>
      </c>
      <c r="AK124" s="5">
        <v>605</v>
      </c>
      <c r="AL124" s="70">
        <v>0.93364197530864201</v>
      </c>
      <c r="AM124" s="5">
        <v>568</v>
      </c>
      <c r="AN124" s="46">
        <v>0.87654320987654322</v>
      </c>
      <c r="AO124" s="5">
        <v>586</v>
      </c>
      <c r="AP124" s="70">
        <v>0.90432098765432101</v>
      </c>
      <c r="AQ124" s="5">
        <v>600</v>
      </c>
      <c r="AR124" s="46">
        <v>0</v>
      </c>
      <c r="AS124" s="5">
        <v>532</v>
      </c>
      <c r="AT124" s="70">
        <v>0.82098765432098764</v>
      </c>
      <c r="AU124" s="5">
        <v>594</v>
      </c>
      <c r="AV124" s="46">
        <v>0.91666666666666663</v>
      </c>
      <c r="AW124" s="5">
        <v>568</v>
      </c>
      <c r="AX124" s="46">
        <v>0.87654320987654322</v>
      </c>
      <c r="AZ124" s="80">
        <f>VLOOKUP($A124,'T1DQ CCG'!$A:$BC,25,FALSE)</f>
        <v>0</v>
      </c>
      <c r="BA124" s="80">
        <f>VLOOKUP($A124,'T1DQ CCG'!$A:$BC,37,FALSE)</f>
        <v>0</v>
      </c>
      <c r="BB124" s="80">
        <f>VLOOKUP($A124,'T1DQ CCG'!$A:$BC,49,FALSE)</f>
        <v>0</v>
      </c>
    </row>
    <row r="125" spans="1:54" x14ac:dyDescent="0.25">
      <c r="A125" s="31" t="s">
        <v>498</v>
      </c>
      <c r="B125" s="21" t="s">
        <v>499</v>
      </c>
      <c r="C125" s="21" t="s">
        <v>33</v>
      </c>
      <c r="D125" s="64">
        <v>1104</v>
      </c>
      <c r="E125" s="5">
        <v>940</v>
      </c>
      <c r="F125" s="51">
        <v>0.85144927536231885</v>
      </c>
      <c r="G125" s="5">
        <v>997</v>
      </c>
      <c r="H125" s="69">
        <v>0.90307971014492749</v>
      </c>
      <c r="I125" s="5">
        <v>936</v>
      </c>
      <c r="J125" s="51">
        <v>0.84782608695652173</v>
      </c>
      <c r="K125" s="5">
        <v>5</v>
      </c>
      <c r="L125" s="5">
        <v>3</v>
      </c>
      <c r="M125" s="51">
        <v>0.6</v>
      </c>
      <c r="N125" s="40"/>
      <c r="O125" s="64">
        <v>1103</v>
      </c>
      <c r="P125" s="5">
        <v>1033</v>
      </c>
      <c r="Q125" s="51">
        <v>0.93653671804170446</v>
      </c>
      <c r="R125" s="5">
        <v>995</v>
      </c>
      <c r="S125" s="69">
        <v>0.9020852221214869</v>
      </c>
      <c r="T125" s="5">
        <v>937</v>
      </c>
      <c r="U125" s="51">
        <v>0.84950135992747056</v>
      </c>
      <c r="V125" s="5">
        <v>991</v>
      </c>
      <c r="W125" s="69">
        <v>0.89845874886672705</v>
      </c>
      <c r="X125" s="5">
        <v>995</v>
      </c>
      <c r="Y125" s="51">
        <v>0.9020852221214869</v>
      </c>
      <c r="Z125" s="5">
        <v>11</v>
      </c>
      <c r="AA125" s="5">
        <v>9</v>
      </c>
      <c r="AB125" s="51">
        <v>0.81818181818181823</v>
      </c>
      <c r="AC125" s="58"/>
      <c r="AD125" s="64">
        <v>1041</v>
      </c>
      <c r="AE125" s="5">
        <v>975</v>
      </c>
      <c r="AF125" s="46">
        <v>0.93659942363112392</v>
      </c>
      <c r="AG125" s="5">
        <v>859</v>
      </c>
      <c r="AH125" s="70">
        <v>0.82516810758885684</v>
      </c>
      <c r="AI125" s="5">
        <v>975</v>
      </c>
      <c r="AJ125" s="46">
        <v>0.93659942363112392</v>
      </c>
      <c r="AK125" s="5">
        <v>975</v>
      </c>
      <c r="AL125" s="70">
        <v>0.93659942363112392</v>
      </c>
      <c r="AM125" s="5">
        <v>843</v>
      </c>
      <c r="AN125" s="46">
        <v>0.80979827089337175</v>
      </c>
      <c r="AO125" s="5">
        <v>954</v>
      </c>
      <c r="AP125" s="70">
        <v>0.91642651296829969</v>
      </c>
      <c r="AQ125" s="5">
        <v>992</v>
      </c>
      <c r="AR125" s="46">
        <v>0</v>
      </c>
      <c r="AS125" s="5">
        <v>924</v>
      </c>
      <c r="AT125" s="70">
        <v>0.88760806916426516</v>
      </c>
      <c r="AU125" s="5">
        <v>850</v>
      </c>
      <c r="AV125" s="46">
        <v>0.81652257444764653</v>
      </c>
      <c r="AW125" s="5">
        <v>914</v>
      </c>
      <c r="AX125" s="46">
        <v>0.87800192122958698</v>
      </c>
      <c r="AZ125" s="80">
        <f>VLOOKUP($A125,'T1DQ CCG'!$A:$BC,25,FALSE)</f>
        <v>0</v>
      </c>
      <c r="BA125" s="80">
        <f>VLOOKUP($A125,'T1DQ CCG'!$A:$BC,37,FALSE)</f>
        <v>0</v>
      </c>
      <c r="BB125" s="80">
        <f>VLOOKUP($A125,'T1DQ CCG'!$A:$BC,49,FALSE)</f>
        <v>0</v>
      </c>
    </row>
    <row r="126" spans="1:54" x14ac:dyDescent="0.25">
      <c r="A126" s="31" t="s">
        <v>500</v>
      </c>
      <c r="B126" s="21" t="s">
        <v>501</v>
      </c>
      <c r="C126" s="21" t="s">
        <v>33</v>
      </c>
      <c r="D126" s="64">
        <v>1521</v>
      </c>
      <c r="E126" s="5">
        <v>1378</v>
      </c>
      <c r="F126" s="51">
        <v>0.90598290598290598</v>
      </c>
      <c r="G126" s="5">
        <v>1414</v>
      </c>
      <c r="H126" s="69">
        <v>0.92965154503616043</v>
      </c>
      <c r="I126" s="5">
        <v>1369</v>
      </c>
      <c r="J126" s="51">
        <v>0.90006574621959234</v>
      </c>
      <c r="K126" s="5">
        <v>15</v>
      </c>
      <c r="L126" s="5">
        <v>15</v>
      </c>
      <c r="M126" s="51">
        <v>1</v>
      </c>
      <c r="N126" s="40"/>
      <c r="O126" s="64">
        <v>1497</v>
      </c>
      <c r="P126" s="5">
        <v>1385</v>
      </c>
      <c r="Q126" s="51">
        <v>0.92518370073480294</v>
      </c>
      <c r="R126" s="5">
        <v>1284</v>
      </c>
      <c r="S126" s="69">
        <v>0.85771543086172342</v>
      </c>
      <c r="T126" s="5">
        <v>1347</v>
      </c>
      <c r="U126" s="51">
        <v>0.8997995991983968</v>
      </c>
      <c r="V126" s="5">
        <v>1229</v>
      </c>
      <c r="W126" s="69">
        <v>0.82097528390113561</v>
      </c>
      <c r="X126" s="5">
        <v>1285</v>
      </c>
      <c r="Y126" s="51">
        <v>0.85838343353373414</v>
      </c>
      <c r="Z126" s="5">
        <v>19</v>
      </c>
      <c r="AA126" s="5">
        <v>16</v>
      </c>
      <c r="AB126" s="51">
        <v>0.84210526315789469</v>
      </c>
      <c r="AC126" s="58"/>
      <c r="AD126" s="64">
        <v>1423</v>
      </c>
      <c r="AE126" s="5">
        <v>1334</v>
      </c>
      <c r="AF126" s="46">
        <v>0.93745607870695713</v>
      </c>
      <c r="AG126" s="5">
        <v>1074</v>
      </c>
      <c r="AH126" s="70">
        <v>0.75474349964862963</v>
      </c>
      <c r="AI126" s="5">
        <v>1334</v>
      </c>
      <c r="AJ126" s="46">
        <v>0.93745607870695713</v>
      </c>
      <c r="AK126" s="5">
        <v>1334</v>
      </c>
      <c r="AL126" s="70">
        <v>0.93745607870695713</v>
      </c>
      <c r="AM126" s="5">
        <v>1289</v>
      </c>
      <c r="AN126" s="46">
        <v>0.90583274771609279</v>
      </c>
      <c r="AO126" s="5">
        <v>1264</v>
      </c>
      <c r="AP126" s="70">
        <v>0.88826423049894587</v>
      </c>
      <c r="AQ126" s="5">
        <v>1312</v>
      </c>
      <c r="AR126" s="46">
        <v>0</v>
      </c>
      <c r="AS126" s="5">
        <v>1072</v>
      </c>
      <c r="AT126" s="70">
        <v>0.7533380182712579</v>
      </c>
      <c r="AU126" s="5">
        <v>1281</v>
      </c>
      <c r="AV126" s="46">
        <v>0.90021082220660575</v>
      </c>
      <c r="AW126" s="5">
        <v>1220</v>
      </c>
      <c r="AX126" s="46">
        <v>0.85734364019676734</v>
      </c>
      <c r="AZ126" s="80">
        <f>VLOOKUP($A126,'T1DQ CCG'!$A:$BC,25,FALSE)</f>
        <v>0</v>
      </c>
      <c r="BA126" s="80">
        <f>VLOOKUP($A126,'T1DQ CCG'!$A:$BC,37,FALSE)</f>
        <v>0</v>
      </c>
      <c r="BB126" s="80">
        <f>VLOOKUP($A126,'T1DQ CCG'!$A:$BC,49,FALSE)</f>
        <v>0</v>
      </c>
    </row>
    <row r="127" spans="1:54" x14ac:dyDescent="0.25">
      <c r="A127" s="31" t="s">
        <v>502</v>
      </c>
      <c r="B127" s="21" t="s">
        <v>503</v>
      </c>
      <c r="C127" s="21" t="s">
        <v>33</v>
      </c>
      <c r="D127" s="64">
        <v>1346</v>
      </c>
      <c r="E127" s="5">
        <v>1187</v>
      </c>
      <c r="F127" s="51">
        <v>0.88187221396731053</v>
      </c>
      <c r="G127" s="5">
        <v>75</v>
      </c>
      <c r="H127" s="69">
        <v>5.5720653789004461E-2</v>
      </c>
      <c r="I127" s="5">
        <v>1165</v>
      </c>
      <c r="J127" s="51">
        <v>0.86552748885586928</v>
      </c>
      <c r="K127" s="5">
        <v>1</v>
      </c>
      <c r="L127" s="5">
        <v>0</v>
      </c>
      <c r="M127" s="51">
        <v>0</v>
      </c>
      <c r="N127" s="40"/>
      <c r="O127" s="64">
        <v>1628</v>
      </c>
      <c r="P127" s="5">
        <v>1531</v>
      </c>
      <c r="Q127" s="51">
        <v>0.94041769041769041</v>
      </c>
      <c r="R127" s="5">
        <v>1369</v>
      </c>
      <c r="S127" s="69">
        <v>0.84090909090909094</v>
      </c>
      <c r="T127" s="5">
        <v>1412</v>
      </c>
      <c r="U127" s="51">
        <v>0.86732186732186733</v>
      </c>
      <c r="V127" s="5">
        <v>1401</v>
      </c>
      <c r="W127" s="69">
        <v>0.86056511056511054</v>
      </c>
      <c r="X127" s="5">
        <v>1391</v>
      </c>
      <c r="Y127" s="51">
        <v>0.85442260442260443</v>
      </c>
      <c r="Z127" s="5">
        <v>0</v>
      </c>
      <c r="AA127" s="5">
        <v>0</v>
      </c>
      <c r="AB127" s="51" t="s">
        <v>771</v>
      </c>
      <c r="AC127" s="58"/>
      <c r="AD127" s="64">
        <v>1594</v>
      </c>
      <c r="AE127" s="5">
        <v>1483</v>
      </c>
      <c r="AF127" s="46">
        <v>0.93036386449184438</v>
      </c>
      <c r="AG127" s="5">
        <v>1134</v>
      </c>
      <c r="AH127" s="70">
        <v>0.71141781681304894</v>
      </c>
      <c r="AI127" s="5">
        <v>1496</v>
      </c>
      <c r="AJ127" s="46">
        <v>0.93851944792973652</v>
      </c>
      <c r="AK127" s="5">
        <v>1451</v>
      </c>
      <c r="AL127" s="70">
        <v>0.91028858218318698</v>
      </c>
      <c r="AM127" s="5">
        <v>1281</v>
      </c>
      <c r="AN127" s="46">
        <v>0.80363864491844417</v>
      </c>
      <c r="AO127" s="5">
        <v>1434</v>
      </c>
      <c r="AP127" s="70">
        <v>0.89962358845671264</v>
      </c>
      <c r="AQ127" s="5">
        <v>1473</v>
      </c>
      <c r="AR127" s="46">
        <v>0</v>
      </c>
      <c r="AS127" s="5">
        <v>1266</v>
      </c>
      <c r="AT127" s="70">
        <v>0.79422835633626099</v>
      </c>
      <c r="AU127" s="5">
        <v>1353</v>
      </c>
      <c r="AV127" s="46">
        <v>0.8488080301129235</v>
      </c>
      <c r="AW127" s="5">
        <v>1382</v>
      </c>
      <c r="AX127" s="46">
        <v>0.86700125470514433</v>
      </c>
      <c r="AZ127" s="80">
        <f>VLOOKUP($A127,'T1DQ CCG'!$A:$BC,25,FALSE)</f>
        <v>0</v>
      </c>
      <c r="BA127" s="80">
        <f>VLOOKUP($A127,'T1DQ CCG'!$A:$BC,37,FALSE)</f>
        <v>0</v>
      </c>
      <c r="BB127" s="80">
        <f>VLOOKUP($A127,'T1DQ CCG'!$A:$BC,49,FALSE)</f>
        <v>0</v>
      </c>
    </row>
    <row r="128" spans="1:54" x14ac:dyDescent="0.25">
      <c r="A128" s="31" t="s">
        <v>504</v>
      </c>
      <c r="B128" s="21" t="s">
        <v>505</v>
      </c>
      <c r="C128" s="21" t="s">
        <v>33</v>
      </c>
      <c r="D128" s="64">
        <v>1167</v>
      </c>
      <c r="E128" s="5">
        <v>774</v>
      </c>
      <c r="F128" s="51">
        <v>0.66323907455012854</v>
      </c>
      <c r="G128" s="5">
        <v>30</v>
      </c>
      <c r="H128" s="69">
        <v>2.570694087403599E-2</v>
      </c>
      <c r="I128" s="5">
        <v>788</v>
      </c>
      <c r="J128" s="51">
        <v>0.67523564695801197</v>
      </c>
      <c r="K128" s="5">
        <v>3</v>
      </c>
      <c r="L128" s="5">
        <v>1</v>
      </c>
      <c r="M128" s="51">
        <v>0.33333333333333331</v>
      </c>
      <c r="N128" s="40"/>
      <c r="O128" s="64">
        <v>1221</v>
      </c>
      <c r="P128" s="5">
        <v>972</v>
      </c>
      <c r="Q128" s="51">
        <v>0.7960687960687961</v>
      </c>
      <c r="R128" s="5">
        <v>910</v>
      </c>
      <c r="S128" s="69">
        <v>0.74529074529074524</v>
      </c>
      <c r="T128" s="5">
        <v>980</v>
      </c>
      <c r="U128" s="51">
        <v>0.8026208026208026</v>
      </c>
      <c r="V128" s="5">
        <v>874</v>
      </c>
      <c r="W128" s="69">
        <v>0.71580671580671584</v>
      </c>
      <c r="X128" s="5">
        <v>904</v>
      </c>
      <c r="Y128" s="51">
        <v>0.74037674037674039</v>
      </c>
      <c r="Z128" s="5">
        <v>1</v>
      </c>
      <c r="AA128" s="5">
        <v>1</v>
      </c>
      <c r="AB128" s="51">
        <v>1</v>
      </c>
      <c r="AC128" s="58"/>
      <c r="AD128" s="64">
        <v>1214</v>
      </c>
      <c r="AE128" s="5">
        <v>1072</v>
      </c>
      <c r="AF128" s="46">
        <v>0.88303130148270181</v>
      </c>
      <c r="AG128" s="5">
        <v>801</v>
      </c>
      <c r="AH128" s="70">
        <v>0.65980230642504123</v>
      </c>
      <c r="AI128" s="5">
        <v>1071</v>
      </c>
      <c r="AJ128" s="46">
        <v>0.88220757825370677</v>
      </c>
      <c r="AK128" s="5">
        <v>1071</v>
      </c>
      <c r="AL128" s="70">
        <v>0.88220757825370677</v>
      </c>
      <c r="AM128" s="5">
        <v>1011</v>
      </c>
      <c r="AN128" s="46">
        <v>0.83278418451400327</v>
      </c>
      <c r="AO128" s="5">
        <v>1041</v>
      </c>
      <c r="AP128" s="70">
        <v>0.85749588138385502</v>
      </c>
      <c r="AQ128" s="5">
        <v>1075</v>
      </c>
      <c r="AR128" s="46">
        <v>0</v>
      </c>
      <c r="AS128" s="5">
        <v>831</v>
      </c>
      <c r="AT128" s="70">
        <v>0.68451400329489287</v>
      </c>
      <c r="AU128" s="5">
        <v>1058</v>
      </c>
      <c r="AV128" s="46">
        <v>0.87149917627677098</v>
      </c>
      <c r="AW128" s="5">
        <v>1011</v>
      </c>
      <c r="AX128" s="46">
        <v>0.83278418451400327</v>
      </c>
      <c r="AZ128" s="80">
        <f>VLOOKUP($A128,'T1DQ CCG'!$A:$BC,25,FALSE)</f>
        <v>0</v>
      </c>
      <c r="BA128" s="80">
        <f>VLOOKUP($A128,'T1DQ CCG'!$A:$BC,37,FALSE)</f>
        <v>0</v>
      </c>
      <c r="BB128" s="80">
        <f>VLOOKUP($A128,'T1DQ CCG'!$A:$BC,49,FALSE)</f>
        <v>0</v>
      </c>
    </row>
    <row r="129" spans="1:54" x14ac:dyDescent="0.25">
      <c r="A129" s="31" t="s">
        <v>506</v>
      </c>
      <c r="B129" s="21" t="s">
        <v>507</v>
      </c>
      <c r="C129" s="21" t="s">
        <v>33</v>
      </c>
      <c r="D129" s="64">
        <v>1112</v>
      </c>
      <c r="E129" s="5">
        <v>969</v>
      </c>
      <c r="F129" s="51">
        <v>0.87140287769784175</v>
      </c>
      <c r="G129" s="5">
        <v>33</v>
      </c>
      <c r="H129" s="69">
        <v>2.9676258992805755E-2</v>
      </c>
      <c r="I129" s="5">
        <v>989</v>
      </c>
      <c r="J129" s="51">
        <v>0.88938848920863312</v>
      </c>
      <c r="K129" s="5">
        <v>6</v>
      </c>
      <c r="L129" s="5">
        <v>6</v>
      </c>
      <c r="M129" s="51">
        <v>1</v>
      </c>
      <c r="N129" s="40"/>
      <c r="O129" s="64">
        <v>1152</v>
      </c>
      <c r="P129" s="5">
        <v>1074</v>
      </c>
      <c r="Q129" s="51">
        <v>0.93229166666666663</v>
      </c>
      <c r="R129" s="5">
        <v>987</v>
      </c>
      <c r="S129" s="69">
        <v>0.85677083333333337</v>
      </c>
      <c r="T129" s="5">
        <v>1023</v>
      </c>
      <c r="U129" s="51">
        <v>0.88802083333333337</v>
      </c>
      <c r="V129" s="5">
        <v>988</v>
      </c>
      <c r="W129" s="69">
        <v>0.85763888888888884</v>
      </c>
      <c r="X129" s="5">
        <v>958</v>
      </c>
      <c r="Y129" s="51">
        <v>0.83159722222222221</v>
      </c>
      <c r="Z129" s="5">
        <v>0</v>
      </c>
      <c r="AA129" s="5">
        <v>0</v>
      </c>
      <c r="AB129" s="51" t="s">
        <v>771</v>
      </c>
      <c r="AC129" s="58"/>
      <c r="AD129" s="64">
        <v>1184</v>
      </c>
      <c r="AE129" s="5">
        <v>1095</v>
      </c>
      <c r="AF129" s="46">
        <v>0.92483108108108103</v>
      </c>
      <c r="AG129" s="5">
        <v>764</v>
      </c>
      <c r="AH129" s="70">
        <v>0.64527027027027029</v>
      </c>
      <c r="AI129" s="5">
        <v>1102</v>
      </c>
      <c r="AJ129" s="46">
        <v>0.9307432432432432</v>
      </c>
      <c r="AK129" s="5">
        <v>1094</v>
      </c>
      <c r="AL129" s="70">
        <v>0.92398648648648651</v>
      </c>
      <c r="AM129" s="5">
        <v>964</v>
      </c>
      <c r="AN129" s="46">
        <v>0.81418918918918914</v>
      </c>
      <c r="AO129" s="5">
        <v>1013</v>
      </c>
      <c r="AP129" s="70">
        <v>0.85557432432432434</v>
      </c>
      <c r="AQ129" s="5">
        <v>1068</v>
      </c>
      <c r="AR129" s="46">
        <v>0</v>
      </c>
      <c r="AS129" s="5">
        <v>873</v>
      </c>
      <c r="AT129" s="70">
        <v>0.73733108108108103</v>
      </c>
      <c r="AU129" s="5">
        <v>1007</v>
      </c>
      <c r="AV129" s="46">
        <v>0.8505067567567568</v>
      </c>
      <c r="AW129" s="5">
        <v>921</v>
      </c>
      <c r="AX129" s="46">
        <v>0.7778716216216216</v>
      </c>
      <c r="AZ129" s="80">
        <f>VLOOKUP($A129,'T1DQ CCG'!$A:$BC,25,FALSE)</f>
        <v>0</v>
      </c>
      <c r="BA129" s="80">
        <f>VLOOKUP($A129,'T1DQ CCG'!$A:$BC,37,FALSE)</f>
        <v>0</v>
      </c>
      <c r="BB129" s="80">
        <f>VLOOKUP($A129,'T1DQ CCG'!$A:$BC,49,FALSE)</f>
        <v>0</v>
      </c>
    </row>
    <row r="130" spans="1:54" x14ac:dyDescent="0.25">
      <c r="A130" s="31" t="s">
        <v>508</v>
      </c>
      <c r="B130" s="21" t="s">
        <v>509</v>
      </c>
      <c r="C130" s="21" t="s">
        <v>33</v>
      </c>
      <c r="D130" s="64">
        <v>1561</v>
      </c>
      <c r="E130" s="5">
        <v>1220</v>
      </c>
      <c r="F130" s="51"/>
      <c r="G130" s="5">
        <v>195</v>
      </c>
      <c r="H130" s="69"/>
      <c r="I130" s="5">
        <v>1228</v>
      </c>
      <c r="J130" s="51"/>
      <c r="K130" s="5">
        <v>28</v>
      </c>
      <c r="L130" s="5">
        <v>25</v>
      </c>
      <c r="M130" s="51"/>
      <c r="N130" s="40"/>
      <c r="O130" s="64">
        <v>1726</v>
      </c>
      <c r="P130" s="5">
        <v>1344</v>
      </c>
      <c r="Q130" s="51"/>
      <c r="R130" s="5">
        <v>1274</v>
      </c>
      <c r="S130" s="69"/>
      <c r="T130" s="5">
        <v>1315</v>
      </c>
      <c r="U130" s="51"/>
      <c r="V130" s="5">
        <v>1263</v>
      </c>
      <c r="W130" s="69"/>
      <c r="X130" s="5">
        <v>1246</v>
      </c>
      <c r="Y130" s="51"/>
      <c r="Z130" s="5">
        <v>43</v>
      </c>
      <c r="AA130" s="5">
        <v>41</v>
      </c>
      <c r="AB130" s="51"/>
      <c r="AC130" s="58"/>
      <c r="AD130" s="64">
        <v>1536</v>
      </c>
      <c r="AE130" s="5">
        <v>1172</v>
      </c>
      <c r="AF130" s="46"/>
      <c r="AG130" s="5">
        <v>847</v>
      </c>
      <c r="AH130" s="70"/>
      <c r="AI130" s="5">
        <v>1174</v>
      </c>
      <c r="AJ130" s="46"/>
      <c r="AK130" s="5">
        <v>1172</v>
      </c>
      <c r="AL130" s="70"/>
      <c r="AM130" s="5">
        <v>1076</v>
      </c>
      <c r="AN130" s="46"/>
      <c r="AO130" s="5">
        <v>1117</v>
      </c>
      <c r="AP130" s="70"/>
      <c r="AQ130" s="5">
        <v>1140</v>
      </c>
      <c r="AR130" s="46"/>
      <c r="AS130" s="5">
        <v>1095</v>
      </c>
      <c r="AT130" s="70"/>
      <c r="AU130" s="5">
        <v>1145</v>
      </c>
      <c r="AV130" s="46"/>
      <c r="AW130" s="5">
        <v>1056</v>
      </c>
      <c r="AX130" s="46"/>
      <c r="AZ130" s="80">
        <f>VLOOKUP($A130,'T1DQ CCG'!$A:$BC,25,FALSE)</f>
        <v>1</v>
      </c>
      <c r="BA130" s="80">
        <f>VLOOKUP($A130,'T1DQ CCG'!$A:$BC,37,FALSE)</f>
        <v>1</v>
      </c>
      <c r="BB130" s="80">
        <f>VLOOKUP($A130,'T1DQ CCG'!$A:$BC,49,FALSE)</f>
        <v>1</v>
      </c>
    </row>
    <row r="131" spans="1:54" x14ac:dyDescent="0.25">
      <c r="A131" s="31" t="s">
        <v>510</v>
      </c>
      <c r="B131" s="21" t="s">
        <v>511</v>
      </c>
      <c r="C131" s="21" t="s">
        <v>33</v>
      </c>
      <c r="D131" s="64">
        <v>585</v>
      </c>
      <c r="E131" s="5">
        <v>469</v>
      </c>
      <c r="F131" s="51">
        <v>0.80170940170940175</v>
      </c>
      <c r="G131" s="5">
        <v>463</v>
      </c>
      <c r="H131" s="69">
        <v>0.79145299145299142</v>
      </c>
      <c r="I131" s="5">
        <v>481</v>
      </c>
      <c r="J131" s="51">
        <v>0.82222222222222219</v>
      </c>
      <c r="K131" s="5">
        <v>0</v>
      </c>
      <c r="L131" s="5">
        <v>0</v>
      </c>
      <c r="M131" s="51" t="s">
        <v>771</v>
      </c>
      <c r="N131" s="40"/>
      <c r="O131" s="64">
        <v>635</v>
      </c>
      <c r="P131" s="5">
        <v>548</v>
      </c>
      <c r="Q131" s="51">
        <v>0.86299212598425201</v>
      </c>
      <c r="R131" s="5">
        <v>511</v>
      </c>
      <c r="S131" s="69">
        <v>0.80472440944881884</v>
      </c>
      <c r="T131" s="5">
        <v>569</v>
      </c>
      <c r="U131" s="51">
        <v>0.89606299212598428</v>
      </c>
      <c r="V131" s="5">
        <v>508</v>
      </c>
      <c r="W131" s="69">
        <v>0.8</v>
      </c>
      <c r="X131" s="5">
        <v>487</v>
      </c>
      <c r="Y131" s="51">
        <v>0.76692913385826766</v>
      </c>
      <c r="Z131" s="5">
        <v>1</v>
      </c>
      <c r="AA131" s="5">
        <v>0</v>
      </c>
      <c r="AB131" s="51">
        <v>0</v>
      </c>
      <c r="AC131" s="58"/>
      <c r="AD131" s="64">
        <v>606</v>
      </c>
      <c r="AE131" s="5">
        <v>506</v>
      </c>
      <c r="AF131" s="46">
        <v>0.83498349834983498</v>
      </c>
      <c r="AG131" s="5">
        <v>379</v>
      </c>
      <c r="AH131" s="70">
        <v>0.62541254125412538</v>
      </c>
      <c r="AI131" s="5">
        <v>1</v>
      </c>
      <c r="AJ131" s="46">
        <v>1.6501650165016502E-3</v>
      </c>
      <c r="AK131" s="5">
        <v>1</v>
      </c>
      <c r="AL131" s="70">
        <v>1.6501650165016502E-3</v>
      </c>
      <c r="AM131" s="5">
        <v>509</v>
      </c>
      <c r="AN131" s="46">
        <v>0.83993399339933994</v>
      </c>
      <c r="AO131" s="5">
        <v>462</v>
      </c>
      <c r="AP131" s="70">
        <v>0.76237623762376239</v>
      </c>
      <c r="AQ131" s="5">
        <v>493</v>
      </c>
      <c r="AR131" s="46">
        <v>0</v>
      </c>
      <c r="AS131" s="5">
        <v>415</v>
      </c>
      <c r="AT131" s="70">
        <v>0.68481848184818483</v>
      </c>
      <c r="AU131" s="5">
        <v>511</v>
      </c>
      <c r="AV131" s="46">
        <v>0.84323432343234328</v>
      </c>
      <c r="AW131" s="5">
        <v>447</v>
      </c>
      <c r="AX131" s="46">
        <v>0.73762376237623761</v>
      </c>
      <c r="AZ131" s="80">
        <f>VLOOKUP($A131,'T1DQ CCG'!$A:$BC,25,FALSE)</f>
        <v>0</v>
      </c>
      <c r="BA131" s="80">
        <f>VLOOKUP($A131,'T1DQ CCG'!$A:$BC,37,FALSE)</f>
        <v>0</v>
      </c>
      <c r="BB131" s="80">
        <f>VLOOKUP($A131,'T1DQ CCG'!$A:$BC,49,FALSE)</f>
        <v>0</v>
      </c>
    </row>
    <row r="132" spans="1:54" x14ac:dyDescent="0.25">
      <c r="A132" s="31" t="s">
        <v>512</v>
      </c>
      <c r="B132" s="21" t="s">
        <v>513</v>
      </c>
      <c r="C132" s="21" t="s">
        <v>33</v>
      </c>
      <c r="D132" s="64">
        <v>1111</v>
      </c>
      <c r="E132" s="5">
        <v>1029</v>
      </c>
      <c r="F132" s="51">
        <v>0.9261926192619262</v>
      </c>
      <c r="G132" s="5">
        <v>1060</v>
      </c>
      <c r="H132" s="69">
        <v>0.95409540954095406</v>
      </c>
      <c r="I132" s="5">
        <v>1037</v>
      </c>
      <c r="J132" s="51">
        <v>0.93339333933393343</v>
      </c>
      <c r="K132" s="5">
        <v>25</v>
      </c>
      <c r="L132" s="5">
        <v>21</v>
      </c>
      <c r="M132" s="51">
        <v>0.84</v>
      </c>
      <c r="N132" s="40"/>
      <c r="O132" s="64">
        <v>1007</v>
      </c>
      <c r="P132" s="5">
        <v>925</v>
      </c>
      <c r="Q132" s="51">
        <v>0.91857000993048654</v>
      </c>
      <c r="R132" s="5">
        <v>877</v>
      </c>
      <c r="S132" s="69">
        <v>0.87090367428003967</v>
      </c>
      <c r="T132" s="5">
        <v>960</v>
      </c>
      <c r="U132" s="51">
        <v>0.95332671300893745</v>
      </c>
      <c r="V132" s="5">
        <v>882</v>
      </c>
      <c r="W132" s="69">
        <v>0.87586891757696128</v>
      </c>
      <c r="X132" s="5">
        <v>869</v>
      </c>
      <c r="Y132" s="51">
        <v>0.86295928500496522</v>
      </c>
      <c r="Z132" s="5">
        <v>23</v>
      </c>
      <c r="AA132" s="5">
        <v>23</v>
      </c>
      <c r="AB132" s="51">
        <v>1</v>
      </c>
      <c r="AC132" s="58"/>
      <c r="AD132" s="64">
        <v>973</v>
      </c>
      <c r="AE132" s="5">
        <v>875</v>
      </c>
      <c r="AF132" s="46">
        <v>0.89928057553956831</v>
      </c>
      <c r="AG132" s="5">
        <v>816</v>
      </c>
      <c r="AH132" s="70">
        <v>0.83864337101747177</v>
      </c>
      <c r="AI132" s="5">
        <v>875</v>
      </c>
      <c r="AJ132" s="46">
        <v>0.89928057553956831</v>
      </c>
      <c r="AK132" s="5">
        <v>875</v>
      </c>
      <c r="AL132" s="70">
        <v>0.89928057553956831</v>
      </c>
      <c r="AM132" s="5">
        <v>894</v>
      </c>
      <c r="AN132" s="46">
        <v>0.91880781089414187</v>
      </c>
      <c r="AO132" s="5">
        <v>863</v>
      </c>
      <c r="AP132" s="70">
        <v>0.88694758478931146</v>
      </c>
      <c r="AQ132" s="5">
        <v>875</v>
      </c>
      <c r="AR132" s="46">
        <v>0</v>
      </c>
      <c r="AS132" s="5">
        <v>809</v>
      </c>
      <c r="AT132" s="70">
        <v>0.83144912641315516</v>
      </c>
      <c r="AU132" s="5">
        <v>881</v>
      </c>
      <c r="AV132" s="46">
        <v>0.90544707091469678</v>
      </c>
      <c r="AW132" s="5">
        <v>818</v>
      </c>
      <c r="AX132" s="46">
        <v>0.84069886947584793</v>
      </c>
      <c r="AZ132" s="80">
        <f>VLOOKUP($A132,'T1DQ CCG'!$A:$BC,25,FALSE)</f>
        <v>0</v>
      </c>
      <c r="BA132" s="80">
        <f>VLOOKUP($A132,'T1DQ CCG'!$A:$BC,37,FALSE)</f>
        <v>0</v>
      </c>
      <c r="BB132" s="80">
        <f>VLOOKUP($A132,'T1DQ CCG'!$A:$BC,49,FALSE)</f>
        <v>0</v>
      </c>
    </row>
    <row r="133" spans="1:54" x14ac:dyDescent="0.25">
      <c r="A133" s="31" t="s">
        <v>514</v>
      </c>
      <c r="B133" s="21" t="s">
        <v>515</v>
      </c>
      <c r="C133" s="21" t="s">
        <v>33</v>
      </c>
      <c r="D133" s="64">
        <v>942</v>
      </c>
      <c r="E133" s="5">
        <v>550</v>
      </c>
      <c r="F133" s="51">
        <v>0.58386411889596601</v>
      </c>
      <c r="G133" s="5">
        <v>11</v>
      </c>
      <c r="H133" s="69">
        <v>1.167728237791932E-2</v>
      </c>
      <c r="I133" s="5">
        <v>552</v>
      </c>
      <c r="J133" s="51">
        <v>0.5859872611464968</v>
      </c>
      <c r="K133" s="5">
        <v>8</v>
      </c>
      <c r="L133" s="5">
        <v>5</v>
      </c>
      <c r="M133" s="51">
        <v>0.625</v>
      </c>
      <c r="N133" s="40"/>
      <c r="O133" s="64">
        <v>925</v>
      </c>
      <c r="P133" s="5">
        <v>772</v>
      </c>
      <c r="Q133" s="51">
        <v>0.83459459459459462</v>
      </c>
      <c r="R133" s="5">
        <v>582</v>
      </c>
      <c r="S133" s="69">
        <v>0.6291891891891892</v>
      </c>
      <c r="T133" s="5">
        <v>577</v>
      </c>
      <c r="U133" s="51">
        <v>0.62378378378378374</v>
      </c>
      <c r="V133" s="5">
        <v>732</v>
      </c>
      <c r="W133" s="69">
        <v>0.79135135135135137</v>
      </c>
      <c r="X133" s="5">
        <v>557</v>
      </c>
      <c r="Y133" s="51">
        <v>0.60216216216216212</v>
      </c>
      <c r="Z133" s="5">
        <v>7</v>
      </c>
      <c r="AA133" s="5">
        <v>2</v>
      </c>
      <c r="AB133" s="51">
        <v>0.2857142857142857</v>
      </c>
      <c r="AC133" s="58"/>
      <c r="AD133" s="64">
        <v>965</v>
      </c>
      <c r="AE133" s="5">
        <v>711</v>
      </c>
      <c r="AF133" s="46">
        <v>0.73678756476683938</v>
      </c>
      <c r="AG133" s="5">
        <v>537</v>
      </c>
      <c r="AH133" s="70">
        <v>0.55647668393782379</v>
      </c>
      <c r="AI133" s="5">
        <v>720</v>
      </c>
      <c r="AJ133" s="46">
        <v>0.74611398963730569</v>
      </c>
      <c r="AK133" s="5">
        <v>668</v>
      </c>
      <c r="AL133" s="70">
        <v>0.69222797927461144</v>
      </c>
      <c r="AM133" s="5">
        <v>676</v>
      </c>
      <c r="AN133" s="46">
        <v>0.70051813471502589</v>
      </c>
      <c r="AO133" s="5">
        <v>692</v>
      </c>
      <c r="AP133" s="70">
        <v>0.71709844559585489</v>
      </c>
      <c r="AQ133" s="5">
        <v>760</v>
      </c>
      <c r="AR133" s="46">
        <v>0</v>
      </c>
      <c r="AS133" s="5">
        <v>595</v>
      </c>
      <c r="AT133" s="70">
        <v>0.61658031088082899</v>
      </c>
      <c r="AU133" s="5">
        <v>711</v>
      </c>
      <c r="AV133" s="46">
        <v>0.73678756476683938</v>
      </c>
      <c r="AW133" s="5">
        <v>681</v>
      </c>
      <c r="AX133" s="46">
        <v>0.70569948186528497</v>
      </c>
      <c r="AZ133" s="80">
        <f>VLOOKUP($A133,'T1DQ CCG'!$A:$BC,25,FALSE)</f>
        <v>0</v>
      </c>
      <c r="BA133" s="80">
        <f>VLOOKUP($A133,'T1DQ CCG'!$A:$BC,37,FALSE)</f>
        <v>0</v>
      </c>
      <c r="BB133" s="80">
        <f>VLOOKUP($A133,'T1DQ CCG'!$A:$BC,49,FALSE)</f>
        <v>0</v>
      </c>
    </row>
    <row r="134" spans="1:54" x14ac:dyDescent="0.25">
      <c r="A134" s="31" t="s">
        <v>516</v>
      </c>
      <c r="B134" s="21" t="s">
        <v>517</v>
      </c>
      <c r="C134" s="21" t="s">
        <v>33</v>
      </c>
      <c r="D134" s="64">
        <v>1196</v>
      </c>
      <c r="E134" s="5">
        <v>811</v>
      </c>
      <c r="F134" s="51"/>
      <c r="G134" s="5">
        <v>886</v>
      </c>
      <c r="H134" s="69"/>
      <c r="I134" s="5">
        <v>813</v>
      </c>
      <c r="J134" s="51"/>
      <c r="K134" s="5">
        <v>4</v>
      </c>
      <c r="L134" s="5">
        <v>3</v>
      </c>
      <c r="M134" s="51"/>
      <c r="N134" s="40"/>
      <c r="O134" s="64">
        <v>1184</v>
      </c>
      <c r="P134" s="5">
        <v>735</v>
      </c>
      <c r="Q134" s="51"/>
      <c r="R134" s="5">
        <v>764</v>
      </c>
      <c r="S134" s="69"/>
      <c r="T134" s="5">
        <v>765</v>
      </c>
      <c r="U134" s="51"/>
      <c r="V134" s="5">
        <v>777</v>
      </c>
      <c r="W134" s="69"/>
      <c r="X134" s="5">
        <v>775</v>
      </c>
      <c r="Y134" s="51"/>
      <c r="Z134" s="5">
        <v>1</v>
      </c>
      <c r="AA134" s="5">
        <v>1</v>
      </c>
      <c r="AB134" s="51"/>
      <c r="AC134" s="58"/>
      <c r="AD134" s="64">
        <v>1259</v>
      </c>
      <c r="AE134" s="5">
        <v>887</v>
      </c>
      <c r="AF134" s="46"/>
      <c r="AG134" s="5">
        <v>700</v>
      </c>
      <c r="AH134" s="70"/>
      <c r="AI134" s="5">
        <v>887</v>
      </c>
      <c r="AJ134" s="46"/>
      <c r="AK134" s="5">
        <v>887</v>
      </c>
      <c r="AL134" s="70"/>
      <c r="AM134" s="5">
        <v>826</v>
      </c>
      <c r="AN134" s="46"/>
      <c r="AO134" s="5">
        <v>850</v>
      </c>
      <c r="AP134" s="70"/>
      <c r="AQ134" s="5">
        <v>872</v>
      </c>
      <c r="AR134" s="46"/>
      <c r="AS134" s="5">
        <v>745</v>
      </c>
      <c r="AT134" s="70"/>
      <c r="AU134" s="5">
        <v>844</v>
      </c>
      <c r="AV134" s="46"/>
      <c r="AW134" s="5">
        <v>837</v>
      </c>
      <c r="AX134" s="46"/>
      <c r="AZ134" s="80">
        <f>VLOOKUP($A134,'T1DQ CCG'!$A:$BC,25,FALSE)</f>
        <v>1</v>
      </c>
      <c r="BA134" s="80">
        <f>VLOOKUP($A134,'T1DQ CCG'!$A:$BC,37,FALSE)</f>
        <v>1</v>
      </c>
      <c r="BB134" s="80">
        <f>VLOOKUP($A134,'T1DQ CCG'!$A:$BC,49,FALSE)</f>
        <v>1</v>
      </c>
    </row>
    <row r="135" spans="1:54" x14ac:dyDescent="0.25">
      <c r="A135" s="31" t="s">
        <v>518</v>
      </c>
      <c r="B135" s="21" t="s">
        <v>519</v>
      </c>
      <c r="C135" s="21" t="s">
        <v>33</v>
      </c>
      <c r="D135" s="64">
        <v>1136</v>
      </c>
      <c r="E135" s="5">
        <v>1065</v>
      </c>
      <c r="F135" s="51">
        <v>0.9375</v>
      </c>
      <c r="G135" s="5">
        <v>1083</v>
      </c>
      <c r="H135" s="69">
        <v>0.95334507042253525</v>
      </c>
      <c r="I135" s="5">
        <v>1064</v>
      </c>
      <c r="J135" s="51">
        <v>0.93661971830985913</v>
      </c>
      <c r="K135" s="5">
        <v>5</v>
      </c>
      <c r="L135" s="5">
        <v>5</v>
      </c>
      <c r="M135" s="51">
        <v>1</v>
      </c>
      <c r="N135" s="40"/>
      <c r="O135" s="64">
        <v>1144</v>
      </c>
      <c r="P135" s="5">
        <v>1083</v>
      </c>
      <c r="Q135" s="51">
        <v>0.94667832167832167</v>
      </c>
      <c r="R135" s="5">
        <v>1035</v>
      </c>
      <c r="S135" s="69">
        <v>0.90472027972027969</v>
      </c>
      <c r="T135" s="5">
        <v>1056</v>
      </c>
      <c r="U135" s="51">
        <v>0.92307692307692313</v>
      </c>
      <c r="V135" s="5">
        <v>1035</v>
      </c>
      <c r="W135" s="69">
        <v>0.90472027972027969</v>
      </c>
      <c r="X135" s="5">
        <v>1038</v>
      </c>
      <c r="Y135" s="51">
        <v>0.90734265734265729</v>
      </c>
      <c r="Z135" s="5">
        <v>7</v>
      </c>
      <c r="AA135" s="5">
        <v>5</v>
      </c>
      <c r="AB135" s="51">
        <v>0.7142857142857143</v>
      </c>
      <c r="AC135" s="58"/>
      <c r="AD135" s="64">
        <v>1103</v>
      </c>
      <c r="AE135" s="5">
        <v>1030</v>
      </c>
      <c r="AF135" s="46">
        <v>0.93381686310063461</v>
      </c>
      <c r="AG135" s="5">
        <v>947</v>
      </c>
      <c r="AH135" s="70">
        <v>0.85856754306436989</v>
      </c>
      <c r="AI135" s="5">
        <v>1030</v>
      </c>
      <c r="AJ135" s="46">
        <v>0.93381686310063461</v>
      </c>
      <c r="AK135" s="5">
        <v>1030</v>
      </c>
      <c r="AL135" s="70">
        <v>0.93381686310063461</v>
      </c>
      <c r="AM135" s="5">
        <v>1002</v>
      </c>
      <c r="AN135" s="46">
        <v>0.90843155031731637</v>
      </c>
      <c r="AO135" s="5">
        <v>1011</v>
      </c>
      <c r="AP135" s="70">
        <v>0.91659111514052583</v>
      </c>
      <c r="AQ135" s="5">
        <v>1026</v>
      </c>
      <c r="AR135" s="46">
        <v>0</v>
      </c>
      <c r="AS135" s="5">
        <v>947</v>
      </c>
      <c r="AT135" s="70">
        <v>0.85856754306436989</v>
      </c>
      <c r="AU135" s="5">
        <v>999</v>
      </c>
      <c r="AV135" s="46">
        <v>0.90571169537624663</v>
      </c>
      <c r="AW135" s="5">
        <v>970</v>
      </c>
      <c r="AX135" s="46">
        <v>0.8794197642792384</v>
      </c>
      <c r="AZ135" s="80">
        <f>VLOOKUP($A135,'T1DQ CCG'!$A:$BC,25,FALSE)</f>
        <v>0</v>
      </c>
      <c r="BA135" s="80">
        <f>VLOOKUP($A135,'T1DQ CCG'!$A:$BC,37,FALSE)</f>
        <v>0</v>
      </c>
      <c r="BB135" s="80">
        <f>VLOOKUP($A135,'T1DQ CCG'!$A:$BC,49,FALSE)</f>
        <v>0</v>
      </c>
    </row>
    <row r="136" spans="1:54" x14ac:dyDescent="0.25">
      <c r="A136" s="31" t="s">
        <v>520</v>
      </c>
      <c r="B136" s="21" t="s">
        <v>521</v>
      </c>
      <c r="C136" s="21" t="s">
        <v>33</v>
      </c>
      <c r="D136" s="64">
        <v>677</v>
      </c>
      <c r="E136" s="5">
        <v>663</v>
      </c>
      <c r="F136" s="51">
        <v>0.9793205317577548</v>
      </c>
      <c r="G136" s="5">
        <v>674</v>
      </c>
      <c r="H136" s="69">
        <v>0.99556868537666177</v>
      </c>
      <c r="I136" s="5">
        <v>661</v>
      </c>
      <c r="J136" s="51">
        <v>0.97636632200886264</v>
      </c>
      <c r="K136" s="5">
        <v>23</v>
      </c>
      <c r="L136" s="5">
        <v>21</v>
      </c>
      <c r="M136" s="51">
        <v>0.91304347826086951</v>
      </c>
      <c r="N136" s="40"/>
      <c r="O136" s="64">
        <v>702</v>
      </c>
      <c r="P136" s="5">
        <v>696</v>
      </c>
      <c r="Q136" s="51">
        <v>0.99145299145299148</v>
      </c>
      <c r="R136" s="5">
        <v>669</v>
      </c>
      <c r="S136" s="69">
        <v>0.95299145299145294</v>
      </c>
      <c r="T136" s="5">
        <v>700</v>
      </c>
      <c r="U136" s="51">
        <v>0.9971509971509972</v>
      </c>
      <c r="V136" s="5">
        <v>685</v>
      </c>
      <c r="W136" s="69">
        <v>0.9757834757834758</v>
      </c>
      <c r="X136" s="5">
        <v>684</v>
      </c>
      <c r="Y136" s="51">
        <v>0.97435897435897434</v>
      </c>
      <c r="Z136" s="5">
        <v>6</v>
      </c>
      <c r="AA136" s="5">
        <v>6</v>
      </c>
      <c r="AB136" s="51">
        <v>1</v>
      </c>
      <c r="AC136" s="58"/>
      <c r="AD136" s="64">
        <v>591</v>
      </c>
      <c r="AE136" s="5">
        <v>582</v>
      </c>
      <c r="AF136" s="46">
        <v>0.98477157360406087</v>
      </c>
      <c r="AG136" s="5">
        <v>554</v>
      </c>
      <c r="AH136" s="70">
        <v>0.93739424703891705</v>
      </c>
      <c r="AI136" s="5">
        <v>582</v>
      </c>
      <c r="AJ136" s="46">
        <v>0.98477157360406087</v>
      </c>
      <c r="AK136" s="5">
        <v>582</v>
      </c>
      <c r="AL136" s="70">
        <v>0.98477157360406087</v>
      </c>
      <c r="AM136" s="5">
        <v>577</v>
      </c>
      <c r="AN136" s="46">
        <v>0.97631133671742809</v>
      </c>
      <c r="AO136" s="5">
        <v>568</v>
      </c>
      <c r="AP136" s="70">
        <v>0.96108291032148896</v>
      </c>
      <c r="AQ136" s="5">
        <v>570</v>
      </c>
      <c r="AR136" s="46">
        <v>0</v>
      </c>
      <c r="AS136" s="5">
        <v>550</v>
      </c>
      <c r="AT136" s="70">
        <v>0.93062605752961081</v>
      </c>
      <c r="AU136" s="5">
        <v>565</v>
      </c>
      <c r="AV136" s="46">
        <v>0.95600676818950936</v>
      </c>
      <c r="AW136" s="5">
        <v>538</v>
      </c>
      <c r="AX136" s="46">
        <v>0.91032148900169207</v>
      </c>
      <c r="AZ136" s="80">
        <f>VLOOKUP($A136,'T1DQ CCG'!$A:$BC,25,FALSE)</f>
        <v>0</v>
      </c>
      <c r="BA136" s="80">
        <f>VLOOKUP($A136,'T1DQ CCG'!$A:$BC,37,FALSE)</f>
        <v>0</v>
      </c>
      <c r="BB136" s="80">
        <f>VLOOKUP($A136,'T1DQ CCG'!$A:$BC,49,FALSE)</f>
        <v>0</v>
      </c>
    </row>
    <row r="137" spans="1:54" x14ac:dyDescent="0.25">
      <c r="A137" s="31" t="s">
        <v>522</v>
      </c>
      <c r="B137" s="21" t="s">
        <v>523</v>
      </c>
      <c r="C137" s="21" t="s">
        <v>33</v>
      </c>
      <c r="D137" s="64">
        <v>628</v>
      </c>
      <c r="E137" s="5">
        <v>592</v>
      </c>
      <c r="F137" s="51">
        <v>0.9426751592356688</v>
      </c>
      <c r="G137" s="5">
        <v>599</v>
      </c>
      <c r="H137" s="69">
        <v>0.95382165605095537</v>
      </c>
      <c r="I137" s="5">
        <v>589</v>
      </c>
      <c r="J137" s="51">
        <v>0.93789808917197448</v>
      </c>
      <c r="K137" s="5">
        <v>2</v>
      </c>
      <c r="L137" s="5">
        <v>2</v>
      </c>
      <c r="M137" s="51">
        <v>1</v>
      </c>
      <c r="N137" s="40"/>
      <c r="O137" s="64">
        <v>707</v>
      </c>
      <c r="P137" s="5">
        <v>670</v>
      </c>
      <c r="Q137" s="51">
        <v>0.94766619519094764</v>
      </c>
      <c r="R137" s="5">
        <v>619</v>
      </c>
      <c r="S137" s="69">
        <v>0.87553041018387556</v>
      </c>
      <c r="T137" s="5">
        <v>620</v>
      </c>
      <c r="U137" s="51">
        <v>0.87694483734087691</v>
      </c>
      <c r="V137" s="5">
        <v>626</v>
      </c>
      <c r="W137" s="69">
        <v>0.88543140028288547</v>
      </c>
      <c r="X137" s="5">
        <v>630</v>
      </c>
      <c r="Y137" s="51">
        <v>0.8910891089108911</v>
      </c>
      <c r="Z137" s="5">
        <v>3</v>
      </c>
      <c r="AA137" s="5">
        <v>2</v>
      </c>
      <c r="AB137" s="51">
        <v>0.66666666666666663</v>
      </c>
      <c r="AC137" s="58"/>
      <c r="AD137" s="64">
        <v>685</v>
      </c>
      <c r="AE137" s="5">
        <v>660</v>
      </c>
      <c r="AF137" s="46">
        <v>0.96350364963503654</v>
      </c>
      <c r="AG137" s="5">
        <v>588</v>
      </c>
      <c r="AH137" s="70">
        <v>0.85839416058394158</v>
      </c>
      <c r="AI137" s="5">
        <v>662</v>
      </c>
      <c r="AJ137" s="46">
        <v>0.9664233576642336</v>
      </c>
      <c r="AK137" s="5">
        <v>663</v>
      </c>
      <c r="AL137" s="70">
        <v>0.96788321167883207</v>
      </c>
      <c r="AM137" s="5">
        <v>608</v>
      </c>
      <c r="AN137" s="46">
        <v>0.88759124087591246</v>
      </c>
      <c r="AO137" s="5">
        <v>619</v>
      </c>
      <c r="AP137" s="70">
        <v>0.90364963503649631</v>
      </c>
      <c r="AQ137" s="5">
        <v>643</v>
      </c>
      <c r="AR137" s="46">
        <v>0</v>
      </c>
      <c r="AS137" s="5">
        <v>591</v>
      </c>
      <c r="AT137" s="70">
        <v>0.86277372262773722</v>
      </c>
      <c r="AU137" s="5">
        <v>637</v>
      </c>
      <c r="AV137" s="46">
        <v>0.92992700729927003</v>
      </c>
      <c r="AW137" s="5">
        <v>614</v>
      </c>
      <c r="AX137" s="46">
        <v>0.89635036496350362</v>
      </c>
      <c r="AZ137" s="80">
        <f>VLOOKUP($A137,'T1DQ CCG'!$A:$BC,25,FALSE)</f>
        <v>0</v>
      </c>
      <c r="BA137" s="80">
        <f>VLOOKUP($A137,'T1DQ CCG'!$A:$BC,37,FALSE)</f>
        <v>0</v>
      </c>
      <c r="BB137" s="80">
        <f>VLOOKUP($A137,'T1DQ CCG'!$A:$BC,49,FALSE)</f>
        <v>0</v>
      </c>
    </row>
    <row r="138" spans="1:54" x14ac:dyDescent="0.25">
      <c r="A138" s="31" t="s">
        <v>524</v>
      </c>
      <c r="B138" s="21" t="s">
        <v>525</v>
      </c>
      <c r="C138" s="21" t="s">
        <v>33</v>
      </c>
      <c r="D138" s="64">
        <v>1179</v>
      </c>
      <c r="E138" s="5">
        <v>1102</v>
      </c>
      <c r="F138" s="51">
        <v>0.93469041560644617</v>
      </c>
      <c r="G138" s="5">
        <v>59</v>
      </c>
      <c r="H138" s="69">
        <v>5.0042408821034778E-2</v>
      </c>
      <c r="I138" s="5">
        <v>1094</v>
      </c>
      <c r="J138" s="51">
        <v>0.92790500424088207</v>
      </c>
      <c r="K138" s="5">
        <v>11</v>
      </c>
      <c r="L138" s="5">
        <v>11</v>
      </c>
      <c r="M138" s="51">
        <v>1</v>
      </c>
      <c r="N138" s="40"/>
      <c r="O138" s="64">
        <v>1142</v>
      </c>
      <c r="P138" s="5">
        <v>1083</v>
      </c>
      <c r="Q138" s="51">
        <v>0.94833625218914186</v>
      </c>
      <c r="R138" s="5">
        <v>1031</v>
      </c>
      <c r="S138" s="69">
        <v>0.90280210157618213</v>
      </c>
      <c r="T138" s="5">
        <v>1039</v>
      </c>
      <c r="U138" s="51">
        <v>0.90980735551663749</v>
      </c>
      <c r="V138" s="5">
        <v>1022</v>
      </c>
      <c r="W138" s="69">
        <v>0.8949211908931699</v>
      </c>
      <c r="X138" s="5">
        <v>1014</v>
      </c>
      <c r="Y138" s="51">
        <v>0.88791593695271454</v>
      </c>
      <c r="Z138" s="5">
        <v>4</v>
      </c>
      <c r="AA138" s="5">
        <v>4</v>
      </c>
      <c r="AB138" s="51">
        <v>1</v>
      </c>
      <c r="AC138" s="58"/>
      <c r="AD138" s="64">
        <v>1038</v>
      </c>
      <c r="AE138" s="5">
        <v>998</v>
      </c>
      <c r="AF138" s="46">
        <v>0.96146435452793833</v>
      </c>
      <c r="AG138" s="5">
        <v>858</v>
      </c>
      <c r="AH138" s="70">
        <v>0.82658959537572252</v>
      </c>
      <c r="AI138" s="5">
        <v>998</v>
      </c>
      <c r="AJ138" s="46">
        <v>0.96146435452793833</v>
      </c>
      <c r="AK138" s="5">
        <v>998</v>
      </c>
      <c r="AL138" s="70">
        <v>0.96146435452793833</v>
      </c>
      <c r="AM138" s="5">
        <v>916</v>
      </c>
      <c r="AN138" s="46">
        <v>0.88246628131021199</v>
      </c>
      <c r="AO138" s="5">
        <v>954</v>
      </c>
      <c r="AP138" s="70">
        <v>0.91907514450867056</v>
      </c>
      <c r="AQ138" s="5">
        <v>977</v>
      </c>
      <c r="AR138" s="46">
        <v>0</v>
      </c>
      <c r="AS138" s="5">
        <v>932</v>
      </c>
      <c r="AT138" s="70">
        <v>0.89788053949903657</v>
      </c>
      <c r="AU138" s="5">
        <v>960</v>
      </c>
      <c r="AV138" s="46">
        <v>0.92485549132947975</v>
      </c>
      <c r="AW138" s="5">
        <v>896</v>
      </c>
      <c r="AX138" s="46">
        <v>0.86319845857418109</v>
      </c>
      <c r="AZ138" s="80">
        <f>VLOOKUP($A138,'T1DQ CCG'!$A:$BC,25,FALSE)</f>
        <v>0</v>
      </c>
      <c r="BA138" s="80">
        <f>VLOOKUP($A138,'T1DQ CCG'!$A:$BC,37,FALSE)</f>
        <v>0</v>
      </c>
      <c r="BB138" s="80">
        <f>VLOOKUP($A138,'T1DQ CCG'!$A:$BC,49,FALSE)</f>
        <v>0</v>
      </c>
    </row>
    <row r="139" spans="1:54" x14ac:dyDescent="0.25">
      <c r="A139" s="31" t="s">
        <v>526</v>
      </c>
      <c r="B139" s="21" t="s">
        <v>527</v>
      </c>
      <c r="C139" s="21" t="s">
        <v>33</v>
      </c>
      <c r="D139" s="64">
        <v>1239</v>
      </c>
      <c r="E139" s="5">
        <v>1114</v>
      </c>
      <c r="F139" s="51">
        <v>0.89911218724778041</v>
      </c>
      <c r="G139" s="5">
        <v>43</v>
      </c>
      <c r="H139" s="69">
        <v>3.470540758676352E-2</v>
      </c>
      <c r="I139" s="5">
        <v>1119</v>
      </c>
      <c r="J139" s="51">
        <v>0.90314769975786924</v>
      </c>
      <c r="K139" s="5">
        <v>19</v>
      </c>
      <c r="L139" s="5">
        <v>19</v>
      </c>
      <c r="M139" s="51">
        <v>1</v>
      </c>
      <c r="N139" s="40"/>
      <c r="O139" s="64">
        <v>1261</v>
      </c>
      <c r="P139" s="5">
        <v>1160</v>
      </c>
      <c r="Q139" s="51">
        <v>0.91990483743061058</v>
      </c>
      <c r="R139" s="5">
        <v>1070</v>
      </c>
      <c r="S139" s="69">
        <v>0.84853291038858047</v>
      </c>
      <c r="T139" s="5">
        <v>1042</v>
      </c>
      <c r="U139" s="51">
        <v>0.82632831086439329</v>
      </c>
      <c r="V139" s="5">
        <v>1073</v>
      </c>
      <c r="W139" s="69">
        <v>0.8509119746233148</v>
      </c>
      <c r="X139" s="5">
        <v>1060</v>
      </c>
      <c r="Y139" s="51">
        <v>0.84060269627279938</v>
      </c>
      <c r="Z139" s="5">
        <v>16</v>
      </c>
      <c r="AA139" s="5">
        <v>10</v>
      </c>
      <c r="AB139" s="51">
        <v>0.625</v>
      </c>
      <c r="AC139" s="58"/>
      <c r="AD139" s="64">
        <v>1159</v>
      </c>
      <c r="AE139" s="5">
        <v>1095</v>
      </c>
      <c r="AF139" s="46">
        <v>0.94477998274374464</v>
      </c>
      <c r="AG139" s="5">
        <v>869</v>
      </c>
      <c r="AH139" s="70">
        <v>0.74978429680759273</v>
      </c>
      <c r="AI139" s="5">
        <v>1095</v>
      </c>
      <c r="AJ139" s="46">
        <v>0.94477998274374464</v>
      </c>
      <c r="AK139" s="5">
        <v>1095</v>
      </c>
      <c r="AL139" s="70">
        <v>0.94477998274374464</v>
      </c>
      <c r="AM139" s="5">
        <v>964</v>
      </c>
      <c r="AN139" s="46">
        <v>0.83175150992234681</v>
      </c>
      <c r="AO139" s="5">
        <v>1038</v>
      </c>
      <c r="AP139" s="70">
        <v>0.89559965487489213</v>
      </c>
      <c r="AQ139" s="5">
        <v>1046</v>
      </c>
      <c r="AR139" s="46">
        <v>0</v>
      </c>
      <c r="AS139" s="5">
        <v>841</v>
      </c>
      <c r="AT139" s="70">
        <v>0.72562553925798101</v>
      </c>
      <c r="AU139" s="5">
        <v>1071</v>
      </c>
      <c r="AV139" s="46">
        <v>0.92407247627264888</v>
      </c>
      <c r="AW139" s="5">
        <v>972</v>
      </c>
      <c r="AX139" s="46">
        <v>0.83865401207937873</v>
      </c>
      <c r="AZ139" s="80">
        <f>VLOOKUP($A139,'T1DQ CCG'!$A:$BC,25,FALSE)</f>
        <v>0</v>
      </c>
      <c r="BA139" s="80">
        <f>VLOOKUP($A139,'T1DQ CCG'!$A:$BC,37,FALSE)</f>
        <v>0</v>
      </c>
      <c r="BB139" s="80">
        <f>VLOOKUP($A139,'T1DQ CCG'!$A:$BC,49,FALSE)</f>
        <v>0</v>
      </c>
    </row>
    <row r="140" spans="1:54" x14ac:dyDescent="0.25">
      <c r="A140" s="31" t="s">
        <v>528</v>
      </c>
      <c r="B140" s="21" t="s">
        <v>529</v>
      </c>
      <c r="C140" s="21" t="s">
        <v>33</v>
      </c>
      <c r="D140" s="64">
        <v>1520</v>
      </c>
      <c r="E140" s="5">
        <v>1409</v>
      </c>
      <c r="F140" s="51">
        <v>0.92697368421052628</v>
      </c>
      <c r="G140" s="5">
        <v>89</v>
      </c>
      <c r="H140" s="69">
        <v>5.855263157894737E-2</v>
      </c>
      <c r="I140" s="5">
        <v>1409</v>
      </c>
      <c r="J140" s="51">
        <v>0.92697368421052628</v>
      </c>
      <c r="K140" s="5">
        <v>17</v>
      </c>
      <c r="L140" s="5">
        <v>17</v>
      </c>
      <c r="M140" s="51">
        <v>1</v>
      </c>
      <c r="N140" s="40"/>
      <c r="O140" s="64">
        <v>1459</v>
      </c>
      <c r="P140" s="5">
        <v>1375</v>
      </c>
      <c r="Q140" s="51">
        <v>0.94242631939684718</v>
      </c>
      <c r="R140" s="5">
        <v>1323</v>
      </c>
      <c r="S140" s="69">
        <v>0.90678546949965733</v>
      </c>
      <c r="T140" s="5">
        <v>1367</v>
      </c>
      <c r="U140" s="51">
        <v>0.93694311172035638</v>
      </c>
      <c r="V140" s="5">
        <v>1315</v>
      </c>
      <c r="W140" s="69">
        <v>0.90130226182316653</v>
      </c>
      <c r="X140" s="5">
        <v>1309</v>
      </c>
      <c r="Y140" s="51">
        <v>0.89718985606579849</v>
      </c>
      <c r="Z140" s="5">
        <v>9</v>
      </c>
      <c r="AA140" s="5">
        <v>8</v>
      </c>
      <c r="AB140" s="51">
        <v>0.88888888888888884</v>
      </c>
      <c r="AC140" s="58"/>
      <c r="AD140" s="64">
        <v>1356</v>
      </c>
      <c r="AE140" s="5">
        <v>1265</v>
      </c>
      <c r="AF140" s="46">
        <v>0.93289085545722716</v>
      </c>
      <c r="AG140" s="5">
        <v>1143</v>
      </c>
      <c r="AH140" s="70">
        <v>0.84292035398230092</v>
      </c>
      <c r="AI140" s="5">
        <v>1268</v>
      </c>
      <c r="AJ140" s="46">
        <v>0.93510324483775809</v>
      </c>
      <c r="AK140" s="5">
        <v>1292</v>
      </c>
      <c r="AL140" s="70">
        <v>0.9528023598820059</v>
      </c>
      <c r="AM140" s="5">
        <v>1218</v>
      </c>
      <c r="AN140" s="46">
        <v>0.89823008849557517</v>
      </c>
      <c r="AO140" s="5">
        <v>1210</v>
      </c>
      <c r="AP140" s="70">
        <v>0.89233038348082594</v>
      </c>
      <c r="AQ140" s="5">
        <v>1273</v>
      </c>
      <c r="AR140" s="46">
        <v>0</v>
      </c>
      <c r="AS140" s="5">
        <v>1161</v>
      </c>
      <c r="AT140" s="70">
        <v>0.85619469026548678</v>
      </c>
      <c r="AU140" s="5">
        <v>1206</v>
      </c>
      <c r="AV140" s="46">
        <v>0.88938053097345138</v>
      </c>
      <c r="AW140" s="5">
        <v>1145</v>
      </c>
      <c r="AX140" s="46">
        <v>0.8443952802359882</v>
      </c>
      <c r="AZ140" s="80">
        <f>VLOOKUP($A140,'T1DQ CCG'!$A:$BC,25,FALSE)</f>
        <v>0</v>
      </c>
      <c r="BA140" s="80">
        <f>VLOOKUP($A140,'T1DQ CCG'!$A:$BC,37,FALSE)</f>
        <v>0</v>
      </c>
      <c r="BB140" s="80">
        <f>VLOOKUP($A140,'T1DQ CCG'!$A:$BC,49,FALSE)</f>
        <v>0</v>
      </c>
    </row>
    <row r="141" spans="1:54" x14ac:dyDescent="0.25">
      <c r="A141" s="31" t="s">
        <v>530</v>
      </c>
      <c r="B141" s="21" t="s">
        <v>531</v>
      </c>
      <c r="C141" s="21" t="s">
        <v>33</v>
      </c>
      <c r="D141" s="64">
        <v>1356</v>
      </c>
      <c r="E141" s="5">
        <v>1097</v>
      </c>
      <c r="F141" s="51">
        <v>0.80899705014749268</v>
      </c>
      <c r="G141" s="5">
        <v>1139</v>
      </c>
      <c r="H141" s="69">
        <v>0.83997050147492625</v>
      </c>
      <c r="I141" s="5">
        <v>1096</v>
      </c>
      <c r="J141" s="51">
        <v>0.80825958702064893</v>
      </c>
      <c r="K141" s="5">
        <v>6</v>
      </c>
      <c r="L141" s="5">
        <v>4</v>
      </c>
      <c r="M141" s="51">
        <v>0.66666666666666663</v>
      </c>
      <c r="N141" s="40"/>
      <c r="O141" s="64">
        <v>1499</v>
      </c>
      <c r="P141" s="5">
        <v>1243</v>
      </c>
      <c r="Q141" s="51"/>
      <c r="R141" s="5">
        <v>1129</v>
      </c>
      <c r="S141" s="69"/>
      <c r="T141" s="5">
        <v>1196</v>
      </c>
      <c r="U141" s="51"/>
      <c r="V141" s="5">
        <v>1133</v>
      </c>
      <c r="W141" s="69"/>
      <c r="X141" s="5">
        <v>1109</v>
      </c>
      <c r="Y141" s="51"/>
      <c r="Z141" s="5">
        <v>12</v>
      </c>
      <c r="AA141" s="5">
        <v>4</v>
      </c>
      <c r="AB141" s="51"/>
      <c r="AC141" s="58"/>
      <c r="AD141" s="64">
        <v>1624</v>
      </c>
      <c r="AE141" s="5">
        <v>1227</v>
      </c>
      <c r="AF141" s="46"/>
      <c r="AG141" s="5">
        <v>909</v>
      </c>
      <c r="AH141" s="70"/>
      <c r="AI141" s="5">
        <v>1227</v>
      </c>
      <c r="AJ141" s="46"/>
      <c r="AK141" s="5">
        <v>1221</v>
      </c>
      <c r="AL141" s="70"/>
      <c r="AM141" s="5">
        <v>1075</v>
      </c>
      <c r="AN141" s="46"/>
      <c r="AO141" s="5">
        <v>1153</v>
      </c>
      <c r="AP141" s="70"/>
      <c r="AQ141" s="5">
        <v>1202</v>
      </c>
      <c r="AR141" s="46"/>
      <c r="AS141" s="5">
        <v>936</v>
      </c>
      <c r="AT141" s="70"/>
      <c r="AU141" s="5">
        <v>1164</v>
      </c>
      <c r="AV141" s="46"/>
      <c r="AW141" s="5">
        <v>1109</v>
      </c>
      <c r="AX141" s="46"/>
      <c r="AZ141" s="80">
        <f>VLOOKUP($A141,'T1DQ CCG'!$A:$BC,25,FALSE)</f>
        <v>0</v>
      </c>
      <c r="BA141" s="80">
        <f>VLOOKUP($A141,'T1DQ CCG'!$A:$BC,37,FALSE)</f>
        <v>1</v>
      </c>
      <c r="BB141" s="80">
        <f>VLOOKUP($A141,'T1DQ CCG'!$A:$BC,49,FALSE)</f>
        <v>1</v>
      </c>
    </row>
    <row r="142" spans="1:54" x14ac:dyDescent="0.25">
      <c r="A142" s="31" t="s">
        <v>532</v>
      </c>
      <c r="B142" s="21" t="s">
        <v>533</v>
      </c>
      <c r="C142" s="21" t="s">
        <v>33</v>
      </c>
      <c r="D142" s="64">
        <v>754</v>
      </c>
      <c r="E142" s="5">
        <v>700</v>
      </c>
      <c r="F142" s="51">
        <v>0.92838196286472152</v>
      </c>
      <c r="G142" s="5">
        <v>49</v>
      </c>
      <c r="H142" s="69">
        <v>6.49867374005305E-2</v>
      </c>
      <c r="I142" s="5">
        <v>695</v>
      </c>
      <c r="J142" s="51">
        <v>0.92175066312997345</v>
      </c>
      <c r="K142" s="5">
        <v>2</v>
      </c>
      <c r="L142" s="5">
        <v>2</v>
      </c>
      <c r="M142" s="51">
        <v>1</v>
      </c>
      <c r="N142" s="40"/>
      <c r="O142" s="64">
        <v>756</v>
      </c>
      <c r="P142" s="5">
        <v>706</v>
      </c>
      <c r="Q142" s="51">
        <v>0.93386243386243384</v>
      </c>
      <c r="R142" s="5">
        <v>645</v>
      </c>
      <c r="S142" s="69">
        <v>0.85317460317460314</v>
      </c>
      <c r="T142" s="5">
        <v>679</v>
      </c>
      <c r="U142" s="51">
        <v>0.89814814814814814</v>
      </c>
      <c r="V142" s="5">
        <v>639</v>
      </c>
      <c r="W142" s="69">
        <v>0.84523809523809523</v>
      </c>
      <c r="X142" s="5">
        <v>636</v>
      </c>
      <c r="Y142" s="51">
        <v>0.84126984126984128</v>
      </c>
      <c r="Z142" s="5">
        <v>5</v>
      </c>
      <c r="AA142" s="5">
        <v>5</v>
      </c>
      <c r="AB142" s="51">
        <v>1</v>
      </c>
      <c r="AC142" s="58"/>
      <c r="AD142" s="64">
        <v>815</v>
      </c>
      <c r="AE142" s="5">
        <v>770</v>
      </c>
      <c r="AF142" s="46">
        <v>0.94478527607361962</v>
      </c>
      <c r="AG142" s="5">
        <v>564</v>
      </c>
      <c r="AH142" s="70">
        <v>0.69202453987730062</v>
      </c>
      <c r="AI142" s="5">
        <v>770</v>
      </c>
      <c r="AJ142" s="46">
        <v>0.94478527607361962</v>
      </c>
      <c r="AK142" s="5">
        <v>769</v>
      </c>
      <c r="AL142" s="70">
        <v>0.94355828220858895</v>
      </c>
      <c r="AM142" s="5">
        <v>687</v>
      </c>
      <c r="AN142" s="46">
        <v>0.84294478527607364</v>
      </c>
      <c r="AO142" s="5">
        <v>693</v>
      </c>
      <c r="AP142" s="70">
        <v>0.85030674846625764</v>
      </c>
      <c r="AQ142" s="5">
        <v>742</v>
      </c>
      <c r="AR142" s="46">
        <v>0</v>
      </c>
      <c r="AS142" s="5">
        <v>629</v>
      </c>
      <c r="AT142" s="70">
        <v>0.77177914110429446</v>
      </c>
      <c r="AU142" s="5">
        <v>745</v>
      </c>
      <c r="AV142" s="46">
        <v>0.91411042944785281</v>
      </c>
      <c r="AW142" s="5">
        <v>674</v>
      </c>
      <c r="AX142" s="46">
        <v>0.82699386503067485</v>
      </c>
      <c r="AZ142" s="80">
        <f>VLOOKUP($A142,'T1DQ CCG'!$A:$BC,25,FALSE)</f>
        <v>0</v>
      </c>
      <c r="BA142" s="80">
        <f>VLOOKUP($A142,'T1DQ CCG'!$A:$BC,37,FALSE)</f>
        <v>0</v>
      </c>
      <c r="BB142" s="80">
        <f>VLOOKUP($A142,'T1DQ CCG'!$A:$BC,49,FALSE)</f>
        <v>0</v>
      </c>
    </row>
    <row r="143" spans="1:54" x14ac:dyDescent="0.25">
      <c r="A143" s="31" t="s">
        <v>534</v>
      </c>
      <c r="B143" s="21" t="s">
        <v>535</v>
      </c>
      <c r="C143" s="21" t="s">
        <v>33</v>
      </c>
      <c r="D143" s="64">
        <v>1080</v>
      </c>
      <c r="E143" s="5">
        <v>980</v>
      </c>
      <c r="F143" s="51">
        <v>0.90740740740740744</v>
      </c>
      <c r="G143" s="5">
        <v>81</v>
      </c>
      <c r="H143" s="69">
        <v>7.4999999999999997E-2</v>
      </c>
      <c r="I143" s="5">
        <v>976</v>
      </c>
      <c r="J143" s="51">
        <v>0.90370370370370368</v>
      </c>
      <c r="K143" s="5">
        <v>14</v>
      </c>
      <c r="L143" s="5">
        <v>11</v>
      </c>
      <c r="M143" s="51">
        <v>0.7857142857142857</v>
      </c>
      <c r="N143" s="40"/>
      <c r="O143" s="64">
        <v>1157</v>
      </c>
      <c r="P143" s="5">
        <v>1093</v>
      </c>
      <c r="Q143" s="51">
        <v>0.94468452895419186</v>
      </c>
      <c r="R143" s="5">
        <v>1025</v>
      </c>
      <c r="S143" s="69">
        <v>0.88591184096802078</v>
      </c>
      <c r="T143" s="5">
        <v>1063</v>
      </c>
      <c r="U143" s="51">
        <v>0.91875540190146932</v>
      </c>
      <c r="V143" s="5">
        <v>1027</v>
      </c>
      <c r="W143" s="69">
        <v>0.88764044943820219</v>
      </c>
      <c r="X143" s="5">
        <v>1024</v>
      </c>
      <c r="Y143" s="51">
        <v>0.88504753673293002</v>
      </c>
      <c r="Z143" s="5">
        <v>10</v>
      </c>
      <c r="AA143" s="5">
        <v>9</v>
      </c>
      <c r="AB143" s="51">
        <v>0.9</v>
      </c>
      <c r="AC143" s="58"/>
      <c r="AD143" s="64">
        <v>970</v>
      </c>
      <c r="AE143" s="5">
        <v>904</v>
      </c>
      <c r="AF143" s="46">
        <v>0.93195876288659796</v>
      </c>
      <c r="AG143" s="5">
        <v>745</v>
      </c>
      <c r="AH143" s="70">
        <v>0.76804123711340211</v>
      </c>
      <c r="AI143" s="5">
        <v>904</v>
      </c>
      <c r="AJ143" s="46">
        <v>0.93195876288659796</v>
      </c>
      <c r="AK143" s="5">
        <v>903</v>
      </c>
      <c r="AL143" s="70">
        <v>0.93092783505154642</v>
      </c>
      <c r="AM143" s="5">
        <v>827</v>
      </c>
      <c r="AN143" s="46">
        <v>0.85257731958762883</v>
      </c>
      <c r="AO143" s="5">
        <v>855</v>
      </c>
      <c r="AP143" s="70">
        <v>0.88144329896907214</v>
      </c>
      <c r="AQ143" s="5">
        <v>873</v>
      </c>
      <c r="AR143" s="46">
        <v>0</v>
      </c>
      <c r="AS143" s="5">
        <v>852</v>
      </c>
      <c r="AT143" s="70">
        <v>0.87835051546391751</v>
      </c>
      <c r="AU143" s="5">
        <v>865</v>
      </c>
      <c r="AV143" s="46">
        <v>0.89175257731958768</v>
      </c>
      <c r="AW143" s="5">
        <v>835</v>
      </c>
      <c r="AX143" s="46">
        <v>0.86082474226804129</v>
      </c>
      <c r="AZ143" s="80">
        <f>VLOOKUP($A143,'T1DQ CCG'!$A:$BC,25,FALSE)</f>
        <v>0</v>
      </c>
      <c r="BA143" s="80">
        <f>VLOOKUP($A143,'T1DQ CCG'!$A:$BC,37,FALSE)</f>
        <v>0</v>
      </c>
      <c r="BB143" s="80">
        <f>VLOOKUP($A143,'T1DQ CCG'!$A:$BC,49,FALSE)</f>
        <v>0</v>
      </c>
    </row>
    <row r="144" spans="1:54" x14ac:dyDescent="0.25">
      <c r="A144" s="31" t="s">
        <v>536</v>
      </c>
      <c r="B144" s="21" t="s">
        <v>537</v>
      </c>
      <c r="C144" s="21" t="s">
        <v>33</v>
      </c>
      <c r="D144" s="64">
        <v>792</v>
      </c>
      <c r="E144" s="5">
        <v>736</v>
      </c>
      <c r="F144" s="51">
        <v>0.92929292929292928</v>
      </c>
      <c r="G144" s="5">
        <v>735</v>
      </c>
      <c r="H144" s="69">
        <v>0.92803030303030298</v>
      </c>
      <c r="I144" s="5">
        <v>733</v>
      </c>
      <c r="J144" s="51">
        <v>0.9255050505050505</v>
      </c>
      <c r="K144" s="5">
        <v>8</v>
      </c>
      <c r="L144" s="5">
        <v>8</v>
      </c>
      <c r="M144" s="51">
        <v>1</v>
      </c>
      <c r="N144" s="40"/>
      <c r="O144" s="64">
        <v>832</v>
      </c>
      <c r="P144" s="5">
        <v>740</v>
      </c>
      <c r="Q144" s="51">
        <v>0.88942307692307687</v>
      </c>
      <c r="R144" s="5">
        <v>717</v>
      </c>
      <c r="S144" s="69">
        <v>0.86177884615384615</v>
      </c>
      <c r="T144" s="5">
        <v>728</v>
      </c>
      <c r="U144" s="51">
        <v>0.875</v>
      </c>
      <c r="V144" s="5">
        <v>701</v>
      </c>
      <c r="W144" s="69">
        <v>0.84254807692307687</v>
      </c>
      <c r="X144" s="5">
        <v>701</v>
      </c>
      <c r="Y144" s="51">
        <v>0.84254807692307687</v>
      </c>
      <c r="Z144" s="5">
        <v>4</v>
      </c>
      <c r="AA144" s="5">
        <v>4</v>
      </c>
      <c r="AB144" s="51">
        <v>1</v>
      </c>
      <c r="AC144" s="58"/>
      <c r="AD144" s="64">
        <v>866</v>
      </c>
      <c r="AE144" s="5">
        <v>772</v>
      </c>
      <c r="AF144" s="46">
        <v>0.89145496535796764</v>
      </c>
      <c r="AG144" s="5">
        <v>582</v>
      </c>
      <c r="AH144" s="70">
        <v>0.67205542725173206</v>
      </c>
      <c r="AI144" s="5">
        <v>772</v>
      </c>
      <c r="AJ144" s="46">
        <v>0.89145496535796764</v>
      </c>
      <c r="AK144" s="5">
        <v>772</v>
      </c>
      <c r="AL144" s="70">
        <v>0.89145496535796764</v>
      </c>
      <c r="AM144" s="5">
        <v>708</v>
      </c>
      <c r="AN144" s="46">
        <v>0.81755196304849886</v>
      </c>
      <c r="AO144" s="5">
        <v>691</v>
      </c>
      <c r="AP144" s="70">
        <v>0.79792147806004621</v>
      </c>
      <c r="AQ144" s="5">
        <v>728</v>
      </c>
      <c r="AR144" s="46">
        <v>0</v>
      </c>
      <c r="AS144" s="5">
        <v>658</v>
      </c>
      <c r="AT144" s="70">
        <v>0.75981524249422627</v>
      </c>
      <c r="AU144" s="5">
        <v>739</v>
      </c>
      <c r="AV144" s="46">
        <v>0.85334872979214782</v>
      </c>
      <c r="AW144" s="5">
        <v>674</v>
      </c>
      <c r="AX144" s="46">
        <v>0.77829099307159355</v>
      </c>
      <c r="AZ144" s="80">
        <f>VLOOKUP($A144,'T1DQ CCG'!$A:$BC,25,FALSE)</f>
        <v>0</v>
      </c>
      <c r="BA144" s="80">
        <f>VLOOKUP($A144,'T1DQ CCG'!$A:$BC,37,FALSE)</f>
        <v>0</v>
      </c>
      <c r="BB144" s="80">
        <f>VLOOKUP($A144,'T1DQ CCG'!$A:$BC,49,FALSE)</f>
        <v>0</v>
      </c>
    </row>
    <row r="145" spans="1:54" x14ac:dyDescent="0.25">
      <c r="A145" s="31" t="s">
        <v>538</v>
      </c>
      <c r="B145" s="21" t="s">
        <v>539</v>
      </c>
      <c r="C145" s="21" t="s">
        <v>33</v>
      </c>
      <c r="D145" s="64">
        <v>654</v>
      </c>
      <c r="E145" s="5">
        <v>625</v>
      </c>
      <c r="F145" s="51">
        <v>0.95565749235474007</v>
      </c>
      <c r="G145" s="5">
        <v>634</v>
      </c>
      <c r="H145" s="69">
        <v>0.96941896024464835</v>
      </c>
      <c r="I145" s="5">
        <v>626</v>
      </c>
      <c r="J145" s="51">
        <v>0.95718654434250761</v>
      </c>
      <c r="K145" s="5">
        <v>3</v>
      </c>
      <c r="L145" s="5">
        <v>3</v>
      </c>
      <c r="M145" s="51">
        <v>1</v>
      </c>
      <c r="N145" s="40"/>
      <c r="O145" s="64">
        <v>635</v>
      </c>
      <c r="P145" s="5">
        <v>607</v>
      </c>
      <c r="Q145" s="51">
        <v>0.95590551181102357</v>
      </c>
      <c r="R145" s="5">
        <v>580</v>
      </c>
      <c r="S145" s="69">
        <v>0.91338582677165359</v>
      </c>
      <c r="T145" s="5">
        <v>594</v>
      </c>
      <c r="U145" s="51">
        <v>0.93543307086614169</v>
      </c>
      <c r="V145" s="5">
        <v>579</v>
      </c>
      <c r="W145" s="69">
        <v>0.91181102362204725</v>
      </c>
      <c r="X145" s="5">
        <v>572</v>
      </c>
      <c r="Y145" s="51">
        <v>0.90078740157480319</v>
      </c>
      <c r="Z145" s="5">
        <v>6</v>
      </c>
      <c r="AA145" s="5">
        <v>6</v>
      </c>
      <c r="AB145" s="51">
        <v>1</v>
      </c>
      <c r="AC145" s="58"/>
      <c r="AD145" s="64">
        <v>742</v>
      </c>
      <c r="AE145" s="5">
        <v>683</v>
      </c>
      <c r="AF145" s="46">
        <v>0.92048517520215634</v>
      </c>
      <c r="AG145" s="5">
        <v>596</v>
      </c>
      <c r="AH145" s="70">
        <v>0.80323450134770891</v>
      </c>
      <c r="AI145" s="5">
        <v>683</v>
      </c>
      <c r="AJ145" s="46">
        <v>0.92048517520215634</v>
      </c>
      <c r="AK145" s="5">
        <v>683</v>
      </c>
      <c r="AL145" s="70">
        <v>0.92048517520215634</v>
      </c>
      <c r="AM145" s="5">
        <v>637</v>
      </c>
      <c r="AN145" s="46">
        <v>0.85849056603773588</v>
      </c>
      <c r="AO145" s="5">
        <v>644</v>
      </c>
      <c r="AP145" s="70">
        <v>0.86792452830188682</v>
      </c>
      <c r="AQ145" s="5">
        <v>665</v>
      </c>
      <c r="AR145" s="46">
        <v>0</v>
      </c>
      <c r="AS145" s="5">
        <v>640</v>
      </c>
      <c r="AT145" s="70">
        <v>0.86253369272237201</v>
      </c>
      <c r="AU145" s="5">
        <v>646</v>
      </c>
      <c r="AV145" s="46">
        <v>0.87061994609164417</v>
      </c>
      <c r="AW145" s="5">
        <v>603</v>
      </c>
      <c r="AX145" s="46">
        <v>0.81266846361185985</v>
      </c>
      <c r="AZ145" s="80">
        <f>VLOOKUP($A145,'T1DQ CCG'!$A:$BC,25,FALSE)</f>
        <v>0</v>
      </c>
      <c r="BA145" s="80">
        <f>VLOOKUP($A145,'T1DQ CCG'!$A:$BC,37,FALSE)</f>
        <v>0</v>
      </c>
      <c r="BB145" s="80">
        <f>VLOOKUP($A145,'T1DQ CCG'!$A:$BC,49,FALSE)</f>
        <v>0</v>
      </c>
    </row>
    <row r="146" spans="1:54" x14ac:dyDescent="0.25">
      <c r="A146" s="31" t="s">
        <v>540</v>
      </c>
      <c r="B146" s="21" t="s">
        <v>541</v>
      </c>
      <c r="C146" s="21" t="s">
        <v>33</v>
      </c>
      <c r="D146" s="64">
        <v>1121</v>
      </c>
      <c r="E146" s="5">
        <v>1056</v>
      </c>
      <c r="F146" s="51">
        <v>0.9420160570918823</v>
      </c>
      <c r="G146" s="5">
        <v>1073</v>
      </c>
      <c r="H146" s="69">
        <v>0.95718108831400539</v>
      </c>
      <c r="I146" s="5">
        <v>1057</v>
      </c>
      <c r="J146" s="51">
        <v>0.94290811775200711</v>
      </c>
      <c r="K146" s="5">
        <v>0</v>
      </c>
      <c r="L146" s="5">
        <v>0</v>
      </c>
      <c r="M146" s="51" t="s">
        <v>771</v>
      </c>
      <c r="N146" s="40"/>
      <c r="O146" s="64">
        <v>1194</v>
      </c>
      <c r="P146" s="5">
        <v>1158</v>
      </c>
      <c r="Q146" s="51">
        <v>0.96984924623115576</v>
      </c>
      <c r="R146" s="5">
        <v>1112</v>
      </c>
      <c r="S146" s="69">
        <v>0.93132328308207701</v>
      </c>
      <c r="T146" s="5">
        <v>1</v>
      </c>
      <c r="U146" s="51">
        <v>8.375209380234506E-4</v>
      </c>
      <c r="V146" s="5">
        <v>1112</v>
      </c>
      <c r="W146" s="69">
        <v>0.93132328308207701</v>
      </c>
      <c r="X146" s="5">
        <v>1115</v>
      </c>
      <c r="Y146" s="51">
        <v>0.93383584589614743</v>
      </c>
      <c r="Z146" s="5">
        <v>0</v>
      </c>
      <c r="AA146" s="5">
        <v>0</v>
      </c>
      <c r="AB146" s="51" t="s">
        <v>771</v>
      </c>
      <c r="AC146" s="58"/>
      <c r="AD146" s="64">
        <v>1025</v>
      </c>
      <c r="AE146" s="5">
        <v>981</v>
      </c>
      <c r="AF146" s="46">
        <v>0.95707317073170728</v>
      </c>
      <c r="AG146" s="5">
        <v>836</v>
      </c>
      <c r="AH146" s="70">
        <v>0.81560975609756092</v>
      </c>
      <c r="AI146" s="5">
        <v>0</v>
      </c>
      <c r="AJ146" s="46">
        <v>0</v>
      </c>
      <c r="AK146" s="5">
        <v>0</v>
      </c>
      <c r="AL146" s="70">
        <v>0</v>
      </c>
      <c r="AM146" s="5">
        <v>0</v>
      </c>
      <c r="AN146" s="46">
        <v>0</v>
      </c>
      <c r="AO146" s="5">
        <v>940</v>
      </c>
      <c r="AP146" s="70">
        <v>0.91707317073170735</v>
      </c>
      <c r="AQ146" s="5">
        <v>965</v>
      </c>
      <c r="AR146" s="46">
        <v>0</v>
      </c>
      <c r="AS146" s="5">
        <v>940</v>
      </c>
      <c r="AT146" s="70">
        <v>0.91707317073170735</v>
      </c>
      <c r="AU146" s="5">
        <v>0</v>
      </c>
      <c r="AV146" s="46">
        <v>0</v>
      </c>
      <c r="AW146" s="5">
        <v>0</v>
      </c>
      <c r="AX146" s="46">
        <v>0</v>
      </c>
      <c r="AZ146" s="80">
        <f>VLOOKUP($A146,'T1DQ CCG'!$A:$BC,25,FALSE)</f>
        <v>0</v>
      </c>
      <c r="BA146" s="80">
        <f>VLOOKUP($A146,'T1DQ CCG'!$A:$BC,37,FALSE)</f>
        <v>0</v>
      </c>
      <c r="BB146" s="80">
        <f>VLOOKUP($A146,'T1DQ CCG'!$A:$BC,49,FALSE)</f>
        <v>0</v>
      </c>
    </row>
    <row r="147" spans="1:54" x14ac:dyDescent="0.25">
      <c r="A147" s="31" t="s">
        <v>542</v>
      </c>
      <c r="B147" s="21" t="s">
        <v>543</v>
      </c>
      <c r="C147" s="21" t="s">
        <v>33</v>
      </c>
      <c r="D147" s="64">
        <v>1328</v>
      </c>
      <c r="E147" s="5">
        <v>1022</v>
      </c>
      <c r="F147" s="51">
        <v>0.76957831325301207</v>
      </c>
      <c r="G147" s="5">
        <v>1141</v>
      </c>
      <c r="H147" s="69">
        <v>0.85918674698795183</v>
      </c>
      <c r="I147" s="5">
        <v>1052</v>
      </c>
      <c r="J147" s="51">
        <v>0.79216867469879515</v>
      </c>
      <c r="K147" s="5">
        <v>4</v>
      </c>
      <c r="L147" s="5">
        <v>3</v>
      </c>
      <c r="M147" s="51">
        <v>0.75</v>
      </c>
      <c r="N147" s="40"/>
      <c r="O147" s="64">
        <v>1317</v>
      </c>
      <c r="P147" s="5">
        <v>1127</v>
      </c>
      <c r="Q147" s="51">
        <v>0.85573272589217919</v>
      </c>
      <c r="R147" s="5">
        <v>1033</v>
      </c>
      <c r="S147" s="69">
        <v>0.78435839028094156</v>
      </c>
      <c r="T147" s="5">
        <v>1088</v>
      </c>
      <c r="U147" s="51">
        <v>0.82611996962794232</v>
      </c>
      <c r="V147" s="5">
        <v>1010</v>
      </c>
      <c r="W147" s="69">
        <v>0.76689445709946846</v>
      </c>
      <c r="X147" s="5">
        <v>1006</v>
      </c>
      <c r="Y147" s="51">
        <v>0.76385725132877758</v>
      </c>
      <c r="Z147" s="5">
        <v>9</v>
      </c>
      <c r="AA147" s="5">
        <v>5</v>
      </c>
      <c r="AB147" s="51">
        <v>0.55555555555555558</v>
      </c>
      <c r="AC147" s="58"/>
      <c r="AD147" s="64">
        <v>1221</v>
      </c>
      <c r="AE147" s="5">
        <v>1011</v>
      </c>
      <c r="AF147" s="46">
        <v>0.82800982800982803</v>
      </c>
      <c r="AG147" s="5">
        <v>818</v>
      </c>
      <c r="AH147" s="70">
        <v>0.66994266994266993</v>
      </c>
      <c r="AI147" s="5">
        <v>1012</v>
      </c>
      <c r="AJ147" s="46">
        <v>0.8288288288288288</v>
      </c>
      <c r="AK147" s="5">
        <v>1009</v>
      </c>
      <c r="AL147" s="70">
        <v>0.82637182637182638</v>
      </c>
      <c r="AM147" s="5">
        <v>954</v>
      </c>
      <c r="AN147" s="46">
        <v>0.78132678132678135</v>
      </c>
      <c r="AO147" s="5">
        <v>982</v>
      </c>
      <c r="AP147" s="70">
        <v>0.80425880425880425</v>
      </c>
      <c r="AQ147" s="5">
        <v>1053</v>
      </c>
      <c r="AR147" s="46">
        <v>0</v>
      </c>
      <c r="AS147" s="5">
        <v>933</v>
      </c>
      <c r="AT147" s="70">
        <v>0.76412776412776418</v>
      </c>
      <c r="AU147" s="5">
        <v>1015</v>
      </c>
      <c r="AV147" s="46">
        <v>0.83128583128583133</v>
      </c>
      <c r="AW147" s="5">
        <v>979</v>
      </c>
      <c r="AX147" s="46">
        <v>0.80180180180180183</v>
      </c>
      <c r="AZ147" s="80">
        <f>VLOOKUP($A147,'T1DQ CCG'!$A:$BC,25,FALSE)</f>
        <v>0</v>
      </c>
      <c r="BA147" s="80">
        <f>VLOOKUP($A147,'T1DQ CCG'!$A:$BC,37,FALSE)</f>
        <v>0</v>
      </c>
      <c r="BB147" s="80">
        <f>VLOOKUP($A147,'T1DQ CCG'!$A:$BC,49,FALSE)</f>
        <v>0</v>
      </c>
    </row>
    <row r="148" spans="1:54" x14ac:dyDescent="0.25">
      <c r="A148" s="31" t="s">
        <v>544</v>
      </c>
      <c r="B148" s="21" t="s">
        <v>545</v>
      </c>
      <c r="C148" s="21" t="s">
        <v>33</v>
      </c>
      <c r="D148" s="64">
        <v>1359</v>
      </c>
      <c r="E148" s="5">
        <v>1193</v>
      </c>
      <c r="F148" s="51">
        <v>0.87785136129506991</v>
      </c>
      <c r="G148" s="5">
        <v>109</v>
      </c>
      <c r="H148" s="69">
        <v>8.0206033848417957E-2</v>
      </c>
      <c r="I148" s="5">
        <v>1191</v>
      </c>
      <c r="J148" s="51">
        <v>0.87637969094922741</v>
      </c>
      <c r="K148" s="5">
        <v>0</v>
      </c>
      <c r="L148" s="5">
        <v>0</v>
      </c>
      <c r="M148" s="51" t="s">
        <v>771</v>
      </c>
      <c r="N148" s="40"/>
      <c r="O148" s="64">
        <v>1317</v>
      </c>
      <c r="P148" s="5">
        <v>1212</v>
      </c>
      <c r="Q148" s="51">
        <v>0.92027334851936216</v>
      </c>
      <c r="R148" s="5">
        <v>1102</v>
      </c>
      <c r="S148" s="69">
        <v>0.83675018982536065</v>
      </c>
      <c r="T148" s="5">
        <v>1181</v>
      </c>
      <c r="U148" s="51">
        <v>0.89673500379650717</v>
      </c>
      <c r="V148" s="5">
        <v>1118</v>
      </c>
      <c r="W148" s="69">
        <v>0.84889901290812453</v>
      </c>
      <c r="X148" s="5">
        <v>1101</v>
      </c>
      <c r="Y148" s="51">
        <v>0.83599088838268798</v>
      </c>
      <c r="Z148" s="5">
        <v>1</v>
      </c>
      <c r="AA148" s="5">
        <v>0</v>
      </c>
      <c r="AB148" s="51">
        <v>0</v>
      </c>
      <c r="AC148" s="58"/>
      <c r="AD148" s="64">
        <v>1204</v>
      </c>
      <c r="AE148" s="5">
        <v>1095</v>
      </c>
      <c r="AF148" s="46">
        <v>0.90946843853820603</v>
      </c>
      <c r="AG148" s="5">
        <v>792</v>
      </c>
      <c r="AH148" s="70">
        <v>0.65780730897009965</v>
      </c>
      <c r="AI148" s="5">
        <v>1096</v>
      </c>
      <c r="AJ148" s="46">
        <v>0.9102990033222591</v>
      </c>
      <c r="AK148" s="5">
        <v>1096</v>
      </c>
      <c r="AL148" s="70">
        <v>0.9102990033222591</v>
      </c>
      <c r="AM148" s="5">
        <v>1031</v>
      </c>
      <c r="AN148" s="46">
        <v>0.85631229235880402</v>
      </c>
      <c r="AO148" s="5">
        <v>984</v>
      </c>
      <c r="AP148" s="70">
        <v>0.81727574750830567</v>
      </c>
      <c r="AQ148" s="5">
        <v>1032</v>
      </c>
      <c r="AR148" s="46">
        <v>0</v>
      </c>
      <c r="AS148" s="5">
        <v>950</v>
      </c>
      <c r="AT148" s="70">
        <v>0.78903654485049834</v>
      </c>
      <c r="AU148" s="5">
        <v>1074</v>
      </c>
      <c r="AV148" s="46">
        <v>0.89202657807308972</v>
      </c>
      <c r="AW148" s="5">
        <v>947</v>
      </c>
      <c r="AX148" s="46">
        <v>0.78654485049833889</v>
      </c>
      <c r="AZ148" s="80">
        <f>VLOOKUP($A148,'T1DQ CCG'!$A:$BC,25,FALSE)</f>
        <v>0</v>
      </c>
      <c r="BA148" s="80">
        <f>VLOOKUP($A148,'T1DQ CCG'!$A:$BC,37,FALSE)</f>
        <v>0</v>
      </c>
      <c r="BB148" s="80">
        <f>VLOOKUP($A148,'T1DQ CCG'!$A:$BC,49,FALSE)</f>
        <v>0</v>
      </c>
    </row>
    <row r="149" spans="1:54" x14ac:dyDescent="0.25">
      <c r="A149" s="31" t="s">
        <v>546</v>
      </c>
      <c r="B149" s="21" t="s">
        <v>547</v>
      </c>
      <c r="C149" s="21" t="s">
        <v>33</v>
      </c>
      <c r="D149" s="64">
        <v>730</v>
      </c>
      <c r="E149" s="5">
        <v>539</v>
      </c>
      <c r="F149" s="51">
        <v>0.73835616438356166</v>
      </c>
      <c r="G149" s="5">
        <v>584</v>
      </c>
      <c r="H149" s="69">
        <v>0.8</v>
      </c>
      <c r="I149" s="5">
        <v>541</v>
      </c>
      <c r="J149" s="51">
        <v>0.74109589041095891</v>
      </c>
      <c r="K149" s="5">
        <v>0</v>
      </c>
      <c r="L149" s="5">
        <v>0</v>
      </c>
      <c r="M149" s="51" t="s">
        <v>771</v>
      </c>
      <c r="N149" s="40"/>
      <c r="O149" s="64">
        <v>680</v>
      </c>
      <c r="P149" s="5">
        <v>561</v>
      </c>
      <c r="Q149" s="51">
        <v>0.82499999999999996</v>
      </c>
      <c r="R149" s="5">
        <v>486</v>
      </c>
      <c r="S149" s="69">
        <v>0.71470588235294119</v>
      </c>
      <c r="T149" s="5">
        <v>591</v>
      </c>
      <c r="U149" s="51">
        <v>0.86911764705882355</v>
      </c>
      <c r="V149" s="5">
        <v>490</v>
      </c>
      <c r="W149" s="69">
        <v>0.72058823529411764</v>
      </c>
      <c r="X149" s="5">
        <v>477</v>
      </c>
      <c r="Y149" s="51">
        <v>0.70147058823529407</v>
      </c>
      <c r="Z149" s="5">
        <v>0</v>
      </c>
      <c r="AA149" s="5">
        <v>0</v>
      </c>
      <c r="AB149" s="51" t="s">
        <v>771</v>
      </c>
      <c r="AC149" s="58"/>
      <c r="AD149" s="64">
        <v>653</v>
      </c>
      <c r="AE149" s="5">
        <v>566</v>
      </c>
      <c r="AF149" s="46">
        <v>0.8667687595712098</v>
      </c>
      <c r="AG149" s="5">
        <v>412</v>
      </c>
      <c r="AH149" s="70">
        <v>0.63093415007656972</v>
      </c>
      <c r="AI149" s="5">
        <v>0</v>
      </c>
      <c r="AJ149" s="46">
        <v>0</v>
      </c>
      <c r="AK149" s="5">
        <v>0</v>
      </c>
      <c r="AL149" s="70">
        <v>0</v>
      </c>
      <c r="AM149" s="5">
        <v>566</v>
      </c>
      <c r="AN149" s="46">
        <v>0.8667687595712098</v>
      </c>
      <c r="AO149" s="5">
        <v>525</v>
      </c>
      <c r="AP149" s="70">
        <v>0.80398162327718226</v>
      </c>
      <c r="AQ149" s="5">
        <v>561</v>
      </c>
      <c r="AR149" s="46">
        <v>0</v>
      </c>
      <c r="AS149" s="5">
        <v>429</v>
      </c>
      <c r="AT149" s="70">
        <v>0.65696784073506886</v>
      </c>
      <c r="AU149" s="5">
        <v>578</v>
      </c>
      <c r="AV149" s="46">
        <v>0.88514548238897395</v>
      </c>
      <c r="AW149" s="5">
        <v>511</v>
      </c>
      <c r="AX149" s="46">
        <v>0.78254211332312407</v>
      </c>
      <c r="AZ149" s="80">
        <f>VLOOKUP($A149,'T1DQ CCG'!$A:$BC,25,FALSE)</f>
        <v>0</v>
      </c>
      <c r="BA149" s="80">
        <f>VLOOKUP($A149,'T1DQ CCG'!$A:$BC,37,FALSE)</f>
        <v>0</v>
      </c>
      <c r="BB149" s="80">
        <f>VLOOKUP($A149,'T1DQ CCG'!$A:$BC,49,FALSE)</f>
        <v>0</v>
      </c>
    </row>
    <row r="150" spans="1:54" x14ac:dyDescent="0.25">
      <c r="A150" s="31" t="s">
        <v>548</v>
      </c>
      <c r="B150" s="21" t="s">
        <v>549</v>
      </c>
      <c r="C150" s="21" t="s">
        <v>33</v>
      </c>
      <c r="D150" s="64">
        <v>528</v>
      </c>
      <c r="E150" s="5">
        <v>382</v>
      </c>
      <c r="F150" s="51">
        <v>0.72348484848484851</v>
      </c>
      <c r="G150" s="5">
        <v>410</v>
      </c>
      <c r="H150" s="69">
        <v>0.77651515151515149</v>
      </c>
      <c r="I150" s="5">
        <v>385</v>
      </c>
      <c r="J150" s="51">
        <v>0.72916666666666663</v>
      </c>
      <c r="K150" s="5">
        <v>0</v>
      </c>
      <c r="L150" s="5">
        <v>0</v>
      </c>
      <c r="M150" s="51" t="s">
        <v>771</v>
      </c>
      <c r="N150" s="40"/>
      <c r="O150" s="64">
        <v>554</v>
      </c>
      <c r="P150" s="5">
        <v>416</v>
      </c>
      <c r="Q150" s="51">
        <v>0.75090252707581229</v>
      </c>
      <c r="R150" s="5">
        <v>380</v>
      </c>
      <c r="S150" s="69">
        <v>0.6859205776173285</v>
      </c>
      <c r="T150" s="5">
        <v>434</v>
      </c>
      <c r="U150" s="51">
        <v>0.78339350180505418</v>
      </c>
      <c r="V150" s="5">
        <v>370</v>
      </c>
      <c r="W150" s="69">
        <v>0.66787003610108309</v>
      </c>
      <c r="X150" s="5">
        <v>364</v>
      </c>
      <c r="Y150" s="51">
        <v>0.65703971119133575</v>
      </c>
      <c r="Z150" s="5">
        <v>0</v>
      </c>
      <c r="AA150" s="5">
        <v>0</v>
      </c>
      <c r="AB150" s="51" t="s">
        <v>771</v>
      </c>
      <c r="AC150" s="58"/>
      <c r="AD150" s="64">
        <v>526</v>
      </c>
      <c r="AE150" s="5">
        <v>374</v>
      </c>
      <c r="AF150" s="46">
        <v>0.71102661596958172</v>
      </c>
      <c r="AG150" s="5">
        <v>305</v>
      </c>
      <c r="AH150" s="70">
        <v>0.57984790874524716</v>
      </c>
      <c r="AI150" s="5">
        <v>2</v>
      </c>
      <c r="AJ150" s="46">
        <v>3.8022813688212928E-3</v>
      </c>
      <c r="AK150" s="5">
        <v>2</v>
      </c>
      <c r="AL150" s="70">
        <v>3.8022813688212928E-3</v>
      </c>
      <c r="AM150" s="5">
        <v>373</v>
      </c>
      <c r="AN150" s="46">
        <v>0.70912547528517111</v>
      </c>
      <c r="AO150" s="5">
        <v>347</v>
      </c>
      <c r="AP150" s="70">
        <v>0.65969581749049433</v>
      </c>
      <c r="AQ150" s="5">
        <v>377</v>
      </c>
      <c r="AR150" s="46">
        <v>0</v>
      </c>
      <c r="AS150" s="5">
        <v>302</v>
      </c>
      <c r="AT150" s="70">
        <v>0.57414448669201523</v>
      </c>
      <c r="AU150" s="5">
        <v>372</v>
      </c>
      <c r="AV150" s="46">
        <v>0.70722433460076051</v>
      </c>
      <c r="AW150" s="5">
        <v>344</v>
      </c>
      <c r="AX150" s="46">
        <v>0.6539923954372624</v>
      </c>
      <c r="AZ150" s="80">
        <f>VLOOKUP($A150,'T1DQ CCG'!$A:$BC,25,FALSE)</f>
        <v>0</v>
      </c>
      <c r="BA150" s="80">
        <f>VLOOKUP($A150,'T1DQ CCG'!$A:$BC,37,FALSE)</f>
        <v>0</v>
      </c>
      <c r="BB150" s="80">
        <f>VLOOKUP($A150,'T1DQ CCG'!$A:$BC,49,FALSE)</f>
        <v>0</v>
      </c>
    </row>
    <row r="151" spans="1:54" x14ac:dyDescent="0.25">
      <c r="A151" s="31" t="s">
        <v>554</v>
      </c>
      <c r="B151" s="21" t="s">
        <v>555</v>
      </c>
      <c r="C151" s="21" t="s">
        <v>34</v>
      </c>
      <c r="D151" s="64">
        <v>438</v>
      </c>
      <c r="E151" s="5">
        <v>418</v>
      </c>
      <c r="F151" s="51">
        <v>0.954337899543379</v>
      </c>
      <c r="G151" s="5">
        <v>428</v>
      </c>
      <c r="H151" s="69">
        <v>0.97716894977168944</v>
      </c>
      <c r="I151" s="5">
        <v>423</v>
      </c>
      <c r="J151" s="51">
        <v>0.96575342465753422</v>
      </c>
      <c r="K151" s="5">
        <v>0</v>
      </c>
      <c r="L151" s="5">
        <v>0</v>
      </c>
      <c r="M151" s="51" t="s">
        <v>771</v>
      </c>
      <c r="N151" s="40"/>
      <c r="O151" s="64">
        <v>440</v>
      </c>
      <c r="P151" s="5">
        <v>433</v>
      </c>
      <c r="Q151" s="51">
        <v>0.98409090909090913</v>
      </c>
      <c r="R151" s="5">
        <v>422</v>
      </c>
      <c r="S151" s="69">
        <v>0.95909090909090911</v>
      </c>
      <c r="T151" s="5">
        <v>435</v>
      </c>
      <c r="U151" s="51">
        <v>0.98863636363636365</v>
      </c>
      <c r="V151" s="5">
        <v>421</v>
      </c>
      <c r="W151" s="69">
        <v>0.95681818181818179</v>
      </c>
      <c r="X151" s="5">
        <v>423</v>
      </c>
      <c r="Y151" s="51">
        <v>0.96136363636363631</v>
      </c>
      <c r="Z151" s="5">
        <v>0</v>
      </c>
      <c r="AA151" s="5">
        <v>0</v>
      </c>
      <c r="AB151" s="51" t="s">
        <v>771</v>
      </c>
      <c r="AC151" s="58"/>
      <c r="AD151" s="64">
        <v>396</v>
      </c>
      <c r="AE151" s="5">
        <v>389</v>
      </c>
      <c r="AF151" s="46">
        <v>0.98232323232323238</v>
      </c>
      <c r="AG151" s="5">
        <v>373</v>
      </c>
      <c r="AH151" s="70">
        <v>0.94191919191919193</v>
      </c>
      <c r="AI151" s="5">
        <v>389</v>
      </c>
      <c r="AJ151" s="46">
        <v>0.98232323232323238</v>
      </c>
      <c r="AK151" s="5">
        <v>381</v>
      </c>
      <c r="AL151" s="70">
        <v>0.96212121212121215</v>
      </c>
      <c r="AM151" s="5">
        <v>389</v>
      </c>
      <c r="AN151" s="46">
        <v>0.98232323232323238</v>
      </c>
      <c r="AO151" s="5">
        <v>383</v>
      </c>
      <c r="AP151" s="70">
        <v>0.96717171717171713</v>
      </c>
      <c r="AQ151" s="5">
        <v>385</v>
      </c>
      <c r="AR151" s="46">
        <v>0</v>
      </c>
      <c r="AS151" s="5">
        <v>371</v>
      </c>
      <c r="AT151" s="70">
        <v>0.93686868686868685</v>
      </c>
      <c r="AU151" s="5">
        <v>389</v>
      </c>
      <c r="AV151" s="46">
        <v>0.98232323232323238</v>
      </c>
      <c r="AW151" s="5">
        <v>364</v>
      </c>
      <c r="AX151" s="46">
        <v>0.91919191919191923</v>
      </c>
      <c r="AZ151" s="80">
        <f>VLOOKUP($A151,'T1DQ CCG'!$A:$BC,25,FALSE)</f>
        <v>0</v>
      </c>
      <c r="BA151" s="80">
        <f>VLOOKUP($A151,'T1DQ CCG'!$A:$BC,37,FALSE)</f>
        <v>0</v>
      </c>
      <c r="BB151" s="80">
        <f>VLOOKUP($A151,'T1DQ CCG'!$A:$BC,49,FALSE)</f>
        <v>0</v>
      </c>
    </row>
    <row r="152" spans="1:54" x14ac:dyDescent="0.25">
      <c r="A152" s="31" t="s">
        <v>556</v>
      </c>
      <c r="B152" s="21" t="s">
        <v>557</v>
      </c>
      <c r="C152" s="21" t="s">
        <v>34</v>
      </c>
      <c r="D152" s="64">
        <v>528</v>
      </c>
      <c r="E152" s="5">
        <v>493</v>
      </c>
      <c r="F152" s="51">
        <v>0.93371212121212122</v>
      </c>
      <c r="G152" s="5">
        <v>5</v>
      </c>
      <c r="H152" s="69">
        <v>9.46969696969697E-3</v>
      </c>
      <c r="I152" s="5">
        <v>496</v>
      </c>
      <c r="J152" s="51">
        <v>0.93939393939393945</v>
      </c>
      <c r="K152" s="5">
        <v>0</v>
      </c>
      <c r="L152" s="5">
        <v>0</v>
      </c>
      <c r="M152" s="51" t="s">
        <v>771</v>
      </c>
      <c r="N152" s="40"/>
      <c r="O152" s="64">
        <v>540</v>
      </c>
      <c r="P152" s="5">
        <v>533</v>
      </c>
      <c r="Q152" s="51">
        <v>0.98703703703703705</v>
      </c>
      <c r="R152" s="5">
        <v>517</v>
      </c>
      <c r="S152" s="69">
        <v>0.95740740740740737</v>
      </c>
      <c r="T152" s="5">
        <v>515</v>
      </c>
      <c r="U152" s="51">
        <v>0.95370370370370372</v>
      </c>
      <c r="V152" s="5">
        <v>529</v>
      </c>
      <c r="W152" s="69">
        <v>0.97962962962962963</v>
      </c>
      <c r="X152" s="5">
        <v>519</v>
      </c>
      <c r="Y152" s="51">
        <v>0.96111111111111114</v>
      </c>
      <c r="Z152" s="5">
        <v>0</v>
      </c>
      <c r="AA152" s="5">
        <v>0</v>
      </c>
      <c r="AB152" s="51" t="s">
        <v>771</v>
      </c>
      <c r="AC152" s="58"/>
      <c r="AD152" s="64">
        <v>474</v>
      </c>
      <c r="AE152" s="5">
        <v>465</v>
      </c>
      <c r="AF152" s="46">
        <v>0.98101265822784811</v>
      </c>
      <c r="AG152" s="5">
        <v>439</v>
      </c>
      <c r="AH152" s="70">
        <v>0.92616033755274263</v>
      </c>
      <c r="AI152" s="5">
        <v>465</v>
      </c>
      <c r="AJ152" s="46">
        <v>0.98101265822784811</v>
      </c>
      <c r="AK152" s="5">
        <v>435</v>
      </c>
      <c r="AL152" s="70">
        <v>0.91772151898734178</v>
      </c>
      <c r="AM152" s="5">
        <v>432</v>
      </c>
      <c r="AN152" s="46">
        <v>0.91139240506329111</v>
      </c>
      <c r="AO152" s="5">
        <v>462</v>
      </c>
      <c r="AP152" s="70">
        <v>0.97468354430379744</v>
      </c>
      <c r="AQ152" s="5">
        <v>462</v>
      </c>
      <c r="AR152" s="46">
        <v>0</v>
      </c>
      <c r="AS152" s="5">
        <v>446</v>
      </c>
      <c r="AT152" s="70">
        <v>0.94092827004219415</v>
      </c>
      <c r="AU152" s="5">
        <v>440</v>
      </c>
      <c r="AV152" s="46">
        <v>0.92827004219409281</v>
      </c>
      <c r="AW152" s="5">
        <v>444</v>
      </c>
      <c r="AX152" s="46">
        <v>0.93670886075949367</v>
      </c>
      <c r="AZ152" s="80">
        <f>VLOOKUP($A152,'T1DQ CCG'!$A:$BC,25,FALSE)</f>
        <v>0</v>
      </c>
      <c r="BA152" s="80">
        <f>VLOOKUP($A152,'T1DQ CCG'!$A:$BC,37,FALSE)</f>
        <v>0</v>
      </c>
      <c r="BB152" s="80">
        <f>VLOOKUP($A152,'T1DQ CCG'!$A:$BC,49,FALSE)</f>
        <v>0</v>
      </c>
    </row>
    <row r="153" spans="1:54" x14ac:dyDescent="0.25">
      <c r="A153" s="31" t="s">
        <v>558</v>
      </c>
      <c r="B153" s="21" t="s">
        <v>559</v>
      </c>
      <c r="C153" s="21" t="s">
        <v>34</v>
      </c>
      <c r="D153" s="64">
        <v>454</v>
      </c>
      <c r="E153" s="5">
        <v>431</v>
      </c>
      <c r="F153" s="51">
        <v>0.9493392070484582</v>
      </c>
      <c r="G153" s="5">
        <v>0</v>
      </c>
      <c r="H153" s="69">
        <v>0</v>
      </c>
      <c r="I153" s="5">
        <v>434</v>
      </c>
      <c r="J153" s="51">
        <v>0.95594713656387664</v>
      </c>
      <c r="K153" s="5">
        <v>0</v>
      </c>
      <c r="L153" s="5">
        <v>0</v>
      </c>
      <c r="M153" s="51" t="s">
        <v>771</v>
      </c>
      <c r="N153" s="40"/>
      <c r="O153" s="64">
        <v>461</v>
      </c>
      <c r="P153" s="5">
        <v>448</v>
      </c>
      <c r="Q153" s="51">
        <v>0.97180043383947934</v>
      </c>
      <c r="R153" s="5">
        <v>432</v>
      </c>
      <c r="S153" s="69">
        <v>0.93709327548806942</v>
      </c>
      <c r="T153" s="5">
        <v>444</v>
      </c>
      <c r="U153" s="51">
        <v>0.96312364425162689</v>
      </c>
      <c r="V153" s="5">
        <v>436</v>
      </c>
      <c r="W153" s="69">
        <v>0.94577006507592187</v>
      </c>
      <c r="X153" s="5">
        <v>439</v>
      </c>
      <c r="Y153" s="51">
        <v>0.95227765726681124</v>
      </c>
      <c r="Z153" s="5">
        <v>0</v>
      </c>
      <c r="AA153" s="5">
        <v>0</v>
      </c>
      <c r="AB153" s="51" t="s">
        <v>771</v>
      </c>
      <c r="AC153" s="58"/>
      <c r="AD153" s="64">
        <v>452</v>
      </c>
      <c r="AE153" s="5">
        <v>441</v>
      </c>
      <c r="AF153" s="46">
        <v>0.97566371681415931</v>
      </c>
      <c r="AG153" s="5">
        <v>408</v>
      </c>
      <c r="AH153" s="70">
        <v>0.90265486725663713</v>
      </c>
      <c r="AI153" s="5">
        <v>441</v>
      </c>
      <c r="AJ153" s="46">
        <v>0.97566371681415931</v>
      </c>
      <c r="AK153" s="5">
        <v>440</v>
      </c>
      <c r="AL153" s="70">
        <v>0.97345132743362828</v>
      </c>
      <c r="AM153" s="5">
        <v>426</v>
      </c>
      <c r="AN153" s="46">
        <v>0.94247787610619471</v>
      </c>
      <c r="AO153" s="5">
        <v>426</v>
      </c>
      <c r="AP153" s="70">
        <v>0.94247787610619471</v>
      </c>
      <c r="AQ153" s="5">
        <v>441</v>
      </c>
      <c r="AR153" s="46">
        <v>0</v>
      </c>
      <c r="AS153" s="5">
        <v>411</v>
      </c>
      <c r="AT153" s="70">
        <v>0.90929203539823011</v>
      </c>
      <c r="AU153" s="5">
        <v>409</v>
      </c>
      <c r="AV153" s="46">
        <v>0.90486725663716816</v>
      </c>
      <c r="AW153" s="5">
        <v>419</v>
      </c>
      <c r="AX153" s="46">
        <v>0.92699115044247793</v>
      </c>
      <c r="AZ153" s="80">
        <f>VLOOKUP($A153,'T1DQ CCG'!$A:$BC,25,FALSE)</f>
        <v>0</v>
      </c>
      <c r="BA153" s="80">
        <f>VLOOKUP($A153,'T1DQ CCG'!$A:$BC,37,FALSE)</f>
        <v>0</v>
      </c>
      <c r="BB153" s="80">
        <f>VLOOKUP($A153,'T1DQ CCG'!$A:$BC,49,FALSE)</f>
        <v>0</v>
      </c>
    </row>
    <row r="154" spans="1:54" x14ac:dyDescent="0.25">
      <c r="A154" s="31" t="s">
        <v>560</v>
      </c>
      <c r="B154" s="21" t="s">
        <v>561</v>
      </c>
      <c r="C154" s="21" t="s">
        <v>34</v>
      </c>
      <c r="D154" s="64">
        <v>281</v>
      </c>
      <c r="E154" s="5">
        <v>276</v>
      </c>
      <c r="F154" s="51">
        <v>0.98220640569395012</v>
      </c>
      <c r="G154" s="5">
        <v>0</v>
      </c>
      <c r="H154" s="69">
        <v>0</v>
      </c>
      <c r="I154" s="5">
        <v>276</v>
      </c>
      <c r="J154" s="51">
        <v>0.98220640569395012</v>
      </c>
      <c r="K154" s="5">
        <v>0</v>
      </c>
      <c r="L154" s="5">
        <v>0</v>
      </c>
      <c r="M154" s="51" t="s">
        <v>771</v>
      </c>
      <c r="N154" s="40"/>
      <c r="O154" s="64">
        <v>292</v>
      </c>
      <c r="P154" s="5">
        <v>282</v>
      </c>
      <c r="Q154" s="51">
        <v>0.96575342465753422</v>
      </c>
      <c r="R154" s="5">
        <v>276</v>
      </c>
      <c r="S154" s="69">
        <v>0.9452054794520548</v>
      </c>
      <c r="T154" s="5">
        <v>277</v>
      </c>
      <c r="U154" s="51">
        <v>0.94863013698630139</v>
      </c>
      <c r="V154" s="5">
        <v>280</v>
      </c>
      <c r="W154" s="69">
        <v>0.95890410958904104</v>
      </c>
      <c r="X154" s="5">
        <v>280</v>
      </c>
      <c r="Y154" s="51">
        <v>0.95890410958904104</v>
      </c>
      <c r="Z154" s="5">
        <v>0</v>
      </c>
      <c r="AA154" s="5">
        <v>0</v>
      </c>
      <c r="AB154" s="51" t="s">
        <v>771</v>
      </c>
      <c r="AC154" s="58"/>
      <c r="AD154" s="64">
        <v>309</v>
      </c>
      <c r="AE154" s="5">
        <v>296</v>
      </c>
      <c r="AF154" s="46">
        <v>0.95792880258899671</v>
      </c>
      <c r="AG154" s="5">
        <v>293</v>
      </c>
      <c r="AH154" s="70">
        <v>0.94822006472491904</v>
      </c>
      <c r="AI154" s="5">
        <v>296</v>
      </c>
      <c r="AJ154" s="46">
        <v>0.95792880258899671</v>
      </c>
      <c r="AK154" s="5">
        <v>296</v>
      </c>
      <c r="AL154" s="70">
        <v>0.95792880258899671</v>
      </c>
      <c r="AM154" s="5">
        <v>296</v>
      </c>
      <c r="AN154" s="46">
        <v>0.95792880258899671</v>
      </c>
      <c r="AO154" s="5">
        <v>288</v>
      </c>
      <c r="AP154" s="70">
        <v>0.93203883495145634</v>
      </c>
      <c r="AQ154" s="5">
        <v>295</v>
      </c>
      <c r="AR154" s="46">
        <v>0</v>
      </c>
      <c r="AS154" s="5">
        <v>286</v>
      </c>
      <c r="AT154" s="70">
        <v>0.92556634304207119</v>
      </c>
      <c r="AU154" s="5">
        <v>291</v>
      </c>
      <c r="AV154" s="46">
        <v>0.94174757281553401</v>
      </c>
      <c r="AW154" s="5">
        <v>286</v>
      </c>
      <c r="AX154" s="46">
        <v>0.92556634304207119</v>
      </c>
      <c r="AZ154" s="80">
        <f>VLOOKUP($A154,'T1DQ CCG'!$A:$BC,25,FALSE)</f>
        <v>0</v>
      </c>
      <c r="BA154" s="80">
        <f>VLOOKUP($A154,'T1DQ CCG'!$A:$BC,37,FALSE)</f>
        <v>0</v>
      </c>
      <c r="BB154" s="80">
        <f>VLOOKUP($A154,'T1DQ CCG'!$A:$BC,49,FALSE)</f>
        <v>0</v>
      </c>
    </row>
    <row r="155" spans="1:54" x14ac:dyDescent="0.25">
      <c r="A155" s="31" t="s">
        <v>562</v>
      </c>
      <c r="B155" s="21" t="s">
        <v>563</v>
      </c>
      <c r="C155" s="21" t="s">
        <v>34</v>
      </c>
      <c r="D155" s="64">
        <v>581</v>
      </c>
      <c r="E155" s="5">
        <v>538</v>
      </c>
      <c r="F155" s="51">
        <v>0.9259896729776248</v>
      </c>
      <c r="G155" s="5">
        <v>544</v>
      </c>
      <c r="H155" s="69">
        <v>0.9363166953528399</v>
      </c>
      <c r="I155" s="5">
        <v>540</v>
      </c>
      <c r="J155" s="51">
        <v>0.92943201376936313</v>
      </c>
      <c r="K155" s="5">
        <v>0</v>
      </c>
      <c r="L155" s="5">
        <v>0</v>
      </c>
      <c r="M155" s="51" t="s">
        <v>771</v>
      </c>
      <c r="N155" s="40"/>
      <c r="O155" s="64">
        <v>535</v>
      </c>
      <c r="P155" s="5">
        <v>516</v>
      </c>
      <c r="Q155" s="51">
        <v>0.96448598130841123</v>
      </c>
      <c r="R155" s="5">
        <v>484</v>
      </c>
      <c r="S155" s="69">
        <v>0.90467289719626165</v>
      </c>
      <c r="T155" s="5">
        <v>529</v>
      </c>
      <c r="U155" s="51">
        <v>0.98878504672897194</v>
      </c>
      <c r="V155" s="5">
        <v>487</v>
      </c>
      <c r="W155" s="69">
        <v>0.91028037383177574</v>
      </c>
      <c r="X155" s="5">
        <v>488</v>
      </c>
      <c r="Y155" s="51">
        <v>0.91214953271028032</v>
      </c>
      <c r="Z155" s="5">
        <v>0</v>
      </c>
      <c r="AA155" s="5">
        <v>0</v>
      </c>
      <c r="AB155" s="51" t="s">
        <v>771</v>
      </c>
      <c r="AC155" s="58"/>
      <c r="AD155" s="64">
        <v>572</v>
      </c>
      <c r="AE155" s="5">
        <v>561</v>
      </c>
      <c r="AF155" s="46">
        <v>0.98076923076923073</v>
      </c>
      <c r="AG155" s="5">
        <v>524</v>
      </c>
      <c r="AH155" s="70">
        <v>0.91608391608391604</v>
      </c>
      <c r="AI155" s="5">
        <v>561</v>
      </c>
      <c r="AJ155" s="46">
        <v>0.98076923076923073</v>
      </c>
      <c r="AK155" s="5">
        <v>554</v>
      </c>
      <c r="AL155" s="70">
        <v>0.96853146853146854</v>
      </c>
      <c r="AM155" s="5">
        <v>563</v>
      </c>
      <c r="AN155" s="46">
        <v>0.98426573426573427</v>
      </c>
      <c r="AO155" s="5">
        <v>547</v>
      </c>
      <c r="AP155" s="70">
        <v>0.95629370629370625</v>
      </c>
      <c r="AQ155" s="5">
        <v>559</v>
      </c>
      <c r="AR155" s="46">
        <v>0</v>
      </c>
      <c r="AS155" s="5">
        <v>521</v>
      </c>
      <c r="AT155" s="70">
        <v>0.91083916083916083</v>
      </c>
      <c r="AU155" s="5">
        <v>560</v>
      </c>
      <c r="AV155" s="46">
        <v>0.97902097902097907</v>
      </c>
      <c r="AW155" s="5">
        <v>538</v>
      </c>
      <c r="AX155" s="46">
        <v>0.94055944055944052</v>
      </c>
      <c r="AZ155" s="80">
        <f>VLOOKUP($A155,'T1DQ CCG'!$A:$BC,25,FALSE)</f>
        <v>0</v>
      </c>
      <c r="BA155" s="80">
        <f>VLOOKUP($A155,'T1DQ CCG'!$A:$BC,37,FALSE)</f>
        <v>0</v>
      </c>
      <c r="BB155" s="80">
        <f>VLOOKUP($A155,'T1DQ CCG'!$A:$BC,49,FALSE)</f>
        <v>0</v>
      </c>
    </row>
    <row r="156" spans="1:54" x14ac:dyDescent="0.25">
      <c r="A156" s="31" t="s">
        <v>564</v>
      </c>
      <c r="B156" s="21" t="s">
        <v>565</v>
      </c>
      <c r="C156" s="21" t="s">
        <v>34</v>
      </c>
      <c r="D156" s="64">
        <v>1298</v>
      </c>
      <c r="E156" s="5">
        <v>1244</v>
      </c>
      <c r="F156" s="51">
        <v>0.95839753466872113</v>
      </c>
      <c r="G156" s="5">
        <v>35</v>
      </c>
      <c r="H156" s="69">
        <v>2.6964560862865947E-2</v>
      </c>
      <c r="I156" s="5">
        <v>1246</v>
      </c>
      <c r="J156" s="51">
        <v>0.95993836671802768</v>
      </c>
      <c r="K156" s="5">
        <v>7</v>
      </c>
      <c r="L156" s="5">
        <v>6</v>
      </c>
      <c r="M156" s="51">
        <v>0.8571428571428571</v>
      </c>
      <c r="N156" s="40"/>
      <c r="O156" s="64">
        <v>1429</v>
      </c>
      <c r="P156" s="5">
        <v>1390</v>
      </c>
      <c r="Q156" s="51">
        <v>0.97270818754373689</v>
      </c>
      <c r="R156" s="5">
        <v>1328</v>
      </c>
      <c r="S156" s="69">
        <v>0.92932120363890836</v>
      </c>
      <c r="T156" s="5">
        <v>1381</v>
      </c>
      <c r="U156" s="51">
        <v>0.96641007697690695</v>
      </c>
      <c r="V156" s="5">
        <v>1334</v>
      </c>
      <c r="W156" s="69">
        <v>0.93351994401679494</v>
      </c>
      <c r="X156" s="5">
        <v>1338</v>
      </c>
      <c r="Y156" s="51">
        <v>0.93631910426871934</v>
      </c>
      <c r="Z156" s="5">
        <v>9</v>
      </c>
      <c r="AA156" s="5">
        <v>9</v>
      </c>
      <c r="AB156" s="51">
        <v>1</v>
      </c>
      <c r="AC156" s="58"/>
      <c r="AD156" s="64">
        <v>1295</v>
      </c>
      <c r="AE156" s="5">
        <v>1253</v>
      </c>
      <c r="AF156" s="46">
        <v>0.96756756756756757</v>
      </c>
      <c r="AG156" s="5">
        <v>1139</v>
      </c>
      <c r="AH156" s="70">
        <v>0.87953667953667958</v>
      </c>
      <c r="AI156" s="5">
        <v>1253</v>
      </c>
      <c r="AJ156" s="46">
        <v>0.96756756756756757</v>
      </c>
      <c r="AK156" s="5">
        <v>1249</v>
      </c>
      <c r="AL156" s="70">
        <v>0.96447876447876446</v>
      </c>
      <c r="AM156" s="5">
        <v>1220</v>
      </c>
      <c r="AN156" s="46">
        <v>0.94208494208494209</v>
      </c>
      <c r="AO156" s="5">
        <v>1217</v>
      </c>
      <c r="AP156" s="70">
        <v>0.93976833976833973</v>
      </c>
      <c r="AQ156" s="5">
        <v>1261</v>
      </c>
      <c r="AR156" s="46">
        <v>0</v>
      </c>
      <c r="AS156" s="5">
        <v>1127</v>
      </c>
      <c r="AT156" s="70">
        <v>0.87027027027027026</v>
      </c>
      <c r="AU156" s="5">
        <v>1191</v>
      </c>
      <c r="AV156" s="46">
        <v>0.91969111969111972</v>
      </c>
      <c r="AW156" s="5">
        <v>1197</v>
      </c>
      <c r="AX156" s="46">
        <v>0.92432432432432432</v>
      </c>
      <c r="AZ156" s="80">
        <f>VLOOKUP($A156,'T1DQ CCG'!$A:$BC,25,FALSE)</f>
        <v>0</v>
      </c>
      <c r="BA156" s="80">
        <f>VLOOKUP($A156,'T1DQ CCG'!$A:$BC,37,FALSE)</f>
        <v>0</v>
      </c>
      <c r="BB156" s="80">
        <f>VLOOKUP($A156,'T1DQ CCG'!$A:$BC,49,FALSE)</f>
        <v>0</v>
      </c>
    </row>
    <row r="157" spans="1:54" x14ac:dyDescent="0.25">
      <c r="A157" s="31" t="s">
        <v>566</v>
      </c>
      <c r="B157" s="21" t="s">
        <v>567</v>
      </c>
      <c r="C157" s="21" t="s">
        <v>35</v>
      </c>
      <c r="D157" s="64">
        <v>771</v>
      </c>
      <c r="E157" s="5">
        <v>747</v>
      </c>
      <c r="F157" s="51">
        <v>0.9688715953307393</v>
      </c>
      <c r="G157" s="5">
        <v>42</v>
      </c>
      <c r="H157" s="69">
        <v>5.4474708171206226E-2</v>
      </c>
      <c r="I157" s="5">
        <v>747</v>
      </c>
      <c r="J157" s="51">
        <v>0.9688715953307393</v>
      </c>
      <c r="K157" s="5">
        <v>0</v>
      </c>
      <c r="L157" s="5">
        <v>0</v>
      </c>
      <c r="M157" s="51" t="s">
        <v>771</v>
      </c>
      <c r="N157" s="40"/>
      <c r="O157" s="64">
        <v>715</v>
      </c>
      <c r="P157" s="5">
        <v>703</v>
      </c>
      <c r="Q157" s="51">
        <v>0.98321678321678319</v>
      </c>
      <c r="R157" s="5">
        <v>680</v>
      </c>
      <c r="S157" s="69">
        <v>0.95104895104895104</v>
      </c>
      <c r="T157" s="5">
        <v>697</v>
      </c>
      <c r="U157" s="51">
        <v>0.97482517482517483</v>
      </c>
      <c r="V157" s="5">
        <v>683</v>
      </c>
      <c r="W157" s="69">
        <v>0.95524475524475527</v>
      </c>
      <c r="X157" s="5">
        <v>685</v>
      </c>
      <c r="Y157" s="51">
        <v>0.95804195804195802</v>
      </c>
      <c r="Z157" s="5">
        <v>0</v>
      </c>
      <c r="AA157" s="5">
        <v>0</v>
      </c>
      <c r="AB157" s="51" t="s">
        <v>771</v>
      </c>
      <c r="AC157" s="58"/>
      <c r="AD157" s="64">
        <v>752</v>
      </c>
      <c r="AE157" s="5">
        <v>711</v>
      </c>
      <c r="AF157" s="46">
        <v>0.94547872340425532</v>
      </c>
      <c r="AG157" s="5">
        <v>738</v>
      </c>
      <c r="AH157" s="70">
        <v>0.9813829787234043</v>
      </c>
      <c r="AI157" s="5">
        <v>738</v>
      </c>
      <c r="AJ157" s="46">
        <v>0.9813829787234043</v>
      </c>
      <c r="AK157" s="5">
        <v>737</v>
      </c>
      <c r="AL157" s="70">
        <v>0.98005319148936165</v>
      </c>
      <c r="AM157" s="5">
        <v>733</v>
      </c>
      <c r="AN157" s="46">
        <v>0.97473404255319152</v>
      </c>
      <c r="AO157" s="5">
        <v>717</v>
      </c>
      <c r="AP157" s="70">
        <v>0.95345744680851063</v>
      </c>
      <c r="AQ157" s="5">
        <v>726</v>
      </c>
      <c r="AR157" s="46">
        <v>0</v>
      </c>
      <c r="AS157" s="5">
        <v>701</v>
      </c>
      <c r="AT157" s="70">
        <v>0.93218085106382975</v>
      </c>
      <c r="AU157" s="5">
        <v>730</v>
      </c>
      <c r="AV157" s="46">
        <v>0.9707446808510638</v>
      </c>
      <c r="AW157" s="5">
        <v>714</v>
      </c>
      <c r="AX157" s="46">
        <v>0.94946808510638303</v>
      </c>
      <c r="AZ157" s="80">
        <f>VLOOKUP($A157,'T1DQ CCG'!$A:$BC,25,FALSE)</f>
        <v>0</v>
      </c>
      <c r="BA157" s="80">
        <f>VLOOKUP($A157,'T1DQ CCG'!$A:$BC,37,FALSE)</f>
        <v>0</v>
      </c>
      <c r="BB157" s="80">
        <f>VLOOKUP($A157,'T1DQ CCG'!$A:$BC,49,FALSE)</f>
        <v>0</v>
      </c>
    </row>
    <row r="158" spans="1:54" x14ac:dyDescent="0.25">
      <c r="A158" s="31" t="s">
        <v>568</v>
      </c>
      <c r="B158" s="21" t="s">
        <v>569</v>
      </c>
      <c r="C158" s="21" t="s">
        <v>35</v>
      </c>
      <c r="D158" s="64">
        <v>335</v>
      </c>
      <c r="E158" s="5">
        <v>319</v>
      </c>
      <c r="F158" s="51">
        <v>0.9522388059701492</v>
      </c>
      <c r="G158" s="5">
        <v>320</v>
      </c>
      <c r="H158" s="69">
        <v>0.95522388059701491</v>
      </c>
      <c r="I158" s="5">
        <v>319</v>
      </c>
      <c r="J158" s="51">
        <v>0.9522388059701492</v>
      </c>
      <c r="K158" s="5">
        <v>0</v>
      </c>
      <c r="L158" s="5">
        <v>0</v>
      </c>
      <c r="M158" s="51" t="s">
        <v>771</v>
      </c>
      <c r="N158" s="40"/>
      <c r="O158" s="64">
        <v>354</v>
      </c>
      <c r="P158" s="5">
        <v>340</v>
      </c>
      <c r="Q158" s="51">
        <v>0.96045197740112997</v>
      </c>
      <c r="R158" s="5">
        <v>334</v>
      </c>
      <c r="S158" s="69">
        <v>0.94350282485875703</v>
      </c>
      <c r="T158" s="5">
        <v>326</v>
      </c>
      <c r="U158" s="51">
        <v>0.92090395480225984</v>
      </c>
      <c r="V158" s="5">
        <v>322</v>
      </c>
      <c r="W158" s="69">
        <v>0.90960451977401124</v>
      </c>
      <c r="X158" s="5">
        <v>336</v>
      </c>
      <c r="Y158" s="51">
        <v>0.94915254237288138</v>
      </c>
      <c r="Z158" s="5">
        <v>0</v>
      </c>
      <c r="AA158" s="5">
        <v>0</v>
      </c>
      <c r="AB158" s="51" t="s">
        <v>771</v>
      </c>
      <c r="AC158" s="58"/>
      <c r="AD158" s="64">
        <v>380</v>
      </c>
      <c r="AE158" s="5">
        <v>361</v>
      </c>
      <c r="AF158" s="46">
        <v>0.95</v>
      </c>
      <c r="AG158" s="5">
        <v>337</v>
      </c>
      <c r="AH158" s="70">
        <v>0.88684210526315788</v>
      </c>
      <c r="AI158" s="5">
        <v>361</v>
      </c>
      <c r="AJ158" s="46">
        <v>0.95</v>
      </c>
      <c r="AK158" s="5">
        <v>360</v>
      </c>
      <c r="AL158" s="70">
        <v>0.94736842105263153</v>
      </c>
      <c r="AM158" s="5">
        <v>346</v>
      </c>
      <c r="AN158" s="46">
        <v>0.91052631578947374</v>
      </c>
      <c r="AO158" s="5">
        <v>347</v>
      </c>
      <c r="AP158" s="70">
        <v>0.91315789473684206</v>
      </c>
      <c r="AQ158" s="5">
        <v>362</v>
      </c>
      <c r="AR158" s="46">
        <v>0</v>
      </c>
      <c r="AS158" s="5">
        <v>336</v>
      </c>
      <c r="AT158" s="70">
        <v>0.88421052631578945</v>
      </c>
      <c r="AU158" s="5">
        <v>353</v>
      </c>
      <c r="AV158" s="46">
        <v>0.92894736842105263</v>
      </c>
      <c r="AW158" s="5">
        <v>345</v>
      </c>
      <c r="AX158" s="46">
        <v>0.90789473684210531</v>
      </c>
      <c r="AZ158" s="80">
        <f>VLOOKUP($A158,'T1DQ CCG'!$A:$BC,25,FALSE)</f>
        <v>0</v>
      </c>
      <c r="BA158" s="80">
        <f>VLOOKUP($A158,'T1DQ CCG'!$A:$BC,37,FALSE)</f>
        <v>0</v>
      </c>
      <c r="BB158" s="80">
        <f>VLOOKUP($A158,'T1DQ CCG'!$A:$BC,49,FALSE)</f>
        <v>0</v>
      </c>
    </row>
    <row r="159" spans="1:54" x14ac:dyDescent="0.25">
      <c r="A159" s="31" t="s">
        <v>570</v>
      </c>
      <c r="B159" s="21" t="s">
        <v>571</v>
      </c>
      <c r="C159" s="21" t="s">
        <v>35</v>
      </c>
      <c r="D159" s="64">
        <v>420</v>
      </c>
      <c r="E159" s="5">
        <v>406</v>
      </c>
      <c r="F159" s="51">
        <v>0.96666666666666667</v>
      </c>
      <c r="G159" s="5">
        <v>402</v>
      </c>
      <c r="H159" s="69">
        <v>0.95714285714285718</v>
      </c>
      <c r="I159" s="5">
        <v>407</v>
      </c>
      <c r="J159" s="51">
        <v>0.96904761904761905</v>
      </c>
      <c r="K159" s="5">
        <v>0</v>
      </c>
      <c r="L159" s="5">
        <v>0</v>
      </c>
      <c r="M159" s="51" t="s">
        <v>771</v>
      </c>
      <c r="N159" s="40"/>
      <c r="O159" s="64">
        <v>446</v>
      </c>
      <c r="P159" s="5">
        <v>419</v>
      </c>
      <c r="Q159" s="51">
        <v>0.9394618834080718</v>
      </c>
      <c r="R159" s="5">
        <v>421</v>
      </c>
      <c r="S159" s="69">
        <v>0.94394618834080712</v>
      </c>
      <c r="T159" s="5">
        <v>413</v>
      </c>
      <c r="U159" s="51">
        <v>0.92600896860986548</v>
      </c>
      <c r="V159" s="5">
        <v>413</v>
      </c>
      <c r="W159" s="69">
        <v>0.92600896860986548</v>
      </c>
      <c r="X159" s="5">
        <v>410</v>
      </c>
      <c r="Y159" s="51">
        <v>0.91928251121076232</v>
      </c>
      <c r="Z159" s="5">
        <v>0</v>
      </c>
      <c r="AA159" s="5">
        <v>0</v>
      </c>
      <c r="AB159" s="51" t="s">
        <v>771</v>
      </c>
      <c r="AC159" s="58"/>
      <c r="AD159" s="64">
        <v>448</v>
      </c>
      <c r="AE159" s="5">
        <v>414</v>
      </c>
      <c r="AF159" s="46">
        <v>0.9241071428571429</v>
      </c>
      <c r="AG159" s="5">
        <v>399</v>
      </c>
      <c r="AH159" s="70">
        <v>0.890625</v>
      </c>
      <c r="AI159" s="5">
        <v>414</v>
      </c>
      <c r="AJ159" s="46">
        <v>0.9241071428571429</v>
      </c>
      <c r="AK159" s="5">
        <v>413</v>
      </c>
      <c r="AL159" s="70">
        <v>0.921875</v>
      </c>
      <c r="AM159" s="5">
        <v>357</v>
      </c>
      <c r="AN159" s="46">
        <v>0.796875</v>
      </c>
      <c r="AO159" s="5">
        <v>399</v>
      </c>
      <c r="AP159" s="70">
        <v>0.890625</v>
      </c>
      <c r="AQ159" s="5">
        <v>415</v>
      </c>
      <c r="AR159" s="46">
        <v>0</v>
      </c>
      <c r="AS159" s="5">
        <v>395</v>
      </c>
      <c r="AT159" s="70">
        <v>0.8816964285714286</v>
      </c>
      <c r="AU159" s="5">
        <v>407</v>
      </c>
      <c r="AV159" s="46">
        <v>0.9084821428571429</v>
      </c>
      <c r="AW159" s="5">
        <v>400</v>
      </c>
      <c r="AX159" s="46">
        <v>0.8928571428571429</v>
      </c>
      <c r="AZ159" s="80">
        <f>VLOOKUP($A159,'T1DQ CCG'!$A:$BC,25,FALSE)</f>
        <v>0</v>
      </c>
      <c r="BA159" s="80">
        <f>VLOOKUP($A159,'T1DQ CCG'!$A:$BC,37,FALSE)</f>
        <v>0</v>
      </c>
      <c r="BB159" s="80">
        <f>VLOOKUP($A159,'T1DQ CCG'!$A:$BC,49,FALSE)</f>
        <v>0</v>
      </c>
    </row>
    <row r="160" spans="1:54" x14ac:dyDescent="0.25">
      <c r="A160" s="31" t="s">
        <v>572</v>
      </c>
      <c r="B160" s="21" t="s">
        <v>573</v>
      </c>
      <c r="C160" s="21" t="s">
        <v>35</v>
      </c>
      <c r="D160" s="64">
        <v>961</v>
      </c>
      <c r="E160" s="5">
        <v>939</v>
      </c>
      <c r="F160" s="51">
        <v>0.97710718002081165</v>
      </c>
      <c r="G160" s="5">
        <v>75</v>
      </c>
      <c r="H160" s="69">
        <v>7.8043704474505718E-2</v>
      </c>
      <c r="I160" s="5">
        <v>936</v>
      </c>
      <c r="J160" s="51">
        <v>0.97398543184183139</v>
      </c>
      <c r="K160" s="5">
        <v>0</v>
      </c>
      <c r="L160" s="5">
        <v>0</v>
      </c>
      <c r="M160" s="51" t="s">
        <v>771</v>
      </c>
      <c r="N160" s="40"/>
      <c r="O160" s="64">
        <v>1004</v>
      </c>
      <c r="P160" s="5">
        <v>982</v>
      </c>
      <c r="Q160" s="51">
        <v>0.97808764940239046</v>
      </c>
      <c r="R160" s="5">
        <v>946</v>
      </c>
      <c r="S160" s="69">
        <v>0.94223107569721121</v>
      </c>
      <c r="T160" s="5">
        <v>965</v>
      </c>
      <c r="U160" s="51">
        <v>0.96115537848605581</v>
      </c>
      <c r="V160" s="5">
        <v>937</v>
      </c>
      <c r="W160" s="69">
        <v>0.93326693227091628</v>
      </c>
      <c r="X160" s="5">
        <v>947</v>
      </c>
      <c r="Y160" s="51">
        <v>0.94322709163346619</v>
      </c>
      <c r="Z160" s="5">
        <v>0</v>
      </c>
      <c r="AA160" s="5">
        <v>0</v>
      </c>
      <c r="AB160" s="51" t="s">
        <v>771</v>
      </c>
      <c r="AC160" s="58"/>
      <c r="AD160" s="64">
        <v>951</v>
      </c>
      <c r="AE160" s="5">
        <v>899</v>
      </c>
      <c r="AF160" s="46">
        <v>0.94532071503680337</v>
      </c>
      <c r="AG160" s="5">
        <v>925</v>
      </c>
      <c r="AH160" s="70">
        <v>0.97266035751840163</v>
      </c>
      <c r="AI160" s="5">
        <v>925</v>
      </c>
      <c r="AJ160" s="46">
        <v>0.97266035751840163</v>
      </c>
      <c r="AK160" s="5">
        <v>921</v>
      </c>
      <c r="AL160" s="70">
        <v>0.96845425867507884</v>
      </c>
      <c r="AM160" s="5">
        <v>900</v>
      </c>
      <c r="AN160" s="46">
        <v>0.94637223974763407</v>
      </c>
      <c r="AO160" s="5">
        <v>886</v>
      </c>
      <c r="AP160" s="70">
        <v>0.93165089379600419</v>
      </c>
      <c r="AQ160" s="5">
        <v>917</v>
      </c>
      <c r="AR160" s="46">
        <v>0</v>
      </c>
      <c r="AS160" s="5">
        <v>889</v>
      </c>
      <c r="AT160" s="70">
        <v>0.93480546792849628</v>
      </c>
      <c r="AU160" s="5">
        <v>897</v>
      </c>
      <c r="AV160" s="46">
        <v>0.94321766561514198</v>
      </c>
      <c r="AW160" s="5">
        <v>855</v>
      </c>
      <c r="AX160" s="46">
        <v>0.89905362776025233</v>
      </c>
      <c r="AZ160" s="80">
        <f>VLOOKUP($A160,'T1DQ CCG'!$A:$BC,25,FALSE)</f>
        <v>0</v>
      </c>
      <c r="BA160" s="80">
        <f>VLOOKUP($A160,'T1DQ CCG'!$A:$BC,37,FALSE)</f>
        <v>0</v>
      </c>
      <c r="BB160" s="80">
        <f>VLOOKUP($A160,'T1DQ CCG'!$A:$BC,49,FALSE)</f>
        <v>0</v>
      </c>
    </row>
    <row r="161" spans="1:54" x14ac:dyDescent="0.25">
      <c r="A161" s="31" t="s">
        <v>574</v>
      </c>
      <c r="B161" s="21" t="s">
        <v>575</v>
      </c>
      <c r="C161" s="21" t="s">
        <v>35</v>
      </c>
      <c r="D161" s="64">
        <v>529</v>
      </c>
      <c r="E161" s="5">
        <v>506</v>
      </c>
      <c r="F161" s="51">
        <v>0.95652173913043481</v>
      </c>
      <c r="G161" s="5">
        <v>5</v>
      </c>
      <c r="H161" s="69">
        <v>9.4517958412098299E-3</v>
      </c>
      <c r="I161" s="5">
        <v>510</v>
      </c>
      <c r="J161" s="51">
        <v>0.96408317580340264</v>
      </c>
      <c r="K161" s="5">
        <v>0</v>
      </c>
      <c r="L161" s="5">
        <v>0</v>
      </c>
      <c r="M161" s="51" t="s">
        <v>771</v>
      </c>
      <c r="N161" s="40"/>
      <c r="O161" s="64">
        <v>514</v>
      </c>
      <c r="P161" s="5">
        <v>506</v>
      </c>
      <c r="Q161" s="51">
        <v>0.98443579766536971</v>
      </c>
      <c r="R161" s="5">
        <v>500</v>
      </c>
      <c r="S161" s="69">
        <v>0.97276264591439687</v>
      </c>
      <c r="T161" s="5">
        <v>509</v>
      </c>
      <c r="U161" s="51">
        <v>0.99027237354085607</v>
      </c>
      <c r="V161" s="5">
        <v>500</v>
      </c>
      <c r="W161" s="69">
        <v>0.97276264591439687</v>
      </c>
      <c r="X161" s="5">
        <v>503</v>
      </c>
      <c r="Y161" s="51">
        <v>0.97859922178988323</v>
      </c>
      <c r="Z161" s="5">
        <v>0</v>
      </c>
      <c r="AA161" s="5">
        <v>0</v>
      </c>
      <c r="AB161" s="51" t="s">
        <v>771</v>
      </c>
      <c r="AC161" s="58"/>
      <c r="AD161" s="64">
        <v>533</v>
      </c>
      <c r="AE161" s="5">
        <v>527</v>
      </c>
      <c r="AF161" s="46">
        <v>0.98874296435272047</v>
      </c>
      <c r="AG161" s="5">
        <v>517</v>
      </c>
      <c r="AH161" s="70">
        <v>0.96998123827392124</v>
      </c>
      <c r="AI161" s="5">
        <v>528</v>
      </c>
      <c r="AJ161" s="46">
        <v>0.99061913696060033</v>
      </c>
      <c r="AK161" s="5">
        <v>525</v>
      </c>
      <c r="AL161" s="70">
        <v>0.98499061913696062</v>
      </c>
      <c r="AM161" s="5">
        <v>516</v>
      </c>
      <c r="AN161" s="46">
        <v>0.96810506566604126</v>
      </c>
      <c r="AO161" s="5">
        <v>515</v>
      </c>
      <c r="AP161" s="70">
        <v>0.9662288930581614</v>
      </c>
      <c r="AQ161" s="5">
        <v>527</v>
      </c>
      <c r="AR161" s="46">
        <v>0</v>
      </c>
      <c r="AS161" s="5">
        <v>519</v>
      </c>
      <c r="AT161" s="70">
        <v>0.97373358348968109</v>
      </c>
      <c r="AU161" s="5">
        <v>517</v>
      </c>
      <c r="AV161" s="46">
        <v>0.96998123827392124</v>
      </c>
      <c r="AW161" s="5">
        <v>503</v>
      </c>
      <c r="AX161" s="46">
        <v>0.94371482176360222</v>
      </c>
      <c r="AZ161" s="80">
        <f>VLOOKUP($A161,'T1DQ CCG'!$A:$BC,25,FALSE)</f>
        <v>0</v>
      </c>
      <c r="BA161" s="80">
        <f>VLOOKUP($A161,'T1DQ CCG'!$A:$BC,37,FALSE)</f>
        <v>0</v>
      </c>
      <c r="BB161" s="80">
        <f>VLOOKUP($A161,'T1DQ CCG'!$A:$BC,49,FALSE)</f>
        <v>0</v>
      </c>
    </row>
    <row r="162" spans="1:54" x14ac:dyDescent="0.25">
      <c r="A162" s="31" t="s">
        <v>576</v>
      </c>
      <c r="B162" s="21" t="s">
        <v>577</v>
      </c>
      <c r="C162" s="21" t="s">
        <v>35</v>
      </c>
      <c r="D162" s="64">
        <v>482</v>
      </c>
      <c r="E162" s="5">
        <v>467</v>
      </c>
      <c r="F162" s="51">
        <v>0.96887966804979253</v>
      </c>
      <c r="G162" s="5">
        <v>35</v>
      </c>
      <c r="H162" s="69">
        <v>7.2614107883817433E-2</v>
      </c>
      <c r="I162" s="5">
        <v>467</v>
      </c>
      <c r="J162" s="51">
        <v>0.96887966804979253</v>
      </c>
      <c r="K162" s="5">
        <v>0</v>
      </c>
      <c r="L162" s="5">
        <v>0</v>
      </c>
      <c r="M162" s="51" t="s">
        <v>771</v>
      </c>
      <c r="N162" s="40"/>
      <c r="O162" s="64">
        <v>463</v>
      </c>
      <c r="P162" s="5">
        <v>454</v>
      </c>
      <c r="Q162" s="51">
        <v>0.98056155507559395</v>
      </c>
      <c r="R162" s="5">
        <v>435</v>
      </c>
      <c r="S162" s="69">
        <v>0.93952483801295894</v>
      </c>
      <c r="T162" s="5">
        <v>451</v>
      </c>
      <c r="U162" s="51">
        <v>0.97408207343412523</v>
      </c>
      <c r="V162" s="5">
        <v>431</v>
      </c>
      <c r="W162" s="69">
        <v>0.93088552915766742</v>
      </c>
      <c r="X162" s="5">
        <v>440</v>
      </c>
      <c r="Y162" s="51">
        <v>0.95032397408207347</v>
      </c>
      <c r="Z162" s="5">
        <v>0</v>
      </c>
      <c r="AA162" s="5">
        <v>0</v>
      </c>
      <c r="AB162" s="51" t="s">
        <v>771</v>
      </c>
      <c r="AC162" s="58"/>
      <c r="AD162" s="64">
        <v>497</v>
      </c>
      <c r="AE162" s="5">
        <v>463</v>
      </c>
      <c r="AF162" s="46">
        <v>0.93158953722334004</v>
      </c>
      <c r="AG162" s="5">
        <v>489</v>
      </c>
      <c r="AH162" s="70">
        <v>0.98390342052313884</v>
      </c>
      <c r="AI162" s="5">
        <v>488</v>
      </c>
      <c r="AJ162" s="46">
        <v>0.98189134808853118</v>
      </c>
      <c r="AK162" s="5">
        <v>487</v>
      </c>
      <c r="AL162" s="70">
        <v>0.97987927565392352</v>
      </c>
      <c r="AM162" s="5">
        <v>483</v>
      </c>
      <c r="AN162" s="46">
        <v>0.971830985915493</v>
      </c>
      <c r="AO162" s="5">
        <v>466</v>
      </c>
      <c r="AP162" s="70">
        <v>0.93762575452716301</v>
      </c>
      <c r="AQ162" s="5">
        <v>482</v>
      </c>
      <c r="AR162" s="46">
        <v>0</v>
      </c>
      <c r="AS162" s="5">
        <v>459</v>
      </c>
      <c r="AT162" s="70">
        <v>0.92354124748490951</v>
      </c>
      <c r="AU162" s="5">
        <v>486</v>
      </c>
      <c r="AV162" s="46">
        <v>0.97786720321931586</v>
      </c>
      <c r="AW162" s="5">
        <v>460</v>
      </c>
      <c r="AX162" s="46">
        <v>0.92555331991951706</v>
      </c>
      <c r="AZ162" s="80">
        <f>VLOOKUP($A162,'T1DQ CCG'!$A:$BC,25,FALSE)</f>
        <v>0</v>
      </c>
      <c r="BA162" s="80">
        <f>VLOOKUP($A162,'T1DQ CCG'!$A:$BC,37,FALSE)</f>
        <v>0</v>
      </c>
      <c r="BB162" s="80">
        <f>VLOOKUP($A162,'T1DQ CCG'!$A:$BC,49,FALSE)</f>
        <v>0</v>
      </c>
    </row>
    <row r="163" spans="1:54" x14ac:dyDescent="0.25">
      <c r="A163" s="31" t="s">
        <v>578</v>
      </c>
      <c r="B163" s="21" t="s">
        <v>579</v>
      </c>
      <c r="C163" s="21" t="s">
        <v>35</v>
      </c>
      <c r="D163" s="64">
        <v>290</v>
      </c>
      <c r="E163" s="5">
        <v>279</v>
      </c>
      <c r="F163" s="51">
        <v>0.96206896551724141</v>
      </c>
      <c r="G163" s="5">
        <v>281</v>
      </c>
      <c r="H163" s="69">
        <v>0.96896551724137936</v>
      </c>
      <c r="I163" s="5">
        <v>279</v>
      </c>
      <c r="J163" s="51">
        <v>0.96206896551724141</v>
      </c>
      <c r="K163" s="5">
        <v>0</v>
      </c>
      <c r="L163" s="5">
        <v>0</v>
      </c>
      <c r="M163" s="51" t="s">
        <v>771</v>
      </c>
      <c r="N163" s="40"/>
      <c r="O163" s="64">
        <v>310</v>
      </c>
      <c r="P163" s="5">
        <v>303</v>
      </c>
      <c r="Q163" s="51">
        <v>0.97741935483870968</v>
      </c>
      <c r="R163" s="5">
        <v>295</v>
      </c>
      <c r="S163" s="69">
        <v>0.95161290322580649</v>
      </c>
      <c r="T163" s="5">
        <v>294</v>
      </c>
      <c r="U163" s="51">
        <v>0.94838709677419353</v>
      </c>
      <c r="V163" s="5">
        <v>296</v>
      </c>
      <c r="W163" s="69">
        <v>0.95483870967741935</v>
      </c>
      <c r="X163" s="5">
        <v>295</v>
      </c>
      <c r="Y163" s="51">
        <v>0.95161290322580649</v>
      </c>
      <c r="Z163" s="5">
        <v>0</v>
      </c>
      <c r="AA163" s="5">
        <v>0</v>
      </c>
      <c r="AB163" s="51" t="s">
        <v>771</v>
      </c>
      <c r="AC163" s="58"/>
      <c r="AD163" s="64">
        <v>304</v>
      </c>
      <c r="AE163" s="5">
        <v>292</v>
      </c>
      <c r="AF163" s="46">
        <v>0.96052631578947367</v>
      </c>
      <c r="AG163" s="5">
        <v>282</v>
      </c>
      <c r="AH163" s="70">
        <v>0.92763157894736847</v>
      </c>
      <c r="AI163" s="5">
        <v>292</v>
      </c>
      <c r="AJ163" s="46">
        <v>0.96052631578947367</v>
      </c>
      <c r="AK163" s="5">
        <v>292</v>
      </c>
      <c r="AL163" s="70">
        <v>0.96052631578947367</v>
      </c>
      <c r="AM163" s="5">
        <v>191</v>
      </c>
      <c r="AN163" s="46">
        <v>0.62828947368421051</v>
      </c>
      <c r="AO163" s="5">
        <v>266</v>
      </c>
      <c r="AP163" s="70">
        <v>0.875</v>
      </c>
      <c r="AQ163" s="5">
        <v>294</v>
      </c>
      <c r="AR163" s="46">
        <v>0</v>
      </c>
      <c r="AS163" s="5">
        <v>280</v>
      </c>
      <c r="AT163" s="70">
        <v>0.92105263157894735</v>
      </c>
      <c r="AU163" s="5">
        <v>290</v>
      </c>
      <c r="AV163" s="46">
        <v>0.95394736842105265</v>
      </c>
      <c r="AW163" s="5">
        <v>284</v>
      </c>
      <c r="AX163" s="46">
        <v>0.93421052631578949</v>
      </c>
      <c r="AZ163" s="80">
        <f>VLOOKUP($A163,'T1DQ CCG'!$A:$BC,25,FALSE)</f>
        <v>0</v>
      </c>
      <c r="BA163" s="80">
        <f>VLOOKUP($A163,'T1DQ CCG'!$A:$BC,37,FALSE)</f>
        <v>0</v>
      </c>
      <c r="BB163" s="80">
        <f>VLOOKUP($A163,'T1DQ CCG'!$A:$BC,49,FALSE)</f>
        <v>0</v>
      </c>
    </row>
    <row r="164" spans="1:54" x14ac:dyDescent="0.25">
      <c r="A164" s="31" t="s">
        <v>580</v>
      </c>
      <c r="B164" s="21" t="s">
        <v>581</v>
      </c>
      <c r="C164" s="21" t="s">
        <v>35</v>
      </c>
      <c r="D164" s="64">
        <v>858</v>
      </c>
      <c r="E164" s="5">
        <v>819</v>
      </c>
      <c r="F164" s="51">
        <v>0.95454545454545459</v>
      </c>
      <c r="G164" s="5">
        <v>771</v>
      </c>
      <c r="H164" s="69">
        <v>0.89860139860139865</v>
      </c>
      <c r="I164" s="5">
        <v>817</v>
      </c>
      <c r="J164" s="51">
        <v>0.95221445221445222</v>
      </c>
      <c r="K164" s="5">
        <v>0</v>
      </c>
      <c r="L164" s="5">
        <v>0</v>
      </c>
      <c r="M164" s="51" t="s">
        <v>771</v>
      </c>
      <c r="N164" s="40"/>
      <c r="O164" s="64">
        <v>901</v>
      </c>
      <c r="P164" s="5">
        <v>860</v>
      </c>
      <c r="Q164" s="51">
        <v>0.9544950055493896</v>
      </c>
      <c r="R164" s="5">
        <v>840</v>
      </c>
      <c r="S164" s="69">
        <v>0.93229744728079911</v>
      </c>
      <c r="T164" s="5">
        <v>846</v>
      </c>
      <c r="U164" s="51">
        <v>0.93895671476137621</v>
      </c>
      <c r="V164" s="5">
        <v>834</v>
      </c>
      <c r="W164" s="69">
        <v>0.92563817980022201</v>
      </c>
      <c r="X164" s="5">
        <v>857</v>
      </c>
      <c r="Y164" s="51">
        <v>0.95116537180910099</v>
      </c>
      <c r="Z164" s="5">
        <v>0</v>
      </c>
      <c r="AA164" s="5">
        <v>0</v>
      </c>
      <c r="AB164" s="51" t="s">
        <v>771</v>
      </c>
      <c r="AC164" s="58"/>
      <c r="AD164" s="64">
        <v>914</v>
      </c>
      <c r="AE164" s="5">
        <v>865</v>
      </c>
      <c r="AF164" s="46">
        <v>0.94638949671772432</v>
      </c>
      <c r="AG164" s="5">
        <v>833</v>
      </c>
      <c r="AH164" s="70">
        <v>0.9113785557986871</v>
      </c>
      <c r="AI164" s="5">
        <v>866</v>
      </c>
      <c r="AJ164" s="46">
        <v>0.94748358862144422</v>
      </c>
      <c r="AK164" s="5">
        <v>860</v>
      </c>
      <c r="AL164" s="70">
        <v>0.94091903719912473</v>
      </c>
      <c r="AM164" s="5">
        <v>830</v>
      </c>
      <c r="AN164" s="46">
        <v>0.90809628008752741</v>
      </c>
      <c r="AO164" s="5">
        <v>825</v>
      </c>
      <c r="AP164" s="70">
        <v>0.90262582056892782</v>
      </c>
      <c r="AQ164" s="5">
        <v>858</v>
      </c>
      <c r="AR164" s="46">
        <v>0</v>
      </c>
      <c r="AS164" s="5">
        <v>830</v>
      </c>
      <c r="AT164" s="70">
        <v>0.90809628008752741</v>
      </c>
      <c r="AU164" s="5">
        <v>846</v>
      </c>
      <c r="AV164" s="46">
        <v>0.92560175054704596</v>
      </c>
      <c r="AW164" s="5">
        <v>822</v>
      </c>
      <c r="AX164" s="46">
        <v>0.89934354485776802</v>
      </c>
      <c r="AZ164" s="80">
        <f>VLOOKUP($A164,'T1DQ CCG'!$A:$BC,25,FALSE)</f>
        <v>0</v>
      </c>
      <c r="BA164" s="80">
        <f>VLOOKUP($A164,'T1DQ CCG'!$A:$BC,37,FALSE)</f>
        <v>0</v>
      </c>
      <c r="BB164" s="80">
        <f>VLOOKUP($A164,'T1DQ CCG'!$A:$BC,49,FALSE)</f>
        <v>0</v>
      </c>
    </row>
    <row r="165" spans="1:54" x14ac:dyDescent="0.25">
      <c r="A165" s="31" t="s">
        <v>582</v>
      </c>
      <c r="B165" s="21" t="s">
        <v>583</v>
      </c>
      <c r="C165" s="21" t="s">
        <v>36</v>
      </c>
      <c r="D165" s="64">
        <v>335</v>
      </c>
      <c r="E165" s="5">
        <v>327</v>
      </c>
      <c r="F165" s="51">
        <v>0.9761194029850746</v>
      </c>
      <c r="G165" s="5">
        <v>334</v>
      </c>
      <c r="H165" s="69">
        <v>0.9970149253731343</v>
      </c>
      <c r="I165" s="5">
        <v>327</v>
      </c>
      <c r="J165" s="51">
        <v>0.9761194029850746</v>
      </c>
      <c r="K165" s="5">
        <v>0</v>
      </c>
      <c r="L165" s="5">
        <v>0</v>
      </c>
      <c r="M165" s="51" t="s">
        <v>771</v>
      </c>
      <c r="N165" s="40"/>
      <c r="O165" s="64">
        <v>413</v>
      </c>
      <c r="P165" s="5">
        <v>410</v>
      </c>
      <c r="Q165" s="51">
        <v>0.99273607748184023</v>
      </c>
      <c r="R165" s="5">
        <v>398</v>
      </c>
      <c r="S165" s="69">
        <v>0.96368038740920092</v>
      </c>
      <c r="T165" s="5">
        <v>400</v>
      </c>
      <c r="U165" s="51">
        <v>0.96852300242130751</v>
      </c>
      <c r="V165" s="5">
        <v>398</v>
      </c>
      <c r="W165" s="69">
        <v>0.96368038740920092</v>
      </c>
      <c r="X165" s="5">
        <v>402</v>
      </c>
      <c r="Y165" s="51">
        <v>0.9733656174334141</v>
      </c>
      <c r="Z165" s="5">
        <v>2</v>
      </c>
      <c r="AA165" s="5">
        <v>2</v>
      </c>
      <c r="AB165" s="51">
        <v>1</v>
      </c>
      <c r="AC165" s="58"/>
      <c r="AD165" s="64">
        <v>367</v>
      </c>
      <c r="AE165" s="5">
        <v>360</v>
      </c>
      <c r="AF165" s="46">
        <v>0.98092643051771122</v>
      </c>
      <c r="AG165" s="5">
        <v>342</v>
      </c>
      <c r="AH165" s="70">
        <v>0.93188010899182561</v>
      </c>
      <c r="AI165" s="5">
        <v>360</v>
      </c>
      <c r="AJ165" s="46">
        <v>0.98092643051771122</v>
      </c>
      <c r="AK165" s="5">
        <v>360</v>
      </c>
      <c r="AL165" s="70">
        <v>0.98092643051771122</v>
      </c>
      <c r="AM165" s="5">
        <v>360</v>
      </c>
      <c r="AN165" s="46">
        <v>0.98092643051771122</v>
      </c>
      <c r="AO165" s="5">
        <v>352</v>
      </c>
      <c r="AP165" s="70">
        <v>0.95912806539509532</v>
      </c>
      <c r="AQ165" s="5">
        <v>354</v>
      </c>
      <c r="AR165" s="46">
        <v>0</v>
      </c>
      <c r="AS165" s="5">
        <v>337</v>
      </c>
      <c r="AT165" s="70">
        <v>0.91825613079019075</v>
      </c>
      <c r="AU165" s="5">
        <v>361</v>
      </c>
      <c r="AV165" s="46">
        <v>0.98365122615803813</v>
      </c>
      <c r="AW165" s="5">
        <v>344</v>
      </c>
      <c r="AX165" s="46">
        <v>0.93732970027247953</v>
      </c>
      <c r="AZ165" s="80">
        <f>VLOOKUP($A165,'T1DQ CCG'!$A:$BC,25,FALSE)</f>
        <v>0</v>
      </c>
      <c r="BA165" s="80">
        <f>VLOOKUP($A165,'T1DQ CCG'!$A:$BC,37,FALSE)</f>
        <v>0</v>
      </c>
      <c r="BB165" s="80">
        <f>VLOOKUP($A165,'T1DQ CCG'!$A:$BC,49,FALSE)</f>
        <v>0</v>
      </c>
    </row>
    <row r="166" spans="1:54" x14ac:dyDescent="0.25">
      <c r="A166" s="31" t="s">
        <v>584</v>
      </c>
      <c r="B166" s="21" t="s">
        <v>585</v>
      </c>
      <c r="C166" s="21" t="s">
        <v>36</v>
      </c>
      <c r="D166" s="64">
        <v>408</v>
      </c>
      <c r="E166" s="5">
        <v>383</v>
      </c>
      <c r="F166" s="51">
        <v>0.93872549019607843</v>
      </c>
      <c r="G166" s="5">
        <v>393</v>
      </c>
      <c r="H166" s="69">
        <v>0.96323529411764708</v>
      </c>
      <c r="I166" s="5">
        <v>382</v>
      </c>
      <c r="J166" s="51">
        <v>0.93627450980392157</v>
      </c>
      <c r="K166" s="5">
        <v>0</v>
      </c>
      <c r="L166" s="5">
        <v>0</v>
      </c>
      <c r="M166" s="51" t="s">
        <v>771</v>
      </c>
      <c r="N166" s="40"/>
      <c r="O166" s="64">
        <v>449</v>
      </c>
      <c r="P166" s="5">
        <v>440</v>
      </c>
      <c r="Q166" s="51">
        <v>0.97995545657015593</v>
      </c>
      <c r="R166" s="5">
        <v>418</v>
      </c>
      <c r="S166" s="69">
        <v>0.93095768374164811</v>
      </c>
      <c r="T166" s="5">
        <v>438</v>
      </c>
      <c r="U166" s="51">
        <v>0.97550111358574609</v>
      </c>
      <c r="V166" s="5">
        <v>411</v>
      </c>
      <c r="W166" s="69">
        <v>0.91536748329621376</v>
      </c>
      <c r="X166" s="5">
        <v>419</v>
      </c>
      <c r="Y166" s="51">
        <v>0.93318485523385297</v>
      </c>
      <c r="Z166" s="5">
        <v>1</v>
      </c>
      <c r="AA166" s="5">
        <v>1</v>
      </c>
      <c r="AB166" s="51">
        <v>1</v>
      </c>
      <c r="AC166" s="58"/>
      <c r="AD166" s="64">
        <v>397</v>
      </c>
      <c r="AE166" s="5">
        <v>385</v>
      </c>
      <c r="AF166" s="46">
        <v>0.96977329974811088</v>
      </c>
      <c r="AG166" s="5">
        <v>361</v>
      </c>
      <c r="AH166" s="70">
        <v>0.90931989924433254</v>
      </c>
      <c r="AI166" s="5">
        <v>385</v>
      </c>
      <c r="AJ166" s="46">
        <v>0.96977329974811088</v>
      </c>
      <c r="AK166" s="5">
        <v>385</v>
      </c>
      <c r="AL166" s="70">
        <v>0.96977329974811088</v>
      </c>
      <c r="AM166" s="5">
        <v>380</v>
      </c>
      <c r="AN166" s="46">
        <v>0.95717884130982367</v>
      </c>
      <c r="AO166" s="5">
        <v>362</v>
      </c>
      <c r="AP166" s="70">
        <v>0.91183879093198994</v>
      </c>
      <c r="AQ166" s="5">
        <v>380</v>
      </c>
      <c r="AR166" s="46">
        <v>0</v>
      </c>
      <c r="AS166" s="5">
        <v>362</v>
      </c>
      <c r="AT166" s="70">
        <v>0.91183879093198994</v>
      </c>
      <c r="AU166" s="5">
        <v>379</v>
      </c>
      <c r="AV166" s="46">
        <v>0.95465994962216627</v>
      </c>
      <c r="AW166" s="5">
        <v>359</v>
      </c>
      <c r="AX166" s="46">
        <v>0.90428211586901763</v>
      </c>
      <c r="AZ166" s="80">
        <f>VLOOKUP($A166,'T1DQ CCG'!$A:$BC,25,FALSE)</f>
        <v>0</v>
      </c>
      <c r="BA166" s="80">
        <f>VLOOKUP($A166,'T1DQ CCG'!$A:$BC,37,FALSE)</f>
        <v>0</v>
      </c>
      <c r="BB166" s="80">
        <f>VLOOKUP($A166,'T1DQ CCG'!$A:$BC,49,FALSE)</f>
        <v>0</v>
      </c>
    </row>
    <row r="167" spans="1:54" x14ac:dyDescent="0.25">
      <c r="A167" s="31" t="s">
        <v>586</v>
      </c>
      <c r="B167" s="21" t="s">
        <v>587</v>
      </c>
      <c r="C167" s="21" t="s">
        <v>36</v>
      </c>
      <c r="D167" s="64">
        <v>521</v>
      </c>
      <c r="E167" s="5">
        <v>512</v>
      </c>
      <c r="F167" s="51">
        <v>0.98272552783109401</v>
      </c>
      <c r="G167" s="5">
        <v>512</v>
      </c>
      <c r="H167" s="69">
        <v>0.98272552783109401</v>
      </c>
      <c r="I167" s="5">
        <v>511</v>
      </c>
      <c r="J167" s="51">
        <v>0.98080614203454897</v>
      </c>
      <c r="K167" s="5">
        <v>0</v>
      </c>
      <c r="L167" s="5">
        <v>0</v>
      </c>
      <c r="M167" s="51" t="s">
        <v>771</v>
      </c>
      <c r="N167" s="40"/>
      <c r="O167" s="64">
        <v>579</v>
      </c>
      <c r="P167" s="5">
        <v>575</v>
      </c>
      <c r="Q167" s="51">
        <v>0.99309153713298792</v>
      </c>
      <c r="R167" s="5">
        <v>567</v>
      </c>
      <c r="S167" s="69">
        <v>0.97927461139896377</v>
      </c>
      <c r="T167" s="5">
        <v>576</v>
      </c>
      <c r="U167" s="51">
        <v>0.99481865284974091</v>
      </c>
      <c r="V167" s="5">
        <v>572</v>
      </c>
      <c r="W167" s="69">
        <v>0.98791018998272884</v>
      </c>
      <c r="X167" s="5">
        <v>571</v>
      </c>
      <c r="Y167" s="51">
        <v>0.98618307426597585</v>
      </c>
      <c r="Z167" s="5">
        <v>0</v>
      </c>
      <c r="AA167" s="5">
        <v>0</v>
      </c>
      <c r="AB167" s="51" t="s">
        <v>771</v>
      </c>
      <c r="AC167" s="58"/>
      <c r="AD167" s="64">
        <v>546</v>
      </c>
      <c r="AE167" s="5">
        <v>544</v>
      </c>
      <c r="AF167" s="46">
        <v>0.99633699633699635</v>
      </c>
      <c r="AG167" s="5">
        <v>527</v>
      </c>
      <c r="AH167" s="70">
        <v>0.96520146520146521</v>
      </c>
      <c r="AI167" s="5">
        <v>544</v>
      </c>
      <c r="AJ167" s="46">
        <v>0.99633699633699635</v>
      </c>
      <c r="AK167" s="5">
        <v>539</v>
      </c>
      <c r="AL167" s="70">
        <v>0.98717948717948723</v>
      </c>
      <c r="AM167" s="5">
        <v>537</v>
      </c>
      <c r="AN167" s="46">
        <v>0.98351648351648346</v>
      </c>
      <c r="AO167" s="5">
        <v>541</v>
      </c>
      <c r="AP167" s="70">
        <v>0.99084249084249088</v>
      </c>
      <c r="AQ167" s="5">
        <v>539</v>
      </c>
      <c r="AR167" s="46">
        <v>0</v>
      </c>
      <c r="AS167" s="5">
        <v>527</v>
      </c>
      <c r="AT167" s="70">
        <v>0.96520146520146521</v>
      </c>
      <c r="AU167" s="5">
        <v>541</v>
      </c>
      <c r="AV167" s="46">
        <v>0.99084249084249088</v>
      </c>
      <c r="AW167" s="5">
        <v>526</v>
      </c>
      <c r="AX167" s="46">
        <v>0.96336996336996339</v>
      </c>
      <c r="AZ167" s="80">
        <f>VLOOKUP($A167,'T1DQ CCG'!$A:$BC,25,FALSE)</f>
        <v>0</v>
      </c>
      <c r="BA167" s="80">
        <f>VLOOKUP($A167,'T1DQ CCG'!$A:$BC,37,FALSE)</f>
        <v>0</v>
      </c>
      <c r="BB167" s="80">
        <f>VLOOKUP($A167,'T1DQ CCG'!$A:$BC,49,FALSE)</f>
        <v>0</v>
      </c>
    </row>
    <row r="168" spans="1:54" x14ac:dyDescent="0.25">
      <c r="A168" s="31" t="s">
        <v>588</v>
      </c>
      <c r="B168" s="21" t="s">
        <v>589</v>
      </c>
      <c r="C168" s="21" t="s">
        <v>36</v>
      </c>
      <c r="D168" s="64">
        <v>745</v>
      </c>
      <c r="E168" s="5">
        <v>721</v>
      </c>
      <c r="F168" s="51">
        <v>0.96778523489932888</v>
      </c>
      <c r="G168" s="5">
        <v>732</v>
      </c>
      <c r="H168" s="69">
        <v>0.98255033557046978</v>
      </c>
      <c r="I168" s="5">
        <v>721</v>
      </c>
      <c r="J168" s="51">
        <v>0.96778523489932888</v>
      </c>
      <c r="K168" s="5">
        <v>3</v>
      </c>
      <c r="L168" s="5">
        <v>3</v>
      </c>
      <c r="M168" s="51">
        <v>1</v>
      </c>
      <c r="N168" s="40"/>
      <c r="O168" s="64">
        <v>744</v>
      </c>
      <c r="P168" s="5">
        <v>728</v>
      </c>
      <c r="Q168" s="51">
        <v>0.978494623655914</v>
      </c>
      <c r="R168" s="5">
        <v>702</v>
      </c>
      <c r="S168" s="69">
        <v>0.94354838709677424</v>
      </c>
      <c r="T168" s="5">
        <v>713</v>
      </c>
      <c r="U168" s="51">
        <v>0.95833333333333337</v>
      </c>
      <c r="V168" s="5">
        <v>702</v>
      </c>
      <c r="W168" s="69">
        <v>0.94354838709677424</v>
      </c>
      <c r="X168" s="5">
        <v>707</v>
      </c>
      <c r="Y168" s="51">
        <v>0.95026881720430112</v>
      </c>
      <c r="Z168" s="5">
        <v>0</v>
      </c>
      <c r="AA168" s="5">
        <v>0</v>
      </c>
      <c r="AB168" s="51" t="s">
        <v>771</v>
      </c>
      <c r="AC168" s="58"/>
      <c r="AD168" s="64">
        <v>789</v>
      </c>
      <c r="AE168" s="5">
        <v>766</v>
      </c>
      <c r="AF168" s="46">
        <v>0.9708491761723701</v>
      </c>
      <c r="AG168" s="5">
        <v>738</v>
      </c>
      <c r="AH168" s="70">
        <v>0.93536121673003803</v>
      </c>
      <c r="AI168" s="5">
        <v>766</v>
      </c>
      <c r="AJ168" s="46">
        <v>0.9708491761723701</v>
      </c>
      <c r="AK168" s="5">
        <v>766</v>
      </c>
      <c r="AL168" s="70">
        <v>0.9708491761723701</v>
      </c>
      <c r="AM168" s="5">
        <v>740</v>
      </c>
      <c r="AN168" s="46">
        <v>0.93789607097591887</v>
      </c>
      <c r="AO168" s="5">
        <v>743</v>
      </c>
      <c r="AP168" s="70">
        <v>0.9416983523447402</v>
      </c>
      <c r="AQ168" s="5">
        <v>757</v>
      </c>
      <c r="AR168" s="46">
        <v>0</v>
      </c>
      <c r="AS168" s="5">
        <v>733</v>
      </c>
      <c r="AT168" s="70">
        <v>0.92902408111533585</v>
      </c>
      <c r="AU168" s="5">
        <v>742</v>
      </c>
      <c r="AV168" s="46">
        <v>0.94043092522179972</v>
      </c>
      <c r="AW168" s="5">
        <v>732</v>
      </c>
      <c r="AX168" s="46">
        <v>0.92775665399239549</v>
      </c>
      <c r="AZ168" s="80">
        <f>VLOOKUP($A168,'T1DQ CCG'!$A:$BC,25,FALSE)</f>
        <v>0</v>
      </c>
      <c r="BA168" s="80">
        <f>VLOOKUP($A168,'T1DQ CCG'!$A:$BC,37,FALSE)</f>
        <v>0</v>
      </c>
      <c r="BB168" s="80">
        <f>VLOOKUP($A168,'T1DQ CCG'!$A:$BC,49,FALSE)</f>
        <v>0</v>
      </c>
    </row>
    <row r="169" spans="1:54" x14ac:dyDescent="0.25">
      <c r="A169" s="31" t="s">
        <v>590</v>
      </c>
      <c r="B169" s="21" t="s">
        <v>591</v>
      </c>
      <c r="C169" s="21" t="s">
        <v>36</v>
      </c>
      <c r="D169" s="64">
        <v>576</v>
      </c>
      <c r="E169" s="5">
        <v>559</v>
      </c>
      <c r="F169" s="51">
        <v>0.97048611111111116</v>
      </c>
      <c r="G169" s="5">
        <v>565</v>
      </c>
      <c r="H169" s="69">
        <v>0.98090277777777779</v>
      </c>
      <c r="I169" s="5">
        <v>559</v>
      </c>
      <c r="J169" s="51">
        <v>0.97048611111111116</v>
      </c>
      <c r="K169" s="5">
        <v>1</v>
      </c>
      <c r="L169" s="5">
        <v>1</v>
      </c>
      <c r="M169" s="51">
        <v>1</v>
      </c>
      <c r="N169" s="40"/>
      <c r="O169" s="64">
        <v>624</v>
      </c>
      <c r="P169" s="5">
        <v>618</v>
      </c>
      <c r="Q169" s="51">
        <v>0.99038461538461542</v>
      </c>
      <c r="R169" s="5">
        <v>586</v>
      </c>
      <c r="S169" s="69">
        <v>0.9391025641025641</v>
      </c>
      <c r="T169" s="5">
        <v>608</v>
      </c>
      <c r="U169" s="51">
        <v>0.97435897435897434</v>
      </c>
      <c r="V169" s="5">
        <v>585</v>
      </c>
      <c r="W169" s="69">
        <v>0.9375</v>
      </c>
      <c r="X169" s="5">
        <v>590</v>
      </c>
      <c r="Y169" s="51">
        <v>0.94551282051282048</v>
      </c>
      <c r="Z169" s="5">
        <v>0</v>
      </c>
      <c r="AA169" s="5">
        <v>0</v>
      </c>
      <c r="AB169" s="51" t="s">
        <v>771</v>
      </c>
      <c r="AC169" s="58"/>
      <c r="AD169" s="64">
        <v>607</v>
      </c>
      <c r="AE169" s="5">
        <v>595</v>
      </c>
      <c r="AF169" s="46">
        <v>0.98023064250411862</v>
      </c>
      <c r="AG169" s="5">
        <v>572</v>
      </c>
      <c r="AH169" s="70">
        <v>0.94233937397034595</v>
      </c>
      <c r="AI169" s="5">
        <v>595</v>
      </c>
      <c r="AJ169" s="46">
        <v>0.98023064250411862</v>
      </c>
      <c r="AK169" s="5">
        <v>596</v>
      </c>
      <c r="AL169" s="70">
        <v>0.98187808896210871</v>
      </c>
      <c r="AM169" s="5">
        <v>594</v>
      </c>
      <c r="AN169" s="46">
        <v>0.97858319604612853</v>
      </c>
      <c r="AO169" s="5">
        <v>575</v>
      </c>
      <c r="AP169" s="70">
        <v>0.94728171334431632</v>
      </c>
      <c r="AQ169" s="5">
        <v>579</v>
      </c>
      <c r="AR169" s="46">
        <v>0</v>
      </c>
      <c r="AS169" s="5">
        <v>557</v>
      </c>
      <c r="AT169" s="70">
        <v>0.9176276771004942</v>
      </c>
      <c r="AU169" s="5">
        <v>589</v>
      </c>
      <c r="AV169" s="46">
        <v>0.97034596375617788</v>
      </c>
      <c r="AW169" s="5">
        <v>572</v>
      </c>
      <c r="AX169" s="46">
        <v>0.94233937397034595</v>
      </c>
      <c r="AZ169" s="80">
        <f>VLOOKUP($A169,'T1DQ CCG'!$A:$BC,25,FALSE)</f>
        <v>0</v>
      </c>
      <c r="BA169" s="80">
        <f>VLOOKUP($A169,'T1DQ CCG'!$A:$BC,37,FALSE)</f>
        <v>0</v>
      </c>
      <c r="BB169" s="80">
        <f>VLOOKUP($A169,'T1DQ CCG'!$A:$BC,49,FALSE)</f>
        <v>0</v>
      </c>
    </row>
    <row r="170" spans="1:54" x14ac:dyDescent="0.25">
      <c r="A170" s="31" t="s">
        <v>592</v>
      </c>
      <c r="B170" s="21" t="s">
        <v>593</v>
      </c>
      <c r="C170" s="21" t="s">
        <v>36</v>
      </c>
      <c r="D170" s="64">
        <v>357</v>
      </c>
      <c r="E170" s="5">
        <v>350</v>
      </c>
      <c r="F170" s="51">
        <v>0.98039215686274506</v>
      </c>
      <c r="G170" s="5">
        <v>355</v>
      </c>
      <c r="H170" s="69">
        <v>0.99439775910364148</v>
      </c>
      <c r="I170" s="5">
        <v>348</v>
      </c>
      <c r="J170" s="51">
        <v>0.97478991596638653</v>
      </c>
      <c r="K170" s="5">
        <v>0</v>
      </c>
      <c r="L170" s="5">
        <v>0</v>
      </c>
      <c r="M170" s="51" t="s">
        <v>771</v>
      </c>
      <c r="N170" s="40"/>
      <c r="O170" s="64">
        <v>399</v>
      </c>
      <c r="P170" s="5">
        <v>395</v>
      </c>
      <c r="Q170" s="51">
        <v>0.9899749373433584</v>
      </c>
      <c r="R170" s="5">
        <v>378</v>
      </c>
      <c r="S170" s="69">
        <v>0.94736842105263153</v>
      </c>
      <c r="T170" s="5">
        <v>389</v>
      </c>
      <c r="U170" s="51">
        <v>0.97493734335839599</v>
      </c>
      <c r="V170" s="5">
        <v>378</v>
      </c>
      <c r="W170" s="69">
        <v>0.94736842105263153</v>
      </c>
      <c r="X170" s="5">
        <v>380</v>
      </c>
      <c r="Y170" s="51">
        <v>0.95238095238095233</v>
      </c>
      <c r="Z170" s="5">
        <v>1</v>
      </c>
      <c r="AA170" s="5">
        <v>1</v>
      </c>
      <c r="AB170" s="51">
        <v>1</v>
      </c>
      <c r="AC170" s="58"/>
      <c r="AD170" s="64">
        <v>367</v>
      </c>
      <c r="AE170" s="5">
        <v>354</v>
      </c>
      <c r="AF170" s="46">
        <v>0.96457765667574935</v>
      </c>
      <c r="AG170" s="5">
        <v>340</v>
      </c>
      <c r="AH170" s="70">
        <v>0.92643051771117169</v>
      </c>
      <c r="AI170" s="5">
        <v>354</v>
      </c>
      <c r="AJ170" s="46">
        <v>0.96457765667574935</v>
      </c>
      <c r="AK170" s="5">
        <v>354</v>
      </c>
      <c r="AL170" s="70">
        <v>0.96457765667574935</v>
      </c>
      <c r="AM170" s="5">
        <v>355</v>
      </c>
      <c r="AN170" s="46">
        <v>0.96730245231607626</v>
      </c>
      <c r="AO170" s="5">
        <v>343</v>
      </c>
      <c r="AP170" s="70">
        <v>0.93460490463215262</v>
      </c>
      <c r="AQ170" s="5">
        <v>350</v>
      </c>
      <c r="AR170" s="46">
        <v>0</v>
      </c>
      <c r="AS170" s="5">
        <v>337</v>
      </c>
      <c r="AT170" s="70">
        <v>0.91825613079019075</v>
      </c>
      <c r="AU170" s="5">
        <v>351</v>
      </c>
      <c r="AV170" s="46">
        <v>0.95640326975476841</v>
      </c>
      <c r="AW170" s="5">
        <v>337</v>
      </c>
      <c r="AX170" s="46">
        <v>0.91825613079019075</v>
      </c>
      <c r="AZ170" s="80">
        <f>VLOOKUP($A170,'T1DQ CCG'!$A:$BC,25,FALSE)</f>
        <v>0</v>
      </c>
      <c r="BA170" s="80">
        <f>VLOOKUP($A170,'T1DQ CCG'!$A:$BC,37,FALSE)</f>
        <v>0</v>
      </c>
      <c r="BB170" s="80">
        <f>VLOOKUP($A170,'T1DQ CCG'!$A:$BC,49,FALSE)</f>
        <v>0</v>
      </c>
    </row>
    <row r="171" spans="1:54" x14ac:dyDescent="0.25">
      <c r="A171" s="31" t="s">
        <v>594</v>
      </c>
      <c r="B171" s="21" t="s">
        <v>595</v>
      </c>
      <c r="C171" s="21" t="s">
        <v>36</v>
      </c>
      <c r="D171" s="64">
        <v>523</v>
      </c>
      <c r="E171" s="5">
        <v>502</v>
      </c>
      <c r="F171" s="51"/>
      <c r="G171" s="5">
        <v>513</v>
      </c>
      <c r="H171" s="69"/>
      <c r="I171" s="5">
        <v>505</v>
      </c>
      <c r="J171" s="51"/>
      <c r="K171" s="5">
        <v>2</v>
      </c>
      <c r="L171" s="5">
        <v>2</v>
      </c>
      <c r="M171" s="51"/>
      <c r="N171" s="40"/>
      <c r="O171" s="64">
        <v>909</v>
      </c>
      <c r="P171" s="5">
        <v>901</v>
      </c>
      <c r="Q171" s="51">
        <v>0.99119911991199117</v>
      </c>
      <c r="R171" s="5">
        <v>898</v>
      </c>
      <c r="S171" s="69">
        <v>0.98789878987898794</v>
      </c>
      <c r="T171" s="5">
        <v>895</v>
      </c>
      <c r="U171" s="51">
        <v>0.9845984598459846</v>
      </c>
      <c r="V171" s="5">
        <v>898</v>
      </c>
      <c r="W171" s="69">
        <v>0.98789878987898794</v>
      </c>
      <c r="X171" s="5">
        <v>894</v>
      </c>
      <c r="Y171" s="51">
        <v>0.98349834983498352</v>
      </c>
      <c r="Z171" s="5">
        <v>8</v>
      </c>
      <c r="AA171" s="5">
        <v>8</v>
      </c>
      <c r="AB171" s="51">
        <v>1</v>
      </c>
      <c r="AC171" s="58"/>
      <c r="AD171" s="64">
        <v>985</v>
      </c>
      <c r="AE171" s="5">
        <v>956</v>
      </c>
      <c r="AF171" s="46">
        <v>0.97055837563451774</v>
      </c>
      <c r="AG171" s="5">
        <v>914</v>
      </c>
      <c r="AH171" s="70">
        <v>0.92791878172588838</v>
      </c>
      <c r="AI171" s="5">
        <v>956</v>
      </c>
      <c r="AJ171" s="46">
        <v>0.97055837563451774</v>
      </c>
      <c r="AK171" s="5">
        <v>918</v>
      </c>
      <c r="AL171" s="70">
        <v>0.93197969543147208</v>
      </c>
      <c r="AM171" s="5">
        <v>927</v>
      </c>
      <c r="AN171" s="46">
        <v>0.94111675126903549</v>
      </c>
      <c r="AO171" s="5">
        <v>952</v>
      </c>
      <c r="AP171" s="70">
        <v>0.96649746192893404</v>
      </c>
      <c r="AQ171" s="5">
        <v>948</v>
      </c>
      <c r="AR171" s="46">
        <v>0</v>
      </c>
      <c r="AS171" s="5">
        <v>917</v>
      </c>
      <c r="AT171" s="70">
        <v>0.93096446700507618</v>
      </c>
      <c r="AU171" s="5">
        <v>940</v>
      </c>
      <c r="AV171" s="46">
        <v>0.95431472081218272</v>
      </c>
      <c r="AW171" s="5">
        <v>916</v>
      </c>
      <c r="AX171" s="46">
        <v>0.92994923857868017</v>
      </c>
      <c r="AZ171" s="80">
        <f>VLOOKUP($A171,'T1DQ CCG'!$A:$BC,25,FALSE)</f>
        <v>1</v>
      </c>
      <c r="BA171" s="80">
        <f>VLOOKUP($A171,'T1DQ CCG'!$A:$BC,37,FALSE)</f>
        <v>0</v>
      </c>
      <c r="BB171" s="80">
        <f>VLOOKUP($A171,'T1DQ CCG'!$A:$BC,49,FALSE)</f>
        <v>0</v>
      </c>
    </row>
    <row r="172" spans="1:54" x14ac:dyDescent="0.25">
      <c r="A172" s="31" t="s">
        <v>596</v>
      </c>
      <c r="B172" s="21" t="s">
        <v>597</v>
      </c>
      <c r="C172" s="21" t="s">
        <v>36</v>
      </c>
      <c r="D172" s="64">
        <v>572</v>
      </c>
      <c r="E172" s="5">
        <v>560</v>
      </c>
      <c r="F172" s="51">
        <v>0.97902097902097907</v>
      </c>
      <c r="G172" s="5">
        <v>565</v>
      </c>
      <c r="H172" s="69">
        <v>0.98776223776223782</v>
      </c>
      <c r="I172" s="5">
        <v>559</v>
      </c>
      <c r="J172" s="51">
        <v>0.97727272727272729</v>
      </c>
      <c r="K172" s="5">
        <v>5</v>
      </c>
      <c r="L172" s="5">
        <v>5</v>
      </c>
      <c r="M172" s="51">
        <v>1</v>
      </c>
      <c r="N172" s="40"/>
      <c r="O172" s="64">
        <v>603</v>
      </c>
      <c r="P172" s="5">
        <v>585</v>
      </c>
      <c r="Q172" s="51">
        <v>0.97014925373134331</v>
      </c>
      <c r="R172" s="5">
        <v>573</v>
      </c>
      <c r="S172" s="69">
        <v>0.95024875621890548</v>
      </c>
      <c r="T172" s="5">
        <v>571</v>
      </c>
      <c r="U172" s="51">
        <v>0.94693200663349919</v>
      </c>
      <c r="V172" s="5">
        <v>568</v>
      </c>
      <c r="W172" s="69">
        <v>0.94195688225538976</v>
      </c>
      <c r="X172" s="5">
        <v>573</v>
      </c>
      <c r="Y172" s="51">
        <v>0.95024875621890548</v>
      </c>
      <c r="Z172" s="5">
        <v>0</v>
      </c>
      <c r="AA172" s="5">
        <v>0</v>
      </c>
      <c r="AB172" s="51" t="s">
        <v>771</v>
      </c>
      <c r="AC172" s="58"/>
      <c r="AD172" s="64">
        <v>627</v>
      </c>
      <c r="AE172" s="5">
        <v>614</v>
      </c>
      <c r="AF172" s="46">
        <v>0.97926634768740028</v>
      </c>
      <c r="AG172" s="5">
        <v>588</v>
      </c>
      <c r="AH172" s="70">
        <v>0.93779904306220097</v>
      </c>
      <c r="AI172" s="5">
        <v>614</v>
      </c>
      <c r="AJ172" s="46">
        <v>0.97926634768740028</v>
      </c>
      <c r="AK172" s="5">
        <v>614</v>
      </c>
      <c r="AL172" s="70">
        <v>0.97926634768740028</v>
      </c>
      <c r="AM172" s="5">
        <v>598</v>
      </c>
      <c r="AN172" s="46">
        <v>0.95374800637958534</v>
      </c>
      <c r="AO172" s="5">
        <v>603</v>
      </c>
      <c r="AP172" s="70">
        <v>0.96172248803827753</v>
      </c>
      <c r="AQ172" s="5">
        <v>615</v>
      </c>
      <c r="AR172" s="46">
        <v>0</v>
      </c>
      <c r="AS172" s="5">
        <v>583</v>
      </c>
      <c r="AT172" s="70">
        <v>0.92982456140350878</v>
      </c>
      <c r="AU172" s="5">
        <v>603</v>
      </c>
      <c r="AV172" s="46">
        <v>0.96172248803827753</v>
      </c>
      <c r="AW172" s="5">
        <v>597</v>
      </c>
      <c r="AX172" s="46">
        <v>0.95215311004784686</v>
      </c>
      <c r="AZ172" s="80">
        <f>VLOOKUP($A172,'T1DQ CCG'!$A:$BC,25,FALSE)</f>
        <v>0</v>
      </c>
      <c r="BA172" s="80">
        <f>VLOOKUP($A172,'T1DQ CCG'!$A:$BC,37,FALSE)</f>
        <v>0</v>
      </c>
      <c r="BB172" s="80">
        <f>VLOOKUP($A172,'T1DQ CCG'!$A:$BC,49,FALSE)</f>
        <v>0</v>
      </c>
    </row>
    <row r="173" spans="1:54" x14ac:dyDescent="0.25">
      <c r="A173" s="31" t="s">
        <v>600</v>
      </c>
      <c r="B173" s="21" t="s">
        <v>601</v>
      </c>
      <c r="C173" s="21" t="s">
        <v>37</v>
      </c>
      <c r="D173" s="64">
        <v>753</v>
      </c>
      <c r="E173" s="5">
        <v>733</v>
      </c>
      <c r="F173" s="51">
        <v>0.97343957503320055</v>
      </c>
      <c r="G173" s="5">
        <v>14</v>
      </c>
      <c r="H173" s="69">
        <v>1.8592297476759629E-2</v>
      </c>
      <c r="I173" s="5">
        <v>733</v>
      </c>
      <c r="J173" s="51">
        <v>0.97343957503320055</v>
      </c>
      <c r="K173" s="5">
        <v>0</v>
      </c>
      <c r="L173" s="5">
        <v>0</v>
      </c>
      <c r="M173" s="51" t="s">
        <v>771</v>
      </c>
      <c r="N173" s="40"/>
      <c r="O173" s="64">
        <v>810</v>
      </c>
      <c r="P173" s="5">
        <v>795</v>
      </c>
      <c r="Q173" s="51">
        <v>0.98148148148148151</v>
      </c>
      <c r="R173" s="5">
        <v>780</v>
      </c>
      <c r="S173" s="69">
        <v>0.96296296296296291</v>
      </c>
      <c r="T173" s="5">
        <v>797</v>
      </c>
      <c r="U173" s="51">
        <v>0.98395061728395061</v>
      </c>
      <c r="V173" s="5">
        <v>788</v>
      </c>
      <c r="W173" s="69">
        <v>0.97283950617283954</v>
      </c>
      <c r="X173" s="5">
        <v>784</v>
      </c>
      <c r="Y173" s="51">
        <v>0.96790123456790123</v>
      </c>
      <c r="Z173" s="5">
        <v>0</v>
      </c>
      <c r="AA173" s="5">
        <v>0</v>
      </c>
      <c r="AB173" s="51" t="s">
        <v>771</v>
      </c>
      <c r="AC173" s="58"/>
      <c r="AD173" s="64">
        <v>755</v>
      </c>
      <c r="AE173" s="5">
        <v>745</v>
      </c>
      <c r="AF173" s="46">
        <v>0.98675496688741726</v>
      </c>
      <c r="AG173" s="5">
        <v>729</v>
      </c>
      <c r="AH173" s="70">
        <v>0.96556291390728477</v>
      </c>
      <c r="AI173" s="5">
        <v>745</v>
      </c>
      <c r="AJ173" s="46">
        <v>0.98675496688741726</v>
      </c>
      <c r="AK173" s="5">
        <v>739</v>
      </c>
      <c r="AL173" s="70">
        <v>0.97880794701986751</v>
      </c>
      <c r="AM173" s="5">
        <v>740</v>
      </c>
      <c r="AN173" s="46">
        <v>0.98013245033112584</v>
      </c>
      <c r="AO173" s="5">
        <v>755</v>
      </c>
      <c r="AP173" s="70">
        <v>1</v>
      </c>
      <c r="AQ173" s="5">
        <v>742</v>
      </c>
      <c r="AR173" s="46">
        <v>0</v>
      </c>
      <c r="AS173" s="5">
        <v>720</v>
      </c>
      <c r="AT173" s="70">
        <v>0.95364238410596025</v>
      </c>
      <c r="AU173" s="5">
        <v>734</v>
      </c>
      <c r="AV173" s="46">
        <v>0.97218543046357619</v>
      </c>
      <c r="AW173" s="5">
        <v>755</v>
      </c>
      <c r="AX173" s="46">
        <v>1</v>
      </c>
      <c r="AZ173" s="80">
        <f>VLOOKUP($A173,'T1DQ CCG'!$A:$BC,25,FALSE)</f>
        <v>0</v>
      </c>
      <c r="BA173" s="80">
        <f>VLOOKUP($A173,'T1DQ CCG'!$A:$BC,37,FALSE)</f>
        <v>0</v>
      </c>
      <c r="BB173" s="80">
        <f>VLOOKUP($A173,'T1DQ CCG'!$A:$BC,49,FALSE)</f>
        <v>0</v>
      </c>
    </row>
    <row r="174" spans="1:54" x14ac:dyDescent="0.25">
      <c r="A174" s="31" t="s">
        <v>602</v>
      </c>
      <c r="B174" s="21" t="s">
        <v>603</v>
      </c>
      <c r="C174" s="21" t="s">
        <v>37</v>
      </c>
      <c r="D174" s="64">
        <v>311</v>
      </c>
      <c r="E174" s="5">
        <v>302</v>
      </c>
      <c r="F174" s="51">
        <v>0.97106109324758838</v>
      </c>
      <c r="G174" s="5">
        <v>2</v>
      </c>
      <c r="H174" s="69">
        <v>6.4308681672025723E-3</v>
      </c>
      <c r="I174" s="5">
        <v>301</v>
      </c>
      <c r="J174" s="51">
        <v>0.96784565916398713</v>
      </c>
      <c r="K174" s="5">
        <v>0</v>
      </c>
      <c r="L174" s="5">
        <v>0</v>
      </c>
      <c r="M174" s="51" t="s">
        <v>771</v>
      </c>
      <c r="N174" s="40"/>
      <c r="O174" s="64">
        <v>310</v>
      </c>
      <c r="P174" s="5">
        <v>303</v>
      </c>
      <c r="Q174" s="51">
        <v>0.97741935483870968</v>
      </c>
      <c r="R174" s="5">
        <v>289</v>
      </c>
      <c r="S174" s="69">
        <v>0.93225806451612903</v>
      </c>
      <c r="T174" s="5">
        <v>303</v>
      </c>
      <c r="U174" s="51">
        <v>0.97741935483870968</v>
      </c>
      <c r="V174" s="5">
        <v>291</v>
      </c>
      <c r="W174" s="69">
        <v>0.93870967741935485</v>
      </c>
      <c r="X174" s="5">
        <v>292</v>
      </c>
      <c r="Y174" s="51">
        <v>0.9419354838709677</v>
      </c>
      <c r="Z174" s="5">
        <v>0</v>
      </c>
      <c r="AA174" s="5">
        <v>0</v>
      </c>
      <c r="AB174" s="51" t="s">
        <v>771</v>
      </c>
      <c r="AC174" s="58"/>
      <c r="AD174" s="64">
        <v>317</v>
      </c>
      <c r="AE174" s="5">
        <v>303</v>
      </c>
      <c r="AF174" s="46">
        <v>0.95583596214511046</v>
      </c>
      <c r="AG174" s="5">
        <v>273</v>
      </c>
      <c r="AH174" s="70">
        <v>0.86119873817034698</v>
      </c>
      <c r="AI174" s="5">
        <v>303</v>
      </c>
      <c r="AJ174" s="46">
        <v>0.95583596214511046</v>
      </c>
      <c r="AK174" s="5">
        <v>303</v>
      </c>
      <c r="AL174" s="70">
        <v>0.95583596214511046</v>
      </c>
      <c r="AM174" s="5">
        <v>301</v>
      </c>
      <c r="AN174" s="46">
        <v>0.94952681388012616</v>
      </c>
      <c r="AO174" s="5">
        <v>299</v>
      </c>
      <c r="AP174" s="70">
        <v>0.94321766561514198</v>
      </c>
      <c r="AQ174" s="5">
        <v>206</v>
      </c>
      <c r="AR174" s="46">
        <v>0</v>
      </c>
      <c r="AS174" s="5">
        <v>177</v>
      </c>
      <c r="AT174" s="70">
        <v>0.55835962145110407</v>
      </c>
      <c r="AU174" s="5">
        <v>304</v>
      </c>
      <c r="AV174" s="46">
        <v>0.95899053627760256</v>
      </c>
      <c r="AW174" s="5">
        <v>294</v>
      </c>
      <c r="AX174" s="46">
        <v>0.9274447949526814</v>
      </c>
      <c r="AZ174" s="80">
        <f>VLOOKUP($A174,'T1DQ CCG'!$A:$BC,25,FALSE)</f>
        <v>0</v>
      </c>
      <c r="BA174" s="80">
        <f>VLOOKUP($A174,'T1DQ CCG'!$A:$BC,37,FALSE)</f>
        <v>0</v>
      </c>
      <c r="BB174" s="80">
        <f>VLOOKUP($A174,'T1DQ CCG'!$A:$BC,49,FALSE)</f>
        <v>0</v>
      </c>
    </row>
    <row r="175" spans="1:54" x14ac:dyDescent="0.25">
      <c r="A175" s="31" t="s">
        <v>604</v>
      </c>
      <c r="B175" s="21" t="s">
        <v>605</v>
      </c>
      <c r="C175" s="21" t="s">
        <v>37</v>
      </c>
      <c r="D175" s="64">
        <v>973</v>
      </c>
      <c r="E175" s="5">
        <v>919</v>
      </c>
      <c r="F175" s="51">
        <v>0.94450154162384381</v>
      </c>
      <c r="G175" s="5">
        <v>8</v>
      </c>
      <c r="H175" s="69">
        <v>8.2219938335046251E-3</v>
      </c>
      <c r="I175" s="5">
        <v>920</v>
      </c>
      <c r="J175" s="51">
        <v>0.94552929085303183</v>
      </c>
      <c r="K175" s="5">
        <v>0</v>
      </c>
      <c r="L175" s="5">
        <v>0</v>
      </c>
      <c r="M175" s="51" t="s">
        <v>771</v>
      </c>
      <c r="N175" s="40"/>
      <c r="O175" s="64">
        <v>974</v>
      </c>
      <c r="P175" s="5">
        <v>950</v>
      </c>
      <c r="Q175" s="51">
        <v>0.97535934291581106</v>
      </c>
      <c r="R175" s="5">
        <v>913</v>
      </c>
      <c r="S175" s="69">
        <v>0.93737166324435317</v>
      </c>
      <c r="T175" s="5">
        <v>955</v>
      </c>
      <c r="U175" s="51">
        <v>0.98049281314168379</v>
      </c>
      <c r="V175" s="5">
        <v>922</v>
      </c>
      <c r="W175" s="69">
        <v>0.94661190965092401</v>
      </c>
      <c r="X175" s="5">
        <v>926</v>
      </c>
      <c r="Y175" s="51">
        <v>0.95071868583162222</v>
      </c>
      <c r="Z175" s="5">
        <v>0</v>
      </c>
      <c r="AA175" s="5">
        <v>0</v>
      </c>
      <c r="AB175" s="51" t="s">
        <v>771</v>
      </c>
      <c r="AC175" s="58"/>
      <c r="AD175" s="64">
        <v>998</v>
      </c>
      <c r="AE175" s="5">
        <v>975</v>
      </c>
      <c r="AF175" s="46">
        <v>0.9769539078156313</v>
      </c>
      <c r="AG175" s="5">
        <v>903</v>
      </c>
      <c r="AH175" s="70">
        <v>0.90480961923847691</v>
      </c>
      <c r="AI175" s="5">
        <v>967</v>
      </c>
      <c r="AJ175" s="46">
        <v>0.96893787575150303</v>
      </c>
      <c r="AK175" s="5">
        <v>969</v>
      </c>
      <c r="AL175" s="70">
        <v>0.9709418837675351</v>
      </c>
      <c r="AM175" s="5">
        <v>962</v>
      </c>
      <c r="AN175" s="46">
        <v>0.96392785571142281</v>
      </c>
      <c r="AO175" s="5">
        <v>951</v>
      </c>
      <c r="AP175" s="70">
        <v>0.9529058116232465</v>
      </c>
      <c r="AQ175" s="5">
        <v>953</v>
      </c>
      <c r="AR175" s="46">
        <v>0</v>
      </c>
      <c r="AS175" s="5">
        <v>900</v>
      </c>
      <c r="AT175" s="70">
        <v>0.90180360721442887</v>
      </c>
      <c r="AU175" s="5">
        <v>965</v>
      </c>
      <c r="AV175" s="46">
        <v>0.96693386773547096</v>
      </c>
      <c r="AW175" s="5">
        <v>925</v>
      </c>
      <c r="AX175" s="46">
        <v>0.92685370741482964</v>
      </c>
      <c r="AZ175" s="80">
        <f>VLOOKUP($A175,'T1DQ CCG'!$A:$BC,25,FALSE)</f>
        <v>0</v>
      </c>
      <c r="BA175" s="80">
        <f>VLOOKUP($A175,'T1DQ CCG'!$A:$BC,37,FALSE)</f>
        <v>0</v>
      </c>
      <c r="BB175" s="80">
        <f>VLOOKUP($A175,'T1DQ CCG'!$A:$BC,49,FALSE)</f>
        <v>0</v>
      </c>
    </row>
    <row r="176" spans="1:54" x14ac:dyDescent="0.25">
      <c r="A176" s="31" t="s">
        <v>606</v>
      </c>
      <c r="B176" s="21" t="s">
        <v>607</v>
      </c>
      <c r="C176" s="21" t="s">
        <v>37</v>
      </c>
      <c r="D176" s="64">
        <v>815</v>
      </c>
      <c r="E176" s="5">
        <v>795</v>
      </c>
      <c r="F176" s="51">
        <v>0.97546012269938653</v>
      </c>
      <c r="G176" s="5">
        <v>5</v>
      </c>
      <c r="H176" s="69">
        <v>6.1349693251533744E-3</v>
      </c>
      <c r="I176" s="5">
        <v>794</v>
      </c>
      <c r="J176" s="51">
        <v>0.97423312883435587</v>
      </c>
      <c r="K176" s="5">
        <v>2</v>
      </c>
      <c r="L176" s="5">
        <v>0</v>
      </c>
      <c r="M176" s="51">
        <v>0</v>
      </c>
      <c r="N176" s="40"/>
      <c r="O176" s="64">
        <v>806</v>
      </c>
      <c r="P176" s="5">
        <v>780</v>
      </c>
      <c r="Q176" s="51">
        <v>0.967741935483871</v>
      </c>
      <c r="R176" s="5">
        <v>756</v>
      </c>
      <c r="S176" s="69">
        <v>0.93796526054590568</v>
      </c>
      <c r="T176" s="5">
        <v>774</v>
      </c>
      <c r="U176" s="51">
        <v>0.96029776674937961</v>
      </c>
      <c r="V176" s="5">
        <v>758</v>
      </c>
      <c r="W176" s="69">
        <v>0.94044665012406947</v>
      </c>
      <c r="X176" s="5">
        <v>759</v>
      </c>
      <c r="Y176" s="51">
        <v>0.94168734491315131</v>
      </c>
      <c r="Z176" s="5">
        <v>0</v>
      </c>
      <c r="AA176" s="5">
        <v>0</v>
      </c>
      <c r="AB176" s="51" t="s">
        <v>771</v>
      </c>
      <c r="AC176" s="58"/>
      <c r="AD176" s="64">
        <v>692</v>
      </c>
      <c r="AE176" s="5">
        <v>667</v>
      </c>
      <c r="AF176" s="46"/>
      <c r="AG176" s="5">
        <v>641</v>
      </c>
      <c r="AH176" s="70"/>
      <c r="AI176" s="5">
        <v>667</v>
      </c>
      <c r="AJ176" s="46"/>
      <c r="AK176" s="5">
        <v>664</v>
      </c>
      <c r="AL176" s="70"/>
      <c r="AM176" s="5">
        <v>662</v>
      </c>
      <c r="AN176" s="46"/>
      <c r="AO176" s="5">
        <v>657</v>
      </c>
      <c r="AP176" s="70"/>
      <c r="AQ176" s="5">
        <v>663</v>
      </c>
      <c r="AR176" s="46"/>
      <c r="AS176" s="5">
        <v>640</v>
      </c>
      <c r="AT176" s="70"/>
      <c r="AU176" s="5">
        <v>666</v>
      </c>
      <c r="AV176" s="46"/>
      <c r="AW176" s="5">
        <v>652</v>
      </c>
      <c r="AX176" s="46"/>
      <c r="AZ176" s="80">
        <f>VLOOKUP($A176,'T1DQ CCG'!$A:$BC,25,FALSE)</f>
        <v>0</v>
      </c>
      <c r="BA176" s="80">
        <f>VLOOKUP($A176,'T1DQ CCG'!$A:$BC,37,FALSE)</f>
        <v>0</v>
      </c>
      <c r="BB176" s="80">
        <f>VLOOKUP($A176,'T1DQ CCG'!$A:$BC,49,FALSE)</f>
        <v>1</v>
      </c>
    </row>
    <row r="177" spans="1:54" x14ac:dyDescent="0.25">
      <c r="A177" s="31" t="s">
        <v>608</v>
      </c>
      <c r="B177" s="21" t="s">
        <v>609</v>
      </c>
      <c r="C177" s="21" t="s">
        <v>37</v>
      </c>
      <c r="D177" s="64">
        <v>1658</v>
      </c>
      <c r="E177" s="5">
        <v>1549</v>
      </c>
      <c r="F177" s="51">
        <v>0.93425814234016891</v>
      </c>
      <c r="G177" s="5">
        <v>10</v>
      </c>
      <c r="H177" s="69">
        <v>6.0313630880579009E-3</v>
      </c>
      <c r="I177" s="5">
        <v>1542</v>
      </c>
      <c r="J177" s="51">
        <v>0.9300361881785284</v>
      </c>
      <c r="K177" s="5">
        <v>6</v>
      </c>
      <c r="L177" s="5">
        <v>6</v>
      </c>
      <c r="M177" s="51">
        <v>1</v>
      </c>
      <c r="N177" s="40"/>
      <c r="O177" s="64">
        <v>1782</v>
      </c>
      <c r="P177" s="5">
        <v>1721</v>
      </c>
      <c r="Q177" s="51">
        <v>0.96576879910213242</v>
      </c>
      <c r="R177" s="5">
        <v>1618</v>
      </c>
      <c r="S177" s="69">
        <v>0.90796857463524128</v>
      </c>
      <c r="T177" s="5">
        <v>1659</v>
      </c>
      <c r="U177" s="51">
        <v>0.93097643097643101</v>
      </c>
      <c r="V177" s="5">
        <v>1623</v>
      </c>
      <c r="W177" s="69">
        <v>0.91077441077441079</v>
      </c>
      <c r="X177" s="5">
        <v>1608</v>
      </c>
      <c r="Y177" s="51">
        <v>0.90235690235690236</v>
      </c>
      <c r="Z177" s="5">
        <v>9</v>
      </c>
      <c r="AA177" s="5">
        <v>9</v>
      </c>
      <c r="AB177" s="51">
        <v>1</v>
      </c>
      <c r="AC177" s="58"/>
      <c r="AD177" s="64">
        <v>1737</v>
      </c>
      <c r="AE177" s="5">
        <v>1560</v>
      </c>
      <c r="AF177" s="46">
        <v>0.89810017271157172</v>
      </c>
      <c r="AG177" s="5">
        <v>1667</v>
      </c>
      <c r="AH177" s="70">
        <v>0.95970063327576283</v>
      </c>
      <c r="AI177" s="5">
        <v>1667</v>
      </c>
      <c r="AJ177" s="46">
        <v>0.95970063327576283</v>
      </c>
      <c r="AK177" s="5">
        <v>1658</v>
      </c>
      <c r="AL177" s="70">
        <v>0.95451928612550374</v>
      </c>
      <c r="AM177" s="5">
        <v>1619</v>
      </c>
      <c r="AN177" s="46">
        <v>0.93206678180771441</v>
      </c>
      <c r="AO177" s="5">
        <v>1614</v>
      </c>
      <c r="AP177" s="70">
        <v>0.92918825561312612</v>
      </c>
      <c r="AQ177" s="5">
        <v>1650</v>
      </c>
      <c r="AR177" s="46">
        <v>0</v>
      </c>
      <c r="AS177" s="5">
        <v>1564</v>
      </c>
      <c r="AT177" s="70">
        <v>0.90040299366724241</v>
      </c>
      <c r="AU177" s="5">
        <v>1642</v>
      </c>
      <c r="AV177" s="46">
        <v>0.94530800230282097</v>
      </c>
      <c r="AW177" s="5">
        <v>1578</v>
      </c>
      <c r="AX177" s="46">
        <v>0.90846286701208978</v>
      </c>
      <c r="AZ177" s="80">
        <f>VLOOKUP($A177,'T1DQ CCG'!$A:$BC,25,FALSE)</f>
        <v>0</v>
      </c>
      <c r="BA177" s="80">
        <f>VLOOKUP($A177,'T1DQ CCG'!$A:$BC,37,FALSE)</f>
        <v>0</v>
      </c>
      <c r="BB177" s="80">
        <f>VLOOKUP($A177,'T1DQ CCG'!$A:$BC,49,FALSE)</f>
        <v>0</v>
      </c>
    </row>
    <row r="178" spans="1:54" x14ac:dyDescent="0.25">
      <c r="A178" s="31" t="s">
        <v>144</v>
      </c>
      <c r="B178" s="21" t="s">
        <v>145</v>
      </c>
      <c r="C178" s="21" t="s">
        <v>38</v>
      </c>
      <c r="D178" s="64">
        <v>689</v>
      </c>
      <c r="E178" s="5">
        <v>634</v>
      </c>
      <c r="F178" s="51">
        <v>0.92017416545718433</v>
      </c>
      <c r="G178" s="5">
        <v>631</v>
      </c>
      <c r="H178" s="69">
        <v>0.9158200290275762</v>
      </c>
      <c r="I178" s="5">
        <v>635</v>
      </c>
      <c r="J178" s="51">
        <v>0.92162554426705368</v>
      </c>
      <c r="K178" s="5">
        <v>0</v>
      </c>
      <c r="L178" s="5">
        <v>0</v>
      </c>
      <c r="M178" s="51" t="s">
        <v>771</v>
      </c>
      <c r="N178" s="40"/>
      <c r="O178" s="64">
        <v>752</v>
      </c>
      <c r="P178" s="5">
        <v>719</v>
      </c>
      <c r="Q178" s="51">
        <v>0.9561170212765957</v>
      </c>
      <c r="R178" s="5">
        <v>684</v>
      </c>
      <c r="S178" s="69">
        <v>0.90957446808510634</v>
      </c>
      <c r="T178" s="5">
        <v>718</v>
      </c>
      <c r="U178" s="51">
        <v>0.95478723404255317</v>
      </c>
      <c r="V178" s="5">
        <v>718</v>
      </c>
      <c r="W178" s="69">
        <v>0.95478723404255317</v>
      </c>
      <c r="X178" s="5">
        <v>719</v>
      </c>
      <c r="Y178" s="51">
        <v>0.9561170212765957</v>
      </c>
      <c r="Z178" s="5">
        <v>0</v>
      </c>
      <c r="AA178" s="5">
        <v>0</v>
      </c>
      <c r="AB178" s="51" t="s">
        <v>771</v>
      </c>
      <c r="AC178" s="58"/>
      <c r="AD178" s="64">
        <v>799</v>
      </c>
      <c r="AE178" s="5">
        <v>743</v>
      </c>
      <c r="AF178" s="46">
        <v>0.92991239048811014</v>
      </c>
      <c r="AG178" s="5">
        <v>743</v>
      </c>
      <c r="AH178" s="70">
        <v>0.92991239048811014</v>
      </c>
      <c r="AI178" s="5">
        <v>743</v>
      </c>
      <c r="AJ178" s="46">
        <v>0.92991239048811014</v>
      </c>
      <c r="AK178" s="5">
        <v>743</v>
      </c>
      <c r="AL178" s="70">
        <v>0.92991239048811014</v>
      </c>
      <c r="AM178" s="5">
        <v>743</v>
      </c>
      <c r="AN178" s="46">
        <v>0.92991239048811014</v>
      </c>
      <c r="AO178" s="5">
        <v>740</v>
      </c>
      <c r="AP178" s="70">
        <v>0.92615769712140172</v>
      </c>
      <c r="AQ178" s="5">
        <v>728</v>
      </c>
      <c r="AR178" s="46">
        <v>0</v>
      </c>
      <c r="AS178" s="5">
        <v>706</v>
      </c>
      <c r="AT178" s="70">
        <v>0.88360450563204007</v>
      </c>
      <c r="AU178" s="5">
        <v>743</v>
      </c>
      <c r="AV178" s="46">
        <v>0.92991239048811014</v>
      </c>
      <c r="AW178" s="5">
        <v>742</v>
      </c>
      <c r="AX178" s="46">
        <v>0.92866082603254063</v>
      </c>
      <c r="AZ178" s="80">
        <f>VLOOKUP($A178,'T1DQ CCG'!$A:$BC,25,FALSE)</f>
        <v>0</v>
      </c>
      <c r="BA178" s="80">
        <f>VLOOKUP($A178,'T1DQ CCG'!$A:$BC,37,FALSE)</f>
        <v>0</v>
      </c>
      <c r="BB178" s="80">
        <f>VLOOKUP($A178,'T1DQ CCG'!$A:$BC,49,FALSE)</f>
        <v>0</v>
      </c>
    </row>
    <row r="179" spans="1:54" x14ac:dyDescent="0.25">
      <c r="A179" s="31" t="s">
        <v>610</v>
      </c>
      <c r="B179" s="21" t="s">
        <v>611</v>
      </c>
      <c r="C179" s="21" t="s">
        <v>38</v>
      </c>
      <c r="D179" s="64">
        <v>479</v>
      </c>
      <c r="E179" s="5">
        <v>451</v>
      </c>
      <c r="F179" s="51">
        <v>0.94154488517745305</v>
      </c>
      <c r="G179" s="5">
        <v>4</v>
      </c>
      <c r="H179" s="69">
        <v>8.350730688935281E-3</v>
      </c>
      <c r="I179" s="5">
        <v>451</v>
      </c>
      <c r="J179" s="51">
        <v>0.94154488517745305</v>
      </c>
      <c r="K179" s="5">
        <v>0</v>
      </c>
      <c r="L179" s="5">
        <v>0</v>
      </c>
      <c r="M179" s="51" t="s">
        <v>771</v>
      </c>
      <c r="N179" s="40"/>
      <c r="O179" s="64">
        <v>527</v>
      </c>
      <c r="P179" s="5">
        <v>498</v>
      </c>
      <c r="Q179" s="51">
        <v>0.94497153700189751</v>
      </c>
      <c r="R179" s="5">
        <v>467</v>
      </c>
      <c r="S179" s="69">
        <v>0.88614800759013279</v>
      </c>
      <c r="T179" s="5">
        <v>500</v>
      </c>
      <c r="U179" s="51">
        <v>0.94876660341555974</v>
      </c>
      <c r="V179" s="5">
        <v>471</v>
      </c>
      <c r="W179" s="69">
        <v>0.89373814041745736</v>
      </c>
      <c r="X179" s="5">
        <v>502</v>
      </c>
      <c r="Y179" s="51">
        <v>0.95256166982922197</v>
      </c>
      <c r="Z179" s="5">
        <v>0</v>
      </c>
      <c r="AA179" s="5">
        <v>0</v>
      </c>
      <c r="AB179" s="51" t="s">
        <v>771</v>
      </c>
      <c r="AC179" s="58"/>
      <c r="AD179" s="64">
        <v>495</v>
      </c>
      <c r="AE179" s="5">
        <v>472</v>
      </c>
      <c r="AF179" s="46">
        <v>0.95353535353535357</v>
      </c>
      <c r="AG179" s="5">
        <v>472</v>
      </c>
      <c r="AH179" s="70">
        <v>0.95353535353535357</v>
      </c>
      <c r="AI179" s="5">
        <v>472</v>
      </c>
      <c r="AJ179" s="46">
        <v>0.95353535353535357</v>
      </c>
      <c r="AK179" s="5">
        <v>471</v>
      </c>
      <c r="AL179" s="70">
        <v>0.95151515151515154</v>
      </c>
      <c r="AM179" s="5">
        <v>474</v>
      </c>
      <c r="AN179" s="46">
        <v>0.95757575757575752</v>
      </c>
      <c r="AO179" s="5">
        <v>458</v>
      </c>
      <c r="AP179" s="70">
        <v>0.92525252525252522</v>
      </c>
      <c r="AQ179" s="5">
        <v>456</v>
      </c>
      <c r="AR179" s="46">
        <v>0</v>
      </c>
      <c r="AS179" s="5">
        <v>444</v>
      </c>
      <c r="AT179" s="70">
        <v>0.89696969696969697</v>
      </c>
      <c r="AU179" s="5">
        <v>477</v>
      </c>
      <c r="AV179" s="46">
        <v>0.96363636363636362</v>
      </c>
      <c r="AW179" s="5">
        <v>445</v>
      </c>
      <c r="AX179" s="46">
        <v>0.89898989898989901</v>
      </c>
      <c r="AZ179" s="80">
        <f>VLOOKUP($A179,'T1DQ CCG'!$A:$BC,25,FALSE)</f>
        <v>0</v>
      </c>
      <c r="BA179" s="80">
        <f>VLOOKUP($A179,'T1DQ CCG'!$A:$BC,37,FALSE)</f>
        <v>0</v>
      </c>
      <c r="BB179" s="80">
        <f>VLOOKUP($A179,'T1DQ CCG'!$A:$BC,49,FALSE)</f>
        <v>0</v>
      </c>
    </row>
    <row r="180" spans="1:54" x14ac:dyDescent="0.25">
      <c r="A180" s="31" t="s">
        <v>612</v>
      </c>
      <c r="B180" s="21" t="s">
        <v>613</v>
      </c>
      <c r="C180" s="21" t="s">
        <v>38</v>
      </c>
      <c r="D180" s="64">
        <v>1275</v>
      </c>
      <c r="E180" s="5">
        <v>1210</v>
      </c>
      <c r="F180" s="51">
        <v>0.94901960784313721</v>
      </c>
      <c r="G180" s="5">
        <v>9</v>
      </c>
      <c r="H180" s="69">
        <v>7.058823529411765E-3</v>
      </c>
      <c r="I180" s="5">
        <v>1203</v>
      </c>
      <c r="J180" s="51">
        <v>0.94352941176470584</v>
      </c>
      <c r="K180" s="5">
        <v>0</v>
      </c>
      <c r="L180" s="5">
        <v>0</v>
      </c>
      <c r="M180" s="51" t="s">
        <v>771</v>
      </c>
      <c r="N180" s="40"/>
      <c r="O180" s="64">
        <v>1296</v>
      </c>
      <c r="P180" s="5">
        <v>1268</v>
      </c>
      <c r="Q180" s="51">
        <v>0.97839506172839508</v>
      </c>
      <c r="R180" s="5">
        <v>1213</v>
      </c>
      <c r="S180" s="69">
        <v>0.93595679012345678</v>
      </c>
      <c r="T180" s="5">
        <v>1253</v>
      </c>
      <c r="U180" s="51">
        <v>0.96682098765432101</v>
      </c>
      <c r="V180" s="5">
        <v>1211</v>
      </c>
      <c r="W180" s="69">
        <v>0.93441358024691357</v>
      </c>
      <c r="X180" s="5">
        <v>1209</v>
      </c>
      <c r="Y180" s="51">
        <v>0.93287037037037035</v>
      </c>
      <c r="Z180" s="5">
        <v>0</v>
      </c>
      <c r="AA180" s="5">
        <v>0</v>
      </c>
      <c r="AB180" s="51" t="s">
        <v>771</v>
      </c>
      <c r="AC180" s="58"/>
      <c r="AD180" s="64">
        <v>1369</v>
      </c>
      <c r="AE180" s="5">
        <v>1313</v>
      </c>
      <c r="AF180" s="46">
        <v>0.95909422936449962</v>
      </c>
      <c r="AG180" s="5">
        <v>1254</v>
      </c>
      <c r="AH180" s="70">
        <v>0.91599707815924036</v>
      </c>
      <c r="AI180" s="5">
        <v>1313</v>
      </c>
      <c r="AJ180" s="46">
        <v>0.95909422936449962</v>
      </c>
      <c r="AK180" s="5">
        <v>1310</v>
      </c>
      <c r="AL180" s="70">
        <v>0.95690284879474063</v>
      </c>
      <c r="AM180" s="5">
        <v>1299</v>
      </c>
      <c r="AN180" s="46">
        <v>0.94886778670562455</v>
      </c>
      <c r="AO180" s="5">
        <v>1191</v>
      </c>
      <c r="AP180" s="70">
        <v>0.86997808619430239</v>
      </c>
      <c r="AQ180" s="5">
        <v>1298</v>
      </c>
      <c r="AR180" s="46">
        <v>0</v>
      </c>
      <c r="AS180" s="5">
        <v>1254</v>
      </c>
      <c r="AT180" s="70">
        <v>0.91599707815924036</v>
      </c>
      <c r="AU180" s="5">
        <v>1305</v>
      </c>
      <c r="AV180" s="46">
        <v>0.9532505478451424</v>
      </c>
      <c r="AW180" s="5">
        <v>1259</v>
      </c>
      <c r="AX180" s="46">
        <v>0.91964937910883859</v>
      </c>
      <c r="AZ180" s="80">
        <f>VLOOKUP($A180,'T1DQ CCG'!$A:$BC,25,FALSE)</f>
        <v>0</v>
      </c>
      <c r="BA180" s="80">
        <f>VLOOKUP($A180,'T1DQ CCG'!$A:$BC,37,FALSE)</f>
        <v>0</v>
      </c>
      <c r="BB180" s="80">
        <f>VLOOKUP($A180,'T1DQ CCG'!$A:$BC,49,FALSE)</f>
        <v>0</v>
      </c>
    </row>
    <row r="181" spans="1:54" x14ac:dyDescent="0.25">
      <c r="A181" s="31" t="s">
        <v>614</v>
      </c>
      <c r="B181" s="21" t="s">
        <v>615</v>
      </c>
      <c r="C181" s="21" t="s">
        <v>38</v>
      </c>
      <c r="D181" s="64">
        <v>423</v>
      </c>
      <c r="E181" s="5">
        <v>408</v>
      </c>
      <c r="F181" s="51">
        <v>0.96453900709219853</v>
      </c>
      <c r="G181" s="5">
        <v>2</v>
      </c>
      <c r="H181" s="69">
        <v>4.7281323877068557E-3</v>
      </c>
      <c r="I181" s="5">
        <v>406</v>
      </c>
      <c r="J181" s="51">
        <v>0.95981087470449178</v>
      </c>
      <c r="K181" s="5">
        <v>0</v>
      </c>
      <c r="L181" s="5">
        <v>0</v>
      </c>
      <c r="M181" s="51" t="s">
        <v>771</v>
      </c>
      <c r="N181" s="40"/>
      <c r="O181" s="64">
        <v>426</v>
      </c>
      <c r="P181" s="5">
        <v>418</v>
      </c>
      <c r="Q181" s="51">
        <v>0.98122065727699526</v>
      </c>
      <c r="R181" s="5">
        <v>411</v>
      </c>
      <c r="S181" s="69">
        <v>0.96478873239436624</v>
      </c>
      <c r="T181" s="5">
        <v>412</v>
      </c>
      <c r="U181" s="51">
        <v>0.96713615023474175</v>
      </c>
      <c r="V181" s="5">
        <v>411</v>
      </c>
      <c r="W181" s="69">
        <v>0.96478873239436624</v>
      </c>
      <c r="X181" s="5">
        <v>410</v>
      </c>
      <c r="Y181" s="51">
        <v>0.96244131455399062</v>
      </c>
      <c r="Z181" s="5">
        <v>0</v>
      </c>
      <c r="AA181" s="5">
        <v>0</v>
      </c>
      <c r="AB181" s="51" t="s">
        <v>771</v>
      </c>
      <c r="AC181" s="58"/>
      <c r="AD181" s="64">
        <v>438</v>
      </c>
      <c r="AE181" s="5">
        <v>423</v>
      </c>
      <c r="AF181" s="46">
        <v>0.96575342465753422</v>
      </c>
      <c r="AG181" s="5">
        <v>407</v>
      </c>
      <c r="AH181" s="70">
        <v>0.92922374429223742</v>
      </c>
      <c r="AI181" s="5">
        <v>422</v>
      </c>
      <c r="AJ181" s="46">
        <v>0.9634703196347032</v>
      </c>
      <c r="AK181" s="5">
        <v>420</v>
      </c>
      <c r="AL181" s="70">
        <v>0.95890410958904104</v>
      </c>
      <c r="AM181" s="5">
        <v>406</v>
      </c>
      <c r="AN181" s="46">
        <v>0.9269406392694064</v>
      </c>
      <c r="AO181" s="5">
        <v>367</v>
      </c>
      <c r="AP181" s="70">
        <v>0.83789954337899542</v>
      </c>
      <c r="AQ181" s="5">
        <v>420</v>
      </c>
      <c r="AR181" s="46">
        <v>0</v>
      </c>
      <c r="AS181" s="5">
        <v>406</v>
      </c>
      <c r="AT181" s="70">
        <v>0.9269406392694064</v>
      </c>
      <c r="AU181" s="5">
        <v>407</v>
      </c>
      <c r="AV181" s="46">
        <v>0.92922374429223742</v>
      </c>
      <c r="AW181" s="5">
        <v>409</v>
      </c>
      <c r="AX181" s="46">
        <v>0.93378995433789957</v>
      </c>
      <c r="AZ181" s="80">
        <f>VLOOKUP($A181,'T1DQ CCG'!$A:$BC,25,FALSE)</f>
        <v>0</v>
      </c>
      <c r="BA181" s="80">
        <f>VLOOKUP($A181,'T1DQ CCG'!$A:$BC,37,FALSE)</f>
        <v>0</v>
      </c>
      <c r="BB181" s="80">
        <f>VLOOKUP($A181,'T1DQ CCG'!$A:$BC,49,FALSE)</f>
        <v>0</v>
      </c>
    </row>
    <row r="182" spans="1:54" x14ac:dyDescent="0.25">
      <c r="A182" s="31" t="s">
        <v>616</v>
      </c>
      <c r="B182" s="21" t="s">
        <v>617</v>
      </c>
      <c r="C182" s="21" t="s">
        <v>38</v>
      </c>
      <c r="D182" s="64">
        <v>597</v>
      </c>
      <c r="E182" s="5">
        <v>442</v>
      </c>
      <c r="F182" s="51">
        <v>0.74036850921273034</v>
      </c>
      <c r="G182" s="5">
        <v>0</v>
      </c>
      <c r="H182" s="69">
        <v>0</v>
      </c>
      <c r="I182" s="5">
        <v>455</v>
      </c>
      <c r="J182" s="51">
        <v>0.76214405360134008</v>
      </c>
      <c r="K182" s="5">
        <v>0</v>
      </c>
      <c r="L182" s="5">
        <v>0</v>
      </c>
      <c r="M182" s="51" t="s">
        <v>771</v>
      </c>
      <c r="N182" s="40"/>
      <c r="O182" s="64">
        <v>635</v>
      </c>
      <c r="P182" s="5">
        <v>503</v>
      </c>
      <c r="Q182" s="51">
        <v>0.79212598425196845</v>
      </c>
      <c r="R182" s="5">
        <v>489</v>
      </c>
      <c r="S182" s="69">
        <v>0.77007874015748035</v>
      </c>
      <c r="T182" s="5">
        <v>508</v>
      </c>
      <c r="U182" s="51">
        <v>0.8</v>
      </c>
      <c r="V182" s="5">
        <v>478</v>
      </c>
      <c r="W182" s="69">
        <v>0.75275590551181104</v>
      </c>
      <c r="X182" s="5">
        <v>484</v>
      </c>
      <c r="Y182" s="51">
        <v>0.76220472440944886</v>
      </c>
      <c r="Z182" s="5">
        <v>0</v>
      </c>
      <c r="AA182" s="5">
        <v>0</v>
      </c>
      <c r="AB182" s="51" t="s">
        <v>771</v>
      </c>
      <c r="AC182" s="58"/>
      <c r="AD182" s="64">
        <v>612</v>
      </c>
      <c r="AE182" s="5">
        <v>536</v>
      </c>
      <c r="AF182" s="46">
        <v>0.87581699346405228</v>
      </c>
      <c r="AG182" s="5">
        <v>423</v>
      </c>
      <c r="AH182" s="70">
        <v>0.69117647058823528</v>
      </c>
      <c r="AI182" s="5">
        <v>534</v>
      </c>
      <c r="AJ182" s="46">
        <v>0.87254901960784315</v>
      </c>
      <c r="AK182" s="5">
        <v>534</v>
      </c>
      <c r="AL182" s="70">
        <v>0.87254901960784315</v>
      </c>
      <c r="AM182" s="5">
        <v>518</v>
      </c>
      <c r="AN182" s="46">
        <v>0.84640522875816993</v>
      </c>
      <c r="AO182" s="5">
        <v>529</v>
      </c>
      <c r="AP182" s="70">
        <v>0.8643790849673203</v>
      </c>
      <c r="AQ182" s="5">
        <v>521</v>
      </c>
      <c r="AR182" s="46">
        <v>0</v>
      </c>
      <c r="AS182" s="5">
        <v>426</v>
      </c>
      <c r="AT182" s="70">
        <v>0.69607843137254899</v>
      </c>
      <c r="AU182" s="5">
        <v>520</v>
      </c>
      <c r="AV182" s="46">
        <v>0.84967320261437906</v>
      </c>
      <c r="AW182" s="5">
        <v>486</v>
      </c>
      <c r="AX182" s="46">
        <v>0.79411764705882348</v>
      </c>
      <c r="AZ182" s="80">
        <f>VLOOKUP($A182,'T1DQ CCG'!$A:$BC,25,FALSE)</f>
        <v>0</v>
      </c>
      <c r="BA182" s="80">
        <f>VLOOKUP($A182,'T1DQ CCG'!$A:$BC,37,FALSE)</f>
        <v>0</v>
      </c>
      <c r="BB182" s="80">
        <f>VLOOKUP($A182,'T1DQ CCG'!$A:$BC,49,FALSE)</f>
        <v>0</v>
      </c>
    </row>
    <row r="183" spans="1:54" x14ac:dyDescent="0.25">
      <c r="A183" s="31" t="s">
        <v>618</v>
      </c>
      <c r="B183" s="21" t="s">
        <v>619</v>
      </c>
      <c r="C183" s="21" t="s">
        <v>38</v>
      </c>
      <c r="D183" s="64">
        <v>576</v>
      </c>
      <c r="E183" s="5">
        <v>488</v>
      </c>
      <c r="F183" s="51">
        <v>0.84722222222222221</v>
      </c>
      <c r="G183" s="5">
        <v>8</v>
      </c>
      <c r="H183" s="69">
        <v>1.3888888888888888E-2</v>
      </c>
      <c r="I183" s="5">
        <v>508</v>
      </c>
      <c r="J183" s="51">
        <v>0.88194444444444442</v>
      </c>
      <c r="K183" s="5">
        <v>0</v>
      </c>
      <c r="L183" s="5">
        <v>0</v>
      </c>
      <c r="M183" s="51" t="s">
        <v>771</v>
      </c>
      <c r="N183" s="40"/>
      <c r="O183" s="64">
        <v>605</v>
      </c>
      <c r="P183" s="5">
        <v>499</v>
      </c>
      <c r="Q183" s="51">
        <v>0.82479338842975203</v>
      </c>
      <c r="R183" s="5">
        <v>485</v>
      </c>
      <c r="S183" s="69">
        <v>0.80165289256198347</v>
      </c>
      <c r="T183" s="5">
        <v>487</v>
      </c>
      <c r="U183" s="51">
        <v>0.80495867768595042</v>
      </c>
      <c r="V183" s="5">
        <v>464</v>
      </c>
      <c r="W183" s="69">
        <v>0.76694214876033062</v>
      </c>
      <c r="X183" s="5">
        <v>480</v>
      </c>
      <c r="Y183" s="51">
        <v>0.79338842975206614</v>
      </c>
      <c r="Z183" s="5">
        <v>0</v>
      </c>
      <c r="AA183" s="5">
        <v>0</v>
      </c>
      <c r="AB183" s="51" t="s">
        <v>771</v>
      </c>
      <c r="AC183" s="58"/>
      <c r="AD183" s="64">
        <v>676</v>
      </c>
      <c r="AE183" s="5">
        <v>591</v>
      </c>
      <c r="AF183" s="46">
        <v>0.87426035502958577</v>
      </c>
      <c r="AG183" s="5">
        <v>467</v>
      </c>
      <c r="AH183" s="70">
        <v>0.69082840236686394</v>
      </c>
      <c r="AI183" s="5">
        <v>591</v>
      </c>
      <c r="AJ183" s="46">
        <v>0.87426035502958577</v>
      </c>
      <c r="AK183" s="5">
        <v>594</v>
      </c>
      <c r="AL183" s="70">
        <v>0.87869822485207105</v>
      </c>
      <c r="AM183" s="5">
        <v>560</v>
      </c>
      <c r="AN183" s="46">
        <v>0.82840236686390534</v>
      </c>
      <c r="AO183" s="5">
        <v>559</v>
      </c>
      <c r="AP183" s="70">
        <v>0.82692307692307687</v>
      </c>
      <c r="AQ183" s="5">
        <v>575</v>
      </c>
      <c r="AR183" s="46">
        <v>0</v>
      </c>
      <c r="AS183" s="5">
        <v>484</v>
      </c>
      <c r="AT183" s="70">
        <v>0.71597633136094674</v>
      </c>
      <c r="AU183" s="5">
        <v>569</v>
      </c>
      <c r="AV183" s="46">
        <v>0.84171597633136097</v>
      </c>
      <c r="AW183" s="5">
        <v>544</v>
      </c>
      <c r="AX183" s="46">
        <v>0.80473372781065089</v>
      </c>
      <c r="AZ183" s="80">
        <f>VLOOKUP($A183,'T1DQ CCG'!$A:$BC,25,FALSE)</f>
        <v>0</v>
      </c>
      <c r="BA183" s="80">
        <f>VLOOKUP($A183,'T1DQ CCG'!$A:$BC,37,FALSE)</f>
        <v>0</v>
      </c>
      <c r="BB183" s="80">
        <f>VLOOKUP($A183,'T1DQ CCG'!$A:$BC,49,FALSE)</f>
        <v>0</v>
      </c>
    </row>
    <row r="184" spans="1:54" x14ac:dyDescent="0.25">
      <c r="A184" s="31" t="s">
        <v>620</v>
      </c>
      <c r="B184" s="21" t="s">
        <v>621</v>
      </c>
      <c r="C184" s="21" t="s">
        <v>38</v>
      </c>
      <c r="D184" s="64">
        <v>462</v>
      </c>
      <c r="E184" s="5">
        <v>429</v>
      </c>
      <c r="F184" s="51">
        <v>0.9285714285714286</v>
      </c>
      <c r="G184" s="5">
        <v>2</v>
      </c>
      <c r="H184" s="69">
        <v>4.329004329004329E-3</v>
      </c>
      <c r="I184" s="5">
        <v>426</v>
      </c>
      <c r="J184" s="51">
        <v>0.92207792207792205</v>
      </c>
      <c r="K184" s="5">
        <v>0</v>
      </c>
      <c r="L184" s="5">
        <v>0</v>
      </c>
      <c r="M184" s="51" t="s">
        <v>771</v>
      </c>
      <c r="N184" s="40"/>
      <c r="O184" s="64">
        <v>473</v>
      </c>
      <c r="P184" s="5">
        <v>448</v>
      </c>
      <c r="Q184" s="51">
        <v>0.94714587737843547</v>
      </c>
      <c r="R184" s="5">
        <v>427</v>
      </c>
      <c r="S184" s="69">
        <v>0.90274841437632136</v>
      </c>
      <c r="T184" s="5">
        <v>454</v>
      </c>
      <c r="U184" s="51">
        <v>0.95983086680761098</v>
      </c>
      <c r="V184" s="5">
        <v>427</v>
      </c>
      <c r="W184" s="69">
        <v>0.90274841437632136</v>
      </c>
      <c r="X184" s="5">
        <v>458</v>
      </c>
      <c r="Y184" s="51">
        <v>0.96828752642706128</v>
      </c>
      <c r="Z184" s="5">
        <v>0</v>
      </c>
      <c r="AA184" s="5">
        <v>0</v>
      </c>
      <c r="AB184" s="51" t="s">
        <v>771</v>
      </c>
      <c r="AC184" s="58"/>
      <c r="AD184" s="64">
        <v>501</v>
      </c>
      <c r="AE184" s="5">
        <v>474</v>
      </c>
      <c r="AF184" s="46">
        <v>0.94610778443113774</v>
      </c>
      <c r="AG184" s="5">
        <v>474</v>
      </c>
      <c r="AH184" s="70">
        <v>0.94610778443113774</v>
      </c>
      <c r="AI184" s="5">
        <v>474</v>
      </c>
      <c r="AJ184" s="46">
        <v>0.94610778443113774</v>
      </c>
      <c r="AK184" s="5">
        <v>474</v>
      </c>
      <c r="AL184" s="70">
        <v>0.94610778443113774</v>
      </c>
      <c r="AM184" s="5">
        <v>477</v>
      </c>
      <c r="AN184" s="46">
        <v>0.95209580838323349</v>
      </c>
      <c r="AO184" s="5">
        <v>478</v>
      </c>
      <c r="AP184" s="70">
        <v>0.95409181636726548</v>
      </c>
      <c r="AQ184" s="5">
        <v>472</v>
      </c>
      <c r="AR184" s="46">
        <v>0</v>
      </c>
      <c r="AS184" s="5">
        <v>456</v>
      </c>
      <c r="AT184" s="70">
        <v>0.91017964071856283</v>
      </c>
      <c r="AU184" s="5">
        <v>474</v>
      </c>
      <c r="AV184" s="46">
        <v>0.94610778443113774</v>
      </c>
      <c r="AW184" s="5">
        <v>462</v>
      </c>
      <c r="AX184" s="46">
        <v>0.92215568862275454</v>
      </c>
      <c r="AZ184" s="80">
        <f>VLOOKUP($A184,'T1DQ CCG'!$A:$BC,25,FALSE)</f>
        <v>0</v>
      </c>
      <c r="BA184" s="80">
        <f>VLOOKUP($A184,'T1DQ CCG'!$A:$BC,37,FALSE)</f>
        <v>0</v>
      </c>
      <c r="BB184" s="80">
        <f>VLOOKUP($A184,'T1DQ CCG'!$A:$BC,49,FALSE)</f>
        <v>0</v>
      </c>
    </row>
    <row r="185" spans="1:54" x14ac:dyDescent="0.25">
      <c r="A185" s="31" t="s">
        <v>622</v>
      </c>
      <c r="B185" s="21" t="s">
        <v>623</v>
      </c>
      <c r="C185" s="21" t="s">
        <v>38</v>
      </c>
      <c r="D185" s="64">
        <v>679</v>
      </c>
      <c r="E185" s="5">
        <v>658</v>
      </c>
      <c r="F185" s="51">
        <v>0.96907216494845361</v>
      </c>
      <c r="G185" s="5">
        <v>7</v>
      </c>
      <c r="H185" s="69">
        <v>1.0309278350515464E-2</v>
      </c>
      <c r="I185" s="5">
        <v>656</v>
      </c>
      <c r="J185" s="51">
        <v>0.96612665684830634</v>
      </c>
      <c r="K185" s="5">
        <v>0</v>
      </c>
      <c r="L185" s="5">
        <v>0</v>
      </c>
      <c r="M185" s="51" t="s">
        <v>771</v>
      </c>
      <c r="N185" s="40"/>
      <c r="O185" s="64">
        <v>649</v>
      </c>
      <c r="P185" s="5">
        <v>628</v>
      </c>
      <c r="Q185" s="51">
        <v>0.96764252696456088</v>
      </c>
      <c r="R185" s="5">
        <v>597</v>
      </c>
      <c r="S185" s="69">
        <v>0.91987673343605547</v>
      </c>
      <c r="T185" s="5">
        <v>619</v>
      </c>
      <c r="U185" s="51">
        <v>0.95377503852080125</v>
      </c>
      <c r="V185" s="5">
        <v>603</v>
      </c>
      <c r="W185" s="69">
        <v>0.92912172573189522</v>
      </c>
      <c r="X185" s="5">
        <v>602</v>
      </c>
      <c r="Y185" s="51">
        <v>0.92758089368258856</v>
      </c>
      <c r="Z185" s="5">
        <v>0</v>
      </c>
      <c r="AA185" s="5">
        <v>0</v>
      </c>
      <c r="AB185" s="51" t="s">
        <v>771</v>
      </c>
      <c r="AC185" s="58"/>
      <c r="AD185" s="64">
        <v>749</v>
      </c>
      <c r="AE185" s="5">
        <v>712</v>
      </c>
      <c r="AF185" s="46">
        <v>0.95060080106809075</v>
      </c>
      <c r="AG185" s="5">
        <v>668</v>
      </c>
      <c r="AH185" s="70">
        <v>0.89185580774365825</v>
      </c>
      <c r="AI185" s="5">
        <v>712</v>
      </c>
      <c r="AJ185" s="46">
        <v>0.95060080106809075</v>
      </c>
      <c r="AK185" s="5">
        <v>709</v>
      </c>
      <c r="AL185" s="70">
        <v>0.94659546061415223</v>
      </c>
      <c r="AM185" s="5">
        <v>710</v>
      </c>
      <c r="AN185" s="46">
        <v>0.94793057409879844</v>
      </c>
      <c r="AO185" s="5">
        <v>628</v>
      </c>
      <c r="AP185" s="70">
        <v>0.83845126835781036</v>
      </c>
      <c r="AQ185" s="5">
        <v>703</v>
      </c>
      <c r="AR185" s="46">
        <v>0</v>
      </c>
      <c r="AS185" s="5">
        <v>681</v>
      </c>
      <c r="AT185" s="70">
        <v>0.90921228304405877</v>
      </c>
      <c r="AU185" s="5">
        <v>712</v>
      </c>
      <c r="AV185" s="46">
        <v>0.95060080106809075</v>
      </c>
      <c r="AW185" s="5">
        <v>689</v>
      </c>
      <c r="AX185" s="46">
        <v>0.91989319092122834</v>
      </c>
      <c r="AZ185" s="80">
        <f>VLOOKUP($A185,'T1DQ CCG'!$A:$BC,25,FALSE)</f>
        <v>0</v>
      </c>
      <c r="BA185" s="80">
        <f>VLOOKUP($A185,'T1DQ CCG'!$A:$BC,37,FALSE)</f>
        <v>0</v>
      </c>
      <c r="BB185" s="80">
        <f>VLOOKUP($A185,'T1DQ CCG'!$A:$BC,49,FALSE)</f>
        <v>0</v>
      </c>
    </row>
    <row r="186" spans="1:54" x14ac:dyDescent="0.25">
      <c r="A186" s="31" t="s">
        <v>624</v>
      </c>
      <c r="B186" s="21" t="s">
        <v>625</v>
      </c>
      <c r="C186" s="21" t="s">
        <v>38</v>
      </c>
      <c r="D186" s="64">
        <v>1186</v>
      </c>
      <c r="E186" s="5">
        <v>918</v>
      </c>
      <c r="F186" s="51">
        <v>0.77403035413153454</v>
      </c>
      <c r="G186" s="5">
        <v>22</v>
      </c>
      <c r="H186" s="69">
        <v>1.8549747048903879E-2</v>
      </c>
      <c r="I186" s="5">
        <v>944</v>
      </c>
      <c r="J186" s="51">
        <v>0.79595278246205736</v>
      </c>
      <c r="K186" s="5">
        <v>4</v>
      </c>
      <c r="L186" s="5">
        <v>3</v>
      </c>
      <c r="M186" s="51">
        <v>0.75</v>
      </c>
      <c r="N186" s="40"/>
      <c r="O186" s="64">
        <v>1235</v>
      </c>
      <c r="P186" s="5">
        <v>1074</v>
      </c>
      <c r="Q186" s="51">
        <v>0.86963562753036439</v>
      </c>
      <c r="R186" s="5">
        <v>1012</v>
      </c>
      <c r="S186" s="69">
        <v>0.81943319838056683</v>
      </c>
      <c r="T186" s="5">
        <v>1049</v>
      </c>
      <c r="U186" s="51">
        <v>0.84939271255060733</v>
      </c>
      <c r="V186" s="5">
        <v>992</v>
      </c>
      <c r="W186" s="69">
        <v>0.80323886639676112</v>
      </c>
      <c r="X186" s="5">
        <v>995</v>
      </c>
      <c r="Y186" s="51">
        <v>0.80566801619433204</v>
      </c>
      <c r="Z186" s="5">
        <v>3</v>
      </c>
      <c r="AA186" s="5">
        <v>2</v>
      </c>
      <c r="AB186" s="51">
        <v>0.66666666666666663</v>
      </c>
      <c r="AC186" s="58"/>
      <c r="AD186" s="64">
        <v>1297</v>
      </c>
      <c r="AE186" s="5">
        <v>1190</v>
      </c>
      <c r="AF186" s="46">
        <v>0.91750192752505788</v>
      </c>
      <c r="AG186" s="5">
        <v>1011</v>
      </c>
      <c r="AH186" s="70">
        <v>0.77949113338473397</v>
      </c>
      <c r="AI186" s="5">
        <v>1190</v>
      </c>
      <c r="AJ186" s="46">
        <v>0.91750192752505788</v>
      </c>
      <c r="AK186" s="5">
        <v>1191</v>
      </c>
      <c r="AL186" s="70">
        <v>0.91827293754818817</v>
      </c>
      <c r="AM186" s="5">
        <v>1102</v>
      </c>
      <c r="AN186" s="46">
        <v>0.84965304548959142</v>
      </c>
      <c r="AO186" s="5">
        <v>1137</v>
      </c>
      <c r="AP186" s="70">
        <v>0.87663839629915186</v>
      </c>
      <c r="AQ186" s="5">
        <v>1142</v>
      </c>
      <c r="AR186" s="46">
        <v>0</v>
      </c>
      <c r="AS186" s="5">
        <v>1055</v>
      </c>
      <c r="AT186" s="70">
        <v>0.81341557440246726</v>
      </c>
      <c r="AU186" s="5">
        <v>1122</v>
      </c>
      <c r="AV186" s="46">
        <v>0.86507324595219737</v>
      </c>
      <c r="AW186" s="5">
        <v>1047</v>
      </c>
      <c r="AX186" s="46">
        <v>0.80724749421742481</v>
      </c>
      <c r="AZ186" s="80">
        <f>VLOOKUP($A186,'T1DQ CCG'!$A:$BC,25,FALSE)</f>
        <v>0</v>
      </c>
      <c r="BA186" s="80">
        <f>VLOOKUP($A186,'T1DQ CCG'!$A:$BC,37,FALSE)</f>
        <v>0</v>
      </c>
      <c r="BB186" s="80">
        <f>VLOOKUP($A186,'T1DQ CCG'!$A:$BC,49,FALSE)</f>
        <v>0</v>
      </c>
    </row>
    <row r="187" spans="1:54" x14ac:dyDescent="0.25">
      <c r="A187" s="31" t="s">
        <v>626</v>
      </c>
      <c r="B187" s="21" t="s">
        <v>627</v>
      </c>
      <c r="C187" s="21" t="s">
        <v>38</v>
      </c>
      <c r="D187" s="64">
        <v>243</v>
      </c>
      <c r="E187" s="5">
        <v>215</v>
      </c>
      <c r="F187" s="51">
        <v>0.8847736625514403</v>
      </c>
      <c r="G187" s="5">
        <v>3</v>
      </c>
      <c r="H187" s="69">
        <v>1.2345679012345678E-2</v>
      </c>
      <c r="I187" s="5">
        <v>218</v>
      </c>
      <c r="J187" s="51">
        <v>0.89711934156378603</v>
      </c>
      <c r="K187" s="5">
        <v>0</v>
      </c>
      <c r="L187" s="5">
        <v>0</v>
      </c>
      <c r="M187" s="51" t="s">
        <v>771</v>
      </c>
      <c r="N187" s="40"/>
      <c r="O187" s="64">
        <v>283</v>
      </c>
      <c r="P187" s="5">
        <v>256</v>
      </c>
      <c r="Q187" s="51">
        <v>0.90459363957597172</v>
      </c>
      <c r="R187" s="5">
        <v>250</v>
      </c>
      <c r="S187" s="69">
        <v>0.88339222614840984</v>
      </c>
      <c r="T187" s="5">
        <v>248</v>
      </c>
      <c r="U187" s="51">
        <v>0.87632508833922262</v>
      </c>
      <c r="V187" s="5">
        <v>243</v>
      </c>
      <c r="W187" s="69">
        <v>0.85865724381625441</v>
      </c>
      <c r="X187" s="5">
        <v>245</v>
      </c>
      <c r="Y187" s="51">
        <v>0.86572438162544174</v>
      </c>
      <c r="Z187" s="5">
        <v>1</v>
      </c>
      <c r="AA187" s="5">
        <v>1</v>
      </c>
      <c r="AB187" s="51">
        <v>1</v>
      </c>
      <c r="AC187" s="58"/>
      <c r="AD187" s="64">
        <v>288</v>
      </c>
      <c r="AE187" s="5">
        <v>267</v>
      </c>
      <c r="AF187" s="46">
        <v>0.92708333333333337</v>
      </c>
      <c r="AG187" s="5">
        <v>233</v>
      </c>
      <c r="AH187" s="70">
        <v>0.80902777777777779</v>
      </c>
      <c r="AI187" s="5">
        <v>267</v>
      </c>
      <c r="AJ187" s="46">
        <v>0.92708333333333337</v>
      </c>
      <c r="AK187" s="5">
        <v>266</v>
      </c>
      <c r="AL187" s="70">
        <v>0.92361111111111116</v>
      </c>
      <c r="AM187" s="5">
        <v>257</v>
      </c>
      <c r="AN187" s="46">
        <v>0.89236111111111116</v>
      </c>
      <c r="AO187" s="5">
        <v>253</v>
      </c>
      <c r="AP187" s="70">
        <v>0.87847222222222221</v>
      </c>
      <c r="AQ187" s="5">
        <v>263</v>
      </c>
      <c r="AR187" s="46">
        <v>0</v>
      </c>
      <c r="AS187" s="5">
        <v>242</v>
      </c>
      <c r="AT187" s="70">
        <v>0.84027777777777779</v>
      </c>
      <c r="AU187" s="5">
        <v>263</v>
      </c>
      <c r="AV187" s="46">
        <v>0.91319444444444442</v>
      </c>
      <c r="AW187" s="5">
        <v>241</v>
      </c>
      <c r="AX187" s="46">
        <v>0.83680555555555558</v>
      </c>
      <c r="AZ187" s="80">
        <f>VLOOKUP($A187,'T1DQ CCG'!$A:$BC,25,FALSE)</f>
        <v>0</v>
      </c>
      <c r="BA187" s="80">
        <f>VLOOKUP($A187,'T1DQ CCG'!$A:$BC,37,FALSE)</f>
        <v>0</v>
      </c>
      <c r="BB187" s="80">
        <f>VLOOKUP($A187,'T1DQ CCG'!$A:$BC,49,FALSE)</f>
        <v>0</v>
      </c>
    </row>
    <row r="188" spans="1:54" x14ac:dyDescent="0.25">
      <c r="A188" s="31" t="s">
        <v>628</v>
      </c>
      <c r="B188" s="21" t="s">
        <v>629</v>
      </c>
      <c r="C188" s="21" t="s">
        <v>38</v>
      </c>
      <c r="D188" s="64">
        <v>839</v>
      </c>
      <c r="E188" s="5">
        <v>723</v>
      </c>
      <c r="F188" s="51">
        <v>0.86174016686531585</v>
      </c>
      <c r="G188" s="5">
        <v>718</v>
      </c>
      <c r="H188" s="69">
        <v>0.85578069129916567</v>
      </c>
      <c r="I188" s="5">
        <v>720</v>
      </c>
      <c r="J188" s="51">
        <v>0.85816448152562574</v>
      </c>
      <c r="K188" s="5">
        <v>2</v>
      </c>
      <c r="L188" s="5">
        <v>2</v>
      </c>
      <c r="M188" s="51">
        <v>1</v>
      </c>
      <c r="N188" s="40"/>
      <c r="O188" s="64">
        <v>923</v>
      </c>
      <c r="P188" s="5">
        <v>800</v>
      </c>
      <c r="Q188" s="51">
        <v>0.86673889490790901</v>
      </c>
      <c r="R188" s="5">
        <v>756</v>
      </c>
      <c r="S188" s="69">
        <v>0.81906825568797403</v>
      </c>
      <c r="T188" s="5">
        <v>788</v>
      </c>
      <c r="U188" s="51">
        <v>0.8537378114842904</v>
      </c>
      <c r="V188" s="5">
        <v>744</v>
      </c>
      <c r="W188" s="69">
        <v>0.80606717226435531</v>
      </c>
      <c r="X188" s="5">
        <v>747</v>
      </c>
      <c r="Y188" s="51">
        <v>0.80931744312025999</v>
      </c>
      <c r="Z188" s="5">
        <v>1</v>
      </c>
      <c r="AA188" s="5">
        <v>1</v>
      </c>
      <c r="AB188" s="51">
        <v>1</v>
      </c>
      <c r="AC188" s="58"/>
      <c r="AD188" s="64">
        <v>1039</v>
      </c>
      <c r="AE188" s="5">
        <v>876</v>
      </c>
      <c r="AF188" s="46">
        <v>0.84311838306063525</v>
      </c>
      <c r="AG188" s="5">
        <v>735</v>
      </c>
      <c r="AH188" s="70">
        <v>0.70741097208854664</v>
      </c>
      <c r="AI188" s="5">
        <v>31</v>
      </c>
      <c r="AJ188" s="46">
        <v>2.9836381135707413E-2</v>
      </c>
      <c r="AK188" s="5">
        <v>31</v>
      </c>
      <c r="AL188" s="70">
        <v>2.9836381135707413E-2</v>
      </c>
      <c r="AM188" s="5">
        <v>825</v>
      </c>
      <c r="AN188" s="46">
        <v>0.7940327237728585</v>
      </c>
      <c r="AO188" s="5">
        <v>840</v>
      </c>
      <c r="AP188" s="70">
        <v>0.80846968238691053</v>
      </c>
      <c r="AQ188" s="5">
        <v>860</v>
      </c>
      <c r="AR188" s="46">
        <v>0</v>
      </c>
      <c r="AS188" s="5">
        <v>748</v>
      </c>
      <c r="AT188" s="70">
        <v>0.71992300288739175</v>
      </c>
      <c r="AU188" s="5">
        <v>856</v>
      </c>
      <c r="AV188" s="46">
        <v>0.82386910490856591</v>
      </c>
      <c r="AW188" s="5">
        <v>828</v>
      </c>
      <c r="AX188" s="46">
        <v>0.79692011549566888</v>
      </c>
      <c r="AZ188" s="80">
        <f>VLOOKUP($A188,'T1DQ CCG'!$A:$BC,25,FALSE)</f>
        <v>0</v>
      </c>
      <c r="BA188" s="80">
        <f>VLOOKUP($A188,'T1DQ CCG'!$A:$BC,37,FALSE)</f>
        <v>0</v>
      </c>
      <c r="BB188" s="80">
        <f>VLOOKUP($A188,'T1DQ CCG'!$A:$BC,49,FALSE)</f>
        <v>0</v>
      </c>
    </row>
    <row r="189" spans="1:54" x14ac:dyDescent="0.25">
      <c r="A189" s="31" t="s">
        <v>630</v>
      </c>
      <c r="B189" s="21" t="s">
        <v>631</v>
      </c>
      <c r="C189" s="21" t="s">
        <v>38</v>
      </c>
      <c r="D189" s="64">
        <v>418</v>
      </c>
      <c r="E189" s="5">
        <v>383</v>
      </c>
      <c r="F189" s="51">
        <v>0.91626794258373201</v>
      </c>
      <c r="G189" s="5">
        <v>3</v>
      </c>
      <c r="H189" s="69">
        <v>7.1770334928229667E-3</v>
      </c>
      <c r="I189" s="5">
        <v>382</v>
      </c>
      <c r="J189" s="51">
        <v>0.9138755980861244</v>
      </c>
      <c r="K189" s="5">
        <v>0</v>
      </c>
      <c r="L189" s="5">
        <v>0</v>
      </c>
      <c r="M189" s="51" t="s">
        <v>771</v>
      </c>
      <c r="N189" s="40"/>
      <c r="O189" s="64">
        <v>416</v>
      </c>
      <c r="P189" s="5">
        <v>394</v>
      </c>
      <c r="Q189" s="51">
        <v>0.94711538461538458</v>
      </c>
      <c r="R189" s="5">
        <v>382</v>
      </c>
      <c r="S189" s="69">
        <v>0.91826923076923073</v>
      </c>
      <c r="T189" s="5">
        <v>399</v>
      </c>
      <c r="U189" s="51">
        <v>0.95913461538461542</v>
      </c>
      <c r="V189" s="5">
        <v>381</v>
      </c>
      <c r="W189" s="69">
        <v>0.91586538461538458</v>
      </c>
      <c r="X189" s="5">
        <v>397</v>
      </c>
      <c r="Y189" s="51">
        <v>0.95432692307692313</v>
      </c>
      <c r="Z189" s="5">
        <v>0</v>
      </c>
      <c r="AA189" s="5">
        <v>0</v>
      </c>
      <c r="AB189" s="51" t="s">
        <v>771</v>
      </c>
      <c r="AC189" s="58"/>
      <c r="AD189" s="64">
        <v>473</v>
      </c>
      <c r="AE189" s="5">
        <v>444</v>
      </c>
      <c r="AF189" s="46">
        <v>0.93868921775898517</v>
      </c>
      <c r="AG189" s="5">
        <v>445</v>
      </c>
      <c r="AH189" s="70">
        <v>0.94080338266384778</v>
      </c>
      <c r="AI189" s="5">
        <v>445</v>
      </c>
      <c r="AJ189" s="46">
        <v>0.94080338266384778</v>
      </c>
      <c r="AK189" s="5">
        <v>444</v>
      </c>
      <c r="AL189" s="70">
        <v>0.93868921775898517</v>
      </c>
      <c r="AM189" s="5">
        <v>441</v>
      </c>
      <c r="AN189" s="46">
        <v>0.93234672304439747</v>
      </c>
      <c r="AO189" s="5">
        <v>426</v>
      </c>
      <c r="AP189" s="70">
        <v>0.90063424947145876</v>
      </c>
      <c r="AQ189" s="5">
        <v>448</v>
      </c>
      <c r="AR189" s="46">
        <v>0</v>
      </c>
      <c r="AS189" s="5">
        <v>420</v>
      </c>
      <c r="AT189" s="70">
        <v>0.88794926004228325</v>
      </c>
      <c r="AU189" s="5">
        <v>437</v>
      </c>
      <c r="AV189" s="46">
        <v>0.92389006342494717</v>
      </c>
      <c r="AW189" s="5">
        <v>417</v>
      </c>
      <c r="AX189" s="46">
        <v>0.88160676532769555</v>
      </c>
      <c r="AZ189" s="80">
        <f>VLOOKUP($A189,'T1DQ CCG'!$A:$BC,25,FALSE)</f>
        <v>0</v>
      </c>
      <c r="BA189" s="80">
        <f>VLOOKUP($A189,'T1DQ CCG'!$A:$BC,37,FALSE)</f>
        <v>0</v>
      </c>
      <c r="BB189" s="80">
        <f>VLOOKUP($A189,'T1DQ CCG'!$A:$BC,49,FALSE)</f>
        <v>0</v>
      </c>
    </row>
    <row r="190" spans="1:54" x14ac:dyDescent="0.25">
      <c r="A190" s="31" t="s">
        <v>632</v>
      </c>
      <c r="B190" s="21" t="s">
        <v>633</v>
      </c>
      <c r="C190" s="21" t="s">
        <v>39</v>
      </c>
      <c r="D190" s="64">
        <v>411</v>
      </c>
      <c r="E190" s="5">
        <v>390</v>
      </c>
      <c r="F190" s="51">
        <v>0.94890510948905105</v>
      </c>
      <c r="G190" s="5">
        <v>390</v>
      </c>
      <c r="H190" s="69">
        <v>0.94890510948905105</v>
      </c>
      <c r="I190" s="5">
        <v>378</v>
      </c>
      <c r="J190" s="51">
        <v>0.91970802919708028</v>
      </c>
      <c r="K190" s="5">
        <v>0</v>
      </c>
      <c r="L190" s="5">
        <v>0</v>
      </c>
      <c r="M190" s="51" t="s">
        <v>771</v>
      </c>
      <c r="N190" s="40"/>
      <c r="O190" s="64">
        <v>441</v>
      </c>
      <c r="P190" s="5">
        <v>422</v>
      </c>
      <c r="Q190" s="51">
        <v>0.95691609977324266</v>
      </c>
      <c r="R190" s="5">
        <v>414</v>
      </c>
      <c r="S190" s="69">
        <v>0.93877551020408168</v>
      </c>
      <c r="T190" s="5">
        <v>395</v>
      </c>
      <c r="U190" s="51">
        <v>0.89569160997732422</v>
      </c>
      <c r="V190" s="5">
        <v>413</v>
      </c>
      <c r="W190" s="69">
        <v>0.93650793650793651</v>
      </c>
      <c r="X190" s="5">
        <v>416</v>
      </c>
      <c r="Y190" s="51">
        <v>0.94331065759637189</v>
      </c>
      <c r="Z190" s="5">
        <v>0</v>
      </c>
      <c r="AA190" s="5">
        <v>0</v>
      </c>
      <c r="AB190" s="51" t="s">
        <v>771</v>
      </c>
      <c r="AC190" s="58"/>
      <c r="AD190" s="64">
        <v>463</v>
      </c>
      <c r="AE190" s="5">
        <v>447</v>
      </c>
      <c r="AF190" s="46">
        <v>0.96544276457883371</v>
      </c>
      <c r="AG190" s="5">
        <v>414</v>
      </c>
      <c r="AH190" s="70">
        <v>0.89416846652267823</v>
      </c>
      <c r="AI190" s="5">
        <v>447</v>
      </c>
      <c r="AJ190" s="46">
        <v>0.96544276457883371</v>
      </c>
      <c r="AK190" s="5">
        <v>447</v>
      </c>
      <c r="AL190" s="70">
        <v>0.96544276457883371</v>
      </c>
      <c r="AM190" s="5">
        <v>418</v>
      </c>
      <c r="AN190" s="46">
        <v>0.90280777537796975</v>
      </c>
      <c r="AO190" s="5">
        <v>434</v>
      </c>
      <c r="AP190" s="70">
        <v>0.93736501079913603</v>
      </c>
      <c r="AQ190" s="5">
        <v>440</v>
      </c>
      <c r="AR190" s="46">
        <v>0</v>
      </c>
      <c r="AS190" s="5">
        <v>417</v>
      </c>
      <c r="AT190" s="70">
        <v>0.90064794816414684</v>
      </c>
      <c r="AU190" s="5">
        <v>427</v>
      </c>
      <c r="AV190" s="46">
        <v>0.9222462203023758</v>
      </c>
      <c r="AW190" s="5">
        <v>430</v>
      </c>
      <c r="AX190" s="46">
        <v>0.92872570194384452</v>
      </c>
      <c r="AZ190" s="80">
        <f>VLOOKUP($A190,'T1DQ CCG'!$A:$BC,25,FALSE)</f>
        <v>0</v>
      </c>
      <c r="BA190" s="80">
        <f>VLOOKUP($A190,'T1DQ CCG'!$A:$BC,37,FALSE)</f>
        <v>0</v>
      </c>
      <c r="BB190" s="80">
        <f>VLOOKUP($A190,'T1DQ CCG'!$A:$BC,49,FALSE)</f>
        <v>0</v>
      </c>
    </row>
    <row r="191" spans="1:54" x14ac:dyDescent="0.25">
      <c r="A191" s="31" t="s">
        <v>634</v>
      </c>
      <c r="B191" s="21" t="s">
        <v>635</v>
      </c>
      <c r="C191" s="21" t="s">
        <v>39</v>
      </c>
      <c r="D191" s="64">
        <v>966</v>
      </c>
      <c r="E191" s="5">
        <v>936</v>
      </c>
      <c r="F191" s="51">
        <v>0.96894409937888204</v>
      </c>
      <c r="G191" s="5">
        <v>932</v>
      </c>
      <c r="H191" s="69">
        <v>0.96480331262939956</v>
      </c>
      <c r="I191" s="5">
        <v>936</v>
      </c>
      <c r="J191" s="51">
        <v>0.96894409937888204</v>
      </c>
      <c r="K191" s="5">
        <v>4</v>
      </c>
      <c r="L191" s="5">
        <v>4</v>
      </c>
      <c r="M191" s="51">
        <v>1</v>
      </c>
      <c r="N191" s="40"/>
      <c r="O191" s="64">
        <v>1011</v>
      </c>
      <c r="P191" s="5">
        <v>984</v>
      </c>
      <c r="Q191" s="51">
        <v>0.97329376854599403</v>
      </c>
      <c r="R191" s="5">
        <v>963</v>
      </c>
      <c r="S191" s="69">
        <v>0.95252225519287836</v>
      </c>
      <c r="T191" s="5">
        <v>891</v>
      </c>
      <c r="U191" s="51">
        <v>0.88130563798219586</v>
      </c>
      <c r="V191" s="5">
        <v>957</v>
      </c>
      <c r="W191" s="69">
        <v>0.94658753709198817</v>
      </c>
      <c r="X191" s="5">
        <v>970</v>
      </c>
      <c r="Y191" s="51">
        <v>0.95944609297725025</v>
      </c>
      <c r="Z191" s="5">
        <v>0</v>
      </c>
      <c r="AA191" s="5">
        <v>0</v>
      </c>
      <c r="AB191" s="51" t="s">
        <v>771</v>
      </c>
      <c r="AC191" s="58"/>
      <c r="AD191" s="64">
        <v>1076</v>
      </c>
      <c r="AE191" s="5">
        <v>1036</v>
      </c>
      <c r="AF191" s="46">
        <v>0.96282527881040891</v>
      </c>
      <c r="AG191" s="5">
        <v>1004</v>
      </c>
      <c r="AH191" s="70">
        <v>0.93308550185873607</v>
      </c>
      <c r="AI191" s="5">
        <v>1</v>
      </c>
      <c r="AJ191" s="46">
        <v>9.2936802973977691E-4</v>
      </c>
      <c r="AK191" s="5">
        <v>6</v>
      </c>
      <c r="AL191" s="70">
        <v>5.5762081784386614E-3</v>
      </c>
      <c r="AM191" s="5">
        <v>965</v>
      </c>
      <c r="AN191" s="46">
        <v>0.89684014869888473</v>
      </c>
      <c r="AO191" s="5">
        <v>1023</v>
      </c>
      <c r="AP191" s="70">
        <v>0.9507434944237918</v>
      </c>
      <c r="AQ191" s="5">
        <v>1034</v>
      </c>
      <c r="AR191" s="46">
        <v>0</v>
      </c>
      <c r="AS191" s="5">
        <v>1009</v>
      </c>
      <c r="AT191" s="70">
        <v>0.93773234200743494</v>
      </c>
      <c r="AU191" s="5">
        <v>878</v>
      </c>
      <c r="AV191" s="46">
        <v>0.81598513011152418</v>
      </c>
      <c r="AW191" s="5">
        <v>1002</v>
      </c>
      <c r="AX191" s="46">
        <v>0.93122676579925645</v>
      </c>
      <c r="AZ191" s="80">
        <f>VLOOKUP($A191,'T1DQ CCG'!$A:$BC,25,FALSE)</f>
        <v>0</v>
      </c>
      <c r="BA191" s="80">
        <f>VLOOKUP($A191,'T1DQ CCG'!$A:$BC,37,FALSE)</f>
        <v>0</v>
      </c>
      <c r="BB191" s="80">
        <f>VLOOKUP($A191,'T1DQ CCG'!$A:$BC,49,FALSE)</f>
        <v>0</v>
      </c>
    </row>
    <row r="192" spans="1:54" x14ac:dyDescent="0.25">
      <c r="A192" s="31" t="s">
        <v>636</v>
      </c>
      <c r="B192" s="21" t="s">
        <v>637</v>
      </c>
      <c r="C192" s="21" t="s">
        <v>39</v>
      </c>
      <c r="D192" s="64">
        <v>334</v>
      </c>
      <c r="E192" s="5">
        <v>310</v>
      </c>
      <c r="F192" s="51">
        <v>0.92814371257485029</v>
      </c>
      <c r="G192" s="5">
        <v>317</v>
      </c>
      <c r="H192" s="69">
        <v>0.94910179640718562</v>
      </c>
      <c r="I192" s="5">
        <v>306</v>
      </c>
      <c r="J192" s="51">
        <v>0.91616766467065869</v>
      </c>
      <c r="K192" s="5">
        <v>3</v>
      </c>
      <c r="L192" s="5">
        <v>3</v>
      </c>
      <c r="M192" s="51">
        <v>1</v>
      </c>
      <c r="N192" s="40"/>
      <c r="O192" s="64">
        <v>359</v>
      </c>
      <c r="P192" s="5">
        <v>339</v>
      </c>
      <c r="Q192" s="51">
        <v>0.94428969359331472</v>
      </c>
      <c r="R192" s="5">
        <v>319</v>
      </c>
      <c r="S192" s="69">
        <v>0.88857938718662954</v>
      </c>
      <c r="T192" s="5">
        <v>319</v>
      </c>
      <c r="U192" s="51">
        <v>0.88857938718662954</v>
      </c>
      <c r="V192" s="5">
        <v>319</v>
      </c>
      <c r="W192" s="69">
        <v>0.88857938718662954</v>
      </c>
      <c r="X192" s="5">
        <v>319</v>
      </c>
      <c r="Y192" s="51">
        <v>0.88857938718662954</v>
      </c>
      <c r="Z192" s="5">
        <v>0</v>
      </c>
      <c r="AA192" s="5">
        <v>0</v>
      </c>
      <c r="AB192" s="51" t="s">
        <v>771</v>
      </c>
      <c r="AC192" s="58"/>
      <c r="AD192" s="64">
        <v>386</v>
      </c>
      <c r="AE192" s="5">
        <v>372</v>
      </c>
      <c r="AF192" s="46">
        <v>0.96373056994818651</v>
      </c>
      <c r="AG192" s="5">
        <v>338</v>
      </c>
      <c r="AH192" s="70">
        <v>0.87564766839378239</v>
      </c>
      <c r="AI192" s="5">
        <v>372</v>
      </c>
      <c r="AJ192" s="46">
        <v>0.96373056994818651</v>
      </c>
      <c r="AK192" s="5">
        <v>372</v>
      </c>
      <c r="AL192" s="70">
        <v>0.96373056994818651</v>
      </c>
      <c r="AM192" s="5">
        <v>349</v>
      </c>
      <c r="AN192" s="46">
        <v>0.90414507772020725</v>
      </c>
      <c r="AO192" s="5">
        <v>362</v>
      </c>
      <c r="AP192" s="70">
        <v>0.93782383419689119</v>
      </c>
      <c r="AQ192" s="5">
        <v>369</v>
      </c>
      <c r="AR192" s="46">
        <v>0</v>
      </c>
      <c r="AS192" s="5">
        <v>344</v>
      </c>
      <c r="AT192" s="70">
        <v>0.89119170984455953</v>
      </c>
      <c r="AU192" s="5">
        <v>352</v>
      </c>
      <c r="AV192" s="46">
        <v>0.91191709844559588</v>
      </c>
      <c r="AW192" s="5">
        <v>360</v>
      </c>
      <c r="AX192" s="46">
        <v>0.93264248704663211</v>
      </c>
      <c r="AZ192" s="80">
        <f>VLOOKUP($A192,'T1DQ CCG'!$A:$BC,25,FALSE)</f>
        <v>0</v>
      </c>
      <c r="BA192" s="80">
        <f>VLOOKUP($A192,'T1DQ CCG'!$A:$BC,37,FALSE)</f>
        <v>0</v>
      </c>
      <c r="BB192" s="80">
        <f>VLOOKUP($A192,'T1DQ CCG'!$A:$BC,49,FALSE)</f>
        <v>0</v>
      </c>
    </row>
    <row r="193" spans="1:54" x14ac:dyDescent="0.25">
      <c r="A193" s="31" t="s">
        <v>638</v>
      </c>
      <c r="B193" s="21" t="s">
        <v>639</v>
      </c>
      <c r="C193" s="21" t="s">
        <v>39</v>
      </c>
      <c r="D193" s="64">
        <v>348</v>
      </c>
      <c r="E193" s="5">
        <v>327</v>
      </c>
      <c r="F193" s="51">
        <v>0.93965517241379315</v>
      </c>
      <c r="G193" s="5">
        <v>335</v>
      </c>
      <c r="H193" s="69">
        <v>0.96264367816091956</v>
      </c>
      <c r="I193" s="5">
        <v>325</v>
      </c>
      <c r="J193" s="51">
        <v>0.93390804597701149</v>
      </c>
      <c r="K193" s="5">
        <v>2</v>
      </c>
      <c r="L193" s="5">
        <v>2</v>
      </c>
      <c r="M193" s="51">
        <v>1</v>
      </c>
      <c r="N193" s="40"/>
      <c r="O193" s="64">
        <v>404</v>
      </c>
      <c r="P193" s="5">
        <v>375</v>
      </c>
      <c r="Q193" s="51">
        <v>0.92821782178217827</v>
      </c>
      <c r="R193" s="5">
        <v>360</v>
      </c>
      <c r="S193" s="69">
        <v>0.8910891089108911</v>
      </c>
      <c r="T193" s="5">
        <v>361</v>
      </c>
      <c r="U193" s="51">
        <v>0.89356435643564358</v>
      </c>
      <c r="V193" s="5">
        <v>367</v>
      </c>
      <c r="W193" s="69">
        <v>0.90841584158415845</v>
      </c>
      <c r="X193" s="5">
        <v>361</v>
      </c>
      <c r="Y193" s="51">
        <v>0.89356435643564358</v>
      </c>
      <c r="Z193" s="5">
        <v>1</v>
      </c>
      <c r="AA193" s="5">
        <v>1</v>
      </c>
      <c r="AB193" s="51">
        <v>1</v>
      </c>
      <c r="AC193" s="58"/>
      <c r="AD193" s="64">
        <v>361</v>
      </c>
      <c r="AE193" s="5">
        <v>350</v>
      </c>
      <c r="AF193" s="46">
        <v>0.96952908587257614</v>
      </c>
      <c r="AG193" s="5">
        <v>331</v>
      </c>
      <c r="AH193" s="70">
        <v>0.91689750692520777</v>
      </c>
      <c r="AI193" s="5">
        <v>350</v>
      </c>
      <c r="AJ193" s="46">
        <v>0.96952908587257614</v>
      </c>
      <c r="AK193" s="5">
        <v>350</v>
      </c>
      <c r="AL193" s="70">
        <v>0.96952908587257614</v>
      </c>
      <c r="AM193" s="5">
        <v>321</v>
      </c>
      <c r="AN193" s="46">
        <v>0.88919667590027696</v>
      </c>
      <c r="AO193" s="5">
        <v>340</v>
      </c>
      <c r="AP193" s="70">
        <v>0.94182825484764543</v>
      </c>
      <c r="AQ193" s="5">
        <v>346</v>
      </c>
      <c r="AR193" s="46">
        <v>0</v>
      </c>
      <c r="AS193" s="5">
        <v>336</v>
      </c>
      <c r="AT193" s="70">
        <v>0.93074792243767313</v>
      </c>
      <c r="AU193" s="5">
        <v>330</v>
      </c>
      <c r="AV193" s="46">
        <v>0.91412742382271472</v>
      </c>
      <c r="AW193" s="5">
        <v>334</v>
      </c>
      <c r="AX193" s="46">
        <v>0.92520775623268703</v>
      </c>
      <c r="AZ193" s="80">
        <f>VLOOKUP($A193,'T1DQ CCG'!$A:$BC,25,FALSE)</f>
        <v>0</v>
      </c>
      <c r="BA193" s="80">
        <f>VLOOKUP($A193,'T1DQ CCG'!$A:$BC,37,FALSE)</f>
        <v>0</v>
      </c>
      <c r="BB193" s="80">
        <f>VLOOKUP($A193,'T1DQ CCG'!$A:$BC,49,FALSE)</f>
        <v>0</v>
      </c>
    </row>
    <row r="194" spans="1:54" x14ac:dyDescent="0.25">
      <c r="A194" s="31" t="s">
        <v>640</v>
      </c>
      <c r="B194" s="21" t="s">
        <v>641</v>
      </c>
      <c r="C194" s="21" t="s">
        <v>39</v>
      </c>
      <c r="D194" s="64">
        <v>1899</v>
      </c>
      <c r="E194" s="5">
        <v>1835</v>
      </c>
      <c r="F194" s="51">
        <v>0.96629805160610849</v>
      </c>
      <c r="G194" s="5">
        <v>1842</v>
      </c>
      <c r="H194" s="69">
        <v>0.96998420221169035</v>
      </c>
      <c r="I194" s="5">
        <v>1829</v>
      </c>
      <c r="J194" s="51">
        <v>0.96313849394418116</v>
      </c>
      <c r="K194" s="5">
        <v>8</v>
      </c>
      <c r="L194" s="5">
        <v>8</v>
      </c>
      <c r="M194" s="51">
        <v>1</v>
      </c>
      <c r="N194" s="40"/>
      <c r="O194" s="64">
        <v>2056</v>
      </c>
      <c r="P194" s="5">
        <v>1988</v>
      </c>
      <c r="Q194" s="51">
        <v>0.96692607003891051</v>
      </c>
      <c r="R194" s="5">
        <v>1917</v>
      </c>
      <c r="S194" s="69">
        <v>0.93239299610894943</v>
      </c>
      <c r="T194" s="5">
        <v>1901</v>
      </c>
      <c r="U194" s="51">
        <v>0.92461089494163429</v>
      </c>
      <c r="V194" s="5">
        <v>1923</v>
      </c>
      <c r="W194" s="69">
        <v>0.93531128404669261</v>
      </c>
      <c r="X194" s="5">
        <v>1927</v>
      </c>
      <c r="Y194" s="51">
        <v>0.9372568093385214</v>
      </c>
      <c r="Z194" s="5">
        <v>5</v>
      </c>
      <c r="AA194" s="5">
        <v>5</v>
      </c>
      <c r="AB194" s="51">
        <v>1</v>
      </c>
      <c r="AC194" s="58"/>
      <c r="AD194" s="64">
        <v>2114</v>
      </c>
      <c r="AE194" s="5">
        <v>2048</v>
      </c>
      <c r="AF194" s="46">
        <v>0.96877956480605487</v>
      </c>
      <c r="AG194" s="5">
        <v>1944</v>
      </c>
      <c r="AH194" s="70">
        <v>0.91958372753074735</v>
      </c>
      <c r="AI194" s="5">
        <v>2048</v>
      </c>
      <c r="AJ194" s="46">
        <v>0.96877956480605487</v>
      </c>
      <c r="AK194" s="5">
        <v>2048</v>
      </c>
      <c r="AL194" s="70">
        <v>0.96877956480605487</v>
      </c>
      <c r="AM194" s="5">
        <v>1948</v>
      </c>
      <c r="AN194" s="46">
        <v>0.92147587511825924</v>
      </c>
      <c r="AO194" s="5">
        <v>1976</v>
      </c>
      <c r="AP194" s="70">
        <v>0.93472090823084197</v>
      </c>
      <c r="AQ194" s="5">
        <v>2020</v>
      </c>
      <c r="AR194" s="46">
        <v>0</v>
      </c>
      <c r="AS194" s="5">
        <v>1942</v>
      </c>
      <c r="AT194" s="70">
        <v>0.91863765373699147</v>
      </c>
      <c r="AU194" s="5">
        <v>1986</v>
      </c>
      <c r="AV194" s="46">
        <v>0.93945127719962152</v>
      </c>
      <c r="AW194" s="5">
        <v>1969</v>
      </c>
      <c r="AX194" s="46">
        <v>0.93140964995269626</v>
      </c>
      <c r="AZ194" s="80">
        <f>VLOOKUP($A194,'T1DQ CCG'!$A:$BC,25,FALSE)</f>
        <v>0</v>
      </c>
      <c r="BA194" s="80">
        <f>VLOOKUP($A194,'T1DQ CCG'!$A:$BC,37,FALSE)</f>
        <v>0</v>
      </c>
      <c r="BB194" s="80">
        <f>VLOOKUP($A194,'T1DQ CCG'!$A:$BC,49,FALSE)</f>
        <v>0</v>
      </c>
    </row>
    <row r="195" spans="1:54" x14ac:dyDescent="0.25">
      <c r="A195" s="31" t="s">
        <v>642</v>
      </c>
      <c r="B195" s="21" t="s">
        <v>643</v>
      </c>
      <c r="C195" s="21" t="s">
        <v>39</v>
      </c>
      <c r="D195" s="64">
        <v>679</v>
      </c>
      <c r="E195" s="5">
        <v>632</v>
      </c>
      <c r="F195" s="51">
        <v>0.93078055964653905</v>
      </c>
      <c r="G195" s="5">
        <v>640</v>
      </c>
      <c r="H195" s="69">
        <v>0.94256259204712811</v>
      </c>
      <c r="I195" s="5">
        <v>622</v>
      </c>
      <c r="J195" s="51">
        <v>0.91605301914580262</v>
      </c>
      <c r="K195" s="5">
        <v>3</v>
      </c>
      <c r="L195" s="5">
        <v>3</v>
      </c>
      <c r="M195" s="51">
        <v>1</v>
      </c>
      <c r="N195" s="40"/>
      <c r="O195" s="64">
        <v>675</v>
      </c>
      <c r="P195" s="5">
        <v>640</v>
      </c>
      <c r="Q195" s="51">
        <v>0.94814814814814818</v>
      </c>
      <c r="R195" s="5">
        <v>586</v>
      </c>
      <c r="S195" s="69">
        <v>0.86814814814814811</v>
      </c>
      <c r="T195" s="5">
        <v>594</v>
      </c>
      <c r="U195" s="51">
        <v>0.88</v>
      </c>
      <c r="V195" s="5">
        <v>589</v>
      </c>
      <c r="W195" s="69">
        <v>0.87259259259259259</v>
      </c>
      <c r="X195" s="5">
        <v>594</v>
      </c>
      <c r="Y195" s="51">
        <v>0.88</v>
      </c>
      <c r="Z195" s="5">
        <v>0</v>
      </c>
      <c r="AA195" s="5">
        <v>0</v>
      </c>
      <c r="AB195" s="51" t="s">
        <v>771</v>
      </c>
      <c r="AC195" s="58"/>
      <c r="AD195" s="64">
        <v>728</v>
      </c>
      <c r="AE195" s="5">
        <v>674</v>
      </c>
      <c r="AF195" s="46">
        <v>0.92582417582417587</v>
      </c>
      <c r="AG195" s="5">
        <v>582</v>
      </c>
      <c r="AH195" s="70">
        <v>0.7994505494505495</v>
      </c>
      <c r="AI195" s="5">
        <v>674</v>
      </c>
      <c r="AJ195" s="46">
        <v>0.92582417582417587</v>
      </c>
      <c r="AK195" s="5">
        <v>674</v>
      </c>
      <c r="AL195" s="70">
        <v>0.92582417582417587</v>
      </c>
      <c r="AM195" s="5">
        <v>610</v>
      </c>
      <c r="AN195" s="46">
        <v>0.83791208791208793</v>
      </c>
      <c r="AO195" s="5">
        <v>663</v>
      </c>
      <c r="AP195" s="70">
        <v>0.9107142857142857</v>
      </c>
      <c r="AQ195" s="5">
        <v>676</v>
      </c>
      <c r="AR195" s="46">
        <v>0</v>
      </c>
      <c r="AS195" s="5">
        <v>587</v>
      </c>
      <c r="AT195" s="70">
        <v>0.80631868131868134</v>
      </c>
      <c r="AU195" s="5">
        <v>630</v>
      </c>
      <c r="AV195" s="46">
        <v>0.86538461538461542</v>
      </c>
      <c r="AW195" s="5">
        <v>648</v>
      </c>
      <c r="AX195" s="46">
        <v>0.89010989010989006</v>
      </c>
      <c r="AZ195" s="80">
        <f>VLOOKUP($A195,'T1DQ CCG'!$A:$BC,25,FALSE)</f>
        <v>0</v>
      </c>
      <c r="BA195" s="80">
        <f>VLOOKUP($A195,'T1DQ CCG'!$A:$BC,37,FALSE)</f>
        <v>0</v>
      </c>
      <c r="BB195" s="80">
        <f>VLOOKUP($A195,'T1DQ CCG'!$A:$BC,49,FALSE)</f>
        <v>0</v>
      </c>
    </row>
    <row r="196" spans="1:54" x14ac:dyDescent="0.25">
      <c r="A196" s="31" t="s">
        <v>644</v>
      </c>
      <c r="B196" s="21" t="s">
        <v>645</v>
      </c>
      <c r="C196" s="21" t="s">
        <v>39</v>
      </c>
      <c r="D196" s="64">
        <v>523</v>
      </c>
      <c r="E196" s="5">
        <v>475</v>
      </c>
      <c r="F196" s="51">
        <v>0.90822179732313579</v>
      </c>
      <c r="G196" s="5">
        <v>480</v>
      </c>
      <c r="H196" s="69">
        <v>0.9177820267686424</v>
      </c>
      <c r="I196" s="5">
        <v>472</v>
      </c>
      <c r="J196" s="51">
        <v>0.90248565965583172</v>
      </c>
      <c r="K196" s="5">
        <v>0</v>
      </c>
      <c r="L196" s="5">
        <v>0</v>
      </c>
      <c r="M196" s="51" t="s">
        <v>771</v>
      </c>
      <c r="N196" s="40"/>
      <c r="O196" s="64">
        <v>539</v>
      </c>
      <c r="P196" s="5">
        <v>500</v>
      </c>
      <c r="Q196" s="51">
        <v>0.92764378478664189</v>
      </c>
      <c r="R196" s="5">
        <v>487</v>
      </c>
      <c r="S196" s="69">
        <v>0.90352504638218922</v>
      </c>
      <c r="T196" s="5">
        <v>452</v>
      </c>
      <c r="U196" s="51">
        <v>0.83858998144712427</v>
      </c>
      <c r="V196" s="5">
        <v>480</v>
      </c>
      <c r="W196" s="69">
        <v>0.89053803339517623</v>
      </c>
      <c r="X196" s="5">
        <v>480</v>
      </c>
      <c r="Y196" s="51">
        <v>0.89053803339517623</v>
      </c>
      <c r="Z196" s="5">
        <v>4</v>
      </c>
      <c r="AA196" s="5">
        <v>4</v>
      </c>
      <c r="AB196" s="51">
        <v>1</v>
      </c>
      <c r="AC196" s="58"/>
      <c r="AD196" s="64">
        <v>453</v>
      </c>
      <c r="AE196" s="5">
        <v>419</v>
      </c>
      <c r="AF196" s="46">
        <v>0.92494481236203085</v>
      </c>
      <c r="AG196" s="5">
        <v>371</v>
      </c>
      <c r="AH196" s="70">
        <v>0.81898454746136862</v>
      </c>
      <c r="AI196" s="5">
        <v>419</v>
      </c>
      <c r="AJ196" s="46">
        <v>0.92494481236203085</v>
      </c>
      <c r="AK196" s="5">
        <v>421</v>
      </c>
      <c r="AL196" s="70">
        <v>0.92935982339955847</v>
      </c>
      <c r="AM196" s="5">
        <v>369</v>
      </c>
      <c r="AN196" s="46">
        <v>0.81456953642384111</v>
      </c>
      <c r="AO196" s="5">
        <v>405</v>
      </c>
      <c r="AP196" s="70">
        <v>0.89403973509933776</v>
      </c>
      <c r="AQ196" s="5">
        <v>422</v>
      </c>
      <c r="AR196" s="46">
        <v>0</v>
      </c>
      <c r="AS196" s="5">
        <v>388</v>
      </c>
      <c r="AT196" s="70">
        <v>0.85651214128035325</v>
      </c>
      <c r="AU196" s="5">
        <v>372</v>
      </c>
      <c r="AV196" s="46">
        <v>0.82119205298013243</v>
      </c>
      <c r="AW196" s="5">
        <v>393</v>
      </c>
      <c r="AX196" s="46">
        <v>0.86754966887417218</v>
      </c>
      <c r="AZ196" s="80">
        <f>VLOOKUP($A196,'T1DQ CCG'!$A:$BC,25,FALSE)</f>
        <v>0</v>
      </c>
      <c r="BA196" s="80">
        <f>VLOOKUP($A196,'T1DQ CCG'!$A:$BC,37,FALSE)</f>
        <v>0</v>
      </c>
      <c r="BB196" s="80">
        <f>VLOOKUP($A196,'T1DQ CCG'!$A:$BC,49,FALSE)</f>
        <v>0</v>
      </c>
    </row>
    <row r="197" spans="1:54" x14ac:dyDescent="0.25">
      <c r="A197" s="31" t="s">
        <v>646</v>
      </c>
      <c r="B197" s="21" t="s">
        <v>647</v>
      </c>
      <c r="C197" s="21" t="s">
        <v>39</v>
      </c>
      <c r="D197" s="64">
        <v>604</v>
      </c>
      <c r="E197" s="5">
        <v>591</v>
      </c>
      <c r="F197" s="51">
        <v>0.97847682119205293</v>
      </c>
      <c r="G197" s="5">
        <v>593</v>
      </c>
      <c r="H197" s="69">
        <v>0.98178807947019864</v>
      </c>
      <c r="I197" s="5">
        <v>591</v>
      </c>
      <c r="J197" s="51">
        <v>0.97847682119205293</v>
      </c>
      <c r="K197" s="5">
        <v>1</v>
      </c>
      <c r="L197" s="5">
        <v>1</v>
      </c>
      <c r="M197" s="51">
        <v>1</v>
      </c>
      <c r="N197" s="40"/>
      <c r="O197" s="64">
        <v>645</v>
      </c>
      <c r="P197" s="5">
        <v>629</v>
      </c>
      <c r="Q197" s="51">
        <v>0.9751937984496124</v>
      </c>
      <c r="R197" s="5">
        <v>619</v>
      </c>
      <c r="S197" s="69">
        <v>0.95968992248062013</v>
      </c>
      <c r="T197" s="5">
        <v>586</v>
      </c>
      <c r="U197" s="51">
        <v>0.90852713178294575</v>
      </c>
      <c r="V197" s="5">
        <v>619</v>
      </c>
      <c r="W197" s="69">
        <v>0.95968992248062013</v>
      </c>
      <c r="X197" s="5">
        <v>621</v>
      </c>
      <c r="Y197" s="51">
        <v>0.96279069767441861</v>
      </c>
      <c r="Z197" s="5">
        <v>0</v>
      </c>
      <c r="AA197" s="5">
        <v>0</v>
      </c>
      <c r="AB197" s="51" t="s">
        <v>771</v>
      </c>
      <c r="AC197" s="58"/>
      <c r="AD197" s="64">
        <v>627</v>
      </c>
      <c r="AE197" s="5">
        <v>611</v>
      </c>
      <c r="AF197" s="46">
        <v>0.97448165869218506</v>
      </c>
      <c r="AG197" s="5">
        <v>596</v>
      </c>
      <c r="AH197" s="70">
        <v>0.95055821371610849</v>
      </c>
      <c r="AI197" s="5">
        <v>0</v>
      </c>
      <c r="AJ197" s="46">
        <v>0</v>
      </c>
      <c r="AK197" s="5">
        <v>2</v>
      </c>
      <c r="AL197" s="70">
        <v>3.189792663476874E-3</v>
      </c>
      <c r="AM197" s="5">
        <v>578</v>
      </c>
      <c r="AN197" s="46">
        <v>0.92185007974481659</v>
      </c>
      <c r="AO197" s="5">
        <v>606</v>
      </c>
      <c r="AP197" s="70">
        <v>0.96650717703349287</v>
      </c>
      <c r="AQ197" s="5">
        <v>601</v>
      </c>
      <c r="AR197" s="46">
        <v>0</v>
      </c>
      <c r="AS197" s="5">
        <v>587</v>
      </c>
      <c r="AT197" s="70">
        <v>0.93620414673046248</v>
      </c>
      <c r="AU197" s="5">
        <v>522</v>
      </c>
      <c r="AV197" s="46">
        <v>0.83253588516746413</v>
      </c>
      <c r="AW197" s="5">
        <v>590</v>
      </c>
      <c r="AX197" s="46">
        <v>0.94098883572567782</v>
      </c>
      <c r="AZ197" s="80">
        <f>VLOOKUP($A197,'T1DQ CCG'!$A:$BC,25,FALSE)</f>
        <v>0</v>
      </c>
      <c r="BA197" s="80">
        <f>VLOOKUP($A197,'T1DQ CCG'!$A:$BC,37,FALSE)</f>
        <v>0</v>
      </c>
      <c r="BB197" s="80">
        <f>VLOOKUP($A197,'T1DQ CCG'!$A:$BC,49,FALSE)</f>
        <v>0</v>
      </c>
    </row>
    <row r="198" spans="1:54" x14ac:dyDescent="0.25">
      <c r="A198" s="31" t="s">
        <v>648</v>
      </c>
      <c r="B198" s="21" t="s">
        <v>649</v>
      </c>
      <c r="C198" s="21" t="s">
        <v>39</v>
      </c>
      <c r="D198" s="64">
        <v>442</v>
      </c>
      <c r="E198" s="5">
        <v>425</v>
      </c>
      <c r="F198" s="51">
        <v>0.96153846153846156</v>
      </c>
      <c r="G198" s="5">
        <v>413</v>
      </c>
      <c r="H198" s="69">
        <v>0.93438914027149322</v>
      </c>
      <c r="I198" s="5">
        <v>417</v>
      </c>
      <c r="J198" s="51">
        <v>0.9434389140271493</v>
      </c>
      <c r="K198" s="5">
        <v>0</v>
      </c>
      <c r="L198" s="5">
        <v>0</v>
      </c>
      <c r="M198" s="51" t="s">
        <v>771</v>
      </c>
      <c r="N198" s="40"/>
      <c r="O198" s="64">
        <v>459</v>
      </c>
      <c r="P198" s="5">
        <v>445</v>
      </c>
      <c r="Q198" s="51">
        <v>0.9694989106753813</v>
      </c>
      <c r="R198" s="5">
        <v>422</v>
      </c>
      <c r="S198" s="69">
        <v>0.91938997821350765</v>
      </c>
      <c r="T198" s="5">
        <v>397</v>
      </c>
      <c r="U198" s="51">
        <v>0.86492374727668841</v>
      </c>
      <c r="V198" s="5">
        <v>427</v>
      </c>
      <c r="W198" s="69">
        <v>0.93028322440087141</v>
      </c>
      <c r="X198" s="5">
        <v>428</v>
      </c>
      <c r="Y198" s="51">
        <v>0.93246187363834421</v>
      </c>
      <c r="Z198" s="5">
        <v>0</v>
      </c>
      <c r="AA198" s="5">
        <v>0</v>
      </c>
      <c r="AB198" s="51" t="s">
        <v>771</v>
      </c>
      <c r="AC198" s="58"/>
      <c r="AD198" s="64">
        <v>522</v>
      </c>
      <c r="AE198" s="5">
        <v>500</v>
      </c>
      <c r="AF198" s="46">
        <v>0.95785440613026818</v>
      </c>
      <c r="AG198" s="5">
        <v>444</v>
      </c>
      <c r="AH198" s="70">
        <v>0.85057471264367812</v>
      </c>
      <c r="AI198" s="5">
        <v>498</v>
      </c>
      <c r="AJ198" s="46">
        <v>0.95402298850574707</v>
      </c>
      <c r="AK198" s="5">
        <v>498</v>
      </c>
      <c r="AL198" s="70">
        <v>0.95402298850574707</v>
      </c>
      <c r="AM198" s="5">
        <v>455</v>
      </c>
      <c r="AN198" s="46">
        <v>0.87164750957854409</v>
      </c>
      <c r="AO198" s="5">
        <v>483</v>
      </c>
      <c r="AP198" s="70">
        <v>0.92528735632183912</v>
      </c>
      <c r="AQ198" s="5">
        <v>491</v>
      </c>
      <c r="AR198" s="46">
        <v>0</v>
      </c>
      <c r="AS198" s="5">
        <v>449</v>
      </c>
      <c r="AT198" s="70">
        <v>0.86015325670498088</v>
      </c>
      <c r="AU198" s="5">
        <v>473</v>
      </c>
      <c r="AV198" s="46">
        <v>0.9061302681992337</v>
      </c>
      <c r="AW198" s="5">
        <v>469</v>
      </c>
      <c r="AX198" s="46">
        <v>0.8984674329501916</v>
      </c>
      <c r="AZ198" s="80">
        <f>VLOOKUP($A198,'T1DQ CCG'!$A:$BC,25,FALSE)</f>
        <v>0</v>
      </c>
      <c r="BA198" s="80">
        <f>VLOOKUP($A198,'T1DQ CCG'!$A:$BC,37,FALSE)</f>
        <v>0</v>
      </c>
      <c r="BB198" s="80">
        <f>VLOOKUP($A198,'T1DQ CCG'!$A:$BC,49,FALSE)</f>
        <v>0</v>
      </c>
    </row>
    <row r="199" spans="1:54" x14ac:dyDescent="0.25">
      <c r="A199" s="31" t="s">
        <v>650</v>
      </c>
      <c r="B199" s="21" t="s">
        <v>651</v>
      </c>
      <c r="C199" s="21" t="s">
        <v>39</v>
      </c>
      <c r="D199" s="64">
        <v>438</v>
      </c>
      <c r="E199" s="5">
        <v>405</v>
      </c>
      <c r="F199" s="51">
        <v>0.92465753424657537</v>
      </c>
      <c r="G199" s="5">
        <v>414</v>
      </c>
      <c r="H199" s="69">
        <v>0.9452054794520548</v>
      </c>
      <c r="I199" s="5">
        <v>401</v>
      </c>
      <c r="J199" s="51">
        <v>0.91552511415525117</v>
      </c>
      <c r="K199" s="5">
        <v>1</v>
      </c>
      <c r="L199" s="5">
        <v>1</v>
      </c>
      <c r="M199" s="51">
        <v>1</v>
      </c>
      <c r="N199" s="40"/>
      <c r="O199" s="64">
        <v>542</v>
      </c>
      <c r="P199" s="5">
        <v>518</v>
      </c>
      <c r="Q199" s="51">
        <v>0.955719557195572</v>
      </c>
      <c r="R199" s="5">
        <v>494</v>
      </c>
      <c r="S199" s="69">
        <v>0.91143911439114389</v>
      </c>
      <c r="T199" s="5">
        <v>502</v>
      </c>
      <c r="U199" s="51">
        <v>0.92619926199261993</v>
      </c>
      <c r="V199" s="5">
        <v>495</v>
      </c>
      <c r="W199" s="69">
        <v>0.91328413284132837</v>
      </c>
      <c r="X199" s="5">
        <v>498</v>
      </c>
      <c r="Y199" s="51">
        <v>0.91881918819188191</v>
      </c>
      <c r="Z199" s="5">
        <v>2</v>
      </c>
      <c r="AA199" s="5">
        <v>2</v>
      </c>
      <c r="AB199" s="51">
        <v>1</v>
      </c>
      <c r="AC199" s="58"/>
      <c r="AD199" s="64">
        <v>515</v>
      </c>
      <c r="AE199" s="5">
        <v>499</v>
      </c>
      <c r="AF199" s="46">
        <v>0.96893203883495149</v>
      </c>
      <c r="AG199" s="5">
        <v>460</v>
      </c>
      <c r="AH199" s="70">
        <v>0.89320388349514568</v>
      </c>
      <c r="AI199" s="5">
        <v>500</v>
      </c>
      <c r="AJ199" s="46">
        <v>0.970873786407767</v>
      </c>
      <c r="AK199" s="5">
        <v>497</v>
      </c>
      <c r="AL199" s="70">
        <v>0.96504854368932036</v>
      </c>
      <c r="AM199" s="5">
        <v>454</v>
      </c>
      <c r="AN199" s="46">
        <v>0.88155339805825239</v>
      </c>
      <c r="AO199" s="5">
        <v>476</v>
      </c>
      <c r="AP199" s="70">
        <v>0.92427184466019419</v>
      </c>
      <c r="AQ199" s="5">
        <v>490</v>
      </c>
      <c r="AR199" s="46">
        <v>0</v>
      </c>
      <c r="AS199" s="5">
        <v>463</v>
      </c>
      <c r="AT199" s="70">
        <v>0.89902912621359221</v>
      </c>
      <c r="AU199" s="5">
        <v>470</v>
      </c>
      <c r="AV199" s="46">
        <v>0.91262135922330101</v>
      </c>
      <c r="AW199" s="5">
        <v>464</v>
      </c>
      <c r="AX199" s="46">
        <v>0.90097087378640772</v>
      </c>
      <c r="AZ199" s="80">
        <f>VLOOKUP($A199,'T1DQ CCG'!$A:$BC,25,FALSE)</f>
        <v>0</v>
      </c>
      <c r="BA199" s="80">
        <f>VLOOKUP($A199,'T1DQ CCG'!$A:$BC,37,FALSE)</f>
        <v>0</v>
      </c>
      <c r="BB199" s="80">
        <f>VLOOKUP($A199,'T1DQ CCG'!$A:$BC,49,FALSE)</f>
        <v>0</v>
      </c>
    </row>
    <row r="200" spans="1:54" x14ac:dyDescent="0.25">
      <c r="A200" s="31" t="s">
        <v>654</v>
      </c>
      <c r="B200" s="21" t="s">
        <v>655</v>
      </c>
      <c r="C200" s="21" t="s">
        <v>40</v>
      </c>
      <c r="D200" s="64">
        <v>667</v>
      </c>
      <c r="E200" s="5">
        <v>654</v>
      </c>
      <c r="F200" s="51">
        <v>0.98050974512743627</v>
      </c>
      <c r="G200" s="5">
        <v>0</v>
      </c>
      <c r="H200" s="69">
        <v>0</v>
      </c>
      <c r="I200" s="5">
        <v>649</v>
      </c>
      <c r="J200" s="51">
        <v>0.97301349325337327</v>
      </c>
      <c r="K200" s="5">
        <v>1</v>
      </c>
      <c r="L200" s="5">
        <v>0</v>
      </c>
      <c r="M200" s="51">
        <v>0</v>
      </c>
      <c r="N200" s="40"/>
      <c r="O200" s="64">
        <v>711</v>
      </c>
      <c r="P200" s="5">
        <v>685</v>
      </c>
      <c r="Q200" s="51">
        <v>0.96343178621659631</v>
      </c>
      <c r="R200" s="5">
        <v>667</v>
      </c>
      <c r="S200" s="69">
        <v>0.93811533052039386</v>
      </c>
      <c r="T200" s="5">
        <v>630</v>
      </c>
      <c r="U200" s="51">
        <v>0.88607594936708856</v>
      </c>
      <c r="V200" s="5">
        <v>655</v>
      </c>
      <c r="W200" s="69">
        <v>0.92123769338959216</v>
      </c>
      <c r="X200" s="5">
        <v>664</v>
      </c>
      <c r="Y200" s="51">
        <v>0.93389592123769338</v>
      </c>
      <c r="Z200" s="5">
        <v>10</v>
      </c>
      <c r="AA200" s="5">
        <v>0</v>
      </c>
      <c r="AB200" s="51">
        <v>0</v>
      </c>
      <c r="AC200" s="58"/>
      <c r="AD200" s="64">
        <v>672</v>
      </c>
      <c r="AE200" s="5">
        <v>657</v>
      </c>
      <c r="AF200" s="46">
        <v>0.9776785714285714</v>
      </c>
      <c r="AG200" s="5">
        <v>630</v>
      </c>
      <c r="AH200" s="70">
        <v>0.9375</v>
      </c>
      <c r="AI200" s="5">
        <v>664</v>
      </c>
      <c r="AJ200" s="46">
        <v>0.98809523809523814</v>
      </c>
      <c r="AK200" s="5">
        <v>640</v>
      </c>
      <c r="AL200" s="70">
        <v>0.95238095238095233</v>
      </c>
      <c r="AM200" s="5">
        <v>617</v>
      </c>
      <c r="AN200" s="46">
        <v>0.91815476190476186</v>
      </c>
      <c r="AO200" s="5">
        <v>640</v>
      </c>
      <c r="AP200" s="70">
        <v>0.95238095238095233</v>
      </c>
      <c r="AQ200" s="5">
        <v>646</v>
      </c>
      <c r="AR200" s="46">
        <v>0.96130952380952384</v>
      </c>
      <c r="AS200" s="5">
        <v>628</v>
      </c>
      <c r="AT200" s="70">
        <v>0.93452380952380953</v>
      </c>
      <c r="AU200" s="5">
        <v>648</v>
      </c>
      <c r="AV200" s="46">
        <v>0.9642857142857143</v>
      </c>
      <c r="AW200" s="5">
        <v>622</v>
      </c>
      <c r="AX200" s="46">
        <v>0.92559523809523814</v>
      </c>
      <c r="AZ200" s="80">
        <f>VLOOKUP($A200,'T1DQ CCG'!$A:$BC,25,FALSE)</f>
        <v>0</v>
      </c>
      <c r="BA200" s="80">
        <f>VLOOKUP($A200,'T1DQ CCG'!$A:$BC,37,FALSE)</f>
        <v>0</v>
      </c>
      <c r="BB200" s="80">
        <f>VLOOKUP($A200,'T1DQ CCG'!$A:$BC,49,FALSE)</f>
        <v>0</v>
      </c>
    </row>
    <row r="201" spans="1:54" x14ac:dyDescent="0.25">
      <c r="A201" s="31" t="s">
        <v>656</v>
      </c>
      <c r="B201" s="21" t="s">
        <v>657</v>
      </c>
      <c r="C201" s="21" t="s">
        <v>40</v>
      </c>
      <c r="D201" s="64">
        <v>557</v>
      </c>
      <c r="E201" s="5">
        <v>545</v>
      </c>
      <c r="F201" s="51">
        <v>0.97845601436265706</v>
      </c>
      <c r="G201" s="5">
        <v>0</v>
      </c>
      <c r="H201" s="69">
        <v>0</v>
      </c>
      <c r="I201" s="5">
        <v>544</v>
      </c>
      <c r="J201" s="51">
        <v>0.97666068222621183</v>
      </c>
      <c r="K201" s="5">
        <v>0</v>
      </c>
      <c r="L201" s="5">
        <v>0</v>
      </c>
      <c r="M201" s="51" t="s">
        <v>771</v>
      </c>
      <c r="N201" s="40"/>
      <c r="O201" s="64">
        <v>627</v>
      </c>
      <c r="P201" s="5">
        <v>617</v>
      </c>
      <c r="Q201" s="51">
        <v>0.98405103668261562</v>
      </c>
      <c r="R201" s="5">
        <v>610</v>
      </c>
      <c r="S201" s="69">
        <v>0.97288676236044658</v>
      </c>
      <c r="T201" s="5">
        <v>569</v>
      </c>
      <c r="U201" s="51">
        <v>0.90749601275917069</v>
      </c>
      <c r="V201" s="5">
        <v>602</v>
      </c>
      <c r="W201" s="69">
        <v>0.96012759170653905</v>
      </c>
      <c r="X201" s="5">
        <v>611</v>
      </c>
      <c r="Y201" s="51">
        <v>0.97448165869218506</v>
      </c>
      <c r="Z201" s="5">
        <v>5</v>
      </c>
      <c r="AA201" s="5">
        <v>0</v>
      </c>
      <c r="AB201" s="51">
        <v>0</v>
      </c>
      <c r="AC201" s="58"/>
      <c r="AD201" s="64">
        <v>614</v>
      </c>
      <c r="AE201" s="5">
        <v>595</v>
      </c>
      <c r="AF201" s="46">
        <v>0.96905537459283386</v>
      </c>
      <c r="AG201" s="5">
        <v>591</v>
      </c>
      <c r="AH201" s="70">
        <v>0.96254071661237783</v>
      </c>
      <c r="AI201" s="5">
        <v>602</v>
      </c>
      <c r="AJ201" s="46">
        <v>0.98045602605863191</v>
      </c>
      <c r="AK201" s="5">
        <v>578</v>
      </c>
      <c r="AL201" s="70">
        <v>0.94136807817589574</v>
      </c>
      <c r="AM201" s="5">
        <v>573</v>
      </c>
      <c r="AN201" s="46">
        <v>0.9332247557003257</v>
      </c>
      <c r="AO201" s="5">
        <v>578</v>
      </c>
      <c r="AP201" s="70">
        <v>0.94136807817589574</v>
      </c>
      <c r="AQ201" s="5">
        <v>593</v>
      </c>
      <c r="AR201" s="46">
        <v>0.96579804560260585</v>
      </c>
      <c r="AS201" s="5">
        <v>595</v>
      </c>
      <c r="AT201" s="70">
        <v>0.96905537459283386</v>
      </c>
      <c r="AU201" s="5">
        <v>589</v>
      </c>
      <c r="AV201" s="46">
        <v>0.95928338762214982</v>
      </c>
      <c r="AW201" s="5">
        <v>569</v>
      </c>
      <c r="AX201" s="46">
        <v>0.92671009771986967</v>
      </c>
      <c r="AZ201" s="80">
        <f>VLOOKUP($A201,'T1DQ CCG'!$A:$BC,25,FALSE)</f>
        <v>0</v>
      </c>
      <c r="BA201" s="80">
        <f>VLOOKUP($A201,'T1DQ CCG'!$A:$BC,37,FALSE)</f>
        <v>0</v>
      </c>
      <c r="BB201" s="80">
        <f>VLOOKUP($A201,'T1DQ CCG'!$A:$BC,49,FALSE)</f>
        <v>0</v>
      </c>
    </row>
    <row r="202" spans="1:54" x14ac:dyDescent="0.25">
      <c r="A202" s="31" t="s">
        <v>658</v>
      </c>
      <c r="B202" s="21" t="s">
        <v>659</v>
      </c>
      <c r="C202" s="21" t="s">
        <v>40</v>
      </c>
      <c r="D202" s="64">
        <v>348</v>
      </c>
      <c r="E202" s="5">
        <v>297</v>
      </c>
      <c r="F202" s="51">
        <v>0.85344827586206895</v>
      </c>
      <c r="G202" s="5">
        <v>3</v>
      </c>
      <c r="H202" s="69">
        <v>8.6206896551724137E-3</v>
      </c>
      <c r="I202" s="5">
        <v>307</v>
      </c>
      <c r="J202" s="51">
        <v>0.88218390804597702</v>
      </c>
      <c r="K202" s="5">
        <v>0</v>
      </c>
      <c r="L202" s="5">
        <v>0</v>
      </c>
      <c r="M202" s="51" t="s">
        <v>771</v>
      </c>
      <c r="N202" s="40"/>
      <c r="O202" s="64">
        <v>348</v>
      </c>
      <c r="P202" s="5">
        <v>329</v>
      </c>
      <c r="Q202" s="51">
        <v>0.9454022988505747</v>
      </c>
      <c r="R202" s="5">
        <v>324</v>
      </c>
      <c r="S202" s="69">
        <v>0.93103448275862066</v>
      </c>
      <c r="T202" s="5">
        <v>327</v>
      </c>
      <c r="U202" s="51">
        <v>0.93965517241379315</v>
      </c>
      <c r="V202" s="5">
        <v>330</v>
      </c>
      <c r="W202" s="69">
        <v>0.94827586206896552</v>
      </c>
      <c r="X202" s="5">
        <v>328</v>
      </c>
      <c r="Y202" s="51">
        <v>0.94252873563218387</v>
      </c>
      <c r="Z202" s="5">
        <v>0</v>
      </c>
      <c r="AA202" s="5">
        <v>0</v>
      </c>
      <c r="AB202" s="51" t="s">
        <v>771</v>
      </c>
      <c r="AC202" s="58"/>
      <c r="AD202" s="64">
        <v>343</v>
      </c>
      <c r="AE202" s="5">
        <v>327</v>
      </c>
      <c r="AF202" s="46">
        <v>0.95335276967930027</v>
      </c>
      <c r="AG202" s="5">
        <v>289</v>
      </c>
      <c r="AH202" s="70">
        <v>0.8425655976676385</v>
      </c>
      <c r="AI202" s="5">
        <v>330</v>
      </c>
      <c r="AJ202" s="46">
        <v>0.96209912536443154</v>
      </c>
      <c r="AK202" s="5">
        <v>308</v>
      </c>
      <c r="AL202" s="70">
        <v>0.89795918367346939</v>
      </c>
      <c r="AM202" s="5">
        <v>308</v>
      </c>
      <c r="AN202" s="46">
        <v>0.89795918367346939</v>
      </c>
      <c r="AO202" s="5">
        <v>307</v>
      </c>
      <c r="AP202" s="70">
        <v>0.89504373177842567</v>
      </c>
      <c r="AQ202" s="5">
        <v>318</v>
      </c>
      <c r="AR202" s="46">
        <v>0.92711370262390669</v>
      </c>
      <c r="AS202" s="5">
        <v>293</v>
      </c>
      <c r="AT202" s="70">
        <v>0.85422740524781338</v>
      </c>
      <c r="AU202" s="5">
        <v>312</v>
      </c>
      <c r="AV202" s="46">
        <v>0.90962099125364426</v>
      </c>
      <c r="AW202" s="5">
        <v>312</v>
      </c>
      <c r="AX202" s="46">
        <v>0.90962099125364426</v>
      </c>
      <c r="AZ202" s="80">
        <f>VLOOKUP($A202,'T1DQ CCG'!$A:$BC,25,FALSE)</f>
        <v>0</v>
      </c>
      <c r="BA202" s="80">
        <f>VLOOKUP($A202,'T1DQ CCG'!$A:$BC,37,FALSE)</f>
        <v>0</v>
      </c>
      <c r="BB202" s="80">
        <f>VLOOKUP($A202,'T1DQ CCG'!$A:$BC,49,FALSE)</f>
        <v>0</v>
      </c>
    </row>
    <row r="203" spans="1:54" x14ac:dyDescent="0.25">
      <c r="A203" s="31" t="s">
        <v>660</v>
      </c>
      <c r="B203" s="21" t="s">
        <v>661</v>
      </c>
      <c r="C203" s="21" t="s">
        <v>40</v>
      </c>
      <c r="D203" s="64">
        <v>701</v>
      </c>
      <c r="E203" s="5">
        <v>694</v>
      </c>
      <c r="F203" s="51">
        <v>0.9900142653352354</v>
      </c>
      <c r="G203" s="5">
        <v>689</v>
      </c>
      <c r="H203" s="69">
        <v>0.98288159771754635</v>
      </c>
      <c r="I203" s="5">
        <v>693</v>
      </c>
      <c r="J203" s="51">
        <v>0.98858773181169757</v>
      </c>
      <c r="K203" s="5">
        <v>0</v>
      </c>
      <c r="L203" s="5">
        <v>0</v>
      </c>
      <c r="M203" s="51" t="s">
        <v>771</v>
      </c>
      <c r="N203" s="40"/>
      <c r="O203" s="64">
        <v>713</v>
      </c>
      <c r="P203" s="5">
        <v>702</v>
      </c>
      <c r="Q203" s="51">
        <v>0.98457223001402527</v>
      </c>
      <c r="R203" s="5">
        <v>678</v>
      </c>
      <c r="S203" s="69">
        <v>0.95091164095371672</v>
      </c>
      <c r="T203" s="5">
        <v>694</v>
      </c>
      <c r="U203" s="51">
        <v>0.97335203366058909</v>
      </c>
      <c r="V203" s="5">
        <v>2</v>
      </c>
      <c r="W203" s="69">
        <v>2.8050490883590462E-3</v>
      </c>
      <c r="X203" s="5">
        <v>681</v>
      </c>
      <c r="Y203" s="51">
        <v>0.95511921458625526</v>
      </c>
      <c r="Z203" s="5">
        <v>0</v>
      </c>
      <c r="AA203" s="5">
        <v>0</v>
      </c>
      <c r="AB203" s="51" t="s">
        <v>771</v>
      </c>
      <c r="AC203" s="58"/>
      <c r="AD203" s="64">
        <v>669</v>
      </c>
      <c r="AE203" s="5">
        <v>651</v>
      </c>
      <c r="AF203" s="46">
        <v>0.97309417040358748</v>
      </c>
      <c r="AG203" s="5">
        <v>627</v>
      </c>
      <c r="AH203" s="70">
        <v>0.93721973094170408</v>
      </c>
      <c r="AI203" s="5">
        <v>651</v>
      </c>
      <c r="AJ203" s="46">
        <v>0.97309417040358748</v>
      </c>
      <c r="AK203" s="5">
        <v>651</v>
      </c>
      <c r="AL203" s="70">
        <v>0.97309417040358748</v>
      </c>
      <c r="AM203" s="5">
        <v>638</v>
      </c>
      <c r="AN203" s="46">
        <v>0.95366218236173395</v>
      </c>
      <c r="AO203" s="5">
        <v>0</v>
      </c>
      <c r="AP203" s="70">
        <v>0</v>
      </c>
      <c r="AQ203" s="5">
        <v>641</v>
      </c>
      <c r="AR203" s="46">
        <v>0.95814648729446938</v>
      </c>
      <c r="AS203" s="5">
        <v>647</v>
      </c>
      <c r="AT203" s="70">
        <v>0.96711509715994026</v>
      </c>
      <c r="AU203" s="5">
        <v>620</v>
      </c>
      <c r="AV203" s="46">
        <v>0.92675635276532142</v>
      </c>
      <c r="AW203" s="5">
        <v>602</v>
      </c>
      <c r="AX203" s="46">
        <v>0.89985052316890879</v>
      </c>
      <c r="AZ203" s="80">
        <f>VLOOKUP($A203,'T1DQ CCG'!$A:$BC,25,FALSE)</f>
        <v>0</v>
      </c>
      <c r="BA203" s="80">
        <f>VLOOKUP($A203,'T1DQ CCG'!$A:$BC,37,FALSE)</f>
        <v>0</v>
      </c>
      <c r="BB203" s="80">
        <f>VLOOKUP($A203,'T1DQ CCG'!$A:$BC,49,FALSE)</f>
        <v>0</v>
      </c>
    </row>
    <row r="204" spans="1:54" x14ac:dyDescent="0.25">
      <c r="A204" s="31" t="s">
        <v>662</v>
      </c>
      <c r="B204" s="21" t="s">
        <v>663</v>
      </c>
      <c r="C204" s="21" t="s">
        <v>40</v>
      </c>
      <c r="D204" s="64">
        <v>526</v>
      </c>
      <c r="E204" s="5">
        <v>514</v>
      </c>
      <c r="F204" s="51">
        <v>0.97718631178707227</v>
      </c>
      <c r="G204" s="5">
        <v>0</v>
      </c>
      <c r="H204" s="69">
        <v>0</v>
      </c>
      <c r="I204" s="5">
        <v>515</v>
      </c>
      <c r="J204" s="51">
        <v>0.97908745247148288</v>
      </c>
      <c r="K204" s="5">
        <v>0</v>
      </c>
      <c r="L204" s="5">
        <v>0</v>
      </c>
      <c r="M204" s="51" t="s">
        <v>771</v>
      </c>
      <c r="N204" s="40"/>
      <c r="O204" s="64">
        <v>614</v>
      </c>
      <c r="P204" s="5">
        <v>605</v>
      </c>
      <c r="Q204" s="51">
        <v>0.98534201954397393</v>
      </c>
      <c r="R204" s="5">
        <v>590</v>
      </c>
      <c r="S204" s="69">
        <v>0.96091205211726383</v>
      </c>
      <c r="T204" s="5">
        <v>566</v>
      </c>
      <c r="U204" s="51">
        <v>0.92182410423452765</v>
      </c>
      <c r="V204" s="5">
        <v>585</v>
      </c>
      <c r="W204" s="69">
        <v>0.95276872964169379</v>
      </c>
      <c r="X204" s="5">
        <v>585</v>
      </c>
      <c r="Y204" s="51">
        <v>0.95276872964169379</v>
      </c>
      <c r="Z204" s="5">
        <v>9</v>
      </c>
      <c r="AA204" s="5">
        <v>0</v>
      </c>
      <c r="AB204" s="51">
        <v>0</v>
      </c>
      <c r="AC204" s="58"/>
      <c r="AD204" s="64">
        <v>617</v>
      </c>
      <c r="AE204" s="5">
        <v>603</v>
      </c>
      <c r="AF204" s="46">
        <v>0.97730956239870337</v>
      </c>
      <c r="AG204" s="5">
        <v>584</v>
      </c>
      <c r="AH204" s="70">
        <v>0.94651539708265797</v>
      </c>
      <c r="AI204" s="5">
        <v>608</v>
      </c>
      <c r="AJ204" s="46">
        <v>0.98541329011345213</v>
      </c>
      <c r="AK204" s="5">
        <v>590</v>
      </c>
      <c r="AL204" s="70">
        <v>0.95623987034035651</v>
      </c>
      <c r="AM204" s="5">
        <v>566</v>
      </c>
      <c r="AN204" s="46">
        <v>0.91734197730956235</v>
      </c>
      <c r="AO204" s="5">
        <v>590</v>
      </c>
      <c r="AP204" s="70">
        <v>0.95623987034035651</v>
      </c>
      <c r="AQ204" s="5">
        <v>599</v>
      </c>
      <c r="AR204" s="46">
        <v>0.97082658022690438</v>
      </c>
      <c r="AS204" s="5">
        <v>580</v>
      </c>
      <c r="AT204" s="70">
        <v>0.94003241491085898</v>
      </c>
      <c r="AU204" s="5">
        <v>595</v>
      </c>
      <c r="AV204" s="46">
        <v>0.96434359805510539</v>
      </c>
      <c r="AW204" s="5">
        <v>579</v>
      </c>
      <c r="AX204" s="46">
        <v>0.93841166936790921</v>
      </c>
      <c r="AZ204" s="80">
        <f>VLOOKUP($A204,'T1DQ CCG'!$A:$BC,25,FALSE)</f>
        <v>0</v>
      </c>
      <c r="BA204" s="80">
        <f>VLOOKUP($A204,'T1DQ CCG'!$A:$BC,37,FALSE)</f>
        <v>0</v>
      </c>
      <c r="BB204" s="80">
        <f>VLOOKUP($A204,'T1DQ CCG'!$A:$BC,49,FALSE)</f>
        <v>0</v>
      </c>
    </row>
    <row r="205" spans="1:54" x14ac:dyDescent="0.25">
      <c r="A205" s="31" t="s">
        <v>664</v>
      </c>
      <c r="B205" s="21" t="s">
        <v>665</v>
      </c>
      <c r="C205" s="21" t="s">
        <v>40</v>
      </c>
      <c r="D205" s="64">
        <v>848</v>
      </c>
      <c r="E205" s="5">
        <v>831</v>
      </c>
      <c r="F205" s="51">
        <v>0.97995283018867929</v>
      </c>
      <c r="G205" s="5">
        <v>820</v>
      </c>
      <c r="H205" s="69">
        <v>0.96698113207547165</v>
      </c>
      <c r="I205" s="5">
        <v>830</v>
      </c>
      <c r="J205" s="51">
        <v>0.97877358490566035</v>
      </c>
      <c r="K205" s="5">
        <v>0</v>
      </c>
      <c r="L205" s="5">
        <v>0</v>
      </c>
      <c r="M205" s="51" t="s">
        <v>771</v>
      </c>
      <c r="N205" s="40"/>
      <c r="O205" s="64">
        <v>870</v>
      </c>
      <c r="P205" s="5">
        <v>856</v>
      </c>
      <c r="Q205" s="51">
        <v>0.98390804597701154</v>
      </c>
      <c r="R205" s="5">
        <v>832</v>
      </c>
      <c r="S205" s="69">
        <v>0.95632183908045976</v>
      </c>
      <c r="T205" s="5">
        <v>836</v>
      </c>
      <c r="U205" s="51">
        <v>0.96091954022988502</v>
      </c>
      <c r="V205" s="5">
        <v>5</v>
      </c>
      <c r="W205" s="69">
        <v>5.7471264367816091E-3</v>
      </c>
      <c r="X205" s="5">
        <v>834</v>
      </c>
      <c r="Y205" s="51">
        <v>0.95862068965517244</v>
      </c>
      <c r="Z205" s="5">
        <v>0</v>
      </c>
      <c r="AA205" s="5">
        <v>0</v>
      </c>
      <c r="AB205" s="51" t="s">
        <v>771</v>
      </c>
      <c r="AC205" s="58"/>
      <c r="AD205" s="64">
        <v>2335</v>
      </c>
      <c r="AE205" s="5">
        <v>2258</v>
      </c>
      <c r="AF205" s="46"/>
      <c r="AG205" s="5">
        <v>2165</v>
      </c>
      <c r="AH205" s="70"/>
      <c r="AI205" s="5">
        <v>2263</v>
      </c>
      <c r="AJ205" s="46"/>
      <c r="AK205" s="5">
        <v>2251</v>
      </c>
      <c r="AL205" s="70"/>
      <c r="AM205" s="5">
        <v>2195</v>
      </c>
      <c r="AN205" s="46"/>
      <c r="AO205" s="5">
        <v>44</v>
      </c>
      <c r="AP205" s="70"/>
      <c r="AQ205" s="5">
        <v>2257</v>
      </c>
      <c r="AR205" s="46"/>
      <c r="AS205" s="5">
        <v>2257</v>
      </c>
      <c r="AT205" s="70"/>
      <c r="AU205" s="5">
        <v>1901</v>
      </c>
      <c r="AV205" s="46"/>
      <c r="AW205" s="5">
        <v>1832</v>
      </c>
      <c r="AX205" s="46"/>
      <c r="AZ205" s="80">
        <f>VLOOKUP($A205,'T1DQ CCG'!$A:$BC,25,FALSE)</f>
        <v>0</v>
      </c>
      <c r="BA205" s="80">
        <f>VLOOKUP($A205,'T1DQ CCG'!$A:$BC,37,FALSE)</f>
        <v>0</v>
      </c>
      <c r="BB205" s="80">
        <f>VLOOKUP($A205,'T1DQ CCG'!$A:$BC,49,FALSE)</f>
        <v>1</v>
      </c>
    </row>
    <row r="206" spans="1:54" x14ac:dyDescent="0.25">
      <c r="A206" s="31" t="s">
        <v>666</v>
      </c>
      <c r="B206" s="21" t="s">
        <v>667</v>
      </c>
      <c r="C206" s="21" t="s">
        <v>40</v>
      </c>
      <c r="D206" s="64">
        <v>1401</v>
      </c>
      <c r="E206" s="5">
        <v>1371</v>
      </c>
      <c r="F206" s="51">
        <v>0.97858672376873657</v>
      </c>
      <c r="G206" s="5">
        <v>0</v>
      </c>
      <c r="H206" s="69">
        <v>0</v>
      </c>
      <c r="I206" s="5">
        <v>1366</v>
      </c>
      <c r="J206" s="51">
        <v>0.97501784439685935</v>
      </c>
      <c r="K206" s="5">
        <v>0</v>
      </c>
      <c r="L206" s="5">
        <v>0</v>
      </c>
      <c r="M206" s="51" t="s">
        <v>771</v>
      </c>
      <c r="N206" s="40"/>
      <c r="O206" s="64">
        <v>1535</v>
      </c>
      <c r="P206" s="5">
        <v>1521</v>
      </c>
      <c r="Q206" s="51">
        <v>0.9908794788273616</v>
      </c>
      <c r="R206" s="5">
        <v>1488</v>
      </c>
      <c r="S206" s="69">
        <v>0.96938110749185669</v>
      </c>
      <c r="T206" s="5">
        <v>1408</v>
      </c>
      <c r="U206" s="51">
        <v>0.91726384364820845</v>
      </c>
      <c r="V206" s="5">
        <v>1484</v>
      </c>
      <c r="W206" s="69">
        <v>0.96677524429967432</v>
      </c>
      <c r="X206" s="5">
        <v>1488</v>
      </c>
      <c r="Y206" s="51">
        <v>0.96938110749185669</v>
      </c>
      <c r="Z206" s="5">
        <v>3</v>
      </c>
      <c r="AA206" s="5">
        <v>0</v>
      </c>
      <c r="AB206" s="51">
        <v>0</v>
      </c>
      <c r="AC206" s="58"/>
      <c r="AD206" s="64">
        <v>1537</v>
      </c>
      <c r="AE206" s="5">
        <v>1511</v>
      </c>
      <c r="AF206" s="46">
        <v>0.98308392973324654</v>
      </c>
      <c r="AG206" s="5">
        <v>1460</v>
      </c>
      <c r="AH206" s="70">
        <v>0.94990240728692255</v>
      </c>
      <c r="AI206" s="5">
        <v>1528</v>
      </c>
      <c r="AJ206" s="46">
        <v>0.99414443721535461</v>
      </c>
      <c r="AK206" s="5">
        <v>1460</v>
      </c>
      <c r="AL206" s="70">
        <v>0.94990240728692255</v>
      </c>
      <c r="AM206" s="5">
        <v>1433</v>
      </c>
      <c r="AN206" s="46">
        <v>0.93233571893298639</v>
      </c>
      <c r="AO206" s="5">
        <v>1460</v>
      </c>
      <c r="AP206" s="70">
        <v>0.94990240728692255</v>
      </c>
      <c r="AQ206" s="5">
        <v>1497</v>
      </c>
      <c r="AR206" s="46">
        <v>0.973975276512687</v>
      </c>
      <c r="AS206" s="5">
        <v>1434</v>
      </c>
      <c r="AT206" s="70">
        <v>0.9329863370201692</v>
      </c>
      <c r="AU206" s="5">
        <v>1490</v>
      </c>
      <c r="AV206" s="46">
        <v>0.96942094990240724</v>
      </c>
      <c r="AW206" s="5">
        <v>1461</v>
      </c>
      <c r="AX206" s="46">
        <v>0.95055302537410535</v>
      </c>
      <c r="AZ206" s="80">
        <f>VLOOKUP($A206,'T1DQ CCG'!$A:$BC,25,FALSE)</f>
        <v>0</v>
      </c>
      <c r="BA206" s="80">
        <f>VLOOKUP($A206,'T1DQ CCG'!$A:$BC,37,FALSE)</f>
        <v>0</v>
      </c>
      <c r="BB206" s="80">
        <f>VLOOKUP($A206,'T1DQ CCG'!$A:$BC,49,FALSE)</f>
        <v>0</v>
      </c>
    </row>
    <row r="207" spans="1:54" x14ac:dyDescent="0.25">
      <c r="A207" s="31" t="s">
        <v>668</v>
      </c>
      <c r="B207" s="21" t="s">
        <v>669</v>
      </c>
      <c r="C207" s="21" t="s">
        <v>40</v>
      </c>
      <c r="D207" s="64">
        <v>1980</v>
      </c>
      <c r="E207" s="5">
        <v>1882</v>
      </c>
      <c r="F207" s="51">
        <v>0.95050505050505052</v>
      </c>
      <c r="G207" s="5">
        <v>1880</v>
      </c>
      <c r="H207" s="69">
        <v>0.9494949494949495</v>
      </c>
      <c r="I207" s="5">
        <v>1875</v>
      </c>
      <c r="J207" s="51">
        <v>0.94696969696969702</v>
      </c>
      <c r="K207" s="5">
        <v>4</v>
      </c>
      <c r="L207" s="5">
        <v>4</v>
      </c>
      <c r="M207" s="51">
        <v>1</v>
      </c>
      <c r="N207" s="40"/>
      <c r="O207" s="64">
        <v>2005</v>
      </c>
      <c r="P207" s="5">
        <v>1937</v>
      </c>
      <c r="Q207" s="51">
        <v>0.96608478802992515</v>
      </c>
      <c r="R207" s="5">
        <v>1875</v>
      </c>
      <c r="S207" s="69">
        <v>0.93516209476309231</v>
      </c>
      <c r="T207" s="5">
        <v>1949</v>
      </c>
      <c r="U207" s="51">
        <v>0.97206982543640896</v>
      </c>
      <c r="V207" s="5">
        <v>1888</v>
      </c>
      <c r="W207" s="69">
        <v>0.94164588528678306</v>
      </c>
      <c r="X207" s="5">
        <v>1895</v>
      </c>
      <c r="Y207" s="51">
        <v>0.9451371571072319</v>
      </c>
      <c r="Z207" s="5">
        <v>1</v>
      </c>
      <c r="AA207" s="5">
        <v>1</v>
      </c>
      <c r="AB207" s="51">
        <v>1</v>
      </c>
      <c r="AC207" s="58"/>
      <c r="AD207" s="64">
        <v>1939</v>
      </c>
      <c r="AE207" s="5">
        <v>1901</v>
      </c>
      <c r="AF207" s="46">
        <v>0.98040226921093343</v>
      </c>
      <c r="AG207" s="5">
        <v>1805</v>
      </c>
      <c r="AH207" s="70">
        <v>0.93089221248066012</v>
      </c>
      <c r="AI207" s="5">
        <v>1900</v>
      </c>
      <c r="AJ207" s="46">
        <v>0.97988653945332649</v>
      </c>
      <c r="AK207" s="5">
        <v>1892</v>
      </c>
      <c r="AL207" s="70">
        <v>0.9757607013924704</v>
      </c>
      <c r="AM207" s="5">
        <v>1902</v>
      </c>
      <c r="AN207" s="46">
        <v>0.98091799896854048</v>
      </c>
      <c r="AO207" s="5">
        <v>1842</v>
      </c>
      <c r="AP207" s="70">
        <v>0.94997421351211964</v>
      </c>
      <c r="AQ207" s="5">
        <v>1853</v>
      </c>
      <c r="AR207" s="46">
        <v>0.95564724084579677</v>
      </c>
      <c r="AS207" s="5">
        <v>1793</v>
      </c>
      <c r="AT207" s="70">
        <v>0.92470345538937593</v>
      </c>
      <c r="AU207" s="5">
        <v>1887</v>
      </c>
      <c r="AV207" s="46">
        <v>0.97318205260443524</v>
      </c>
      <c r="AW207" s="5">
        <v>1824</v>
      </c>
      <c r="AX207" s="46">
        <v>0.94069107787519335</v>
      </c>
      <c r="AZ207" s="80">
        <f>VLOOKUP($A207,'T1DQ CCG'!$A:$BC,25,FALSE)</f>
        <v>0</v>
      </c>
      <c r="BA207" s="80">
        <f>VLOOKUP($A207,'T1DQ CCG'!$A:$BC,37,FALSE)</f>
        <v>0</v>
      </c>
      <c r="BB207" s="80">
        <f>VLOOKUP($A207,'T1DQ CCG'!$A:$BC,49,FALSE)</f>
        <v>0</v>
      </c>
    </row>
    <row r="208" spans="1:54" x14ac:dyDescent="0.25">
      <c r="A208" s="31" t="s">
        <v>670</v>
      </c>
      <c r="B208" s="21" t="s">
        <v>671</v>
      </c>
      <c r="C208" s="21" t="s">
        <v>40</v>
      </c>
      <c r="D208" s="64">
        <v>536</v>
      </c>
      <c r="E208" s="5">
        <v>521</v>
      </c>
      <c r="F208" s="51"/>
      <c r="G208" s="5">
        <v>0</v>
      </c>
      <c r="H208" s="69"/>
      <c r="I208" s="5">
        <v>524</v>
      </c>
      <c r="J208" s="51"/>
      <c r="K208" s="5">
        <v>0</v>
      </c>
      <c r="L208" s="5">
        <v>0</v>
      </c>
      <c r="M208" s="51"/>
      <c r="N208" s="40"/>
      <c r="O208" s="64">
        <v>557</v>
      </c>
      <c r="P208" s="5">
        <v>548</v>
      </c>
      <c r="Q208" s="51"/>
      <c r="R208" s="5">
        <v>538</v>
      </c>
      <c r="S208" s="69"/>
      <c r="T208" s="5">
        <v>499</v>
      </c>
      <c r="U208" s="51"/>
      <c r="V208" s="5">
        <v>537</v>
      </c>
      <c r="W208" s="69"/>
      <c r="X208" s="5">
        <v>538</v>
      </c>
      <c r="Y208" s="51"/>
      <c r="Z208" s="5">
        <v>1</v>
      </c>
      <c r="AA208" s="5">
        <v>0</v>
      </c>
      <c r="AB208" s="51"/>
      <c r="AC208" s="58"/>
      <c r="AD208" s="64">
        <v>572</v>
      </c>
      <c r="AE208" s="5">
        <v>561</v>
      </c>
      <c r="AF208" s="46"/>
      <c r="AG208" s="5">
        <v>544</v>
      </c>
      <c r="AH208" s="70"/>
      <c r="AI208" s="5">
        <v>567</v>
      </c>
      <c r="AJ208" s="46"/>
      <c r="AK208" s="5">
        <v>557</v>
      </c>
      <c r="AL208" s="70"/>
      <c r="AM208" s="5">
        <v>537</v>
      </c>
      <c r="AN208" s="46"/>
      <c r="AO208" s="5">
        <v>557</v>
      </c>
      <c r="AP208" s="70"/>
      <c r="AQ208" s="5">
        <v>562</v>
      </c>
      <c r="AR208" s="46"/>
      <c r="AS208" s="5">
        <v>541</v>
      </c>
      <c r="AT208" s="70"/>
      <c r="AU208" s="5">
        <v>550</v>
      </c>
      <c r="AV208" s="46"/>
      <c r="AW208" s="5">
        <v>546</v>
      </c>
      <c r="AX208" s="46"/>
      <c r="AZ208" s="80">
        <f>VLOOKUP($A208,'T1DQ CCG'!$A:$BC,25,FALSE)</f>
        <v>1</v>
      </c>
      <c r="BA208" s="80">
        <f>VLOOKUP($A208,'T1DQ CCG'!$A:$BC,37,FALSE)</f>
        <v>1</v>
      </c>
      <c r="BB208" s="80">
        <f>VLOOKUP($A208,'T1DQ CCG'!$A:$BC,49,FALSE)</f>
        <v>1</v>
      </c>
    </row>
    <row r="209" spans="1:54" x14ac:dyDescent="0.25">
      <c r="A209" s="31" t="s">
        <v>672</v>
      </c>
      <c r="B209" s="21" t="s">
        <v>673</v>
      </c>
      <c r="C209" s="21" t="s">
        <v>41</v>
      </c>
      <c r="D209" s="64">
        <v>454</v>
      </c>
      <c r="E209" s="5">
        <v>444</v>
      </c>
      <c r="F209" s="51">
        <v>0.97797356828193838</v>
      </c>
      <c r="G209" s="5">
        <v>445</v>
      </c>
      <c r="H209" s="69">
        <v>0.98017621145374445</v>
      </c>
      <c r="I209" s="5">
        <v>443</v>
      </c>
      <c r="J209" s="51">
        <v>0.97577092511013219</v>
      </c>
      <c r="K209" s="5">
        <v>0</v>
      </c>
      <c r="L209" s="5">
        <v>0</v>
      </c>
      <c r="M209" s="51" t="s">
        <v>771</v>
      </c>
      <c r="N209" s="40"/>
      <c r="O209" s="64">
        <v>481</v>
      </c>
      <c r="P209" s="5">
        <v>465</v>
      </c>
      <c r="Q209" s="51">
        <v>0.96673596673596673</v>
      </c>
      <c r="R209" s="5">
        <v>454</v>
      </c>
      <c r="S209" s="69">
        <v>0.94386694386694392</v>
      </c>
      <c r="T209" s="5">
        <v>452</v>
      </c>
      <c r="U209" s="51">
        <v>0.93970893970893976</v>
      </c>
      <c r="V209" s="5">
        <v>455</v>
      </c>
      <c r="W209" s="69">
        <v>0.94594594594594594</v>
      </c>
      <c r="X209" s="5">
        <v>454</v>
      </c>
      <c r="Y209" s="51">
        <v>0.94386694386694392</v>
      </c>
      <c r="Z209" s="5">
        <v>1</v>
      </c>
      <c r="AA209" s="5">
        <v>1</v>
      </c>
      <c r="AB209" s="51">
        <v>1</v>
      </c>
      <c r="AC209" s="58"/>
      <c r="AD209" s="64">
        <v>450</v>
      </c>
      <c r="AE209" s="5">
        <v>433</v>
      </c>
      <c r="AF209" s="46">
        <v>0.9622222222222222</v>
      </c>
      <c r="AG209" s="5">
        <v>422</v>
      </c>
      <c r="AH209" s="70">
        <v>0.93777777777777782</v>
      </c>
      <c r="AI209" s="5">
        <v>433</v>
      </c>
      <c r="AJ209" s="46">
        <v>0.9622222222222222</v>
      </c>
      <c r="AK209" s="5">
        <v>432</v>
      </c>
      <c r="AL209" s="70">
        <v>0.96</v>
      </c>
      <c r="AM209" s="5">
        <v>396</v>
      </c>
      <c r="AN209" s="46">
        <v>0.88</v>
      </c>
      <c r="AO209" s="5">
        <v>418</v>
      </c>
      <c r="AP209" s="70">
        <v>0.92888888888888888</v>
      </c>
      <c r="AQ209" s="5">
        <v>426</v>
      </c>
      <c r="AR209" s="46">
        <v>0.94666666666666666</v>
      </c>
      <c r="AS209" s="5">
        <v>414</v>
      </c>
      <c r="AT209" s="70">
        <v>0.92</v>
      </c>
      <c r="AU209" s="5">
        <v>411</v>
      </c>
      <c r="AV209" s="46">
        <v>0.91333333333333333</v>
      </c>
      <c r="AW209" s="5">
        <v>410</v>
      </c>
      <c r="AX209" s="46">
        <v>0.91111111111111109</v>
      </c>
      <c r="AZ209" s="80">
        <f>VLOOKUP($A209,'T1DQ CCG'!$A:$BC,25,FALSE)</f>
        <v>0</v>
      </c>
      <c r="BA209" s="80">
        <f>VLOOKUP($A209,'T1DQ CCG'!$A:$BC,37,FALSE)</f>
        <v>0</v>
      </c>
      <c r="BB209" s="80">
        <f>VLOOKUP($A209,'T1DQ CCG'!$A:$BC,49,FALSE)</f>
        <v>0</v>
      </c>
    </row>
    <row r="210" spans="1:54" x14ac:dyDescent="0.25">
      <c r="A210" s="31" t="s">
        <v>674</v>
      </c>
      <c r="B210" s="21" t="s">
        <v>675</v>
      </c>
      <c r="C210" s="21" t="s">
        <v>41</v>
      </c>
      <c r="D210" s="64">
        <v>1257</v>
      </c>
      <c r="E210" s="5">
        <v>1202</v>
      </c>
      <c r="F210" s="51">
        <v>0.95624502784407317</v>
      </c>
      <c r="G210" s="5">
        <v>1222</v>
      </c>
      <c r="H210" s="69">
        <v>0.97215592680986473</v>
      </c>
      <c r="I210" s="5">
        <v>1197</v>
      </c>
      <c r="J210" s="51">
        <v>0.95226730310262531</v>
      </c>
      <c r="K210" s="5">
        <v>0</v>
      </c>
      <c r="L210" s="5">
        <v>0</v>
      </c>
      <c r="M210" s="51" t="s">
        <v>771</v>
      </c>
      <c r="N210" s="40"/>
      <c r="O210" s="64">
        <v>1205</v>
      </c>
      <c r="P210" s="5">
        <v>1169</v>
      </c>
      <c r="Q210" s="51">
        <v>0.97012448132780082</v>
      </c>
      <c r="R210" s="5">
        <v>1135</v>
      </c>
      <c r="S210" s="69">
        <v>0.94190871369294604</v>
      </c>
      <c r="T210" s="5">
        <v>1118</v>
      </c>
      <c r="U210" s="51">
        <v>0.92780082987551871</v>
      </c>
      <c r="V210" s="5">
        <v>1132</v>
      </c>
      <c r="W210" s="69">
        <v>0.93941908713692945</v>
      </c>
      <c r="X210" s="5">
        <v>1136</v>
      </c>
      <c r="Y210" s="51">
        <v>0.94273858921161824</v>
      </c>
      <c r="Z210" s="5">
        <v>3</v>
      </c>
      <c r="AA210" s="5">
        <v>3</v>
      </c>
      <c r="AB210" s="51">
        <v>1</v>
      </c>
      <c r="AC210" s="58"/>
      <c r="AD210" s="64">
        <v>1218</v>
      </c>
      <c r="AE210" s="5">
        <v>1182</v>
      </c>
      <c r="AF210" s="46">
        <v>0.97044334975369462</v>
      </c>
      <c r="AG210" s="5">
        <v>1135</v>
      </c>
      <c r="AH210" s="70">
        <v>0.93185550082101809</v>
      </c>
      <c r="AI210" s="5">
        <v>1184</v>
      </c>
      <c r="AJ210" s="46">
        <v>0.97208538587848936</v>
      </c>
      <c r="AK210" s="5">
        <v>1181</v>
      </c>
      <c r="AL210" s="70">
        <v>0.96962233169129719</v>
      </c>
      <c r="AM210" s="5">
        <v>1098</v>
      </c>
      <c r="AN210" s="46">
        <v>0.90147783251231528</v>
      </c>
      <c r="AO210" s="5">
        <v>1166</v>
      </c>
      <c r="AP210" s="70">
        <v>0.95730706075533667</v>
      </c>
      <c r="AQ210" s="5">
        <v>1187</v>
      </c>
      <c r="AR210" s="46">
        <v>0.97454844006568142</v>
      </c>
      <c r="AS210" s="5">
        <v>1133</v>
      </c>
      <c r="AT210" s="70">
        <v>0.93021346469622335</v>
      </c>
      <c r="AU210" s="5">
        <v>1104</v>
      </c>
      <c r="AV210" s="46">
        <v>0.90640394088669951</v>
      </c>
      <c r="AW210" s="5">
        <v>1136</v>
      </c>
      <c r="AX210" s="46">
        <v>0.93267651888341541</v>
      </c>
      <c r="AZ210" s="80">
        <f>VLOOKUP($A210,'T1DQ CCG'!$A:$BC,25,FALSE)</f>
        <v>0</v>
      </c>
      <c r="BA210" s="80">
        <f>VLOOKUP($A210,'T1DQ CCG'!$A:$BC,37,FALSE)</f>
        <v>0</v>
      </c>
      <c r="BB210" s="80">
        <f>VLOOKUP($A210,'T1DQ CCG'!$A:$BC,49,FALSE)</f>
        <v>0</v>
      </c>
    </row>
    <row r="211" spans="1:54" x14ac:dyDescent="0.25">
      <c r="A211" s="31" t="s">
        <v>676</v>
      </c>
      <c r="B211" s="21" t="s">
        <v>677</v>
      </c>
      <c r="C211" s="21" t="s">
        <v>41</v>
      </c>
      <c r="D211" s="64">
        <v>636</v>
      </c>
      <c r="E211" s="5">
        <v>616</v>
      </c>
      <c r="F211" s="51">
        <v>0.96855345911949686</v>
      </c>
      <c r="G211" s="5">
        <v>7</v>
      </c>
      <c r="H211" s="69">
        <v>1.10062893081761E-2</v>
      </c>
      <c r="I211" s="5">
        <v>615</v>
      </c>
      <c r="J211" s="51">
        <v>0.96698113207547165</v>
      </c>
      <c r="K211" s="5">
        <v>9</v>
      </c>
      <c r="L211" s="5">
        <v>0</v>
      </c>
      <c r="M211" s="51">
        <v>0</v>
      </c>
      <c r="N211" s="40"/>
      <c r="O211" s="64">
        <v>783</v>
      </c>
      <c r="P211" s="5">
        <v>762</v>
      </c>
      <c r="Q211" s="51">
        <v>0.97318007662835249</v>
      </c>
      <c r="R211" s="5">
        <v>750</v>
      </c>
      <c r="S211" s="69">
        <v>0.95785440613026818</v>
      </c>
      <c r="T211" s="5">
        <v>765</v>
      </c>
      <c r="U211" s="51">
        <v>0.97701149425287359</v>
      </c>
      <c r="V211" s="5">
        <v>748</v>
      </c>
      <c r="W211" s="69">
        <v>0.95530012771392081</v>
      </c>
      <c r="X211" s="5">
        <v>756</v>
      </c>
      <c r="Y211" s="51">
        <v>0.96551724137931039</v>
      </c>
      <c r="Z211" s="5">
        <v>0</v>
      </c>
      <c r="AA211" s="5">
        <v>0</v>
      </c>
      <c r="AB211" s="51" t="s">
        <v>771</v>
      </c>
      <c r="AC211" s="58"/>
      <c r="AD211" s="64">
        <v>716</v>
      </c>
      <c r="AE211" s="5">
        <v>701</v>
      </c>
      <c r="AF211" s="46">
        <v>0.97905027932960897</v>
      </c>
      <c r="AG211" s="5">
        <v>662</v>
      </c>
      <c r="AH211" s="70">
        <v>0.92458100558659218</v>
      </c>
      <c r="AI211" s="5">
        <v>699</v>
      </c>
      <c r="AJ211" s="46">
        <v>0.97625698324022347</v>
      </c>
      <c r="AK211" s="5">
        <v>693</v>
      </c>
      <c r="AL211" s="70">
        <v>0.96787709497206709</v>
      </c>
      <c r="AM211" s="5">
        <v>692</v>
      </c>
      <c r="AN211" s="46">
        <v>0.96648044692737434</v>
      </c>
      <c r="AO211" s="5">
        <v>690</v>
      </c>
      <c r="AP211" s="70">
        <v>0.96368715083798884</v>
      </c>
      <c r="AQ211" s="5">
        <v>689</v>
      </c>
      <c r="AR211" s="46">
        <v>0.96229050279329609</v>
      </c>
      <c r="AS211" s="5">
        <v>661</v>
      </c>
      <c r="AT211" s="70">
        <v>0.92318435754189943</v>
      </c>
      <c r="AU211" s="5">
        <v>693</v>
      </c>
      <c r="AV211" s="46">
        <v>0.96787709497206709</v>
      </c>
      <c r="AW211" s="5">
        <v>669</v>
      </c>
      <c r="AX211" s="46">
        <v>0.93435754189944131</v>
      </c>
      <c r="AZ211" s="80">
        <f>VLOOKUP($A211,'T1DQ CCG'!$A:$BC,25,FALSE)</f>
        <v>0</v>
      </c>
      <c r="BA211" s="80">
        <f>VLOOKUP($A211,'T1DQ CCG'!$A:$BC,37,FALSE)</f>
        <v>0</v>
      </c>
      <c r="BB211" s="80">
        <f>VLOOKUP($A211,'T1DQ CCG'!$A:$BC,49,FALSE)</f>
        <v>0</v>
      </c>
    </row>
    <row r="212" spans="1:54" x14ac:dyDescent="0.25">
      <c r="A212" s="31" t="s">
        <v>678</v>
      </c>
      <c r="B212" s="21" t="s">
        <v>679</v>
      </c>
      <c r="C212" s="21" t="s">
        <v>41</v>
      </c>
      <c r="D212" s="64">
        <v>681</v>
      </c>
      <c r="E212" s="5">
        <v>652</v>
      </c>
      <c r="F212" s="51">
        <v>0.95741556534508077</v>
      </c>
      <c r="G212" s="5">
        <v>5</v>
      </c>
      <c r="H212" s="69">
        <v>7.3421439060205578E-3</v>
      </c>
      <c r="I212" s="5">
        <v>650</v>
      </c>
      <c r="J212" s="51">
        <v>0.95447870778267252</v>
      </c>
      <c r="K212" s="5">
        <v>0</v>
      </c>
      <c r="L212" s="5">
        <v>0</v>
      </c>
      <c r="M212" s="51" t="s">
        <v>771</v>
      </c>
      <c r="N212" s="40"/>
      <c r="O212" s="64">
        <v>0</v>
      </c>
      <c r="P212" s="5">
        <v>0</v>
      </c>
      <c r="Q212" s="51"/>
      <c r="R212" s="5">
        <v>0</v>
      </c>
      <c r="S212" s="69"/>
      <c r="T212" s="5">
        <v>0</v>
      </c>
      <c r="U212" s="51"/>
      <c r="V212" s="5">
        <v>0</v>
      </c>
      <c r="W212" s="69"/>
      <c r="X212" s="5">
        <v>0</v>
      </c>
      <c r="Y212" s="51"/>
      <c r="Z212" s="5">
        <v>0</v>
      </c>
      <c r="AA212" s="5">
        <v>0</v>
      </c>
      <c r="AB212" s="51"/>
      <c r="AC212" s="58"/>
      <c r="AD212" s="64">
        <v>0</v>
      </c>
      <c r="AE212" s="5">
        <v>0</v>
      </c>
      <c r="AF212" s="46"/>
      <c r="AG212" s="5">
        <v>0</v>
      </c>
      <c r="AH212" s="70"/>
      <c r="AI212" s="5">
        <v>0</v>
      </c>
      <c r="AJ212" s="46"/>
      <c r="AK212" s="5">
        <v>0</v>
      </c>
      <c r="AL212" s="70"/>
      <c r="AM212" s="5">
        <v>0</v>
      </c>
      <c r="AN212" s="46"/>
      <c r="AO212" s="5">
        <v>0</v>
      </c>
      <c r="AP212" s="70"/>
      <c r="AQ212" s="5">
        <v>0</v>
      </c>
      <c r="AR212" s="46"/>
      <c r="AS212" s="5">
        <v>0</v>
      </c>
      <c r="AT212" s="70"/>
      <c r="AU212" s="5">
        <v>0</v>
      </c>
      <c r="AV212" s="46"/>
      <c r="AW212" s="5">
        <v>0</v>
      </c>
      <c r="AX212" s="46"/>
      <c r="AZ212" s="80">
        <f>VLOOKUP($A212,'T1DQ CCG'!$A:$BC,25,FALSE)</f>
        <v>0</v>
      </c>
      <c r="BA212" s="80">
        <f>VLOOKUP($A212,'T1DQ CCG'!$A:$BC,37,FALSE)</f>
        <v>1</v>
      </c>
      <c r="BB212" s="80">
        <f>VLOOKUP($A212,'T1DQ CCG'!$A:$BC,49,FALSE)</f>
        <v>1</v>
      </c>
    </row>
    <row r="213" spans="1:54" x14ac:dyDescent="0.25">
      <c r="A213" s="31" t="s">
        <v>680</v>
      </c>
      <c r="B213" s="21" t="s">
        <v>681</v>
      </c>
      <c r="C213" s="21" t="s">
        <v>41</v>
      </c>
      <c r="D213" s="64">
        <v>531</v>
      </c>
      <c r="E213" s="5">
        <v>493</v>
      </c>
      <c r="F213" s="51">
        <v>0.92843691148775898</v>
      </c>
      <c r="G213" s="5">
        <v>511</v>
      </c>
      <c r="H213" s="69">
        <v>0.96233521657250476</v>
      </c>
      <c r="I213" s="5">
        <v>494</v>
      </c>
      <c r="J213" s="51">
        <v>0.93032015065913376</v>
      </c>
      <c r="K213" s="5">
        <v>6</v>
      </c>
      <c r="L213" s="5">
        <v>6</v>
      </c>
      <c r="M213" s="51">
        <v>1</v>
      </c>
      <c r="N213" s="40"/>
      <c r="O213" s="64">
        <v>549</v>
      </c>
      <c r="P213" s="5">
        <v>529</v>
      </c>
      <c r="Q213" s="51">
        <v>0.96357012750455373</v>
      </c>
      <c r="R213" s="5">
        <v>520</v>
      </c>
      <c r="S213" s="69">
        <v>0.94717668488160289</v>
      </c>
      <c r="T213" s="5">
        <v>495</v>
      </c>
      <c r="U213" s="51">
        <v>0.90163934426229508</v>
      </c>
      <c r="V213" s="5">
        <v>521</v>
      </c>
      <c r="W213" s="69">
        <v>0.94899817850637525</v>
      </c>
      <c r="X213" s="5">
        <v>517</v>
      </c>
      <c r="Y213" s="51">
        <v>0.94171220400728595</v>
      </c>
      <c r="Z213" s="5">
        <v>4</v>
      </c>
      <c r="AA213" s="5">
        <v>4</v>
      </c>
      <c r="AB213" s="51">
        <v>1</v>
      </c>
      <c r="AC213" s="58"/>
      <c r="AD213" s="64">
        <v>584</v>
      </c>
      <c r="AE213" s="5">
        <v>564</v>
      </c>
      <c r="AF213" s="46">
        <v>0.96575342465753422</v>
      </c>
      <c r="AG213" s="5">
        <v>539</v>
      </c>
      <c r="AH213" s="70">
        <v>0.92294520547945202</v>
      </c>
      <c r="AI213" s="5">
        <v>565</v>
      </c>
      <c r="AJ213" s="46">
        <v>0.96746575342465757</v>
      </c>
      <c r="AK213" s="5">
        <v>561</v>
      </c>
      <c r="AL213" s="70">
        <v>0.96061643835616439</v>
      </c>
      <c r="AM213" s="5">
        <v>511</v>
      </c>
      <c r="AN213" s="46">
        <v>0.875</v>
      </c>
      <c r="AO213" s="5">
        <v>555</v>
      </c>
      <c r="AP213" s="70">
        <v>0.95034246575342463</v>
      </c>
      <c r="AQ213" s="5">
        <v>563</v>
      </c>
      <c r="AR213" s="46">
        <v>0.96404109589041098</v>
      </c>
      <c r="AS213" s="5">
        <v>540</v>
      </c>
      <c r="AT213" s="70">
        <v>0.92465753424657537</v>
      </c>
      <c r="AU213" s="5">
        <v>518</v>
      </c>
      <c r="AV213" s="46">
        <v>0.88698630136986301</v>
      </c>
      <c r="AW213" s="5">
        <v>524</v>
      </c>
      <c r="AX213" s="46">
        <v>0.89726027397260277</v>
      </c>
      <c r="AZ213" s="80">
        <f>VLOOKUP($A213,'T1DQ CCG'!$A:$BC,25,FALSE)</f>
        <v>0</v>
      </c>
      <c r="BA213" s="80">
        <f>VLOOKUP($A213,'T1DQ CCG'!$A:$BC,37,FALSE)</f>
        <v>0</v>
      </c>
      <c r="BB213" s="80">
        <f>VLOOKUP($A213,'T1DQ CCG'!$A:$BC,49,FALSE)</f>
        <v>0</v>
      </c>
    </row>
    <row r="214" spans="1:54" x14ac:dyDescent="0.25">
      <c r="A214" s="31" t="s">
        <v>682</v>
      </c>
      <c r="B214" s="21" t="s">
        <v>683</v>
      </c>
      <c r="C214" s="21" t="s">
        <v>41</v>
      </c>
      <c r="D214" s="64">
        <v>1</v>
      </c>
      <c r="E214" s="5">
        <v>1</v>
      </c>
      <c r="F214" s="51"/>
      <c r="G214" s="5">
        <v>0</v>
      </c>
      <c r="H214" s="69"/>
      <c r="I214" s="5">
        <v>1</v>
      </c>
      <c r="J214" s="51"/>
      <c r="K214" s="5">
        <v>0</v>
      </c>
      <c r="L214" s="5">
        <v>0</v>
      </c>
      <c r="M214" s="51"/>
      <c r="N214" s="40"/>
      <c r="O214" s="64">
        <v>2</v>
      </c>
      <c r="P214" s="5">
        <v>2</v>
      </c>
      <c r="Q214" s="51"/>
      <c r="R214" s="5">
        <v>2</v>
      </c>
      <c r="S214" s="69"/>
      <c r="T214" s="5">
        <v>2</v>
      </c>
      <c r="U214" s="51"/>
      <c r="V214" s="5">
        <v>2</v>
      </c>
      <c r="W214" s="69"/>
      <c r="X214" s="5">
        <v>2</v>
      </c>
      <c r="Y214" s="51"/>
      <c r="Z214" s="5">
        <v>0</v>
      </c>
      <c r="AA214" s="5">
        <v>0</v>
      </c>
      <c r="AB214" s="51"/>
      <c r="AC214" s="58"/>
      <c r="AD214" s="64">
        <v>0</v>
      </c>
      <c r="AE214" s="5">
        <v>0</v>
      </c>
      <c r="AF214" s="46"/>
      <c r="AG214" s="5">
        <v>0</v>
      </c>
      <c r="AH214" s="70"/>
      <c r="AI214" s="5">
        <v>0</v>
      </c>
      <c r="AJ214" s="46"/>
      <c r="AK214" s="5">
        <v>0</v>
      </c>
      <c r="AL214" s="70"/>
      <c r="AM214" s="5">
        <v>0</v>
      </c>
      <c r="AN214" s="46"/>
      <c r="AO214" s="5">
        <v>0</v>
      </c>
      <c r="AP214" s="70"/>
      <c r="AQ214" s="5">
        <v>0</v>
      </c>
      <c r="AR214" s="46"/>
      <c r="AS214" s="5">
        <v>0</v>
      </c>
      <c r="AT214" s="70"/>
      <c r="AU214" s="5">
        <v>0</v>
      </c>
      <c r="AV214" s="46"/>
      <c r="AW214" s="5">
        <v>0</v>
      </c>
      <c r="AX214" s="46"/>
      <c r="AZ214" s="80">
        <f>VLOOKUP($A214,'T1DQ CCG'!$A:$BC,25,FALSE)</f>
        <v>1</v>
      </c>
      <c r="BA214" s="80">
        <f>VLOOKUP($A214,'T1DQ CCG'!$A:$BC,37,FALSE)</f>
        <v>1</v>
      </c>
      <c r="BB214" s="80">
        <f>VLOOKUP($A214,'T1DQ CCG'!$A:$BC,49,FALSE)</f>
        <v>1</v>
      </c>
    </row>
    <row r="215" spans="1:54" x14ac:dyDescent="0.25">
      <c r="A215" s="31" t="s">
        <v>684</v>
      </c>
      <c r="B215" s="21" t="s">
        <v>685</v>
      </c>
      <c r="C215" s="21" t="s">
        <v>41</v>
      </c>
      <c r="D215" s="64">
        <v>988</v>
      </c>
      <c r="E215" s="5">
        <v>970</v>
      </c>
      <c r="F215" s="51">
        <v>0.98178137651821862</v>
      </c>
      <c r="G215" s="5">
        <v>4</v>
      </c>
      <c r="H215" s="69">
        <v>4.048582995951417E-3</v>
      </c>
      <c r="I215" s="5">
        <v>968</v>
      </c>
      <c r="J215" s="51">
        <v>0.97975708502024295</v>
      </c>
      <c r="K215" s="5">
        <v>0</v>
      </c>
      <c r="L215" s="5">
        <v>0</v>
      </c>
      <c r="M215" s="51" t="s">
        <v>771</v>
      </c>
      <c r="N215" s="40"/>
      <c r="O215" s="64">
        <v>3</v>
      </c>
      <c r="P215" s="5">
        <v>3</v>
      </c>
      <c r="Q215" s="51"/>
      <c r="R215" s="5">
        <v>3</v>
      </c>
      <c r="S215" s="69"/>
      <c r="T215" s="5">
        <v>1</v>
      </c>
      <c r="U215" s="51"/>
      <c r="V215" s="5">
        <v>3</v>
      </c>
      <c r="W215" s="69"/>
      <c r="X215" s="5">
        <v>3</v>
      </c>
      <c r="Y215" s="51"/>
      <c r="Z215" s="5">
        <v>0</v>
      </c>
      <c r="AA215" s="5">
        <v>0</v>
      </c>
      <c r="AB215" s="51"/>
      <c r="AC215" s="58"/>
      <c r="AD215" s="64">
        <v>1</v>
      </c>
      <c r="AE215" s="5">
        <v>1</v>
      </c>
      <c r="AF215" s="46"/>
      <c r="AG215" s="5">
        <v>1</v>
      </c>
      <c r="AH215" s="70"/>
      <c r="AI215" s="5">
        <v>1</v>
      </c>
      <c r="AJ215" s="46"/>
      <c r="AK215" s="5">
        <v>1</v>
      </c>
      <c r="AL215" s="70"/>
      <c r="AM215" s="5">
        <v>1</v>
      </c>
      <c r="AN215" s="46"/>
      <c r="AO215" s="5">
        <v>1</v>
      </c>
      <c r="AP215" s="70"/>
      <c r="AQ215" s="5">
        <v>1</v>
      </c>
      <c r="AR215" s="46"/>
      <c r="AS215" s="5">
        <v>1</v>
      </c>
      <c r="AT215" s="70"/>
      <c r="AU215" s="5">
        <v>1</v>
      </c>
      <c r="AV215" s="46"/>
      <c r="AW215" s="5">
        <v>1</v>
      </c>
      <c r="AX215" s="46"/>
      <c r="AZ215" s="80">
        <f>VLOOKUP($A215,'T1DQ CCG'!$A:$BC,25,FALSE)</f>
        <v>0</v>
      </c>
      <c r="BA215" s="80">
        <f>VLOOKUP($A215,'T1DQ CCG'!$A:$BC,37,FALSE)</f>
        <v>1</v>
      </c>
      <c r="BB215" s="80">
        <f>VLOOKUP($A215,'T1DQ CCG'!$A:$BC,49,FALSE)</f>
        <v>1</v>
      </c>
    </row>
    <row r="216" spans="1:54" x14ac:dyDescent="0.25">
      <c r="A216" s="31" t="s">
        <v>686</v>
      </c>
      <c r="B216" s="21" t="s">
        <v>687</v>
      </c>
      <c r="C216" s="21" t="s">
        <v>41</v>
      </c>
      <c r="D216" s="64">
        <v>970</v>
      </c>
      <c r="E216" s="5">
        <v>920</v>
      </c>
      <c r="F216" s="51">
        <v>0.94845360824742264</v>
      </c>
      <c r="G216" s="5">
        <v>5</v>
      </c>
      <c r="H216" s="69">
        <v>5.1546391752577319E-3</v>
      </c>
      <c r="I216" s="5">
        <v>919</v>
      </c>
      <c r="J216" s="51">
        <v>0.9474226804123711</v>
      </c>
      <c r="K216" s="5">
        <v>0</v>
      </c>
      <c r="L216" s="5">
        <v>0</v>
      </c>
      <c r="M216" s="51" t="s">
        <v>771</v>
      </c>
      <c r="N216" s="40"/>
      <c r="O216" s="64">
        <v>2</v>
      </c>
      <c r="P216" s="5">
        <v>2</v>
      </c>
      <c r="Q216" s="51"/>
      <c r="R216" s="5">
        <v>2</v>
      </c>
      <c r="S216" s="69"/>
      <c r="T216" s="5">
        <v>2</v>
      </c>
      <c r="U216" s="51"/>
      <c r="V216" s="5">
        <v>2</v>
      </c>
      <c r="W216" s="69"/>
      <c r="X216" s="5">
        <v>2</v>
      </c>
      <c r="Y216" s="51"/>
      <c r="Z216" s="5">
        <v>0</v>
      </c>
      <c r="AA216" s="5">
        <v>0</v>
      </c>
      <c r="AB216" s="51"/>
      <c r="AC216" s="58"/>
      <c r="AD216" s="64">
        <v>0</v>
      </c>
      <c r="AE216" s="5">
        <v>0</v>
      </c>
      <c r="AF216" s="46"/>
      <c r="AG216" s="5">
        <v>0</v>
      </c>
      <c r="AH216" s="70"/>
      <c r="AI216" s="5">
        <v>0</v>
      </c>
      <c r="AJ216" s="46"/>
      <c r="AK216" s="5">
        <v>0</v>
      </c>
      <c r="AL216" s="70"/>
      <c r="AM216" s="5">
        <v>0</v>
      </c>
      <c r="AN216" s="46"/>
      <c r="AO216" s="5">
        <v>0</v>
      </c>
      <c r="AP216" s="70"/>
      <c r="AQ216" s="5">
        <v>0</v>
      </c>
      <c r="AR216" s="46"/>
      <c r="AS216" s="5">
        <v>0</v>
      </c>
      <c r="AT216" s="70"/>
      <c r="AU216" s="5">
        <v>0</v>
      </c>
      <c r="AV216" s="46"/>
      <c r="AW216" s="5">
        <v>0</v>
      </c>
      <c r="AX216" s="46"/>
      <c r="AZ216" s="80">
        <f>VLOOKUP($A216,'T1DQ CCG'!$A:$BC,25,FALSE)</f>
        <v>0</v>
      </c>
      <c r="BA216" s="80">
        <f>VLOOKUP($A216,'T1DQ CCG'!$A:$BC,37,FALSE)</f>
        <v>1</v>
      </c>
      <c r="BB216" s="80">
        <f>VLOOKUP($A216,'T1DQ CCG'!$A:$BC,49,FALSE)</f>
        <v>1</v>
      </c>
    </row>
    <row r="217" spans="1:54" x14ac:dyDescent="0.25">
      <c r="A217" s="31" t="s">
        <v>688</v>
      </c>
      <c r="B217" s="21" t="s">
        <v>689</v>
      </c>
      <c r="C217" s="21" t="s">
        <v>41</v>
      </c>
      <c r="D217" s="64">
        <v>699</v>
      </c>
      <c r="E217" s="5">
        <v>688</v>
      </c>
      <c r="F217" s="51">
        <v>0.98426323319027187</v>
      </c>
      <c r="G217" s="5">
        <v>2</v>
      </c>
      <c r="H217" s="69">
        <v>2.8612303290414878E-3</v>
      </c>
      <c r="I217" s="5">
        <v>688</v>
      </c>
      <c r="J217" s="51">
        <v>0.98426323319027187</v>
      </c>
      <c r="K217" s="5">
        <v>1</v>
      </c>
      <c r="L217" s="5">
        <v>1</v>
      </c>
      <c r="M217" s="51">
        <v>1</v>
      </c>
      <c r="N217" s="40"/>
      <c r="O217" s="64">
        <v>1392</v>
      </c>
      <c r="P217" s="5">
        <v>1375</v>
      </c>
      <c r="Q217" s="51"/>
      <c r="R217" s="5">
        <v>1363</v>
      </c>
      <c r="S217" s="69"/>
      <c r="T217" s="5">
        <v>1350</v>
      </c>
      <c r="U217" s="51"/>
      <c r="V217" s="5">
        <v>1358</v>
      </c>
      <c r="W217" s="69"/>
      <c r="X217" s="5">
        <v>1367</v>
      </c>
      <c r="Y217" s="51"/>
      <c r="Z217" s="5">
        <v>4</v>
      </c>
      <c r="AA217" s="5">
        <v>4</v>
      </c>
      <c r="AB217" s="51"/>
      <c r="AC217" s="58"/>
      <c r="AD217" s="64">
        <v>1327</v>
      </c>
      <c r="AE217" s="5">
        <v>1291</v>
      </c>
      <c r="AF217" s="46"/>
      <c r="AG217" s="5">
        <v>1286</v>
      </c>
      <c r="AH217" s="70"/>
      <c r="AI217" s="5">
        <v>1290</v>
      </c>
      <c r="AJ217" s="46"/>
      <c r="AK217" s="5">
        <v>1260</v>
      </c>
      <c r="AL217" s="70"/>
      <c r="AM217" s="5">
        <v>1241</v>
      </c>
      <c r="AN217" s="46"/>
      <c r="AO217" s="5">
        <v>1253</v>
      </c>
      <c r="AP217" s="70"/>
      <c r="AQ217" s="5">
        <v>1300</v>
      </c>
      <c r="AR217" s="46"/>
      <c r="AS217" s="5">
        <v>1285</v>
      </c>
      <c r="AT217" s="70"/>
      <c r="AU217" s="5">
        <v>1280</v>
      </c>
      <c r="AV217" s="46"/>
      <c r="AW217" s="5">
        <v>1250</v>
      </c>
      <c r="AX217" s="46"/>
      <c r="AZ217" s="80">
        <f>VLOOKUP($A217,'T1DQ CCG'!$A:$BC,25,FALSE)</f>
        <v>0</v>
      </c>
      <c r="BA217" s="80">
        <f>VLOOKUP($A217,'T1DQ CCG'!$A:$BC,37,FALSE)</f>
        <v>1</v>
      </c>
      <c r="BB217" s="80">
        <f>VLOOKUP($A217,'T1DQ CCG'!$A:$BC,49,FALSE)</f>
        <v>1</v>
      </c>
    </row>
    <row r="218" spans="1:54" x14ac:dyDescent="0.25">
      <c r="A218" s="21" t="s">
        <v>690</v>
      </c>
      <c r="B218" s="21" t="s">
        <v>691</v>
      </c>
      <c r="C218" s="21" t="s">
        <v>41</v>
      </c>
      <c r="D218" s="64">
        <v>1092</v>
      </c>
      <c r="E218" s="5">
        <v>1061</v>
      </c>
      <c r="F218" s="51">
        <v>0.9716117216117216</v>
      </c>
      <c r="G218" s="5">
        <v>2</v>
      </c>
      <c r="H218" s="69">
        <v>1.8315018315018315E-3</v>
      </c>
      <c r="I218" s="5">
        <v>1056</v>
      </c>
      <c r="J218" s="51">
        <v>0.96703296703296704</v>
      </c>
      <c r="K218" s="5">
        <v>0</v>
      </c>
      <c r="L218" s="5">
        <v>0</v>
      </c>
      <c r="M218" s="51" t="s">
        <v>771</v>
      </c>
      <c r="N218" s="40"/>
      <c r="O218" s="64">
        <v>1120</v>
      </c>
      <c r="P218" s="5">
        <v>1091</v>
      </c>
      <c r="Q218" s="51">
        <v>0.97410714285714284</v>
      </c>
      <c r="R218" s="5">
        <v>1043</v>
      </c>
      <c r="S218" s="69">
        <v>0.93125000000000002</v>
      </c>
      <c r="T218" s="5">
        <v>1061</v>
      </c>
      <c r="U218" s="51">
        <v>0.94732142857142854</v>
      </c>
      <c r="V218" s="5">
        <v>1049</v>
      </c>
      <c r="W218" s="69">
        <v>0.93660714285714286</v>
      </c>
      <c r="X218" s="5">
        <v>1053</v>
      </c>
      <c r="Y218" s="51">
        <v>0.94017857142857142</v>
      </c>
      <c r="Z218" s="5">
        <v>2</v>
      </c>
      <c r="AA218" s="5">
        <v>2</v>
      </c>
      <c r="AB218" s="51">
        <v>1</v>
      </c>
      <c r="AC218" s="58"/>
      <c r="AD218" s="64">
        <v>1058</v>
      </c>
      <c r="AE218" s="5">
        <v>987</v>
      </c>
      <c r="AF218" s="46">
        <v>0.93289224952741023</v>
      </c>
      <c r="AG218" s="5">
        <v>988</v>
      </c>
      <c r="AH218" s="70">
        <v>0.93383742911153123</v>
      </c>
      <c r="AI218" s="5">
        <v>988</v>
      </c>
      <c r="AJ218" s="46">
        <v>0.93383742911153123</v>
      </c>
      <c r="AK218" s="5">
        <v>1015</v>
      </c>
      <c r="AL218" s="70">
        <v>0.95935727788279768</v>
      </c>
      <c r="AM218" s="5">
        <v>1006</v>
      </c>
      <c r="AN218" s="46">
        <v>0.95085066162570886</v>
      </c>
      <c r="AO218" s="5">
        <v>1005</v>
      </c>
      <c r="AP218" s="70">
        <v>0.94990548204158787</v>
      </c>
      <c r="AQ218" s="5">
        <v>1025</v>
      </c>
      <c r="AR218" s="46">
        <v>0.9688090737240076</v>
      </c>
      <c r="AS218" s="5">
        <v>968</v>
      </c>
      <c r="AT218" s="70">
        <v>0.9149338374291115</v>
      </c>
      <c r="AU218" s="5">
        <v>1025</v>
      </c>
      <c r="AV218" s="46">
        <v>0.9688090737240076</v>
      </c>
      <c r="AW218" s="5">
        <v>994</v>
      </c>
      <c r="AX218" s="46">
        <v>0.93950850661625707</v>
      </c>
      <c r="AZ218" s="80">
        <f>VLOOKUP($A218,'T1DQ CCG'!$A:$BC,25,FALSE)</f>
        <v>0</v>
      </c>
      <c r="BA218" s="80">
        <f>VLOOKUP($A218,'T1DQ CCG'!$A:$BC,37,FALSE)</f>
        <v>0</v>
      </c>
      <c r="BB218" s="80">
        <f>VLOOKUP($A218,'T1DQ CCG'!$A:$BC,49,FALSE)</f>
        <v>0</v>
      </c>
    </row>
    <row r="219" spans="1:54" x14ac:dyDescent="0.25">
      <c r="A219" s="20" t="s">
        <v>724</v>
      </c>
      <c r="B219" s="19" t="s">
        <v>725</v>
      </c>
      <c r="C219" s="19"/>
      <c r="D219" s="71">
        <v>143</v>
      </c>
      <c r="E219" s="47">
        <v>140</v>
      </c>
      <c r="F219" s="52">
        <v>0.97902097902097907</v>
      </c>
      <c r="G219" s="47">
        <v>113</v>
      </c>
      <c r="H219" s="72">
        <v>0.79020979020979021</v>
      </c>
      <c r="I219" s="47">
        <v>140</v>
      </c>
      <c r="J219" s="52">
        <v>0.97902097902097907</v>
      </c>
      <c r="K219" s="47">
        <v>1</v>
      </c>
      <c r="L219" s="47">
        <v>1</v>
      </c>
      <c r="M219" s="52">
        <v>1</v>
      </c>
      <c r="N219" s="41"/>
      <c r="O219" s="71">
        <v>114</v>
      </c>
      <c r="P219" s="47">
        <v>109</v>
      </c>
      <c r="Q219" s="52">
        <v>0.95614035087719296</v>
      </c>
      <c r="R219" s="47">
        <v>107</v>
      </c>
      <c r="S219" s="72">
        <v>0.93859649122807021</v>
      </c>
      <c r="T219" s="47">
        <v>107</v>
      </c>
      <c r="U219" s="52">
        <v>0.93859649122807021</v>
      </c>
      <c r="V219" s="47">
        <v>106</v>
      </c>
      <c r="W219" s="72">
        <v>0.92982456140350878</v>
      </c>
      <c r="X219" s="47">
        <v>108</v>
      </c>
      <c r="Y219" s="52">
        <v>0.94736842105263153</v>
      </c>
      <c r="Z219" s="47">
        <v>0</v>
      </c>
      <c r="AA219" s="47">
        <v>0</v>
      </c>
      <c r="AB219" s="52" t="s">
        <v>771</v>
      </c>
      <c r="AC219" s="59"/>
      <c r="AD219" s="71">
        <v>105</v>
      </c>
      <c r="AE219" s="47">
        <v>96</v>
      </c>
      <c r="AF219" s="49">
        <v>0.91428571428571426</v>
      </c>
      <c r="AG219" s="47">
        <v>89</v>
      </c>
      <c r="AH219" s="73">
        <v>0.84761904761904761</v>
      </c>
      <c r="AI219" s="47">
        <v>96</v>
      </c>
      <c r="AJ219" s="49">
        <v>0.91428571428571426</v>
      </c>
      <c r="AK219" s="47">
        <v>96</v>
      </c>
      <c r="AL219" s="73">
        <v>0.91428571428571426</v>
      </c>
      <c r="AM219" s="47">
        <v>94</v>
      </c>
      <c r="AN219" s="49">
        <v>0.89523809523809528</v>
      </c>
      <c r="AO219" s="47">
        <v>94</v>
      </c>
      <c r="AP219" s="73">
        <v>0.89523809523809528</v>
      </c>
      <c r="AQ219" s="47">
        <v>94</v>
      </c>
      <c r="AR219" s="49">
        <v>0.89523809523809528</v>
      </c>
      <c r="AS219" s="47">
        <v>89</v>
      </c>
      <c r="AT219" s="73">
        <v>0.84761904761904761</v>
      </c>
      <c r="AU219" s="47">
        <v>97</v>
      </c>
      <c r="AV219" s="49">
        <v>0.92380952380952386</v>
      </c>
      <c r="AW219" s="47">
        <v>90</v>
      </c>
      <c r="AX219" s="49">
        <v>0.8571428571428571</v>
      </c>
    </row>
    <row r="220" spans="1:54" x14ac:dyDescent="0.25">
      <c r="A220" s="22" t="s">
        <v>48</v>
      </c>
    </row>
    <row r="221" spans="1:54" x14ac:dyDescent="0.25">
      <c r="A221" s="24" t="s">
        <v>0</v>
      </c>
      <c r="B221" s="23"/>
      <c r="C221" s="23"/>
      <c r="D221" s="30"/>
    </row>
  </sheetData>
  <autoFilter ref="AZ5:BB218"/>
  <mergeCells count="28">
    <mergeCell ref="Z4:Z5"/>
    <mergeCell ref="D3:M3"/>
    <mergeCell ref="O3:AB3"/>
    <mergeCell ref="AD3:AX3"/>
    <mergeCell ref="D4:D5"/>
    <mergeCell ref="E4:F4"/>
    <mergeCell ref="G4:H4"/>
    <mergeCell ref="I4:J4"/>
    <mergeCell ref="K4:K5"/>
    <mergeCell ref="L4:M4"/>
    <mergeCell ref="O4:O5"/>
    <mergeCell ref="P4:Q4"/>
    <mergeCell ref="R4:S4"/>
    <mergeCell ref="T4:U4"/>
    <mergeCell ref="V4:W4"/>
    <mergeCell ref="X4:Y4"/>
    <mergeCell ref="AW4:AX4"/>
    <mergeCell ref="AA4:AB4"/>
    <mergeCell ref="AD4:AD5"/>
    <mergeCell ref="AE4:AF4"/>
    <mergeCell ref="AG4:AH4"/>
    <mergeCell ref="AI4:AJ4"/>
    <mergeCell ref="AK4:AL4"/>
    <mergeCell ref="AM4:AN4"/>
    <mergeCell ref="AO4:AP4"/>
    <mergeCell ref="AQ4:AR4"/>
    <mergeCell ref="AS4:AT4"/>
    <mergeCell ref="AU4:AV4"/>
  </mergeCells>
  <conditionalFormatting sqref="D6:D217">
    <cfRule type="expression" dxfId="405" priority="146" stopIfTrue="1">
      <formula>ISERROR(D6)</formula>
    </cfRule>
  </conditionalFormatting>
  <conditionalFormatting sqref="D6:D217">
    <cfRule type="expression" dxfId="404" priority="145">
      <formula>$AZ6=1</formula>
    </cfRule>
  </conditionalFormatting>
  <conditionalFormatting sqref="N6:O217 D6:D217 AC6:AD217">
    <cfRule type="expression" dxfId="403" priority="144" stopIfTrue="1">
      <formula>ISERROR(D6)</formula>
    </cfRule>
  </conditionalFormatting>
  <conditionalFormatting sqref="O6:O217">
    <cfRule type="expression" dxfId="402" priority="134" stopIfTrue="1">
      <formula>ISERROR(O6)</formula>
    </cfRule>
  </conditionalFormatting>
  <conditionalFormatting sqref="O6:O217">
    <cfRule type="expression" dxfId="401" priority="133">
      <formula>$BA6=1</formula>
    </cfRule>
  </conditionalFormatting>
  <conditionalFormatting sqref="AD6:AD217">
    <cfRule type="expression" dxfId="400" priority="118" stopIfTrue="1">
      <formula>ISERROR(AD6)</formula>
    </cfRule>
  </conditionalFormatting>
  <conditionalFormatting sqref="AD6:AD217">
    <cfRule type="expression" dxfId="399" priority="117">
      <formula>$BB6=1</formula>
    </cfRule>
  </conditionalFormatting>
  <conditionalFormatting sqref="E6:M217">
    <cfRule type="expression" dxfId="398" priority="96" stopIfTrue="1">
      <formula>ISERROR(E6)</formula>
    </cfRule>
  </conditionalFormatting>
  <conditionalFormatting sqref="E6:E217">
    <cfRule type="expression" dxfId="397" priority="95">
      <formula>$AZ6=1</formula>
    </cfRule>
  </conditionalFormatting>
  <conditionalFormatting sqref="G6:G217">
    <cfRule type="expression" dxfId="396" priority="94" stopIfTrue="1">
      <formula>ISERROR(G6)</formula>
    </cfRule>
  </conditionalFormatting>
  <conditionalFormatting sqref="G6:G217">
    <cfRule type="expression" dxfId="395" priority="93">
      <formula>$AZ6=1</formula>
    </cfRule>
  </conditionalFormatting>
  <conditionalFormatting sqref="I6:I217">
    <cfRule type="expression" dxfId="394" priority="92" stopIfTrue="1">
      <formula>ISERROR(I6)</formula>
    </cfRule>
  </conditionalFormatting>
  <conditionalFormatting sqref="I6:I217">
    <cfRule type="expression" dxfId="393" priority="91">
      <formula>$AZ6=1</formula>
    </cfRule>
  </conditionalFormatting>
  <conditionalFormatting sqref="K6:K217">
    <cfRule type="expression" dxfId="392" priority="90" stopIfTrue="1">
      <formula>ISERROR(K6)</formula>
    </cfRule>
  </conditionalFormatting>
  <conditionalFormatting sqref="K6:K217">
    <cfRule type="expression" dxfId="391" priority="89">
      <formula>$AZ6=1</formula>
    </cfRule>
  </conditionalFormatting>
  <conditionalFormatting sqref="L6:L217">
    <cfRule type="expression" dxfId="390" priority="88" stopIfTrue="1">
      <formula>ISERROR(L6)</formula>
    </cfRule>
  </conditionalFormatting>
  <conditionalFormatting sqref="L6:L217">
    <cfRule type="expression" dxfId="389" priority="87">
      <formula>$AZ6=1</formula>
    </cfRule>
  </conditionalFormatting>
  <conditionalFormatting sqref="P6:AB217">
    <cfRule type="expression" dxfId="388" priority="86" stopIfTrue="1">
      <formula>ISERROR(P6)</formula>
    </cfRule>
  </conditionalFormatting>
  <conditionalFormatting sqref="P6:P217">
    <cfRule type="expression" dxfId="387" priority="85" stopIfTrue="1">
      <formula>ISERROR(P6)</formula>
    </cfRule>
  </conditionalFormatting>
  <conditionalFormatting sqref="P6:P217">
    <cfRule type="expression" dxfId="386" priority="84">
      <formula>$BA6=1</formula>
    </cfRule>
  </conditionalFormatting>
  <conditionalFormatting sqref="R6:R217">
    <cfRule type="expression" dxfId="385" priority="83" stopIfTrue="1">
      <formula>ISERROR(R6)</formula>
    </cfRule>
  </conditionalFormatting>
  <conditionalFormatting sqref="R6:R217">
    <cfRule type="expression" dxfId="384" priority="82">
      <formula>$BA6=1</formula>
    </cfRule>
  </conditionalFormatting>
  <conditionalFormatting sqref="T6:T217">
    <cfRule type="expression" dxfId="383" priority="81" stopIfTrue="1">
      <formula>ISERROR(T6)</formula>
    </cfRule>
  </conditionalFormatting>
  <conditionalFormatting sqref="T6:T217">
    <cfRule type="expression" dxfId="382" priority="80">
      <formula>$BA6=1</formula>
    </cfRule>
  </conditionalFormatting>
  <conditionalFormatting sqref="V6:V217">
    <cfRule type="expression" dxfId="381" priority="79" stopIfTrue="1">
      <formula>ISERROR(V6)</formula>
    </cfRule>
  </conditionalFormatting>
  <conditionalFormatting sqref="V6:V217">
    <cfRule type="expression" dxfId="380" priority="78">
      <formula>$BA6=1</formula>
    </cfRule>
  </conditionalFormatting>
  <conditionalFormatting sqref="X6:X217">
    <cfRule type="expression" dxfId="379" priority="77" stopIfTrue="1">
      <formula>ISERROR(X6)</formula>
    </cfRule>
  </conditionalFormatting>
  <conditionalFormatting sqref="X6:X217">
    <cfRule type="expression" dxfId="378" priority="76">
      <formula>$BA6=1</formula>
    </cfRule>
  </conditionalFormatting>
  <conditionalFormatting sqref="Z6:Z217">
    <cfRule type="expression" dxfId="377" priority="75" stopIfTrue="1">
      <formula>ISERROR(Z6)</formula>
    </cfRule>
  </conditionalFormatting>
  <conditionalFormatting sqref="Z6:Z217">
    <cfRule type="expression" dxfId="376" priority="74">
      <formula>$BA6=1</formula>
    </cfRule>
  </conditionalFormatting>
  <conditionalFormatting sqref="AA6:AA217">
    <cfRule type="expression" dxfId="375" priority="73" stopIfTrue="1">
      <formula>ISERROR(AA6)</formula>
    </cfRule>
  </conditionalFormatting>
  <conditionalFormatting sqref="AA6:AA217">
    <cfRule type="expression" dxfId="374" priority="72">
      <formula>$BA6=1</formula>
    </cfRule>
  </conditionalFormatting>
  <conditionalFormatting sqref="AE6:AX217">
    <cfRule type="expression" dxfId="373" priority="71" stopIfTrue="1">
      <formula>ISERROR(AE6)</formula>
    </cfRule>
  </conditionalFormatting>
  <conditionalFormatting sqref="AE6:AE217">
    <cfRule type="expression" dxfId="372" priority="70" stopIfTrue="1">
      <formula>ISERROR(AE6)</formula>
    </cfRule>
  </conditionalFormatting>
  <conditionalFormatting sqref="AE6:AE217">
    <cfRule type="expression" dxfId="371" priority="69">
      <formula>$BB6=1</formula>
    </cfRule>
  </conditionalFormatting>
  <conditionalFormatting sqref="AG6:AG217">
    <cfRule type="expression" dxfId="370" priority="68" stopIfTrue="1">
      <formula>ISERROR(AG6)</formula>
    </cfRule>
  </conditionalFormatting>
  <conditionalFormatting sqref="AG6:AG217">
    <cfRule type="expression" dxfId="369" priority="67">
      <formula>$BB6=1</formula>
    </cfRule>
  </conditionalFormatting>
  <conditionalFormatting sqref="AI6:AI217">
    <cfRule type="expression" dxfId="368" priority="66" stopIfTrue="1">
      <formula>ISERROR(AI6)</formula>
    </cfRule>
  </conditionalFormatting>
  <conditionalFormatting sqref="AI6:AI217">
    <cfRule type="expression" dxfId="367" priority="65">
      <formula>$BB6=1</formula>
    </cfRule>
  </conditionalFormatting>
  <conditionalFormatting sqref="AK6:AK217">
    <cfRule type="expression" dxfId="366" priority="64" stopIfTrue="1">
      <formula>ISERROR(AK6)</formula>
    </cfRule>
  </conditionalFormatting>
  <conditionalFormatting sqref="AK6:AK217">
    <cfRule type="expression" dxfId="365" priority="63">
      <formula>$BB6=1</formula>
    </cfRule>
  </conditionalFormatting>
  <conditionalFormatting sqref="AM6:AM217">
    <cfRule type="expression" dxfId="364" priority="62" stopIfTrue="1">
      <formula>ISERROR(AM6)</formula>
    </cfRule>
  </conditionalFormatting>
  <conditionalFormatting sqref="AM6:AM217">
    <cfRule type="expression" dxfId="363" priority="61">
      <formula>$BB6=1</formula>
    </cfRule>
  </conditionalFormatting>
  <conditionalFormatting sqref="AO6:AO217">
    <cfRule type="expression" dxfId="362" priority="60" stopIfTrue="1">
      <formula>ISERROR(AO6)</formula>
    </cfRule>
  </conditionalFormatting>
  <conditionalFormatting sqref="AO6:AO217">
    <cfRule type="expression" dxfId="361" priority="59">
      <formula>$BB6=1</formula>
    </cfRule>
  </conditionalFormatting>
  <conditionalFormatting sqref="AQ6:AQ217">
    <cfRule type="expression" dxfId="360" priority="58" stopIfTrue="1">
      <formula>ISERROR(AQ6)</formula>
    </cfRule>
  </conditionalFormatting>
  <conditionalFormatting sqref="AQ6:AQ217">
    <cfRule type="expression" dxfId="359" priority="57">
      <formula>$BB6=1</formula>
    </cfRule>
  </conditionalFormatting>
  <conditionalFormatting sqref="AS6:AS217">
    <cfRule type="expression" dxfId="358" priority="56" stopIfTrue="1">
      <formula>ISERROR(AS6)</formula>
    </cfRule>
  </conditionalFormatting>
  <conditionalFormatting sqref="AS6:AS217">
    <cfRule type="expression" dxfId="357" priority="55">
      <formula>$BB6=1</formula>
    </cfRule>
  </conditionalFormatting>
  <conditionalFormatting sqref="AU6:AU217">
    <cfRule type="expression" dxfId="356" priority="54" stopIfTrue="1">
      <formula>ISERROR(AU6)</formula>
    </cfRule>
  </conditionalFormatting>
  <conditionalFormatting sqref="AU6:AU217">
    <cfRule type="expression" dxfId="355" priority="53">
      <formula>$BB6=1</formula>
    </cfRule>
  </conditionalFormatting>
  <conditionalFormatting sqref="AW6:AW217">
    <cfRule type="expression" dxfId="354" priority="52" stopIfTrue="1">
      <formula>ISERROR(AW6)</formula>
    </cfRule>
  </conditionalFormatting>
  <conditionalFormatting sqref="AW6:AW217">
    <cfRule type="expression" dxfId="353" priority="51">
      <formula>$BB6=1</formula>
    </cfRule>
  </conditionalFormatting>
  <conditionalFormatting sqref="D218:D219">
    <cfRule type="expression" dxfId="352" priority="50" stopIfTrue="1">
      <formula>ISERROR(D218)</formula>
    </cfRule>
  </conditionalFormatting>
  <conditionalFormatting sqref="D218:D219">
    <cfRule type="expression" dxfId="351" priority="49">
      <formula>$AZ218=1</formula>
    </cfRule>
  </conditionalFormatting>
  <conditionalFormatting sqref="D218:AX219">
    <cfRule type="expression" dxfId="350" priority="48" stopIfTrue="1">
      <formula>ISERROR(D218)</formula>
    </cfRule>
  </conditionalFormatting>
  <conditionalFormatting sqref="E218:E219">
    <cfRule type="expression" dxfId="349" priority="47">
      <formula>$AZ218=1</formula>
    </cfRule>
  </conditionalFormatting>
  <conditionalFormatting sqref="G218:G219">
    <cfRule type="expression" dxfId="348" priority="46" stopIfTrue="1">
      <formula>ISERROR(G218)</formula>
    </cfRule>
  </conditionalFormatting>
  <conditionalFormatting sqref="G218:G219">
    <cfRule type="expression" dxfId="347" priority="45">
      <formula>$AZ218=1</formula>
    </cfRule>
  </conditionalFormatting>
  <conditionalFormatting sqref="I218:I219">
    <cfRule type="expression" dxfId="346" priority="44" stopIfTrue="1">
      <formula>ISERROR(I218)</formula>
    </cfRule>
  </conditionalFormatting>
  <conditionalFormatting sqref="I218:I219">
    <cfRule type="expression" dxfId="345" priority="43">
      <formula>$AZ218=1</formula>
    </cfRule>
  </conditionalFormatting>
  <conditionalFormatting sqref="K218:K219">
    <cfRule type="expression" dxfId="344" priority="42" stopIfTrue="1">
      <formula>ISERROR(K218)</formula>
    </cfRule>
  </conditionalFormatting>
  <conditionalFormatting sqref="K218:K219">
    <cfRule type="expression" dxfId="343" priority="41">
      <formula>$AZ218=1</formula>
    </cfRule>
  </conditionalFormatting>
  <conditionalFormatting sqref="L218:L219">
    <cfRule type="expression" dxfId="342" priority="40" stopIfTrue="1">
      <formula>ISERROR(L218)</formula>
    </cfRule>
  </conditionalFormatting>
  <conditionalFormatting sqref="L218:L219">
    <cfRule type="expression" dxfId="341" priority="39">
      <formula>$AZ218=1</formula>
    </cfRule>
  </conditionalFormatting>
  <conditionalFormatting sqref="O218:O219">
    <cfRule type="expression" dxfId="340" priority="38" stopIfTrue="1">
      <formula>ISERROR(O218)</formula>
    </cfRule>
  </conditionalFormatting>
  <conditionalFormatting sqref="O218:O219">
    <cfRule type="expression" dxfId="339" priority="37">
      <formula>$BA218=1</formula>
    </cfRule>
  </conditionalFormatting>
  <conditionalFormatting sqref="P218:P219">
    <cfRule type="expression" dxfId="338" priority="36" stopIfTrue="1">
      <formula>ISERROR(P218)</formula>
    </cfRule>
  </conditionalFormatting>
  <conditionalFormatting sqref="P218:P219">
    <cfRule type="expression" dxfId="337" priority="35">
      <formula>$BA218=1</formula>
    </cfRule>
  </conditionalFormatting>
  <conditionalFormatting sqref="R218:R219">
    <cfRule type="expression" dxfId="336" priority="34" stopIfTrue="1">
      <formula>ISERROR(R218)</formula>
    </cfRule>
  </conditionalFormatting>
  <conditionalFormatting sqref="R218:R219">
    <cfRule type="expression" dxfId="335" priority="33">
      <formula>$BA218=1</formula>
    </cfRule>
  </conditionalFormatting>
  <conditionalFormatting sqref="T218:T219">
    <cfRule type="expression" dxfId="334" priority="32" stopIfTrue="1">
      <formula>ISERROR(T218)</formula>
    </cfRule>
  </conditionalFormatting>
  <conditionalFormatting sqref="T218:T219">
    <cfRule type="expression" dxfId="333" priority="31">
      <formula>$BA218=1</formula>
    </cfRule>
  </conditionalFormatting>
  <conditionalFormatting sqref="V218:V219">
    <cfRule type="expression" dxfId="332" priority="30" stopIfTrue="1">
      <formula>ISERROR(V218)</formula>
    </cfRule>
  </conditionalFormatting>
  <conditionalFormatting sqref="V218:V219">
    <cfRule type="expression" dxfId="331" priority="29">
      <formula>$BA218=1</formula>
    </cfRule>
  </conditionalFormatting>
  <conditionalFormatting sqref="X218:X219">
    <cfRule type="expression" dxfId="330" priority="28" stopIfTrue="1">
      <formula>ISERROR(X218)</formula>
    </cfRule>
  </conditionalFormatting>
  <conditionalFormatting sqref="X218:X219">
    <cfRule type="expression" dxfId="329" priority="27">
      <formula>$BA218=1</formula>
    </cfRule>
  </conditionalFormatting>
  <conditionalFormatting sqref="Z218:Z219">
    <cfRule type="expression" dxfId="328" priority="26" stopIfTrue="1">
      <formula>ISERROR(Z218)</formula>
    </cfRule>
  </conditionalFormatting>
  <conditionalFormatting sqref="Z218:Z219">
    <cfRule type="expression" dxfId="327" priority="25">
      <formula>$BA218=1</formula>
    </cfRule>
  </conditionalFormatting>
  <conditionalFormatting sqref="AA218:AA219">
    <cfRule type="expression" dxfId="326" priority="24" stopIfTrue="1">
      <formula>ISERROR(AA218)</formula>
    </cfRule>
  </conditionalFormatting>
  <conditionalFormatting sqref="AA218:AA219">
    <cfRule type="expression" dxfId="325" priority="23">
      <formula>$BA218=1</formula>
    </cfRule>
  </conditionalFormatting>
  <conditionalFormatting sqref="AD218:AD219">
    <cfRule type="expression" dxfId="324" priority="22" stopIfTrue="1">
      <formula>ISERROR(AD218)</formula>
    </cfRule>
  </conditionalFormatting>
  <conditionalFormatting sqref="AD218:AD219">
    <cfRule type="expression" dxfId="323" priority="21">
      <formula>$BB218=1</formula>
    </cfRule>
  </conditionalFormatting>
  <conditionalFormatting sqref="AE218:AE219">
    <cfRule type="expression" dxfId="322" priority="20" stopIfTrue="1">
      <formula>ISERROR(AE218)</formula>
    </cfRule>
  </conditionalFormatting>
  <conditionalFormatting sqref="AE218:AE219">
    <cfRule type="expression" dxfId="321" priority="19">
      <formula>$BB218=1</formula>
    </cfRule>
  </conditionalFormatting>
  <conditionalFormatting sqref="AG218:AG219">
    <cfRule type="expression" dxfId="320" priority="18" stopIfTrue="1">
      <formula>ISERROR(AG218)</formula>
    </cfRule>
  </conditionalFormatting>
  <conditionalFormatting sqref="AG218:AG219">
    <cfRule type="expression" dxfId="319" priority="17">
      <formula>$BB218=1</formula>
    </cfRule>
  </conditionalFormatting>
  <conditionalFormatting sqref="AI218:AI219">
    <cfRule type="expression" dxfId="318" priority="16" stopIfTrue="1">
      <formula>ISERROR(AI218)</formula>
    </cfRule>
  </conditionalFormatting>
  <conditionalFormatting sqref="AI218:AI219">
    <cfRule type="expression" dxfId="317" priority="15">
      <formula>$BB218=1</formula>
    </cfRule>
  </conditionalFormatting>
  <conditionalFormatting sqref="AK218:AK219">
    <cfRule type="expression" dxfId="316" priority="14" stopIfTrue="1">
      <formula>ISERROR(AK218)</formula>
    </cfRule>
  </conditionalFormatting>
  <conditionalFormatting sqref="AK218:AK219">
    <cfRule type="expression" dxfId="315" priority="13">
      <formula>$BB218=1</formula>
    </cfRule>
  </conditionalFormatting>
  <conditionalFormatting sqref="AM218:AM219">
    <cfRule type="expression" dxfId="314" priority="12" stopIfTrue="1">
      <formula>ISERROR(AM218)</formula>
    </cfRule>
  </conditionalFormatting>
  <conditionalFormatting sqref="AM218:AM219">
    <cfRule type="expression" dxfId="313" priority="11">
      <formula>$BB218=1</formula>
    </cfRule>
  </conditionalFormatting>
  <conditionalFormatting sqref="AO218:AO219">
    <cfRule type="expression" dxfId="312" priority="10" stopIfTrue="1">
      <formula>ISERROR(AO218)</formula>
    </cfRule>
  </conditionalFormatting>
  <conditionalFormatting sqref="AO218:AO219">
    <cfRule type="expression" dxfId="311" priority="9">
      <formula>$BB218=1</formula>
    </cfRule>
  </conditionalFormatting>
  <conditionalFormatting sqref="AQ218:AQ219">
    <cfRule type="expression" dxfId="310" priority="8" stopIfTrue="1">
      <formula>ISERROR(AQ218)</formula>
    </cfRule>
  </conditionalFormatting>
  <conditionalFormatting sqref="AQ218:AQ219">
    <cfRule type="expression" dxfId="309" priority="7">
      <formula>$BB218=1</formula>
    </cfRule>
  </conditionalFormatting>
  <conditionalFormatting sqref="AS218:AS219">
    <cfRule type="expression" dxfId="308" priority="6" stopIfTrue="1">
      <formula>ISERROR(AS218)</formula>
    </cfRule>
  </conditionalFormatting>
  <conditionalFormatting sqref="AS218:AS219">
    <cfRule type="expression" dxfId="307" priority="5">
      <formula>$BB218=1</formula>
    </cfRule>
  </conditionalFormatting>
  <conditionalFormatting sqref="AU218:AU219">
    <cfRule type="expression" dxfId="306" priority="4" stopIfTrue="1">
      <formula>ISERROR(AU218)</formula>
    </cfRule>
  </conditionalFormatting>
  <conditionalFormatting sqref="AU218:AU219">
    <cfRule type="expression" dxfId="305" priority="3">
      <formula>$BB218=1</formula>
    </cfRule>
  </conditionalFormatting>
  <conditionalFormatting sqref="AW218:AW219">
    <cfRule type="expression" dxfId="304" priority="2" stopIfTrue="1">
      <formula>ISERROR(AW218)</formula>
    </cfRule>
  </conditionalFormatting>
  <conditionalFormatting sqref="AW218:AW219">
    <cfRule type="expression" dxfId="303" priority="1">
      <formula>$BB218=1</formula>
    </cfRule>
  </conditionalFormatting>
  <pageMargins left="0.7" right="0.7" top="0.75" bottom="0.75" header="0.3" footer="0.3"/>
  <pageSetup paperSize="9" scale="22" fitToHeight="3" orientation="landscape" r:id="rId1"/>
  <rowBreaks count="1" manualBreakCount="1">
    <brk id="110"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B221"/>
  <sheetViews>
    <sheetView showGridLines="0" zoomScale="80" zoomScaleNormal="80" workbookViewId="0">
      <pane xSplit="3" ySplit="5" topLeftCell="D6" activePane="bottomRight" state="frozen"/>
      <selection pane="topRight" activeCell="D1" sqref="D1"/>
      <selection pane="bottomLeft" activeCell="A8" sqref="A8"/>
      <selection pane="bottomRight"/>
    </sheetView>
  </sheetViews>
  <sheetFormatPr defaultRowHeight="15" x14ac:dyDescent="0.25"/>
  <cols>
    <col min="1" max="1" width="8.5703125" style="1" customWidth="1"/>
    <col min="2" max="2" width="56.5703125" style="1" bestFit="1" customWidth="1"/>
    <col min="3" max="3" width="59" style="1" bestFit="1" customWidth="1"/>
    <col min="4" max="4" width="12.42578125" style="34" customWidth="1"/>
    <col min="5" max="10" width="9.140625" style="53"/>
    <col min="11" max="11" width="12.85546875" style="53" customWidth="1"/>
    <col min="12" max="13" width="9.140625" style="53"/>
    <col min="14" max="14" width="3.7109375" style="53" customWidth="1"/>
    <col min="15" max="15" width="12.42578125" style="53" customWidth="1"/>
    <col min="16" max="25" width="9.140625" style="53"/>
    <col min="26" max="26" width="14.85546875" style="53" customWidth="1"/>
    <col min="27" max="28" width="9.140625" style="53"/>
    <col min="29" max="29" width="4" style="53" customWidth="1"/>
    <col min="30" max="30" width="12.42578125" style="53" customWidth="1"/>
    <col min="31" max="31" width="9.85546875" style="53" customWidth="1"/>
    <col min="32" max="32" width="10.140625" style="53" customWidth="1"/>
    <col min="33" max="41" width="9.140625" style="53"/>
    <col min="42" max="42" width="10.5703125" style="53" customWidth="1"/>
    <col min="43" max="50" width="9.140625" style="53"/>
    <col min="52" max="54" width="9.140625" customWidth="1"/>
  </cols>
  <sheetData>
    <row r="1" spans="1:54" ht="18" x14ac:dyDescent="0.25">
      <c r="A1" s="11" t="s">
        <v>761</v>
      </c>
      <c r="B1" s="18"/>
      <c r="C1" s="7"/>
      <c r="D1" s="45"/>
      <c r="O1" s="45"/>
      <c r="AD1" s="45"/>
      <c r="AE1" s="45"/>
      <c r="AF1" s="45"/>
      <c r="AG1" s="45"/>
      <c r="AH1" s="45"/>
      <c r="AI1" s="45"/>
      <c r="AJ1" s="45"/>
      <c r="AK1" s="45"/>
      <c r="AL1" s="45"/>
      <c r="AM1" s="45"/>
      <c r="AN1" s="45"/>
      <c r="AO1" s="45"/>
      <c r="AP1" s="45"/>
      <c r="AQ1" s="45"/>
      <c r="AR1" s="45"/>
      <c r="AS1" s="45"/>
      <c r="AT1" s="45"/>
      <c r="AU1" s="45"/>
      <c r="AV1" s="45"/>
      <c r="AW1" s="45"/>
      <c r="AX1" s="45"/>
      <c r="AY1" s="9"/>
      <c r="AZ1" s="9"/>
    </row>
    <row r="2" spans="1:54" ht="18" x14ac:dyDescent="0.25">
      <c r="A2" s="11"/>
      <c r="B2" s="18"/>
      <c r="C2" s="7"/>
      <c r="D2" s="45"/>
      <c r="O2" s="45"/>
      <c r="AD2" s="45"/>
      <c r="AE2" s="45"/>
      <c r="AF2" s="45"/>
      <c r="AG2" s="45"/>
      <c r="AH2" s="45"/>
      <c r="AI2" s="45"/>
      <c r="AJ2" s="45"/>
      <c r="AK2" s="45"/>
      <c r="AL2" s="45"/>
      <c r="AM2" s="45"/>
      <c r="AN2" s="45"/>
      <c r="AO2" s="45"/>
      <c r="AP2" s="45"/>
      <c r="AQ2" s="45"/>
      <c r="AR2" s="45"/>
      <c r="AS2" s="45"/>
      <c r="AT2" s="45"/>
      <c r="AU2" s="45"/>
      <c r="AV2" s="45"/>
      <c r="AW2" s="45"/>
      <c r="AX2" s="45"/>
      <c r="AY2" s="9"/>
      <c r="AZ2" s="9"/>
      <c r="BA2" s="9"/>
    </row>
    <row r="3" spans="1:54" x14ac:dyDescent="0.25">
      <c r="A3" s="13" t="s">
        <v>46</v>
      </c>
      <c r="B3" s="18"/>
      <c r="C3" s="18"/>
      <c r="D3" s="145" t="s">
        <v>695</v>
      </c>
      <c r="E3" s="148"/>
      <c r="F3" s="148"/>
      <c r="G3" s="148"/>
      <c r="H3" s="148"/>
      <c r="I3" s="148"/>
      <c r="J3" s="148"/>
      <c r="K3" s="148"/>
      <c r="L3" s="148"/>
      <c r="M3" s="149"/>
      <c r="N3" s="32"/>
      <c r="O3" s="141" t="s">
        <v>708</v>
      </c>
      <c r="P3" s="142"/>
      <c r="Q3" s="142"/>
      <c r="R3" s="142"/>
      <c r="S3" s="142"/>
      <c r="T3" s="142"/>
      <c r="U3" s="142"/>
      <c r="V3" s="142"/>
      <c r="W3" s="142"/>
      <c r="X3" s="142"/>
      <c r="Y3" s="142"/>
      <c r="Z3" s="142"/>
      <c r="AA3" s="142"/>
      <c r="AB3" s="150"/>
      <c r="AC3" s="33"/>
      <c r="AD3" s="145" t="s">
        <v>709</v>
      </c>
      <c r="AE3" s="148"/>
      <c r="AF3" s="148"/>
      <c r="AG3" s="148"/>
      <c r="AH3" s="148"/>
      <c r="AI3" s="148"/>
      <c r="AJ3" s="148"/>
      <c r="AK3" s="148"/>
      <c r="AL3" s="148"/>
      <c r="AM3" s="148"/>
      <c r="AN3" s="148"/>
      <c r="AO3" s="148"/>
      <c r="AP3" s="148"/>
      <c r="AQ3" s="148"/>
      <c r="AR3" s="148"/>
      <c r="AS3" s="148"/>
      <c r="AT3" s="148"/>
      <c r="AU3" s="148"/>
      <c r="AV3" s="148"/>
      <c r="AW3" s="148"/>
      <c r="AX3" s="149"/>
      <c r="AY3" s="38"/>
      <c r="AZ3" s="38"/>
      <c r="BA3" s="38"/>
    </row>
    <row r="4" spans="1:54" ht="39" customHeight="1" x14ac:dyDescent="0.25">
      <c r="A4" s="36" t="s">
        <v>45</v>
      </c>
      <c r="B4" s="18"/>
      <c r="C4" s="18"/>
      <c r="D4" s="139" t="s">
        <v>696</v>
      </c>
      <c r="E4" s="137" t="s">
        <v>702</v>
      </c>
      <c r="F4" s="138"/>
      <c r="G4" s="137" t="s">
        <v>703</v>
      </c>
      <c r="H4" s="138"/>
      <c r="I4" s="137" t="s">
        <v>697</v>
      </c>
      <c r="J4" s="138"/>
      <c r="K4" s="139" t="s">
        <v>701</v>
      </c>
      <c r="L4" s="137" t="s">
        <v>700</v>
      </c>
      <c r="M4" s="138"/>
      <c r="N4" s="37"/>
      <c r="O4" s="139" t="s">
        <v>696</v>
      </c>
      <c r="P4" s="137" t="s">
        <v>702</v>
      </c>
      <c r="Q4" s="138"/>
      <c r="R4" s="137" t="s">
        <v>704</v>
      </c>
      <c r="S4" s="138"/>
      <c r="T4" s="137" t="s">
        <v>705</v>
      </c>
      <c r="U4" s="138"/>
      <c r="V4" s="137" t="s">
        <v>706</v>
      </c>
      <c r="W4" s="138"/>
      <c r="X4" s="137" t="s">
        <v>707</v>
      </c>
      <c r="Y4" s="138"/>
      <c r="Z4" s="139" t="s">
        <v>701</v>
      </c>
      <c r="AA4" s="137" t="s">
        <v>700</v>
      </c>
      <c r="AB4" s="138"/>
      <c r="AC4" s="32"/>
      <c r="AD4" s="139" t="s">
        <v>696</v>
      </c>
      <c r="AE4" s="137" t="s">
        <v>710</v>
      </c>
      <c r="AF4" s="138"/>
      <c r="AG4" s="137" t="s">
        <v>711</v>
      </c>
      <c r="AH4" s="138"/>
      <c r="AI4" s="137" t="s">
        <v>712</v>
      </c>
      <c r="AJ4" s="138"/>
      <c r="AK4" s="137" t="s">
        <v>713</v>
      </c>
      <c r="AL4" s="138"/>
      <c r="AM4" s="137" t="s">
        <v>705</v>
      </c>
      <c r="AN4" s="138"/>
      <c r="AO4" s="137" t="s">
        <v>714</v>
      </c>
      <c r="AP4" s="138"/>
      <c r="AQ4" s="137" t="s">
        <v>715</v>
      </c>
      <c r="AR4" s="138"/>
      <c r="AS4" s="137" t="s">
        <v>716</v>
      </c>
      <c r="AT4" s="138"/>
      <c r="AU4" s="137" t="s">
        <v>717</v>
      </c>
      <c r="AV4" s="138"/>
      <c r="AW4" s="137" t="s">
        <v>707</v>
      </c>
      <c r="AX4" s="138"/>
    </row>
    <row r="5" spans="1:54" ht="40.5" customHeight="1" x14ac:dyDescent="0.25">
      <c r="A5" s="19" t="s">
        <v>260</v>
      </c>
      <c r="B5" s="19" t="s">
        <v>261</v>
      </c>
      <c r="C5" s="19" t="s">
        <v>4</v>
      </c>
      <c r="D5" s="140"/>
      <c r="E5" s="54" t="s">
        <v>698</v>
      </c>
      <c r="F5" s="55" t="s">
        <v>699</v>
      </c>
      <c r="G5" s="54" t="s">
        <v>698</v>
      </c>
      <c r="H5" s="55" t="s">
        <v>699</v>
      </c>
      <c r="I5" s="54" t="s">
        <v>698</v>
      </c>
      <c r="J5" s="55" t="s">
        <v>699</v>
      </c>
      <c r="K5" s="140"/>
      <c r="L5" s="54" t="s">
        <v>698</v>
      </c>
      <c r="M5" s="55" t="s">
        <v>699</v>
      </c>
      <c r="N5" s="55"/>
      <c r="O5" s="140"/>
      <c r="P5" s="54" t="s">
        <v>698</v>
      </c>
      <c r="Q5" s="55" t="s">
        <v>699</v>
      </c>
      <c r="R5" s="54" t="s">
        <v>698</v>
      </c>
      <c r="S5" s="55" t="s">
        <v>699</v>
      </c>
      <c r="T5" s="54" t="s">
        <v>698</v>
      </c>
      <c r="U5" s="55" t="s">
        <v>699</v>
      </c>
      <c r="V5" s="54" t="s">
        <v>698</v>
      </c>
      <c r="W5" s="55" t="s">
        <v>699</v>
      </c>
      <c r="X5" s="54" t="s">
        <v>698</v>
      </c>
      <c r="Y5" s="55" t="s">
        <v>699</v>
      </c>
      <c r="Z5" s="140"/>
      <c r="AA5" s="54" t="s">
        <v>698</v>
      </c>
      <c r="AB5" s="55" t="s">
        <v>699</v>
      </c>
      <c r="AC5" s="56"/>
      <c r="AD5" s="140"/>
      <c r="AE5" s="54" t="s">
        <v>698</v>
      </c>
      <c r="AF5" s="55" t="s">
        <v>699</v>
      </c>
      <c r="AG5" s="54" t="s">
        <v>698</v>
      </c>
      <c r="AH5" s="55" t="s">
        <v>699</v>
      </c>
      <c r="AI5" s="54" t="s">
        <v>698</v>
      </c>
      <c r="AJ5" s="55" t="s">
        <v>699</v>
      </c>
      <c r="AK5" s="54" t="s">
        <v>698</v>
      </c>
      <c r="AL5" s="55" t="s">
        <v>699</v>
      </c>
      <c r="AM5" s="54" t="s">
        <v>698</v>
      </c>
      <c r="AN5" s="55" t="s">
        <v>699</v>
      </c>
      <c r="AO5" s="54" t="s">
        <v>698</v>
      </c>
      <c r="AP5" s="55" t="s">
        <v>699</v>
      </c>
      <c r="AQ5" s="54" t="s">
        <v>698</v>
      </c>
      <c r="AR5" s="55" t="s">
        <v>699</v>
      </c>
      <c r="AS5" s="54" t="s">
        <v>698</v>
      </c>
      <c r="AT5" s="55" t="s">
        <v>699</v>
      </c>
      <c r="AU5" s="54" t="s">
        <v>698</v>
      </c>
      <c r="AV5" s="55" t="s">
        <v>699</v>
      </c>
      <c r="AW5" s="54" t="s">
        <v>698</v>
      </c>
      <c r="AX5" s="55" t="s">
        <v>699</v>
      </c>
      <c r="AZ5" s="114" t="s">
        <v>768</v>
      </c>
      <c r="BA5" s="114" t="s">
        <v>769</v>
      </c>
      <c r="BB5" s="114" t="s">
        <v>770</v>
      </c>
    </row>
    <row r="6" spans="1:54" x14ac:dyDescent="0.25">
      <c r="A6" s="42" t="s">
        <v>262</v>
      </c>
      <c r="B6" s="43" t="s">
        <v>263</v>
      </c>
      <c r="C6" s="43" t="s">
        <v>17</v>
      </c>
      <c r="D6" s="64">
        <v>1443</v>
      </c>
      <c r="E6" s="44">
        <v>1408</v>
      </c>
      <c r="F6" s="50">
        <v>0.97574497574497576</v>
      </c>
      <c r="G6" s="44">
        <v>1418</v>
      </c>
      <c r="H6" s="65">
        <v>0.98267498267498266</v>
      </c>
      <c r="I6" s="44">
        <v>1408</v>
      </c>
      <c r="J6" s="50">
        <v>0.97574497574497576</v>
      </c>
      <c r="K6" s="44">
        <v>7</v>
      </c>
      <c r="L6" s="44">
        <v>7</v>
      </c>
      <c r="M6" s="50">
        <v>1</v>
      </c>
      <c r="N6" s="39"/>
      <c r="O6" s="66">
        <v>1456</v>
      </c>
      <c r="P6" s="44">
        <v>1444</v>
      </c>
      <c r="Q6" s="50">
        <v>0.99175824175824179</v>
      </c>
      <c r="R6" s="44">
        <v>1436</v>
      </c>
      <c r="S6" s="65">
        <v>0.98626373626373631</v>
      </c>
      <c r="T6" s="44">
        <v>1334</v>
      </c>
      <c r="U6" s="50">
        <v>0.91620879120879117</v>
      </c>
      <c r="V6" s="44">
        <v>1408</v>
      </c>
      <c r="W6" s="65">
        <v>0.96703296703296704</v>
      </c>
      <c r="X6" s="44">
        <v>1426</v>
      </c>
      <c r="Y6" s="50">
        <v>0.97939560439560436</v>
      </c>
      <c r="Z6" s="44">
        <v>7</v>
      </c>
      <c r="AA6" s="44">
        <v>7</v>
      </c>
      <c r="AB6" s="50">
        <v>1</v>
      </c>
      <c r="AC6" s="57"/>
      <c r="AD6" s="44">
        <v>1435</v>
      </c>
      <c r="AE6" s="44">
        <v>1422</v>
      </c>
      <c r="AF6" s="67">
        <v>0.99094076655052266</v>
      </c>
      <c r="AG6" s="44">
        <v>1415</v>
      </c>
      <c r="AH6" s="68">
        <v>0.98606271777003485</v>
      </c>
      <c r="AI6" s="44">
        <v>1421</v>
      </c>
      <c r="AJ6" s="67">
        <v>0.99024390243902438</v>
      </c>
      <c r="AK6" s="44">
        <v>1414</v>
      </c>
      <c r="AL6" s="68">
        <v>0.98536585365853657</v>
      </c>
      <c r="AM6" s="44">
        <v>1394</v>
      </c>
      <c r="AN6" s="67">
        <v>0.97142857142857142</v>
      </c>
      <c r="AO6" s="44">
        <v>1359</v>
      </c>
      <c r="AP6" s="68">
        <v>0.94703832752613237</v>
      </c>
      <c r="AQ6" s="44">
        <v>1402</v>
      </c>
      <c r="AR6" s="67">
        <v>0.9770034843205575</v>
      </c>
      <c r="AS6" s="44">
        <v>1401</v>
      </c>
      <c r="AT6" s="68">
        <v>0.97630662020905923</v>
      </c>
      <c r="AU6" s="44">
        <v>1389</v>
      </c>
      <c r="AV6" s="67">
        <v>0.96794425087108016</v>
      </c>
      <c r="AW6" s="44">
        <v>1343</v>
      </c>
      <c r="AX6" s="67">
        <v>0.93588850174216032</v>
      </c>
      <c r="AZ6" s="80">
        <f>VLOOKUP($A6,'T1DQ CCG'!$A:$BC,28,FALSE)</f>
        <v>0</v>
      </c>
      <c r="BA6" s="80">
        <f>VLOOKUP($A6,'T1DQ CCG'!$A:$BC,40,FALSE)</f>
        <v>0</v>
      </c>
      <c r="BB6" s="80">
        <f>VLOOKUP($A6,'T1DQ CCG'!$A:$BC,52,FALSE)</f>
        <v>0</v>
      </c>
    </row>
    <row r="7" spans="1:54" x14ac:dyDescent="0.25">
      <c r="A7" s="31" t="s">
        <v>264</v>
      </c>
      <c r="B7" s="21" t="s">
        <v>265</v>
      </c>
      <c r="C7" s="21" t="s">
        <v>17</v>
      </c>
      <c r="D7" s="64">
        <v>471</v>
      </c>
      <c r="E7" s="5">
        <v>447</v>
      </c>
      <c r="F7" s="51">
        <v>0.94904458598726116</v>
      </c>
      <c r="G7" s="5">
        <v>452</v>
      </c>
      <c r="H7" s="69">
        <v>0.95966029723991508</v>
      </c>
      <c r="I7" s="5">
        <v>446</v>
      </c>
      <c r="J7" s="51">
        <v>0.94692144373673037</v>
      </c>
      <c r="K7" s="5">
        <v>1</v>
      </c>
      <c r="L7" s="5">
        <v>1</v>
      </c>
      <c r="M7" s="51">
        <v>1</v>
      </c>
      <c r="N7" s="40"/>
      <c r="O7" s="64">
        <v>493</v>
      </c>
      <c r="P7" s="5">
        <v>475</v>
      </c>
      <c r="Q7" s="51">
        <v>0.9634888438133874</v>
      </c>
      <c r="R7" s="5">
        <v>455</v>
      </c>
      <c r="S7" s="69">
        <v>0.92292089249492903</v>
      </c>
      <c r="T7" s="5">
        <v>457</v>
      </c>
      <c r="U7" s="51">
        <v>0.92697768762677479</v>
      </c>
      <c r="V7" s="5">
        <v>450</v>
      </c>
      <c r="W7" s="69">
        <v>0.91277890466531442</v>
      </c>
      <c r="X7" s="5">
        <v>458</v>
      </c>
      <c r="Y7" s="51">
        <v>0.92900608519269778</v>
      </c>
      <c r="Z7" s="5">
        <v>0</v>
      </c>
      <c r="AA7" s="5">
        <v>0</v>
      </c>
      <c r="AB7" s="51" t="s">
        <v>771</v>
      </c>
      <c r="AC7" s="58"/>
      <c r="AD7" s="64">
        <v>490</v>
      </c>
      <c r="AE7" s="5">
        <v>465</v>
      </c>
      <c r="AF7" s="46">
        <v>0.94897959183673475</v>
      </c>
      <c r="AG7" s="5">
        <v>443</v>
      </c>
      <c r="AH7" s="70">
        <v>0.90408163265306118</v>
      </c>
      <c r="AI7" s="5">
        <v>465</v>
      </c>
      <c r="AJ7" s="46">
        <v>0.94897959183673475</v>
      </c>
      <c r="AK7" s="5">
        <v>462</v>
      </c>
      <c r="AL7" s="70">
        <v>0.94285714285714284</v>
      </c>
      <c r="AM7" s="5">
        <v>462</v>
      </c>
      <c r="AN7" s="46">
        <v>0.94285714285714284</v>
      </c>
      <c r="AO7" s="5">
        <v>444</v>
      </c>
      <c r="AP7" s="70">
        <v>0.90612244897959182</v>
      </c>
      <c r="AQ7" s="5">
        <v>455</v>
      </c>
      <c r="AR7" s="46">
        <v>0.9285714285714286</v>
      </c>
      <c r="AS7" s="5">
        <v>434</v>
      </c>
      <c r="AT7" s="70">
        <v>0.88571428571428568</v>
      </c>
      <c r="AU7" s="5">
        <v>461</v>
      </c>
      <c r="AV7" s="46">
        <v>0.9408163265306122</v>
      </c>
      <c r="AW7" s="5">
        <v>446</v>
      </c>
      <c r="AX7" s="46">
        <v>0.91020408163265309</v>
      </c>
      <c r="AZ7" s="80">
        <f>VLOOKUP($A7,'T1DQ CCG'!$A:$BC,28,FALSE)</f>
        <v>0</v>
      </c>
      <c r="BA7" s="80">
        <f>VLOOKUP($A7,'T1DQ CCG'!$A:$BC,40,FALSE)</f>
        <v>0</v>
      </c>
      <c r="BB7" s="80">
        <f>VLOOKUP($A7,'T1DQ CCG'!$A:$BC,52,FALSE)</f>
        <v>0</v>
      </c>
    </row>
    <row r="8" spans="1:54" x14ac:dyDescent="0.25">
      <c r="A8" s="31" t="s">
        <v>266</v>
      </c>
      <c r="B8" s="21" t="s">
        <v>267</v>
      </c>
      <c r="C8" s="21" t="s">
        <v>17</v>
      </c>
      <c r="D8" s="64">
        <v>533</v>
      </c>
      <c r="E8" s="5">
        <v>519</v>
      </c>
      <c r="F8" s="51">
        <v>0.97373358348968109</v>
      </c>
      <c r="G8" s="5">
        <v>524</v>
      </c>
      <c r="H8" s="69">
        <v>0.98311444652908064</v>
      </c>
      <c r="I8" s="5">
        <v>519</v>
      </c>
      <c r="J8" s="51">
        <v>0.97373358348968109</v>
      </c>
      <c r="K8" s="5">
        <v>0</v>
      </c>
      <c r="L8" s="5">
        <v>0</v>
      </c>
      <c r="M8" s="51" t="s">
        <v>771</v>
      </c>
      <c r="N8" s="40"/>
      <c r="O8" s="64">
        <v>535</v>
      </c>
      <c r="P8" s="5">
        <v>531</v>
      </c>
      <c r="Q8" s="51">
        <v>0.99252336448598133</v>
      </c>
      <c r="R8" s="5">
        <v>529</v>
      </c>
      <c r="S8" s="69">
        <v>0.98878504672897194</v>
      </c>
      <c r="T8" s="5">
        <v>503</v>
      </c>
      <c r="U8" s="51">
        <v>0.94018691588785042</v>
      </c>
      <c r="V8" s="5">
        <v>516</v>
      </c>
      <c r="W8" s="69">
        <v>0.96448598130841123</v>
      </c>
      <c r="X8" s="5">
        <v>529</v>
      </c>
      <c r="Y8" s="51">
        <v>0.98878504672897194</v>
      </c>
      <c r="Z8" s="5">
        <v>0</v>
      </c>
      <c r="AA8" s="5">
        <v>0</v>
      </c>
      <c r="AB8" s="51" t="s">
        <v>771</v>
      </c>
      <c r="AC8" s="58"/>
      <c r="AD8" s="64">
        <v>500</v>
      </c>
      <c r="AE8" s="5">
        <v>497</v>
      </c>
      <c r="AF8" s="46">
        <v>0.99399999999999999</v>
      </c>
      <c r="AG8" s="5">
        <v>497</v>
      </c>
      <c r="AH8" s="70">
        <v>0.99399999999999999</v>
      </c>
      <c r="AI8" s="5">
        <v>497</v>
      </c>
      <c r="AJ8" s="46">
        <v>0.99399999999999999</v>
      </c>
      <c r="AK8" s="5">
        <v>497</v>
      </c>
      <c r="AL8" s="70">
        <v>0.99399999999999999</v>
      </c>
      <c r="AM8" s="5">
        <v>490</v>
      </c>
      <c r="AN8" s="46">
        <v>0.98</v>
      </c>
      <c r="AO8" s="5">
        <v>480</v>
      </c>
      <c r="AP8" s="70">
        <v>0.96</v>
      </c>
      <c r="AQ8" s="5">
        <v>489</v>
      </c>
      <c r="AR8" s="46">
        <v>0.97799999999999998</v>
      </c>
      <c r="AS8" s="5">
        <v>492</v>
      </c>
      <c r="AT8" s="70">
        <v>0.98399999999999999</v>
      </c>
      <c r="AU8" s="5">
        <v>488</v>
      </c>
      <c r="AV8" s="46">
        <v>0.97599999999999998</v>
      </c>
      <c r="AW8" s="5">
        <v>468</v>
      </c>
      <c r="AX8" s="46">
        <v>0.93600000000000005</v>
      </c>
      <c r="AZ8" s="80">
        <f>VLOOKUP($A8,'T1DQ CCG'!$A:$BC,28,FALSE)</f>
        <v>0</v>
      </c>
      <c r="BA8" s="80">
        <f>VLOOKUP($A8,'T1DQ CCG'!$A:$BC,40,FALSE)</f>
        <v>0</v>
      </c>
      <c r="BB8" s="80">
        <f>VLOOKUP($A8,'T1DQ CCG'!$A:$BC,52,FALSE)</f>
        <v>0</v>
      </c>
    </row>
    <row r="9" spans="1:54" x14ac:dyDescent="0.25">
      <c r="A9" s="31" t="s">
        <v>268</v>
      </c>
      <c r="B9" s="21" t="s">
        <v>269</v>
      </c>
      <c r="C9" s="21" t="s">
        <v>17</v>
      </c>
      <c r="D9" s="64">
        <v>489</v>
      </c>
      <c r="E9" s="5">
        <v>472</v>
      </c>
      <c r="F9" s="51">
        <v>0.96523517382413093</v>
      </c>
      <c r="G9" s="5">
        <v>3</v>
      </c>
      <c r="H9" s="69">
        <v>6.1349693251533744E-3</v>
      </c>
      <c r="I9" s="5">
        <v>472</v>
      </c>
      <c r="J9" s="51">
        <v>0.96523517382413093</v>
      </c>
      <c r="K9" s="5">
        <v>0</v>
      </c>
      <c r="L9" s="5">
        <v>0</v>
      </c>
      <c r="M9" s="51" t="s">
        <v>771</v>
      </c>
      <c r="N9" s="40"/>
      <c r="O9" s="64">
        <v>489</v>
      </c>
      <c r="P9" s="5">
        <v>484</v>
      </c>
      <c r="Q9" s="51">
        <v>0.9897750511247444</v>
      </c>
      <c r="R9" s="5">
        <v>471</v>
      </c>
      <c r="S9" s="69">
        <v>0.96319018404907975</v>
      </c>
      <c r="T9" s="5">
        <v>449</v>
      </c>
      <c r="U9" s="51">
        <v>0.91820040899795496</v>
      </c>
      <c r="V9" s="5">
        <v>472</v>
      </c>
      <c r="W9" s="69">
        <v>0.96523517382413093</v>
      </c>
      <c r="X9" s="5">
        <v>472</v>
      </c>
      <c r="Y9" s="51">
        <v>0.96523517382413093</v>
      </c>
      <c r="Z9" s="5">
        <v>0</v>
      </c>
      <c r="AA9" s="5">
        <v>0</v>
      </c>
      <c r="AB9" s="51" t="s">
        <v>771</v>
      </c>
      <c r="AC9" s="58"/>
      <c r="AD9" s="64">
        <v>502</v>
      </c>
      <c r="AE9" s="5">
        <v>490</v>
      </c>
      <c r="AF9" s="46">
        <v>0.9760956175298805</v>
      </c>
      <c r="AG9" s="5">
        <v>485</v>
      </c>
      <c r="AH9" s="70">
        <v>0.96613545816733071</v>
      </c>
      <c r="AI9" s="5">
        <v>490</v>
      </c>
      <c r="AJ9" s="46">
        <v>0.9760956175298805</v>
      </c>
      <c r="AK9" s="5">
        <v>490</v>
      </c>
      <c r="AL9" s="70">
        <v>0.9760956175298805</v>
      </c>
      <c r="AM9" s="5">
        <v>482</v>
      </c>
      <c r="AN9" s="46">
        <v>0.96015936254980083</v>
      </c>
      <c r="AO9" s="5">
        <v>491</v>
      </c>
      <c r="AP9" s="70">
        <v>0.97808764940239046</v>
      </c>
      <c r="AQ9" s="5">
        <v>476</v>
      </c>
      <c r="AR9" s="46">
        <v>0.94820717131474108</v>
      </c>
      <c r="AS9" s="5">
        <v>484</v>
      </c>
      <c r="AT9" s="70">
        <v>0.96414342629482075</v>
      </c>
      <c r="AU9" s="5">
        <v>482</v>
      </c>
      <c r="AV9" s="46">
        <v>0.96015936254980083</v>
      </c>
      <c r="AW9" s="5">
        <v>477</v>
      </c>
      <c r="AX9" s="46">
        <v>0.95019920318725104</v>
      </c>
      <c r="AZ9" s="80">
        <f>VLOOKUP($A9,'T1DQ CCG'!$A:$BC,28,FALSE)</f>
        <v>0</v>
      </c>
      <c r="BA9" s="80">
        <f>VLOOKUP($A9,'T1DQ CCG'!$A:$BC,40,FALSE)</f>
        <v>0</v>
      </c>
      <c r="BB9" s="80">
        <f>VLOOKUP($A9,'T1DQ CCG'!$A:$BC,52,FALSE)</f>
        <v>0</v>
      </c>
    </row>
    <row r="10" spans="1:54" x14ac:dyDescent="0.25">
      <c r="A10" s="31" t="s">
        <v>270</v>
      </c>
      <c r="B10" s="21" t="s">
        <v>271</v>
      </c>
      <c r="C10" s="21" t="s">
        <v>17</v>
      </c>
      <c r="D10" s="64">
        <v>645</v>
      </c>
      <c r="E10" s="5">
        <v>629</v>
      </c>
      <c r="F10" s="51">
        <v>0.9751937984496124</v>
      </c>
      <c r="G10" s="5">
        <v>626</v>
      </c>
      <c r="H10" s="69">
        <v>0.97054263565891474</v>
      </c>
      <c r="I10" s="5">
        <v>626</v>
      </c>
      <c r="J10" s="51">
        <v>0.97054263565891474</v>
      </c>
      <c r="K10" s="5">
        <v>0</v>
      </c>
      <c r="L10" s="5">
        <v>0</v>
      </c>
      <c r="M10" s="51" t="s">
        <v>771</v>
      </c>
      <c r="N10" s="40"/>
      <c r="O10" s="64">
        <v>702</v>
      </c>
      <c r="P10" s="5">
        <v>692</v>
      </c>
      <c r="Q10" s="51">
        <v>0.98575498575498577</v>
      </c>
      <c r="R10" s="5">
        <v>688</v>
      </c>
      <c r="S10" s="69">
        <v>0.98005698005698005</v>
      </c>
      <c r="T10" s="5">
        <v>653</v>
      </c>
      <c r="U10" s="51">
        <v>0.93019943019943019</v>
      </c>
      <c r="V10" s="5">
        <v>675</v>
      </c>
      <c r="W10" s="69">
        <v>0.96153846153846156</v>
      </c>
      <c r="X10" s="5">
        <v>686</v>
      </c>
      <c r="Y10" s="51">
        <v>0.97720797720797725</v>
      </c>
      <c r="Z10" s="5">
        <v>0</v>
      </c>
      <c r="AA10" s="5">
        <v>0</v>
      </c>
      <c r="AB10" s="51" t="s">
        <v>771</v>
      </c>
      <c r="AC10" s="58"/>
      <c r="AD10" s="64">
        <v>696</v>
      </c>
      <c r="AE10" s="5">
        <v>677</v>
      </c>
      <c r="AF10" s="46">
        <v>0.9727011494252874</v>
      </c>
      <c r="AG10" s="5">
        <v>670</v>
      </c>
      <c r="AH10" s="70">
        <v>0.96264367816091956</v>
      </c>
      <c r="AI10" s="5">
        <v>679</v>
      </c>
      <c r="AJ10" s="46">
        <v>0.97557471264367812</v>
      </c>
      <c r="AK10" s="5">
        <v>674</v>
      </c>
      <c r="AL10" s="70">
        <v>0.9683908045977011</v>
      </c>
      <c r="AM10" s="5">
        <v>659</v>
      </c>
      <c r="AN10" s="46">
        <v>0.94683908045977017</v>
      </c>
      <c r="AO10" s="5">
        <v>639</v>
      </c>
      <c r="AP10" s="70">
        <v>0.9181034482758621</v>
      </c>
      <c r="AQ10" s="5">
        <v>673</v>
      </c>
      <c r="AR10" s="46">
        <v>0.4942528735632184</v>
      </c>
      <c r="AS10" s="5">
        <v>658</v>
      </c>
      <c r="AT10" s="70">
        <v>0.9454022988505747</v>
      </c>
      <c r="AU10" s="5">
        <v>668</v>
      </c>
      <c r="AV10" s="46">
        <v>0.95977011494252873</v>
      </c>
      <c r="AW10" s="5">
        <v>642</v>
      </c>
      <c r="AX10" s="46">
        <v>0.92241379310344829</v>
      </c>
      <c r="AZ10" s="80">
        <f>VLOOKUP($A10,'T1DQ CCG'!$A:$BC,28,FALSE)</f>
        <v>0</v>
      </c>
      <c r="BA10" s="80">
        <f>VLOOKUP($A10,'T1DQ CCG'!$A:$BC,40,FALSE)</f>
        <v>0</v>
      </c>
      <c r="BB10" s="80">
        <f>VLOOKUP($A10,'T1DQ CCG'!$A:$BC,52,FALSE)</f>
        <v>0</v>
      </c>
    </row>
    <row r="11" spans="1:54" x14ac:dyDescent="0.25">
      <c r="A11" s="31" t="s">
        <v>272</v>
      </c>
      <c r="B11" s="21" t="s">
        <v>273</v>
      </c>
      <c r="C11" s="21" t="s">
        <v>17</v>
      </c>
      <c r="D11" s="64">
        <v>755</v>
      </c>
      <c r="E11" s="5">
        <v>725</v>
      </c>
      <c r="F11" s="51">
        <v>0.96026490066225167</v>
      </c>
      <c r="G11" s="5">
        <v>4</v>
      </c>
      <c r="H11" s="69">
        <v>5.2980132450331126E-3</v>
      </c>
      <c r="I11" s="5">
        <v>723</v>
      </c>
      <c r="J11" s="51">
        <v>0.95761589403973513</v>
      </c>
      <c r="K11" s="5">
        <v>0</v>
      </c>
      <c r="L11" s="5">
        <v>0</v>
      </c>
      <c r="M11" s="51" t="s">
        <v>771</v>
      </c>
      <c r="N11" s="40"/>
      <c r="O11" s="64">
        <v>880</v>
      </c>
      <c r="P11" s="5">
        <v>863</v>
      </c>
      <c r="Q11" s="51">
        <v>0.98068181818181821</v>
      </c>
      <c r="R11" s="5">
        <v>832</v>
      </c>
      <c r="S11" s="69">
        <v>0.94545454545454544</v>
      </c>
      <c r="T11" s="5">
        <v>789</v>
      </c>
      <c r="U11" s="51">
        <v>0.89659090909090911</v>
      </c>
      <c r="V11" s="5">
        <v>830</v>
      </c>
      <c r="W11" s="69">
        <v>0.94318181818181823</v>
      </c>
      <c r="X11" s="5">
        <v>832</v>
      </c>
      <c r="Y11" s="51">
        <v>0.94545454545454544</v>
      </c>
      <c r="Z11" s="5">
        <v>0</v>
      </c>
      <c r="AA11" s="5">
        <v>0</v>
      </c>
      <c r="AB11" s="51" t="s">
        <v>771</v>
      </c>
      <c r="AC11" s="58"/>
      <c r="AD11" s="64">
        <v>854</v>
      </c>
      <c r="AE11" s="5">
        <v>810</v>
      </c>
      <c r="AF11" s="46">
        <v>0.94847775175644033</v>
      </c>
      <c r="AG11" s="5">
        <v>782</v>
      </c>
      <c r="AH11" s="70">
        <v>0.91569086651053866</v>
      </c>
      <c r="AI11" s="5">
        <v>810</v>
      </c>
      <c r="AJ11" s="46">
        <v>0.94847775175644033</v>
      </c>
      <c r="AK11" s="5">
        <v>810</v>
      </c>
      <c r="AL11" s="70">
        <v>0.94847775175644033</v>
      </c>
      <c r="AM11" s="5">
        <v>789</v>
      </c>
      <c r="AN11" s="46">
        <v>0.92388758782201408</v>
      </c>
      <c r="AO11" s="5">
        <v>811</v>
      </c>
      <c r="AP11" s="70">
        <v>0.94964871194379397</v>
      </c>
      <c r="AQ11" s="5">
        <v>792</v>
      </c>
      <c r="AR11" s="46">
        <v>0.75058548009367676</v>
      </c>
      <c r="AS11" s="5">
        <v>794</v>
      </c>
      <c r="AT11" s="70">
        <v>0.92974238875878223</v>
      </c>
      <c r="AU11" s="5">
        <v>793</v>
      </c>
      <c r="AV11" s="46">
        <v>0.9285714285714286</v>
      </c>
      <c r="AW11" s="5">
        <v>763</v>
      </c>
      <c r="AX11" s="46">
        <v>0.89344262295081966</v>
      </c>
      <c r="AZ11" s="80">
        <f>VLOOKUP($A11,'T1DQ CCG'!$A:$BC,28,FALSE)</f>
        <v>0</v>
      </c>
      <c r="BA11" s="80">
        <f>VLOOKUP($A11,'T1DQ CCG'!$A:$BC,40,FALSE)</f>
        <v>0</v>
      </c>
      <c r="BB11" s="80">
        <f>VLOOKUP($A11,'T1DQ CCG'!$A:$BC,52,FALSE)</f>
        <v>0</v>
      </c>
    </row>
    <row r="12" spans="1:54" x14ac:dyDescent="0.25">
      <c r="A12" s="31" t="s">
        <v>274</v>
      </c>
      <c r="B12" s="21" t="s">
        <v>275</v>
      </c>
      <c r="C12" s="21" t="s">
        <v>17</v>
      </c>
      <c r="D12" s="64">
        <v>295</v>
      </c>
      <c r="E12" s="5">
        <v>276</v>
      </c>
      <c r="F12" s="51">
        <v>0.93559322033898307</v>
      </c>
      <c r="G12" s="5">
        <v>2</v>
      </c>
      <c r="H12" s="69">
        <v>6.7796610169491523E-3</v>
      </c>
      <c r="I12" s="5">
        <v>274</v>
      </c>
      <c r="J12" s="51">
        <v>0.92881355932203391</v>
      </c>
      <c r="K12" s="5">
        <v>0</v>
      </c>
      <c r="L12" s="5">
        <v>0</v>
      </c>
      <c r="M12" s="51" t="s">
        <v>771</v>
      </c>
      <c r="N12" s="40"/>
      <c r="O12" s="64">
        <v>306</v>
      </c>
      <c r="P12" s="5">
        <v>300</v>
      </c>
      <c r="Q12" s="51">
        <v>0.98039215686274506</v>
      </c>
      <c r="R12" s="5">
        <v>296</v>
      </c>
      <c r="S12" s="69">
        <v>0.9673202614379085</v>
      </c>
      <c r="T12" s="5">
        <v>279</v>
      </c>
      <c r="U12" s="51">
        <v>0.91176470588235292</v>
      </c>
      <c r="V12" s="5">
        <v>289</v>
      </c>
      <c r="W12" s="69">
        <v>0.94444444444444442</v>
      </c>
      <c r="X12" s="5">
        <v>295</v>
      </c>
      <c r="Y12" s="51">
        <v>0.96405228758169936</v>
      </c>
      <c r="Z12" s="5">
        <v>0</v>
      </c>
      <c r="AA12" s="5">
        <v>0</v>
      </c>
      <c r="AB12" s="51" t="s">
        <v>771</v>
      </c>
      <c r="AC12" s="58"/>
      <c r="AD12" s="64">
        <v>283</v>
      </c>
      <c r="AE12" s="5">
        <v>275</v>
      </c>
      <c r="AF12" s="46">
        <v>0.9717314487632509</v>
      </c>
      <c r="AG12" s="5">
        <v>255</v>
      </c>
      <c r="AH12" s="70">
        <v>0.90106007067137805</v>
      </c>
      <c r="AI12" s="5">
        <v>275</v>
      </c>
      <c r="AJ12" s="46">
        <v>0.9717314487632509</v>
      </c>
      <c r="AK12" s="5">
        <v>275</v>
      </c>
      <c r="AL12" s="70">
        <v>0.9717314487632509</v>
      </c>
      <c r="AM12" s="5">
        <v>269</v>
      </c>
      <c r="AN12" s="46">
        <v>0.95053003533568903</v>
      </c>
      <c r="AO12" s="5">
        <v>268</v>
      </c>
      <c r="AP12" s="70">
        <v>0.94699646643109536</v>
      </c>
      <c r="AQ12" s="5">
        <v>268</v>
      </c>
      <c r="AR12" s="46">
        <v>1.9752650176678446</v>
      </c>
      <c r="AS12" s="5">
        <v>255</v>
      </c>
      <c r="AT12" s="70">
        <v>0.90106007067137805</v>
      </c>
      <c r="AU12" s="5">
        <v>270</v>
      </c>
      <c r="AV12" s="46">
        <v>0.95406360424028269</v>
      </c>
      <c r="AW12" s="5">
        <v>262</v>
      </c>
      <c r="AX12" s="46">
        <v>0.9257950530035336</v>
      </c>
      <c r="AZ12" s="80">
        <f>VLOOKUP($A12,'T1DQ CCG'!$A:$BC,28,FALSE)</f>
        <v>0</v>
      </c>
      <c r="BA12" s="80">
        <f>VLOOKUP($A12,'T1DQ CCG'!$A:$BC,40,FALSE)</f>
        <v>0</v>
      </c>
      <c r="BB12" s="80">
        <f>VLOOKUP($A12,'T1DQ CCG'!$A:$BC,52,FALSE)</f>
        <v>0</v>
      </c>
    </row>
    <row r="13" spans="1:54" x14ac:dyDescent="0.25">
      <c r="A13" s="31" t="s">
        <v>276</v>
      </c>
      <c r="B13" s="21" t="s">
        <v>277</v>
      </c>
      <c r="C13" s="21" t="s">
        <v>18</v>
      </c>
      <c r="D13" s="64">
        <v>412</v>
      </c>
      <c r="E13" s="5">
        <v>393</v>
      </c>
      <c r="F13" s="51">
        <v>0.95388349514563109</v>
      </c>
      <c r="G13" s="5">
        <v>400</v>
      </c>
      <c r="H13" s="69">
        <v>0.970873786407767</v>
      </c>
      <c r="I13" s="5">
        <v>392</v>
      </c>
      <c r="J13" s="51">
        <v>0.95145631067961167</v>
      </c>
      <c r="K13" s="5">
        <v>0</v>
      </c>
      <c r="L13" s="5">
        <v>0</v>
      </c>
      <c r="M13" s="51" t="s">
        <v>771</v>
      </c>
      <c r="N13" s="40"/>
      <c r="O13" s="64">
        <v>503</v>
      </c>
      <c r="P13" s="5">
        <v>495</v>
      </c>
      <c r="Q13" s="51">
        <v>0.98409542743538769</v>
      </c>
      <c r="R13" s="5">
        <v>479</v>
      </c>
      <c r="S13" s="69">
        <v>0.95228628230616297</v>
      </c>
      <c r="T13" s="5">
        <v>196</v>
      </c>
      <c r="U13" s="51">
        <v>0.38966202783300197</v>
      </c>
      <c r="V13" s="5">
        <v>475</v>
      </c>
      <c r="W13" s="69">
        <v>0.94433399602385681</v>
      </c>
      <c r="X13" s="5">
        <v>480</v>
      </c>
      <c r="Y13" s="51">
        <v>0.95427435387673953</v>
      </c>
      <c r="Z13" s="5">
        <v>1</v>
      </c>
      <c r="AA13" s="5">
        <v>0</v>
      </c>
      <c r="AB13" s="51">
        <v>0</v>
      </c>
      <c r="AC13" s="58"/>
      <c r="AD13" s="64">
        <v>513</v>
      </c>
      <c r="AE13" s="5">
        <v>497</v>
      </c>
      <c r="AF13" s="46">
        <v>0.96881091617933723</v>
      </c>
      <c r="AG13" s="5">
        <v>469</v>
      </c>
      <c r="AH13" s="70">
        <v>0.91423001949317739</v>
      </c>
      <c r="AI13" s="5">
        <v>497</v>
      </c>
      <c r="AJ13" s="46">
        <v>0.96881091617933723</v>
      </c>
      <c r="AK13" s="5">
        <v>496</v>
      </c>
      <c r="AL13" s="70">
        <v>0.96686159844054576</v>
      </c>
      <c r="AM13" s="5">
        <v>489</v>
      </c>
      <c r="AN13" s="46">
        <v>0.95321637426900585</v>
      </c>
      <c r="AO13" s="5">
        <v>469</v>
      </c>
      <c r="AP13" s="70">
        <v>0.91423001949317739</v>
      </c>
      <c r="AQ13" s="5">
        <v>489</v>
      </c>
      <c r="AR13" s="46">
        <v>1.8421052631578947</v>
      </c>
      <c r="AS13" s="5">
        <v>463</v>
      </c>
      <c r="AT13" s="70">
        <v>0.90253411306042886</v>
      </c>
      <c r="AU13" s="5">
        <v>484</v>
      </c>
      <c r="AV13" s="46">
        <v>0.94346978557504868</v>
      </c>
      <c r="AW13" s="5">
        <v>469</v>
      </c>
      <c r="AX13" s="46">
        <v>0.91423001949317739</v>
      </c>
      <c r="AZ13" s="80">
        <f>VLOOKUP($A13,'T1DQ CCG'!$A:$BC,28,FALSE)</f>
        <v>0</v>
      </c>
      <c r="BA13" s="80">
        <f>VLOOKUP($A13,'T1DQ CCG'!$A:$BC,40,FALSE)</f>
        <v>0</v>
      </c>
      <c r="BB13" s="80">
        <f>VLOOKUP($A13,'T1DQ CCG'!$A:$BC,52,FALSE)</f>
        <v>0</v>
      </c>
    </row>
    <row r="14" spans="1:54" x14ac:dyDescent="0.25">
      <c r="A14" s="31" t="s">
        <v>278</v>
      </c>
      <c r="B14" s="21" t="s">
        <v>279</v>
      </c>
      <c r="C14" s="21" t="s">
        <v>18</v>
      </c>
      <c r="D14" s="64">
        <v>1655</v>
      </c>
      <c r="E14" s="5">
        <v>1573</v>
      </c>
      <c r="F14" s="51">
        <v>0.95045317220543801</v>
      </c>
      <c r="G14" s="5">
        <v>1573</v>
      </c>
      <c r="H14" s="69">
        <v>0.95045317220543801</v>
      </c>
      <c r="I14" s="5">
        <v>1580</v>
      </c>
      <c r="J14" s="51">
        <v>0.9546827794561934</v>
      </c>
      <c r="K14" s="5">
        <v>2</v>
      </c>
      <c r="L14" s="5">
        <v>2</v>
      </c>
      <c r="M14" s="51">
        <v>1</v>
      </c>
      <c r="N14" s="40"/>
      <c r="O14" s="64">
        <v>1782</v>
      </c>
      <c r="P14" s="5">
        <v>1715</v>
      </c>
      <c r="Q14" s="51">
        <v>0.96240179573512907</v>
      </c>
      <c r="R14" s="5">
        <v>1654</v>
      </c>
      <c r="S14" s="69">
        <v>0.9281705948372615</v>
      </c>
      <c r="T14" s="5">
        <v>1726</v>
      </c>
      <c r="U14" s="51">
        <v>0.96857463524130194</v>
      </c>
      <c r="V14" s="5">
        <v>1651</v>
      </c>
      <c r="W14" s="69">
        <v>0.92648709315375977</v>
      </c>
      <c r="X14" s="5">
        <v>1673</v>
      </c>
      <c r="Y14" s="51">
        <v>0.9388327721661055</v>
      </c>
      <c r="Z14" s="5">
        <v>1</v>
      </c>
      <c r="AA14" s="5">
        <v>1</v>
      </c>
      <c r="AB14" s="51">
        <v>1</v>
      </c>
      <c r="AC14" s="58"/>
      <c r="AD14" s="64">
        <v>1866</v>
      </c>
      <c r="AE14" s="5">
        <v>1786</v>
      </c>
      <c r="AF14" s="46">
        <v>0.95712754555198287</v>
      </c>
      <c r="AG14" s="5">
        <v>1651</v>
      </c>
      <c r="AH14" s="70">
        <v>0.88478027867095388</v>
      </c>
      <c r="AI14" s="5">
        <v>1786</v>
      </c>
      <c r="AJ14" s="46">
        <v>0.95712754555198287</v>
      </c>
      <c r="AK14" s="5">
        <v>1780</v>
      </c>
      <c r="AL14" s="70">
        <v>0.95391211146838162</v>
      </c>
      <c r="AM14" s="5">
        <v>1780</v>
      </c>
      <c r="AN14" s="46">
        <v>0.95391211146838162</v>
      </c>
      <c r="AO14" s="5">
        <v>1746</v>
      </c>
      <c r="AP14" s="70">
        <v>0.93569131832797425</v>
      </c>
      <c r="AQ14" s="5">
        <v>1752</v>
      </c>
      <c r="AR14" s="46">
        <v>0.29153269024651662</v>
      </c>
      <c r="AS14" s="5">
        <v>1627</v>
      </c>
      <c r="AT14" s="70">
        <v>0.87191854233654875</v>
      </c>
      <c r="AU14" s="5">
        <v>1780</v>
      </c>
      <c r="AV14" s="46">
        <v>0.95391211146838162</v>
      </c>
      <c r="AW14" s="5">
        <v>1717</v>
      </c>
      <c r="AX14" s="46">
        <v>0.92015005359056801</v>
      </c>
      <c r="AZ14" s="80">
        <f>VLOOKUP($A14,'T1DQ CCG'!$A:$BC,28,FALSE)</f>
        <v>0</v>
      </c>
      <c r="BA14" s="80">
        <f>VLOOKUP($A14,'T1DQ CCG'!$A:$BC,40,FALSE)</f>
        <v>0</v>
      </c>
      <c r="BB14" s="80">
        <f>VLOOKUP($A14,'T1DQ CCG'!$A:$BC,52,FALSE)</f>
        <v>0</v>
      </c>
    </row>
    <row r="15" spans="1:54" x14ac:dyDescent="0.25">
      <c r="A15" s="31" t="s">
        <v>280</v>
      </c>
      <c r="B15" s="21" t="s">
        <v>281</v>
      </c>
      <c r="C15" s="21" t="s">
        <v>18</v>
      </c>
      <c r="D15" s="64">
        <v>744</v>
      </c>
      <c r="E15" s="5">
        <v>720</v>
      </c>
      <c r="F15" s="51">
        <v>0.967741935483871</v>
      </c>
      <c r="G15" s="5">
        <v>728</v>
      </c>
      <c r="H15" s="69">
        <v>0.978494623655914</v>
      </c>
      <c r="I15" s="5">
        <v>721</v>
      </c>
      <c r="J15" s="51">
        <v>0.96908602150537637</v>
      </c>
      <c r="K15" s="5">
        <v>0</v>
      </c>
      <c r="L15" s="5">
        <v>0</v>
      </c>
      <c r="M15" s="51" t="s">
        <v>771</v>
      </c>
      <c r="N15" s="40"/>
      <c r="O15" s="64">
        <v>812</v>
      </c>
      <c r="P15" s="5">
        <v>788</v>
      </c>
      <c r="Q15" s="51">
        <v>0.97044334975369462</v>
      </c>
      <c r="R15" s="5">
        <v>759</v>
      </c>
      <c r="S15" s="69">
        <v>0.93472906403940892</v>
      </c>
      <c r="T15" s="5">
        <v>749</v>
      </c>
      <c r="U15" s="51">
        <v>0.92241379310344829</v>
      </c>
      <c r="V15" s="5">
        <v>763</v>
      </c>
      <c r="W15" s="69">
        <v>0.93965517241379315</v>
      </c>
      <c r="X15" s="5">
        <v>767</v>
      </c>
      <c r="Y15" s="51">
        <v>0.94458128078817738</v>
      </c>
      <c r="Z15" s="5">
        <v>1</v>
      </c>
      <c r="AA15" s="5">
        <v>1</v>
      </c>
      <c r="AB15" s="51">
        <v>1</v>
      </c>
      <c r="AC15" s="58"/>
      <c r="AD15" s="64">
        <v>777</v>
      </c>
      <c r="AE15" s="5">
        <v>756</v>
      </c>
      <c r="AF15" s="46">
        <v>0.97297297297297303</v>
      </c>
      <c r="AG15" s="5">
        <v>723</v>
      </c>
      <c r="AH15" s="70">
        <v>0.93050193050193053</v>
      </c>
      <c r="AI15" s="5">
        <v>755</v>
      </c>
      <c r="AJ15" s="46">
        <v>0.97168597168597171</v>
      </c>
      <c r="AK15" s="5">
        <v>745</v>
      </c>
      <c r="AL15" s="70">
        <v>0.95881595881595882</v>
      </c>
      <c r="AM15" s="5">
        <v>715</v>
      </c>
      <c r="AN15" s="46">
        <v>0.92020592020592018</v>
      </c>
      <c r="AO15" s="5">
        <v>732</v>
      </c>
      <c r="AP15" s="70">
        <v>0.94208494208494209</v>
      </c>
      <c r="AQ15" s="5">
        <v>751</v>
      </c>
      <c r="AR15" s="46">
        <v>0.47232947232947231</v>
      </c>
      <c r="AS15" s="5">
        <v>725</v>
      </c>
      <c r="AT15" s="70">
        <v>0.93307593307593306</v>
      </c>
      <c r="AU15" s="5">
        <v>730</v>
      </c>
      <c r="AV15" s="46">
        <v>0.93951093951093956</v>
      </c>
      <c r="AW15" s="5">
        <v>707</v>
      </c>
      <c r="AX15" s="46">
        <v>0.90990990990990994</v>
      </c>
      <c r="AZ15" s="80">
        <f>VLOOKUP($A15,'T1DQ CCG'!$A:$BC,28,FALSE)</f>
        <v>0</v>
      </c>
      <c r="BA15" s="80">
        <f>VLOOKUP($A15,'T1DQ CCG'!$A:$BC,40,FALSE)</f>
        <v>0</v>
      </c>
      <c r="BB15" s="80">
        <f>VLOOKUP($A15,'T1DQ CCG'!$A:$BC,52,FALSE)</f>
        <v>0</v>
      </c>
    </row>
    <row r="16" spans="1:54" x14ac:dyDescent="0.25">
      <c r="A16" s="31" t="s">
        <v>282</v>
      </c>
      <c r="B16" s="21" t="s">
        <v>283</v>
      </c>
      <c r="C16" s="21" t="s">
        <v>18</v>
      </c>
      <c r="D16" s="64">
        <v>1240</v>
      </c>
      <c r="E16" s="5">
        <v>1209</v>
      </c>
      <c r="F16" s="51">
        <v>0.97499999999999998</v>
      </c>
      <c r="G16" s="5">
        <v>1207</v>
      </c>
      <c r="H16" s="69">
        <v>0.97338709677419355</v>
      </c>
      <c r="I16" s="5">
        <v>1211</v>
      </c>
      <c r="J16" s="51">
        <v>0.97661290322580641</v>
      </c>
      <c r="K16" s="5">
        <v>2</v>
      </c>
      <c r="L16" s="5">
        <v>2</v>
      </c>
      <c r="M16" s="51">
        <v>1</v>
      </c>
      <c r="N16" s="40"/>
      <c r="O16" s="64">
        <v>1351</v>
      </c>
      <c r="P16" s="5">
        <v>1319</v>
      </c>
      <c r="Q16" s="51">
        <v>0.97631384159881573</v>
      </c>
      <c r="R16" s="5">
        <v>1278</v>
      </c>
      <c r="S16" s="69">
        <v>0.94596595114729831</v>
      </c>
      <c r="T16" s="5">
        <v>1268</v>
      </c>
      <c r="U16" s="51">
        <v>0.93856402664692817</v>
      </c>
      <c r="V16" s="5">
        <v>1279</v>
      </c>
      <c r="W16" s="69">
        <v>0.94670614359733529</v>
      </c>
      <c r="X16" s="5">
        <v>1292</v>
      </c>
      <c r="Y16" s="51">
        <v>0.95632864544781648</v>
      </c>
      <c r="Z16" s="5">
        <v>2</v>
      </c>
      <c r="AA16" s="5">
        <v>1</v>
      </c>
      <c r="AB16" s="51">
        <v>0.5</v>
      </c>
      <c r="AC16" s="58"/>
      <c r="AD16" s="64">
        <v>1364</v>
      </c>
      <c r="AE16" s="5">
        <v>1330</v>
      </c>
      <c r="AF16" s="46">
        <v>0.97507331378299122</v>
      </c>
      <c r="AG16" s="5">
        <v>1298</v>
      </c>
      <c r="AH16" s="70">
        <v>0.95161290322580649</v>
      </c>
      <c r="AI16" s="5">
        <v>1330</v>
      </c>
      <c r="AJ16" s="46">
        <v>0.97507331378299122</v>
      </c>
      <c r="AK16" s="5">
        <v>1330</v>
      </c>
      <c r="AL16" s="70">
        <v>0.97507331378299122</v>
      </c>
      <c r="AM16" s="5">
        <v>1317</v>
      </c>
      <c r="AN16" s="46">
        <v>0.96554252199413493</v>
      </c>
      <c r="AO16" s="5">
        <v>1299</v>
      </c>
      <c r="AP16" s="70">
        <v>0.95234604105571852</v>
      </c>
      <c r="AQ16" s="5">
        <v>1325</v>
      </c>
      <c r="AR16" s="46">
        <v>0.32697947214076245</v>
      </c>
      <c r="AS16" s="5">
        <v>1279</v>
      </c>
      <c r="AT16" s="70">
        <v>0.93768328445747806</v>
      </c>
      <c r="AU16" s="5">
        <v>1329</v>
      </c>
      <c r="AV16" s="46">
        <v>0.9743401759530792</v>
      </c>
      <c r="AW16" s="5">
        <v>1294</v>
      </c>
      <c r="AX16" s="46">
        <v>0.9486803519061584</v>
      </c>
      <c r="AZ16" s="80">
        <f>VLOOKUP($A16,'T1DQ CCG'!$A:$BC,28,FALSE)</f>
        <v>0</v>
      </c>
      <c r="BA16" s="80">
        <f>VLOOKUP($A16,'T1DQ CCG'!$A:$BC,40,FALSE)</f>
        <v>0</v>
      </c>
      <c r="BB16" s="80">
        <f>VLOOKUP($A16,'T1DQ CCG'!$A:$BC,52,FALSE)</f>
        <v>0</v>
      </c>
    </row>
    <row r="17" spans="1:54" x14ac:dyDescent="0.25">
      <c r="A17" s="31" t="s">
        <v>284</v>
      </c>
      <c r="B17" s="21" t="s">
        <v>285</v>
      </c>
      <c r="C17" s="21" t="s">
        <v>19</v>
      </c>
      <c r="D17" s="64">
        <v>900</v>
      </c>
      <c r="E17" s="5">
        <v>853</v>
      </c>
      <c r="F17" s="51">
        <v>0.94777777777777783</v>
      </c>
      <c r="G17" s="5">
        <v>868</v>
      </c>
      <c r="H17" s="69">
        <v>0.96444444444444444</v>
      </c>
      <c r="I17" s="5">
        <v>852</v>
      </c>
      <c r="J17" s="51">
        <v>0.94666666666666666</v>
      </c>
      <c r="K17" s="5">
        <v>0</v>
      </c>
      <c r="L17" s="5">
        <v>0</v>
      </c>
      <c r="M17" s="51" t="s">
        <v>771</v>
      </c>
      <c r="N17" s="40"/>
      <c r="O17" s="64">
        <v>913</v>
      </c>
      <c r="P17" s="5">
        <v>879</v>
      </c>
      <c r="Q17" s="51">
        <v>0.96276013143483019</v>
      </c>
      <c r="R17" s="5">
        <v>833</v>
      </c>
      <c r="S17" s="69">
        <v>0.91237677984665932</v>
      </c>
      <c r="T17" s="5">
        <v>808</v>
      </c>
      <c r="U17" s="51">
        <v>0.88499452354874042</v>
      </c>
      <c r="V17" s="5">
        <v>834</v>
      </c>
      <c r="W17" s="69">
        <v>0.91347207009857612</v>
      </c>
      <c r="X17" s="5">
        <v>887</v>
      </c>
      <c r="Y17" s="51">
        <v>0.9715224534501643</v>
      </c>
      <c r="Z17" s="5">
        <v>0</v>
      </c>
      <c r="AA17" s="5">
        <v>0</v>
      </c>
      <c r="AB17" s="51" t="s">
        <v>771</v>
      </c>
      <c r="AC17" s="58"/>
      <c r="AD17" s="64">
        <v>882</v>
      </c>
      <c r="AE17" s="5">
        <v>841</v>
      </c>
      <c r="AF17" s="46">
        <v>0.95351473922902497</v>
      </c>
      <c r="AG17" s="5">
        <v>760</v>
      </c>
      <c r="AH17" s="70">
        <v>0.86167800453514742</v>
      </c>
      <c r="AI17" s="5">
        <v>840</v>
      </c>
      <c r="AJ17" s="46">
        <v>0.95238095238095233</v>
      </c>
      <c r="AK17" s="5">
        <v>842</v>
      </c>
      <c r="AL17" s="70">
        <v>0.95464852607709749</v>
      </c>
      <c r="AM17" s="5">
        <v>812</v>
      </c>
      <c r="AN17" s="46">
        <v>0.92063492063492058</v>
      </c>
      <c r="AO17" s="5">
        <v>802</v>
      </c>
      <c r="AP17" s="70">
        <v>0.90929705215419498</v>
      </c>
      <c r="AQ17" s="5">
        <v>830</v>
      </c>
      <c r="AR17" s="46">
        <v>0.93424036281179135</v>
      </c>
      <c r="AS17" s="5">
        <v>754</v>
      </c>
      <c r="AT17" s="70">
        <v>0.85487528344671204</v>
      </c>
      <c r="AU17" s="5">
        <v>838</v>
      </c>
      <c r="AV17" s="46">
        <v>0.95011337868480727</v>
      </c>
      <c r="AW17" s="5">
        <v>811</v>
      </c>
      <c r="AX17" s="46">
        <v>0.91950113378684806</v>
      </c>
      <c r="AZ17" s="80">
        <f>VLOOKUP($A17,'T1DQ CCG'!$A:$BC,28,FALSE)</f>
        <v>0</v>
      </c>
      <c r="BA17" s="80">
        <f>VLOOKUP($A17,'T1DQ CCG'!$A:$BC,40,FALSE)</f>
        <v>0</v>
      </c>
      <c r="BB17" s="80">
        <f>VLOOKUP($A17,'T1DQ CCG'!$A:$BC,52,FALSE)</f>
        <v>0</v>
      </c>
    </row>
    <row r="18" spans="1:54" x14ac:dyDescent="0.25">
      <c r="A18" s="31" t="s">
        <v>286</v>
      </c>
      <c r="B18" s="21" t="s">
        <v>287</v>
      </c>
      <c r="C18" s="21" t="s">
        <v>19</v>
      </c>
      <c r="D18" s="64">
        <v>954</v>
      </c>
      <c r="E18" s="5">
        <v>933</v>
      </c>
      <c r="F18" s="51">
        <v>0.9779874213836478</v>
      </c>
      <c r="G18" s="5">
        <v>941</v>
      </c>
      <c r="H18" s="69">
        <v>0.98637316561844868</v>
      </c>
      <c r="I18" s="5">
        <v>935</v>
      </c>
      <c r="J18" s="51">
        <v>0.98008385744234805</v>
      </c>
      <c r="K18" s="5">
        <v>2</v>
      </c>
      <c r="L18" s="5">
        <v>2</v>
      </c>
      <c r="M18" s="51">
        <v>1</v>
      </c>
      <c r="N18" s="40"/>
      <c r="O18" s="64">
        <v>991</v>
      </c>
      <c r="P18" s="5">
        <v>974</v>
      </c>
      <c r="Q18" s="51">
        <v>0.98284561049445007</v>
      </c>
      <c r="R18" s="5">
        <v>953</v>
      </c>
      <c r="S18" s="69">
        <v>0.9616548940464178</v>
      </c>
      <c r="T18" s="5">
        <v>935</v>
      </c>
      <c r="U18" s="51">
        <v>0.94349142280524723</v>
      </c>
      <c r="V18" s="5">
        <v>946</v>
      </c>
      <c r="W18" s="69">
        <v>0.95459132189707363</v>
      </c>
      <c r="X18" s="5">
        <v>958</v>
      </c>
      <c r="Y18" s="51">
        <v>0.96670030272452068</v>
      </c>
      <c r="Z18" s="5">
        <v>0</v>
      </c>
      <c r="AA18" s="5">
        <v>0</v>
      </c>
      <c r="AB18" s="51" t="s">
        <v>771</v>
      </c>
      <c r="AC18" s="58"/>
      <c r="AD18" s="64">
        <v>983</v>
      </c>
      <c r="AE18" s="5">
        <v>972</v>
      </c>
      <c r="AF18" s="46">
        <v>0.98880976602238047</v>
      </c>
      <c r="AG18" s="5">
        <v>922</v>
      </c>
      <c r="AH18" s="70">
        <v>0.93794506612410988</v>
      </c>
      <c r="AI18" s="5">
        <v>971</v>
      </c>
      <c r="AJ18" s="46">
        <v>0.987792472024415</v>
      </c>
      <c r="AK18" s="5">
        <v>974</v>
      </c>
      <c r="AL18" s="70">
        <v>0.99084435401831128</v>
      </c>
      <c r="AM18" s="5">
        <v>968</v>
      </c>
      <c r="AN18" s="46">
        <v>0.98474059003051884</v>
      </c>
      <c r="AO18" s="5">
        <v>936</v>
      </c>
      <c r="AP18" s="70">
        <v>0.95218718209562558</v>
      </c>
      <c r="AQ18" s="5">
        <v>965</v>
      </c>
      <c r="AR18" s="46">
        <v>0.41098677517802645</v>
      </c>
      <c r="AS18" s="5">
        <v>916</v>
      </c>
      <c r="AT18" s="70">
        <v>0.93184130213631744</v>
      </c>
      <c r="AU18" s="5">
        <v>968</v>
      </c>
      <c r="AV18" s="46">
        <v>0.98474059003051884</v>
      </c>
      <c r="AW18" s="5">
        <v>962</v>
      </c>
      <c r="AX18" s="46">
        <v>0.97863682604272639</v>
      </c>
      <c r="AZ18" s="80">
        <f>VLOOKUP($A18,'T1DQ CCG'!$A:$BC,28,FALSE)</f>
        <v>0</v>
      </c>
      <c r="BA18" s="80">
        <f>VLOOKUP($A18,'T1DQ CCG'!$A:$BC,40,FALSE)</f>
        <v>0</v>
      </c>
      <c r="BB18" s="80">
        <f>VLOOKUP($A18,'T1DQ CCG'!$A:$BC,52,FALSE)</f>
        <v>0</v>
      </c>
    </row>
    <row r="19" spans="1:54" x14ac:dyDescent="0.25">
      <c r="A19" s="31" t="s">
        <v>288</v>
      </c>
      <c r="B19" s="21" t="s">
        <v>289</v>
      </c>
      <c r="C19" s="21" t="s">
        <v>19</v>
      </c>
      <c r="D19" s="64">
        <v>1956</v>
      </c>
      <c r="E19" s="5">
        <v>1788</v>
      </c>
      <c r="F19" s="51">
        <v>0.91411042944785281</v>
      </c>
      <c r="G19" s="5">
        <v>843</v>
      </c>
      <c r="H19" s="69">
        <v>0.43098159509202455</v>
      </c>
      <c r="I19" s="5">
        <v>1788</v>
      </c>
      <c r="J19" s="51">
        <v>0.91411042944785281</v>
      </c>
      <c r="K19" s="5">
        <v>1</v>
      </c>
      <c r="L19" s="5">
        <v>0</v>
      </c>
      <c r="M19" s="51">
        <v>0</v>
      </c>
      <c r="N19" s="40"/>
      <c r="O19" s="64">
        <v>2095</v>
      </c>
      <c r="P19" s="5">
        <v>1973</v>
      </c>
      <c r="Q19" s="51">
        <v>0.94176610978520281</v>
      </c>
      <c r="R19" s="5">
        <v>1876</v>
      </c>
      <c r="S19" s="69">
        <v>0.89546539379474943</v>
      </c>
      <c r="T19" s="5">
        <v>1907</v>
      </c>
      <c r="U19" s="51">
        <v>0.91026252983293554</v>
      </c>
      <c r="V19" s="5">
        <v>1871</v>
      </c>
      <c r="W19" s="69">
        <v>0.89307875894988065</v>
      </c>
      <c r="X19" s="5">
        <v>1910</v>
      </c>
      <c r="Y19" s="51">
        <v>0.91169451073985686</v>
      </c>
      <c r="Z19" s="5">
        <v>0</v>
      </c>
      <c r="AA19" s="5">
        <v>0</v>
      </c>
      <c r="AB19" s="51" t="s">
        <v>771</v>
      </c>
      <c r="AC19" s="58"/>
      <c r="AD19" s="64">
        <v>1996</v>
      </c>
      <c r="AE19" s="5">
        <v>1739</v>
      </c>
      <c r="AF19" s="46">
        <v>0.87124248496993983</v>
      </c>
      <c r="AG19" s="5">
        <v>1829</v>
      </c>
      <c r="AH19" s="70">
        <v>0.91633266533066138</v>
      </c>
      <c r="AI19" s="5">
        <v>1886</v>
      </c>
      <c r="AJ19" s="46">
        <v>0.94488977955911824</v>
      </c>
      <c r="AK19" s="5">
        <v>1881</v>
      </c>
      <c r="AL19" s="70">
        <v>0.94238476953907813</v>
      </c>
      <c r="AM19" s="5">
        <v>1845</v>
      </c>
      <c r="AN19" s="46">
        <v>0.92434869739478953</v>
      </c>
      <c r="AO19" s="5">
        <v>1815</v>
      </c>
      <c r="AP19" s="70">
        <v>0.90931863727454909</v>
      </c>
      <c r="AQ19" s="5">
        <v>1872</v>
      </c>
      <c r="AR19" s="46">
        <v>0.38977955911823647</v>
      </c>
      <c r="AS19" s="5">
        <v>1743</v>
      </c>
      <c r="AT19" s="70">
        <v>0.8732464929859719</v>
      </c>
      <c r="AU19" s="5">
        <v>1858</v>
      </c>
      <c r="AV19" s="46">
        <v>0.93086172344689377</v>
      </c>
      <c r="AW19" s="5">
        <v>1802</v>
      </c>
      <c r="AX19" s="46">
        <v>0.90280561122244485</v>
      </c>
      <c r="AZ19" s="80">
        <f>VLOOKUP($A19,'T1DQ CCG'!$A:$BC,28,FALSE)</f>
        <v>0</v>
      </c>
      <c r="BA19" s="80">
        <f>VLOOKUP($A19,'T1DQ CCG'!$A:$BC,40,FALSE)</f>
        <v>0</v>
      </c>
      <c r="BB19" s="80">
        <f>VLOOKUP($A19,'T1DQ CCG'!$A:$BC,52,FALSE)</f>
        <v>0</v>
      </c>
    </row>
    <row r="20" spans="1:54" x14ac:dyDescent="0.25">
      <c r="A20" s="31" t="s">
        <v>290</v>
      </c>
      <c r="B20" s="21" t="s">
        <v>291</v>
      </c>
      <c r="C20" s="21" t="s">
        <v>19</v>
      </c>
      <c r="D20" s="64">
        <v>667</v>
      </c>
      <c r="E20" s="5">
        <v>650</v>
      </c>
      <c r="F20" s="51">
        <v>0.97451274362818596</v>
      </c>
      <c r="G20" s="5">
        <v>38</v>
      </c>
      <c r="H20" s="69">
        <v>5.6971514242878558E-2</v>
      </c>
      <c r="I20" s="5">
        <v>647</v>
      </c>
      <c r="J20" s="51">
        <v>0.97001499250374812</v>
      </c>
      <c r="K20" s="5">
        <v>0</v>
      </c>
      <c r="L20" s="5">
        <v>0</v>
      </c>
      <c r="M20" s="51" t="s">
        <v>771</v>
      </c>
      <c r="N20" s="40"/>
      <c r="O20" s="64">
        <v>705</v>
      </c>
      <c r="P20" s="5">
        <v>675</v>
      </c>
      <c r="Q20" s="51">
        <v>0.95744680851063835</v>
      </c>
      <c r="R20" s="5">
        <v>670</v>
      </c>
      <c r="S20" s="69">
        <v>0.95035460992907805</v>
      </c>
      <c r="T20" s="5">
        <v>684</v>
      </c>
      <c r="U20" s="51">
        <v>0.97021276595744677</v>
      </c>
      <c r="V20" s="5">
        <v>677</v>
      </c>
      <c r="W20" s="69">
        <v>0.96028368794326247</v>
      </c>
      <c r="X20" s="5">
        <v>679</v>
      </c>
      <c r="Y20" s="51">
        <v>0.96312056737588647</v>
      </c>
      <c r="Z20" s="5">
        <v>0</v>
      </c>
      <c r="AA20" s="5">
        <v>0</v>
      </c>
      <c r="AB20" s="51" t="s">
        <v>771</v>
      </c>
      <c r="AC20" s="58"/>
      <c r="AD20" s="64">
        <v>718</v>
      </c>
      <c r="AE20" s="5">
        <v>702</v>
      </c>
      <c r="AF20" s="46">
        <v>0.97771587743732591</v>
      </c>
      <c r="AG20" s="5">
        <v>676</v>
      </c>
      <c r="AH20" s="70">
        <v>0.9415041782729805</v>
      </c>
      <c r="AI20" s="5">
        <v>702</v>
      </c>
      <c r="AJ20" s="46">
        <v>0.97771587743732591</v>
      </c>
      <c r="AK20" s="5">
        <v>700</v>
      </c>
      <c r="AL20" s="70">
        <v>0.97493036211699169</v>
      </c>
      <c r="AM20" s="5">
        <v>704</v>
      </c>
      <c r="AN20" s="46">
        <v>0.98050139275766013</v>
      </c>
      <c r="AO20" s="5">
        <v>688</v>
      </c>
      <c r="AP20" s="70">
        <v>0.95821727019498604</v>
      </c>
      <c r="AQ20" s="5">
        <v>687</v>
      </c>
      <c r="AR20" s="46">
        <v>0.95682451253481893</v>
      </c>
      <c r="AS20" s="5">
        <v>667</v>
      </c>
      <c r="AT20" s="70">
        <v>0.92896935933147629</v>
      </c>
      <c r="AU20" s="5">
        <v>700</v>
      </c>
      <c r="AV20" s="46">
        <v>0.97493036211699169</v>
      </c>
      <c r="AW20" s="5">
        <v>681</v>
      </c>
      <c r="AX20" s="46">
        <v>0.94846796657381616</v>
      </c>
      <c r="AZ20" s="80">
        <f>VLOOKUP($A20,'T1DQ CCG'!$A:$BC,28,FALSE)</f>
        <v>0</v>
      </c>
      <c r="BA20" s="80">
        <f>VLOOKUP($A20,'T1DQ CCG'!$A:$BC,40,FALSE)</f>
        <v>0</v>
      </c>
      <c r="BB20" s="80">
        <f>VLOOKUP($A20,'T1DQ CCG'!$A:$BC,52,FALSE)</f>
        <v>0</v>
      </c>
    </row>
    <row r="21" spans="1:54" x14ac:dyDescent="0.25">
      <c r="A21" s="31" t="s">
        <v>292</v>
      </c>
      <c r="B21" s="21" t="s">
        <v>293</v>
      </c>
      <c r="C21" s="21" t="s">
        <v>19</v>
      </c>
      <c r="D21" s="64">
        <v>797</v>
      </c>
      <c r="E21" s="5">
        <v>780</v>
      </c>
      <c r="F21" s="51">
        <v>0.97867001254705144</v>
      </c>
      <c r="G21" s="5">
        <v>788</v>
      </c>
      <c r="H21" s="69">
        <v>0.98870765370138014</v>
      </c>
      <c r="I21" s="5">
        <v>779</v>
      </c>
      <c r="J21" s="51">
        <v>0.97741530740276039</v>
      </c>
      <c r="K21" s="5">
        <v>1</v>
      </c>
      <c r="L21" s="5">
        <v>0</v>
      </c>
      <c r="M21" s="51">
        <v>0</v>
      </c>
      <c r="N21" s="40"/>
      <c r="O21" s="64">
        <v>823</v>
      </c>
      <c r="P21" s="5">
        <v>809</v>
      </c>
      <c r="Q21" s="51">
        <v>0.98298906439854195</v>
      </c>
      <c r="R21" s="5">
        <v>805</v>
      </c>
      <c r="S21" s="69">
        <v>0.9781287970838396</v>
      </c>
      <c r="T21" s="5">
        <v>617</v>
      </c>
      <c r="U21" s="51">
        <v>0.74969623329283108</v>
      </c>
      <c r="V21" s="5">
        <v>803</v>
      </c>
      <c r="W21" s="69">
        <v>0.97569866342648848</v>
      </c>
      <c r="X21" s="5">
        <v>810</v>
      </c>
      <c r="Y21" s="51">
        <v>0.9842041312272175</v>
      </c>
      <c r="Z21" s="5">
        <v>2</v>
      </c>
      <c r="AA21" s="5">
        <v>0</v>
      </c>
      <c r="AB21" s="51">
        <v>0</v>
      </c>
      <c r="AC21" s="58"/>
      <c r="AD21" s="64">
        <v>823</v>
      </c>
      <c r="AE21" s="5">
        <v>808</v>
      </c>
      <c r="AF21" s="46">
        <v>0.98177399756986639</v>
      </c>
      <c r="AG21" s="5">
        <v>800</v>
      </c>
      <c r="AH21" s="70">
        <v>0.97205346294046169</v>
      </c>
      <c r="AI21" s="5">
        <v>805</v>
      </c>
      <c r="AJ21" s="46">
        <v>0.9781287970838396</v>
      </c>
      <c r="AK21" s="5">
        <v>809</v>
      </c>
      <c r="AL21" s="70">
        <v>0.98298906439854195</v>
      </c>
      <c r="AM21" s="5">
        <v>797</v>
      </c>
      <c r="AN21" s="46">
        <v>0.96840826245443501</v>
      </c>
      <c r="AO21" s="5">
        <v>794</v>
      </c>
      <c r="AP21" s="70">
        <v>0.96476306196840822</v>
      </c>
      <c r="AQ21" s="5">
        <v>803</v>
      </c>
      <c r="AR21" s="46">
        <v>0.97569866342648848</v>
      </c>
      <c r="AS21" s="5">
        <v>789</v>
      </c>
      <c r="AT21" s="70">
        <v>0.95868772782503042</v>
      </c>
      <c r="AU21" s="5">
        <v>795</v>
      </c>
      <c r="AV21" s="46">
        <v>0.96597812879708389</v>
      </c>
      <c r="AW21" s="5">
        <v>779</v>
      </c>
      <c r="AX21" s="46">
        <v>0.94653705953827461</v>
      </c>
      <c r="AZ21" s="80">
        <f>VLOOKUP($A21,'T1DQ CCG'!$A:$BC,28,FALSE)</f>
        <v>0</v>
      </c>
      <c r="BA21" s="80">
        <f>VLOOKUP($A21,'T1DQ CCG'!$A:$BC,40,FALSE)</f>
        <v>0</v>
      </c>
      <c r="BB21" s="80">
        <f>VLOOKUP($A21,'T1DQ CCG'!$A:$BC,52,FALSE)</f>
        <v>0</v>
      </c>
    </row>
    <row r="22" spans="1:54" x14ac:dyDescent="0.25">
      <c r="A22" s="31" t="s">
        <v>294</v>
      </c>
      <c r="B22" s="21" t="s">
        <v>295</v>
      </c>
      <c r="C22" s="21" t="s">
        <v>19</v>
      </c>
      <c r="D22" s="64">
        <v>855</v>
      </c>
      <c r="E22" s="5">
        <v>813</v>
      </c>
      <c r="F22" s="51">
        <v>0.9508771929824561</v>
      </c>
      <c r="G22" s="5">
        <v>821</v>
      </c>
      <c r="H22" s="69">
        <v>0.960233918128655</v>
      </c>
      <c r="I22" s="5">
        <v>801</v>
      </c>
      <c r="J22" s="51">
        <v>0.93684210526315792</v>
      </c>
      <c r="K22" s="5">
        <v>2</v>
      </c>
      <c r="L22" s="5">
        <v>1</v>
      </c>
      <c r="M22" s="51">
        <v>0.5</v>
      </c>
      <c r="N22" s="40"/>
      <c r="O22" s="64">
        <v>868</v>
      </c>
      <c r="P22" s="5">
        <v>834</v>
      </c>
      <c r="Q22" s="51">
        <v>0.96082949308755761</v>
      </c>
      <c r="R22" s="5">
        <v>801</v>
      </c>
      <c r="S22" s="69">
        <v>0.92281105990783407</v>
      </c>
      <c r="T22" s="5">
        <v>823</v>
      </c>
      <c r="U22" s="51">
        <v>0.9481566820276498</v>
      </c>
      <c r="V22" s="5">
        <v>787</v>
      </c>
      <c r="W22" s="69">
        <v>0.90668202764976957</v>
      </c>
      <c r="X22" s="5">
        <v>796</v>
      </c>
      <c r="Y22" s="51">
        <v>0.91705069124423966</v>
      </c>
      <c r="Z22" s="5">
        <v>0</v>
      </c>
      <c r="AA22" s="5">
        <v>0</v>
      </c>
      <c r="AB22" s="51" t="s">
        <v>771</v>
      </c>
      <c r="AC22" s="58"/>
      <c r="AD22" s="64">
        <v>965</v>
      </c>
      <c r="AE22" s="5">
        <v>901</v>
      </c>
      <c r="AF22" s="46">
        <v>0.93367875647668397</v>
      </c>
      <c r="AG22" s="5">
        <v>820</v>
      </c>
      <c r="AH22" s="70">
        <v>0.84974093264248707</v>
      </c>
      <c r="AI22" s="5">
        <v>901</v>
      </c>
      <c r="AJ22" s="46">
        <v>0.93367875647668397</v>
      </c>
      <c r="AK22" s="5">
        <v>901</v>
      </c>
      <c r="AL22" s="70">
        <v>0.93367875647668397</v>
      </c>
      <c r="AM22" s="5">
        <v>398</v>
      </c>
      <c r="AN22" s="46">
        <v>0.41243523316062175</v>
      </c>
      <c r="AO22" s="5">
        <v>869</v>
      </c>
      <c r="AP22" s="70">
        <v>0.90051813471502595</v>
      </c>
      <c r="AQ22" s="5">
        <v>876</v>
      </c>
      <c r="AR22" s="46">
        <v>0.90777202072538865</v>
      </c>
      <c r="AS22" s="5">
        <v>836</v>
      </c>
      <c r="AT22" s="70">
        <v>0.86632124352331608</v>
      </c>
      <c r="AU22" s="5">
        <v>867</v>
      </c>
      <c r="AV22" s="46">
        <v>0.89844559585492223</v>
      </c>
      <c r="AW22" s="5">
        <v>845</v>
      </c>
      <c r="AX22" s="46">
        <v>0.87564766839378239</v>
      </c>
      <c r="AZ22" s="80">
        <f>VLOOKUP($A22,'T1DQ CCG'!$A:$BC,28,FALSE)</f>
        <v>0</v>
      </c>
      <c r="BA22" s="80">
        <f>VLOOKUP($A22,'T1DQ CCG'!$A:$BC,40,FALSE)</f>
        <v>0</v>
      </c>
      <c r="BB22" s="80">
        <f>VLOOKUP($A22,'T1DQ CCG'!$A:$BC,52,FALSE)</f>
        <v>0</v>
      </c>
    </row>
    <row r="23" spans="1:54" x14ac:dyDescent="0.25">
      <c r="A23" s="31" t="s">
        <v>296</v>
      </c>
      <c r="B23" s="21" t="s">
        <v>297</v>
      </c>
      <c r="C23" s="21" t="s">
        <v>19</v>
      </c>
      <c r="D23" s="64">
        <v>2490</v>
      </c>
      <c r="E23" s="5">
        <v>2282</v>
      </c>
      <c r="F23" s="51">
        <v>0.91646586345381531</v>
      </c>
      <c r="G23" s="5">
        <v>2346</v>
      </c>
      <c r="H23" s="69">
        <v>0.94216867469879517</v>
      </c>
      <c r="I23" s="5">
        <v>2276</v>
      </c>
      <c r="J23" s="51">
        <v>0.91405622489959837</v>
      </c>
      <c r="K23" s="5">
        <v>0</v>
      </c>
      <c r="L23" s="5">
        <v>0</v>
      </c>
      <c r="M23" s="51" t="s">
        <v>771</v>
      </c>
      <c r="N23" s="40"/>
      <c r="O23" s="64">
        <v>2580</v>
      </c>
      <c r="P23" s="5">
        <v>2423</v>
      </c>
      <c r="Q23" s="51">
        <v>0.93914728682170545</v>
      </c>
      <c r="R23" s="5">
        <v>2291</v>
      </c>
      <c r="S23" s="69">
        <v>0.88798449612403096</v>
      </c>
      <c r="T23" s="5">
        <v>2229</v>
      </c>
      <c r="U23" s="51">
        <v>0.86395348837209307</v>
      </c>
      <c r="V23" s="5">
        <v>2277</v>
      </c>
      <c r="W23" s="69">
        <v>0.88255813953488371</v>
      </c>
      <c r="X23" s="5">
        <v>2447</v>
      </c>
      <c r="Y23" s="51">
        <v>0.94844961240310077</v>
      </c>
      <c r="Z23" s="5">
        <v>0</v>
      </c>
      <c r="AA23" s="5">
        <v>0</v>
      </c>
      <c r="AB23" s="51" t="s">
        <v>771</v>
      </c>
      <c r="AC23" s="58"/>
      <c r="AD23" s="64">
        <v>2579</v>
      </c>
      <c r="AE23" s="5">
        <v>2483</v>
      </c>
      <c r="AF23" s="46">
        <v>0.96277626987204346</v>
      </c>
      <c r="AG23" s="5">
        <v>2261</v>
      </c>
      <c r="AH23" s="70">
        <v>0.87669639395114385</v>
      </c>
      <c r="AI23" s="5">
        <v>2484</v>
      </c>
      <c r="AJ23" s="46">
        <v>0.96316401706087629</v>
      </c>
      <c r="AK23" s="5">
        <v>2489</v>
      </c>
      <c r="AL23" s="70">
        <v>0.96510275300504067</v>
      </c>
      <c r="AM23" s="5">
        <v>2429</v>
      </c>
      <c r="AN23" s="46">
        <v>0.94183792167506786</v>
      </c>
      <c r="AO23" s="5">
        <v>2358</v>
      </c>
      <c r="AP23" s="70">
        <v>0.91430787126793334</v>
      </c>
      <c r="AQ23" s="5">
        <v>2436</v>
      </c>
      <c r="AR23" s="46">
        <v>0.94455215199689802</v>
      </c>
      <c r="AS23" s="5">
        <v>2212</v>
      </c>
      <c r="AT23" s="70">
        <v>0.85769678169833263</v>
      </c>
      <c r="AU23" s="5">
        <v>2454</v>
      </c>
      <c r="AV23" s="46">
        <v>0.95153160139588988</v>
      </c>
      <c r="AW23" s="5">
        <v>2395</v>
      </c>
      <c r="AX23" s="46">
        <v>0.9286545172547499</v>
      </c>
      <c r="AZ23" s="80">
        <f>VLOOKUP($A23,'T1DQ CCG'!$A:$BC,28,FALSE)</f>
        <v>0</v>
      </c>
      <c r="BA23" s="80">
        <f>VLOOKUP($A23,'T1DQ CCG'!$A:$BC,40,FALSE)</f>
        <v>0</v>
      </c>
      <c r="BB23" s="80">
        <f>VLOOKUP($A23,'T1DQ CCG'!$A:$BC,52,FALSE)</f>
        <v>0</v>
      </c>
    </row>
    <row r="24" spans="1:54" x14ac:dyDescent="0.25">
      <c r="A24" s="31" t="s">
        <v>298</v>
      </c>
      <c r="B24" s="21" t="s">
        <v>299</v>
      </c>
      <c r="C24" s="21" t="s">
        <v>20</v>
      </c>
      <c r="D24" s="64">
        <v>1564</v>
      </c>
      <c r="E24" s="5">
        <v>1490</v>
      </c>
      <c r="F24" s="51">
        <v>0.95268542199488493</v>
      </c>
      <c r="G24" s="5">
        <v>1517</v>
      </c>
      <c r="H24" s="69">
        <v>0.96994884910485935</v>
      </c>
      <c r="I24" s="5">
        <v>1487</v>
      </c>
      <c r="J24" s="51">
        <v>0.95076726342710993</v>
      </c>
      <c r="K24" s="5">
        <v>6</v>
      </c>
      <c r="L24" s="5">
        <v>5</v>
      </c>
      <c r="M24" s="51">
        <v>0.83333333333333337</v>
      </c>
      <c r="N24" s="40"/>
      <c r="O24" s="64">
        <v>1656</v>
      </c>
      <c r="P24" s="5">
        <v>1602</v>
      </c>
      <c r="Q24" s="51">
        <v>0.96739130434782605</v>
      </c>
      <c r="R24" s="5">
        <v>1501</v>
      </c>
      <c r="S24" s="69">
        <v>0.90640096618357491</v>
      </c>
      <c r="T24" s="5">
        <v>1494</v>
      </c>
      <c r="U24" s="51">
        <v>0.90217391304347827</v>
      </c>
      <c r="V24" s="5">
        <v>1511</v>
      </c>
      <c r="W24" s="69">
        <v>0.9124396135265701</v>
      </c>
      <c r="X24" s="5">
        <v>1509</v>
      </c>
      <c r="Y24" s="51">
        <v>0.91123188405797106</v>
      </c>
      <c r="Z24" s="5">
        <v>0</v>
      </c>
      <c r="AA24" s="5">
        <v>0</v>
      </c>
      <c r="AB24" s="51" t="s">
        <v>771</v>
      </c>
      <c r="AC24" s="58"/>
      <c r="AD24" s="64">
        <v>1505</v>
      </c>
      <c r="AE24" s="5">
        <v>1460</v>
      </c>
      <c r="AF24" s="46">
        <v>0.9700996677740864</v>
      </c>
      <c r="AG24" s="5">
        <v>1339</v>
      </c>
      <c r="AH24" s="70">
        <v>0.88970099667774083</v>
      </c>
      <c r="AI24" s="5">
        <v>1460</v>
      </c>
      <c r="AJ24" s="46">
        <v>0.9700996677740864</v>
      </c>
      <c r="AK24" s="5">
        <v>1453</v>
      </c>
      <c r="AL24" s="70">
        <v>0.96544850498338874</v>
      </c>
      <c r="AM24" s="5">
        <v>1430</v>
      </c>
      <c r="AN24" s="46">
        <v>0.95016611295681064</v>
      </c>
      <c r="AO24" s="5">
        <v>1412</v>
      </c>
      <c r="AP24" s="70">
        <v>0.93820598006644518</v>
      </c>
      <c r="AQ24" s="5">
        <v>1432</v>
      </c>
      <c r="AR24" s="46">
        <v>0.95149501661129565</v>
      </c>
      <c r="AS24" s="5">
        <v>1326</v>
      </c>
      <c r="AT24" s="70">
        <v>0.88106312292358802</v>
      </c>
      <c r="AU24" s="5">
        <v>1444</v>
      </c>
      <c r="AV24" s="46">
        <v>0.95946843853820596</v>
      </c>
      <c r="AW24" s="5">
        <v>1370</v>
      </c>
      <c r="AX24" s="46">
        <v>0.9102990033222591</v>
      </c>
      <c r="AZ24" s="80">
        <f>VLOOKUP($A24,'T1DQ CCG'!$A:$BC,28,FALSE)</f>
        <v>0</v>
      </c>
      <c r="BA24" s="80">
        <f>VLOOKUP($A24,'T1DQ CCG'!$A:$BC,40,FALSE)</f>
        <v>0</v>
      </c>
      <c r="BB24" s="80">
        <f>VLOOKUP($A24,'T1DQ CCG'!$A:$BC,52,FALSE)</f>
        <v>0</v>
      </c>
    </row>
    <row r="25" spans="1:54" x14ac:dyDescent="0.25">
      <c r="A25" s="31" t="s">
        <v>300</v>
      </c>
      <c r="B25" s="21" t="s">
        <v>301</v>
      </c>
      <c r="C25" s="21" t="s">
        <v>20</v>
      </c>
      <c r="D25" s="64">
        <v>507</v>
      </c>
      <c r="E25" s="5">
        <v>493</v>
      </c>
      <c r="F25" s="51">
        <v>0.97238658777120313</v>
      </c>
      <c r="G25" s="5">
        <v>502</v>
      </c>
      <c r="H25" s="69">
        <v>0.99013806706114393</v>
      </c>
      <c r="I25" s="5">
        <v>490</v>
      </c>
      <c r="J25" s="51">
        <v>0.9664694280078896</v>
      </c>
      <c r="K25" s="5">
        <v>1</v>
      </c>
      <c r="L25" s="5">
        <v>0</v>
      </c>
      <c r="M25" s="51">
        <v>0</v>
      </c>
      <c r="N25" s="40"/>
      <c r="O25" s="64">
        <v>630</v>
      </c>
      <c r="P25" s="5">
        <v>616</v>
      </c>
      <c r="Q25" s="51">
        <v>0.97777777777777775</v>
      </c>
      <c r="R25" s="5">
        <v>595</v>
      </c>
      <c r="S25" s="69">
        <v>0.94444444444444442</v>
      </c>
      <c r="T25" s="5">
        <v>585</v>
      </c>
      <c r="U25" s="51">
        <v>0.9285714285714286</v>
      </c>
      <c r="V25" s="5">
        <v>592</v>
      </c>
      <c r="W25" s="69">
        <v>0.93968253968253967</v>
      </c>
      <c r="X25" s="5">
        <v>593</v>
      </c>
      <c r="Y25" s="51">
        <v>0.94126984126984126</v>
      </c>
      <c r="Z25" s="5">
        <v>0</v>
      </c>
      <c r="AA25" s="5">
        <v>0</v>
      </c>
      <c r="AB25" s="51" t="s">
        <v>771</v>
      </c>
      <c r="AC25" s="58"/>
      <c r="AD25" s="64">
        <v>607</v>
      </c>
      <c r="AE25" s="5">
        <v>604</v>
      </c>
      <c r="AF25" s="46">
        <v>0.99505766062602963</v>
      </c>
      <c r="AG25" s="5">
        <v>572</v>
      </c>
      <c r="AH25" s="70">
        <v>0.94233937397034595</v>
      </c>
      <c r="AI25" s="5">
        <v>604</v>
      </c>
      <c r="AJ25" s="46">
        <v>0.99505766062602963</v>
      </c>
      <c r="AK25" s="5">
        <v>601</v>
      </c>
      <c r="AL25" s="70">
        <v>0.99011532125205926</v>
      </c>
      <c r="AM25" s="5">
        <v>598</v>
      </c>
      <c r="AN25" s="46">
        <v>0.98517298187808899</v>
      </c>
      <c r="AO25" s="5">
        <v>589</v>
      </c>
      <c r="AP25" s="70">
        <v>0.97034596375617788</v>
      </c>
      <c r="AQ25" s="5">
        <v>595</v>
      </c>
      <c r="AR25" s="46">
        <v>0.98023064250411862</v>
      </c>
      <c r="AS25" s="5">
        <v>562</v>
      </c>
      <c r="AT25" s="70">
        <v>0.92586490939044486</v>
      </c>
      <c r="AU25" s="5">
        <v>597</v>
      </c>
      <c r="AV25" s="46">
        <v>0.9835255354200988</v>
      </c>
      <c r="AW25" s="5">
        <v>577</v>
      </c>
      <c r="AX25" s="46">
        <v>0.9505766062602965</v>
      </c>
      <c r="AZ25" s="80">
        <f>VLOOKUP($A25,'T1DQ CCG'!$A:$BC,28,FALSE)</f>
        <v>0</v>
      </c>
      <c r="BA25" s="80">
        <f>VLOOKUP($A25,'T1DQ CCG'!$A:$BC,40,FALSE)</f>
        <v>0</v>
      </c>
      <c r="BB25" s="80">
        <f>VLOOKUP($A25,'T1DQ CCG'!$A:$BC,52,FALSE)</f>
        <v>0</v>
      </c>
    </row>
    <row r="26" spans="1:54" x14ac:dyDescent="0.25">
      <c r="A26" s="31" t="s">
        <v>302</v>
      </c>
      <c r="B26" s="21" t="s">
        <v>303</v>
      </c>
      <c r="C26" s="21" t="s">
        <v>20</v>
      </c>
      <c r="D26" s="64">
        <v>1398</v>
      </c>
      <c r="E26" s="5">
        <v>1331</v>
      </c>
      <c r="F26" s="51">
        <v>0.95207439198855504</v>
      </c>
      <c r="G26" s="5">
        <v>1362</v>
      </c>
      <c r="H26" s="69">
        <v>0.97424892703862664</v>
      </c>
      <c r="I26" s="5">
        <v>1337</v>
      </c>
      <c r="J26" s="51">
        <v>0.95636623748211735</v>
      </c>
      <c r="K26" s="5">
        <v>2</v>
      </c>
      <c r="L26" s="5">
        <v>2</v>
      </c>
      <c r="M26" s="51">
        <v>1</v>
      </c>
      <c r="N26" s="40"/>
      <c r="O26" s="64">
        <v>1431</v>
      </c>
      <c r="P26" s="5">
        <v>1378</v>
      </c>
      <c r="Q26" s="51">
        <v>0.96296296296296291</v>
      </c>
      <c r="R26" s="5">
        <v>1350</v>
      </c>
      <c r="S26" s="69">
        <v>0.94339622641509435</v>
      </c>
      <c r="T26" s="5">
        <v>1294</v>
      </c>
      <c r="U26" s="51">
        <v>0.90426275331935713</v>
      </c>
      <c r="V26" s="5">
        <v>1336</v>
      </c>
      <c r="W26" s="69">
        <v>0.93361285814116002</v>
      </c>
      <c r="X26" s="5">
        <v>1353</v>
      </c>
      <c r="Y26" s="51">
        <v>0.9454926624737946</v>
      </c>
      <c r="Z26" s="5">
        <v>0</v>
      </c>
      <c r="AA26" s="5">
        <v>0</v>
      </c>
      <c r="AB26" s="51" t="s">
        <v>771</v>
      </c>
      <c r="AC26" s="58"/>
      <c r="AD26" s="64">
        <v>1589</v>
      </c>
      <c r="AE26" s="5">
        <v>1544</v>
      </c>
      <c r="AF26" s="46">
        <v>0.9716803020767778</v>
      </c>
      <c r="AG26" s="5">
        <v>1483</v>
      </c>
      <c r="AH26" s="70">
        <v>0.93329137822529895</v>
      </c>
      <c r="AI26" s="5">
        <v>1544</v>
      </c>
      <c r="AJ26" s="46">
        <v>0.9716803020767778</v>
      </c>
      <c r="AK26" s="5">
        <v>1521</v>
      </c>
      <c r="AL26" s="70">
        <v>0.95720578980490878</v>
      </c>
      <c r="AM26" s="5">
        <v>1502</v>
      </c>
      <c r="AN26" s="46">
        <v>0.94524858401510381</v>
      </c>
      <c r="AO26" s="5">
        <v>1490</v>
      </c>
      <c r="AP26" s="70">
        <v>0.93769666456891132</v>
      </c>
      <c r="AQ26" s="5">
        <v>1535</v>
      </c>
      <c r="AR26" s="46">
        <v>0.96601636249213341</v>
      </c>
      <c r="AS26" s="5">
        <v>1466</v>
      </c>
      <c r="AT26" s="70">
        <v>0.92259282567652612</v>
      </c>
      <c r="AU26" s="5">
        <v>1519</v>
      </c>
      <c r="AV26" s="46">
        <v>0.95594713656387664</v>
      </c>
      <c r="AW26" s="5">
        <v>1455</v>
      </c>
      <c r="AX26" s="46">
        <v>0.91567023285084959</v>
      </c>
      <c r="AZ26" s="80">
        <f>VLOOKUP($A26,'T1DQ CCG'!$A:$BC,28,FALSE)</f>
        <v>0</v>
      </c>
      <c r="BA26" s="80">
        <f>VLOOKUP($A26,'T1DQ CCG'!$A:$BC,40,FALSE)</f>
        <v>0</v>
      </c>
      <c r="BB26" s="80">
        <f>VLOOKUP($A26,'T1DQ CCG'!$A:$BC,52,FALSE)</f>
        <v>0</v>
      </c>
    </row>
    <row r="27" spans="1:54" x14ac:dyDescent="0.25">
      <c r="A27" s="31" t="s">
        <v>304</v>
      </c>
      <c r="B27" s="21" t="s">
        <v>305</v>
      </c>
      <c r="C27" s="21" t="s">
        <v>20</v>
      </c>
      <c r="D27" s="64">
        <v>784</v>
      </c>
      <c r="E27" s="5">
        <v>775</v>
      </c>
      <c r="F27" s="51">
        <v>0.98852040816326525</v>
      </c>
      <c r="G27" s="5">
        <v>777</v>
      </c>
      <c r="H27" s="69">
        <v>0.9910714285714286</v>
      </c>
      <c r="I27" s="5">
        <v>772</v>
      </c>
      <c r="J27" s="51">
        <v>0.98469387755102045</v>
      </c>
      <c r="K27" s="5">
        <v>1</v>
      </c>
      <c r="L27" s="5">
        <v>1</v>
      </c>
      <c r="M27" s="51">
        <v>1</v>
      </c>
      <c r="N27" s="40"/>
      <c r="O27" s="64">
        <v>824</v>
      </c>
      <c r="P27" s="5">
        <v>810</v>
      </c>
      <c r="Q27" s="51">
        <v>0.98300970873786409</v>
      </c>
      <c r="R27" s="5">
        <v>785</v>
      </c>
      <c r="S27" s="69">
        <v>0.95266990291262132</v>
      </c>
      <c r="T27" s="5">
        <v>778</v>
      </c>
      <c r="U27" s="51">
        <v>0.94417475728155342</v>
      </c>
      <c r="V27" s="5">
        <v>788</v>
      </c>
      <c r="W27" s="69">
        <v>0.9563106796116505</v>
      </c>
      <c r="X27" s="5">
        <v>795</v>
      </c>
      <c r="Y27" s="51">
        <v>0.96480582524271841</v>
      </c>
      <c r="Z27" s="5">
        <v>0</v>
      </c>
      <c r="AA27" s="5">
        <v>0</v>
      </c>
      <c r="AB27" s="51" t="s">
        <v>771</v>
      </c>
      <c r="AC27" s="58"/>
      <c r="AD27" s="64">
        <v>774</v>
      </c>
      <c r="AE27" s="5">
        <v>764</v>
      </c>
      <c r="AF27" s="46">
        <v>0.98708010335917318</v>
      </c>
      <c r="AG27" s="5">
        <v>727</v>
      </c>
      <c r="AH27" s="70">
        <v>0.93927648578811374</v>
      </c>
      <c r="AI27" s="5">
        <v>764</v>
      </c>
      <c r="AJ27" s="46">
        <v>0.98708010335917318</v>
      </c>
      <c r="AK27" s="5">
        <v>762</v>
      </c>
      <c r="AL27" s="70">
        <v>0.98449612403100772</v>
      </c>
      <c r="AM27" s="5">
        <v>755</v>
      </c>
      <c r="AN27" s="46">
        <v>0.97545219638242897</v>
      </c>
      <c r="AO27" s="5">
        <v>751</v>
      </c>
      <c r="AP27" s="70">
        <v>0.97028423772609818</v>
      </c>
      <c r="AQ27" s="5">
        <v>756</v>
      </c>
      <c r="AR27" s="46">
        <v>0.97674418604651159</v>
      </c>
      <c r="AS27" s="5">
        <v>722</v>
      </c>
      <c r="AT27" s="70">
        <v>0.93281653746770021</v>
      </c>
      <c r="AU27" s="5">
        <v>761</v>
      </c>
      <c r="AV27" s="46">
        <v>0.98320413436692511</v>
      </c>
      <c r="AW27" s="5">
        <v>741</v>
      </c>
      <c r="AX27" s="46">
        <v>0.95736434108527135</v>
      </c>
      <c r="AZ27" s="80">
        <f>VLOOKUP($A27,'T1DQ CCG'!$A:$BC,28,FALSE)</f>
        <v>0</v>
      </c>
      <c r="BA27" s="80">
        <f>VLOOKUP($A27,'T1DQ CCG'!$A:$BC,40,FALSE)</f>
        <v>0</v>
      </c>
      <c r="BB27" s="80">
        <f>VLOOKUP($A27,'T1DQ CCG'!$A:$BC,52,FALSE)</f>
        <v>0</v>
      </c>
    </row>
    <row r="28" spans="1:54" x14ac:dyDescent="0.25">
      <c r="A28" s="31" t="s">
        <v>308</v>
      </c>
      <c r="B28" s="21" t="s">
        <v>309</v>
      </c>
      <c r="C28" s="21" t="s">
        <v>21</v>
      </c>
      <c r="D28" s="64">
        <v>528</v>
      </c>
      <c r="E28" s="5">
        <v>515</v>
      </c>
      <c r="F28" s="51">
        <v>0.97537878787878785</v>
      </c>
      <c r="G28" s="5">
        <v>517</v>
      </c>
      <c r="H28" s="69">
        <v>0.97916666666666663</v>
      </c>
      <c r="I28" s="5">
        <v>515</v>
      </c>
      <c r="J28" s="51">
        <v>0.97537878787878785</v>
      </c>
      <c r="K28" s="5">
        <v>0</v>
      </c>
      <c r="L28" s="5">
        <v>0</v>
      </c>
      <c r="M28" s="51" t="s">
        <v>771</v>
      </c>
      <c r="N28" s="40"/>
      <c r="O28" s="64">
        <v>570</v>
      </c>
      <c r="P28" s="5">
        <v>556</v>
      </c>
      <c r="Q28" s="51">
        <v>0.9754385964912281</v>
      </c>
      <c r="R28" s="5">
        <v>539</v>
      </c>
      <c r="S28" s="69">
        <v>0.94561403508771935</v>
      </c>
      <c r="T28" s="5">
        <v>531</v>
      </c>
      <c r="U28" s="51">
        <v>0.93157894736842106</v>
      </c>
      <c r="V28" s="5">
        <v>542</v>
      </c>
      <c r="W28" s="69">
        <v>0.9508771929824561</v>
      </c>
      <c r="X28" s="5">
        <v>546</v>
      </c>
      <c r="Y28" s="51">
        <v>0.95789473684210524</v>
      </c>
      <c r="Z28" s="5">
        <v>0</v>
      </c>
      <c r="AA28" s="5">
        <v>0</v>
      </c>
      <c r="AB28" s="51" t="s">
        <v>771</v>
      </c>
      <c r="AC28" s="58"/>
      <c r="AD28" s="64">
        <v>580</v>
      </c>
      <c r="AE28" s="5">
        <v>559</v>
      </c>
      <c r="AF28" s="46">
        <v>0.96379310344827585</v>
      </c>
      <c r="AG28" s="5">
        <v>534</v>
      </c>
      <c r="AH28" s="70">
        <v>0.92068965517241375</v>
      </c>
      <c r="AI28" s="5">
        <v>559</v>
      </c>
      <c r="AJ28" s="46">
        <v>0.96379310344827585</v>
      </c>
      <c r="AK28" s="5">
        <v>559</v>
      </c>
      <c r="AL28" s="70">
        <v>0.96379310344827585</v>
      </c>
      <c r="AM28" s="5">
        <v>556</v>
      </c>
      <c r="AN28" s="46">
        <v>0.95862068965517244</v>
      </c>
      <c r="AO28" s="5">
        <v>539</v>
      </c>
      <c r="AP28" s="70">
        <v>0.92931034482758623</v>
      </c>
      <c r="AQ28" s="5">
        <v>555</v>
      </c>
      <c r="AR28" s="46">
        <v>0.9568965517241379</v>
      </c>
      <c r="AS28" s="5">
        <v>526</v>
      </c>
      <c r="AT28" s="70">
        <v>0.90689655172413797</v>
      </c>
      <c r="AU28" s="5">
        <v>551</v>
      </c>
      <c r="AV28" s="46">
        <v>0.95</v>
      </c>
      <c r="AW28" s="5">
        <v>536</v>
      </c>
      <c r="AX28" s="46">
        <v>0.92413793103448272</v>
      </c>
      <c r="AZ28" s="80">
        <f>VLOOKUP($A28,'T1DQ CCG'!$A:$BC,28,FALSE)</f>
        <v>0</v>
      </c>
      <c r="BA28" s="80">
        <f>VLOOKUP($A28,'T1DQ CCG'!$A:$BC,40,FALSE)</f>
        <v>0</v>
      </c>
      <c r="BB28" s="80">
        <f>VLOOKUP($A28,'T1DQ CCG'!$A:$BC,52,FALSE)</f>
        <v>0</v>
      </c>
    </row>
    <row r="29" spans="1:54" x14ac:dyDescent="0.25">
      <c r="A29" s="31" t="s">
        <v>310</v>
      </c>
      <c r="B29" s="21" t="s">
        <v>311</v>
      </c>
      <c r="C29" s="21" t="s">
        <v>21</v>
      </c>
      <c r="D29" s="64">
        <v>474</v>
      </c>
      <c r="E29" s="5">
        <v>442</v>
      </c>
      <c r="F29" s="51">
        <v>0.9324894514767933</v>
      </c>
      <c r="G29" s="5">
        <v>454</v>
      </c>
      <c r="H29" s="69">
        <v>0.95780590717299574</v>
      </c>
      <c r="I29" s="5">
        <v>443</v>
      </c>
      <c r="J29" s="51">
        <v>0.93459915611814348</v>
      </c>
      <c r="K29" s="5">
        <v>0</v>
      </c>
      <c r="L29" s="5">
        <v>0</v>
      </c>
      <c r="M29" s="51" t="s">
        <v>771</v>
      </c>
      <c r="N29" s="40"/>
      <c r="O29" s="64">
        <v>521</v>
      </c>
      <c r="P29" s="5">
        <v>505</v>
      </c>
      <c r="Q29" s="51">
        <v>0.96928982725527835</v>
      </c>
      <c r="R29" s="5">
        <v>498</v>
      </c>
      <c r="S29" s="69">
        <v>0.95585412667946257</v>
      </c>
      <c r="T29" s="5">
        <v>475</v>
      </c>
      <c r="U29" s="51">
        <v>0.91170825335892514</v>
      </c>
      <c r="V29" s="5">
        <v>496</v>
      </c>
      <c r="W29" s="69">
        <v>0.95201535508637236</v>
      </c>
      <c r="X29" s="5">
        <v>496</v>
      </c>
      <c r="Y29" s="51">
        <v>0.95201535508637236</v>
      </c>
      <c r="Z29" s="5">
        <v>0</v>
      </c>
      <c r="AA29" s="5">
        <v>0</v>
      </c>
      <c r="AB29" s="51" t="s">
        <v>771</v>
      </c>
      <c r="AC29" s="58"/>
      <c r="AD29" s="64">
        <v>561</v>
      </c>
      <c r="AE29" s="5">
        <v>546</v>
      </c>
      <c r="AF29" s="46">
        <v>0.9732620320855615</v>
      </c>
      <c r="AG29" s="5">
        <v>505</v>
      </c>
      <c r="AH29" s="70">
        <v>0.90017825311942956</v>
      </c>
      <c r="AI29" s="5">
        <v>546</v>
      </c>
      <c r="AJ29" s="46">
        <v>0.9732620320855615</v>
      </c>
      <c r="AK29" s="5">
        <v>547</v>
      </c>
      <c r="AL29" s="70">
        <v>0.97504456327985745</v>
      </c>
      <c r="AM29" s="5">
        <v>533</v>
      </c>
      <c r="AN29" s="46">
        <v>0.95008912655971478</v>
      </c>
      <c r="AO29" s="5">
        <v>522</v>
      </c>
      <c r="AP29" s="70">
        <v>0.93048128342245995</v>
      </c>
      <c r="AQ29" s="5">
        <v>534</v>
      </c>
      <c r="AR29" s="46">
        <v>0.95187165775401072</v>
      </c>
      <c r="AS29" s="5">
        <v>498</v>
      </c>
      <c r="AT29" s="70">
        <v>0.88770053475935828</v>
      </c>
      <c r="AU29" s="5">
        <v>527</v>
      </c>
      <c r="AV29" s="46">
        <v>0.93939393939393945</v>
      </c>
      <c r="AW29" s="5">
        <v>513</v>
      </c>
      <c r="AX29" s="46">
        <v>0.91443850267379678</v>
      </c>
      <c r="AZ29" s="80">
        <f>VLOOKUP($A29,'T1DQ CCG'!$A:$BC,28,FALSE)</f>
        <v>0</v>
      </c>
      <c r="BA29" s="80">
        <f>VLOOKUP($A29,'T1DQ CCG'!$A:$BC,40,FALSE)</f>
        <v>0</v>
      </c>
      <c r="BB29" s="80">
        <f>VLOOKUP($A29,'T1DQ CCG'!$A:$BC,52,FALSE)</f>
        <v>0</v>
      </c>
    </row>
    <row r="30" spans="1:54" x14ac:dyDescent="0.25">
      <c r="A30" s="31" t="s">
        <v>312</v>
      </c>
      <c r="B30" s="21" t="s">
        <v>313</v>
      </c>
      <c r="C30" s="21" t="s">
        <v>21</v>
      </c>
      <c r="D30" s="64">
        <v>278</v>
      </c>
      <c r="E30" s="5">
        <v>271</v>
      </c>
      <c r="F30" s="51">
        <v>0.97482014388489213</v>
      </c>
      <c r="G30" s="5">
        <v>273</v>
      </c>
      <c r="H30" s="69">
        <v>0.98201438848920863</v>
      </c>
      <c r="I30" s="5">
        <v>271</v>
      </c>
      <c r="J30" s="51">
        <v>0.97482014388489213</v>
      </c>
      <c r="K30" s="5">
        <v>0</v>
      </c>
      <c r="L30" s="5">
        <v>0</v>
      </c>
      <c r="M30" s="51" t="s">
        <v>771</v>
      </c>
      <c r="N30" s="40"/>
      <c r="O30" s="64">
        <v>290</v>
      </c>
      <c r="P30" s="5">
        <v>286</v>
      </c>
      <c r="Q30" s="51">
        <v>0.98620689655172411</v>
      </c>
      <c r="R30" s="5">
        <v>286</v>
      </c>
      <c r="S30" s="69">
        <v>0.98620689655172411</v>
      </c>
      <c r="T30" s="5">
        <v>274</v>
      </c>
      <c r="U30" s="51">
        <v>0.94482758620689655</v>
      </c>
      <c r="V30" s="5">
        <v>282</v>
      </c>
      <c r="W30" s="69">
        <v>0.97241379310344822</v>
      </c>
      <c r="X30" s="5">
        <v>284</v>
      </c>
      <c r="Y30" s="51">
        <v>0.97931034482758617</v>
      </c>
      <c r="Z30" s="5">
        <v>0</v>
      </c>
      <c r="AA30" s="5">
        <v>0</v>
      </c>
      <c r="AB30" s="51" t="s">
        <v>771</v>
      </c>
      <c r="AC30" s="58"/>
      <c r="AD30" s="64">
        <v>355</v>
      </c>
      <c r="AE30" s="5">
        <v>350</v>
      </c>
      <c r="AF30" s="46">
        <v>0.9859154929577465</v>
      </c>
      <c r="AG30" s="5">
        <v>339</v>
      </c>
      <c r="AH30" s="70">
        <v>0.95492957746478868</v>
      </c>
      <c r="AI30" s="5">
        <v>350</v>
      </c>
      <c r="AJ30" s="46">
        <v>0.9859154929577465</v>
      </c>
      <c r="AK30" s="5">
        <v>350</v>
      </c>
      <c r="AL30" s="70">
        <v>0.9859154929577465</v>
      </c>
      <c r="AM30" s="5">
        <v>349</v>
      </c>
      <c r="AN30" s="46">
        <v>0.9830985915492958</v>
      </c>
      <c r="AO30" s="5">
        <v>340</v>
      </c>
      <c r="AP30" s="70">
        <v>0.95774647887323938</v>
      </c>
      <c r="AQ30" s="5">
        <v>344</v>
      </c>
      <c r="AR30" s="46">
        <v>0.96901408450704229</v>
      </c>
      <c r="AS30" s="5">
        <v>336</v>
      </c>
      <c r="AT30" s="70">
        <v>0.94647887323943658</v>
      </c>
      <c r="AU30" s="5">
        <v>340</v>
      </c>
      <c r="AV30" s="46">
        <v>0.95774647887323938</v>
      </c>
      <c r="AW30" s="5">
        <v>334</v>
      </c>
      <c r="AX30" s="46">
        <v>0.94084507042253518</v>
      </c>
      <c r="AZ30" s="80">
        <f>VLOOKUP($A30,'T1DQ CCG'!$A:$BC,28,FALSE)</f>
        <v>0</v>
      </c>
      <c r="BA30" s="80">
        <f>VLOOKUP($A30,'T1DQ CCG'!$A:$BC,40,FALSE)</f>
        <v>0</v>
      </c>
      <c r="BB30" s="80">
        <f>VLOOKUP($A30,'T1DQ CCG'!$A:$BC,52,FALSE)</f>
        <v>0</v>
      </c>
    </row>
    <row r="31" spans="1:54" x14ac:dyDescent="0.25">
      <c r="A31" s="31" t="s">
        <v>314</v>
      </c>
      <c r="B31" s="21" t="s">
        <v>315</v>
      </c>
      <c r="C31" s="21" t="s">
        <v>21</v>
      </c>
      <c r="D31" s="64">
        <v>592</v>
      </c>
      <c r="E31" s="5">
        <v>578</v>
      </c>
      <c r="F31" s="51">
        <v>0.97635135135135132</v>
      </c>
      <c r="G31" s="5">
        <v>581</v>
      </c>
      <c r="H31" s="69">
        <v>0.98141891891891897</v>
      </c>
      <c r="I31" s="5">
        <v>573</v>
      </c>
      <c r="J31" s="51">
        <v>0.96790540540540537</v>
      </c>
      <c r="K31" s="5">
        <v>0</v>
      </c>
      <c r="L31" s="5">
        <v>0</v>
      </c>
      <c r="M31" s="51" t="s">
        <v>771</v>
      </c>
      <c r="N31" s="40"/>
      <c r="O31" s="64">
        <v>645</v>
      </c>
      <c r="P31" s="5">
        <v>629</v>
      </c>
      <c r="Q31" s="51">
        <v>0.9751937984496124</v>
      </c>
      <c r="R31" s="5">
        <v>604</v>
      </c>
      <c r="S31" s="69">
        <v>0.93643410852713183</v>
      </c>
      <c r="T31" s="5">
        <v>630</v>
      </c>
      <c r="U31" s="51">
        <v>0.97674418604651159</v>
      </c>
      <c r="V31" s="5">
        <v>608</v>
      </c>
      <c r="W31" s="69">
        <v>0.94263565891472867</v>
      </c>
      <c r="X31" s="5">
        <v>609</v>
      </c>
      <c r="Y31" s="51">
        <v>0.94418604651162785</v>
      </c>
      <c r="Z31" s="5">
        <v>0</v>
      </c>
      <c r="AA31" s="5">
        <v>0</v>
      </c>
      <c r="AB31" s="51" t="s">
        <v>771</v>
      </c>
      <c r="AC31" s="58"/>
      <c r="AD31" s="64">
        <v>659</v>
      </c>
      <c r="AE31" s="5">
        <v>646</v>
      </c>
      <c r="AF31" s="46">
        <v>0.98027314112291353</v>
      </c>
      <c r="AG31" s="5">
        <v>612</v>
      </c>
      <c r="AH31" s="70">
        <v>0.92867981790591803</v>
      </c>
      <c r="AI31" s="5">
        <v>646</v>
      </c>
      <c r="AJ31" s="46">
        <v>0.98027314112291353</v>
      </c>
      <c r="AK31" s="5">
        <v>646</v>
      </c>
      <c r="AL31" s="70">
        <v>0.98027314112291353</v>
      </c>
      <c r="AM31" s="5">
        <v>641</v>
      </c>
      <c r="AN31" s="46">
        <v>0.9726858877086495</v>
      </c>
      <c r="AO31" s="5">
        <v>641</v>
      </c>
      <c r="AP31" s="70">
        <v>0.9726858877086495</v>
      </c>
      <c r="AQ31" s="5">
        <v>641</v>
      </c>
      <c r="AR31" s="46">
        <v>0.9726858877086495</v>
      </c>
      <c r="AS31" s="5">
        <v>610</v>
      </c>
      <c r="AT31" s="70">
        <v>0.92564491654021241</v>
      </c>
      <c r="AU31" s="5">
        <v>641</v>
      </c>
      <c r="AV31" s="46">
        <v>0.9726858877086495</v>
      </c>
      <c r="AW31" s="5">
        <v>624</v>
      </c>
      <c r="AX31" s="46">
        <v>0.94688922610015169</v>
      </c>
      <c r="AZ31" s="80">
        <f>VLOOKUP($A31,'T1DQ CCG'!$A:$BC,28,FALSE)</f>
        <v>0</v>
      </c>
      <c r="BA31" s="80">
        <f>VLOOKUP($A31,'T1DQ CCG'!$A:$BC,40,FALSE)</f>
        <v>0</v>
      </c>
      <c r="BB31" s="80">
        <f>VLOOKUP($A31,'T1DQ CCG'!$A:$BC,52,FALSE)</f>
        <v>0</v>
      </c>
    </row>
    <row r="32" spans="1:54" x14ac:dyDescent="0.25">
      <c r="A32" s="31" t="s">
        <v>316</v>
      </c>
      <c r="B32" s="21" t="s">
        <v>317</v>
      </c>
      <c r="C32" s="21" t="s">
        <v>21</v>
      </c>
      <c r="D32" s="64">
        <v>609</v>
      </c>
      <c r="E32" s="5">
        <v>590</v>
      </c>
      <c r="F32" s="51">
        <v>0.96880131362889987</v>
      </c>
      <c r="G32" s="5">
        <v>589</v>
      </c>
      <c r="H32" s="69">
        <v>0.96715927750410513</v>
      </c>
      <c r="I32" s="5">
        <v>590</v>
      </c>
      <c r="J32" s="51">
        <v>0.96880131362889987</v>
      </c>
      <c r="K32" s="5">
        <v>0</v>
      </c>
      <c r="L32" s="5">
        <v>0</v>
      </c>
      <c r="M32" s="51" t="s">
        <v>771</v>
      </c>
      <c r="N32" s="40"/>
      <c r="O32" s="64">
        <v>601</v>
      </c>
      <c r="P32" s="5">
        <v>579</v>
      </c>
      <c r="Q32" s="51">
        <v>0.96339434276206326</v>
      </c>
      <c r="R32" s="5">
        <v>576</v>
      </c>
      <c r="S32" s="69">
        <v>0.95840266222961734</v>
      </c>
      <c r="T32" s="5">
        <v>570</v>
      </c>
      <c r="U32" s="51">
        <v>0.9484193011647255</v>
      </c>
      <c r="V32" s="5">
        <v>574</v>
      </c>
      <c r="W32" s="69">
        <v>0.95507487520798673</v>
      </c>
      <c r="X32" s="5">
        <v>577</v>
      </c>
      <c r="Y32" s="51">
        <v>0.96006655574043265</v>
      </c>
      <c r="Z32" s="5">
        <v>0</v>
      </c>
      <c r="AA32" s="5">
        <v>0</v>
      </c>
      <c r="AB32" s="51" t="s">
        <v>771</v>
      </c>
      <c r="AC32" s="58"/>
      <c r="AD32" s="64">
        <v>600</v>
      </c>
      <c r="AE32" s="5">
        <v>564</v>
      </c>
      <c r="AF32" s="46"/>
      <c r="AG32" s="5">
        <v>546</v>
      </c>
      <c r="AH32" s="70"/>
      <c r="AI32" s="5">
        <v>564</v>
      </c>
      <c r="AJ32" s="46"/>
      <c r="AK32" s="5">
        <v>553</v>
      </c>
      <c r="AL32" s="70"/>
      <c r="AM32" s="5">
        <v>553</v>
      </c>
      <c r="AN32" s="46"/>
      <c r="AO32" s="5">
        <v>541</v>
      </c>
      <c r="AP32" s="70"/>
      <c r="AQ32" s="5">
        <v>559</v>
      </c>
      <c r="AR32" s="46"/>
      <c r="AS32" s="5">
        <v>544</v>
      </c>
      <c r="AT32" s="70"/>
      <c r="AU32" s="5">
        <v>556</v>
      </c>
      <c r="AV32" s="46"/>
      <c r="AW32" s="5">
        <v>539</v>
      </c>
      <c r="AX32" s="46"/>
      <c r="AZ32" s="80">
        <f>VLOOKUP($A32,'T1DQ CCG'!$A:$BC,28,FALSE)</f>
        <v>0</v>
      </c>
      <c r="BA32" s="80">
        <f>VLOOKUP($A32,'T1DQ CCG'!$A:$BC,40,FALSE)</f>
        <v>0</v>
      </c>
      <c r="BB32" s="80">
        <f>VLOOKUP($A32,'T1DQ CCG'!$A:$BC,52,FALSE)</f>
        <v>1</v>
      </c>
    </row>
    <row r="33" spans="1:54" x14ac:dyDescent="0.25">
      <c r="A33" s="31" t="s">
        <v>318</v>
      </c>
      <c r="B33" s="21" t="s">
        <v>319</v>
      </c>
      <c r="C33" s="21" t="s">
        <v>21</v>
      </c>
      <c r="D33" s="64">
        <v>940</v>
      </c>
      <c r="E33" s="5">
        <v>901</v>
      </c>
      <c r="F33" s="51">
        <v>0.95851063829787231</v>
      </c>
      <c r="G33" s="5">
        <v>921</v>
      </c>
      <c r="H33" s="69">
        <v>0.97978723404255319</v>
      </c>
      <c r="I33" s="5">
        <v>898</v>
      </c>
      <c r="J33" s="51">
        <v>0.9553191489361702</v>
      </c>
      <c r="K33" s="5">
        <v>1</v>
      </c>
      <c r="L33" s="5">
        <v>1</v>
      </c>
      <c r="M33" s="51">
        <v>1</v>
      </c>
      <c r="N33" s="40"/>
      <c r="O33" s="64">
        <v>947</v>
      </c>
      <c r="P33" s="5">
        <v>924</v>
      </c>
      <c r="Q33" s="51">
        <v>0.97571277719112992</v>
      </c>
      <c r="R33" s="5">
        <v>916</v>
      </c>
      <c r="S33" s="69">
        <v>0.96726504751847941</v>
      </c>
      <c r="T33" s="5">
        <v>884</v>
      </c>
      <c r="U33" s="51">
        <v>0.9334741288278775</v>
      </c>
      <c r="V33" s="5">
        <v>910</v>
      </c>
      <c r="W33" s="69">
        <v>0.96092925026399156</v>
      </c>
      <c r="X33" s="5">
        <v>907</v>
      </c>
      <c r="Y33" s="51">
        <v>0.95776135163674758</v>
      </c>
      <c r="Z33" s="5">
        <v>0</v>
      </c>
      <c r="AA33" s="5">
        <v>0</v>
      </c>
      <c r="AB33" s="51" t="s">
        <v>771</v>
      </c>
      <c r="AC33" s="58"/>
      <c r="AD33" s="64">
        <v>970</v>
      </c>
      <c r="AE33" s="5">
        <v>952</v>
      </c>
      <c r="AF33" s="46">
        <v>0.98144329896907212</v>
      </c>
      <c r="AG33" s="5">
        <v>905</v>
      </c>
      <c r="AH33" s="70">
        <v>0.9329896907216495</v>
      </c>
      <c r="AI33" s="5">
        <v>952</v>
      </c>
      <c r="AJ33" s="46">
        <v>0.98144329896907212</v>
      </c>
      <c r="AK33" s="5">
        <v>952</v>
      </c>
      <c r="AL33" s="70">
        <v>0.98144329896907212</v>
      </c>
      <c r="AM33" s="5">
        <v>934</v>
      </c>
      <c r="AN33" s="46">
        <v>0.96288659793814435</v>
      </c>
      <c r="AO33" s="5">
        <v>903</v>
      </c>
      <c r="AP33" s="70">
        <v>0.93092783505154642</v>
      </c>
      <c r="AQ33" s="5">
        <v>945</v>
      </c>
      <c r="AR33" s="46">
        <v>0.97422680412371132</v>
      </c>
      <c r="AS33" s="5">
        <v>900</v>
      </c>
      <c r="AT33" s="70">
        <v>0.92783505154639179</v>
      </c>
      <c r="AU33" s="5">
        <v>900</v>
      </c>
      <c r="AV33" s="46">
        <v>0.92783505154639179</v>
      </c>
      <c r="AW33" s="5">
        <v>894</v>
      </c>
      <c r="AX33" s="46">
        <v>0.92164948453608242</v>
      </c>
      <c r="AZ33" s="80">
        <f>VLOOKUP($A33,'T1DQ CCG'!$A:$BC,28,FALSE)</f>
        <v>0</v>
      </c>
      <c r="BA33" s="80">
        <f>VLOOKUP($A33,'T1DQ CCG'!$A:$BC,40,FALSE)</f>
        <v>0</v>
      </c>
      <c r="BB33" s="80">
        <f>VLOOKUP($A33,'T1DQ CCG'!$A:$BC,52,FALSE)</f>
        <v>0</v>
      </c>
    </row>
    <row r="34" spans="1:54" x14ac:dyDescent="0.25">
      <c r="A34" s="31" t="s">
        <v>320</v>
      </c>
      <c r="B34" s="21" t="s">
        <v>321</v>
      </c>
      <c r="C34" s="21" t="s">
        <v>22</v>
      </c>
      <c r="D34" s="64">
        <v>585</v>
      </c>
      <c r="E34" s="5">
        <v>562</v>
      </c>
      <c r="F34" s="51">
        <v>0.96068376068376071</v>
      </c>
      <c r="G34" s="5">
        <v>6</v>
      </c>
      <c r="H34" s="69">
        <v>1.0256410256410256E-2</v>
      </c>
      <c r="I34" s="5">
        <v>559</v>
      </c>
      <c r="J34" s="51">
        <v>0.9555555555555556</v>
      </c>
      <c r="K34" s="5">
        <v>0</v>
      </c>
      <c r="L34" s="5">
        <v>0</v>
      </c>
      <c r="M34" s="51" t="s">
        <v>771</v>
      </c>
      <c r="N34" s="40"/>
      <c r="O34" s="64">
        <v>613</v>
      </c>
      <c r="P34" s="5">
        <v>590</v>
      </c>
      <c r="Q34" s="51">
        <v>0.96247960848287117</v>
      </c>
      <c r="R34" s="5">
        <v>563</v>
      </c>
      <c r="S34" s="69">
        <v>0.91843393148450247</v>
      </c>
      <c r="T34" s="5">
        <v>560</v>
      </c>
      <c r="U34" s="51">
        <v>0.91353996737357257</v>
      </c>
      <c r="V34" s="5">
        <v>556</v>
      </c>
      <c r="W34" s="69">
        <v>0.90701468189233281</v>
      </c>
      <c r="X34" s="5">
        <v>559</v>
      </c>
      <c r="Y34" s="51">
        <v>0.9119086460032626</v>
      </c>
      <c r="Z34" s="5">
        <v>0</v>
      </c>
      <c r="AA34" s="5">
        <v>0</v>
      </c>
      <c r="AB34" s="51" t="s">
        <v>771</v>
      </c>
      <c r="AC34" s="58"/>
      <c r="AD34" s="64">
        <v>555</v>
      </c>
      <c r="AE34" s="5">
        <v>549</v>
      </c>
      <c r="AF34" s="46">
        <v>0.98918918918918919</v>
      </c>
      <c r="AG34" s="5">
        <v>513</v>
      </c>
      <c r="AH34" s="70">
        <v>0.92432432432432432</v>
      </c>
      <c r="AI34" s="5">
        <v>549</v>
      </c>
      <c r="AJ34" s="46">
        <v>0.98918918918918919</v>
      </c>
      <c r="AK34" s="5">
        <v>549</v>
      </c>
      <c r="AL34" s="70">
        <v>0.98918918918918919</v>
      </c>
      <c r="AM34" s="5">
        <v>539</v>
      </c>
      <c r="AN34" s="46">
        <v>0.97117117117117113</v>
      </c>
      <c r="AO34" s="5">
        <v>506</v>
      </c>
      <c r="AP34" s="70">
        <v>0.91171171171171173</v>
      </c>
      <c r="AQ34" s="5">
        <v>544</v>
      </c>
      <c r="AR34" s="46">
        <v>0.98018018018018016</v>
      </c>
      <c r="AS34" s="5">
        <v>507</v>
      </c>
      <c r="AT34" s="70">
        <v>0.91351351351351351</v>
      </c>
      <c r="AU34" s="5">
        <v>527</v>
      </c>
      <c r="AV34" s="46">
        <v>0.94954954954954951</v>
      </c>
      <c r="AW34" s="5">
        <v>521</v>
      </c>
      <c r="AX34" s="46">
        <v>0.9387387387387387</v>
      </c>
      <c r="AZ34" s="80">
        <f>VLOOKUP($A34,'T1DQ CCG'!$A:$BC,28,FALSE)</f>
        <v>0</v>
      </c>
      <c r="BA34" s="80">
        <f>VLOOKUP($A34,'T1DQ CCG'!$A:$BC,40,FALSE)</f>
        <v>0</v>
      </c>
      <c r="BB34" s="80">
        <f>VLOOKUP($A34,'T1DQ CCG'!$A:$BC,52,FALSE)</f>
        <v>0</v>
      </c>
    </row>
    <row r="35" spans="1:54" x14ac:dyDescent="0.25">
      <c r="A35" s="31" t="s">
        <v>322</v>
      </c>
      <c r="B35" s="21" t="s">
        <v>323</v>
      </c>
      <c r="C35" s="21" t="s">
        <v>22</v>
      </c>
      <c r="D35" s="64">
        <v>402</v>
      </c>
      <c r="E35" s="5">
        <v>380</v>
      </c>
      <c r="F35" s="51">
        <v>0.94527363184079605</v>
      </c>
      <c r="G35" s="5">
        <v>387</v>
      </c>
      <c r="H35" s="69">
        <v>0.96268656716417911</v>
      </c>
      <c r="I35" s="5">
        <v>380</v>
      </c>
      <c r="J35" s="51">
        <v>0.94527363184079605</v>
      </c>
      <c r="K35" s="5">
        <v>1</v>
      </c>
      <c r="L35" s="5">
        <v>1</v>
      </c>
      <c r="M35" s="51">
        <v>1</v>
      </c>
      <c r="N35" s="40"/>
      <c r="O35" s="64">
        <v>389</v>
      </c>
      <c r="P35" s="5">
        <v>382</v>
      </c>
      <c r="Q35" s="51">
        <v>0.98200514138817485</v>
      </c>
      <c r="R35" s="5">
        <v>371</v>
      </c>
      <c r="S35" s="69">
        <v>0.95372750642673521</v>
      </c>
      <c r="T35" s="5">
        <v>379</v>
      </c>
      <c r="U35" s="51">
        <v>0.97429305912596398</v>
      </c>
      <c r="V35" s="5">
        <v>374</v>
      </c>
      <c r="W35" s="69">
        <v>0.96143958868894597</v>
      </c>
      <c r="X35" s="5">
        <v>375</v>
      </c>
      <c r="Y35" s="51">
        <v>0.96401028277634959</v>
      </c>
      <c r="Z35" s="5">
        <v>3</v>
      </c>
      <c r="AA35" s="5">
        <v>3</v>
      </c>
      <c r="AB35" s="51">
        <v>1</v>
      </c>
      <c r="AC35" s="58"/>
      <c r="AD35" s="64">
        <v>380</v>
      </c>
      <c r="AE35" s="5">
        <v>368</v>
      </c>
      <c r="AF35" s="46">
        <v>0.96842105263157896</v>
      </c>
      <c r="AG35" s="5">
        <v>345</v>
      </c>
      <c r="AH35" s="70">
        <v>0.90789473684210531</v>
      </c>
      <c r="AI35" s="5">
        <v>369</v>
      </c>
      <c r="AJ35" s="46">
        <v>0.97105263157894739</v>
      </c>
      <c r="AK35" s="5">
        <v>367</v>
      </c>
      <c r="AL35" s="70">
        <v>0.96578947368421053</v>
      </c>
      <c r="AM35" s="5">
        <v>364</v>
      </c>
      <c r="AN35" s="46">
        <v>0.95789473684210524</v>
      </c>
      <c r="AO35" s="5">
        <v>364</v>
      </c>
      <c r="AP35" s="70">
        <v>0.95789473684210524</v>
      </c>
      <c r="AQ35" s="5">
        <v>367</v>
      </c>
      <c r="AR35" s="46">
        <v>0.96578947368421053</v>
      </c>
      <c r="AS35" s="5">
        <v>343</v>
      </c>
      <c r="AT35" s="70">
        <v>0.90263157894736845</v>
      </c>
      <c r="AU35" s="5">
        <v>364</v>
      </c>
      <c r="AV35" s="46">
        <v>0.95789473684210524</v>
      </c>
      <c r="AW35" s="5">
        <v>359</v>
      </c>
      <c r="AX35" s="46">
        <v>0.94473684210526321</v>
      </c>
      <c r="AZ35" s="80">
        <f>VLOOKUP($A35,'T1DQ CCG'!$A:$BC,28,FALSE)</f>
        <v>0</v>
      </c>
      <c r="BA35" s="80">
        <f>VLOOKUP($A35,'T1DQ CCG'!$A:$BC,40,FALSE)</f>
        <v>0</v>
      </c>
      <c r="BB35" s="80">
        <f>VLOOKUP($A35,'T1DQ CCG'!$A:$BC,52,FALSE)</f>
        <v>0</v>
      </c>
    </row>
    <row r="36" spans="1:54" x14ac:dyDescent="0.25">
      <c r="A36" s="31" t="s">
        <v>324</v>
      </c>
      <c r="B36" s="21" t="s">
        <v>325</v>
      </c>
      <c r="C36" s="21" t="s">
        <v>22</v>
      </c>
      <c r="D36" s="64">
        <v>429</v>
      </c>
      <c r="E36" s="5">
        <v>410</v>
      </c>
      <c r="F36" s="51">
        <v>0.95571095571095566</v>
      </c>
      <c r="G36" s="5">
        <v>419</v>
      </c>
      <c r="H36" s="69">
        <v>0.9766899766899767</v>
      </c>
      <c r="I36" s="5">
        <v>405</v>
      </c>
      <c r="J36" s="51">
        <v>0.94405594405594406</v>
      </c>
      <c r="K36" s="5">
        <v>3</v>
      </c>
      <c r="L36" s="5">
        <v>3</v>
      </c>
      <c r="M36" s="51">
        <v>1</v>
      </c>
      <c r="N36" s="40"/>
      <c r="O36" s="64">
        <v>463</v>
      </c>
      <c r="P36" s="5">
        <v>447</v>
      </c>
      <c r="Q36" s="51">
        <v>0.96544276457883371</v>
      </c>
      <c r="R36" s="5">
        <v>434</v>
      </c>
      <c r="S36" s="69">
        <v>0.93736501079913603</v>
      </c>
      <c r="T36" s="5">
        <v>436</v>
      </c>
      <c r="U36" s="51">
        <v>0.94168466522678185</v>
      </c>
      <c r="V36" s="5">
        <v>438</v>
      </c>
      <c r="W36" s="69">
        <v>0.94600431965442766</v>
      </c>
      <c r="X36" s="5">
        <v>435</v>
      </c>
      <c r="Y36" s="51">
        <v>0.93952483801295894</v>
      </c>
      <c r="Z36" s="5">
        <v>6</v>
      </c>
      <c r="AA36" s="5">
        <v>6</v>
      </c>
      <c r="AB36" s="51">
        <v>1</v>
      </c>
      <c r="AC36" s="58"/>
      <c r="AD36" s="64">
        <v>453</v>
      </c>
      <c r="AE36" s="5">
        <v>446</v>
      </c>
      <c r="AF36" s="46">
        <v>0.98454746136865345</v>
      </c>
      <c r="AG36" s="5">
        <v>421</v>
      </c>
      <c r="AH36" s="70">
        <v>0.92935982339955847</v>
      </c>
      <c r="AI36" s="5">
        <v>446</v>
      </c>
      <c r="AJ36" s="46">
        <v>0.98454746136865345</v>
      </c>
      <c r="AK36" s="5">
        <v>437</v>
      </c>
      <c r="AL36" s="70">
        <v>0.96467991169977929</v>
      </c>
      <c r="AM36" s="5">
        <v>427</v>
      </c>
      <c r="AN36" s="46">
        <v>0.94260485651214132</v>
      </c>
      <c r="AO36" s="5">
        <v>439</v>
      </c>
      <c r="AP36" s="70">
        <v>0.9690949227373068</v>
      </c>
      <c r="AQ36" s="5">
        <v>446</v>
      </c>
      <c r="AR36" s="46">
        <v>0.98454746136865345</v>
      </c>
      <c r="AS36" s="5">
        <v>417</v>
      </c>
      <c r="AT36" s="70">
        <v>0.92052980132450335</v>
      </c>
      <c r="AU36" s="5">
        <v>422</v>
      </c>
      <c r="AV36" s="46">
        <v>0.93156732891832228</v>
      </c>
      <c r="AW36" s="5">
        <v>417</v>
      </c>
      <c r="AX36" s="46">
        <v>0.92052980132450335</v>
      </c>
      <c r="AZ36" s="80">
        <f>VLOOKUP($A36,'T1DQ CCG'!$A:$BC,28,FALSE)</f>
        <v>0</v>
      </c>
      <c r="BA36" s="80">
        <f>VLOOKUP($A36,'T1DQ CCG'!$A:$BC,40,FALSE)</f>
        <v>0</v>
      </c>
      <c r="BB36" s="80">
        <f>VLOOKUP($A36,'T1DQ CCG'!$A:$BC,52,FALSE)</f>
        <v>0</v>
      </c>
    </row>
    <row r="37" spans="1:54" x14ac:dyDescent="0.25">
      <c r="A37" s="31" t="s">
        <v>326</v>
      </c>
      <c r="B37" s="21" t="s">
        <v>327</v>
      </c>
      <c r="C37" s="21" t="s">
        <v>22</v>
      </c>
      <c r="D37" s="64">
        <v>757</v>
      </c>
      <c r="E37" s="5">
        <v>737</v>
      </c>
      <c r="F37" s="51">
        <v>0.97357992073976218</v>
      </c>
      <c r="G37" s="5">
        <v>0</v>
      </c>
      <c r="H37" s="69">
        <v>0</v>
      </c>
      <c r="I37" s="5">
        <v>736</v>
      </c>
      <c r="J37" s="51">
        <v>0.97225891677675036</v>
      </c>
      <c r="K37" s="5">
        <v>0</v>
      </c>
      <c r="L37" s="5">
        <v>0</v>
      </c>
      <c r="M37" s="51" t="s">
        <v>771</v>
      </c>
      <c r="N37" s="40"/>
      <c r="O37" s="64">
        <v>788</v>
      </c>
      <c r="P37" s="5">
        <v>772</v>
      </c>
      <c r="Q37" s="51">
        <v>0.97969543147208127</v>
      </c>
      <c r="R37" s="5">
        <v>746</v>
      </c>
      <c r="S37" s="69">
        <v>0.9467005076142132</v>
      </c>
      <c r="T37" s="5">
        <v>773</v>
      </c>
      <c r="U37" s="51">
        <v>0.98096446700507611</v>
      </c>
      <c r="V37" s="5">
        <v>747</v>
      </c>
      <c r="W37" s="69">
        <v>0.94796954314720816</v>
      </c>
      <c r="X37" s="5">
        <v>744</v>
      </c>
      <c r="Y37" s="51">
        <v>0.9441624365482234</v>
      </c>
      <c r="Z37" s="5">
        <v>0</v>
      </c>
      <c r="AA37" s="5">
        <v>0</v>
      </c>
      <c r="AB37" s="51" t="s">
        <v>771</v>
      </c>
      <c r="AC37" s="58"/>
      <c r="AD37" s="64">
        <v>844</v>
      </c>
      <c r="AE37" s="5">
        <v>830</v>
      </c>
      <c r="AF37" s="46">
        <v>0.98341232227488151</v>
      </c>
      <c r="AG37" s="5">
        <v>807</v>
      </c>
      <c r="AH37" s="70">
        <v>0.95616113744075826</v>
      </c>
      <c r="AI37" s="5">
        <v>830</v>
      </c>
      <c r="AJ37" s="46">
        <v>0.98341232227488151</v>
      </c>
      <c r="AK37" s="5">
        <v>829</v>
      </c>
      <c r="AL37" s="70">
        <v>0.98222748815165872</v>
      </c>
      <c r="AM37" s="5">
        <v>833</v>
      </c>
      <c r="AN37" s="46">
        <v>0.98696682464454977</v>
      </c>
      <c r="AO37" s="5">
        <v>807</v>
      </c>
      <c r="AP37" s="70">
        <v>0.95616113744075826</v>
      </c>
      <c r="AQ37" s="5">
        <v>824</v>
      </c>
      <c r="AR37" s="46">
        <v>0.976303317535545</v>
      </c>
      <c r="AS37" s="5">
        <v>803</v>
      </c>
      <c r="AT37" s="70">
        <v>0.95142180094786732</v>
      </c>
      <c r="AU37" s="5">
        <v>833</v>
      </c>
      <c r="AV37" s="46">
        <v>0.98696682464454977</v>
      </c>
      <c r="AW37" s="5">
        <v>815</v>
      </c>
      <c r="AX37" s="46">
        <v>0.96563981042654023</v>
      </c>
      <c r="AZ37" s="80">
        <f>VLOOKUP($A37,'T1DQ CCG'!$A:$BC,28,FALSE)</f>
        <v>0</v>
      </c>
      <c r="BA37" s="80">
        <f>VLOOKUP($A37,'T1DQ CCG'!$A:$BC,40,FALSE)</f>
        <v>0</v>
      </c>
      <c r="BB37" s="80">
        <f>VLOOKUP($A37,'T1DQ CCG'!$A:$BC,52,FALSE)</f>
        <v>0</v>
      </c>
    </row>
    <row r="38" spans="1:54" x14ac:dyDescent="0.25">
      <c r="A38" s="31" t="s">
        <v>328</v>
      </c>
      <c r="B38" s="21" t="s">
        <v>329</v>
      </c>
      <c r="C38" s="21" t="s">
        <v>22</v>
      </c>
      <c r="D38" s="64">
        <v>410</v>
      </c>
      <c r="E38" s="5">
        <v>404</v>
      </c>
      <c r="F38" s="51">
        <v>0.98536585365853657</v>
      </c>
      <c r="G38" s="5">
        <v>2</v>
      </c>
      <c r="H38" s="69">
        <v>4.8780487804878049E-3</v>
      </c>
      <c r="I38" s="5">
        <v>406</v>
      </c>
      <c r="J38" s="51">
        <v>0.99024390243902438</v>
      </c>
      <c r="K38" s="5">
        <v>0</v>
      </c>
      <c r="L38" s="5">
        <v>0</v>
      </c>
      <c r="M38" s="51" t="s">
        <v>771</v>
      </c>
      <c r="N38" s="40"/>
      <c r="O38" s="64">
        <v>426</v>
      </c>
      <c r="P38" s="5">
        <v>422</v>
      </c>
      <c r="Q38" s="51">
        <v>0.99061032863849763</v>
      </c>
      <c r="R38" s="5">
        <v>421</v>
      </c>
      <c r="S38" s="69">
        <v>0.98826291079812212</v>
      </c>
      <c r="T38" s="5">
        <v>411</v>
      </c>
      <c r="U38" s="51">
        <v>0.96478873239436624</v>
      </c>
      <c r="V38" s="5">
        <v>417</v>
      </c>
      <c r="W38" s="69">
        <v>0.97887323943661975</v>
      </c>
      <c r="X38" s="5">
        <v>419</v>
      </c>
      <c r="Y38" s="51">
        <v>0.98356807511737088</v>
      </c>
      <c r="Z38" s="5">
        <v>0</v>
      </c>
      <c r="AA38" s="5">
        <v>0</v>
      </c>
      <c r="AB38" s="51" t="s">
        <v>771</v>
      </c>
      <c r="AC38" s="58"/>
      <c r="AD38" s="64">
        <v>408</v>
      </c>
      <c r="AE38" s="5">
        <v>404</v>
      </c>
      <c r="AF38" s="46">
        <v>0.99019607843137258</v>
      </c>
      <c r="AG38" s="5">
        <v>389</v>
      </c>
      <c r="AH38" s="70">
        <v>0.95343137254901966</v>
      </c>
      <c r="AI38" s="5">
        <v>404</v>
      </c>
      <c r="AJ38" s="46">
        <v>0.99019607843137258</v>
      </c>
      <c r="AK38" s="5">
        <v>404</v>
      </c>
      <c r="AL38" s="70">
        <v>0.99019607843137258</v>
      </c>
      <c r="AM38" s="5">
        <v>400</v>
      </c>
      <c r="AN38" s="46">
        <v>0.98039215686274506</v>
      </c>
      <c r="AO38" s="5">
        <v>356</v>
      </c>
      <c r="AP38" s="70">
        <v>0.87254901960784315</v>
      </c>
      <c r="AQ38" s="5">
        <v>404</v>
      </c>
      <c r="AR38" s="46">
        <v>0.99019607843137258</v>
      </c>
      <c r="AS38" s="5">
        <v>387</v>
      </c>
      <c r="AT38" s="70">
        <v>0.94852941176470584</v>
      </c>
      <c r="AU38" s="5">
        <v>396</v>
      </c>
      <c r="AV38" s="46">
        <v>0.97058823529411764</v>
      </c>
      <c r="AW38" s="5">
        <v>391</v>
      </c>
      <c r="AX38" s="46">
        <v>0.95833333333333337</v>
      </c>
      <c r="AZ38" s="80">
        <f>VLOOKUP($A38,'T1DQ CCG'!$A:$BC,28,FALSE)</f>
        <v>0</v>
      </c>
      <c r="BA38" s="80">
        <f>VLOOKUP($A38,'T1DQ CCG'!$A:$BC,40,FALSE)</f>
        <v>0</v>
      </c>
      <c r="BB38" s="80">
        <f>VLOOKUP($A38,'T1DQ CCG'!$A:$BC,52,FALSE)</f>
        <v>0</v>
      </c>
    </row>
    <row r="39" spans="1:54" x14ac:dyDescent="0.25">
      <c r="A39" s="31" t="s">
        <v>330</v>
      </c>
      <c r="B39" s="21" t="s">
        <v>331</v>
      </c>
      <c r="C39" s="21" t="s">
        <v>22</v>
      </c>
      <c r="D39" s="64">
        <v>727</v>
      </c>
      <c r="E39" s="5">
        <v>706</v>
      </c>
      <c r="F39" s="51">
        <v>0.97111416781292981</v>
      </c>
      <c r="G39" s="5">
        <v>8</v>
      </c>
      <c r="H39" s="69">
        <v>1.1004126547455296E-2</v>
      </c>
      <c r="I39" s="5">
        <v>705</v>
      </c>
      <c r="J39" s="51">
        <v>0.96973865199449794</v>
      </c>
      <c r="K39" s="5">
        <v>2</v>
      </c>
      <c r="L39" s="5">
        <v>2</v>
      </c>
      <c r="M39" s="51">
        <v>1</v>
      </c>
      <c r="N39" s="40"/>
      <c r="O39" s="64">
        <v>745</v>
      </c>
      <c r="P39" s="5">
        <v>739</v>
      </c>
      <c r="Q39" s="51">
        <v>0.99194630872483225</v>
      </c>
      <c r="R39" s="5">
        <v>720</v>
      </c>
      <c r="S39" s="69">
        <v>0.96644295302013428</v>
      </c>
      <c r="T39" s="5">
        <v>734</v>
      </c>
      <c r="U39" s="51">
        <v>0.9852348993288591</v>
      </c>
      <c r="V39" s="5">
        <v>723</v>
      </c>
      <c r="W39" s="69">
        <v>0.9704697986577181</v>
      </c>
      <c r="X39" s="5">
        <v>722</v>
      </c>
      <c r="Y39" s="51">
        <v>0.96912751677852349</v>
      </c>
      <c r="Z39" s="5">
        <v>2</v>
      </c>
      <c r="AA39" s="5">
        <v>2</v>
      </c>
      <c r="AB39" s="51">
        <v>1</v>
      </c>
      <c r="AC39" s="58"/>
      <c r="AD39" s="64">
        <v>801</v>
      </c>
      <c r="AE39" s="5">
        <v>792</v>
      </c>
      <c r="AF39" s="46">
        <v>0.9887640449438202</v>
      </c>
      <c r="AG39" s="5">
        <v>760</v>
      </c>
      <c r="AH39" s="70">
        <v>0.94881398252184768</v>
      </c>
      <c r="AI39" s="5">
        <v>792</v>
      </c>
      <c r="AJ39" s="46">
        <v>0.9887640449438202</v>
      </c>
      <c r="AK39" s="5">
        <v>789</v>
      </c>
      <c r="AL39" s="70">
        <v>0.98501872659176026</v>
      </c>
      <c r="AM39" s="5">
        <v>790</v>
      </c>
      <c r="AN39" s="46">
        <v>0.98626716604244691</v>
      </c>
      <c r="AO39" s="5">
        <v>773</v>
      </c>
      <c r="AP39" s="70">
        <v>0.96504369538077406</v>
      </c>
      <c r="AQ39" s="5">
        <v>778</v>
      </c>
      <c r="AR39" s="46">
        <v>0.97128589263420728</v>
      </c>
      <c r="AS39" s="5">
        <v>758</v>
      </c>
      <c r="AT39" s="70">
        <v>0.94631710362047439</v>
      </c>
      <c r="AU39" s="5">
        <v>793</v>
      </c>
      <c r="AV39" s="46">
        <v>0.99001248439450684</v>
      </c>
      <c r="AW39" s="5">
        <v>765</v>
      </c>
      <c r="AX39" s="46">
        <v>0.9550561797752809</v>
      </c>
      <c r="AZ39" s="80">
        <f>VLOOKUP($A39,'T1DQ CCG'!$A:$BC,28,FALSE)</f>
        <v>0</v>
      </c>
      <c r="BA39" s="80">
        <f>VLOOKUP($A39,'T1DQ CCG'!$A:$BC,40,FALSE)</f>
        <v>0</v>
      </c>
      <c r="BB39" s="80">
        <f>VLOOKUP($A39,'T1DQ CCG'!$A:$BC,52,FALSE)</f>
        <v>0</v>
      </c>
    </row>
    <row r="40" spans="1:54" x14ac:dyDescent="0.25">
      <c r="A40" s="31" t="s">
        <v>332</v>
      </c>
      <c r="B40" s="21" t="s">
        <v>333</v>
      </c>
      <c r="C40" s="21" t="s">
        <v>22</v>
      </c>
      <c r="D40" s="64">
        <v>1264</v>
      </c>
      <c r="E40" s="5">
        <v>1224</v>
      </c>
      <c r="F40" s="51">
        <v>0.96835443037974689</v>
      </c>
      <c r="G40" s="5">
        <v>16</v>
      </c>
      <c r="H40" s="69">
        <v>1.2658227848101266E-2</v>
      </c>
      <c r="I40" s="5">
        <v>1220</v>
      </c>
      <c r="J40" s="51">
        <v>0.96518987341772156</v>
      </c>
      <c r="K40" s="5">
        <v>0</v>
      </c>
      <c r="L40" s="5">
        <v>0</v>
      </c>
      <c r="M40" s="51" t="s">
        <v>771</v>
      </c>
      <c r="N40" s="40"/>
      <c r="O40" s="64">
        <v>1473</v>
      </c>
      <c r="P40" s="5">
        <v>1328</v>
      </c>
      <c r="Q40" s="51">
        <v>0.90156143923964693</v>
      </c>
      <c r="R40" s="5">
        <v>1302</v>
      </c>
      <c r="S40" s="69">
        <v>0.88391038696537683</v>
      </c>
      <c r="T40" s="5">
        <v>1275</v>
      </c>
      <c r="U40" s="51">
        <v>0.86558044806517309</v>
      </c>
      <c r="V40" s="5">
        <v>1303</v>
      </c>
      <c r="W40" s="69">
        <v>0.88458927359131023</v>
      </c>
      <c r="X40" s="5">
        <v>1300</v>
      </c>
      <c r="Y40" s="51">
        <v>0.88255261371350979</v>
      </c>
      <c r="Z40" s="5">
        <v>0</v>
      </c>
      <c r="AA40" s="5">
        <v>0</v>
      </c>
      <c r="AB40" s="51" t="s">
        <v>771</v>
      </c>
      <c r="AC40" s="58"/>
      <c r="AD40" s="64">
        <v>1304</v>
      </c>
      <c r="AE40" s="5">
        <v>1282</v>
      </c>
      <c r="AF40" s="46">
        <v>0.98312883435582821</v>
      </c>
      <c r="AG40" s="5">
        <v>1246</v>
      </c>
      <c r="AH40" s="70">
        <v>0.95552147239263807</v>
      </c>
      <c r="AI40" s="5">
        <v>1282</v>
      </c>
      <c r="AJ40" s="46">
        <v>0.98312883435582821</v>
      </c>
      <c r="AK40" s="5">
        <v>1282</v>
      </c>
      <c r="AL40" s="70">
        <v>0.98312883435582821</v>
      </c>
      <c r="AM40" s="5">
        <v>1269</v>
      </c>
      <c r="AN40" s="46">
        <v>0.97315950920245398</v>
      </c>
      <c r="AO40" s="5">
        <v>1246</v>
      </c>
      <c r="AP40" s="70">
        <v>0.95552147239263807</v>
      </c>
      <c r="AQ40" s="5">
        <v>1277</v>
      </c>
      <c r="AR40" s="46">
        <v>0.97929447852760731</v>
      </c>
      <c r="AS40" s="5">
        <v>1242</v>
      </c>
      <c r="AT40" s="70">
        <v>0.9524539877300614</v>
      </c>
      <c r="AU40" s="5">
        <v>1251</v>
      </c>
      <c r="AV40" s="46">
        <v>0.95935582822085885</v>
      </c>
      <c r="AW40" s="5">
        <v>24</v>
      </c>
      <c r="AX40" s="46">
        <v>1.8404907975460124E-2</v>
      </c>
      <c r="AZ40" s="80">
        <f>VLOOKUP($A40,'T1DQ CCG'!$A:$BC,28,FALSE)</f>
        <v>0</v>
      </c>
      <c r="BA40" s="80">
        <f>VLOOKUP($A40,'T1DQ CCG'!$A:$BC,40,FALSE)</f>
        <v>0</v>
      </c>
      <c r="BB40" s="80">
        <f>VLOOKUP($A40,'T1DQ CCG'!$A:$BC,52,FALSE)</f>
        <v>0</v>
      </c>
    </row>
    <row r="41" spans="1:54" x14ac:dyDescent="0.25">
      <c r="A41" s="31" t="s">
        <v>336</v>
      </c>
      <c r="B41" s="21" t="s">
        <v>337</v>
      </c>
      <c r="C41" s="21" t="s">
        <v>22</v>
      </c>
      <c r="D41" s="64">
        <v>619</v>
      </c>
      <c r="E41" s="5">
        <v>612</v>
      </c>
      <c r="F41" s="51">
        <v>0.98869143780290791</v>
      </c>
      <c r="G41" s="5">
        <v>2</v>
      </c>
      <c r="H41" s="69">
        <v>3.2310177705977385E-3</v>
      </c>
      <c r="I41" s="5">
        <v>612</v>
      </c>
      <c r="J41" s="51">
        <v>0.98869143780290791</v>
      </c>
      <c r="K41" s="5">
        <v>0</v>
      </c>
      <c r="L41" s="5">
        <v>0</v>
      </c>
      <c r="M41" s="51" t="s">
        <v>771</v>
      </c>
      <c r="N41" s="40"/>
      <c r="O41" s="64">
        <v>631</v>
      </c>
      <c r="P41" s="5">
        <v>624</v>
      </c>
      <c r="Q41" s="51">
        <v>0.9889064976228209</v>
      </c>
      <c r="R41" s="5">
        <v>610</v>
      </c>
      <c r="S41" s="69">
        <v>0.9667194928684627</v>
      </c>
      <c r="T41" s="5">
        <v>622</v>
      </c>
      <c r="U41" s="51">
        <v>0.98573692551505543</v>
      </c>
      <c r="V41" s="5">
        <v>613</v>
      </c>
      <c r="W41" s="69">
        <v>0.97147385103011097</v>
      </c>
      <c r="X41" s="5">
        <v>612</v>
      </c>
      <c r="Y41" s="51">
        <v>0.96988906497622818</v>
      </c>
      <c r="Z41" s="5">
        <v>0</v>
      </c>
      <c r="AA41" s="5">
        <v>0</v>
      </c>
      <c r="AB41" s="51" t="s">
        <v>771</v>
      </c>
      <c r="AC41" s="58"/>
      <c r="AD41" s="64">
        <v>645</v>
      </c>
      <c r="AE41" s="5">
        <v>638</v>
      </c>
      <c r="AF41" s="46">
        <v>0.98914728682170538</v>
      </c>
      <c r="AG41" s="5">
        <v>631</v>
      </c>
      <c r="AH41" s="70">
        <v>0.97829457364341088</v>
      </c>
      <c r="AI41" s="5">
        <v>638</v>
      </c>
      <c r="AJ41" s="46">
        <v>0.98914728682170538</v>
      </c>
      <c r="AK41" s="5">
        <v>638</v>
      </c>
      <c r="AL41" s="70">
        <v>0.98914728682170538</v>
      </c>
      <c r="AM41" s="5">
        <v>634</v>
      </c>
      <c r="AN41" s="46">
        <v>0.98294573643410854</v>
      </c>
      <c r="AO41" s="5">
        <v>594</v>
      </c>
      <c r="AP41" s="70">
        <v>0.92093023255813955</v>
      </c>
      <c r="AQ41" s="5">
        <v>634</v>
      </c>
      <c r="AR41" s="46">
        <v>0.98294573643410854</v>
      </c>
      <c r="AS41" s="5">
        <v>632</v>
      </c>
      <c r="AT41" s="70">
        <v>0.97984496124031006</v>
      </c>
      <c r="AU41" s="5">
        <v>636</v>
      </c>
      <c r="AV41" s="46">
        <v>0.98604651162790702</v>
      </c>
      <c r="AW41" s="5">
        <v>623</v>
      </c>
      <c r="AX41" s="46">
        <v>0.96589147286821708</v>
      </c>
      <c r="AZ41" s="80">
        <f>VLOOKUP($A41,'T1DQ CCG'!$A:$BC,28,FALSE)</f>
        <v>0</v>
      </c>
      <c r="BA41" s="80">
        <f>VLOOKUP($A41,'T1DQ CCG'!$A:$BC,40,FALSE)</f>
        <v>0</v>
      </c>
      <c r="BB41" s="80">
        <f>VLOOKUP($A41,'T1DQ CCG'!$A:$BC,52,FALSE)</f>
        <v>0</v>
      </c>
    </row>
    <row r="42" spans="1:54" x14ac:dyDescent="0.25">
      <c r="A42" s="31" t="s">
        <v>338</v>
      </c>
      <c r="B42" s="21" t="s">
        <v>339</v>
      </c>
      <c r="C42" s="21" t="s">
        <v>23</v>
      </c>
      <c r="D42" s="64">
        <v>295</v>
      </c>
      <c r="E42" s="5">
        <v>282</v>
      </c>
      <c r="F42" s="51">
        <v>0.95593220338983054</v>
      </c>
      <c r="G42" s="5">
        <v>3</v>
      </c>
      <c r="H42" s="69">
        <v>1.0169491525423728E-2</v>
      </c>
      <c r="I42" s="5">
        <v>279</v>
      </c>
      <c r="J42" s="51">
        <v>0.94576271186440675</v>
      </c>
      <c r="K42" s="5">
        <v>0</v>
      </c>
      <c r="L42" s="5">
        <v>0</v>
      </c>
      <c r="M42" s="51" t="s">
        <v>771</v>
      </c>
      <c r="N42" s="40"/>
      <c r="O42" s="64">
        <v>260</v>
      </c>
      <c r="P42" s="5">
        <v>256</v>
      </c>
      <c r="Q42" s="51">
        <v>0.98461538461538467</v>
      </c>
      <c r="R42" s="5">
        <v>252</v>
      </c>
      <c r="S42" s="69">
        <v>0.96923076923076923</v>
      </c>
      <c r="T42" s="5">
        <v>258</v>
      </c>
      <c r="U42" s="51">
        <v>0.99230769230769234</v>
      </c>
      <c r="V42" s="5">
        <v>252</v>
      </c>
      <c r="W42" s="69">
        <v>0.96923076923076923</v>
      </c>
      <c r="X42" s="5">
        <v>252</v>
      </c>
      <c r="Y42" s="51">
        <v>0.96923076923076923</v>
      </c>
      <c r="Z42" s="5">
        <v>1</v>
      </c>
      <c r="AA42" s="5">
        <v>0</v>
      </c>
      <c r="AB42" s="51">
        <v>0</v>
      </c>
      <c r="AC42" s="58"/>
      <c r="AD42" s="64">
        <v>262</v>
      </c>
      <c r="AE42" s="5">
        <v>257</v>
      </c>
      <c r="AF42" s="46">
        <v>0.98091603053435117</v>
      </c>
      <c r="AG42" s="5">
        <v>247</v>
      </c>
      <c r="AH42" s="70">
        <v>0.9427480916030534</v>
      </c>
      <c r="AI42" s="5">
        <v>257</v>
      </c>
      <c r="AJ42" s="46">
        <v>0.98091603053435117</v>
      </c>
      <c r="AK42" s="5">
        <v>257</v>
      </c>
      <c r="AL42" s="70">
        <v>0.98091603053435117</v>
      </c>
      <c r="AM42" s="5">
        <v>256</v>
      </c>
      <c r="AN42" s="46">
        <v>0.97709923664122134</v>
      </c>
      <c r="AO42" s="5">
        <v>251</v>
      </c>
      <c r="AP42" s="70">
        <v>0.9580152671755725</v>
      </c>
      <c r="AQ42" s="5">
        <v>251</v>
      </c>
      <c r="AR42" s="46">
        <v>0.9580152671755725</v>
      </c>
      <c r="AS42" s="5">
        <v>246</v>
      </c>
      <c r="AT42" s="70">
        <v>0.93893129770992367</v>
      </c>
      <c r="AU42" s="5">
        <v>257</v>
      </c>
      <c r="AV42" s="46">
        <v>0.98091603053435117</v>
      </c>
      <c r="AW42" s="5">
        <v>247</v>
      </c>
      <c r="AX42" s="46">
        <v>0.9427480916030534</v>
      </c>
      <c r="AZ42" s="80">
        <f>VLOOKUP($A42,'T1DQ CCG'!$A:$BC,28,FALSE)</f>
        <v>0</v>
      </c>
      <c r="BA42" s="80">
        <f>VLOOKUP($A42,'T1DQ CCG'!$A:$BC,40,FALSE)</f>
        <v>0</v>
      </c>
      <c r="BB42" s="80">
        <f>VLOOKUP($A42,'T1DQ CCG'!$A:$BC,52,FALSE)</f>
        <v>0</v>
      </c>
    </row>
    <row r="43" spans="1:54" x14ac:dyDescent="0.25">
      <c r="A43" s="31" t="s">
        <v>340</v>
      </c>
      <c r="B43" s="21" t="s">
        <v>341</v>
      </c>
      <c r="C43" s="21" t="s">
        <v>23</v>
      </c>
      <c r="D43" s="64">
        <v>237</v>
      </c>
      <c r="E43" s="5">
        <v>230</v>
      </c>
      <c r="F43" s="51">
        <v>0.97046413502109707</v>
      </c>
      <c r="G43" s="5">
        <v>0</v>
      </c>
      <c r="H43" s="69">
        <v>0</v>
      </c>
      <c r="I43" s="5">
        <v>230</v>
      </c>
      <c r="J43" s="51">
        <v>0.97046413502109707</v>
      </c>
      <c r="K43" s="5">
        <v>0</v>
      </c>
      <c r="L43" s="5">
        <v>0</v>
      </c>
      <c r="M43" s="51" t="s">
        <v>771</v>
      </c>
      <c r="N43" s="40"/>
      <c r="O43" s="64">
        <v>272</v>
      </c>
      <c r="P43" s="5">
        <v>269</v>
      </c>
      <c r="Q43" s="51">
        <v>0.98897058823529416</v>
      </c>
      <c r="R43" s="5">
        <v>261</v>
      </c>
      <c r="S43" s="69">
        <v>0.9595588235294118</v>
      </c>
      <c r="T43" s="5">
        <v>269</v>
      </c>
      <c r="U43" s="51">
        <v>0.98897058823529416</v>
      </c>
      <c r="V43" s="5">
        <v>261</v>
      </c>
      <c r="W43" s="69">
        <v>0.9595588235294118</v>
      </c>
      <c r="X43" s="5">
        <v>262</v>
      </c>
      <c r="Y43" s="51">
        <v>0.96323529411764708</v>
      </c>
      <c r="Z43" s="5">
        <v>0</v>
      </c>
      <c r="AA43" s="5">
        <v>0</v>
      </c>
      <c r="AB43" s="51" t="s">
        <v>771</v>
      </c>
      <c r="AC43" s="58"/>
      <c r="AD43" s="64">
        <v>225</v>
      </c>
      <c r="AE43" s="5">
        <v>224</v>
      </c>
      <c r="AF43" s="46"/>
      <c r="AG43" s="5">
        <v>217</v>
      </c>
      <c r="AH43" s="70"/>
      <c r="AI43" s="5">
        <v>224</v>
      </c>
      <c r="AJ43" s="46"/>
      <c r="AK43" s="5">
        <v>222</v>
      </c>
      <c r="AL43" s="70"/>
      <c r="AM43" s="5">
        <v>221</v>
      </c>
      <c r="AN43" s="46"/>
      <c r="AO43" s="5">
        <v>223</v>
      </c>
      <c r="AP43" s="70"/>
      <c r="AQ43" s="5">
        <v>221</v>
      </c>
      <c r="AR43" s="46"/>
      <c r="AS43" s="5">
        <v>218</v>
      </c>
      <c r="AT43" s="70"/>
      <c r="AU43" s="5">
        <v>222</v>
      </c>
      <c r="AV43" s="46"/>
      <c r="AW43" s="5">
        <v>216</v>
      </c>
      <c r="AX43" s="46"/>
      <c r="AZ43" s="80">
        <f>VLOOKUP($A43,'T1DQ CCG'!$A:$BC,28,FALSE)</f>
        <v>0</v>
      </c>
      <c r="BA43" s="80">
        <f>VLOOKUP($A43,'T1DQ CCG'!$A:$BC,40,FALSE)</f>
        <v>0</v>
      </c>
      <c r="BB43" s="80">
        <f>VLOOKUP($A43,'T1DQ CCG'!$A:$BC,52,FALSE)</f>
        <v>1</v>
      </c>
    </row>
    <row r="44" spans="1:54" x14ac:dyDescent="0.25">
      <c r="A44" s="31" t="s">
        <v>342</v>
      </c>
      <c r="B44" s="21" t="s">
        <v>343</v>
      </c>
      <c r="C44" s="21" t="s">
        <v>23</v>
      </c>
      <c r="D44" s="64">
        <v>581</v>
      </c>
      <c r="E44" s="5">
        <v>552</v>
      </c>
      <c r="F44" s="51">
        <v>0.95008605851979344</v>
      </c>
      <c r="G44" s="5">
        <v>4</v>
      </c>
      <c r="H44" s="69">
        <v>6.8846815834767644E-3</v>
      </c>
      <c r="I44" s="5">
        <v>551</v>
      </c>
      <c r="J44" s="51">
        <v>0.94836488812392428</v>
      </c>
      <c r="K44" s="5">
        <v>0</v>
      </c>
      <c r="L44" s="5">
        <v>0</v>
      </c>
      <c r="M44" s="51" t="s">
        <v>771</v>
      </c>
      <c r="N44" s="40"/>
      <c r="O44" s="64">
        <v>583</v>
      </c>
      <c r="P44" s="5">
        <v>568</v>
      </c>
      <c r="Q44" s="51">
        <v>0.97427101200686106</v>
      </c>
      <c r="R44" s="5">
        <v>557</v>
      </c>
      <c r="S44" s="69">
        <v>0.95540308747855918</v>
      </c>
      <c r="T44" s="5">
        <v>553</v>
      </c>
      <c r="U44" s="51">
        <v>0.94854202401372212</v>
      </c>
      <c r="V44" s="5">
        <v>555</v>
      </c>
      <c r="W44" s="69">
        <v>0.9519725557461407</v>
      </c>
      <c r="X44" s="5">
        <v>557</v>
      </c>
      <c r="Y44" s="51">
        <v>0.95540308747855918</v>
      </c>
      <c r="Z44" s="5">
        <v>2</v>
      </c>
      <c r="AA44" s="5">
        <v>1</v>
      </c>
      <c r="AB44" s="51">
        <v>0.5</v>
      </c>
      <c r="AC44" s="58"/>
      <c r="AD44" s="64">
        <v>592</v>
      </c>
      <c r="AE44" s="5">
        <v>578</v>
      </c>
      <c r="AF44" s="46">
        <v>0.97635135135135132</v>
      </c>
      <c r="AG44" s="5">
        <v>533</v>
      </c>
      <c r="AH44" s="70">
        <v>0.90033783783783783</v>
      </c>
      <c r="AI44" s="5">
        <v>578</v>
      </c>
      <c r="AJ44" s="46">
        <v>0.97635135135135132</v>
      </c>
      <c r="AK44" s="5">
        <v>575</v>
      </c>
      <c r="AL44" s="70">
        <v>0.97128378378378377</v>
      </c>
      <c r="AM44" s="5">
        <v>556</v>
      </c>
      <c r="AN44" s="46">
        <v>0.93918918918918914</v>
      </c>
      <c r="AO44" s="5">
        <v>559</v>
      </c>
      <c r="AP44" s="70">
        <v>0.9442567567567568</v>
      </c>
      <c r="AQ44" s="5">
        <v>572</v>
      </c>
      <c r="AR44" s="46">
        <v>0.96621621621621623</v>
      </c>
      <c r="AS44" s="5">
        <v>538</v>
      </c>
      <c r="AT44" s="70">
        <v>0.90878378378378377</v>
      </c>
      <c r="AU44" s="5">
        <v>579</v>
      </c>
      <c r="AV44" s="46">
        <v>0.97804054054054057</v>
      </c>
      <c r="AW44" s="5">
        <v>562</v>
      </c>
      <c r="AX44" s="46">
        <v>0.94932432432432434</v>
      </c>
      <c r="AZ44" s="80">
        <f>VLOOKUP($A44,'T1DQ CCG'!$A:$BC,28,FALSE)</f>
        <v>0</v>
      </c>
      <c r="BA44" s="80">
        <f>VLOOKUP($A44,'T1DQ CCG'!$A:$BC,40,FALSE)</f>
        <v>0</v>
      </c>
      <c r="BB44" s="80">
        <f>VLOOKUP($A44,'T1DQ CCG'!$A:$BC,52,FALSE)</f>
        <v>0</v>
      </c>
    </row>
    <row r="45" spans="1:54" x14ac:dyDescent="0.25">
      <c r="A45" s="31" t="s">
        <v>344</v>
      </c>
      <c r="B45" s="21" t="s">
        <v>345</v>
      </c>
      <c r="C45" s="21" t="s">
        <v>23</v>
      </c>
      <c r="D45" s="64">
        <v>318</v>
      </c>
      <c r="E45" s="5">
        <v>297</v>
      </c>
      <c r="F45" s="51">
        <v>0.93396226415094341</v>
      </c>
      <c r="G45" s="5">
        <v>4</v>
      </c>
      <c r="H45" s="69">
        <v>1.2578616352201259E-2</v>
      </c>
      <c r="I45" s="5">
        <v>298</v>
      </c>
      <c r="J45" s="51">
        <v>0.93710691823899372</v>
      </c>
      <c r="K45" s="5">
        <v>1</v>
      </c>
      <c r="L45" s="5">
        <v>1</v>
      </c>
      <c r="M45" s="51">
        <v>1</v>
      </c>
      <c r="N45" s="40"/>
      <c r="O45" s="64">
        <v>389</v>
      </c>
      <c r="P45" s="5">
        <v>382</v>
      </c>
      <c r="Q45" s="51">
        <v>0.98200514138817485</v>
      </c>
      <c r="R45" s="5">
        <v>369</v>
      </c>
      <c r="S45" s="69">
        <v>0.94858611825192807</v>
      </c>
      <c r="T45" s="5">
        <v>377</v>
      </c>
      <c r="U45" s="51">
        <v>0.96915167095115684</v>
      </c>
      <c r="V45" s="5">
        <v>369</v>
      </c>
      <c r="W45" s="69">
        <v>0.94858611825192807</v>
      </c>
      <c r="X45" s="5">
        <v>372</v>
      </c>
      <c r="Y45" s="51">
        <v>0.95629820051413883</v>
      </c>
      <c r="Z45" s="5">
        <v>0</v>
      </c>
      <c r="AA45" s="5">
        <v>0</v>
      </c>
      <c r="AB45" s="51" t="s">
        <v>771</v>
      </c>
      <c r="AC45" s="58"/>
      <c r="AD45" s="64">
        <v>371</v>
      </c>
      <c r="AE45" s="5">
        <v>362</v>
      </c>
      <c r="AF45" s="46">
        <v>0.97574123989218331</v>
      </c>
      <c r="AG45" s="5">
        <v>334</v>
      </c>
      <c r="AH45" s="70">
        <v>0.90026954177897578</v>
      </c>
      <c r="AI45" s="5">
        <v>362</v>
      </c>
      <c r="AJ45" s="46">
        <v>0.97574123989218331</v>
      </c>
      <c r="AK45" s="5">
        <v>360</v>
      </c>
      <c r="AL45" s="70">
        <v>0.9703504043126685</v>
      </c>
      <c r="AM45" s="5">
        <v>326</v>
      </c>
      <c r="AN45" s="46">
        <v>0.87870619946091644</v>
      </c>
      <c r="AO45" s="5">
        <v>347</v>
      </c>
      <c r="AP45" s="70">
        <v>0.93530997304582209</v>
      </c>
      <c r="AQ45" s="5">
        <v>359</v>
      </c>
      <c r="AR45" s="46">
        <v>0.96765498652291104</v>
      </c>
      <c r="AS45" s="5">
        <v>336</v>
      </c>
      <c r="AT45" s="70">
        <v>0.90566037735849059</v>
      </c>
      <c r="AU45" s="5">
        <v>357</v>
      </c>
      <c r="AV45" s="46">
        <v>0.96226415094339623</v>
      </c>
      <c r="AW45" s="5">
        <v>351</v>
      </c>
      <c r="AX45" s="46">
        <v>0.9460916442048517</v>
      </c>
      <c r="AZ45" s="80">
        <f>VLOOKUP($A45,'T1DQ CCG'!$A:$BC,28,FALSE)</f>
        <v>0</v>
      </c>
      <c r="BA45" s="80">
        <f>VLOOKUP($A45,'T1DQ CCG'!$A:$BC,40,FALSE)</f>
        <v>0</v>
      </c>
      <c r="BB45" s="80">
        <f>VLOOKUP($A45,'T1DQ CCG'!$A:$BC,52,FALSE)</f>
        <v>0</v>
      </c>
    </row>
    <row r="46" spans="1:54" x14ac:dyDescent="0.25">
      <c r="A46" s="31" t="s">
        <v>346</v>
      </c>
      <c r="B46" s="21" t="s">
        <v>347</v>
      </c>
      <c r="C46" s="21" t="s">
        <v>23</v>
      </c>
      <c r="D46" s="64">
        <v>670</v>
      </c>
      <c r="E46" s="5">
        <v>655</v>
      </c>
      <c r="F46" s="51">
        <v>0.97761194029850751</v>
      </c>
      <c r="G46" s="5">
        <v>0</v>
      </c>
      <c r="H46" s="69">
        <v>0</v>
      </c>
      <c r="I46" s="5">
        <v>655</v>
      </c>
      <c r="J46" s="51">
        <v>0.97761194029850751</v>
      </c>
      <c r="K46" s="5">
        <v>0</v>
      </c>
      <c r="L46" s="5">
        <v>0</v>
      </c>
      <c r="M46" s="51" t="s">
        <v>771</v>
      </c>
      <c r="N46" s="40"/>
      <c r="O46" s="64">
        <v>720</v>
      </c>
      <c r="P46" s="5">
        <v>718</v>
      </c>
      <c r="Q46" s="51">
        <v>0.99722222222222223</v>
      </c>
      <c r="R46" s="5">
        <v>701</v>
      </c>
      <c r="S46" s="69">
        <v>0.97361111111111109</v>
      </c>
      <c r="T46" s="5">
        <v>717</v>
      </c>
      <c r="U46" s="51">
        <v>0.99583333333333335</v>
      </c>
      <c r="V46" s="5">
        <v>715</v>
      </c>
      <c r="W46" s="69">
        <v>0.99305555555555558</v>
      </c>
      <c r="X46" s="5">
        <v>706</v>
      </c>
      <c r="Y46" s="51">
        <v>0.98055555555555551</v>
      </c>
      <c r="Z46" s="5">
        <v>0</v>
      </c>
      <c r="AA46" s="5">
        <v>0</v>
      </c>
      <c r="AB46" s="51" t="s">
        <v>771</v>
      </c>
      <c r="AC46" s="58"/>
      <c r="AD46" s="64">
        <v>692</v>
      </c>
      <c r="AE46" s="5">
        <v>689</v>
      </c>
      <c r="AF46" s="46">
        <v>0.99566473988439308</v>
      </c>
      <c r="AG46" s="5">
        <v>672</v>
      </c>
      <c r="AH46" s="70">
        <v>0.97109826589595372</v>
      </c>
      <c r="AI46" s="5">
        <v>689</v>
      </c>
      <c r="AJ46" s="46">
        <v>0.99566473988439308</v>
      </c>
      <c r="AK46" s="5">
        <v>687</v>
      </c>
      <c r="AL46" s="70">
        <v>0.99277456647398843</v>
      </c>
      <c r="AM46" s="5">
        <v>685</v>
      </c>
      <c r="AN46" s="46">
        <v>0.98988439306358378</v>
      </c>
      <c r="AO46" s="5">
        <v>681</v>
      </c>
      <c r="AP46" s="70">
        <v>0.98410404624277459</v>
      </c>
      <c r="AQ46" s="5">
        <v>666</v>
      </c>
      <c r="AR46" s="46">
        <v>0.96242774566473988</v>
      </c>
      <c r="AS46" s="5">
        <v>666</v>
      </c>
      <c r="AT46" s="70">
        <v>0.96242774566473988</v>
      </c>
      <c r="AU46" s="5">
        <v>684</v>
      </c>
      <c r="AV46" s="46">
        <v>0.98843930635838151</v>
      </c>
      <c r="AW46" s="5">
        <v>673</v>
      </c>
      <c r="AX46" s="46">
        <v>0.9725433526011561</v>
      </c>
      <c r="AZ46" s="80">
        <f>VLOOKUP($A46,'T1DQ CCG'!$A:$BC,28,FALSE)</f>
        <v>0</v>
      </c>
      <c r="BA46" s="80">
        <f>VLOOKUP($A46,'T1DQ CCG'!$A:$BC,40,FALSE)</f>
        <v>0</v>
      </c>
      <c r="BB46" s="80">
        <f>VLOOKUP($A46,'T1DQ CCG'!$A:$BC,52,FALSE)</f>
        <v>0</v>
      </c>
    </row>
    <row r="47" spans="1:54" x14ac:dyDescent="0.25">
      <c r="A47" s="31" t="s">
        <v>348</v>
      </c>
      <c r="B47" s="21" t="s">
        <v>349</v>
      </c>
      <c r="C47" s="21" t="s">
        <v>23</v>
      </c>
      <c r="D47" s="64">
        <v>1106</v>
      </c>
      <c r="E47" s="5">
        <v>1020</v>
      </c>
      <c r="F47" s="51">
        <v>0.92224231464737794</v>
      </c>
      <c r="G47" s="5">
        <v>21</v>
      </c>
      <c r="H47" s="69">
        <v>1.8987341772151899E-2</v>
      </c>
      <c r="I47" s="5">
        <v>1015</v>
      </c>
      <c r="J47" s="51">
        <v>0.91772151898734178</v>
      </c>
      <c r="K47" s="5">
        <v>5</v>
      </c>
      <c r="L47" s="5">
        <v>5</v>
      </c>
      <c r="M47" s="51">
        <v>1</v>
      </c>
      <c r="N47" s="40"/>
      <c r="O47" s="64">
        <v>1101</v>
      </c>
      <c r="P47" s="5">
        <v>1064</v>
      </c>
      <c r="Q47" s="51">
        <v>0.96639418710263392</v>
      </c>
      <c r="R47" s="5">
        <v>991</v>
      </c>
      <c r="S47" s="69">
        <v>0.9000908265213442</v>
      </c>
      <c r="T47" s="5">
        <v>1054</v>
      </c>
      <c r="U47" s="51">
        <v>0.95731153496821075</v>
      </c>
      <c r="V47" s="5">
        <v>1001</v>
      </c>
      <c r="W47" s="69">
        <v>0.90917347865576748</v>
      </c>
      <c r="X47" s="5">
        <v>998</v>
      </c>
      <c r="Y47" s="51">
        <v>0.90644868301544046</v>
      </c>
      <c r="Z47" s="5">
        <v>8</v>
      </c>
      <c r="AA47" s="5">
        <v>6</v>
      </c>
      <c r="AB47" s="51">
        <v>0.75</v>
      </c>
      <c r="AC47" s="58"/>
      <c r="AD47" s="64">
        <v>1057</v>
      </c>
      <c r="AE47" s="5">
        <v>1010</v>
      </c>
      <c r="AF47" s="46">
        <v>0.95553453169347213</v>
      </c>
      <c r="AG47" s="5">
        <v>918</v>
      </c>
      <c r="AH47" s="70">
        <v>0.86849574266792806</v>
      </c>
      <c r="AI47" s="5">
        <v>1010</v>
      </c>
      <c r="AJ47" s="46">
        <v>0.95553453169347213</v>
      </c>
      <c r="AK47" s="5">
        <v>1002</v>
      </c>
      <c r="AL47" s="70">
        <v>0.94796594134342482</v>
      </c>
      <c r="AM47" s="5">
        <v>982</v>
      </c>
      <c r="AN47" s="46">
        <v>0.92904446546830655</v>
      </c>
      <c r="AO47" s="5">
        <v>993</v>
      </c>
      <c r="AP47" s="70">
        <v>0.93945127719962152</v>
      </c>
      <c r="AQ47" s="5">
        <v>991</v>
      </c>
      <c r="AR47" s="46">
        <v>0.93755912961210974</v>
      </c>
      <c r="AS47" s="5">
        <v>923</v>
      </c>
      <c r="AT47" s="70">
        <v>0.87322611163670771</v>
      </c>
      <c r="AU47" s="5">
        <v>975</v>
      </c>
      <c r="AV47" s="46">
        <v>0.92242194891201512</v>
      </c>
      <c r="AW47" s="5">
        <v>947</v>
      </c>
      <c r="AX47" s="46">
        <v>0.89593188268684953</v>
      </c>
      <c r="AZ47" s="80">
        <f>VLOOKUP($A47,'T1DQ CCG'!$A:$BC,28,FALSE)</f>
        <v>0</v>
      </c>
      <c r="BA47" s="80">
        <f>VLOOKUP($A47,'T1DQ CCG'!$A:$BC,40,FALSE)</f>
        <v>0</v>
      </c>
      <c r="BB47" s="80">
        <f>VLOOKUP($A47,'T1DQ CCG'!$A:$BC,52,FALSE)</f>
        <v>0</v>
      </c>
    </row>
    <row r="48" spans="1:54" x14ac:dyDescent="0.25">
      <c r="A48" s="31" t="s">
        <v>350</v>
      </c>
      <c r="B48" s="21" t="s">
        <v>351</v>
      </c>
      <c r="C48" s="21" t="s">
        <v>23</v>
      </c>
      <c r="D48" s="64">
        <v>442</v>
      </c>
      <c r="E48" s="5">
        <v>426</v>
      </c>
      <c r="F48" s="51">
        <v>0.96380090497737558</v>
      </c>
      <c r="G48" s="5">
        <v>4</v>
      </c>
      <c r="H48" s="69">
        <v>9.0497737556561094E-3</v>
      </c>
      <c r="I48" s="5">
        <v>423</v>
      </c>
      <c r="J48" s="51">
        <v>0.95701357466063353</v>
      </c>
      <c r="K48" s="5">
        <v>1</v>
      </c>
      <c r="L48" s="5">
        <v>1</v>
      </c>
      <c r="M48" s="51">
        <v>1</v>
      </c>
      <c r="N48" s="40"/>
      <c r="O48" s="64">
        <v>453</v>
      </c>
      <c r="P48" s="5">
        <v>431</v>
      </c>
      <c r="Q48" s="51">
        <v>0.95143487858719644</v>
      </c>
      <c r="R48" s="5">
        <v>404</v>
      </c>
      <c r="S48" s="69">
        <v>0.89183222958057395</v>
      </c>
      <c r="T48" s="5">
        <v>436</v>
      </c>
      <c r="U48" s="51">
        <v>0.96247240618101548</v>
      </c>
      <c r="V48" s="5">
        <v>407</v>
      </c>
      <c r="W48" s="69">
        <v>0.89845474613686538</v>
      </c>
      <c r="X48" s="5">
        <v>407</v>
      </c>
      <c r="Y48" s="51">
        <v>0.89845474613686538</v>
      </c>
      <c r="Z48" s="5">
        <v>1</v>
      </c>
      <c r="AA48" s="5">
        <v>1</v>
      </c>
      <c r="AB48" s="51">
        <v>1</v>
      </c>
      <c r="AC48" s="58"/>
      <c r="AD48" s="64">
        <v>411</v>
      </c>
      <c r="AE48" s="5">
        <v>403</v>
      </c>
      <c r="AF48" s="46">
        <v>0.98053527980535282</v>
      </c>
      <c r="AG48" s="5">
        <v>357</v>
      </c>
      <c r="AH48" s="70">
        <v>0.86861313868613144</v>
      </c>
      <c r="AI48" s="5">
        <v>403</v>
      </c>
      <c r="AJ48" s="46">
        <v>0.98053527980535282</v>
      </c>
      <c r="AK48" s="5">
        <v>401</v>
      </c>
      <c r="AL48" s="70">
        <v>0.97566909975669103</v>
      </c>
      <c r="AM48" s="5">
        <v>391</v>
      </c>
      <c r="AN48" s="46">
        <v>0.95133819951338194</v>
      </c>
      <c r="AO48" s="5">
        <v>395</v>
      </c>
      <c r="AP48" s="70">
        <v>0.96107055961070564</v>
      </c>
      <c r="AQ48" s="5">
        <v>401</v>
      </c>
      <c r="AR48" s="46">
        <v>0.97566909975669103</v>
      </c>
      <c r="AS48" s="5">
        <v>364</v>
      </c>
      <c r="AT48" s="70">
        <v>0.88564476885644772</v>
      </c>
      <c r="AU48" s="5">
        <v>403</v>
      </c>
      <c r="AV48" s="46">
        <v>0.98053527980535282</v>
      </c>
      <c r="AW48" s="5">
        <v>394</v>
      </c>
      <c r="AX48" s="46">
        <v>0.95863746958637475</v>
      </c>
      <c r="AZ48" s="80">
        <f>VLOOKUP($A48,'T1DQ CCG'!$A:$BC,28,FALSE)</f>
        <v>0</v>
      </c>
      <c r="BA48" s="80">
        <f>VLOOKUP($A48,'T1DQ CCG'!$A:$BC,40,FALSE)</f>
        <v>0</v>
      </c>
      <c r="BB48" s="80">
        <f>VLOOKUP($A48,'T1DQ CCG'!$A:$BC,52,FALSE)</f>
        <v>0</v>
      </c>
    </row>
    <row r="49" spans="1:54" x14ac:dyDescent="0.25">
      <c r="A49" s="31" t="s">
        <v>352</v>
      </c>
      <c r="B49" s="21" t="s">
        <v>353</v>
      </c>
      <c r="C49" s="21" t="s">
        <v>23</v>
      </c>
      <c r="D49" s="64">
        <v>248</v>
      </c>
      <c r="E49" s="5">
        <v>244</v>
      </c>
      <c r="F49" s="51">
        <v>0.9838709677419355</v>
      </c>
      <c r="G49" s="5">
        <v>9</v>
      </c>
      <c r="H49" s="69">
        <v>3.6290322580645164E-2</v>
      </c>
      <c r="I49" s="5">
        <v>243</v>
      </c>
      <c r="J49" s="51">
        <v>0.97983870967741937</v>
      </c>
      <c r="K49" s="5">
        <v>0</v>
      </c>
      <c r="L49" s="5">
        <v>0</v>
      </c>
      <c r="M49" s="51" t="s">
        <v>771</v>
      </c>
      <c r="N49" s="40"/>
      <c r="O49" s="64">
        <v>272</v>
      </c>
      <c r="P49" s="5">
        <v>267</v>
      </c>
      <c r="Q49" s="51">
        <v>0.98161764705882348</v>
      </c>
      <c r="R49" s="5">
        <v>265</v>
      </c>
      <c r="S49" s="69">
        <v>0.97426470588235292</v>
      </c>
      <c r="T49" s="5">
        <v>265</v>
      </c>
      <c r="U49" s="51">
        <v>0.97426470588235292</v>
      </c>
      <c r="V49" s="5">
        <v>264</v>
      </c>
      <c r="W49" s="69">
        <v>0.97058823529411764</v>
      </c>
      <c r="X49" s="5">
        <v>266</v>
      </c>
      <c r="Y49" s="51">
        <v>0.9779411764705882</v>
      </c>
      <c r="Z49" s="5">
        <v>0</v>
      </c>
      <c r="AA49" s="5">
        <v>0</v>
      </c>
      <c r="AB49" s="51" t="s">
        <v>771</v>
      </c>
      <c r="AC49" s="58"/>
      <c r="AD49" s="64">
        <v>269</v>
      </c>
      <c r="AE49" s="5">
        <v>267</v>
      </c>
      <c r="AF49" s="46">
        <v>0.99256505576208176</v>
      </c>
      <c r="AG49" s="5">
        <v>252</v>
      </c>
      <c r="AH49" s="70">
        <v>0.93680297397769519</v>
      </c>
      <c r="AI49" s="5">
        <v>267</v>
      </c>
      <c r="AJ49" s="46">
        <v>0.99256505576208176</v>
      </c>
      <c r="AK49" s="5">
        <v>265</v>
      </c>
      <c r="AL49" s="70">
        <v>0.98513011152416352</v>
      </c>
      <c r="AM49" s="5">
        <v>254</v>
      </c>
      <c r="AN49" s="46">
        <v>0.94423791821561343</v>
      </c>
      <c r="AO49" s="5">
        <v>258</v>
      </c>
      <c r="AP49" s="70">
        <v>0.95910780669144979</v>
      </c>
      <c r="AQ49" s="5">
        <v>264</v>
      </c>
      <c r="AR49" s="46">
        <v>0.98141263940520451</v>
      </c>
      <c r="AS49" s="5">
        <v>257</v>
      </c>
      <c r="AT49" s="70">
        <v>0.95539033457249067</v>
      </c>
      <c r="AU49" s="5">
        <v>262</v>
      </c>
      <c r="AV49" s="46">
        <v>0.97397769516728627</v>
      </c>
      <c r="AW49" s="5">
        <v>255</v>
      </c>
      <c r="AX49" s="46">
        <v>0.94795539033457255</v>
      </c>
      <c r="AZ49" s="80">
        <f>VLOOKUP($A49,'T1DQ CCG'!$A:$BC,28,FALSE)</f>
        <v>0</v>
      </c>
      <c r="BA49" s="80">
        <f>VLOOKUP($A49,'T1DQ CCG'!$A:$BC,40,FALSE)</f>
        <v>0</v>
      </c>
      <c r="BB49" s="80">
        <f>VLOOKUP($A49,'T1DQ CCG'!$A:$BC,52,FALSE)</f>
        <v>0</v>
      </c>
    </row>
    <row r="50" spans="1:54" x14ac:dyDescent="0.25">
      <c r="A50" s="31" t="s">
        <v>354</v>
      </c>
      <c r="B50" s="21" t="s">
        <v>355</v>
      </c>
      <c r="C50" s="21" t="s">
        <v>23</v>
      </c>
      <c r="D50" s="64">
        <v>327</v>
      </c>
      <c r="E50" s="5">
        <v>317</v>
      </c>
      <c r="F50" s="51">
        <v>0.96941896024464835</v>
      </c>
      <c r="G50" s="5">
        <v>10</v>
      </c>
      <c r="H50" s="69">
        <v>3.0581039755351681E-2</v>
      </c>
      <c r="I50" s="5">
        <v>316</v>
      </c>
      <c r="J50" s="51">
        <v>0.96636085626911317</v>
      </c>
      <c r="K50" s="5">
        <v>1</v>
      </c>
      <c r="L50" s="5">
        <v>1</v>
      </c>
      <c r="M50" s="51">
        <v>1</v>
      </c>
      <c r="N50" s="40"/>
      <c r="O50" s="64">
        <v>335</v>
      </c>
      <c r="P50" s="5">
        <v>326</v>
      </c>
      <c r="Q50" s="51">
        <v>0.9731343283582089</v>
      </c>
      <c r="R50" s="5">
        <v>315</v>
      </c>
      <c r="S50" s="69">
        <v>0.94029850746268662</v>
      </c>
      <c r="T50" s="5">
        <v>325</v>
      </c>
      <c r="U50" s="51">
        <v>0.97014925373134331</v>
      </c>
      <c r="V50" s="5">
        <v>318</v>
      </c>
      <c r="W50" s="69">
        <v>0.94925373134328361</v>
      </c>
      <c r="X50" s="5">
        <v>319</v>
      </c>
      <c r="Y50" s="51">
        <v>0.9522388059701492</v>
      </c>
      <c r="Z50" s="5">
        <v>1</v>
      </c>
      <c r="AA50" s="5">
        <v>1</v>
      </c>
      <c r="AB50" s="51">
        <v>1</v>
      </c>
      <c r="AC50" s="58"/>
      <c r="AD50" s="64">
        <v>357</v>
      </c>
      <c r="AE50" s="5">
        <v>355</v>
      </c>
      <c r="AF50" s="46">
        <v>0.99439775910364148</v>
      </c>
      <c r="AG50" s="5">
        <v>338</v>
      </c>
      <c r="AH50" s="70">
        <v>0.9467787114845938</v>
      </c>
      <c r="AI50" s="5">
        <v>355</v>
      </c>
      <c r="AJ50" s="46">
        <v>0.99439775910364148</v>
      </c>
      <c r="AK50" s="5">
        <v>355</v>
      </c>
      <c r="AL50" s="70">
        <v>0.99439775910364148</v>
      </c>
      <c r="AM50" s="5">
        <v>340</v>
      </c>
      <c r="AN50" s="46">
        <v>0.95238095238095233</v>
      </c>
      <c r="AO50" s="5">
        <v>338</v>
      </c>
      <c r="AP50" s="70">
        <v>0.9467787114845938</v>
      </c>
      <c r="AQ50" s="5">
        <v>348</v>
      </c>
      <c r="AR50" s="46">
        <v>0.97478991596638653</v>
      </c>
      <c r="AS50" s="5">
        <v>338</v>
      </c>
      <c r="AT50" s="70">
        <v>0.9467787114845938</v>
      </c>
      <c r="AU50" s="5">
        <v>352</v>
      </c>
      <c r="AV50" s="46">
        <v>0.98599439775910369</v>
      </c>
      <c r="AW50" s="5">
        <v>346</v>
      </c>
      <c r="AX50" s="46">
        <v>0.96918767507002801</v>
      </c>
      <c r="AZ50" s="80">
        <f>VLOOKUP($A50,'T1DQ CCG'!$A:$BC,28,FALSE)</f>
        <v>0</v>
      </c>
      <c r="BA50" s="80">
        <f>VLOOKUP($A50,'T1DQ CCG'!$A:$BC,40,FALSE)</f>
        <v>0</v>
      </c>
      <c r="BB50" s="80">
        <f>VLOOKUP($A50,'T1DQ CCG'!$A:$BC,52,FALSE)</f>
        <v>0</v>
      </c>
    </row>
    <row r="51" spans="1:54" x14ac:dyDescent="0.25">
      <c r="A51" s="31" t="s">
        <v>356</v>
      </c>
      <c r="B51" s="21" t="s">
        <v>357</v>
      </c>
      <c r="C51" s="21" t="s">
        <v>23</v>
      </c>
      <c r="D51" s="64">
        <v>1485</v>
      </c>
      <c r="E51" s="5">
        <v>1425</v>
      </c>
      <c r="F51" s="51">
        <v>0.95959595959595956</v>
      </c>
      <c r="G51" s="5">
        <v>6</v>
      </c>
      <c r="H51" s="69">
        <v>4.0404040404040404E-3</v>
      </c>
      <c r="I51" s="5">
        <v>1410</v>
      </c>
      <c r="J51" s="51">
        <v>0.9494949494949495</v>
      </c>
      <c r="K51" s="5">
        <v>2</v>
      </c>
      <c r="L51" s="5">
        <v>2</v>
      </c>
      <c r="M51" s="51">
        <v>1</v>
      </c>
      <c r="N51" s="40"/>
      <c r="O51" s="64">
        <v>1694</v>
      </c>
      <c r="P51" s="5">
        <v>1657</v>
      </c>
      <c r="Q51" s="51">
        <v>0.97815820543093268</v>
      </c>
      <c r="R51" s="5">
        <v>1584</v>
      </c>
      <c r="S51" s="69">
        <v>0.93506493506493504</v>
      </c>
      <c r="T51" s="5">
        <v>1651</v>
      </c>
      <c r="U51" s="51">
        <v>0.97461629279811102</v>
      </c>
      <c r="V51" s="5">
        <v>1583</v>
      </c>
      <c r="W51" s="69">
        <v>0.93447461629279815</v>
      </c>
      <c r="X51" s="5">
        <v>1584</v>
      </c>
      <c r="Y51" s="51">
        <v>0.93506493506493504</v>
      </c>
      <c r="Z51" s="5">
        <v>0</v>
      </c>
      <c r="AA51" s="5">
        <v>0</v>
      </c>
      <c r="AB51" s="51" t="s">
        <v>771</v>
      </c>
      <c r="AC51" s="58"/>
      <c r="AD51" s="64">
        <v>1642</v>
      </c>
      <c r="AE51" s="5">
        <v>1591</v>
      </c>
      <c r="AF51" s="46">
        <v>0.96894031668696712</v>
      </c>
      <c r="AG51" s="5">
        <v>1488</v>
      </c>
      <c r="AH51" s="70">
        <v>0.90621193666260658</v>
      </c>
      <c r="AI51" s="5">
        <v>1591</v>
      </c>
      <c r="AJ51" s="46">
        <v>0.96894031668696712</v>
      </c>
      <c r="AK51" s="5">
        <v>1582</v>
      </c>
      <c r="AL51" s="70">
        <v>0.96345919610231423</v>
      </c>
      <c r="AM51" s="5">
        <v>1574</v>
      </c>
      <c r="AN51" s="46">
        <v>0.95858708891595612</v>
      </c>
      <c r="AO51" s="5">
        <v>1565</v>
      </c>
      <c r="AP51" s="70">
        <v>0.95310596833130334</v>
      </c>
      <c r="AQ51" s="5">
        <v>1575</v>
      </c>
      <c r="AR51" s="46">
        <v>0.9591961023142509</v>
      </c>
      <c r="AS51" s="5">
        <v>1496</v>
      </c>
      <c r="AT51" s="70">
        <v>0.91108404384896469</v>
      </c>
      <c r="AU51" s="5">
        <v>1579</v>
      </c>
      <c r="AV51" s="46">
        <v>0.96163215590743001</v>
      </c>
      <c r="AW51" s="5">
        <v>1523</v>
      </c>
      <c r="AX51" s="46">
        <v>0.92752740560292324</v>
      </c>
      <c r="AZ51" s="80">
        <f>VLOOKUP($A51,'T1DQ CCG'!$A:$BC,28,FALSE)</f>
        <v>0</v>
      </c>
      <c r="BA51" s="80">
        <f>VLOOKUP($A51,'T1DQ CCG'!$A:$BC,40,FALSE)</f>
        <v>0</v>
      </c>
      <c r="BB51" s="80">
        <f>VLOOKUP($A51,'T1DQ CCG'!$A:$BC,52,FALSE)</f>
        <v>0</v>
      </c>
    </row>
    <row r="52" spans="1:54" x14ac:dyDescent="0.25">
      <c r="A52" s="31" t="s">
        <v>360</v>
      </c>
      <c r="B52" s="21" t="s">
        <v>361</v>
      </c>
      <c r="C52" s="21" t="s">
        <v>24</v>
      </c>
      <c r="D52" s="64">
        <v>1370</v>
      </c>
      <c r="E52" s="5">
        <v>1264</v>
      </c>
      <c r="F52" s="51">
        <v>0.92262773722627733</v>
      </c>
      <c r="G52" s="5">
        <v>1302</v>
      </c>
      <c r="H52" s="69">
        <v>0.95036496350364963</v>
      </c>
      <c r="I52" s="5">
        <v>1261</v>
      </c>
      <c r="J52" s="51">
        <v>0.92043795620437951</v>
      </c>
      <c r="K52" s="5">
        <v>4</v>
      </c>
      <c r="L52" s="5">
        <v>4</v>
      </c>
      <c r="M52" s="51">
        <v>1</v>
      </c>
      <c r="N52" s="40"/>
      <c r="O52" s="64">
        <v>1494</v>
      </c>
      <c r="P52" s="5">
        <v>1421</v>
      </c>
      <c r="Q52" s="51">
        <v>0.95113788487282458</v>
      </c>
      <c r="R52" s="5">
        <v>1351</v>
      </c>
      <c r="S52" s="69">
        <v>0.90428380187416335</v>
      </c>
      <c r="T52" s="5">
        <v>1336</v>
      </c>
      <c r="U52" s="51">
        <v>0.89424364123159306</v>
      </c>
      <c r="V52" s="5">
        <v>1343</v>
      </c>
      <c r="W52" s="69">
        <v>0.89892904953145913</v>
      </c>
      <c r="X52" s="5">
        <v>1352</v>
      </c>
      <c r="Y52" s="51">
        <v>0.90495314591700138</v>
      </c>
      <c r="Z52" s="5">
        <v>0</v>
      </c>
      <c r="AA52" s="5">
        <v>0</v>
      </c>
      <c r="AB52" s="51" t="s">
        <v>771</v>
      </c>
      <c r="AC52" s="58"/>
      <c r="AD52" s="64">
        <v>1537</v>
      </c>
      <c r="AE52" s="5">
        <v>1475</v>
      </c>
      <c r="AF52" s="46">
        <v>0.95966167859466489</v>
      </c>
      <c r="AG52" s="5">
        <v>1380</v>
      </c>
      <c r="AH52" s="70">
        <v>0.89785296031229667</v>
      </c>
      <c r="AI52" s="5">
        <v>1477</v>
      </c>
      <c r="AJ52" s="46">
        <v>0.96096291476903062</v>
      </c>
      <c r="AK52" s="5">
        <v>1483</v>
      </c>
      <c r="AL52" s="70">
        <v>0.96486662329212747</v>
      </c>
      <c r="AM52" s="5">
        <v>1469</v>
      </c>
      <c r="AN52" s="46">
        <v>0.95575797007156804</v>
      </c>
      <c r="AO52" s="5">
        <v>1444</v>
      </c>
      <c r="AP52" s="70">
        <v>0.93949251789199739</v>
      </c>
      <c r="AQ52" s="5">
        <v>1469</v>
      </c>
      <c r="AR52" s="46">
        <v>0.95575797007156804</v>
      </c>
      <c r="AS52" s="5">
        <v>1375</v>
      </c>
      <c r="AT52" s="70">
        <v>0.89459986987638251</v>
      </c>
      <c r="AU52" s="5">
        <v>1463</v>
      </c>
      <c r="AV52" s="46">
        <v>0.95185426154847108</v>
      </c>
      <c r="AW52" s="5">
        <v>1409</v>
      </c>
      <c r="AX52" s="46">
        <v>0.91672088484059855</v>
      </c>
      <c r="AZ52" s="80">
        <f>VLOOKUP($A52,'T1DQ CCG'!$A:$BC,28,FALSE)</f>
        <v>0</v>
      </c>
      <c r="BA52" s="80">
        <f>VLOOKUP($A52,'T1DQ CCG'!$A:$BC,40,FALSE)</f>
        <v>0</v>
      </c>
      <c r="BB52" s="80">
        <f>VLOOKUP($A52,'T1DQ CCG'!$A:$BC,52,FALSE)</f>
        <v>0</v>
      </c>
    </row>
    <row r="53" spans="1:54" x14ac:dyDescent="0.25">
      <c r="A53" s="31" t="s">
        <v>362</v>
      </c>
      <c r="B53" s="21" t="s">
        <v>363</v>
      </c>
      <c r="C53" s="21" t="s">
        <v>24</v>
      </c>
      <c r="D53" s="64">
        <v>2290</v>
      </c>
      <c r="E53" s="5">
        <v>2223</v>
      </c>
      <c r="F53" s="51">
        <v>0.97074235807860265</v>
      </c>
      <c r="G53" s="5">
        <v>2231</v>
      </c>
      <c r="H53" s="69">
        <v>0.97423580786026198</v>
      </c>
      <c r="I53" s="5">
        <v>2218</v>
      </c>
      <c r="J53" s="51">
        <v>0.96855895196506547</v>
      </c>
      <c r="K53" s="5">
        <v>1</v>
      </c>
      <c r="L53" s="5">
        <v>1</v>
      </c>
      <c r="M53" s="51">
        <v>1</v>
      </c>
      <c r="N53" s="40"/>
      <c r="O53" s="64">
        <v>2498</v>
      </c>
      <c r="P53" s="5">
        <v>2440</v>
      </c>
      <c r="Q53" s="51">
        <v>0.97678142514011213</v>
      </c>
      <c r="R53" s="5">
        <v>2381</v>
      </c>
      <c r="S53" s="69">
        <v>0.95316253002401918</v>
      </c>
      <c r="T53" s="5">
        <v>2278</v>
      </c>
      <c r="U53" s="51">
        <v>0.91192954363490797</v>
      </c>
      <c r="V53" s="5">
        <v>2358</v>
      </c>
      <c r="W53" s="69">
        <v>0.94395516413130509</v>
      </c>
      <c r="X53" s="5">
        <v>2370</v>
      </c>
      <c r="Y53" s="51">
        <v>0.94875900720576456</v>
      </c>
      <c r="Z53" s="5">
        <v>2</v>
      </c>
      <c r="AA53" s="5">
        <v>2</v>
      </c>
      <c r="AB53" s="51">
        <v>1</v>
      </c>
      <c r="AC53" s="58"/>
      <c r="AD53" s="64">
        <v>2464</v>
      </c>
      <c r="AE53" s="5">
        <v>2406</v>
      </c>
      <c r="AF53" s="46">
        <v>0.97646103896103897</v>
      </c>
      <c r="AG53" s="5">
        <v>2304</v>
      </c>
      <c r="AH53" s="70">
        <v>0.93506493506493504</v>
      </c>
      <c r="AI53" s="5">
        <v>2411</v>
      </c>
      <c r="AJ53" s="46">
        <v>0.97849025974025972</v>
      </c>
      <c r="AK53" s="5">
        <v>2412</v>
      </c>
      <c r="AL53" s="70">
        <v>0.97889610389610393</v>
      </c>
      <c r="AM53" s="5">
        <v>2390</v>
      </c>
      <c r="AN53" s="46">
        <v>0.96996753246753242</v>
      </c>
      <c r="AO53" s="5">
        <v>2323</v>
      </c>
      <c r="AP53" s="70">
        <v>0.94277597402597402</v>
      </c>
      <c r="AQ53" s="5">
        <v>2372</v>
      </c>
      <c r="AR53" s="46">
        <v>0.96266233766233766</v>
      </c>
      <c r="AS53" s="5">
        <v>2284</v>
      </c>
      <c r="AT53" s="70">
        <v>0.92694805194805197</v>
      </c>
      <c r="AU53" s="5">
        <v>2385</v>
      </c>
      <c r="AV53" s="46">
        <v>0.96793831168831168</v>
      </c>
      <c r="AW53" s="5">
        <v>2315</v>
      </c>
      <c r="AX53" s="46">
        <v>0.93952922077922074</v>
      </c>
      <c r="AZ53" s="80">
        <f>VLOOKUP($A53,'T1DQ CCG'!$A:$BC,28,FALSE)</f>
        <v>0</v>
      </c>
      <c r="BA53" s="80">
        <f>VLOOKUP($A53,'T1DQ CCG'!$A:$BC,40,FALSE)</f>
        <v>0</v>
      </c>
      <c r="BB53" s="80">
        <f>VLOOKUP($A53,'T1DQ CCG'!$A:$BC,52,FALSE)</f>
        <v>0</v>
      </c>
    </row>
    <row r="54" spans="1:54" x14ac:dyDescent="0.25">
      <c r="A54" s="31" t="s">
        <v>364</v>
      </c>
      <c r="B54" s="21" t="s">
        <v>365</v>
      </c>
      <c r="C54" s="21" t="s">
        <v>24</v>
      </c>
      <c r="D54" s="64">
        <v>717</v>
      </c>
      <c r="E54" s="5">
        <v>689</v>
      </c>
      <c r="F54" s="51">
        <v>0.96094839609483962</v>
      </c>
      <c r="G54" s="5">
        <v>689</v>
      </c>
      <c r="H54" s="69">
        <v>0.96094839609483962</v>
      </c>
      <c r="I54" s="5">
        <v>681</v>
      </c>
      <c r="J54" s="51">
        <v>0.94979079497907948</v>
      </c>
      <c r="K54" s="5">
        <v>0</v>
      </c>
      <c r="L54" s="5">
        <v>0</v>
      </c>
      <c r="M54" s="51" t="s">
        <v>771</v>
      </c>
      <c r="N54" s="40"/>
      <c r="O54" s="64">
        <v>721</v>
      </c>
      <c r="P54" s="5">
        <v>702</v>
      </c>
      <c r="Q54" s="51">
        <v>0.97364771151178919</v>
      </c>
      <c r="R54" s="5">
        <v>682</v>
      </c>
      <c r="S54" s="69">
        <v>0.94590846047156729</v>
      </c>
      <c r="T54" s="5">
        <v>652</v>
      </c>
      <c r="U54" s="51">
        <v>0.90429958391123444</v>
      </c>
      <c r="V54" s="5">
        <v>677</v>
      </c>
      <c r="W54" s="69">
        <v>0.93897364771151182</v>
      </c>
      <c r="X54" s="5">
        <v>682</v>
      </c>
      <c r="Y54" s="51">
        <v>0.94590846047156729</v>
      </c>
      <c r="Z54" s="5">
        <v>0</v>
      </c>
      <c r="AA54" s="5">
        <v>0</v>
      </c>
      <c r="AB54" s="51" t="s">
        <v>771</v>
      </c>
      <c r="AC54" s="58"/>
      <c r="AD54" s="64">
        <v>736</v>
      </c>
      <c r="AE54" s="5">
        <v>705</v>
      </c>
      <c r="AF54" s="46">
        <v>0.95788043478260865</v>
      </c>
      <c r="AG54" s="5">
        <v>663</v>
      </c>
      <c r="AH54" s="70">
        <v>0.90081521739130432</v>
      </c>
      <c r="AI54" s="5">
        <v>704</v>
      </c>
      <c r="AJ54" s="46">
        <v>0.95652173913043481</v>
      </c>
      <c r="AK54" s="5">
        <v>706</v>
      </c>
      <c r="AL54" s="70">
        <v>0.95923913043478259</v>
      </c>
      <c r="AM54" s="5">
        <v>689</v>
      </c>
      <c r="AN54" s="46">
        <v>0.93614130434782605</v>
      </c>
      <c r="AO54" s="5">
        <v>680</v>
      </c>
      <c r="AP54" s="70">
        <v>0.92391304347826086</v>
      </c>
      <c r="AQ54" s="5">
        <v>685</v>
      </c>
      <c r="AR54" s="46">
        <v>0.93070652173913049</v>
      </c>
      <c r="AS54" s="5">
        <v>651</v>
      </c>
      <c r="AT54" s="70">
        <v>0.88451086956521741</v>
      </c>
      <c r="AU54" s="5">
        <v>699</v>
      </c>
      <c r="AV54" s="46">
        <v>0.94972826086956519</v>
      </c>
      <c r="AW54" s="5">
        <v>678</v>
      </c>
      <c r="AX54" s="46">
        <v>0.92119565217391308</v>
      </c>
      <c r="AZ54" s="80">
        <f>VLOOKUP($A54,'T1DQ CCG'!$A:$BC,28,FALSE)</f>
        <v>0</v>
      </c>
      <c r="BA54" s="80">
        <f>VLOOKUP($A54,'T1DQ CCG'!$A:$BC,40,FALSE)</f>
        <v>0</v>
      </c>
      <c r="BB54" s="80">
        <f>VLOOKUP($A54,'T1DQ CCG'!$A:$BC,52,FALSE)</f>
        <v>0</v>
      </c>
    </row>
    <row r="55" spans="1:54" x14ac:dyDescent="0.25">
      <c r="A55" s="31" t="s">
        <v>366</v>
      </c>
      <c r="B55" s="21" t="s">
        <v>367</v>
      </c>
      <c r="C55" s="21" t="s">
        <v>25</v>
      </c>
      <c r="D55" s="64">
        <v>296</v>
      </c>
      <c r="E55" s="5">
        <v>286</v>
      </c>
      <c r="F55" s="51">
        <v>0.96621621621621623</v>
      </c>
      <c r="G55" s="5">
        <v>1</v>
      </c>
      <c r="H55" s="69">
        <v>3.3783783783783786E-3</v>
      </c>
      <c r="I55" s="5">
        <v>286</v>
      </c>
      <c r="J55" s="51">
        <v>0.96621621621621623</v>
      </c>
      <c r="K55" s="5">
        <v>4</v>
      </c>
      <c r="L55" s="5">
        <v>4</v>
      </c>
      <c r="M55" s="51">
        <v>1</v>
      </c>
      <c r="N55" s="40"/>
      <c r="O55" s="64">
        <v>321</v>
      </c>
      <c r="P55" s="5">
        <v>313</v>
      </c>
      <c r="Q55" s="51">
        <v>0.97507788161993769</v>
      </c>
      <c r="R55" s="5">
        <v>300</v>
      </c>
      <c r="S55" s="69">
        <v>0.93457943925233644</v>
      </c>
      <c r="T55" s="5">
        <v>313</v>
      </c>
      <c r="U55" s="51">
        <v>0.97507788161993769</v>
      </c>
      <c r="V55" s="5">
        <v>304</v>
      </c>
      <c r="W55" s="69">
        <v>0.9470404984423676</v>
      </c>
      <c r="X55" s="5">
        <v>304</v>
      </c>
      <c r="Y55" s="51">
        <v>0.9470404984423676</v>
      </c>
      <c r="Z55" s="5">
        <v>3</v>
      </c>
      <c r="AA55" s="5">
        <v>3</v>
      </c>
      <c r="AB55" s="51">
        <v>1</v>
      </c>
      <c r="AC55" s="58"/>
      <c r="AD55" s="64">
        <v>341</v>
      </c>
      <c r="AE55" s="5">
        <v>321</v>
      </c>
      <c r="AF55" s="46">
        <v>0.94134897360703818</v>
      </c>
      <c r="AG55" s="5">
        <v>321</v>
      </c>
      <c r="AH55" s="70">
        <v>0.94134897360703818</v>
      </c>
      <c r="AI55" s="5">
        <v>320</v>
      </c>
      <c r="AJ55" s="46">
        <v>0.93841642228739008</v>
      </c>
      <c r="AK55" s="5">
        <v>329</v>
      </c>
      <c r="AL55" s="70">
        <v>0.96480938416422291</v>
      </c>
      <c r="AM55" s="5">
        <v>326</v>
      </c>
      <c r="AN55" s="46">
        <v>0.95601173020527863</v>
      </c>
      <c r="AO55" s="5">
        <v>325</v>
      </c>
      <c r="AP55" s="70">
        <v>0.95307917888563054</v>
      </c>
      <c r="AQ55" s="5">
        <v>323</v>
      </c>
      <c r="AR55" s="46">
        <v>0.94721407624633436</v>
      </c>
      <c r="AS55" s="5">
        <v>323</v>
      </c>
      <c r="AT55" s="70">
        <v>0.94721407624633436</v>
      </c>
      <c r="AU55" s="5">
        <v>334</v>
      </c>
      <c r="AV55" s="46">
        <v>0.97947214076246336</v>
      </c>
      <c r="AW55" s="5">
        <v>328</v>
      </c>
      <c r="AX55" s="46">
        <v>0.96187683284457481</v>
      </c>
      <c r="AZ55" s="80">
        <f>VLOOKUP($A55,'T1DQ CCG'!$A:$BC,28,FALSE)</f>
        <v>0</v>
      </c>
      <c r="BA55" s="80">
        <f>VLOOKUP($A55,'T1DQ CCG'!$A:$BC,40,FALSE)</f>
        <v>0</v>
      </c>
      <c r="BB55" s="80">
        <f>VLOOKUP($A55,'T1DQ CCG'!$A:$BC,52,FALSE)</f>
        <v>0</v>
      </c>
    </row>
    <row r="56" spans="1:54" x14ac:dyDescent="0.25">
      <c r="A56" s="31" t="s">
        <v>368</v>
      </c>
      <c r="B56" s="21" t="s">
        <v>369</v>
      </c>
      <c r="C56" s="21" t="s">
        <v>25</v>
      </c>
      <c r="D56" s="64">
        <v>752</v>
      </c>
      <c r="E56" s="5">
        <v>739</v>
      </c>
      <c r="F56" s="51">
        <v>0.98271276595744683</v>
      </c>
      <c r="G56" s="5">
        <v>2</v>
      </c>
      <c r="H56" s="69">
        <v>2.6595744680851063E-3</v>
      </c>
      <c r="I56" s="5">
        <v>738</v>
      </c>
      <c r="J56" s="51">
        <v>0.9813829787234043</v>
      </c>
      <c r="K56" s="5">
        <v>6</v>
      </c>
      <c r="L56" s="5">
        <v>6</v>
      </c>
      <c r="M56" s="51">
        <v>1</v>
      </c>
      <c r="N56" s="40"/>
      <c r="O56" s="64">
        <v>801</v>
      </c>
      <c r="P56" s="5">
        <v>790</v>
      </c>
      <c r="Q56" s="51">
        <v>0.98626716604244691</v>
      </c>
      <c r="R56" s="5">
        <v>776</v>
      </c>
      <c r="S56" s="69">
        <v>0.96878901373283399</v>
      </c>
      <c r="T56" s="5">
        <v>791</v>
      </c>
      <c r="U56" s="51">
        <v>0.98751560549313355</v>
      </c>
      <c r="V56" s="5">
        <v>779</v>
      </c>
      <c r="W56" s="69">
        <v>0.97253433208489393</v>
      </c>
      <c r="X56" s="5">
        <v>783</v>
      </c>
      <c r="Y56" s="51">
        <v>0.97752808988764039</v>
      </c>
      <c r="Z56" s="5">
        <v>2</v>
      </c>
      <c r="AA56" s="5">
        <v>2</v>
      </c>
      <c r="AB56" s="51">
        <v>1</v>
      </c>
      <c r="AC56" s="58"/>
      <c r="AD56" s="64">
        <v>774</v>
      </c>
      <c r="AE56" s="5">
        <v>737</v>
      </c>
      <c r="AF56" s="46">
        <v>0.95219638242894056</v>
      </c>
      <c r="AG56" s="5">
        <v>737</v>
      </c>
      <c r="AH56" s="70">
        <v>0.95219638242894056</v>
      </c>
      <c r="AI56" s="5">
        <v>736</v>
      </c>
      <c r="AJ56" s="46">
        <v>0.95090439276485783</v>
      </c>
      <c r="AK56" s="5">
        <v>740</v>
      </c>
      <c r="AL56" s="70">
        <v>0.95607235142118863</v>
      </c>
      <c r="AM56" s="5">
        <v>739</v>
      </c>
      <c r="AN56" s="46">
        <v>0.9547803617571059</v>
      </c>
      <c r="AO56" s="5">
        <v>740</v>
      </c>
      <c r="AP56" s="70">
        <v>0.95607235142118863</v>
      </c>
      <c r="AQ56" s="5">
        <v>754</v>
      </c>
      <c r="AR56" s="46">
        <v>0.97416020671834624</v>
      </c>
      <c r="AS56" s="5">
        <v>754</v>
      </c>
      <c r="AT56" s="70">
        <v>0.97416020671834624</v>
      </c>
      <c r="AU56" s="5">
        <v>762</v>
      </c>
      <c r="AV56" s="46">
        <v>0.98449612403100772</v>
      </c>
      <c r="AW56" s="5">
        <v>747</v>
      </c>
      <c r="AX56" s="46">
        <v>0.96511627906976749</v>
      </c>
      <c r="AZ56" s="80">
        <f>VLOOKUP($A56,'T1DQ CCG'!$A:$BC,28,FALSE)</f>
        <v>0</v>
      </c>
      <c r="BA56" s="80">
        <f>VLOOKUP($A56,'T1DQ CCG'!$A:$BC,40,FALSE)</f>
        <v>0</v>
      </c>
      <c r="BB56" s="80">
        <f>VLOOKUP($A56,'T1DQ CCG'!$A:$BC,52,FALSE)</f>
        <v>0</v>
      </c>
    </row>
    <row r="57" spans="1:54" x14ac:dyDescent="0.25">
      <c r="A57" s="31" t="s">
        <v>370</v>
      </c>
      <c r="B57" s="21" t="s">
        <v>371</v>
      </c>
      <c r="C57" s="21" t="s">
        <v>25</v>
      </c>
      <c r="D57" s="64">
        <v>659</v>
      </c>
      <c r="E57" s="5">
        <v>650</v>
      </c>
      <c r="F57" s="51">
        <v>0.98634294385432475</v>
      </c>
      <c r="G57" s="5">
        <v>5</v>
      </c>
      <c r="H57" s="69">
        <v>7.5872534142640367E-3</v>
      </c>
      <c r="I57" s="5">
        <v>649</v>
      </c>
      <c r="J57" s="51">
        <v>0.98482549317147194</v>
      </c>
      <c r="K57" s="5">
        <v>5</v>
      </c>
      <c r="L57" s="5">
        <v>5</v>
      </c>
      <c r="M57" s="51">
        <v>1</v>
      </c>
      <c r="N57" s="40"/>
      <c r="O57" s="64">
        <v>624</v>
      </c>
      <c r="P57" s="5">
        <v>618</v>
      </c>
      <c r="Q57" s="51">
        <v>0.99038461538461542</v>
      </c>
      <c r="R57" s="5">
        <v>610</v>
      </c>
      <c r="S57" s="69">
        <v>0.97756410256410253</v>
      </c>
      <c r="T57" s="5">
        <v>616</v>
      </c>
      <c r="U57" s="51">
        <v>0.98717948717948723</v>
      </c>
      <c r="V57" s="5">
        <v>612</v>
      </c>
      <c r="W57" s="69">
        <v>0.98076923076923073</v>
      </c>
      <c r="X57" s="5">
        <v>613</v>
      </c>
      <c r="Y57" s="51">
        <v>0.98237179487179482</v>
      </c>
      <c r="Z57" s="5">
        <v>3</v>
      </c>
      <c r="AA57" s="5">
        <v>3</v>
      </c>
      <c r="AB57" s="51">
        <v>1</v>
      </c>
      <c r="AC57" s="58"/>
      <c r="AD57" s="64">
        <v>625</v>
      </c>
      <c r="AE57" s="5">
        <v>613</v>
      </c>
      <c r="AF57" s="46">
        <v>0.98080000000000001</v>
      </c>
      <c r="AG57" s="5">
        <v>613</v>
      </c>
      <c r="AH57" s="70">
        <v>0.98080000000000001</v>
      </c>
      <c r="AI57" s="5">
        <v>613</v>
      </c>
      <c r="AJ57" s="46">
        <v>0.98080000000000001</v>
      </c>
      <c r="AK57" s="5">
        <v>606</v>
      </c>
      <c r="AL57" s="70">
        <v>0.96960000000000002</v>
      </c>
      <c r="AM57" s="5">
        <v>601</v>
      </c>
      <c r="AN57" s="46">
        <v>0.96160000000000001</v>
      </c>
      <c r="AO57" s="5">
        <v>585</v>
      </c>
      <c r="AP57" s="70">
        <v>0.93600000000000005</v>
      </c>
      <c r="AQ57" s="5">
        <v>613</v>
      </c>
      <c r="AR57" s="46">
        <v>0.98080000000000001</v>
      </c>
      <c r="AS57" s="5">
        <v>613</v>
      </c>
      <c r="AT57" s="70">
        <v>0.98080000000000001</v>
      </c>
      <c r="AU57" s="5">
        <v>611</v>
      </c>
      <c r="AV57" s="46">
        <v>0.97760000000000002</v>
      </c>
      <c r="AW57" s="5">
        <v>602</v>
      </c>
      <c r="AX57" s="46">
        <v>0.96319999999999995</v>
      </c>
      <c r="AZ57" s="80">
        <f>VLOOKUP($A57,'T1DQ CCG'!$A:$BC,28,FALSE)</f>
        <v>0</v>
      </c>
      <c r="BA57" s="80">
        <f>VLOOKUP($A57,'T1DQ CCG'!$A:$BC,40,FALSE)</f>
        <v>0</v>
      </c>
      <c r="BB57" s="80">
        <f>VLOOKUP($A57,'T1DQ CCG'!$A:$BC,52,FALSE)</f>
        <v>0</v>
      </c>
    </row>
    <row r="58" spans="1:54" x14ac:dyDescent="0.25">
      <c r="A58" s="31" t="s">
        <v>372</v>
      </c>
      <c r="B58" s="21" t="s">
        <v>373</v>
      </c>
      <c r="C58" s="21" t="s">
        <v>25</v>
      </c>
      <c r="D58" s="64">
        <v>841</v>
      </c>
      <c r="E58" s="5">
        <v>801</v>
      </c>
      <c r="F58" s="51">
        <v>0.95243757431629017</v>
      </c>
      <c r="G58" s="5">
        <v>816</v>
      </c>
      <c r="H58" s="69">
        <v>0.97027348394768131</v>
      </c>
      <c r="I58" s="5">
        <v>799</v>
      </c>
      <c r="J58" s="51">
        <v>0.95005945303210459</v>
      </c>
      <c r="K58" s="5">
        <v>0</v>
      </c>
      <c r="L58" s="5">
        <v>0</v>
      </c>
      <c r="M58" s="51" t="s">
        <v>771</v>
      </c>
      <c r="N58" s="40"/>
      <c r="O58" s="64">
        <v>863</v>
      </c>
      <c r="P58" s="5">
        <v>839</v>
      </c>
      <c r="Q58" s="51">
        <v>0.97219003476245658</v>
      </c>
      <c r="R58" s="5">
        <v>798</v>
      </c>
      <c r="S58" s="69">
        <v>0.92468134414831982</v>
      </c>
      <c r="T58" s="5">
        <v>802</v>
      </c>
      <c r="U58" s="51">
        <v>0.92931633835457705</v>
      </c>
      <c r="V58" s="5">
        <v>807</v>
      </c>
      <c r="W58" s="69">
        <v>0.93511008111239857</v>
      </c>
      <c r="X58" s="5">
        <v>792</v>
      </c>
      <c r="Y58" s="51">
        <v>0.91772885283893391</v>
      </c>
      <c r="Z58" s="5">
        <v>0</v>
      </c>
      <c r="AA58" s="5">
        <v>0</v>
      </c>
      <c r="AB58" s="51" t="s">
        <v>771</v>
      </c>
      <c r="AC58" s="58"/>
      <c r="AD58" s="64">
        <v>960</v>
      </c>
      <c r="AE58" s="5">
        <v>935</v>
      </c>
      <c r="AF58" s="46">
        <v>0.97395833333333337</v>
      </c>
      <c r="AG58" s="5">
        <v>877</v>
      </c>
      <c r="AH58" s="70">
        <v>0.9135416666666667</v>
      </c>
      <c r="AI58" s="5">
        <v>935</v>
      </c>
      <c r="AJ58" s="46">
        <v>0.97395833333333337</v>
      </c>
      <c r="AK58" s="5">
        <v>931</v>
      </c>
      <c r="AL58" s="70">
        <v>0.96979166666666672</v>
      </c>
      <c r="AM58" s="5">
        <v>915</v>
      </c>
      <c r="AN58" s="46">
        <v>0.953125</v>
      </c>
      <c r="AO58" s="5">
        <v>910</v>
      </c>
      <c r="AP58" s="70">
        <v>0.94791666666666663</v>
      </c>
      <c r="AQ58" s="5">
        <v>894</v>
      </c>
      <c r="AR58" s="46">
        <v>0.93125000000000002</v>
      </c>
      <c r="AS58" s="5">
        <v>869</v>
      </c>
      <c r="AT58" s="70">
        <v>0.90520833333333328</v>
      </c>
      <c r="AU58" s="5">
        <v>887</v>
      </c>
      <c r="AV58" s="46">
        <v>0.92395833333333333</v>
      </c>
      <c r="AW58" s="5">
        <v>889</v>
      </c>
      <c r="AX58" s="46">
        <v>0.92604166666666665</v>
      </c>
      <c r="AZ58" s="80">
        <f>VLOOKUP($A58,'T1DQ CCG'!$A:$BC,28,FALSE)</f>
        <v>0</v>
      </c>
      <c r="BA58" s="80">
        <f>VLOOKUP($A58,'T1DQ CCG'!$A:$BC,40,FALSE)</f>
        <v>0</v>
      </c>
      <c r="BB58" s="80">
        <f>VLOOKUP($A58,'T1DQ CCG'!$A:$BC,52,FALSE)</f>
        <v>0</v>
      </c>
    </row>
    <row r="59" spans="1:54" x14ac:dyDescent="0.25">
      <c r="A59" s="31" t="s">
        <v>374</v>
      </c>
      <c r="B59" s="21" t="s">
        <v>375</v>
      </c>
      <c r="C59" s="21" t="s">
        <v>25</v>
      </c>
      <c r="D59" s="64">
        <v>895</v>
      </c>
      <c r="E59" s="5">
        <v>866</v>
      </c>
      <c r="F59" s="51">
        <v>0.96759776536312847</v>
      </c>
      <c r="G59" s="5">
        <v>876</v>
      </c>
      <c r="H59" s="69">
        <v>0.97877094972067036</v>
      </c>
      <c r="I59" s="5">
        <v>866</v>
      </c>
      <c r="J59" s="51">
        <v>0.96759776536312847</v>
      </c>
      <c r="K59" s="5">
        <v>0</v>
      </c>
      <c r="L59" s="5">
        <v>0</v>
      </c>
      <c r="M59" s="51" t="s">
        <v>771</v>
      </c>
      <c r="N59" s="40"/>
      <c r="O59" s="64">
        <v>961</v>
      </c>
      <c r="P59" s="5">
        <v>928</v>
      </c>
      <c r="Q59" s="51">
        <v>0.96566077003121753</v>
      </c>
      <c r="R59" s="5">
        <v>887</v>
      </c>
      <c r="S59" s="69">
        <v>0.92299687825182097</v>
      </c>
      <c r="T59" s="5">
        <v>863</v>
      </c>
      <c r="U59" s="51">
        <v>0.89802289281997916</v>
      </c>
      <c r="V59" s="5">
        <v>896</v>
      </c>
      <c r="W59" s="69">
        <v>0.93236212278876174</v>
      </c>
      <c r="X59" s="5">
        <v>882</v>
      </c>
      <c r="Y59" s="51">
        <v>0.91779396462018725</v>
      </c>
      <c r="Z59" s="5">
        <v>0</v>
      </c>
      <c r="AA59" s="5">
        <v>0</v>
      </c>
      <c r="AB59" s="51" t="s">
        <v>771</v>
      </c>
      <c r="AC59" s="58"/>
      <c r="AD59" s="64">
        <v>907</v>
      </c>
      <c r="AE59" s="5">
        <v>881</v>
      </c>
      <c r="AF59" s="46">
        <v>0.97133406835722158</v>
      </c>
      <c r="AG59" s="5">
        <v>851</v>
      </c>
      <c r="AH59" s="70">
        <v>0.93825799338478499</v>
      </c>
      <c r="AI59" s="5">
        <v>881</v>
      </c>
      <c r="AJ59" s="46">
        <v>0.97133406835722158</v>
      </c>
      <c r="AK59" s="5">
        <v>878</v>
      </c>
      <c r="AL59" s="70">
        <v>0.9680264608599779</v>
      </c>
      <c r="AM59" s="5">
        <v>875</v>
      </c>
      <c r="AN59" s="46">
        <v>0.96471885336273433</v>
      </c>
      <c r="AO59" s="5">
        <v>876</v>
      </c>
      <c r="AP59" s="70">
        <v>0.96582138919514882</v>
      </c>
      <c r="AQ59" s="5">
        <v>880</v>
      </c>
      <c r="AR59" s="46">
        <v>0.97023153252480709</v>
      </c>
      <c r="AS59" s="5">
        <v>848</v>
      </c>
      <c r="AT59" s="70">
        <v>0.93495038588754131</v>
      </c>
      <c r="AU59" s="5">
        <v>842</v>
      </c>
      <c r="AV59" s="46">
        <v>0.92833517089305406</v>
      </c>
      <c r="AW59" s="5">
        <v>849</v>
      </c>
      <c r="AX59" s="46">
        <v>0.93605292171995591</v>
      </c>
      <c r="AZ59" s="80">
        <f>VLOOKUP($A59,'T1DQ CCG'!$A:$BC,28,FALSE)</f>
        <v>0</v>
      </c>
      <c r="BA59" s="80">
        <f>VLOOKUP($A59,'T1DQ CCG'!$A:$BC,40,FALSE)</f>
        <v>0</v>
      </c>
      <c r="BB59" s="80">
        <f>VLOOKUP($A59,'T1DQ CCG'!$A:$BC,52,FALSE)</f>
        <v>0</v>
      </c>
    </row>
    <row r="60" spans="1:54" x14ac:dyDescent="0.25">
      <c r="A60" s="31" t="s">
        <v>378</v>
      </c>
      <c r="B60" s="21" t="s">
        <v>379</v>
      </c>
      <c r="C60" s="21" t="s">
        <v>26</v>
      </c>
      <c r="D60" s="64">
        <v>2565</v>
      </c>
      <c r="E60" s="5">
        <v>2441</v>
      </c>
      <c r="F60" s="51">
        <v>0.95165692007797276</v>
      </c>
      <c r="G60" s="5">
        <v>1805</v>
      </c>
      <c r="H60" s="69">
        <v>0.70370370370370372</v>
      </c>
      <c r="I60" s="5">
        <v>2431</v>
      </c>
      <c r="J60" s="51">
        <v>0.94775828460038991</v>
      </c>
      <c r="K60" s="5">
        <v>1</v>
      </c>
      <c r="L60" s="5">
        <v>1</v>
      </c>
      <c r="M60" s="51">
        <v>1</v>
      </c>
      <c r="N60" s="40"/>
      <c r="O60" s="64">
        <v>2767</v>
      </c>
      <c r="P60" s="5">
        <v>2661</v>
      </c>
      <c r="Q60" s="51">
        <v>0.96169136248644738</v>
      </c>
      <c r="R60" s="5">
        <v>2525</v>
      </c>
      <c r="S60" s="69">
        <v>0.91254065775207804</v>
      </c>
      <c r="T60" s="5">
        <v>2634</v>
      </c>
      <c r="U60" s="51">
        <v>0.95193350198771232</v>
      </c>
      <c r="V60" s="5">
        <v>2560</v>
      </c>
      <c r="W60" s="69">
        <v>0.92518973617636424</v>
      </c>
      <c r="X60" s="5">
        <v>2552</v>
      </c>
      <c r="Y60" s="51">
        <v>0.9222985182508131</v>
      </c>
      <c r="Z60" s="5">
        <v>0</v>
      </c>
      <c r="AA60" s="5">
        <v>0</v>
      </c>
      <c r="AB60" s="51" t="s">
        <v>771</v>
      </c>
      <c r="AC60" s="58"/>
      <c r="AD60" s="64">
        <v>2778</v>
      </c>
      <c r="AE60" s="5">
        <v>2651</v>
      </c>
      <c r="AF60" s="46">
        <v>0.95428365730741538</v>
      </c>
      <c r="AG60" s="5">
        <v>2458</v>
      </c>
      <c r="AH60" s="70">
        <v>0.884809215262779</v>
      </c>
      <c r="AI60" s="5">
        <v>2656</v>
      </c>
      <c r="AJ60" s="46">
        <v>0.95608351331893449</v>
      </c>
      <c r="AK60" s="5">
        <v>2647</v>
      </c>
      <c r="AL60" s="70">
        <v>0.95284377249820018</v>
      </c>
      <c r="AM60" s="5">
        <v>2587</v>
      </c>
      <c r="AN60" s="46">
        <v>0.93124550035997122</v>
      </c>
      <c r="AO60" s="5">
        <v>2555</v>
      </c>
      <c r="AP60" s="70">
        <v>0.91972642188624909</v>
      </c>
      <c r="AQ60" s="5">
        <v>2594</v>
      </c>
      <c r="AR60" s="46">
        <v>0.93376529877609793</v>
      </c>
      <c r="AS60" s="5">
        <v>2440</v>
      </c>
      <c r="AT60" s="70">
        <v>0.87832973362131028</v>
      </c>
      <c r="AU60" s="5">
        <v>2591</v>
      </c>
      <c r="AV60" s="46">
        <v>0.93268538516918642</v>
      </c>
      <c r="AW60" s="5">
        <v>2506</v>
      </c>
      <c r="AX60" s="46">
        <v>0.90208783297336215</v>
      </c>
      <c r="AZ60" s="80">
        <f>VLOOKUP($A60,'T1DQ CCG'!$A:$BC,28,FALSE)</f>
        <v>0</v>
      </c>
      <c r="BA60" s="80">
        <f>VLOOKUP($A60,'T1DQ CCG'!$A:$BC,40,FALSE)</f>
        <v>0</v>
      </c>
      <c r="BB60" s="80">
        <f>VLOOKUP($A60,'T1DQ CCG'!$A:$BC,52,FALSE)</f>
        <v>0</v>
      </c>
    </row>
    <row r="61" spans="1:54" x14ac:dyDescent="0.25">
      <c r="A61" s="31" t="s">
        <v>380</v>
      </c>
      <c r="B61" s="21" t="s">
        <v>381</v>
      </c>
      <c r="C61" s="21" t="s">
        <v>26</v>
      </c>
      <c r="D61" s="64">
        <v>1077</v>
      </c>
      <c r="E61" s="5">
        <v>1049</v>
      </c>
      <c r="F61" s="51">
        <v>0.97400185701021358</v>
      </c>
      <c r="G61" s="5">
        <v>2</v>
      </c>
      <c r="H61" s="69">
        <v>1.8570102135561746E-3</v>
      </c>
      <c r="I61" s="5">
        <v>1046</v>
      </c>
      <c r="J61" s="51">
        <v>0.97121634168987925</v>
      </c>
      <c r="K61" s="5">
        <v>11</v>
      </c>
      <c r="L61" s="5">
        <v>11</v>
      </c>
      <c r="M61" s="51">
        <v>1</v>
      </c>
      <c r="N61" s="40"/>
      <c r="O61" s="64">
        <v>1095</v>
      </c>
      <c r="P61" s="5">
        <v>1070</v>
      </c>
      <c r="Q61" s="51">
        <v>0.97716894977168944</v>
      </c>
      <c r="R61" s="5">
        <v>1033</v>
      </c>
      <c r="S61" s="69">
        <v>0.94337899543379</v>
      </c>
      <c r="T61" s="5">
        <v>1054</v>
      </c>
      <c r="U61" s="51">
        <v>0.96255707762557075</v>
      </c>
      <c r="V61" s="5">
        <v>1033</v>
      </c>
      <c r="W61" s="69">
        <v>0.94337899543379</v>
      </c>
      <c r="X61" s="5">
        <v>1036</v>
      </c>
      <c r="Y61" s="51">
        <v>0.94611872146118725</v>
      </c>
      <c r="Z61" s="5">
        <v>12</v>
      </c>
      <c r="AA61" s="5">
        <v>12</v>
      </c>
      <c r="AB61" s="51">
        <v>1</v>
      </c>
      <c r="AC61" s="58"/>
      <c r="AD61" s="64">
        <v>1098</v>
      </c>
      <c r="AE61" s="5">
        <v>1073</v>
      </c>
      <c r="AF61" s="46">
        <v>0.9772313296903461</v>
      </c>
      <c r="AG61" s="5">
        <v>1035</v>
      </c>
      <c r="AH61" s="70">
        <v>0.94262295081967218</v>
      </c>
      <c r="AI61" s="5">
        <v>1073</v>
      </c>
      <c r="AJ61" s="46">
        <v>0.9772313296903461</v>
      </c>
      <c r="AK61" s="5">
        <v>1067</v>
      </c>
      <c r="AL61" s="70">
        <v>0.97176684881602915</v>
      </c>
      <c r="AM61" s="5">
        <v>1069</v>
      </c>
      <c r="AN61" s="46">
        <v>0.9735883424408015</v>
      </c>
      <c r="AO61" s="5">
        <v>1035</v>
      </c>
      <c r="AP61" s="70">
        <v>0.94262295081967218</v>
      </c>
      <c r="AQ61" s="5">
        <v>1052</v>
      </c>
      <c r="AR61" s="46">
        <v>0.95810564663023678</v>
      </c>
      <c r="AS61" s="5">
        <v>1022</v>
      </c>
      <c r="AT61" s="70">
        <v>0.93078324225865205</v>
      </c>
      <c r="AU61" s="5">
        <v>1067</v>
      </c>
      <c r="AV61" s="46">
        <v>0.97176684881602915</v>
      </c>
      <c r="AW61" s="5">
        <v>1036</v>
      </c>
      <c r="AX61" s="46">
        <v>0.9435336976320583</v>
      </c>
      <c r="AZ61" s="80">
        <f>VLOOKUP($A61,'T1DQ CCG'!$A:$BC,28,FALSE)</f>
        <v>0</v>
      </c>
      <c r="BA61" s="80">
        <f>VLOOKUP($A61,'T1DQ CCG'!$A:$BC,40,FALSE)</f>
        <v>0</v>
      </c>
      <c r="BB61" s="80">
        <f>VLOOKUP($A61,'T1DQ CCG'!$A:$BC,52,FALSE)</f>
        <v>0</v>
      </c>
    </row>
    <row r="62" spans="1:54" x14ac:dyDescent="0.25">
      <c r="A62" s="31" t="s">
        <v>382</v>
      </c>
      <c r="B62" s="21" t="s">
        <v>383</v>
      </c>
      <c r="C62" s="21" t="s">
        <v>26</v>
      </c>
      <c r="D62" s="64">
        <v>585</v>
      </c>
      <c r="E62" s="5">
        <v>556</v>
      </c>
      <c r="F62" s="51">
        <v>0.95042735042735038</v>
      </c>
      <c r="G62" s="5">
        <v>3</v>
      </c>
      <c r="H62" s="69">
        <v>5.1282051282051282E-3</v>
      </c>
      <c r="I62" s="5">
        <v>556</v>
      </c>
      <c r="J62" s="51">
        <v>0.95042735042735038</v>
      </c>
      <c r="K62" s="5">
        <v>4</v>
      </c>
      <c r="L62" s="5">
        <v>4</v>
      </c>
      <c r="M62" s="51">
        <v>1</v>
      </c>
      <c r="N62" s="40"/>
      <c r="O62" s="64">
        <v>592</v>
      </c>
      <c r="P62" s="5">
        <v>575</v>
      </c>
      <c r="Q62" s="51">
        <v>0.97128378378378377</v>
      </c>
      <c r="R62" s="5">
        <v>566</v>
      </c>
      <c r="S62" s="69">
        <v>0.95608108108108103</v>
      </c>
      <c r="T62" s="5">
        <v>571</v>
      </c>
      <c r="U62" s="51">
        <v>0.96452702702702697</v>
      </c>
      <c r="V62" s="5">
        <v>569</v>
      </c>
      <c r="W62" s="69">
        <v>0.96114864864864868</v>
      </c>
      <c r="X62" s="5">
        <v>571</v>
      </c>
      <c r="Y62" s="51">
        <v>0.96452702702702697</v>
      </c>
      <c r="Z62" s="5">
        <v>4</v>
      </c>
      <c r="AA62" s="5">
        <v>4</v>
      </c>
      <c r="AB62" s="51">
        <v>1</v>
      </c>
      <c r="AC62" s="58"/>
      <c r="AD62" s="64">
        <v>568</v>
      </c>
      <c r="AE62" s="5">
        <v>542</v>
      </c>
      <c r="AF62" s="46">
        <v>0.95422535211267601</v>
      </c>
      <c r="AG62" s="5">
        <v>524</v>
      </c>
      <c r="AH62" s="70">
        <v>0.92253521126760563</v>
      </c>
      <c r="AI62" s="5">
        <v>542</v>
      </c>
      <c r="AJ62" s="46">
        <v>0.95422535211267601</v>
      </c>
      <c r="AK62" s="5">
        <v>540</v>
      </c>
      <c r="AL62" s="70">
        <v>0.95070422535211263</v>
      </c>
      <c r="AM62" s="5">
        <v>535</v>
      </c>
      <c r="AN62" s="46">
        <v>0.94190140845070425</v>
      </c>
      <c r="AO62" s="5">
        <v>526</v>
      </c>
      <c r="AP62" s="70">
        <v>0.926056338028169</v>
      </c>
      <c r="AQ62" s="5">
        <v>534</v>
      </c>
      <c r="AR62" s="46">
        <v>0.9401408450704225</v>
      </c>
      <c r="AS62" s="5">
        <v>522</v>
      </c>
      <c r="AT62" s="70">
        <v>0.91901408450704225</v>
      </c>
      <c r="AU62" s="5">
        <v>536</v>
      </c>
      <c r="AV62" s="46">
        <v>0.94366197183098588</v>
      </c>
      <c r="AW62" s="5">
        <v>520</v>
      </c>
      <c r="AX62" s="46">
        <v>0.91549295774647887</v>
      </c>
      <c r="AZ62" s="80">
        <f>VLOOKUP($A62,'T1DQ CCG'!$A:$BC,28,FALSE)</f>
        <v>0</v>
      </c>
      <c r="BA62" s="80">
        <f>VLOOKUP($A62,'T1DQ CCG'!$A:$BC,40,FALSE)</f>
        <v>0</v>
      </c>
      <c r="BB62" s="80">
        <f>VLOOKUP($A62,'T1DQ CCG'!$A:$BC,52,FALSE)</f>
        <v>0</v>
      </c>
    </row>
    <row r="63" spans="1:54" x14ac:dyDescent="0.25">
      <c r="A63" s="31" t="s">
        <v>384</v>
      </c>
      <c r="B63" s="21" t="s">
        <v>385</v>
      </c>
      <c r="C63" s="21" t="s">
        <v>26</v>
      </c>
      <c r="D63" s="64">
        <v>356</v>
      </c>
      <c r="E63" s="5">
        <v>348</v>
      </c>
      <c r="F63" s="51">
        <v>0.97752808988764039</v>
      </c>
      <c r="G63" s="5">
        <v>1</v>
      </c>
      <c r="H63" s="69">
        <v>2.8089887640449437E-3</v>
      </c>
      <c r="I63" s="5">
        <v>348</v>
      </c>
      <c r="J63" s="51">
        <v>0.97752808988764039</v>
      </c>
      <c r="K63" s="5">
        <v>0</v>
      </c>
      <c r="L63" s="5">
        <v>0</v>
      </c>
      <c r="M63" s="51" t="s">
        <v>771</v>
      </c>
      <c r="N63" s="40"/>
      <c r="O63" s="64">
        <v>345</v>
      </c>
      <c r="P63" s="5">
        <v>341</v>
      </c>
      <c r="Q63" s="51">
        <v>0.98840579710144927</v>
      </c>
      <c r="R63" s="5">
        <v>333</v>
      </c>
      <c r="S63" s="69">
        <v>0.9652173913043478</v>
      </c>
      <c r="T63" s="5">
        <v>344</v>
      </c>
      <c r="U63" s="51">
        <v>0.99710144927536237</v>
      </c>
      <c r="V63" s="5">
        <v>335</v>
      </c>
      <c r="W63" s="69">
        <v>0.97101449275362317</v>
      </c>
      <c r="X63" s="5">
        <v>336</v>
      </c>
      <c r="Y63" s="51">
        <v>0.97391304347826091</v>
      </c>
      <c r="Z63" s="5">
        <v>0</v>
      </c>
      <c r="AA63" s="5">
        <v>0</v>
      </c>
      <c r="AB63" s="51" t="s">
        <v>771</v>
      </c>
      <c r="AC63" s="58"/>
      <c r="AD63" s="64">
        <v>407</v>
      </c>
      <c r="AE63" s="5">
        <v>397</v>
      </c>
      <c r="AF63" s="46">
        <v>0.97542997542997545</v>
      </c>
      <c r="AG63" s="5">
        <v>379</v>
      </c>
      <c r="AH63" s="70">
        <v>0.93120393120393119</v>
      </c>
      <c r="AI63" s="5">
        <v>397</v>
      </c>
      <c r="AJ63" s="46">
        <v>0.97542997542997545</v>
      </c>
      <c r="AK63" s="5">
        <v>396</v>
      </c>
      <c r="AL63" s="70">
        <v>0.97297297297297303</v>
      </c>
      <c r="AM63" s="5">
        <v>396</v>
      </c>
      <c r="AN63" s="46">
        <v>0.97297297297297303</v>
      </c>
      <c r="AO63" s="5">
        <v>382</v>
      </c>
      <c r="AP63" s="70">
        <v>0.93857493857493857</v>
      </c>
      <c r="AQ63" s="5">
        <v>390</v>
      </c>
      <c r="AR63" s="46">
        <v>0.95823095823095827</v>
      </c>
      <c r="AS63" s="5">
        <v>375</v>
      </c>
      <c r="AT63" s="70">
        <v>0.92137592137592139</v>
      </c>
      <c r="AU63" s="5">
        <v>399</v>
      </c>
      <c r="AV63" s="46">
        <v>0.98034398034398029</v>
      </c>
      <c r="AW63" s="5">
        <v>367</v>
      </c>
      <c r="AX63" s="46">
        <v>0.90171990171990168</v>
      </c>
      <c r="AZ63" s="80">
        <f>VLOOKUP($A63,'T1DQ CCG'!$A:$BC,28,FALSE)</f>
        <v>0</v>
      </c>
      <c r="BA63" s="80">
        <f>VLOOKUP($A63,'T1DQ CCG'!$A:$BC,40,FALSE)</f>
        <v>0</v>
      </c>
      <c r="BB63" s="80">
        <f>VLOOKUP($A63,'T1DQ CCG'!$A:$BC,52,FALSE)</f>
        <v>0</v>
      </c>
    </row>
    <row r="64" spans="1:54" x14ac:dyDescent="0.25">
      <c r="A64" s="31" t="s">
        <v>386</v>
      </c>
      <c r="B64" s="21" t="s">
        <v>387</v>
      </c>
      <c r="C64" s="21" t="s">
        <v>26</v>
      </c>
      <c r="D64" s="64">
        <v>542</v>
      </c>
      <c r="E64" s="5">
        <v>531</v>
      </c>
      <c r="F64" s="51">
        <v>0.97970479704797053</v>
      </c>
      <c r="G64" s="5">
        <v>2</v>
      </c>
      <c r="H64" s="69">
        <v>3.6900369003690036E-3</v>
      </c>
      <c r="I64" s="5">
        <v>529</v>
      </c>
      <c r="J64" s="51">
        <v>0.97601476014760147</v>
      </c>
      <c r="K64" s="5">
        <v>1</v>
      </c>
      <c r="L64" s="5">
        <v>1</v>
      </c>
      <c r="M64" s="51">
        <v>1</v>
      </c>
      <c r="N64" s="40"/>
      <c r="O64" s="64">
        <v>626</v>
      </c>
      <c r="P64" s="5">
        <v>608</v>
      </c>
      <c r="Q64" s="51">
        <v>0.97124600638977632</v>
      </c>
      <c r="R64" s="5">
        <v>590</v>
      </c>
      <c r="S64" s="69">
        <v>0.94249201277955275</v>
      </c>
      <c r="T64" s="5">
        <v>605</v>
      </c>
      <c r="U64" s="51">
        <v>0.9664536741214057</v>
      </c>
      <c r="V64" s="5">
        <v>594</v>
      </c>
      <c r="W64" s="69">
        <v>0.94888178913738019</v>
      </c>
      <c r="X64" s="5">
        <v>594</v>
      </c>
      <c r="Y64" s="51">
        <v>0.94888178913738019</v>
      </c>
      <c r="Z64" s="5">
        <v>3</v>
      </c>
      <c r="AA64" s="5">
        <v>3</v>
      </c>
      <c r="AB64" s="51">
        <v>1</v>
      </c>
      <c r="AC64" s="58"/>
      <c r="AD64" s="64">
        <v>560</v>
      </c>
      <c r="AE64" s="5">
        <v>539</v>
      </c>
      <c r="AF64" s="46">
        <v>0.96250000000000002</v>
      </c>
      <c r="AG64" s="5">
        <v>520</v>
      </c>
      <c r="AH64" s="70">
        <v>0.9285714285714286</v>
      </c>
      <c r="AI64" s="5">
        <v>539</v>
      </c>
      <c r="AJ64" s="46">
        <v>0.96250000000000002</v>
      </c>
      <c r="AK64" s="5">
        <v>538</v>
      </c>
      <c r="AL64" s="70">
        <v>0.96071428571428574</v>
      </c>
      <c r="AM64" s="5">
        <v>533</v>
      </c>
      <c r="AN64" s="46">
        <v>0.95178571428571423</v>
      </c>
      <c r="AO64" s="5">
        <v>528</v>
      </c>
      <c r="AP64" s="70">
        <v>0.94285714285714284</v>
      </c>
      <c r="AQ64" s="5">
        <v>526</v>
      </c>
      <c r="AR64" s="46">
        <v>0.93928571428571428</v>
      </c>
      <c r="AS64" s="5">
        <v>513</v>
      </c>
      <c r="AT64" s="70">
        <v>0.91607142857142854</v>
      </c>
      <c r="AU64" s="5">
        <v>535</v>
      </c>
      <c r="AV64" s="46">
        <v>0.9553571428571429</v>
      </c>
      <c r="AW64" s="5">
        <v>522</v>
      </c>
      <c r="AX64" s="46">
        <v>0.93214285714285716</v>
      </c>
      <c r="AZ64" s="80">
        <f>VLOOKUP($A64,'T1DQ CCG'!$A:$BC,28,FALSE)</f>
        <v>0</v>
      </c>
      <c r="BA64" s="80">
        <f>VLOOKUP($A64,'T1DQ CCG'!$A:$BC,40,FALSE)</f>
        <v>0</v>
      </c>
      <c r="BB64" s="80">
        <f>VLOOKUP($A64,'T1DQ CCG'!$A:$BC,52,FALSE)</f>
        <v>0</v>
      </c>
    </row>
    <row r="65" spans="1:54" x14ac:dyDescent="0.25">
      <c r="A65" s="31" t="s">
        <v>388</v>
      </c>
      <c r="B65" s="21" t="s">
        <v>389</v>
      </c>
      <c r="C65" s="21" t="s">
        <v>26</v>
      </c>
      <c r="D65" s="64">
        <v>675</v>
      </c>
      <c r="E65" s="5">
        <v>645</v>
      </c>
      <c r="F65" s="51">
        <v>0.9555555555555556</v>
      </c>
      <c r="G65" s="5">
        <v>1</v>
      </c>
      <c r="H65" s="69">
        <v>1.4814814814814814E-3</v>
      </c>
      <c r="I65" s="5">
        <v>643</v>
      </c>
      <c r="J65" s="51">
        <v>0.95259259259259255</v>
      </c>
      <c r="K65" s="5">
        <v>2</v>
      </c>
      <c r="L65" s="5">
        <v>2</v>
      </c>
      <c r="M65" s="51">
        <v>1</v>
      </c>
      <c r="N65" s="40"/>
      <c r="O65" s="64">
        <v>720</v>
      </c>
      <c r="P65" s="5">
        <v>704</v>
      </c>
      <c r="Q65" s="51">
        <v>0.97777777777777775</v>
      </c>
      <c r="R65" s="5">
        <v>686</v>
      </c>
      <c r="S65" s="69">
        <v>0.95277777777777772</v>
      </c>
      <c r="T65" s="5">
        <v>706</v>
      </c>
      <c r="U65" s="51">
        <v>0.98055555555555551</v>
      </c>
      <c r="V65" s="5">
        <v>688</v>
      </c>
      <c r="W65" s="69">
        <v>0.9555555555555556</v>
      </c>
      <c r="X65" s="5">
        <v>690</v>
      </c>
      <c r="Y65" s="51">
        <v>0.95833333333333337</v>
      </c>
      <c r="Z65" s="5">
        <v>0</v>
      </c>
      <c r="AA65" s="5">
        <v>0</v>
      </c>
      <c r="AB65" s="51" t="s">
        <v>771</v>
      </c>
      <c r="AC65" s="58"/>
      <c r="AD65" s="64">
        <v>755</v>
      </c>
      <c r="AE65" s="5">
        <v>734</v>
      </c>
      <c r="AF65" s="46">
        <v>0.97218543046357619</v>
      </c>
      <c r="AG65" s="5">
        <v>713</v>
      </c>
      <c r="AH65" s="70">
        <v>0.94437086092715228</v>
      </c>
      <c r="AI65" s="5">
        <v>734</v>
      </c>
      <c r="AJ65" s="46">
        <v>0.97218543046357619</v>
      </c>
      <c r="AK65" s="5">
        <v>731</v>
      </c>
      <c r="AL65" s="70">
        <v>0.96821192052980132</v>
      </c>
      <c r="AM65" s="5">
        <v>721</v>
      </c>
      <c r="AN65" s="46">
        <v>0.95496688741721858</v>
      </c>
      <c r="AO65" s="5">
        <v>705</v>
      </c>
      <c r="AP65" s="70">
        <v>0.93377483443708609</v>
      </c>
      <c r="AQ65" s="5">
        <v>722</v>
      </c>
      <c r="AR65" s="46">
        <v>0.9562913907284768</v>
      </c>
      <c r="AS65" s="5">
        <v>710</v>
      </c>
      <c r="AT65" s="70">
        <v>0.94039735099337751</v>
      </c>
      <c r="AU65" s="5">
        <v>725</v>
      </c>
      <c r="AV65" s="46">
        <v>0.96026490066225167</v>
      </c>
      <c r="AW65" s="5">
        <v>714</v>
      </c>
      <c r="AX65" s="46">
        <v>0.94569536423841061</v>
      </c>
      <c r="AZ65" s="80">
        <f>VLOOKUP($A65,'T1DQ CCG'!$A:$BC,28,FALSE)</f>
        <v>0</v>
      </c>
      <c r="BA65" s="80">
        <f>VLOOKUP($A65,'T1DQ CCG'!$A:$BC,40,FALSE)</f>
        <v>0</v>
      </c>
      <c r="BB65" s="80">
        <f>VLOOKUP($A65,'T1DQ CCG'!$A:$BC,52,FALSE)</f>
        <v>0</v>
      </c>
    </row>
    <row r="66" spans="1:54" x14ac:dyDescent="0.25">
      <c r="A66" s="31" t="s">
        <v>390</v>
      </c>
      <c r="B66" s="21" t="s">
        <v>391</v>
      </c>
      <c r="C66" s="21" t="s">
        <v>26</v>
      </c>
      <c r="D66" s="64">
        <v>415</v>
      </c>
      <c r="E66" s="5">
        <v>395</v>
      </c>
      <c r="F66" s="51">
        <v>0.95180722891566261</v>
      </c>
      <c r="G66" s="5">
        <v>2</v>
      </c>
      <c r="H66" s="69">
        <v>4.8192771084337354E-3</v>
      </c>
      <c r="I66" s="5">
        <v>393</v>
      </c>
      <c r="J66" s="51">
        <v>0.94698795180722894</v>
      </c>
      <c r="K66" s="5">
        <v>2</v>
      </c>
      <c r="L66" s="5">
        <v>2</v>
      </c>
      <c r="M66" s="51">
        <v>1</v>
      </c>
      <c r="N66" s="40"/>
      <c r="O66" s="64">
        <v>447</v>
      </c>
      <c r="P66" s="5">
        <v>435</v>
      </c>
      <c r="Q66" s="51">
        <v>0.97315436241610742</v>
      </c>
      <c r="R66" s="5">
        <v>422</v>
      </c>
      <c r="S66" s="69">
        <v>0.94407158836689042</v>
      </c>
      <c r="T66" s="5">
        <v>436</v>
      </c>
      <c r="U66" s="51">
        <v>0.97539149888143173</v>
      </c>
      <c r="V66" s="5">
        <v>423</v>
      </c>
      <c r="W66" s="69">
        <v>0.94630872483221473</v>
      </c>
      <c r="X66" s="5">
        <v>423</v>
      </c>
      <c r="Y66" s="51">
        <v>0.94630872483221473</v>
      </c>
      <c r="Z66" s="5">
        <v>0</v>
      </c>
      <c r="AA66" s="5">
        <v>0</v>
      </c>
      <c r="AB66" s="51" t="s">
        <v>771</v>
      </c>
      <c r="AC66" s="58"/>
      <c r="AD66" s="64">
        <v>461</v>
      </c>
      <c r="AE66" s="5">
        <v>443</v>
      </c>
      <c r="AF66" s="46">
        <v>0.9609544468546638</v>
      </c>
      <c r="AG66" s="5">
        <v>410</v>
      </c>
      <c r="AH66" s="70">
        <v>0.88937093275488066</v>
      </c>
      <c r="AI66" s="5">
        <v>443</v>
      </c>
      <c r="AJ66" s="46">
        <v>0.9609544468546638</v>
      </c>
      <c r="AK66" s="5">
        <v>439</v>
      </c>
      <c r="AL66" s="70">
        <v>0.95227765726681124</v>
      </c>
      <c r="AM66" s="5">
        <v>436</v>
      </c>
      <c r="AN66" s="46">
        <v>0.94577006507592187</v>
      </c>
      <c r="AO66" s="5">
        <v>431</v>
      </c>
      <c r="AP66" s="70">
        <v>0.93492407809110634</v>
      </c>
      <c r="AQ66" s="5">
        <v>435</v>
      </c>
      <c r="AR66" s="46">
        <v>0.94360086767895879</v>
      </c>
      <c r="AS66" s="5">
        <v>406</v>
      </c>
      <c r="AT66" s="70">
        <v>0.88069414316702821</v>
      </c>
      <c r="AU66" s="5">
        <v>438</v>
      </c>
      <c r="AV66" s="46">
        <v>0.95010845986984815</v>
      </c>
      <c r="AW66" s="5">
        <v>418</v>
      </c>
      <c r="AX66" s="46">
        <v>0.90672451193058567</v>
      </c>
      <c r="AZ66" s="80">
        <f>VLOOKUP($A66,'T1DQ CCG'!$A:$BC,28,FALSE)</f>
        <v>0</v>
      </c>
      <c r="BA66" s="80">
        <f>VLOOKUP($A66,'T1DQ CCG'!$A:$BC,40,FALSE)</f>
        <v>0</v>
      </c>
      <c r="BB66" s="80">
        <f>VLOOKUP($A66,'T1DQ CCG'!$A:$BC,52,FALSE)</f>
        <v>0</v>
      </c>
    </row>
    <row r="67" spans="1:54" x14ac:dyDescent="0.25">
      <c r="A67" s="31" t="s">
        <v>392</v>
      </c>
      <c r="B67" s="21" t="s">
        <v>393</v>
      </c>
      <c r="C67" s="21" t="s">
        <v>26</v>
      </c>
      <c r="D67" s="64">
        <v>570</v>
      </c>
      <c r="E67" s="5">
        <v>542</v>
      </c>
      <c r="F67" s="51">
        <v>0.9508771929824561</v>
      </c>
      <c r="G67" s="5">
        <v>23</v>
      </c>
      <c r="H67" s="69">
        <v>4.0350877192982457E-2</v>
      </c>
      <c r="I67" s="5">
        <v>540</v>
      </c>
      <c r="J67" s="51">
        <v>0.94736842105263153</v>
      </c>
      <c r="K67" s="5">
        <v>3</v>
      </c>
      <c r="L67" s="5">
        <v>3</v>
      </c>
      <c r="M67" s="51">
        <v>1</v>
      </c>
      <c r="N67" s="40"/>
      <c r="O67" s="64">
        <v>594</v>
      </c>
      <c r="P67" s="5">
        <v>582</v>
      </c>
      <c r="Q67" s="51">
        <v>0.97979797979797978</v>
      </c>
      <c r="R67" s="5">
        <v>562</v>
      </c>
      <c r="S67" s="69">
        <v>0.94612794612794615</v>
      </c>
      <c r="T67" s="5">
        <v>578</v>
      </c>
      <c r="U67" s="51">
        <v>0.97306397306397308</v>
      </c>
      <c r="V67" s="5">
        <v>560</v>
      </c>
      <c r="W67" s="69">
        <v>0.9427609427609428</v>
      </c>
      <c r="X67" s="5">
        <v>565</v>
      </c>
      <c r="Y67" s="51">
        <v>0.95117845117845112</v>
      </c>
      <c r="Z67" s="5">
        <v>3</v>
      </c>
      <c r="AA67" s="5">
        <v>3</v>
      </c>
      <c r="AB67" s="51">
        <v>1</v>
      </c>
      <c r="AC67" s="58"/>
      <c r="AD67" s="64">
        <v>665</v>
      </c>
      <c r="AE67" s="5">
        <v>653</v>
      </c>
      <c r="AF67" s="46">
        <v>0.98195488721804514</v>
      </c>
      <c r="AG67" s="5">
        <v>631</v>
      </c>
      <c r="AH67" s="70">
        <v>0.94887218045112787</v>
      </c>
      <c r="AI67" s="5">
        <v>653</v>
      </c>
      <c r="AJ67" s="46">
        <v>0.98195488721804514</v>
      </c>
      <c r="AK67" s="5">
        <v>650</v>
      </c>
      <c r="AL67" s="70">
        <v>0.97744360902255634</v>
      </c>
      <c r="AM67" s="5">
        <v>641</v>
      </c>
      <c r="AN67" s="46">
        <v>0.96390977443609027</v>
      </c>
      <c r="AO67" s="5">
        <v>625</v>
      </c>
      <c r="AP67" s="70">
        <v>0.93984962406015038</v>
      </c>
      <c r="AQ67" s="5">
        <v>638</v>
      </c>
      <c r="AR67" s="46">
        <v>0.95939849624060147</v>
      </c>
      <c r="AS67" s="5">
        <v>623</v>
      </c>
      <c r="AT67" s="70">
        <v>0.93684210526315792</v>
      </c>
      <c r="AU67" s="5">
        <v>641</v>
      </c>
      <c r="AV67" s="46">
        <v>0.96390977443609027</v>
      </c>
      <c r="AW67" s="5">
        <v>631</v>
      </c>
      <c r="AX67" s="46">
        <v>0.94887218045112787</v>
      </c>
      <c r="AZ67" s="80">
        <f>VLOOKUP($A67,'T1DQ CCG'!$A:$BC,28,FALSE)</f>
        <v>0</v>
      </c>
      <c r="BA67" s="80">
        <f>VLOOKUP($A67,'T1DQ CCG'!$A:$BC,40,FALSE)</f>
        <v>0</v>
      </c>
      <c r="BB67" s="80">
        <f>VLOOKUP($A67,'T1DQ CCG'!$A:$BC,52,FALSE)</f>
        <v>0</v>
      </c>
    </row>
    <row r="68" spans="1:54" x14ac:dyDescent="0.25">
      <c r="A68" s="31" t="s">
        <v>396</v>
      </c>
      <c r="B68" s="21" t="s">
        <v>397</v>
      </c>
      <c r="C68" s="21" t="s">
        <v>27</v>
      </c>
      <c r="D68" s="64">
        <v>1021</v>
      </c>
      <c r="E68" s="5">
        <v>991</v>
      </c>
      <c r="F68" s="51">
        <v>0.97061704211557298</v>
      </c>
      <c r="G68" s="5">
        <v>1008</v>
      </c>
      <c r="H68" s="69">
        <v>0.98726738491674826</v>
      </c>
      <c r="I68" s="5">
        <v>989</v>
      </c>
      <c r="J68" s="51">
        <v>0.96865817825661116</v>
      </c>
      <c r="K68" s="5">
        <v>2</v>
      </c>
      <c r="L68" s="5">
        <v>2</v>
      </c>
      <c r="M68" s="51">
        <v>1</v>
      </c>
      <c r="N68" s="40"/>
      <c r="O68" s="64">
        <v>1082</v>
      </c>
      <c r="P68" s="5">
        <v>1069</v>
      </c>
      <c r="Q68" s="51">
        <v>0.98798521256931604</v>
      </c>
      <c r="R68" s="5">
        <v>1035</v>
      </c>
      <c r="S68" s="69">
        <v>0.95656192236598891</v>
      </c>
      <c r="T68" s="5">
        <v>1064</v>
      </c>
      <c r="U68" s="51">
        <v>0.98336414048059151</v>
      </c>
      <c r="V68" s="5">
        <v>1040</v>
      </c>
      <c r="W68" s="69">
        <v>0.96118299445471345</v>
      </c>
      <c r="X68" s="5">
        <v>1040</v>
      </c>
      <c r="Y68" s="51">
        <v>0.96118299445471345</v>
      </c>
      <c r="Z68" s="5">
        <v>1</v>
      </c>
      <c r="AA68" s="5">
        <v>1</v>
      </c>
      <c r="AB68" s="51">
        <v>1</v>
      </c>
      <c r="AC68" s="58"/>
      <c r="AD68" s="64">
        <v>1146</v>
      </c>
      <c r="AE68" s="5">
        <v>1129</v>
      </c>
      <c r="AF68" s="46">
        <v>0.98516579406631766</v>
      </c>
      <c r="AG68" s="5">
        <v>1094</v>
      </c>
      <c r="AH68" s="70">
        <v>0.95462478184991273</v>
      </c>
      <c r="AI68" s="5">
        <v>1129</v>
      </c>
      <c r="AJ68" s="46">
        <v>0.98516579406631766</v>
      </c>
      <c r="AK68" s="5">
        <v>1126</v>
      </c>
      <c r="AL68" s="70">
        <v>0.98254799301919715</v>
      </c>
      <c r="AM68" s="5">
        <v>1120</v>
      </c>
      <c r="AN68" s="46">
        <v>0.97731239092495636</v>
      </c>
      <c r="AO68" s="5">
        <v>1117</v>
      </c>
      <c r="AP68" s="70">
        <v>0.97469458987783597</v>
      </c>
      <c r="AQ68" s="5">
        <v>1113</v>
      </c>
      <c r="AR68" s="46">
        <v>0.97120418848167545</v>
      </c>
      <c r="AS68" s="5">
        <v>1082</v>
      </c>
      <c r="AT68" s="70">
        <v>0.94415357766143104</v>
      </c>
      <c r="AU68" s="5">
        <v>1121</v>
      </c>
      <c r="AV68" s="46">
        <v>0.9781849912739965</v>
      </c>
      <c r="AW68" s="5">
        <v>1097</v>
      </c>
      <c r="AX68" s="46">
        <v>0.95724258289703312</v>
      </c>
      <c r="AZ68" s="80">
        <f>VLOOKUP($A68,'T1DQ CCG'!$A:$BC,28,FALSE)</f>
        <v>0</v>
      </c>
      <c r="BA68" s="80">
        <f>VLOOKUP($A68,'T1DQ CCG'!$A:$BC,40,FALSE)</f>
        <v>0</v>
      </c>
      <c r="BB68" s="80">
        <f>VLOOKUP($A68,'T1DQ CCG'!$A:$BC,52,FALSE)</f>
        <v>0</v>
      </c>
    </row>
    <row r="69" spans="1:54" x14ac:dyDescent="0.25">
      <c r="A69" s="31" t="s">
        <v>398</v>
      </c>
      <c r="B69" s="21" t="s">
        <v>399</v>
      </c>
      <c r="C69" s="21" t="s">
        <v>27</v>
      </c>
      <c r="D69" s="64">
        <v>918</v>
      </c>
      <c r="E69" s="5">
        <v>882</v>
      </c>
      <c r="F69" s="51">
        <v>0.96078431372549022</v>
      </c>
      <c r="G69" s="5">
        <v>5</v>
      </c>
      <c r="H69" s="69">
        <v>5.4466230936819175E-3</v>
      </c>
      <c r="I69" s="5">
        <v>877</v>
      </c>
      <c r="J69" s="51">
        <v>0.95533769063180829</v>
      </c>
      <c r="K69" s="5">
        <v>0</v>
      </c>
      <c r="L69" s="5">
        <v>0</v>
      </c>
      <c r="M69" s="51" t="s">
        <v>771</v>
      </c>
      <c r="N69" s="40"/>
      <c r="O69" s="64">
        <v>960</v>
      </c>
      <c r="P69" s="5">
        <v>927</v>
      </c>
      <c r="Q69" s="51">
        <v>0.96562499999999996</v>
      </c>
      <c r="R69" s="5">
        <v>916</v>
      </c>
      <c r="S69" s="69">
        <v>0.95416666666666672</v>
      </c>
      <c r="T69" s="5">
        <v>916</v>
      </c>
      <c r="U69" s="51">
        <v>0.95416666666666672</v>
      </c>
      <c r="V69" s="5">
        <v>921</v>
      </c>
      <c r="W69" s="69">
        <v>0.95937499999999998</v>
      </c>
      <c r="X69" s="5">
        <v>915</v>
      </c>
      <c r="Y69" s="51">
        <v>0.953125</v>
      </c>
      <c r="Z69" s="5">
        <v>3</v>
      </c>
      <c r="AA69" s="5">
        <v>3</v>
      </c>
      <c r="AB69" s="51">
        <v>1</v>
      </c>
      <c r="AC69" s="58"/>
      <c r="AD69" s="64">
        <v>975</v>
      </c>
      <c r="AE69" s="5">
        <v>943</v>
      </c>
      <c r="AF69" s="46">
        <v>0.96717948717948721</v>
      </c>
      <c r="AG69" s="5">
        <v>912</v>
      </c>
      <c r="AH69" s="70">
        <v>0.93538461538461537</v>
      </c>
      <c r="AI69" s="5">
        <v>942</v>
      </c>
      <c r="AJ69" s="46">
        <v>0.96615384615384614</v>
      </c>
      <c r="AK69" s="5">
        <v>942</v>
      </c>
      <c r="AL69" s="70">
        <v>0.96615384615384614</v>
      </c>
      <c r="AM69" s="5">
        <v>947</v>
      </c>
      <c r="AN69" s="46">
        <v>0.97128205128205125</v>
      </c>
      <c r="AO69" s="5">
        <v>914</v>
      </c>
      <c r="AP69" s="70">
        <v>0.93743589743589739</v>
      </c>
      <c r="AQ69" s="5">
        <v>939</v>
      </c>
      <c r="AR69" s="46">
        <v>0.96307692307692305</v>
      </c>
      <c r="AS69" s="5">
        <v>922</v>
      </c>
      <c r="AT69" s="70">
        <v>0.94564102564102559</v>
      </c>
      <c r="AU69" s="5">
        <v>939</v>
      </c>
      <c r="AV69" s="46">
        <v>0.96307692307692305</v>
      </c>
      <c r="AW69" s="5">
        <v>909</v>
      </c>
      <c r="AX69" s="46">
        <v>0.93230769230769228</v>
      </c>
      <c r="AZ69" s="80">
        <f>VLOOKUP($A69,'T1DQ CCG'!$A:$BC,28,FALSE)</f>
        <v>0</v>
      </c>
      <c r="BA69" s="80">
        <f>VLOOKUP($A69,'T1DQ CCG'!$A:$BC,40,FALSE)</f>
        <v>0</v>
      </c>
      <c r="BB69" s="80">
        <f>VLOOKUP($A69,'T1DQ CCG'!$A:$BC,52,FALSE)</f>
        <v>0</v>
      </c>
    </row>
    <row r="70" spans="1:54" x14ac:dyDescent="0.25">
      <c r="A70" s="31" t="s">
        <v>400</v>
      </c>
      <c r="B70" s="21" t="s">
        <v>401</v>
      </c>
      <c r="C70" s="21" t="s">
        <v>27</v>
      </c>
      <c r="D70" s="64">
        <v>570</v>
      </c>
      <c r="E70" s="5">
        <v>549</v>
      </c>
      <c r="F70" s="51">
        <v>0.9631578947368421</v>
      </c>
      <c r="G70" s="5">
        <v>556</v>
      </c>
      <c r="H70" s="69">
        <v>0.9754385964912281</v>
      </c>
      <c r="I70" s="5">
        <v>544</v>
      </c>
      <c r="J70" s="51">
        <v>0.95438596491228067</v>
      </c>
      <c r="K70" s="5">
        <v>0</v>
      </c>
      <c r="L70" s="5">
        <v>0</v>
      </c>
      <c r="M70" s="51" t="s">
        <v>771</v>
      </c>
      <c r="N70" s="40"/>
      <c r="O70" s="64">
        <v>664</v>
      </c>
      <c r="P70" s="5">
        <v>632</v>
      </c>
      <c r="Q70" s="51">
        <v>0.95180722891566261</v>
      </c>
      <c r="R70" s="5">
        <v>606</v>
      </c>
      <c r="S70" s="69">
        <v>0.91265060240963858</v>
      </c>
      <c r="T70" s="5">
        <v>637</v>
      </c>
      <c r="U70" s="51">
        <v>0.95933734939759041</v>
      </c>
      <c r="V70" s="5">
        <v>621</v>
      </c>
      <c r="W70" s="69">
        <v>0.93524096385542166</v>
      </c>
      <c r="X70" s="5">
        <v>613</v>
      </c>
      <c r="Y70" s="51">
        <v>0.92319277108433739</v>
      </c>
      <c r="Z70" s="5">
        <v>0</v>
      </c>
      <c r="AA70" s="5">
        <v>0</v>
      </c>
      <c r="AB70" s="51" t="s">
        <v>771</v>
      </c>
      <c r="AC70" s="58"/>
      <c r="AD70" s="64">
        <v>590</v>
      </c>
      <c r="AE70" s="5">
        <v>573</v>
      </c>
      <c r="AF70" s="46">
        <v>0.97118644067796611</v>
      </c>
      <c r="AG70" s="5">
        <v>545</v>
      </c>
      <c r="AH70" s="70">
        <v>0.92372881355932202</v>
      </c>
      <c r="AI70" s="5">
        <v>573</v>
      </c>
      <c r="AJ70" s="46">
        <v>0.97118644067796611</v>
      </c>
      <c r="AK70" s="5">
        <v>568</v>
      </c>
      <c r="AL70" s="70">
        <v>0.96271186440677969</v>
      </c>
      <c r="AM70" s="5">
        <v>564</v>
      </c>
      <c r="AN70" s="46">
        <v>0.95593220338983054</v>
      </c>
      <c r="AO70" s="5">
        <v>563</v>
      </c>
      <c r="AP70" s="70">
        <v>0.95423728813559328</v>
      </c>
      <c r="AQ70" s="5">
        <v>554</v>
      </c>
      <c r="AR70" s="46">
        <v>0.93898305084745759</v>
      </c>
      <c r="AS70" s="5">
        <v>532</v>
      </c>
      <c r="AT70" s="70">
        <v>0.90169491525423728</v>
      </c>
      <c r="AU70" s="5">
        <v>566</v>
      </c>
      <c r="AV70" s="46">
        <v>0.95932203389830506</v>
      </c>
      <c r="AW70" s="5">
        <v>538</v>
      </c>
      <c r="AX70" s="46">
        <v>0.91186440677966096</v>
      </c>
      <c r="AZ70" s="80">
        <f>VLOOKUP($A70,'T1DQ CCG'!$A:$BC,28,FALSE)</f>
        <v>0</v>
      </c>
      <c r="BA70" s="80">
        <f>VLOOKUP($A70,'T1DQ CCG'!$A:$BC,40,FALSE)</f>
        <v>0</v>
      </c>
      <c r="BB70" s="80">
        <f>VLOOKUP($A70,'T1DQ CCG'!$A:$BC,52,FALSE)</f>
        <v>0</v>
      </c>
    </row>
    <row r="71" spans="1:54" x14ac:dyDescent="0.25">
      <c r="A71" s="31" t="s">
        <v>402</v>
      </c>
      <c r="B71" s="21" t="s">
        <v>403</v>
      </c>
      <c r="C71" s="21" t="s">
        <v>27</v>
      </c>
      <c r="D71" s="64">
        <v>852</v>
      </c>
      <c r="E71" s="5">
        <v>815</v>
      </c>
      <c r="F71" s="51">
        <v>0.95657276995305163</v>
      </c>
      <c r="G71" s="5">
        <v>2</v>
      </c>
      <c r="H71" s="69">
        <v>2.3474178403755869E-3</v>
      </c>
      <c r="I71" s="5">
        <v>811</v>
      </c>
      <c r="J71" s="51">
        <v>0.9518779342723005</v>
      </c>
      <c r="K71" s="5">
        <v>0</v>
      </c>
      <c r="L71" s="5">
        <v>0</v>
      </c>
      <c r="M71" s="51" t="s">
        <v>771</v>
      </c>
      <c r="N71" s="40"/>
      <c r="O71" s="64">
        <v>965</v>
      </c>
      <c r="P71" s="5">
        <v>927</v>
      </c>
      <c r="Q71" s="51">
        <v>0.96062176165803104</v>
      </c>
      <c r="R71" s="5">
        <v>893</v>
      </c>
      <c r="S71" s="69">
        <v>0.92538860103626941</v>
      </c>
      <c r="T71" s="5">
        <v>928</v>
      </c>
      <c r="U71" s="51">
        <v>0.9616580310880829</v>
      </c>
      <c r="V71" s="5">
        <v>904</v>
      </c>
      <c r="W71" s="69">
        <v>0.93678756476683933</v>
      </c>
      <c r="X71" s="5">
        <v>901</v>
      </c>
      <c r="Y71" s="51">
        <v>0.93367875647668397</v>
      </c>
      <c r="Z71" s="5">
        <v>2</v>
      </c>
      <c r="AA71" s="5">
        <v>2</v>
      </c>
      <c r="AB71" s="51">
        <v>1</v>
      </c>
      <c r="AC71" s="58"/>
      <c r="AD71" s="64">
        <v>980</v>
      </c>
      <c r="AE71" s="5">
        <v>946</v>
      </c>
      <c r="AF71" s="46">
        <v>0.96530612244897962</v>
      </c>
      <c r="AG71" s="5">
        <v>904</v>
      </c>
      <c r="AH71" s="70">
        <v>0.92244897959183669</v>
      </c>
      <c r="AI71" s="5">
        <v>946</v>
      </c>
      <c r="AJ71" s="46">
        <v>0.96530612244897962</v>
      </c>
      <c r="AK71" s="5">
        <v>943</v>
      </c>
      <c r="AL71" s="70">
        <v>0.96224489795918366</v>
      </c>
      <c r="AM71" s="5">
        <v>940</v>
      </c>
      <c r="AN71" s="46">
        <v>0.95918367346938771</v>
      </c>
      <c r="AO71" s="5">
        <v>933</v>
      </c>
      <c r="AP71" s="70">
        <v>0.95204081632653059</v>
      </c>
      <c r="AQ71" s="5">
        <v>922</v>
      </c>
      <c r="AR71" s="46">
        <v>0.9408163265306122</v>
      </c>
      <c r="AS71" s="5">
        <v>885</v>
      </c>
      <c r="AT71" s="70">
        <v>0.90306122448979587</v>
      </c>
      <c r="AU71" s="5">
        <v>935</v>
      </c>
      <c r="AV71" s="46">
        <v>0.95408163265306123</v>
      </c>
      <c r="AW71" s="5">
        <v>910</v>
      </c>
      <c r="AX71" s="46">
        <v>0.9285714285714286</v>
      </c>
      <c r="AZ71" s="80">
        <f>VLOOKUP($A71,'T1DQ CCG'!$A:$BC,28,FALSE)</f>
        <v>0</v>
      </c>
      <c r="BA71" s="80">
        <f>VLOOKUP($A71,'T1DQ CCG'!$A:$BC,40,FALSE)</f>
        <v>0</v>
      </c>
      <c r="BB71" s="80">
        <f>VLOOKUP($A71,'T1DQ CCG'!$A:$BC,52,FALSE)</f>
        <v>0</v>
      </c>
    </row>
    <row r="72" spans="1:54" x14ac:dyDescent="0.25">
      <c r="A72" s="31" t="s">
        <v>404</v>
      </c>
      <c r="B72" s="21" t="s">
        <v>405</v>
      </c>
      <c r="C72" s="21" t="s">
        <v>27</v>
      </c>
      <c r="D72" s="64">
        <v>794</v>
      </c>
      <c r="E72" s="5">
        <v>766</v>
      </c>
      <c r="F72" s="51">
        <v>0.96473551637279598</v>
      </c>
      <c r="G72" s="5">
        <v>764</v>
      </c>
      <c r="H72" s="69">
        <v>0.96221662468513858</v>
      </c>
      <c r="I72" s="5">
        <v>764</v>
      </c>
      <c r="J72" s="51">
        <v>0.96221662468513858</v>
      </c>
      <c r="K72" s="5">
        <v>0</v>
      </c>
      <c r="L72" s="5">
        <v>0</v>
      </c>
      <c r="M72" s="51" t="s">
        <v>771</v>
      </c>
      <c r="N72" s="40"/>
      <c r="O72" s="64">
        <v>848</v>
      </c>
      <c r="P72" s="5">
        <v>826</v>
      </c>
      <c r="Q72" s="51">
        <v>0.97405660377358494</v>
      </c>
      <c r="R72" s="5">
        <v>806</v>
      </c>
      <c r="S72" s="69">
        <v>0.95047169811320753</v>
      </c>
      <c r="T72" s="5">
        <v>826</v>
      </c>
      <c r="U72" s="51">
        <v>0.97405660377358494</v>
      </c>
      <c r="V72" s="5">
        <v>818</v>
      </c>
      <c r="W72" s="69">
        <v>0.964622641509434</v>
      </c>
      <c r="X72" s="5">
        <v>810</v>
      </c>
      <c r="Y72" s="51">
        <v>0.95518867924528306</v>
      </c>
      <c r="Z72" s="5">
        <v>2</v>
      </c>
      <c r="AA72" s="5">
        <v>2</v>
      </c>
      <c r="AB72" s="51">
        <v>1</v>
      </c>
      <c r="AC72" s="58"/>
      <c r="AD72" s="64">
        <v>817</v>
      </c>
      <c r="AE72" s="5">
        <v>797</v>
      </c>
      <c r="AF72" s="46">
        <v>0.9755201958384333</v>
      </c>
      <c r="AG72" s="5">
        <v>769</v>
      </c>
      <c r="AH72" s="70">
        <v>0.94124847001223988</v>
      </c>
      <c r="AI72" s="5">
        <v>797</v>
      </c>
      <c r="AJ72" s="46">
        <v>0.9755201958384333</v>
      </c>
      <c r="AK72" s="5">
        <v>797</v>
      </c>
      <c r="AL72" s="70">
        <v>0.9755201958384333</v>
      </c>
      <c r="AM72" s="5">
        <v>791</v>
      </c>
      <c r="AN72" s="46">
        <v>0.96817625458996326</v>
      </c>
      <c r="AO72" s="5">
        <v>784</v>
      </c>
      <c r="AP72" s="70">
        <v>0.95960832313341493</v>
      </c>
      <c r="AQ72" s="5">
        <v>782</v>
      </c>
      <c r="AR72" s="46">
        <v>0.95716034271725825</v>
      </c>
      <c r="AS72" s="5">
        <v>759</v>
      </c>
      <c r="AT72" s="70">
        <v>0.92900856793145659</v>
      </c>
      <c r="AU72" s="5">
        <v>796</v>
      </c>
      <c r="AV72" s="46">
        <v>0.97429620563035491</v>
      </c>
      <c r="AW72" s="5">
        <v>761</v>
      </c>
      <c r="AX72" s="46">
        <v>0.93145654834761327</v>
      </c>
      <c r="AZ72" s="80">
        <f>VLOOKUP($A72,'T1DQ CCG'!$A:$BC,28,FALSE)</f>
        <v>0</v>
      </c>
      <c r="BA72" s="80">
        <f>VLOOKUP($A72,'T1DQ CCG'!$A:$BC,40,FALSE)</f>
        <v>0</v>
      </c>
      <c r="BB72" s="80">
        <f>VLOOKUP($A72,'T1DQ CCG'!$A:$BC,52,FALSE)</f>
        <v>0</v>
      </c>
    </row>
    <row r="73" spans="1:54" x14ac:dyDescent="0.25">
      <c r="A73" s="31" t="s">
        <v>406</v>
      </c>
      <c r="B73" s="21" t="s">
        <v>407</v>
      </c>
      <c r="C73" s="21" t="s">
        <v>27</v>
      </c>
      <c r="D73" s="64">
        <v>423</v>
      </c>
      <c r="E73" s="5">
        <v>413</v>
      </c>
      <c r="F73" s="51">
        <v>0.97635933806146569</v>
      </c>
      <c r="G73" s="5">
        <v>3</v>
      </c>
      <c r="H73" s="69">
        <v>7.0921985815602835E-3</v>
      </c>
      <c r="I73" s="5">
        <v>410</v>
      </c>
      <c r="J73" s="51">
        <v>0.96926713947990539</v>
      </c>
      <c r="K73" s="5">
        <v>0</v>
      </c>
      <c r="L73" s="5">
        <v>0</v>
      </c>
      <c r="M73" s="51" t="s">
        <v>771</v>
      </c>
      <c r="N73" s="40"/>
      <c r="O73" s="64">
        <v>468</v>
      </c>
      <c r="P73" s="5">
        <v>458</v>
      </c>
      <c r="Q73" s="51">
        <v>0.9786324786324786</v>
      </c>
      <c r="R73" s="5">
        <v>436</v>
      </c>
      <c r="S73" s="69">
        <v>0.93162393162393164</v>
      </c>
      <c r="T73" s="5">
        <v>455</v>
      </c>
      <c r="U73" s="51">
        <v>0.97222222222222221</v>
      </c>
      <c r="V73" s="5">
        <v>442</v>
      </c>
      <c r="W73" s="69">
        <v>0.94444444444444442</v>
      </c>
      <c r="X73" s="5">
        <v>444</v>
      </c>
      <c r="Y73" s="51">
        <v>0.94871794871794868</v>
      </c>
      <c r="Z73" s="5">
        <v>0</v>
      </c>
      <c r="AA73" s="5">
        <v>0</v>
      </c>
      <c r="AB73" s="51" t="s">
        <v>771</v>
      </c>
      <c r="AC73" s="58"/>
      <c r="AD73" s="64">
        <v>492</v>
      </c>
      <c r="AE73" s="5">
        <v>492</v>
      </c>
      <c r="AF73" s="46">
        <v>1</v>
      </c>
      <c r="AG73" s="5">
        <v>488</v>
      </c>
      <c r="AH73" s="70">
        <v>0.99186991869918695</v>
      </c>
      <c r="AI73" s="5">
        <v>471</v>
      </c>
      <c r="AJ73" s="46">
        <v>0.95731707317073167</v>
      </c>
      <c r="AK73" s="5">
        <v>488</v>
      </c>
      <c r="AL73" s="70">
        <v>0.99186991869918695</v>
      </c>
      <c r="AM73" s="5">
        <v>487</v>
      </c>
      <c r="AN73" s="46">
        <v>0.98983739837398377</v>
      </c>
      <c r="AO73" s="5">
        <v>483</v>
      </c>
      <c r="AP73" s="70">
        <v>0.98170731707317072</v>
      </c>
      <c r="AQ73" s="5">
        <v>481</v>
      </c>
      <c r="AR73" s="46">
        <v>0.97764227642276424</v>
      </c>
      <c r="AS73" s="5">
        <v>466</v>
      </c>
      <c r="AT73" s="70">
        <v>0.94715447154471544</v>
      </c>
      <c r="AU73" s="5">
        <v>486</v>
      </c>
      <c r="AV73" s="46">
        <v>0.98780487804878048</v>
      </c>
      <c r="AW73" s="5">
        <v>477</v>
      </c>
      <c r="AX73" s="46">
        <v>0.96951219512195119</v>
      </c>
      <c r="AZ73" s="80">
        <f>VLOOKUP($A73,'T1DQ CCG'!$A:$BC,28,FALSE)</f>
        <v>0</v>
      </c>
      <c r="BA73" s="80">
        <f>VLOOKUP($A73,'T1DQ CCG'!$A:$BC,40,FALSE)</f>
        <v>0</v>
      </c>
      <c r="BB73" s="80">
        <f>VLOOKUP($A73,'T1DQ CCG'!$A:$BC,52,FALSE)</f>
        <v>0</v>
      </c>
    </row>
    <row r="74" spans="1:54" x14ac:dyDescent="0.25">
      <c r="A74" s="31" t="s">
        <v>408</v>
      </c>
      <c r="B74" s="21" t="s">
        <v>409</v>
      </c>
      <c r="C74" s="21" t="s">
        <v>27</v>
      </c>
      <c r="D74" s="64">
        <v>544</v>
      </c>
      <c r="E74" s="5">
        <v>505</v>
      </c>
      <c r="F74" s="51">
        <v>0.9283088235294118</v>
      </c>
      <c r="G74" s="5">
        <v>13</v>
      </c>
      <c r="H74" s="69">
        <v>2.389705882352941E-2</v>
      </c>
      <c r="I74" s="5">
        <v>507</v>
      </c>
      <c r="J74" s="51">
        <v>0.93198529411764708</v>
      </c>
      <c r="K74" s="5">
        <v>1</v>
      </c>
      <c r="L74" s="5">
        <v>1</v>
      </c>
      <c r="M74" s="51">
        <v>1</v>
      </c>
      <c r="N74" s="40"/>
      <c r="O74" s="64">
        <v>597</v>
      </c>
      <c r="P74" s="5">
        <v>583</v>
      </c>
      <c r="Q74" s="51">
        <v>0.97654941373534343</v>
      </c>
      <c r="R74" s="5">
        <v>558</v>
      </c>
      <c r="S74" s="69">
        <v>0.9346733668341709</v>
      </c>
      <c r="T74" s="5">
        <v>586</v>
      </c>
      <c r="U74" s="51">
        <v>0.98157453936348404</v>
      </c>
      <c r="V74" s="5">
        <v>564</v>
      </c>
      <c r="W74" s="69">
        <v>0.94472361809045224</v>
      </c>
      <c r="X74" s="5">
        <v>561</v>
      </c>
      <c r="Y74" s="51">
        <v>0.93969849246231152</v>
      </c>
      <c r="Z74" s="5">
        <v>0</v>
      </c>
      <c r="AA74" s="5">
        <v>0</v>
      </c>
      <c r="AB74" s="51" t="s">
        <v>771</v>
      </c>
      <c r="AC74" s="58"/>
      <c r="AD74" s="64">
        <v>599</v>
      </c>
      <c r="AE74" s="5">
        <v>581</v>
      </c>
      <c r="AF74" s="46">
        <v>0.96994991652754592</v>
      </c>
      <c r="AG74" s="5">
        <v>555</v>
      </c>
      <c r="AH74" s="70">
        <v>0.92654424040066774</v>
      </c>
      <c r="AI74" s="5">
        <v>579</v>
      </c>
      <c r="AJ74" s="46">
        <v>0.96661101836393992</v>
      </c>
      <c r="AK74" s="5">
        <v>577</v>
      </c>
      <c r="AL74" s="70">
        <v>0.96327212020033393</v>
      </c>
      <c r="AM74" s="5">
        <v>578</v>
      </c>
      <c r="AN74" s="46">
        <v>0.96494156928213692</v>
      </c>
      <c r="AO74" s="5">
        <v>574</v>
      </c>
      <c r="AP74" s="70">
        <v>0.95826377295492482</v>
      </c>
      <c r="AQ74" s="5">
        <v>576</v>
      </c>
      <c r="AR74" s="46">
        <v>0.96160267111853093</v>
      </c>
      <c r="AS74" s="5">
        <v>551</v>
      </c>
      <c r="AT74" s="70">
        <v>0.91986644407345575</v>
      </c>
      <c r="AU74" s="5">
        <v>580</v>
      </c>
      <c r="AV74" s="46">
        <v>0.96828046744574292</v>
      </c>
      <c r="AW74" s="5">
        <v>566</v>
      </c>
      <c r="AX74" s="46">
        <v>0.94490818030050083</v>
      </c>
      <c r="AZ74" s="80">
        <f>VLOOKUP($A74,'T1DQ CCG'!$A:$BC,28,FALSE)</f>
        <v>0</v>
      </c>
      <c r="BA74" s="80">
        <f>VLOOKUP($A74,'T1DQ CCG'!$A:$BC,40,FALSE)</f>
        <v>0</v>
      </c>
      <c r="BB74" s="80">
        <f>VLOOKUP($A74,'T1DQ CCG'!$A:$BC,52,FALSE)</f>
        <v>0</v>
      </c>
    </row>
    <row r="75" spans="1:54" x14ac:dyDescent="0.25">
      <c r="A75" s="31" t="s">
        <v>140</v>
      </c>
      <c r="B75" s="21" t="s">
        <v>141</v>
      </c>
      <c r="C75" s="21" t="s">
        <v>28</v>
      </c>
      <c r="D75" s="64">
        <v>916</v>
      </c>
      <c r="E75" s="5">
        <v>889</v>
      </c>
      <c r="F75" s="51">
        <v>0.97052401746724892</v>
      </c>
      <c r="G75" s="5">
        <v>3</v>
      </c>
      <c r="H75" s="69">
        <v>3.2751091703056767E-3</v>
      </c>
      <c r="I75" s="5">
        <v>889</v>
      </c>
      <c r="J75" s="51">
        <v>0.97052401746724892</v>
      </c>
      <c r="K75" s="5">
        <v>5</v>
      </c>
      <c r="L75" s="5">
        <v>4</v>
      </c>
      <c r="M75" s="51">
        <v>0.8</v>
      </c>
      <c r="N75" s="40"/>
      <c r="O75" s="64">
        <v>882</v>
      </c>
      <c r="P75" s="5">
        <v>857</v>
      </c>
      <c r="Q75" s="51">
        <v>0.97165532879818595</v>
      </c>
      <c r="R75" s="5">
        <v>832</v>
      </c>
      <c r="S75" s="69">
        <v>0.94331065759637189</v>
      </c>
      <c r="T75" s="5">
        <v>790</v>
      </c>
      <c r="U75" s="51">
        <v>0.89569160997732422</v>
      </c>
      <c r="V75" s="5">
        <v>825</v>
      </c>
      <c r="W75" s="69">
        <v>0.93537414965986398</v>
      </c>
      <c r="X75" s="5">
        <v>835</v>
      </c>
      <c r="Y75" s="51">
        <v>0.94671201814058958</v>
      </c>
      <c r="Z75" s="5">
        <v>2</v>
      </c>
      <c r="AA75" s="5">
        <v>2</v>
      </c>
      <c r="AB75" s="51">
        <v>1</v>
      </c>
      <c r="AC75" s="58"/>
      <c r="AD75" s="64">
        <v>927</v>
      </c>
      <c r="AE75" s="5">
        <v>901</v>
      </c>
      <c r="AF75" s="46">
        <v>0.97195253505933121</v>
      </c>
      <c r="AG75" s="5">
        <v>794</v>
      </c>
      <c r="AH75" s="70">
        <v>0.85652642934196332</v>
      </c>
      <c r="AI75" s="5">
        <v>901</v>
      </c>
      <c r="AJ75" s="46">
        <v>0.97195253505933121</v>
      </c>
      <c r="AK75" s="5">
        <v>901</v>
      </c>
      <c r="AL75" s="70">
        <v>0.97195253505933121</v>
      </c>
      <c r="AM75" s="5">
        <v>874</v>
      </c>
      <c r="AN75" s="46">
        <v>0.94282632146709822</v>
      </c>
      <c r="AO75" s="5">
        <v>848</v>
      </c>
      <c r="AP75" s="70">
        <v>0.91477885652642932</v>
      </c>
      <c r="AQ75" s="5">
        <v>879</v>
      </c>
      <c r="AR75" s="46">
        <v>0.94822006472491904</v>
      </c>
      <c r="AS75" s="5">
        <v>789</v>
      </c>
      <c r="AT75" s="70">
        <v>0.85113268608414239</v>
      </c>
      <c r="AU75" s="5">
        <v>884</v>
      </c>
      <c r="AV75" s="46">
        <v>0.95361380798273998</v>
      </c>
      <c r="AW75" s="5">
        <v>858</v>
      </c>
      <c r="AX75" s="46">
        <v>0.92556634304207119</v>
      </c>
      <c r="AZ75" s="80">
        <f>VLOOKUP($A75,'T1DQ CCG'!$A:$BC,28,FALSE)</f>
        <v>0</v>
      </c>
      <c r="BA75" s="80">
        <f>VLOOKUP($A75,'T1DQ CCG'!$A:$BC,40,FALSE)</f>
        <v>0</v>
      </c>
      <c r="BB75" s="80">
        <f>VLOOKUP($A75,'T1DQ CCG'!$A:$BC,52,FALSE)</f>
        <v>0</v>
      </c>
    </row>
    <row r="76" spans="1:54" x14ac:dyDescent="0.25">
      <c r="A76" s="31" t="s">
        <v>410</v>
      </c>
      <c r="B76" s="21" t="s">
        <v>411</v>
      </c>
      <c r="C76" s="21" t="s">
        <v>28</v>
      </c>
      <c r="D76" s="64">
        <v>687</v>
      </c>
      <c r="E76" s="5">
        <v>675</v>
      </c>
      <c r="F76" s="51">
        <v>0.98253275109170302</v>
      </c>
      <c r="G76" s="5">
        <v>670</v>
      </c>
      <c r="H76" s="69">
        <v>0.97525473071324598</v>
      </c>
      <c r="I76" s="5">
        <v>654</v>
      </c>
      <c r="J76" s="51">
        <v>0.95196506550218341</v>
      </c>
      <c r="K76" s="5">
        <v>7</v>
      </c>
      <c r="L76" s="5">
        <v>2</v>
      </c>
      <c r="M76" s="51">
        <v>0.2857142857142857</v>
      </c>
      <c r="N76" s="40"/>
      <c r="O76" s="64">
        <v>651</v>
      </c>
      <c r="P76" s="5">
        <v>636</v>
      </c>
      <c r="Q76" s="51">
        <v>0.97695852534562211</v>
      </c>
      <c r="R76" s="5">
        <v>606</v>
      </c>
      <c r="S76" s="69">
        <v>0.93087557603686633</v>
      </c>
      <c r="T76" s="5">
        <v>629</v>
      </c>
      <c r="U76" s="51">
        <v>0.96620583717357911</v>
      </c>
      <c r="V76" s="5">
        <v>596</v>
      </c>
      <c r="W76" s="69">
        <v>0.91551459293394777</v>
      </c>
      <c r="X76" s="5">
        <v>600</v>
      </c>
      <c r="Y76" s="51">
        <v>0.92165898617511521</v>
      </c>
      <c r="Z76" s="5">
        <v>14</v>
      </c>
      <c r="AA76" s="5">
        <v>5</v>
      </c>
      <c r="AB76" s="51">
        <v>0.35714285714285715</v>
      </c>
      <c r="AC76" s="58"/>
      <c r="AD76" s="64">
        <v>611</v>
      </c>
      <c r="AE76" s="5">
        <v>569</v>
      </c>
      <c r="AF76" s="46">
        <v>0.93126022913256956</v>
      </c>
      <c r="AG76" s="5">
        <v>588</v>
      </c>
      <c r="AH76" s="70">
        <v>0.96235679214402614</v>
      </c>
      <c r="AI76" s="5">
        <v>569</v>
      </c>
      <c r="AJ76" s="46">
        <v>0.93126022913256956</v>
      </c>
      <c r="AK76" s="5">
        <v>571</v>
      </c>
      <c r="AL76" s="70">
        <v>0.9345335515548282</v>
      </c>
      <c r="AM76" s="5">
        <v>570</v>
      </c>
      <c r="AN76" s="46">
        <v>0.93289689034369883</v>
      </c>
      <c r="AO76" s="5">
        <v>571</v>
      </c>
      <c r="AP76" s="70">
        <v>0.9345335515548282</v>
      </c>
      <c r="AQ76" s="5">
        <v>589</v>
      </c>
      <c r="AR76" s="46">
        <v>0.96399345335515552</v>
      </c>
      <c r="AS76" s="5">
        <v>567</v>
      </c>
      <c r="AT76" s="70">
        <v>0.92798690671031092</v>
      </c>
      <c r="AU76" s="5">
        <v>590</v>
      </c>
      <c r="AV76" s="46">
        <v>0.96563011456628478</v>
      </c>
      <c r="AW76" s="5">
        <v>548</v>
      </c>
      <c r="AX76" s="46">
        <v>0.89689034369885434</v>
      </c>
      <c r="AZ76" s="80">
        <f>VLOOKUP($A76,'T1DQ CCG'!$A:$BC,28,FALSE)</f>
        <v>0</v>
      </c>
      <c r="BA76" s="80">
        <f>VLOOKUP($A76,'T1DQ CCG'!$A:$BC,40,FALSE)</f>
        <v>0</v>
      </c>
      <c r="BB76" s="80">
        <f>VLOOKUP($A76,'T1DQ CCG'!$A:$BC,52,FALSE)</f>
        <v>0</v>
      </c>
    </row>
    <row r="77" spans="1:54" x14ac:dyDescent="0.25">
      <c r="A77" s="31" t="s">
        <v>412</v>
      </c>
      <c r="B77" s="21" t="s">
        <v>413</v>
      </c>
      <c r="C77" s="21" t="s">
        <v>28</v>
      </c>
      <c r="D77" s="64">
        <v>710</v>
      </c>
      <c r="E77" s="5">
        <v>654</v>
      </c>
      <c r="F77" s="51">
        <v>0.92112676056338028</v>
      </c>
      <c r="G77" s="5">
        <v>667</v>
      </c>
      <c r="H77" s="69">
        <v>0.93943661971830983</v>
      </c>
      <c r="I77" s="5">
        <v>654</v>
      </c>
      <c r="J77" s="51">
        <v>0.92112676056338028</v>
      </c>
      <c r="K77" s="5">
        <v>7</v>
      </c>
      <c r="L77" s="5">
        <v>6</v>
      </c>
      <c r="M77" s="51">
        <v>0.8571428571428571</v>
      </c>
      <c r="N77" s="40"/>
      <c r="O77" s="64">
        <v>720</v>
      </c>
      <c r="P77" s="5">
        <v>682</v>
      </c>
      <c r="Q77" s="51">
        <v>0.94722222222222219</v>
      </c>
      <c r="R77" s="5">
        <v>636</v>
      </c>
      <c r="S77" s="69">
        <v>0.8833333333333333</v>
      </c>
      <c r="T77" s="5">
        <v>579</v>
      </c>
      <c r="U77" s="51">
        <v>0.8041666666666667</v>
      </c>
      <c r="V77" s="5">
        <v>622</v>
      </c>
      <c r="W77" s="69">
        <v>0.86388888888888893</v>
      </c>
      <c r="X77" s="5">
        <v>631</v>
      </c>
      <c r="Y77" s="51">
        <v>0.87638888888888888</v>
      </c>
      <c r="Z77" s="5">
        <v>9</v>
      </c>
      <c r="AA77" s="5">
        <v>6</v>
      </c>
      <c r="AB77" s="51">
        <v>0.66666666666666663</v>
      </c>
      <c r="AC77" s="58"/>
      <c r="AD77" s="64">
        <v>672</v>
      </c>
      <c r="AE77" s="5">
        <v>642</v>
      </c>
      <c r="AF77" s="46">
        <v>0.9553571428571429</v>
      </c>
      <c r="AG77" s="5">
        <v>594</v>
      </c>
      <c r="AH77" s="70">
        <v>0.8839285714285714</v>
      </c>
      <c r="AI77" s="5">
        <v>642</v>
      </c>
      <c r="AJ77" s="46">
        <v>0.9553571428571429</v>
      </c>
      <c r="AK77" s="5">
        <v>642</v>
      </c>
      <c r="AL77" s="70">
        <v>0.9553571428571429</v>
      </c>
      <c r="AM77" s="5">
        <v>580</v>
      </c>
      <c r="AN77" s="46">
        <v>0.86309523809523814</v>
      </c>
      <c r="AO77" s="5">
        <v>574</v>
      </c>
      <c r="AP77" s="70">
        <v>0.85416666666666663</v>
      </c>
      <c r="AQ77" s="5">
        <v>636</v>
      </c>
      <c r="AR77" s="46">
        <v>0.9464285714285714</v>
      </c>
      <c r="AS77" s="5">
        <v>588</v>
      </c>
      <c r="AT77" s="70">
        <v>0.875</v>
      </c>
      <c r="AU77" s="5">
        <v>611</v>
      </c>
      <c r="AV77" s="46">
        <v>0.90922619047619047</v>
      </c>
      <c r="AW77" s="5">
        <v>593</v>
      </c>
      <c r="AX77" s="46">
        <v>0.88244047619047616</v>
      </c>
      <c r="AZ77" s="80">
        <f>VLOOKUP($A77,'T1DQ CCG'!$A:$BC,28,FALSE)</f>
        <v>0</v>
      </c>
      <c r="BA77" s="80">
        <f>VLOOKUP($A77,'T1DQ CCG'!$A:$BC,40,FALSE)</f>
        <v>0</v>
      </c>
      <c r="BB77" s="80">
        <f>VLOOKUP($A77,'T1DQ CCG'!$A:$BC,52,FALSE)</f>
        <v>0</v>
      </c>
    </row>
    <row r="78" spans="1:54" x14ac:dyDescent="0.25">
      <c r="A78" s="31" t="s">
        <v>414</v>
      </c>
      <c r="B78" s="21" t="s">
        <v>415</v>
      </c>
      <c r="C78" s="21" t="s">
        <v>28</v>
      </c>
      <c r="D78" s="64">
        <v>862</v>
      </c>
      <c r="E78" s="5">
        <v>854</v>
      </c>
      <c r="F78" s="51">
        <v>0.99071925754060319</v>
      </c>
      <c r="G78" s="5">
        <v>844</v>
      </c>
      <c r="H78" s="69">
        <v>0.97911832946635735</v>
      </c>
      <c r="I78" s="5">
        <v>831</v>
      </c>
      <c r="J78" s="51">
        <v>0.96403712296983757</v>
      </c>
      <c r="K78" s="5">
        <v>13</v>
      </c>
      <c r="L78" s="5">
        <v>9</v>
      </c>
      <c r="M78" s="51">
        <v>0.69230769230769229</v>
      </c>
      <c r="N78" s="40"/>
      <c r="O78" s="64">
        <v>906</v>
      </c>
      <c r="P78" s="5">
        <v>902</v>
      </c>
      <c r="Q78" s="51">
        <v>0.99558498896247238</v>
      </c>
      <c r="R78" s="5">
        <v>877</v>
      </c>
      <c r="S78" s="69">
        <v>0.96799116997792489</v>
      </c>
      <c r="T78" s="5">
        <v>887</v>
      </c>
      <c r="U78" s="51">
        <v>0.97902869757174393</v>
      </c>
      <c r="V78" s="5">
        <v>866</v>
      </c>
      <c r="W78" s="69">
        <v>0.95584988962472406</v>
      </c>
      <c r="X78" s="5">
        <v>873</v>
      </c>
      <c r="Y78" s="51">
        <v>0.96357615894039739</v>
      </c>
      <c r="Z78" s="5">
        <v>14</v>
      </c>
      <c r="AA78" s="5">
        <v>14</v>
      </c>
      <c r="AB78" s="51">
        <v>1</v>
      </c>
      <c r="AC78" s="58"/>
      <c r="AD78" s="64">
        <v>908</v>
      </c>
      <c r="AE78" s="5">
        <v>832</v>
      </c>
      <c r="AF78" s="46">
        <v>0.91629955947136565</v>
      </c>
      <c r="AG78" s="5">
        <v>872</v>
      </c>
      <c r="AH78" s="70">
        <v>0.96035242290748901</v>
      </c>
      <c r="AI78" s="5">
        <v>832</v>
      </c>
      <c r="AJ78" s="46">
        <v>0.91629955947136565</v>
      </c>
      <c r="AK78" s="5">
        <v>832</v>
      </c>
      <c r="AL78" s="70">
        <v>0.91629955947136565</v>
      </c>
      <c r="AM78" s="5">
        <v>832</v>
      </c>
      <c r="AN78" s="46">
        <v>0.91629955947136565</v>
      </c>
      <c r="AO78" s="5">
        <v>832</v>
      </c>
      <c r="AP78" s="70">
        <v>0.91629955947136565</v>
      </c>
      <c r="AQ78" s="5">
        <v>871</v>
      </c>
      <c r="AR78" s="46">
        <v>0.95925110132158586</v>
      </c>
      <c r="AS78" s="5">
        <v>836</v>
      </c>
      <c r="AT78" s="70">
        <v>0.92070484581497802</v>
      </c>
      <c r="AU78" s="5">
        <v>858</v>
      </c>
      <c r="AV78" s="46">
        <v>0.94493392070484583</v>
      </c>
      <c r="AW78" s="5">
        <v>829</v>
      </c>
      <c r="AX78" s="46">
        <v>0.91299559471365643</v>
      </c>
      <c r="AZ78" s="80">
        <f>VLOOKUP($A78,'T1DQ CCG'!$A:$BC,28,FALSE)</f>
        <v>0</v>
      </c>
      <c r="BA78" s="80">
        <f>VLOOKUP($A78,'T1DQ CCG'!$A:$BC,40,FALSE)</f>
        <v>0</v>
      </c>
      <c r="BB78" s="80">
        <f>VLOOKUP($A78,'T1DQ CCG'!$A:$BC,52,FALSE)</f>
        <v>0</v>
      </c>
    </row>
    <row r="79" spans="1:54" x14ac:dyDescent="0.25">
      <c r="A79" s="31" t="s">
        <v>416</v>
      </c>
      <c r="B79" s="21" t="s">
        <v>417</v>
      </c>
      <c r="C79" s="21" t="s">
        <v>28</v>
      </c>
      <c r="D79" s="64">
        <v>738</v>
      </c>
      <c r="E79" s="5">
        <v>726</v>
      </c>
      <c r="F79" s="51">
        <v>0.98373983739837401</v>
      </c>
      <c r="G79" s="5">
        <v>722</v>
      </c>
      <c r="H79" s="69">
        <v>0.97831978319783197</v>
      </c>
      <c r="I79" s="5">
        <v>715</v>
      </c>
      <c r="J79" s="51">
        <v>0.96883468834688347</v>
      </c>
      <c r="K79" s="5">
        <v>13</v>
      </c>
      <c r="L79" s="5">
        <v>9</v>
      </c>
      <c r="M79" s="51">
        <v>0.69230769230769229</v>
      </c>
      <c r="N79" s="40"/>
      <c r="O79" s="64">
        <v>738</v>
      </c>
      <c r="P79" s="5">
        <v>727</v>
      </c>
      <c r="Q79" s="51">
        <v>0.98509485094850946</v>
      </c>
      <c r="R79" s="5">
        <v>709</v>
      </c>
      <c r="S79" s="69">
        <v>0.96070460704607041</v>
      </c>
      <c r="T79" s="5">
        <v>712</v>
      </c>
      <c r="U79" s="51">
        <v>0.964769647696477</v>
      </c>
      <c r="V79" s="5">
        <v>701</v>
      </c>
      <c r="W79" s="69">
        <v>0.94986449864498645</v>
      </c>
      <c r="X79" s="5">
        <v>706</v>
      </c>
      <c r="Y79" s="51">
        <v>0.95663956639566394</v>
      </c>
      <c r="Z79" s="5">
        <v>15</v>
      </c>
      <c r="AA79" s="5">
        <v>6</v>
      </c>
      <c r="AB79" s="51">
        <v>0.4</v>
      </c>
      <c r="AC79" s="58"/>
      <c r="AD79" s="64">
        <v>784</v>
      </c>
      <c r="AE79" s="5">
        <v>703</v>
      </c>
      <c r="AF79" s="46">
        <v>0.89668367346938771</v>
      </c>
      <c r="AG79" s="5">
        <v>727</v>
      </c>
      <c r="AH79" s="70">
        <v>0.92729591836734693</v>
      </c>
      <c r="AI79" s="5">
        <v>703</v>
      </c>
      <c r="AJ79" s="46">
        <v>0.89668367346938771</v>
      </c>
      <c r="AK79" s="5">
        <v>713</v>
      </c>
      <c r="AL79" s="70">
        <v>0.90943877551020413</v>
      </c>
      <c r="AM79" s="5">
        <v>713</v>
      </c>
      <c r="AN79" s="46">
        <v>0.90943877551020413</v>
      </c>
      <c r="AO79" s="5">
        <v>713</v>
      </c>
      <c r="AP79" s="70">
        <v>0.90943877551020413</v>
      </c>
      <c r="AQ79" s="5">
        <v>732</v>
      </c>
      <c r="AR79" s="46">
        <v>0.93367346938775508</v>
      </c>
      <c r="AS79" s="5">
        <v>706</v>
      </c>
      <c r="AT79" s="70">
        <v>0.90051020408163263</v>
      </c>
      <c r="AU79" s="5">
        <v>718</v>
      </c>
      <c r="AV79" s="46">
        <v>0.91581632653061229</v>
      </c>
      <c r="AW79" s="5">
        <v>693</v>
      </c>
      <c r="AX79" s="46">
        <v>0.8839285714285714</v>
      </c>
      <c r="AZ79" s="80">
        <f>VLOOKUP($A79,'T1DQ CCG'!$A:$BC,28,FALSE)</f>
        <v>0</v>
      </c>
      <c r="BA79" s="80">
        <f>VLOOKUP($A79,'T1DQ CCG'!$A:$BC,40,FALSE)</f>
        <v>0</v>
      </c>
      <c r="BB79" s="80">
        <f>VLOOKUP($A79,'T1DQ CCG'!$A:$BC,52,FALSE)</f>
        <v>0</v>
      </c>
    </row>
    <row r="80" spans="1:54" x14ac:dyDescent="0.25">
      <c r="A80" s="31" t="s">
        <v>418</v>
      </c>
      <c r="B80" s="21" t="s">
        <v>419</v>
      </c>
      <c r="C80" s="21" t="s">
        <v>28</v>
      </c>
      <c r="D80" s="64">
        <v>860</v>
      </c>
      <c r="E80" s="5">
        <v>821</v>
      </c>
      <c r="F80" s="51">
        <v>0.95465116279069773</v>
      </c>
      <c r="G80" s="5">
        <v>824</v>
      </c>
      <c r="H80" s="69">
        <v>0.95813953488372094</v>
      </c>
      <c r="I80" s="5">
        <v>809</v>
      </c>
      <c r="J80" s="51">
        <v>0.94069767441860463</v>
      </c>
      <c r="K80" s="5">
        <v>6</v>
      </c>
      <c r="L80" s="5">
        <v>6</v>
      </c>
      <c r="M80" s="51">
        <v>1</v>
      </c>
      <c r="N80" s="40"/>
      <c r="O80" s="64">
        <v>830</v>
      </c>
      <c r="P80" s="5">
        <v>814</v>
      </c>
      <c r="Q80" s="51">
        <v>0.98072289156626502</v>
      </c>
      <c r="R80" s="5">
        <v>797</v>
      </c>
      <c r="S80" s="69">
        <v>0.96024096385542168</v>
      </c>
      <c r="T80" s="5">
        <v>752</v>
      </c>
      <c r="U80" s="51">
        <v>0.90602409638554215</v>
      </c>
      <c r="V80" s="5">
        <v>802</v>
      </c>
      <c r="W80" s="69">
        <v>0.96626506024096381</v>
      </c>
      <c r="X80" s="5">
        <v>800</v>
      </c>
      <c r="Y80" s="51">
        <v>0.96385542168674698</v>
      </c>
      <c r="Z80" s="5">
        <v>7</v>
      </c>
      <c r="AA80" s="5">
        <v>7</v>
      </c>
      <c r="AB80" s="51">
        <v>1</v>
      </c>
      <c r="AC80" s="58"/>
      <c r="AD80" s="64">
        <v>862</v>
      </c>
      <c r="AE80" s="5">
        <v>847</v>
      </c>
      <c r="AF80" s="46">
        <v>0.98259860788863107</v>
      </c>
      <c r="AG80" s="5">
        <v>833</v>
      </c>
      <c r="AH80" s="70">
        <v>0.96635730858468682</v>
      </c>
      <c r="AI80" s="5">
        <v>847</v>
      </c>
      <c r="AJ80" s="46">
        <v>0.98259860788863107</v>
      </c>
      <c r="AK80" s="5">
        <v>847</v>
      </c>
      <c r="AL80" s="70">
        <v>0.98259860788863107</v>
      </c>
      <c r="AM80" s="5">
        <v>775</v>
      </c>
      <c r="AN80" s="46">
        <v>0.89907192575406036</v>
      </c>
      <c r="AO80" s="5">
        <v>834</v>
      </c>
      <c r="AP80" s="70">
        <v>0.9675174013921114</v>
      </c>
      <c r="AQ80" s="5">
        <v>844</v>
      </c>
      <c r="AR80" s="46">
        <v>0.97911832946635735</v>
      </c>
      <c r="AS80" s="5">
        <v>832</v>
      </c>
      <c r="AT80" s="70">
        <v>0.96519721577726214</v>
      </c>
      <c r="AU80" s="5">
        <v>800</v>
      </c>
      <c r="AV80" s="46">
        <v>0.92807424593967514</v>
      </c>
      <c r="AW80" s="5">
        <v>803</v>
      </c>
      <c r="AX80" s="46">
        <v>0.93155452436194897</v>
      </c>
      <c r="AZ80" s="80">
        <f>VLOOKUP($A80,'T1DQ CCG'!$A:$BC,28,FALSE)</f>
        <v>0</v>
      </c>
      <c r="BA80" s="80">
        <f>VLOOKUP($A80,'T1DQ CCG'!$A:$BC,40,FALSE)</f>
        <v>0</v>
      </c>
      <c r="BB80" s="80">
        <f>VLOOKUP($A80,'T1DQ CCG'!$A:$BC,52,FALSE)</f>
        <v>0</v>
      </c>
    </row>
    <row r="81" spans="1:54" x14ac:dyDescent="0.25">
      <c r="A81" s="31" t="s">
        <v>420</v>
      </c>
      <c r="B81" s="21" t="s">
        <v>421</v>
      </c>
      <c r="C81" s="21" t="s">
        <v>28</v>
      </c>
      <c r="D81" s="64">
        <v>637</v>
      </c>
      <c r="E81" s="5">
        <v>592</v>
      </c>
      <c r="F81" s="51"/>
      <c r="G81" s="5">
        <v>608</v>
      </c>
      <c r="H81" s="69"/>
      <c r="I81" s="5">
        <v>588</v>
      </c>
      <c r="J81" s="51"/>
      <c r="K81" s="5">
        <v>6</v>
      </c>
      <c r="L81" s="5">
        <v>5</v>
      </c>
      <c r="M81" s="51"/>
      <c r="N81" s="40"/>
      <c r="O81" s="64">
        <v>658</v>
      </c>
      <c r="P81" s="5">
        <v>628</v>
      </c>
      <c r="Q81" s="51">
        <v>0.95440729483282671</v>
      </c>
      <c r="R81" s="5">
        <v>589</v>
      </c>
      <c r="S81" s="69">
        <v>0.89513677811550152</v>
      </c>
      <c r="T81" s="5">
        <v>550</v>
      </c>
      <c r="U81" s="51">
        <v>0.83586626139817632</v>
      </c>
      <c r="V81" s="5">
        <v>571</v>
      </c>
      <c r="W81" s="69">
        <v>0.86778115501519759</v>
      </c>
      <c r="X81" s="5">
        <v>584</v>
      </c>
      <c r="Y81" s="51">
        <v>0.88753799392097266</v>
      </c>
      <c r="Z81" s="5">
        <v>11</v>
      </c>
      <c r="AA81" s="5">
        <v>9</v>
      </c>
      <c r="AB81" s="51">
        <v>0.81818181818181823</v>
      </c>
      <c r="AC81" s="58"/>
      <c r="AD81" s="64">
        <v>662</v>
      </c>
      <c r="AE81" s="5">
        <v>631</v>
      </c>
      <c r="AF81" s="46">
        <v>0.95317220543806647</v>
      </c>
      <c r="AG81" s="5">
        <v>579</v>
      </c>
      <c r="AH81" s="70">
        <v>0.87462235649546827</v>
      </c>
      <c r="AI81" s="5">
        <v>630</v>
      </c>
      <c r="AJ81" s="46">
        <v>0.95166163141993954</v>
      </c>
      <c r="AK81" s="5">
        <v>623</v>
      </c>
      <c r="AL81" s="70">
        <v>0.94108761329305135</v>
      </c>
      <c r="AM81" s="5">
        <v>565</v>
      </c>
      <c r="AN81" s="46">
        <v>0.8534743202416919</v>
      </c>
      <c r="AO81" s="5">
        <v>569</v>
      </c>
      <c r="AP81" s="70">
        <v>0.8595166163141994</v>
      </c>
      <c r="AQ81" s="5">
        <v>615</v>
      </c>
      <c r="AR81" s="46">
        <v>0.92900302114803623</v>
      </c>
      <c r="AS81" s="5">
        <v>571</v>
      </c>
      <c r="AT81" s="70">
        <v>0.86253776435045315</v>
      </c>
      <c r="AU81" s="5">
        <v>598</v>
      </c>
      <c r="AV81" s="46">
        <v>0.90332326283987918</v>
      </c>
      <c r="AW81" s="5">
        <v>559</v>
      </c>
      <c r="AX81" s="46">
        <v>0.84441087613293053</v>
      </c>
      <c r="AZ81" s="80">
        <f>VLOOKUP($A81,'T1DQ CCG'!$A:$BC,28,FALSE)</f>
        <v>1</v>
      </c>
      <c r="BA81" s="80">
        <f>VLOOKUP($A81,'T1DQ CCG'!$A:$BC,40,FALSE)</f>
        <v>0</v>
      </c>
      <c r="BB81" s="80">
        <f>VLOOKUP($A81,'T1DQ CCG'!$A:$BC,52,FALSE)</f>
        <v>0</v>
      </c>
    </row>
    <row r="82" spans="1:54" x14ac:dyDescent="0.25">
      <c r="A82" s="31" t="s">
        <v>422</v>
      </c>
      <c r="B82" s="21" t="s">
        <v>423</v>
      </c>
      <c r="C82" s="21" t="s">
        <v>28</v>
      </c>
      <c r="D82" s="64">
        <v>503</v>
      </c>
      <c r="E82" s="5">
        <v>472</v>
      </c>
      <c r="F82" s="51">
        <v>0.93836978131212723</v>
      </c>
      <c r="G82" s="5">
        <v>485</v>
      </c>
      <c r="H82" s="69">
        <v>0.96421471172962225</v>
      </c>
      <c r="I82" s="5">
        <v>468</v>
      </c>
      <c r="J82" s="51">
        <v>0.93041749502982107</v>
      </c>
      <c r="K82" s="5">
        <v>3</v>
      </c>
      <c r="L82" s="5">
        <v>3</v>
      </c>
      <c r="M82" s="51">
        <v>1</v>
      </c>
      <c r="N82" s="40"/>
      <c r="O82" s="64">
        <v>530</v>
      </c>
      <c r="P82" s="5">
        <v>513</v>
      </c>
      <c r="Q82" s="51">
        <v>0.9679245283018868</v>
      </c>
      <c r="R82" s="5">
        <v>471</v>
      </c>
      <c r="S82" s="69">
        <v>0.88867924528301889</v>
      </c>
      <c r="T82" s="5">
        <v>456</v>
      </c>
      <c r="U82" s="51">
        <v>0.86037735849056607</v>
      </c>
      <c r="V82" s="5">
        <v>457</v>
      </c>
      <c r="W82" s="69">
        <v>0.86226415094339626</v>
      </c>
      <c r="X82" s="5">
        <v>474</v>
      </c>
      <c r="Y82" s="51">
        <v>0.89433962264150946</v>
      </c>
      <c r="Z82" s="5">
        <v>4</v>
      </c>
      <c r="AA82" s="5">
        <v>3</v>
      </c>
      <c r="AB82" s="51">
        <v>0.75</v>
      </c>
      <c r="AC82" s="58"/>
      <c r="AD82" s="64">
        <v>508</v>
      </c>
      <c r="AE82" s="5">
        <v>491</v>
      </c>
      <c r="AF82" s="46">
        <v>0.96653543307086609</v>
      </c>
      <c r="AG82" s="5">
        <v>463</v>
      </c>
      <c r="AH82" s="70">
        <v>0.91141732283464572</v>
      </c>
      <c r="AI82" s="5">
        <v>491</v>
      </c>
      <c r="AJ82" s="46">
        <v>0.96653543307086609</v>
      </c>
      <c r="AK82" s="5">
        <v>493</v>
      </c>
      <c r="AL82" s="70">
        <v>0.97047244094488194</v>
      </c>
      <c r="AM82" s="5">
        <v>459</v>
      </c>
      <c r="AN82" s="46">
        <v>0.90354330708661412</v>
      </c>
      <c r="AO82" s="5">
        <v>466</v>
      </c>
      <c r="AP82" s="70">
        <v>0.91732283464566933</v>
      </c>
      <c r="AQ82" s="5">
        <v>488</v>
      </c>
      <c r="AR82" s="46">
        <v>0.96062992125984248</v>
      </c>
      <c r="AS82" s="5">
        <v>457</v>
      </c>
      <c r="AT82" s="70">
        <v>0.89960629921259838</v>
      </c>
      <c r="AU82" s="5">
        <v>481</v>
      </c>
      <c r="AV82" s="46">
        <v>0.94685039370078738</v>
      </c>
      <c r="AW82" s="5">
        <v>459</v>
      </c>
      <c r="AX82" s="46">
        <v>0.90354330708661412</v>
      </c>
      <c r="AZ82" s="80">
        <f>VLOOKUP($A82,'T1DQ CCG'!$A:$BC,28,FALSE)</f>
        <v>0</v>
      </c>
      <c r="BA82" s="80">
        <f>VLOOKUP($A82,'T1DQ CCG'!$A:$BC,40,FALSE)</f>
        <v>0</v>
      </c>
      <c r="BB82" s="80">
        <f>VLOOKUP($A82,'T1DQ CCG'!$A:$BC,52,FALSE)</f>
        <v>0</v>
      </c>
    </row>
    <row r="83" spans="1:54" x14ac:dyDescent="0.25">
      <c r="A83" s="31" t="s">
        <v>156</v>
      </c>
      <c r="B83" s="21" t="s">
        <v>157</v>
      </c>
      <c r="C83" s="21" t="s">
        <v>28</v>
      </c>
      <c r="D83" s="64">
        <v>969</v>
      </c>
      <c r="E83" s="5">
        <v>864</v>
      </c>
      <c r="F83" s="51">
        <v>0.89164086687306499</v>
      </c>
      <c r="G83" s="5">
        <v>891</v>
      </c>
      <c r="H83" s="69">
        <v>0.91950464396284826</v>
      </c>
      <c r="I83" s="5">
        <v>867</v>
      </c>
      <c r="J83" s="51">
        <v>0.89473684210526316</v>
      </c>
      <c r="K83" s="5">
        <v>0</v>
      </c>
      <c r="L83" s="5">
        <v>0</v>
      </c>
      <c r="M83" s="51" t="s">
        <v>771</v>
      </c>
      <c r="N83" s="40"/>
      <c r="O83" s="64">
        <v>1022</v>
      </c>
      <c r="P83" s="5">
        <v>941</v>
      </c>
      <c r="Q83" s="51">
        <v>0.92074363992172215</v>
      </c>
      <c r="R83" s="5">
        <v>895</v>
      </c>
      <c r="S83" s="69">
        <v>0.87573385518590996</v>
      </c>
      <c r="T83" s="5">
        <v>880</v>
      </c>
      <c r="U83" s="51">
        <v>0.86105675146771032</v>
      </c>
      <c r="V83" s="5">
        <v>895</v>
      </c>
      <c r="W83" s="69">
        <v>0.87573385518590996</v>
      </c>
      <c r="X83" s="5">
        <v>896</v>
      </c>
      <c r="Y83" s="51">
        <v>0.87671232876712324</v>
      </c>
      <c r="Z83" s="5">
        <v>0</v>
      </c>
      <c r="AA83" s="5">
        <v>0</v>
      </c>
      <c r="AB83" s="51" t="s">
        <v>771</v>
      </c>
      <c r="AC83" s="58"/>
      <c r="AD83" s="64">
        <v>929</v>
      </c>
      <c r="AE83" s="5">
        <v>854</v>
      </c>
      <c r="AF83" s="46">
        <v>0.91926803013993541</v>
      </c>
      <c r="AG83" s="5">
        <v>813</v>
      </c>
      <c r="AH83" s="70">
        <v>0.87513455328310008</v>
      </c>
      <c r="AI83" s="5">
        <v>854</v>
      </c>
      <c r="AJ83" s="46">
        <v>0.91926803013993541</v>
      </c>
      <c r="AK83" s="5">
        <v>853</v>
      </c>
      <c r="AL83" s="70">
        <v>0.91819160387513454</v>
      </c>
      <c r="AM83" s="5">
        <v>842</v>
      </c>
      <c r="AN83" s="46">
        <v>0.90635091496232512</v>
      </c>
      <c r="AO83" s="5">
        <v>818</v>
      </c>
      <c r="AP83" s="70">
        <v>0.88051668460710442</v>
      </c>
      <c r="AQ83" s="5">
        <v>840</v>
      </c>
      <c r="AR83" s="46">
        <v>0.90419806243272338</v>
      </c>
      <c r="AS83" s="5">
        <v>816</v>
      </c>
      <c r="AT83" s="70">
        <v>0.87836383207750268</v>
      </c>
      <c r="AU83" s="5">
        <v>841</v>
      </c>
      <c r="AV83" s="46">
        <v>0.90527448869752425</v>
      </c>
      <c r="AW83" s="5">
        <v>815</v>
      </c>
      <c r="AX83" s="46">
        <v>0.87728740581270181</v>
      </c>
      <c r="AZ83" s="80">
        <f>VLOOKUP($A83,'T1DQ CCG'!$A:$BC,28,FALSE)</f>
        <v>0</v>
      </c>
      <c r="BA83" s="80">
        <f>VLOOKUP($A83,'T1DQ CCG'!$A:$BC,40,FALSE)</f>
        <v>0</v>
      </c>
      <c r="BB83" s="80">
        <f>VLOOKUP($A83,'T1DQ CCG'!$A:$BC,52,FALSE)</f>
        <v>0</v>
      </c>
    </row>
    <row r="84" spans="1:54" x14ac:dyDescent="0.25">
      <c r="A84" s="31" t="s">
        <v>158</v>
      </c>
      <c r="B84" s="21" t="s">
        <v>159</v>
      </c>
      <c r="C84" s="21" t="s">
        <v>28</v>
      </c>
      <c r="D84" s="64">
        <v>777</v>
      </c>
      <c r="E84" s="5">
        <v>710</v>
      </c>
      <c r="F84" s="51">
        <v>0.9137709137709138</v>
      </c>
      <c r="G84" s="5">
        <v>720</v>
      </c>
      <c r="H84" s="69">
        <v>0.92664092664092668</v>
      </c>
      <c r="I84" s="5">
        <v>708</v>
      </c>
      <c r="J84" s="51">
        <v>0.91119691119691115</v>
      </c>
      <c r="K84" s="5">
        <v>1</v>
      </c>
      <c r="L84" s="5">
        <v>1</v>
      </c>
      <c r="M84" s="51">
        <v>1</v>
      </c>
      <c r="N84" s="40"/>
      <c r="O84" s="64">
        <v>852</v>
      </c>
      <c r="P84" s="5">
        <v>793</v>
      </c>
      <c r="Q84" s="51">
        <v>0.93075117370892024</v>
      </c>
      <c r="R84" s="5">
        <v>770</v>
      </c>
      <c r="S84" s="69">
        <v>0.90375586854460099</v>
      </c>
      <c r="T84" s="5">
        <v>749</v>
      </c>
      <c r="U84" s="51">
        <v>0.87910798122065725</v>
      </c>
      <c r="V84" s="5">
        <v>764</v>
      </c>
      <c r="W84" s="69">
        <v>0.89671361502347413</v>
      </c>
      <c r="X84" s="5">
        <v>769</v>
      </c>
      <c r="Y84" s="51">
        <v>0.90258215962441313</v>
      </c>
      <c r="Z84" s="5">
        <v>1</v>
      </c>
      <c r="AA84" s="5">
        <v>1</v>
      </c>
      <c r="AB84" s="51">
        <v>1</v>
      </c>
      <c r="AC84" s="58"/>
      <c r="AD84" s="64">
        <v>907</v>
      </c>
      <c r="AE84" s="5">
        <v>842</v>
      </c>
      <c r="AF84" s="46">
        <v>0.92833517089305406</v>
      </c>
      <c r="AG84" s="5">
        <v>779</v>
      </c>
      <c r="AH84" s="70">
        <v>0.85887541345093721</v>
      </c>
      <c r="AI84" s="5">
        <v>842</v>
      </c>
      <c r="AJ84" s="46">
        <v>0.92833517089305406</v>
      </c>
      <c r="AK84" s="5">
        <v>841</v>
      </c>
      <c r="AL84" s="70">
        <v>0.92723263506063947</v>
      </c>
      <c r="AM84" s="5">
        <v>819</v>
      </c>
      <c r="AN84" s="46">
        <v>0.90297684674751932</v>
      </c>
      <c r="AO84" s="5">
        <v>819</v>
      </c>
      <c r="AP84" s="70">
        <v>0.90297684674751932</v>
      </c>
      <c r="AQ84" s="5">
        <v>838</v>
      </c>
      <c r="AR84" s="46">
        <v>0.92392502756339578</v>
      </c>
      <c r="AS84" s="5">
        <v>774</v>
      </c>
      <c r="AT84" s="70">
        <v>0.85336273428886433</v>
      </c>
      <c r="AU84" s="5">
        <v>822</v>
      </c>
      <c r="AV84" s="46">
        <v>0.906284454244763</v>
      </c>
      <c r="AW84" s="5">
        <v>818</v>
      </c>
      <c r="AX84" s="46">
        <v>0.90187431091510473</v>
      </c>
      <c r="AZ84" s="80">
        <f>VLOOKUP($A84,'T1DQ CCG'!$A:$BC,28,FALSE)</f>
        <v>0</v>
      </c>
      <c r="BA84" s="80">
        <f>VLOOKUP($A84,'T1DQ CCG'!$A:$BC,40,FALSE)</f>
        <v>0</v>
      </c>
      <c r="BB84" s="80">
        <f>VLOOKUP($A84,'T1DQ CCG'!$A:$BC,52,FALSE)</f>
        <v>0</v>
      </c>
    </row>
    <row r="85" spans="1:54" x14ac:dyDescent="0.25">
      <c r="A85" s="31" t="s">
        <v>424</v>
      </c>
      <c r="B85" s="21" t="s">
        <v>425</v>
      </c>
      <c r="C85" s="21" t="s">
        <v>28</v>
      </c>
      <c r="D85" s="64">
        <v>705</v>
      </c>
      <c r="E85" s="5">
        <v>692</v>
      </c>
      <c r="F85" s="51">
        <v>0.98156028368794324</v>
      </c>
      <c r="G85" s="5">
        <v>690</v>
      </c>
      <c r="H85" s="69">
        <v>0.97872340425531912</v>
      </c>
      <c r="I85" s="5">
        <v>684</v>
      </c>
      <c r="J85" s="51">
        <v>0.97021276595744677</v>
      </c>
      <c r="K85" s="5">
        <v>17</v>
      </c>
      <c r="L85" s="5">
        <v>7</v>
      </c>
      <c r="M85" s="51">
        <v>0.41176470588235292</v>
      </c>
      <c r="N85" s="40"/>
      <c r="O85" s="64">
        <v>696</v>
      </c>
      <c r="P85" s="5">
        <v>686</v>
      </c>
      <c r="Q85" s="51">
        <v>0.98563218390804597</v>
      </c>
      <c r="R85" s="5">
        <v>664</v>
      </c>
      <c r="S85" s="69">
        <v>0.95402298850574707</v>
      </c>
      <c r="T85" s="5">
        <v>679</v>
      </c>
      <c r="U85" s="51">
        <v>0.97557471264367812</v>
      </c>
      <c r="V85" s="5">
        <v>667</v>
      </c>
      <c r="W85" s="69">
        <v>0.95833333333333337</v>
      </c>
      <c r="X85" s="5">
        <v>667</v>
      </c>
      <c r="Y85" s="51">
        <v>0.95833333333333337</v>
      </c>
      <c r="Z85" s="5">
        <v>16</v>
      </c>
      <c r="AA85" s="5">
        <v>5</v>
      </c>
      <c r="AB85" s="51">
        <v>0.3125</v>
      </c>
      <c r="AC85" s="58"/>
      <c r="AD85" s="64">
        <v>749</v>
      </c>
      <c r="AE85" s="5">
        <v>707</v>
      </c>
      <c r="AF85" s="46">
        <v>0.94392523364485981</v>
      </c>
      <c r="AG85" s="5">
        <v>727</v>
      </c>
      <c r="AH85" s="70">
        <v>0.97062750333778369</v>
      </c>
      <c r="AI85" s="5">
        <v>707</v>
      </c>
      <c r="AJ85" s="46">
        <v>0.94392523364485981</v>
      </c>
      <c r="AK85" s="5">
        <v>712</v>
      </c>
      <c r="AL85" s="70">
        <v>0.95060080106809075</v>
      </c>
      <c r="AM85" s="5">
        <v>712</v>
      </c>
      <c r="AN85" s="46">
        <v>0.95060080106809075</v>
      </c>
      <c r="AO85" s="5">
        <v>712</v>
      </c>
      <c r="AP85" s="70">
        <v>0.95060080106809075</v>
      </c>
      <c r="AQ85" s="5">
        <v>728</v>
      </c>
      <c r="AR85" s="46">
        <v>0.9719626168224299</v>
      </c>
      <c r="AS85" s="5">
        <v>705</v>
      </c>
      <c r="AT85" s="70">
        <v>0.94125500667556738</v>
      </c>
      <c r="AU85" s="5">
        <v>733</v>
      </c>
      <c r="AV85" s="46">
        <v>0.97863818424566085</v>
      </c>
      <c r="AW85" s="5">
        <v>697</v>
      </c>
      <c r="AX85" s="46">
        <v>0.93057409879839781</v>
      </c>
      <c r="AZ85" s="80">
        <f>VLOOKUP($A85,'T1DQ CCG'!$A:$BC,28,FALSE)</f>
        <v>0</v>
      </c>
      <c r="BA85" s="80">
        <f>VLOOKUP($A85,'T1DQ CCG'!$A:$BC,40,FALSE)</f>
        <v>0</v>
      </c>
      <c r="BB85" s="80">
        <f>VLOOKUP($A85,'T1DQ CCG'!$A:$BC,52,FALSE)</f>
        <v>0</v>
      </c>
    </row>
    <row r="86" spans="1:54" x14ac:dyDescent="0.25">
      <c r="A86" s="31" t="s">
        <v>426</v>
      </c>
      <c r="B86" s="21" t="s">
        <v>427</v>
      </c>
      <c r="C86" s="21" t="s">
        <v>28</v>
      </c>
      <c r="D86" s="64">
        <v>944</v>
      </c>
      <c r="E86" s="5">
        <v>917</v>
      </c>
      <c r="F86" s="51">
        <v>0.97139830508474578</v>
      </c>
      <c r="G86" s="5">
        <v>934</v>
      </c>
      <c r="H86" s="69">
        <v>0.98940677966101698</v>
      </c>
      <c r="I86" s="5">
        <v>918</v>
      </c>
      <c r="J86" s="51">
        <v>0.97245762711864403</v>
      </c>
      <c r="K86" s="5">
        <v>0</v>
      </c>
      <c r="L86" s="5">
        <v>0</v>
      </c>
      <c r="M86" s="51" t="s">
        <v>771</v>
      </c>
      <c r="N86" s="40"/>
      <c r="O86" s="64">
        <v>958</v>
      </c>
      <c r="P86" s="5">
        <v>936</v>
      </c>
      <c r="Q86" s="51">
        <v>0.97703549060542794</v>
      </c>
      <c r="R86" s="5">
        <v>902</v>
      </c>
      <c r="S86" s="69">
        <v>0.94154488517745305</v>
      </c>
      <c r="T86" s="5">
        <v>941</v>
      </c>
      <c r="U86" s="51">
        <v>0.98225469728601256</v>
      </c>
      <c r="V86" s="5">
        <v>913</v>
      </c>
      <c r="W86" s="69">
        <v>0.95302713987473908</v>
      </c>
      <c r="X86" s="5">
        <v>913</v>
      </c>
      <c r="Y86" s="51">
        <v>0.95302713987473908</v>
      </c>
      <c r="Z86" s="5">
        <v>0</v>
      </c>
      <c r="AA86" s="5">
        <v>0</v>
      </c>
      <c r="AB86" s="51" t="s">
        <v>771</v>
      </c>
      <c r="AC86" s="58"/>
      <c r="AD86" s="64">
        <v>994</v>
      </c>
      <c r="AE86" s="5">
        <v>978</v>
      </c>
      <c r="AF86" s="46">
        <v>0.98390342052313884</v>
      </c>
      <c r="AG86" s="5">
        <v>923</v>
      </c>
      <c r="AH86" s="70">
        <v>0.9285714285714286</v>
      </c>
      <c r="AI86" s="5">
        <v>978</v>
      </c>
      <c r="AJ86" s="46">
        <v>0.98390342052313884</v>
      </c>
      <c r="AK86" s="5">
        <v>977</v>
      </c>
      <c r="AL86" s="70">
        <v>0.98289738430583506</v>
      </c>
      <c r="AM86" s="5">
        <v>966</v>
      </c>
      <c r="AN86" s="46">
        <v>0.971830985915493</v>
      </c>
      <c r="AO86" s="5">
        <v>954</v>
      </c>
      <c r="AP86" s="70">
        <v>0.95975855130784704</v>
      </c>
      <c r="AQ86" s="5">
        <v>966</v>
      </c>
      <c r="AR86" s="46">
        <v>0.971830985915493</v>
      </c>
      <c r="AS86" s="5">
        <v>918</v>
      </c>
      <c r="AT86" s="70">
        <v>0.92354124748490951</v>
      </c>
      <c r="AU86" s="5">
        <v>973</v>
      </c>
      <c r="AV86" s="46">
        <v>0.97887323943661975</v>
      </c>
      <c r="AW86" s="5">
        <v>942</v>
      </c>
      <c r="AX86" s="46">
        <v>0.9476861167002012</v>
      </c>
      <c r="AZ86" s="80">
        <f>VLOOKUP($A86,'T1DQ CCG'!$A:$BC,28,FALSE)</f>
        <v>0</v>
      </c>
      <c r="BA86" s="80">
        <f>VLOOKUP($A86,'T1DQ CCG'!$A:$BC,40,FALSE)</f>
        <v>0</v>
      </c>
      <c r="BB86" s="80">
        <f>VLOOKUP($A86,'T1DQ CCG'!$A:$BC,52,FALSE)</f>
        <v>0</v>
      </c>
    </row>
    <row r="87" spans="1:54" x14ac:dyDescent="0.25">
      <c r="A87" s="31" t="s">
        <v>428</v>
      </c>
      <c r="B87" s="21" t="s">
        <v>429</v>
      </c>
      <c r="C87" s="21" t="s">
        <v>29</v>
      </c>
      <c r="D87" s="64">
        <v>243</v>
      </c>
      <c r="E87" s="5">
        <v>240</v>
      </c>
      <c r="F87" s="51">
        <v>0.98765432098765427</v>
      </c>
      <c r="G87" s="5">
        <v>1</v>
      </c>
      <c r="H87" s="69">
        <v>4.11522633744856E-3</v>
      </c>
      <c r="I87" s="5">
        <v>240</v>
      </c>
      <c r="J87" s="51">
        <v>0.98765432098765427</v>
      </c>
      <c r="K87" s="5">
        <v>2</v>
      </c>
      <c r="L87" s="5">
        <v>2</v>
      </c>
      <c r="M87" s="51">
        <v>1</v>
      </c>
      <c r="N87" s="40"/>
      <c r="O87" s="64">
        <v>259</v>
      </c>
      <c r="P87" s="5">
        <v>256</v>
      </c>
      <c r="Q87" s="51">
        <v>0.98841698841698844</v>
      </c>
      <c r="R87" s="5">
        <v>249</v>
      </c>
      <c r="S87" s="69">
        <v>0.96138996138996136</v>
      </c>
      <c r="T87" s="5">
        <v>249</v>
      </c>
      <c r="U87" s="51">
        <v>0.96138996138996136</v>
      </c>
      <c r="V87" s="5">
        <v>243</v>
      </c>
      <c r="W87" s="69">
        <v>0.93822393822393824</v>
      </c>
      <c r="X87" s="5">
        <v>246</v>
      </c>
      <c r="Y87" s="51">
        <v>0.9498069498069498</v>
      </c>
      <c r="Z87" s="5">
        <v>4</v>
      </c>
      <c r="AA87" s="5">
        <v>4</v>
      </c>
      <c r="AB87" s="51">
        <v>1</v>
      </c>
      <c r="AC87" s="58"/>
      <c r="AD87" s="64">
        <v>265</v>
      </c>
      <c r="AE87" s="5">
        <v>259</v>
      </c>
      <c r="AF87" s="46">
        <v>0.97735849056603774</v>
      </c>
      <c r="AG87" s="5">
        <v>247</v>
      </c>
      <c r="AH87" s="70">
        <v>0.93207547169811322</v>
      </c>
      <c r="AI87" s="5">
        <v>259</v>
      </c>
      <c r="AJ87" s="46">
        <v>0.97735849056603774</v>
      </c>
      <c r="AK87" s="5">
        <v>258</v>
      </c>
      <c r="AL87" s="70">
        <v>0.97358490566037736</v>
      </c>
      <c r="AM87" s="5">
        <v>255</v>
      </c>
      <c r="AN87" s="46">
        <v>0.96226415094339623</v>
      </c>
      <c r="AO87" s="5">
        <v>249</v>
      </c>
      <c r="AP87" s="70">
        <v>0.93962264150943398</v>
      </c>
      <c r="AQ87" s="5">
        <v>255</v>
      </c>
      <c r="AR87" s="46">
        <v>0.96226415094339623</v>
      </c>
      <c r="AS87" s="5">
        <v>246</v>
      </c>
      <c r="AT87" s="70">
        <v>0.92830188679245285</v>
      </c>
      <c r="AU87" s="5">
        <v>256</v>
      </c>
      <c r="AV87" s="46">
        <v>0.96603773584905661</v>
      </c>
      <c r="AW87" s="5">
        <v>243</v>
      </c>
      <c r="AX87" s="46">
        <v>0.91698113207547172</v>
      </c>
      <c r="AZ87" s="80">
        <f>VLOOKUP($A87,'T1DQ CCG'!$A:$BC,28,FALSE)</f>
        <v>0</v>
      </c>
      <c r="BA87" s="80">
        <f>VLOOKUP($A87,'T1DQ CCG'!$A:$BC,40,FALSE)</f>
        <v>0</v>
      </c>
      <c r="BB87" s="80">
        <f>VLOOKUP($A87,'T1DQ CCG'!$A:$BC,52,FALSE)</f>
        <v>0</v>
      </c>
    </row>
    <row r="88" spans="1:54" x14ac:dyDescent="0.25">
      <c r="A88" s="31" t="s">
        <v>152</v>
      </c>
      <c r="B88" s="21" t="s">
        <v>153</v>
      </c>
      <c r="C88" s="21" t="s">
        <v>29</v>
      </c>
      <c r="D88" s="64">
        <v>961</v>
      </c>
      <c r="E88" s="5">
        <v>929</v>
      </c>
      <c r="F88" s="51">
        <v>0.96670135275754421</v>
      </c>
      <c r="G88" s="5">
        <v>3</v>
      </c>
      <c r="H88" s="69">
        <v>3.1217481789802288E-3</v>
      </c>
      <c r="I88" s="5">
        <v>928</v>
      </c>
      <c r="J88" s="51">
        <v>0.96566077003121753</v>
      </c>
      <c r="K88" s="5">
        <v>10</v>
      </c>
      <c r="L88" s="5">
        <v>10</v>
      </c>
      <c r="M88" s="51">
        <v>1</v>
      </c>
      <c r="N88" s="40"/>
      <c r="O88" s="64">
        <v>1033</v>
      </c>
      <c r="P88" s="5">
        <v>985</v>
      </c>
      <c r="Q88" s="51">
        <v>0.95353339787028069</v>
      </c>
      <c r="R88" s="5">
        <v>966</v>
      </c>
      <c r="S88" s="69">
        <v>0.93514036786060017</v>
      </c>
      <c r="T88" s="5">
        <v>925</v>
      </c>
      <c r="U88" s="51">
        <v>0.89545014520813171</v>
      </c>
      <c r="V88" s="5">
        <v>959</v>
      </c>
      <c r="W88" s="69">
        <v>0.92836398838334944</v>
      </c>
      <c r="X88" s="5">
        <v>963</v>
      </c>
      <c r="Y88" s="51">
        <v>0.93223620522749273</v>
      </c>
      <c r="Z88" s="5">
        <v>5</v>
      </c>
      <c r="AA88" s="5">
        <v>4</v>
      </c>
      <c r="AB88" s="51">
        <v>0.8</v>
      </c>
      <c r="AC88" s="58"/>
      <c r="AD88" s="64">
        <v>1120</v>
      </c>
      <c r="AE88" s="5">
        <v>1054</v>
      </c>
      <c r="AF88" s="46">
        <v>0.94107142857142856</v>
      </c>
      <c r="AG88" s="5">
        <v>993</v>
      </c>
      <c r="AH88" s="70">
        <v>0.88660714285714282</v>
      </c>
      <c r="AI88" s="5">
        <v>1054</v>
      </c>
      <c r="AJ88" s="46">
        <v>0.94107142857142856</v>
      </c>
      <c r="AK88" s="5">
        <v>1054</v>
      </c>
      <c r="AL88" s="70">
        <v>0.94107142857142856</v>
      </c>
      <c r="AM88" s="5">
        <v>1033</v>
      </c>
      <c r="AN88" s="46">
        <v>0.92232142857142863</v>
      </c>
      <c r="AO88" s="5">
        <v>1027</v>
      </c>
      <c r="AP88" s="70">
        <v>0.91696428571428568</v>
      </c>
      <c r="AQ88" s="5">
        <v>1058</v>
      </c>
      <c r="AR88" s="46">
        <v>0.94464285714285712</v>
      </c>
      <c r="AS88" s="5">
        <v>1013</v>
      </c>
      <c r="AT88" s="70">
        <v>0.90446428571428572</v>
      </c>
      <c r="AU88" s="5">
        <v>1034</v>
      </c>
      <c r="AV88" s="46">
        <v>0.92321428571428577</v>
      </c>
      <c r="AW88" s="5">
        <v>992</v>
      </c>
      <c r="AX88" s="46">
        <v>0.88571428571428568</v>
      </c>
      <c r="AZ88" s="80">
        <f>VLOOKUP($A88,'T1DQ CCG'!$A:$BC,28,FALSE)</f>
        <v>0</v>
      </c>
      <c r="BA88" s="80">
        <f>VLOOKUP($A88,'T1DQ CCG'!$A:$BC,40,FALSE)</f>
        <v>0</v>
      </c>
      <c r="BB88" s="80">
        <f>VLOOKUP($A88,'T1DQ CCG'!$A:$BC,52,FALSE)</f>
        <v>0</v>
      </c>
    </row>
    <row r="89" spans="1:54" x14ac:dyDescent="0.25">
      <c r="A89" s="31" t="s">
        <v>430</v>
      </c>
      <c r="B89" s="21" t="s">
        <v>431</v>
      </c>
      <c r="C89" s="21" t="s">
        <v>29</v>
      </c>
      <c r="D89" s="64">
        <v>1949</v>
      </c>
      <c r="E89" s="5">
        <v>1907</v>
      </c>
      <c r="F89" s="51">
        <v>0.97845048742945095</v>
      </c>
      <c r="G89" s="5">
        <v>1200</v>
      </c>
      <c r="H89" s="69">
        <v>0.61570035915854282</v>
      </c>
      <c r="I89" s="5">
        <v>1905</v>
      </c>
      <c r="J89" s="51">
        <v>0.97742432016418679</v>
      </c>
      <c r="K89" s="5">
        <v>3</v>
      </c>
      <c r="L89" s="5">
        <v>3</v>
      </c>
      <c r="M89" s="51">
        <v>1</v>
      </c>
      <c r="N89" s="40"/>
      <c r="O89" s="64">
        <v>2002</v>
      </c>
      <c r="P89" s="5">
        <v>1970</v>
      </c>
      <c r="Q89" s="51">
        <v>0.984015984015984</v>
      </c>
      <c r="R89" s="5">
        <v>1931</v>
      </c>
      <c r="S89" s="69">
        <v>0.96453546453546457</v>
      </c>
      <c r="T89" s="5">
        <v>1886</v>
      </c>
      <c r="U89" s="51">
        <v>0.94205794205794202</v>
      </c>
      <c r="V89" s="5">
        <v>1932</v>
      </c>
      <c r="W89" s="69">
        <v>0.965034965034965</v>
      </c>
      <c r="X89" s="5">
        <v>1938</v>
      </c>
      <c r="Y89" s="51">
        <v>0.968031968031968</v>
      </c>
      <c r="Z89" s="5">
        <v>6</v>
      </c>
      <c r="AA89" s="5">
        <v>5</v>
      </c>
      <c r="AB89" s="51">
        <v>0.83333333333333337</v>
      </c>
      <c r="AC89" s="58"/>
      <c r="AD89" s="64">
        <v>2032</v>
      </c>
      <c r="AE89" s="5">
        <v>1982</v>
      </c>
      <c r="AF89" s="46">
        <v>0.97539370078740162</v>
      </c>
      <c r="AG89" s="5">
        <v>1931</v>
      </c>
      <c r="AH89" s="70">
        <v>0.95029527559055116</v>
      </c>
      <c r="AI89" s="5">
        <v>1981</v>
      </c>
      <c r="AJ89" s="46">
        <v>0.97490157480314965</v>
      </c>
      <c r="AK89" s="5">
        <v>1981</v>
      </c>
      <c r="AL89" s="70">
        <v>0.97490157480314965</v>
      </c>
      <c r="AM89" s="5">
        <v>1933</v>
      </c>
      <c r="AN89" s="46">
        <v>0.95127952755905509</v>
      </c>
      <c r="AO89" s="5">
        <v>1943</v>
      </c>
      <c r="AP89" s="70">
        <v>0.95620078740157477</v>
      </c>
      <c r="AQ89" s="5">
        <v>1962</v>
      </c>
      <c r="AR89" s="46">
        <v>0.96555118110236215</v>
      </c>
      <c r="AS89" s="5">
        <v>1920</v>
      </c>
      <c r="AT89" s="70">
        <v>0.94488188976377951</v>
      </c>
      <c r="AU89" s="5">
        <v>1955</v>
      </c>
      <c r="AV89" s="46">
        <v>0.96210629921259838</v>
      </c>
      <c r="AW89" s="5">
        <v>1906</v>
      </c>
      <c r="AX89" s="46">
        <v>0.93799212598425197</v>
      </c>
      <c r="AZ89" s="80">
        <f>VLOOKUP($A89,'T1DQ CCG'!$A:$BC,28,FALSE)</f>
        <v>0</v>
      </c>
      <c r="BA89" s="80">
        <f>VLOOKUP($A89,'T1DQ CCG'!$A:$BC,40,FALSE)</f>
        <v>0</v>
      </c>
      <c r="BB89" s="80">
        <f>VLOOKUP($A89,'T1DQ CCG'!$A:$BC,52,FALSE)</f>
        <v>0</v>
      </c>
    </row>
    <row r="90" spans="1:54" x14ac:dyDescent="0.25">
      <c r="A90" s="31" t="s">
        <v>432</v>
      </c>
      <c r="B90" s="21" t="s">
        <v>433</v>
      </c>
      <c r="C90" s="21" t="s">
        <v>29</v>
      </c>
      <c r="D90" s="64">
        <v>1342</v>
      </c>
      <c r="E90" s="5">
        <v>1286</v>
      </c>
      <c r="F90" s="51">
        <v>0.95827123695976157</v>
      </c>
      <c r="G90" s="5">
        <v>1308</v>
      </c>
      <c r="H90" s="69">
        <v>0.97466467958271241</v>
      </c>
      <c r="I90" s="5">
        <v>1283</v>
      </c>
      <c r="J90" s="51">
        <v>0.95603576751117736</v>
      </c>
      <c r="K90" s="5">
        <v>0</v>
      </c>
      <c r="L90" s="5">
        <v>0</v>
      </c>
      <c r="M90" s="51" t="s">
        <v>771</v>
      </c>
      <c r="N90" s="40"/>
      <c r="O90" s="64">
        <v>1454</v>
      </c>
      <c r="P90" s="5">
        <v>1428</v>
      </c>
      <c r="Q90" s="51">
        <v>0.98211829436038511</v>
      </c>
      <c r="R90" s="5">
        <v>1374</v>
      </c>
      <c r="S90" s="69">
        <v>0.94497936726272347</v>
      </c>
      <c r="T90" s="5">
        <v>1420</v>
      </c>
      <c r="U90" s="51">
        <v>0.97661623108665752</v>
      </c>
      <c r="V90" s="5">
        <v>1385</v>
      </c>
      <c r="W90" s="69">
        <v>0.95254470426409898</v>
      </c>
      <c r="X90" s="5">
        <v>1384</v>
      </c>
      <c r="Y90" s="51">
        <v>0.95185694635488305</v>
      </c>
      <c r="Z90" s="5">
        <v>1</v>
      </c>
      <c r="AA90" s="5">
        <v>1</v>
      </c>
      <c r="AB90" s="51">
        <v>1</v>
      </c>
      <c r="AC90" s="58"/>
      <c r="AD90" s="64">
        <v>1566</v>
      </c>
      <c r="AE90" s="5">
        <v>1533</v>
      </c>
      <c r="AF90" s="46">
        <v>0.97892720306513414</v>
      </c>
      <c r="AG90" s="5">
        <v>1446</v>
      </c>
      <c r="AH90" s="70">
        <v>0.92337164750957856</v>
      </c>
      <c r="AI90" s="5">
        <v>1533</v>
      </c>
      <c r="AJ90" s="46">
        <v>0.97892720306513414</v>
      </c>
      <c r="AK90" s="5">
        <v>1530</v>
      </c>
      <c r="AL90" s="70">
        <v>0.97701149425287359</v>
      </c>
      <c r="AM90" s="5">
        <v>1508</v>
      </c>
      <c r="AN90" s="46">
        <v>0.96296296296296291</v>
      </c>
      <c r="AO90" s="5">
        <v>1507</v>
      </c>
      <c r="AP90" s="70">
        <v>0.9623243933588761</v>
      </c>
      <c r="AQ90" s="5">
        <v>1492</v>
      </c>
      <c r="AR90" s="46">
        <v>0.95274584929757344</v>
      </c>
      <c r="AS90" s="5">
        <v>1435</v>
      </c>
      <c r="AT90" s="70">
        <v>0.91634738186462328</v>
      </c>
      <c r="AU90" s="5">
        <v>1507</v>
      </c>
      <c r="AV90" s="46">
        <v>0.9623243933588761</v>
      </c>
      <c r="AW90" s="5">
        <v>1491</v>
      </c>
      <c r="AX90" s="46">
        <v>0.95210727969348663</v>
      </c>
      <c r="AZ90" s="80">
        <f>VLOOKUP($A90,'T1DQ CCG'!$A:$BC,28,FALSE)</f>
        <v>0</v>
      </c>
      <c r="BA90" s="80">
        <f>VLOOKUP($A90,'T1DQ CCG'!$A:$BC,40,FALSE)</f>
        <v>0</v>
      </c>
      <c r="BB90" s="80">
        <f>VLOOKUP($A90,'T1DQ CCG'!$A:$BC,52,FALSE)</f>
        <v>0</v>
      </c>
    </row>
    <row r="91" spans="1:54" x14ac:dyDescent="0.25">
      <c r="A91" s="31" t="s">
        <v>434</v>
      </c>
      <c r="B91" s="21" t="s">
        <v>435</v>
      </c>
      <c r="C91" s="21" t="s">
        <v>29</v>
      </c>
      <c r="D91" s="64">
        <v>1716</v>
      </c>
      <c r="E91" s="5">
        <v>1687</v>
      </c>
      <c r="F91" s="51">
        <v>0.98310023310023309</v>
      </c>
      <c r="G91" s="5">
        <v>6</v>
      </c>
      <c r="H91" s="69">
        <v>3.4965034965034965E-3</v>
      </c>
      <c r="I91" s="5">
        <v>1684</v>
      </c>
      <c r="J91" s="51">
        <v>0.98135198135198132</v>
      </c>
      <c r="K91" s="5">
        <v>0</v>
      </c>
      <c r="L91" s="5">
        <v>0</v>
      </c>
      <c r="M91" s="51" t="s">
        <v>771</v>
      </c>
      <c r="N91" s="40"/>
      <c r="O91" s="64">
        <v>1810</v>
      </c>
      <c r="P91" s="5">
        <v>1781</v>
      </c>
      <c r="Q91" s="51">
        <v>0.98397790055248624</v>
      </c>
      <c r="R91" s="5">
        <v>1734</v>
      </c>
      <c r="S91" s="69">
        <v>0.95801104972375695</v>
      </c>
      <c r="T91" s="5">
        <v>1751</v>
      </c>
      <c r="U91" s="51">
        <v>0.96740331491712706</v>
      </c>
      <c r="V91" s="5">
        <v>1747</v>
      </c>
      <c r="W91" s="69">
        <v>0.9651933701657458</v>
      </c>
      <c r="X91" s="5">
        <v>1743</v>
      </c>
      <c r="Y91" s="51">
        <v>0.96298342541436466</v>
      </c>
      <c r="Z91" s="5">
        <v>0</v>
      </c>
      <c r="AA91" s="5">
        <v>0</v>
      </c>
      <c r="AB91" s="51" t="s">
        <v>771</v>
      </c>
      <c r="AC91" s="58"/>
      <c r="AD91" s="64">
        <v>1875</v>
      </c>
      <c r="AE91" s="5">
        <v>1820</v>
      </c>
      <c r="AF91" s="46">
        <v>0.97066666666666668</v>
      </c>
      <c r="AG91" s="5">
        <v>1780</v>
      </c>
      <c r="AH91" s="70">
        <v>0.94933333333333336</v>
      </c>
      <c r="AI91" s="5">
        <v>1819</v>
      </c>
      <c r="AJ91" s="46">
        <v>0.97013333333333329</v>
      </c>
      <c r="AK91" s="5">
        <v>1813</v>
      </c>
      <c r="AL91" s="70">
        <v>0.96693333333333331</v>
      </c>
      <c r="AM91" s="5">
        <v>1803</v>
      </c>
      <c r="AN91" s="46">
        <v>0.96160000000000001</v>
      </c>
      <c r="AO91" s="5">
        <v>1779</v>
      </c>
      <c r="AP91" s="70">
        <v>0.94879999999999998</v>
      </c>
      <c r="AQ91" s="5">
        <v>1795</v>
      </c>
      <c r="AR91" s="46">
        <v>0.95733333333333337</v>
      </c>
      <c r="AS91" s="5">
        <v>1753</v>
      </c>
      <c r="AT91" s="70">
        <v>0.93493333333333328</v>
      </c>
      <c r="AU91" s="5">
        <v>1810</v>
      </c>
      <c r="AV91" s="46">
        <v>0.96533333333333338</v>
      </c>
      <c r="AW91" s="5">
        <v>1771</v>
      </c>
      <c r="AX91" s="46">
        <v>0.94453333333333334</v>
      </c>
      <c r="AZ91" s="80">
        <f>VLOOKUP($A91,'T1DQ CCG'!$A:$BC,28,FALSE)</f>
        <v>0</v>
      </c>
      <c r="BA91" s="80">
        <f>VLOOKUP($A91,'T1DQ CCG'!$A:$BC,40,FALSE)</f>
        <v>0</v>
      </c>
      <c r="BB91" s="80">
        <f>VLOOKUP($A91,'T1DQ CCG'!$A:$BC,52,FALSE)</f>
        <v>0</v>
      </c>
    </row>
    <row r="92" spans="1:54" x14ac:dyDescent="0.25">
      <c r="A92" s="31" t="s">
        <v>436</v>
      </c>
      <c r="B92" s="21" t="s">
        <v>437</v>
      </c>
      <c r="C92" s="21" t="s">
        <v>29</v>
      </c>
      <c r="D92" s="64">
        <v>2018</v>
      </c>
      <c r="E92" s="5">
        <v>1950</v>
      </c>
      <c r="F92" s="51">
        <v>0.96630327056491572</v>
      </c>
      <c r="G92" s="5">
        <v>31</v>
      </c>
      <c r="H92" s="69">
        <v>1.5361744301288404E-2</v>
      </c>
      <c r="I92" s="5">
        <v>1952</v>
      </c>
      <c r="J92" s="51">
        <v>0.96729435084241822</v>
      </c>
      <c r="K92" s="5">
        <v>0</v>
      </c>
      <c r="L92" s="5">
        <v>0</v>
      </c>
      <c r="M92" s="51" t="s">
        <v>771</v>
      </c>
      <c r="N92" s="40"/>
      <c r="O92" s="64">
        <v>1980</v>
      </c>
      <c r="P92" s="5">
        <v>1913</v>
      </c>
      <c r="Q92" s="51">
        <v>0.96616161616161611</v>
      </c>
      <c r="R92" s="5">
        <v>1858</v>
      </c>
      <c r="S92" s="69">
        <v>0.93838383838383843</v>
      </c>
      <c r="T92" s="5">
        <v>1902</v>
      </c>
      <c r="U92" s="51">
        <v>0.96060606060606057</v>
      </c>
      <c r="V92" s="5">
        <v>1872</v>
      </c>
      <c r="W92" s="69">
        <v>0.94545454545454544</v>
      </c>
      <c r="X92" s="5">
        <v>1862</v>
      </c>
      <c r="Y92" s="51">
        <v>0.94040404040404035</v>
      </c>
      <c r="Z92" s="5">
        <v>0</v>
      </c>
      <c r="AA92" s="5">
        <v>0</v>
      </c>
      <c r="AB92" s="51" t="s">
        <v>771</v>
      </c>
      <c r="AC92" s="58"/>
      <c r="AD92" s="64">
        <v>2064</v>
      </c>
      <c r="AE92" s="5">
        <v>1944</v>
      </c>
      <c r="AF92" s="46">
        <v>0.94186046511627908</v>
      </c>
      <c r="AG92" s="5">
        <v>1913</v>
      </c>
      <c r="AH92" s="70">
        <v>0.92684108527131781</v>
      </c>
      <c r="AI92" s="5">
        <v>1944</v>
      </c>
      <c r="AJ92" s="46">
        <v>0.94186046511627908</v>
      </c>
      <c r="AK92" s="5">
        <v>1932</v>
      </c>
      <c r="AL92" s="70">
        <v>0.93604651162790697</v>
      </c>
      <c r="AM92" s="5">
        <v>1960</v>
      </c>
      <c r="AN92" s="46">
        <v>0.94961240310077522</v>
      </c>
      <c r="AO92" s="5">
        <v>1956</v>
      </c>
      <c r="AP92" s="70">
        <v>0.94767441860465118</v>
      </c>
      <c r="AQ92" s="5">
        <v>1970</v>
      </c>
      <c r="AR92" s="46">
        <v>0.9544573643410853</v>
      </c>
      <c r="AS92" s="5">
        <v>1898</v>
      </c>
      <c r="AT92" s="70">
        <v>0.91957364341085268</v>
      </c>
      <c r="AU92" s="5">
        <v>1957</v>
      </c>
      <c r="AV92" s="46">
        <v>0.94815891472868219</v>
      </c>
      <c r="AW92" s="5">
        <v>1918</v>
      </c>
      <c r="AX92" s="46">
        <v>0.92926356589147285</v>
      </c>
      <c r="AZ92" s="80">
        <f>VLOOKUP($A92,'T1DQ CCG'!$A:$BC,28,FALSE)</f>
        <v>0</v>
      </c>
      <c r="BA92" s="80">
        <f>VLOOKUP($A92,'T1DQ CCG'!$A:$BC,40,FALSE)</f>
        <v>0</v>
      </c>
      <c r="BB92" s="80">
        <f>VLOOKUP($A92,'T1DQ CCG'!$A:$BC,52,FALSE)</f>
        <v>0</v>
      </c>
    </row>
    <row r="93" spans="1:54" x14ac:dyDescent="0.25">
      <c r="A93" s="31" t="s">
        <v>150</v>
      </c>
      <c r="B93" s="21" t="s">
        <v>151</v>
      </c>
      <c r="C93" s="21" t="s">
        <v>29</v>
      </c>
      <c r="D93" s="64">
        <v>874</v>
      </c>
      <c r="E93" s="5">
        <v>830</v>
      </c>
      <c r="F93" s="51">
        <v>0.94965675057208243</v>
      </c>
      <c r="G93" s="5">
        <v>793</v>
      </c>
      <c r="H93" s="69">
        <v>0.90732265446224258</v>
      </c>
      <c r="I93" s="5">
        <v>826</v>
      </c>
      <c r="J93" s="51">
        <v>0.94508009153318073</v>
      </c>
      <c r="K93" s="5">
        <v>8</v>
      </c>
      <c r="L93" s="5">
        <v>8</v>
      </c>
      <c r="M93" s="51">
        <v>1</v>
      </c>
      <c r="N93" s="40"/>
      <c r="O93" s="64">
        <v>861</v>
      </c>
      <c r="P93" s="5">
        <v>828</v>
      </c>
      <c r="Q93" s="51">
        <v>0.9616724738675958</v>
      </c>
      <c r="R93" s="5">
        <v>785</v>
      </c>
      <c r="S93" s="69">
        <v>0.91173054587688729</v>
      </c>
      <c r="T93" s="5">
        <v>815</v>
      </c>
      <c r="U93" s="51">
        <v>0.94657375145180023</v>
      </c>
      <c r="V93" s="5">
        <v>785</v>
      </c>
      <c r="W93" s="69">
        <v>0.91173054587688729</v>
      </c>
      <c r="X93" s="5">
        <v>788</v>
      </c>
      <c r="Y93" s="51">
        <v>0.91521486643437866</v>
      </c>
      <c r="Z93" s="5">
        <v>4</v>
      </c>
      <c r="AA93" s="5">
        <v>4</v>
      </c>
      <c r="AB93" s="51">
        <v>1</v>
      </c>
      <c r="AC93" s="58"/>
      <c r="AD93" s="64">
        <v>879</v>
      </c>
      <c r="AE93" s="5">
        <v>843</v>
      </c>
      <c r="AF93" s="46">
        <v>0.95904436860068254</v>
      </c>
      <c r="AG93" s="5">
        <v>722</v>
      </c>
      <c r="AH93" s="70">
        <v>0.82138794084186573</v>
      </c>
      <c r="AI93" s="5">
        <v>843</v>
      </c>
      <c r="AJ93" s="46">
        <v>0.95904436860068254</v>
      </c>
      <c r="AK93" s="5">
        <v>839</v>
      </c>
      <c r="AL93" s="70">
        <v>0.95449374288964728</v>
      </c>
      <c r="AM93" s="5">
        <v>821</v>
      </c>
      <c r="AN93" s="46">
        <v>0.9340159271899886</v>
      </c>
      <c r="AO93" s="5">
        <v>787</v>
      </c>
      <c r="AP93" s="70">
        <v>0.89533560864618889</v>
      </c>
      <c r="AQ93" s="5">
        <v>826</v>
      </c>
      <c r="AR93" s="46">
        <v>0.93970420932878274</v>
      </c>
      <c r="AS93" s="5">
        <v>721</v>
      </c>
      <c r="AT93" s="70">
        <v>0.82025028441410697</v>
      </c>
      <c r="AU93" s="5">
        <v>816</v>
      </c>
      <c r="AV93" s="46">
        <v>0.92832764505119458</v>
      </c>
      <c r="AW93" s="5">
        <v>792</v>
      </c>
      <c r="AX93" s="46">
        <v>0.90102389078498291</v>
      </c>
      <c r="AZ93" s="80">
        <f>VLOOKUP($A93,'T1DQ CCG'!$A:$BC,28,FALSE)</f>
        <v>0</v>
      </c>
      <c r="BA93" s="80">
        <f>VLOOKUP($A93,'T1DQ CCG'!$A:$BC,40,FALSE)</f>
        <v>0</v>
      </c>
      <c r="BB93" s="80">
        <f>VLOOKUP($A93,'T1DQ CCG'!$A:$BC,52,FALSE)</f>
        <v>0</v>
      </c>
    </row>
    <row r="94" spans="1:54" x14ac:dyDescent="0.25">
      <c r="A94" s="31" t="s">
        <v>438</v>
      </c>
      <c r="B94" s="21" t="s">
        <v>439</v>
      </c>
      <c r="C94" s="21" t="s">
        <v>30</v>
      </c>
      <c r="D94" s="64">
        <v>339</v>
      </c>
      <c r="E94" s="5">
        <v>316</v>
      </c>
      <c r="F94" s="51">
        <v>0.93215339233038352</v>
      </c>
      <c r="G94" s="5">
        <v>327</v>
      </c>
      <c r="H94" s="69">
        <v>0.96460176991150437</v>
      </c>
      <c r="I94" s="5">
        <v>318</v>
      </c>
      <c r="J94" s="51">
        <v>0.93805309734513276</v>
      </c>
      <c r="K94" s="5">
        <v>0</v>
      </c>
      <c r="L94" s="5">
        <v>0</v>
      </c>
      <c r="M94" s="51" t="s">
        <v>771</v>
      </c>
      <c r="N94" s="40"/>
      <c r="O94" s="64">
        <v>420</v>
      </c>
      <c r="P94" s="5">
        <v>394</v>
      </c>
      <c r="Q94" s="51">
        <v>0.93809523809523809</v>
      </c>
      <c r="R94" s="5">
        <v>377</v>
      </c>
      <c r="S94" s="69">
        <v>0.89761904761904765</v>
      </c>
      <c r="T94" s="5">
        <v>386</v>
      </c>
      <c r="U94" s="51">
        <v>0.919047619047619</v>
      </c>
      <c r="V94" s="5">
        <v>379</v>
      </c>
      <c r="W94" s="69">
        <v>0.90238095238095239</v>
      </c>
      <c r="X94" s="5">
        <v>349</v>
      </c>
      <c r="Y94" s="51">
        <v>0.830952380952381</v>
      </c>
      <c r="Z94" s="5">
        <v>3</v>
      </c>
      <c r="AA94" s="5">
        <v>1</v>
      </c>
      <c r="AB94" s="51">
        <v>0.33333333333333331</v>
      </c>
      <c r="AC94" s="58"/>
      <c r="AD94" s="64">
        <v>418</v>
      </c>
      <c r="AE94" s="5">
        <v>403</v>
      </c>
      <c r="AF94" s="46">
        <v>0.96411483253588515</v>
      </c>
      <c r="AG94" s="5">
        <v>319</v>
      </c>
      <c r="AH94" s="70">
        <v>0.76315789473684215</v>
      </c>
      <c r="AI94" s="5">
        <v>403</v>
      </c>
      <c r="AJ94" s="46">
        <v>0.96411483253588515</v>
      </c>
      <c r="AK94" s="5">
        <v>403</v>
      </c>
      <c r="AL94" s="70">
        <v>0.96411483253588515</v>
      </c>
      <c r="AM94" s="5">
        <v>400</v>
      </c>
      <c r="AN94" s="46">
        <v>0.9569377990430622</v>
      </c>
      <c r="AO94" s="5">
        <v>394</v>
      </c>
      <c r="AP94" s="70">
        <v>0.9425837320574163</v>
      </c>
      <c r="AQ94" s="5">
        <v>400</v>
      </c>
      <c r="AR94" s="46">
        <v>0.9569377990430622</v>
      </c>
      <c r="AS94" s="5">
        <v>322</v>
      </c>
      <c r="AT94" s="70">
        <v>0.77033492822966509</v>
      </c>
      <c r="AU94" s="5">
        <v>400</v>
      </c>
      <c r="AV94" s="46">
        <v>0.9569377990430622</v>
      </c>
      <c r="AW94" s="5">
        <v>385</v>
      </c>
      <c r="AX94" s="46">
        <v>0.92105263157894735</v>
      </c>
      <c r="AZ94" s="80">
        <f>VLOOKUP($A94,'T1DQ CCG'!$A:$BC,28,FALSE)</f>
        <v>0</v>
      </c>
      <c r="BA94" s="80">
        <f>VLOOKUP($A94,'T1DQ CCG'!$A:$BC,40,FALSE)</f>
        <v>0</v>
      </c>
      <c r="BB94" s="80">
        <f>VLOOKUP($A94,'T1DQ CCG'!$A:$BC,52,FALSE)</f>
        <v>0</v>
      </c>
    </row>
    <row r="95" spans="1:54" x14ac:dyDescent="0.25">
      <c r="A95" s="31" t="s">
        <v>440</v>
      </c>
      <c r="B95" s="21" t="s">
        <v>441</v>
      </c>
      <c r="C95" s="21" t="s">
        <v>30</v>
      </c>
      <c r="D95" s="64">
        <v>478</v>
      </c>
      <c r="E95" s="5">
        <v>428</v>
      </c>
      <c r="F95" s="51">
        <v>0.89539748953974896</v>
      </c>
      <c r="G95" s="5">
        <v>449</v>
      </c>
      <c r="H95" s="69">
        <v>0.93933054393305437</v>
      </c>
      <c r="I95" s="5">
        <v>428</v>
      </c>
      <c r="J95" s="51">
        <v>0.89539748953974896</v>
      </c>
      <c r="K95" s="5">
        <v>1</v>
      </c>
      <c r="L95" s="5">
        <v>1</v>
      </c>
      <c r="M95" s="51">
        <v>1</v>
      </c>
      <c r="N95" s="40"/>
      <c r="O95" s="64">
        <v>506</v>
      </c>
      <c r="P95" s="5">
        <v>481</v>
      </c>
      <c r="Q95" s="51">
        <v>0.95059288537549402</v>
      </c>
      <c r="R95" s="5">
        <v>456</v>
      </c>
      <c r="S95" s="69">
        <v>0.90118577075098816</v>
      </c>
      <c r="T95" s="5">
        <v>452</v>
      </c>
      <c r="U95" s="51">
        <v>0.89328063241106714</v>
      </c>
      <c r="V95" s="5">
        <v>461</v>
      </c>
      <c r="W95" s="69">
        <v>0.91106719367588929</v>
      </c>
      <c r="X95" s="5">
        <v>439</v>
      </c>
      <c r="Y95" s="51">
        <v>0.8675889328063241</v>
      </c>
      <c r="Z95" s="5">
        <v>1</v>
      </c>
      <c r="AA95" s="5">
        <v>0</v>
      </c>
      <c r="AB95" s="51">
        <v>0</v>
      </c>
      <c r="AC95" s="58"/>
      <c r="AD95" s="64">
        <v>517</v>
      </c>
      <c r="AE95" s="5">
        <v>492</v>
      </c>
      <c r="AF95" s="46">
        <v>0.95164410058027082</v>
      </c>
      <c r="AG95" s="5">
        <v>433</v>
      </c>
      <c r="AH95" s="70">
        <v>0.8375241779497099</v>
      </c>
      <c r="AI95" s="5">
        <v>492</v>
      </c>
      <c r="AJ95" s="46">
        <v>0.95164410058027082</v>
      </c>
      <c r="AK95" s="5">
        <v>492</v>
      </c>
      <c r="AL95" s="70">
        <v>0.95164410058027082</v>
      </c>
      <c r="AM95" s="5">
        <v>479</v>
      </c>
      <c r="AN95" s="46">
        <v>0.92649903288201163</v>
      </c>
      <c r="AO95" s="5">
        <v>476</v>
      </c>
      <c r="AP95" s="70">
        <v>0.92069632495164411</v>
      </c>
      <c r="AQ95" s="5">
        <v>482</v>
      </c>
      <c r="AR95" s="46">
        <v>0.93230174081237915</v>
      </c>
      <c r="AS95" s="5">
        <v>429</v>
      </c>
      <c r="AT95" s="70">
        <v>0.82978723404255317</v>
      </c>
      <c r="AU95" s="5">
        <v>483</v>
      </c>
      <c r="AV95" s="46">
        <v>0.93423597678916825</v>
      </c>
      <c r="AW95" s="5">
        <v>457</v>
      </c>
      <c r="AX95" s="46">
        <v>0.88394584139264987</v>
      </c>
      <c r="AZ95" s="80">
        <f>VLOOKUP($A95,'T1DQ CCG'!$A:$BC,28,FALSE)</f>
        <v>0</v>
      </c>
      <c r="BA95" s="80">
        <f>VLOOKUP($A95,'T1DQ CCG'!$A:$BC,40,FALSE)</f>
        <v>0</v>
      </c>
      <c r="BB95" s="80">
        <f>VLOOKUP($A95,'T1DQ CCG'!$A:$BC,52,FALSE)</f>
        <v>0</v>
      </c>
    </row>
    <row r="96" spans="1:54" x14ac:dyDescent="0.25">
      <c r="A96" s="31" t="s">
        <v>442</v>
      </c>
      <c r="B96" s="21" t="s">
        <v>443</v>
      </c>
      <c r="C96" s="21" t="s">
        <v>30</v>
      </c>
      <c r="D96" s="64">
        <v>798</v>
      </c>
      <c r="E96" s="5">
        <v>719</v>
      </c>
      <c r="F96" s="51">
        <v>0.90100250626566414</v>
      </c>
      <c r="G96" s="5">
        <v>754</v>
      </c>
      <c r="H96" s="69">
        <v>0.94486215538847118</v>
      </c>
      <c r="I96" s="5">
        <v>728</v>
      </c>
      <c r="J96" s="51">
        <v>0.91228070175438591</v>
      </c>
      <c r="K96" s="5">
        <v>4</v>
      </c>
      <c r="L96" s="5">
        <v>1</v>
      </c>
      <c r="M96" s="51">
        <v>0.25</v>
      </c>
      <c r="N96" s="40"/>
      <c r="O96" s="64">
        <v>848</v>
      </c>
      <c r="P96" s="5">
        <v>777</v>
      </c>
      <c r="Q96" s="51">
        <v>0.91627358490566035</v>
      </c>
      <c r="R96" s="5">
        <v>734</v>
      </c>
      <c r="S96" s="69">
        <v>0.86556603773584906</v>
      </c>
      <c r="T96" s="5">
        <v>743</v>
      </c>
      <c r="U96" s="51">
        <v>0.87617924528301883</v>
      </c>
      <c r="V96" s="5">
        <v>732</v>
      </c>
      <c r="W96" s="69">
        <v>0.8632075471698113</v>
      </c>
      <c r="X96" s="5">
        <v>634</v>
      </c>
      <c r="Y96" s="51">
        <v>0.74764150943396224</v>
      </c>
      <c r="Z96" s="5">
        <v>3</v>
      </c>
      <c r="AA96" s="5">
        <v>2</v>
      </c>
      <c r="AB96" s="51">
        <v>0.66666666666666663</v>
      </c>
      <c r="AC96" s="58"/>
      <c r="AD96" s="64">
        <v>903</v>
      </c>
      <c r="AE96" s="5">
        <v>846</v>
      </c>
      <c r="AF96" s="46">
        <v>0.93687707641196016</v>
      </c>
      <c r="AG96" s="5">
        <v>744</v>
      </c>
      <c r="AH96" s="70">
        <v>0.82392026578073085</v>
      </c>
      <c r="AI96" s="5">
        <v>848</v>
      </c>
      <c r="AJ96" s="46">
        <v>0.93909191583610185</v>
      </c>
      <c r="AK96" s="5">
        <v>848</v>
      </c>
      <c r="AL96" s="70">
        <v>0.93909191583610185</v>
      </c>
      <c r="AM96" s="5">
        <v>821</v>
      </c>
      <c r="AN96" s="46">
        <v>0.90919158361018826</v>
      </c>
      <c r="AO96" s="5">
        <v>815</v>
      </c>
      <c r="AP96" s="70">
        <v>0.90254706533776297</v>
      </c>
      <c r="AQ96" s="5">
        <v>829</v>
      </c>
      <c r="AR96" s="46">
        <v>0.91805094130675524</v>
      </c>
      <c r="AS96" s="5">
        <v>736</v>
      </c>
      <c r="AT96" s="70">
        <v>0.81506090808416387</v>
      </c>
      <c r="AU96" s="5">
        <v>830</v>
      </c>
      <c r="AV96" s="46">
        <v>0.91915836101882609</v>
      </c>
      <c r="AW96" s="5">
        <v>789</v>
      </c>
      <c r="AX96" s="46">
        <v>0.87375415282392022</v>
      </c>
      <c r="AZ96" s="80">
        <f>VLOOKUP($A96,'T1DQ CCG'!$A:$BC,28,FALSE)</f>
        <v>0</v>
      </c>
      <c r="BA96" s="80">
        <f>VLOOKUP($A96,'T1DQ CCG'!$A:$BC,40,FALSE)</f>
        <v>0</v>
      </c>
      <c r="BB96" s="80">
        <f>VLOOKUP($A96,'T1DQ CCG'!$A:$BC,52,FALSE)</f>
        <v>0</v>
      </c>
    </row>
    <row r="97" spans="1:54" x14ac:dyDescent="0.25">
      <c r="A97" s="31" t="s">
        <v>444</v>
      </c>
      <c r="B97" s="21" t="s">
        <v>445</v>
      </c>
      <c r="C97" s="21" t="s">
        <v>30</v>
      </c>
      <c r="D97" s="64">
        <v>941</v>
      </c>
      <c r="E97" s="5">
        <v>811</v>
      </c>
      <c r="F97" s="51">
        <v>0.86184909670563226</v>
      </c>
      <c r="G97" s="5">
        <v>867</v>
      </c>
      <c r="H97" s="69">
        <v>0.92136025504782149</v>
      </c>
      <c r="I97" s="5">
        <v>813</v>
      </c>
      <c r="J97" s="51">
        <v>0.8639744952178533</v>
      </c>
      <c r="K97" s="5">
        <v>3</v>
      </c>
      <c r="L97" s="5">
        <v>2</v>
      </c>
      <c r="M97" s="51">
        <v>0.66666666666666663</v>
      </c>
      <c r="N97" s="40"/>
      <c r="O97" s="64">
        <v>1007</v>
      </c>
      <c r="P97" s="5">
        <v>942</v>
      </c>
      <c r="Q97" s="51">
        <v>0.93545183714001989</v>
      </c>
      <c r="R97" s="5">
        <v>880</v>
      </c>
      <c r="S97" s="69">
        <v>0.87388282025819264</v>
      </c>
      <c r="T97" s="5">
        <v>860</v>
      </c>
      <c r="U97" s="51">
        <v>0.85402184707050643</v>
      </c>
      <c r="V97" s="5">
        <v>879</v>
      </c>
      <c r="W97" s="69">
        <v>0.87288977159880832</v>
      </c>
      <c r="X97" s="5">
        <v>728</v>
      </c>
      <c r="Y97" s="51">
        <v>0.72293942403177758</v>
      </c>
      <c r="Z97" s="5">
        <v>4</v>
      </c>
      <c r="AA97" s="5">
        <v>2</v>
      </c>
      <c r="AB97" s="51">
        <v>0.5</v>
      </c>
      <c r="AC97" s="58"/>
      <c r="AD97" s="64">
        <v>976</v>
      </c>
      <c r="AE97" s="5">
        <v>920</v>
      </c>
      <c r="AF97" s="46">
        <v>0.94262295081967218</v>
      </c>
      <c r="AG97" s="5">
        <v>836</v>
      </c>
      <c r="AH97" s="70">
        <v>0.85655737704918034</v>
      </c>
      <c r="AI97" s="5">
        <v>920</v>
      </c>
      <c r="AJ97" s="46">
        <v>0.94262295081967218</v>
      </c>
      <c r="AK97" s="5">
        <v>920</v>
      </c>
      <c r="AL97" s="70">
        <v>0.94262295081967218</v>
      </c>
      <c r="AM97" s="5">
        <v>910</v>
      </c>
      <c r="AN97" s="46">
        <v>0.93237704918032782</v>
      </c>
      <c r="AO97" s="5">
        <v>897</v>
      </c>
      <c r="AP97" s="70">
        <v>0.91905737704918034</v>
      </c>
      <c r="AQ97" s="5">
        <v>917</v>
      </c>
      <c r="AR97" s="46">
        <v>0.93954918032786883</v>
      </c>
      <c r="AS97" s="5">
        <v>836</v>
      </c>
      <c r="AT97" s="70">
        <v>0.85655737704918034</v>
      </c>
      <c r="AU97" s="5">
        <v>915</v>
      </c>
      <c r="AV97" s="46">
        <v>0.9375</v>
      </c>
      <c r="AW97" s="5">
        <v>851</v>
      </c>
      <c r="AX97" s="46">
        <v>0.87192622950819676</v>
      </c>
      <c r="AZ97" s="80">
        <f>VLOOKUP($A97,'T1DQ CCG'!$A:$BC,28,FALSE)</f>
        <v>0</v>
      </c>
      <c r="BA97" s="80">
        <f>VLOOKUP($A97,'T1DQ CCG'!$A:$BC,40,FALSE)</f>
        <v>0</v>
      </c>
      <c r="BB97" s="80">
        <f>VLOOKUP($A97,'T1DQ CCG'!$A:$BC,52,FALSE)</f>
        <v>0</v>
      </c>
    </row>
    <row r="98" spans="1:54" x14ac:dyDescent="0.25">
      <c r="A98" s="31" t="s">
        <v>446</v>
      </c>
      <c r="B98" s="21" t="s">
        <v>447</v>
      </c>
      <c r="C98" s="21" t="s">
        <v>30</v>
      </c>
      <c r="D98" s="64">
        <v>532</v>
      </c>
      <c r="E98" s="5">
        <v>454</v>
      </c>
      <c r="F98" s="51">
        <v>0.85338345864661658</v>
      </c>
      <c r="G98" s="5">
        <v>481</v>
      </c>
      <c r="H98" s="69">
        <v>0.90413533834586468</v>
      </c>
      <c r="I98" s="5">
        <v>454</v>
      </c>
      <c r="J98" s="51">
        <v>0.85338345864661658</v>
      </c>
      <c r="K98" s="5">
        <v>0</v>
      </c>
      <c r="L98" s="5">
        <v>0</v>
      </c>
      <c r="M98" s="51" t="s">
        <v>771</v>
      </c>
      <c r="N98" s="40"/>
      <c r="O98" s="64">
        <v>571</v>
      </c>
      <c r="P98" s="5">
        <v>540</v>
      </c>
      <c r="Q98" s="51">
        <v>0.94570928196147108</v>
      </c>
      <c r="R98" s="5">
        <v>513</v>
      </c>
      <c r="S98" s="69">
        <v>0.89842381786339753</v>
      </c>
      <c r="T98" s="5">
        <v>505</v>
      </c>
      <c r="U98" s="51">
        <v>0.88441330998248691</v>
      </c>
      <c r="V98" s="5">
        <v>509</v>
      </c>
      <c r="W98" s="69">
        <v>0.89141856392294216</v>
      </c>
      <c r="X98" s="5">
        <v>484</v>
      </c>
      <c r="Y98" s="51">
        <v>0.84763572679509636</v>
      </c>
      <c r="Z98" s="5">
        <v>0</v>
      </c>
      <c r="AA98" s="5">
        <v>0</v>
      </c>
      <c r="AB98" s="51" t="s">
        <v>771</v>
      </c>
      <c r="AC98" s="58"/>
      <c r="AD98" s="64">
        <v>595</v>
      </c>
      <c r="AE98" s="5">
        <v>562</v>
      </c>
      <c r="AF98" s="46">
        <v>0.9445378151260504</v>
      </c>
      <c r="AG98" s="5">
        <v>460</v>
      </c>
      <c r="AH98" s="70">
        <v>0.77310924369747902</v>
      </c>
      <c r="AI98" s="5">
        <v>562</v>
      </c>
      <c r="AJ98" s="46">
        <v>0.9445378151260504</v>
      </c>
      <c r="AK98" s="5">
        <v>562</v>
      </c>
      <c r="AL98" s="70">
        <v>0.9445378151260504</v>
      </c>
      <c r="AM98" s="5">
        <v>548</v>
      </c>
      <c r="AN98" s="46">
        <v>0.92100840336134449</v>
      </c>
      <c r="AO98" s="5">
        <v>542</v>
      </c>
      <c r="AP98" s="70">
        <v>0.91092436974789914</v>
      </c>
      <c r="AQ98" s="5">
        <v>557</v>
      </c>
      <c r="AR98" s="46">
        <v>0.93613445378151261</v>
      </c>
      <c r="AS98" s="5">
        <v>450</v>
      </c>
      <c r="AT98" s="70">
        <v>0.75630252100840334</v>
      </c>
      <c r="AU98" s="5">
        <v>561</v>
      </c>
      <c r="AV98" s="46">
        <v>0.94285714285714284</v>
      </c>
      <c r="AW98" s="5">
        <v>521</v>
      </c>
      <c r="AX98" s="46">
        <v>0.87563025210084033</v>
      </c>
      <c r="AZ98" s="80">
        <f>VLOOKUP($A98,'T1DQ CCG'!$A:$BC,28,FALSE)</f>
        <v>0</v>
      </c>
      <c r="BA98" s="80">
        <f>VLOOKUP($A98,'T1DQ CCG'!$A:$BC,40,FALSE)</f>
        <v>0</v>
      </c>
      <c r="BB98" s="80">
        <f>VLOOKUP($A98,'T1DQ CCG'!$A:$BC,52,FALSE)</f>
        <v>0</v>
      </c>
    </row>
    <row r="99" spans="1:54" x14ac:dyDescent="0.25">
      <c r="A99" s="31" t="s">
        <v>448</v>
      </c>
      <c r="B99" s="21" t="s">
        <v>449</v>
      </c>
      <c r="C99" s="21" t="s">
        <v>30</v>
      </c>
      <c r="D99" s="64">
        <v>351</v>
      </c>
      <c r="E99" s="5">
        <v>325</v>
      </c>
      <c r="F99" s="51">
        <v>0.92592592592592593</v>
      </c>
      <c r="G99" s="5">
        <v>330</v>
      </c>
      <c r="H99" s="69">
        <v>0.94017094017094016</v>
      </c>
      <c r="I99" s="5">
        <v>327</v>
      </c>
      <c r="J99" s="51">
        <v>0.93162393162393164</v>
      </c>
      <c r="K99" s="5">
        <v>2</v>
      </c>
      <c r="L99" s="5">
        <v>2</v>
      </c>
      <c r="M99" s="51">
        <v>1</v>
      </c>
      <c r="N99" s="40"/>
      <c r="O99" s="64">
        <v>355</v>
      </c>
      <c r="P99" s="5">
        <v>333</v>
      </c>
      <c r="Q99" s="51">
        <v>0.93802816901408448</v>
      </c>
      <c r="R99" s="5">
        <v>315</v>
      </c>
      <c r="S99" s="69">
        <v>0.88732394366197187</v>
      </c>
      <c r="T99" s="5">
        <v>326</v>
      </c>
      <c r="U99" s="51">
        <v>0.91830985915492958</v>
      </c>
      <c r="V99" s="5">
        <v>293</v>
      </c>
      <c r="W99" s="69">
        <v>0.82535211267605635</v>
      </c>
      <c r="X99" s="5">
        <v>294</v>
      </c>
      <c r="Y99" s="51">
        <v>0.82816901408450705</v>
      </c>
      <c r="Z99" s="5">
        <v>1</v>
      </c>
      <c r="AA99" s="5">
        <v>1</v>
      </c>
      <c r="AB99" s="51">
        <v>1</v>
      </c>
      <c r="AC99" s="58"/>
      <c r="AD99" s="64">
        <v>385</v>
      </c>
      <c r="AE99" s="5">
        <v>363</v>
      </c>
      <c r="AF99" s="46">
        <v>0.94285714285714284</v>
      </c>
      <c r="AG99" s="5">
        <v>319</v>
      </c>
      <c r="AH99" s="70">
        <v>0.82857142857142863</v>
      </c>
      <c r="AI99" s="5">
        <v>363</v>
      </c>
      <c r="AJ99" s="46">
        <v>0.94285714285714284</v>
      </c>
      <c r="AK99" s="5">
        <v>363</v>
      </c>
      <c r="AL99" s="70">
        <v>0.94285714285714284</v>
      </c>
      <c r="AM99" s="5">
        <v>361</v>
      </c>
      <c r="AN99" s="46">
        <v>0.93766233766233764</v>
      </c>
      <c r="AO99" s="5">
        <v>353</v>
      </c>
      <c r="AP99" s="70">
        <v>0.91688311688311686</v>
      </c>
      <c r="AQ99" s="5">
        <v>359</v>
      </c>
      <c r="AR99" s="46">
        <v>0.93246753246753245</v>
      </c>
      <c r="AS99" s="5">
        <v>311</v>
      </c>
      <c r="AT99" s="70">
        <v>0.80779220779220784</v>
      </c>
      <c r="AU99" s="5">
        <v>360</v>
      </c>
      <c r="AV99" s="46">
        <v>0.93506493506493504</v>
      </c>
      <c r="AW99" s="5">
        <v>338</v>
      </c>
      <c r="AX99" s="46">
        <v>0.87792207792207788</v>
      </c>
      <c r="AZ99" s="80">
        <f>VLOOKUP($A99,'T1DQ CCG'!$A:$BC,28,FALSE)</f>
        <v>0</v>
      </c>
      <c r="BA99" s="80">
        <f>VLOOKUP($A99,'T1DQ CCG'!$A:$BC,40,FALSE)</f>
        <v>0</v>
      </c>
      <c r="BB99" s="80">
        <f>VLOOKUP($A99,'T1DQ CCG'!$A:$BC,52,FALSE)</f>
        <v>0</v>
      </c>
    </row>
    <row r="100" spans="1:54" x14ac:dyDescent="0.25">
      <c r="A100" s="31" t="s">
        <v>450</v>
      </c>
      <c r="B100" s="21" t="s">
        <v>451</v>
      </c>
      <c r="C100" s="21" t="s">
        <v>30</v>
      </c>
      <c r="D100" s="64">
        <v>419</v>
      </c>
      <c r="E100" s="5">
        <v>375</v>
      </c>
      <c r="F100" s="51">
        <v>0.8949880668257757</v>
      </c>
      <c r="G100" s="5">
        <v>393</v>
      </c>
      <c r="H100" s="69">
        <v>0.93794749403341293</v>
      </c>
      <c r="I100" s="5">
        <v>374</v>
      </c>
      <c r="J100" s="51">
        <v>0.89260143198090691</v>
      </c>
      <c r="K100" s="5">
        <v>0</v>
      </c>
      <c r="L100" s="5">
        <v>0</v>
      </c>
      <c r="M100" s="51" t="s">
        <v>771</v>
      </c>
      <c r="N100" s="40"/>
      <c r="O100" s="64">
        <v>416</v>
      </c>
      <c r="P100" s="5">
        <v>392</v>
      </c>
      <c r="Q100" s="51">
        <v>0.94230769230769229</v>
      </c>
      <c r="R100" s="5">
        <v>370</v>
      </c>
      <c r="S100" s="69">
        <v>0.88942307692307687</v>
      </c>
      <c r="T100" s="5">
        <v>362</v>
      </c>
      <c r="U100" s="51">
        <v>0.87019230769230771</v>
      </c>
      <c r="V100" s="5">
        <v>373</v>
      </c>
      <c r="W100" s="69">
        <v>0.89663461538461542</v>
      </c>
      <c r="X100" s="5">
        <v>307</v>
      </c>
      <c r="Y100" s="51">
        <v>0.73798076923076927</v>
      </c>
      <c r="Z100" s="5">
        <v>2</v>
      </c>
      <c r="AA100" s="5">
        <v>1</v>
      </c>
      <c r="AB100" s="51">
        <v>0.5</v>
      </c>
      <c r="AC100" s="58"/>
      <c r="AD100" s="64">
        <v>447</v>
      </c>
      <c r="AE100" s="5">
        <v>426</v>
      </c>
      <c r="AF100" s="46">
        <v>0.95302013422818788</v>
      </c>
      <c r="AG100" s="5">
        <v>310</v>
      </c>
      <c r="AH100" s="70">
        <v>0.69351230425055932</v>
      </c>
      <c r="AI100" s="5">
        <v>427</v>
      </c>
      <c r="AJ100" s="46">
        <v>0.95525727069351229</v>
      </c>
      <c r="AK100" s="5">
        <v>427</v>
      </c>
      <c r="AL100" s="70">
        <v>0.95525727069351229</v>
      </c>
      <c r="AM100" s="5">
        <v>409</v>
      </c>
      <c r="AN100" s="46">
        <v>0.91498881431767343</v>
      </c>
      <c r="AO100" s="5">
        <v>392</v>
      </c>
      <c r="AP100" s="70">
        <v>0.87695749440715887</v>
      </c>
      <c r="AQ100" s="5">
        <v>415</v>
      </c>
      <c r="AR100" s="46">
        <v>0</v>
      </c>
      <c r="AS100" s="5">
        <v>312</v>
      </c>
      <c r="AT100" s="70">
        <v>0.69798657718120805</v>
      </c>
      <c r="AU100" s="5">
        <v>415</v>
      </c>
      <c r="AV100" s="46">
        <v>0.92841163310961972</v>
      </c>
      <c r="AW100" s="5">
        <v>375</v>
      </c>
      <c r="AX100" s="46">
        <v>0.83892617449664431</v>
      </c>
      <c r="AZ100" s="80">
        <f>VLOOKUP($A100,'T1DQ CCG'!$A:$BC,28,FALSE)</f>
        <v>0</v>
      </c>
      <c r="BA100" s="80">
        <f>VLOOKUP($A100,'T1DQ CCG'!$A:$BC,40,FALSE)</f>
        <v>0</v>
      </c>
      <c r="BB100" s="80">
        <f>VLOOKUP($A100,'T1DQ CCG'!$A:$BC,52,FALSE)</f>
        <v>0</v>
      </c>
    </row>
    <row r="101" spans="1:54" x14ac:dyDescent="0.25">
      <c r="A101" s="31" t="s">
        <v>452</v>
      </c>
      <c r="B101" s="21" t="s">
        <v>453</v>
      </c>
      <c r="C101" s="21" t="s">
        <v>30</v>
      </c>
      <c r="D101" s="64" t="s">
        <v>771</v>
      </c>
      <c r="E101" s="5" t="s">
        <v>771</v>
      </c>
      <c r="F101" s="51" t="s">
        <v>771</v>
      </c>
      <c r="G101" s="5" t="s">
        <v>771</v>
      </c>
      <c r="H101" s="69" t="s">
        <v>771</v>
      </c>
      <c r="I101" s="5" t="s">
        <v>771</v>
      </c>
      <c r="J101" s="51" t="s">
        <v>771</v>
      </c>
      <c r="K101" s="5" t="s">
        <v>771</v>
      </c>
      <c r="L101" s="5" t="s">
        <v>771</v>
      </c>
      <c r="M101" s="51" t="s">
        <v>771</v>
      </c>
      <c r="N101" s="40"/>
      <c r="O101" s="64" t="s">
        <v>771</v>
      </c>
      <c r="P101" s="5" t="s">
        <v>771</v>
      </c>
      <c r="Q101" s="51" t="s">
        <v>771</v>
      </c>
      <c r="R101" s="5" t="s">
        <v>771</v>
      </c>
      <c r="S101" s="69" t="s">
        <v>771</v>
      </c>
      <c r="T101" s="5" t="s">
        <v>771</v>
      </c>
      <c r="U101" s="51" t="s">
        <v>771</v>
      </c>
      <c r="V101" s="5" t="s">
        <v>771</v>
      </c>
      <c r="W101" s="69" t="s">
        <v>771</v>
      </c>
      <c r="X101" s="5" t="s">
        <v>771</v>
      </c>
      <c r="Y101" s="51" t="s">
        <v>771</v>
      </c>
      <c r="Z101" s="5" t="s">
        <v>771</v>
      </c>
      <c r="AA101" s="5" t="s">
        <v>771</v>
      </c>
      <c r="AB101" s="51" t="s">
        <v>771</v>
      </c>
      <c r="AC101" s="58"/>
      <c r="AD101" s="64" t="s">
        <v>771</v>
      </c>
      <c r="AE101" s="5" t="s">
        <v>771</v>
      </c>
      <c r="AF101" s="46" t="s">
        <v>771</v>
      </c>
      <c r="AG101" s="5" t="s">
        <v>771</v>
      </c>
      <c r="AH101" s="70" t="s">
        <v>771</v>
      </c>
      <c r="AI101" s="5" t="s">
        <v>771</v>
      </c>
      <c r="AJ101" s="46" t="s">
        <v>771</v>
      </c>
      <c r="AK101" s="5" t="s">
        <v>771</v>
      </c>
      <c r="AL101" s="70" t="s">
        <v>771</v>
      </c>
      <c r="AM101" s="5" t="s">
        <v>771</v>
      </c>
      <c r="AN101" s="46" t="s">
        <v>771</v>
      </c>
      <c r="AO101" s="5" t="s">
        <v>771</v>
      </c>
      <c r="AP101" s="70" t="s">
        <v>771</v>
      </c>
      <c r="AQ101" s="5" t="s">
        <v>771</v>
      </c>
      <c r="AR101" s="46" t="s">
        <v>771</v>
      </c>
      <c r="AS101" s="5" t="s">
        <v>771</v>
      </c>
      <c r="AT101" s="70" t="s">
        <v>771</v>
      </c>
      <c r="AU101" s="5" t="s">
        <v>771</v>
      </c>
      <c r="AV101" s="46" t="s">
        <v>771</v>
      </c>
      <c r="AW101" s="5" t="s">
        <v>771</v>
      </c>
      <c r="AX101" s="46" t="s">
        <v>771</v>
      </c>
      <c r="AZ101" s="80" t="e">
        <f>VLOOKUP($A101,'T1DQ CCG'!$A:$BC,28,FALSE)</f>
        <v>#N/A</v>
      </c>
      <c r="BA101" s="80" t="e">
        <f>VLOOKUP($A101,'T1DQ CCG'!$A:$BC,40,FALSE)</f>
        <v>#N/A</v>
      </c>
      <c r="BB101" s="80" t="e">
        <f>VLOOKUP($A101,'T1DQ CCG'!$A:$BC,52,FALSE)</f>
        <v>#N/A</v>
      </c>
    </row>
    <row r="102" spans="1:54" x14ac:dyDescent="0.25">
      <c r="A102" s="31" t="s">
        <v>454</v>
      </c>
      <c r="B102" s="21" t="s">
        <v>455</v>
      </c>
      <c r="C102" s="21" t="s">
        <v>30</v>
      </c>
      <c r="D102" s="64">
        <v>1334</v>
      </c>
      <c r="E102" s="5">
        <v>1138</v>
      </c>
      <c r="F102" s="51">
        <v>0.85307346326836586</v>
      </c>
      <c r="G102" s="5">
        <v>1190</v>
      </c>
      <c r="H102" s="69">
        <v>0.89205397301349321</v>
      </c>
      <c r="I102" s="5">
        <v>1155</v>
      </c>
      <c r="J102" s="51">
        <v>0.86581709145427288</v>
      </c>
      <c r="K102" s="5">
        <v>3</v>
      </c>
      <c r="L102" s="5">
        <v>1</v>
      </c>
      <c r="M102" s="51">
        <v>0.33333333333333331</v>
      </c>
      <c r="N102" s="40"/>
      <c r="O102" s="64">
        <v>1452</v>
      </c>
      <c r="P102" s="5">
        <v>1323</v>
      </c>
      <c r="Q102" s="51">
        <v>0.91115702479338845</v>
      </c>
      <c r="R102" s="5">
        <v>1261</v>
      </c>
      <c r="S102" s="69">
        <v>0.86845730027548207</v>
      </c>
      <c r="T102" s="5">
        <v>1290</v>
      </c>
      <c r="U102" s="51">
        <v>0.88842975206611574</v>
      </c>
      <c r="V102" s="5">
        <v>1251</v>
      </c>
      <c r="W102" s="69">
        <v>0.86157024793388426</v>
      </c>
      <c r="X102" s="5">
        <v>1101</v>
      </c>
      <c r="Y102" s="51">
        <v>0.75826446280991733</v>
      </c>
      <c r="Z102" s="5">
        <v>2</v>
      </c>
      <c r="AA102" s="5">
        <v>2</v>
      </c>
      <c r="AB102" s="51">
        <v>1</v>
      </c>
      <c r="AC102" s="58"/>
      <c r="AD102" s="64">
        <v>1582</v>
      </c>
      <c r="AE102" s="5">
        <v>1497</v>
      </c>
      <c r="AF102" s="46">
        <v>0.94627054361567631</v>
      </c>
      <c r="AG102" s="5">
        <v>1299</v>
      </c>
      <c r="AH102" s="70">
        <v>0.82111251580278133</v>
      </c>
      <c r="AI102" s="5">
        <v>1498</v>
      </c>
      <c r="AJ102" s="46">
        <v>0.94690265486725667</v>
      </c>
      <c r="AK102" s="5">
        <v>1498</v>
      </c>
      <c r="AL102" s="70">
        <v>0.94690265486725667</v>
      </c>
      <c r="AM102" s="5">
        <v>1477</v>
      </c>
      <c r="AN102" s="46">
        <v>0.9336283185840708</v>
      </c>
      <c r="AO102" s="5">
        <v>1450</v>
      </c>
      <c r="AP102" s="70">
        <v>0.91656131479140324</v>
      </c>
      <c r="AQ102" s="5">
        <v>1472</v>
      </c>
      <c r="AR102" s="46">
        <v>0</v>
      </c>
      <c r="AS102" s="5">
        <v>1282</v>
      </c>
      <c r="AT102" s="70">
        <v>0.81036662452591657</v>
      </c>
      <c r="AU102" s="5">
        <v>1484</v>
      </c>
      <c r="AV102" s="46">
        <v>0.93805309734513276</v>
      </c>
      <c r="AW102" s="5">
        <v>1404</v>
      </c>
      <c r="AX102" s="46">
        <v>0.88748419721871052</v>
      </c>
      <c r="AZ102" s="80">
        <f>VLOOKUP($A102,'T1DQ CCG'!$A:$BC,28,FALSE)</f>
        <v>0</v>
      </c>
      <c r="BA102" s="80">
        <f>VLOOKUP($A102,'T1DQ CCG'!$A:$BC,40,FALSE)</f>
        <v>0</v>
      </c>
      <c r="BB102" s="80">
        <f>VLOOKUP($A102,'T1DQ CCG'!$A:$BC,52,FALSE)</f>
        <v>0</v>
      </c>
    </row>
    <row r="103" spans="1:54" x14ac:dyDescent="0.25">
      <c r="A103" s="31" t="s">
        <v>456</v>
      </c>
      <c r="B103" s="21" t="s">
        <v>457</v>
      </c>
      <c r="C103" s="21" t="s">
        <v>31</v>
      </c>
      <c r="D103" s="64">
        <v>575</v>
      </c>
      <c r="E103" s="5">
        <v>541</v>
      </c>
      <c r="F103" s="51">
        <v>0.94086956521739129</v>
      </c>
      <c r="G103" s="5">
        <v>556</v>
      </c>
      <c r="H103" s="69">
        <v>0.96695652173913038</v>
      </c>
      <c r="I103" s="5">
        <v>544</v>
      </c>
      <c r="J103" s="51">
        <v>0.94608695652173913</v>
      </c>
      <c r="K103" s="5">
        <v>0</v>
      </c>
      <c r="L103" s="5">
        <v>0</v>
      </c>
      <c r="M103" s="51" t="s">
        <v>771</v>
      </c>
      <c r="N103" s="40"/>
      <c r="O103" s="64">
        <v>593</v>
      </c>
      <c r="P103" s="5">
        <v>564</v>
      </c>
      <c r="Q103" s="51">
        <v>0.95109612141652611</v>
      </c>
      <c r="R103" s="5">
        <v>547</v>
      </c>
      <c r="S103" s="69">
        <v>0.92242833052276563</v>
      </c>
      <c r="T103" s="5">
        <v>513</v>
      </c>
      <c r="U103" s="51">
        <v>0.86509274873524455</v>
      </c>
      <c r="V103" s="5">
        <v>548</v>
      </c>
      <c r="W103" s="69">
        <v>0.92411467116357504</v>
      </c>
      <c r="X103" s="5">
        <v>546</v>
      </c>
      <c r="Y103" s="51">
        <v>0.9207419898819561</v>
      </c>
      <c r="Z103" s="5">
        <v>0</v>
      </c>
      <c r="AA103" s="5">
        <v>0</v>
      </c>
      <c r="AB103" s="51" t="s">
        <v>771</v>
      </c>
      <c r="AC103" s="58"/>
      <c r="AD103" s="64">
        <v>587</v>
      </c>
      <c r="AE103" s="5">
        <v>559</v>
      </c>
      <c r="AF103" s="46">
        <v>0.95229982964224869</v>
      </c>
      <c r="AG103" s="5">
        <v>426</v>
      </c>
      <c r="AH103" s="70">
        <v>0.72572402044293016</v>
      </c>
      <c r="AI103" s="5">
        <v>559</v>
      </c>
      <c r="AJ103" s="46">
        <v>0.95229982964224869</v>
      </c>
      <c r="AK103" s="5">
        <v>555</v>
      </c>
      <c r="AL103" s="70">
        <v>0.94548551959114135</v>
      </c>
      <c r="AM103" s="5">
        <v>536</v>
      </c>
      <c r="AN103" s="46">
        <v>0.91311754684838164</v>
      </c>
      <c r="AO103" s="5">
        <v>547</v>
      </c>
      <c r="AP103" s="70">
        <v>0.93185689948892669</v>
      </c>
      <c r="AQ103" s="5">
        <v>561</v>
      </c>
      <c r="AR103" s="46">
        <v>0</v>
      </c>
      <c r="AS103" s="5">
        <v>520</v>
      </c>
      <c r="AT103" s="70">
        <v>0.88586030664395232</v>
      </c>
      <c r="AU103" s="5">
        <v>535</v>
      </c>
      <c r="AV103" s="46">
        <v>0.91141396933560481</v>
      </c>
      <c r="AW103" s="5">
        <v>533</v>
      </c>
      <c r="AX103" s="46">
        <v>0.90800681431005115</v>
      </c>
      <c r="AZ103" s="80">
        <f>VLOOKUP($A103,'T1DQ CCG'!$A:$BC,28,FALSE)</f>
        <v>0</v>
      </c>
      <c r="BA103" s="80">
        <f>VLOOKUP($A103,'T1DQ CCG'!$A:$BC,40,FALSE)</f>
        <v>0</v>
      </c>
      <c r="BB103" s="80">
        <f>VLOOKUP($A103,'T1DQ CCG'!$A:$BC,52,FALSE)</f>
        <v>0</v>
      </c>
    </row>
    <row r="104" spans="1:54" x14ac:dyDescent="0.25">
      <c r="A104" s="31" t="s">
        <v>458</v>
      </c>
      <c r="B104" s="21" t="s">
        <v>459</v>
      </c>
      <c r="C104" s="21" t="s">
        <v>31</v>
      </c>
      <c r="D104" s="64">
        <v>482</v>
      </c>
      <c r="E104" s="5">
        <v>442</v>
      </c>
      <c r="F104" s="51">
        <v>0.91701244813278004</v>
      </c>
      <c r="G104" s="5">
        <v>465</v>
      </c>
      <c r="H104" s="69">
        <v>0.96473029045643155</v>
      </c>
      <c r="I104" s="5">
        <v>443</v>
      </c>
      <c r="J104" s="51">
        <v>0.91908713692946054</v>
      </c>
      <c r="K104" s="5">
        <v>0</v>
      </c>
      <c r="L104" s="5">
        <v>0</v>
      </c>
      <c r="M104" s="51" t="s">
        <v>771</v>
      </c>
      <c r="N104" s="40"/>
      <c r="O104" s="64">
        <v>481</v>
      </c>
      <c r="P104" s="5">
        <v>462</v>
      </c>
      <c r="Q104" s="51">
        <v>0.96049896049896055</v>
      </c>
      <c r="R104" s="5">
        <v>432</v>
      </c>
      <c r="S104" s="69">
        <v>0.89812889812889818</v>
      </c>
      <c r="T104" s="5">
        <v>435</v>
      </c>
      <c r="U104" s="51">
        <v>0.90436590436590436</v>
      </c>
      <c r="V104" s="5">
        <v>433</v>
      </c>
      <c r="W104" s="69">
        <v>0.9002079002079002</v>
      </c>
      <c r="X104" s="5">
        <v>434</v>
      </c>
      <c r="Y104" s="51">
        <v>0.90228690228690234</v>
      </c>
      <c r="Z104" s="5">
        <v>0</v>
      </c>
      <c r="AA104" s="5">
        <v>0</v>
      </c>
      <c r="AB104" s="51" t="s">
        <v>771</v>
      </c>
      <c r="AC104" s="58"/>
      <c r="AD104" s="64">
        <v>494</v>
      </c>
      <c r="AE104" s="5">
        <v>479</v>
      </c>
      <c r="AF104" s="46">
        <v>0.96963562753036436</v>
      </c>
      <c r="AG104" s="5">
        <v>434</v>
      </c>
      <c r="AH104" s="70">
        <v>0.87854251012145745</v>
      </c>
      <c r="AI104" s="5">
        <v>479</v>
      </c>
      <c r="AJ104" s="46">
        <v>0.96963562753036436</v>
      </c>
      <c r="AK104" s="5">
        <v>479</v>
      </c>
      <c r="AL104" s="70">
        <v>0.96963562753036436</v>
      </c>
      <c r="AM104" s="5">
        <v>457</v>
      </c>
      <c r="AN104" s="46">
        <v>0.9251012145748988</v>
      </c>
      <c r="AO104" s="5">
        <v>461</v>
      </c>
      <c r="AP104" s="70">
        <v>0.9331983805668016</v>
      </c>
      <c r="AQ104" s="5">
        <v>471</v>
      </c>
      <c r="AR104" s="46">
        <v>0</v>
      </c>
      <c r="AS104" s="5">
        <v>435</v>
      </c>
      <c r="AT104" s="70">
        <v>0.88056680161943324</v>
      </c>
      <c r="AU104" s="5">
        <v>459</v>
      </c>
      <c r="AV104" s="46">
        <v>0.92914979757085026</v>
      </c>
      <c r="AW104" s="5">
        <v>448</v>
      </c>
      <c r="AX104" s="46">
        <v>0.90688259109311742</v>
      </c>
      <c r="AZ104" s="80">
        <f>VLOOKUP($A104,'T1DQ CCG'!$A:$BC,28,FALSE)</f>
        <v>0</v>
      </c>
      <c r="BA104" s="80">
        <f>VLOOKUP($A104,'T1DQ CCG'!$A:$BC,40,FALSE)</f>
        <v>0</v>
      </c>
      <c r="BB104" s="80">
        <f>VLOOKUP($A104,'T1DQ CCG'!$A:$BC,52,FALSE)</f>
        <v>0</v>
      </c>
    </row>
    <row r="105" spans="1:54" x14ac:dyDescent="0.25">
      <c r="A105" s="31" t="s">
        <v>460</v>
      </c>
      <c r="B105" s="21" t="s">
        <v>461</v>
      </c>
      <c r="C105" s="21" t="s">
        <v>31</v>
      </c>
      <c r="D105" s="64">
        <v>469</v>
      </c>
      <c r="E105" s="5">
        <v>454</v>
      </c>
      <c r="F105" s="51">
        <v>0.96801705756929635</v>
      </c>
      <c r="G105" s="5">
        <v>459</v>
      </c>
      <c r="H105" s="69">
        <v>0.97867803837953093</v>
      </c>
      <c r="I105" s="5">
        <v>454</v>
      </c>
      <c r="J105" s="51">
        <v>0.96801705756929635</v>
      </c>
      <c r="K105" s="5">
        <v>0</v>
      </c>
      <c r="L105" s="5">
        <v>0</v>
      </c>
      <c r="M105" s="51" t="s">
        <v>771</v>
      </c>
      <c r="N105" s="40"/>
      <c r="O105" s="64">
        <v>520</v>
      </c>
      <c r="P105" s="5">
        <v>507</v>
      </c>
      <c r="Q105" s="51">
        <v>0.97499999999999998</v>
      </c>
      <c r="R105" s="5">
        <v>502</v>
      </c>
      <c r="S105" s="69">
        <v>0.9653846153846154</v>
      </c>
      <c r="T105" s="5">
        <v>491</v>
      </c>
      <c r="U105" s="51">
        <v>0.94423076923076921</v>
      </c>
      <c r="V105" s="5">
        <v>505</v>
      </c>
      <c r="W105" s="69">
        <v>0.97115384615384615</v>
      </c>
      <c r="X105" s="5">
        <v>503</v>
      </c>
      <c r="Y105" s="51">
        <v>0.96730769230769231</v>
      </c>
      <c r="Z105" s="5">
        <v>0</v>
      </c>
      <c r="AA105" s="5">
        <v>0</v>
      </c>
      <c r="AB105" s="51" t="s">
        <v>771</v>
      </c>
      <c r="AC105" s="58"/>
      <c r="AD105" s="64">
        <v>507</v>
      </c>
      <c r="AE105" s="5">
        <v>496</v>
      </c>
      <c r="AF105" s="46">
        <v>0.97830374753451677</v>
      </c>
      <c r="AG105" s="5">
        <v>452</v>
      </c>
      <c r="AH105" s="70">
        <v>0.89151873767258383</v>
      </c>
      <c r="AI105" s="5">
        <v>496</v>
      </c>
      <c r="AJ105" s="46">
        <v>0.97830374753451677</v>
      </c>
      <c r="AK105" s="5">
        <v>496</v>
      </c>
      <c r="AL105" s="70">
        <v>0.97830374753451677</v>
      </c>
      <c r="AM105" s="5">
        <v>479</v>
      </c>
      <c r="AN105" s="46">
        <v>0.94477317554240636</v>
      </c>
      <c r="AO105" s="5">
        <v>478</v>
      </c>
      <c r="AP105" s="70">
        <v>0.94280078895463515</v>
      </c>
      <c r="AQ105" s="5">
        <v>494</v>
      </c>
      <c r="AR105" s="46">
        <v>0</v>
      </c>
      <c r="AS105" s="5">
        <v>448</v>
      </c>
      <c r="AT105" s="70">
        <v>0.88362919132149897</v>
      </c>
      <c r="AU105" s="5">
        <v>480</v>
      </c>
      <c r="AV105" s="46">
        <v>0.94674556213017746</v>
      </c>
      <c r="AW105" s="5">
        <v>468</v>
      </c>
      <c r="AX105" s="46">
        <v>0.92307692307692313</v>
      </c>
      <c r="AZ105" s="80">
        <f>VLOOKUP($A105,'T1DQ CCG'!$A:$BC,28,FALSE)</f>
        <v>0</v>
      </c>
      <c r="BA105" s="80">
        <f>VLOOKUP($A105,'T1DQ CCG'!$A:$BC,40,FALSE)</f>
        <v>0</v>
      </c>
      <c r="BB105" s="80">
        <f>VLOOKUP($A105,'T1DQ CCG'!$A:$BC,52,FALSE)</f>
        <v>0</v>
      </c>
    </row>
    <row r="106" spans="1:54" x14ac:dyDescent="0.25">
      <c r="A106" s="31" t="s">
        <v>462</v>
      </c>
      <c r="B106" s="21" t="s">
        <v>463</v>
      </c>
      <c r="C106" s="21" t="s">
        <v>31</v>
      </c>
      <c r="D106" s="64">
        <v>1110</v>
      </c>
      <c r="E106" s="5">
        <v>781</v>
      </c>
      <c r="F106" s="51">
        <v>0.70360360360360363</v>
      </c>
      <c r="G106" s="5">
        <v>934</v>
      </c>
      <c r="H106" s="69">
        <v>0.8414414414414414</v>
      </c>
      <c r="I106" s="5">
        <v>808</v>
      </c>
      <c r="J106" s="51">
        <v>0.72792792792792793</v>
      </c>
      <c r="K106" s="5">
        <v>0</v>
      </c>
      <c r="L106" s="5">
        <v>0</v>
      </c>
      <c r="M106" s="51" t="s">
        <v>771</v>
      </c>
      <c r="N106" s="40"/>
      <c r="O106" s="64">
        <v>1188</v>
      </c>
      <c r="P106" s="5">
        <v>960</v>
      </c>
      <c r="Q106" s="51">
        <v>0.80808080808080807</v>
      </c>
      <c r="R106" s="5">
        <v>1022</v>
      </c>
      <c r="S106" s="69">
        <v>0.86026936026936029</v>
      </c>
      <c r="T106" s="5">
        <v>927</v>
      </c>
      <c r="U106" s="51">
        <v>0.78030303030303028</v>
      </c>
      <c r="V106" s="5">
        <v>843</v>
      </c>
      <c r="W106" s="69">
        <v>0.70959595959595956</v>
      </c>
      <c r="X106" s="5">
        <v>859</v>
      </c>
      <c r="Y106" s="51">
        <v>0.72306397306397308</v>
      </c>
      <c r="Z106" s="5">
        <v>0</v>
      </c>
      <c r="AA106" s="5">
        <v>0</v>
      </c>
      <c r="AB106" s="51" t="s">
        <v>771</v>
      </c>
      <c r="AC106" s="58"/>
      <c r="AD106" s="64">
        <v>1238</v>
      </c>
      <c r="AE106" s="5">
        <v>1185</v>
      </c>
      <c r="AF106" s="46">
        <v>0.95718901453957994</v>
      </c>
      <c r="AG106" s="5">
        <v>842</v>
      </c>
      <c r="AH106" s="70">
        <v>0.68012924071082392</v>
      </c>
      <c r="AI106" s="5">
        <v>1185</v>
      </c>
      <c r="AJ106" s="46">
        <v>0.95718901453957994</v>
      </c>
      <c r="AK106" s="5">
        <v>1188</v>
      </c>
      <c r="AL106" s="70">
        <v>0.95961227786752823</v>
      </c>
      <c r="AM106" s="5">
        <v>1125</v>
      </c>
      <c r="AN106" s="46">
        <v>0.90872374798061384</v>
      </c>
      <c r="AO106" s="5">
        <v>1175</v>
      </c>
      <c r="AP106" s="70">
        <v>0.94911147011308561</v>
      </c>
      <c r="AQ106" s="5">
        <v>1194</v>
      </c>
      <c r="AR106" s="46">
        <v>0</v>
      </c>
      <c r="AS106" s="5">
        <v>1053</v>
      </c>
      <c r="AT106" s="70">
        <v>0.85056542810985458</v>
      </c>
      <c r="AU106" s="5">
        <v>1126</v>
      </c>
      <c r="AV106" s="46">
        <v>0.9095315024232633</v>
      </c>
      <c r="AW106" s="5">
        <v>1152</v>
      </c>
      <c r="AX106" s="46">
        <v>0.93053311793214866</v>
      </c>
      <c r="AZ106" s="80">
        <f>VLOOKUP($A106,'T1DQ CCG'!$A:$BC,28,FALSE)</f>
        <v>0</v>
      </c>
      <c r="BA106" s="80">
        <f>VLOOKUP($A106,'T1DQ CCG'!$A:$BC,40,FALSE)</f>
        <v>0</v>
      </c>
      <c r="BB106" s="80">
        <f>VLOOKUP($A106,'T1DQ CCG'!$A:$BC,52,FALSE)</f>
        <v>0</v>
      </c>
    </row>
    <row r="107" spans="1:54" x14ac:dyDescent="0.25">
      <c r="A107" s="31" t="s">
        <v>464</v>
      </c>
      <c r="B107" s="21" t="s">
        <v>465</v>
      </c>
      <c r="C107" s="21" t="s">
        <v>31</v>
      </c>
      <c r="D107" s="64">
        <v>656</v>
      </c>
      <c r="E107" s="5">
        <v>607</v>
      </c>
      <c r="F107" s="51">
        <v>0.92530487804878048</v>
      </c>
      <c r="G107" s="5">
        <v>629</v>
      </c>
      <c r="H107" s="69">
        <v>0.95884146341463417</v>
      </c>
      <c r="I107" s="5">
        <v>609</v>
      </c>
      <c r="J107" s="51">
        <v>0.92835365853658536</v>
      </c>
      <c r="K107" s="5">
        <v>0</v>
      </c>
      <c r="L107" s="5">
        <v>0</v>
      </c>
      <c r="M107" s="51" t="s">
        <v>771</v>
      </c>
      <c r="N107" s="40"/>
      <c r="O107" s="64">
        <v>654</v>
      </c>
      <c r="P107" s="5">
        <v>608</v>
      </c>
      <c r="Q107" s="51">
        <v>0.92966360856269115</v>
      </c>
      <c r="R107" s="5">
        <v>608</v>
      </c>
      <c r="S107" s="69">
        <v>0.92966360856269115</v>
      </c>
      <c r="T107" s="5">
        <v>571</v>
      </c>
      <c r="U107" s="51">
        <v>0.87308868501529047</v>
      </c>
      <c r="V107" s="5">
        <v>590</v>
      </c>
      <c r="W107" s="69">
        <v>0.90214067278287458</v>
      </c>
      <c r="X107" s="5">
        <v>587</v>
      </c>
      <c r="Y107" s="51">
        <v>0.89755351681957185</v>
      </c>
      <c r="Z107" s="5">
        <v>0</v>
      </c>
      <c r="AA107" s="5">
        <v>0</v>
      </c>
      <c r="AB107" s="51" t="s">
        <v>771</v>
      </c>
      <c r="AC107" s="58"/>
      <c r="AD107" s="64">
        <v>660</v>
      </c>
      <c r="AE107" s="5">
        <v>637</v>
      </c>
      <c r="AF107" s="46">
        <v>0.9651515151515152</v>
      </c>
      <c r="AG107" s="5">
        <v>566</v>
      </c>
      <c r="AH107" s="70">
        <v>0.85757575757575755</v>
      </c>
      <c r="AI107" s="5">
        <v>637</v>
      </c>
      <c r="AJ107" s="46">
        <v>0.9651515151515152</v>
      </c>
      <c r="AK107" s="5">
        <v>636</v>
      </c>
      <c r="AL107" s="70">
        <v>0.96363636363636362</v>
      </c>
      <c r="AM107" s="5">
        <v>613</v>
      </c>
      <c r="AN107" s="46">
        <v>0.92878787878787883</v>
      </c>
      <c r="AO107" s="5">
        <v>609</v>
      </c>
      <c r="AP107" s="70">
        <v>0.92272727272727273</v>
      </c>
      <c r="AQ107" s="5">
        <v>625</v>
      </c>
      <c r="AR107" s="46">
        <v>0</v>
      </c>
      <c r="AS107" s="5">
        <v>576</v>
      </c>
      <c r="AT107" s="70">
        <v>0.87272727272727268</v>
      </c>
      <c r="AU107" s="5">
        <v>620</v>
      </c>
      <c r="AV107" s="46">
        <v>0.93939393939393945</v>
      </c>
      <c r="AW107" s="5">
        <v>601</v>
      </c>
      <c r="AX107" s="46">
        <v>0.91060606060606064</v>
      </c>
      <c r="AZ107" s="80">
        <f>VLOOKUP($A107,'T1DQ CCG'!$A:$BC,28,FALSE)</f>
        <v>0</v>
      </c>
      <c r="BA107" s="80">
        <f>VLOOKUP($A107,'T1DQ CCG'!$A:$BC,40,FALSE)</f>
        <v>0</v>
      </c>
      <c r="BB107" s="80">
        <f>VLOOKUP($A107,'T1DQ CCG'!$A:$BC,52,FALSE)</f>
        <v>0</v>
      </c>
    </row>
    <row r="108" spans="1:54" x14ac:dyDescent="0.25">
      <c r="A108" s="31" t="s">
        <v>466</v>
      </c>
      <c r="B108" s="21" t="s">
        <v>467</v>
      </c>
      <c r="C108" s="21" t="s">
        <v>31</v>
      </c>
      <c r="D108" s="64">
        <v>405</v>
      </c>
      <c r="E108" s="5">
        <v>384</v>
      </c>
      <c r="F108" s="51">
        <v>0.94814814814814818</v>
      </c>
      <c r="G108" s="5">
        <v>392</v>
      </c>
      <c r="H108" s="69">
        <v>0.96790123456790123</v>
      </c>
      <c r="I108" s="5">
        <v>383</v>
      </c>
      <c r="J108" s="51">
        <v>0.94567901234567897</v>
      </c>
      <c r="K108" s="5">
        <v>0</v>
      </c>
      <c r="L108" s="5">
        <v>0</v>
      </c>
      <c r="M108" s="51" t="s">
        <v>771</v>
      </c>
      <c r="N108" s="40"/>
      <c r="O108" s="64">
        <v>453</v>
      </c>
      <c r="P108" s="5">
        <v>439</v>
      </c>
      <c r="Q108" s="51">
        <v>0.9690949227373068</v>
      </c>
      <c r="R108" s="5">
        <v>420</v>
      </c>
      <c r="S108" s="69">
        <v>0.92715231788079466</v>
      </c>
      <c r="T108" s="5">
        <v>432</v>
      </c>
      <c r="U108" s="51">
        <v>0.95364238410596025</v>
      </c>
      <c r="V108" s="5">
        <v>420</v>
      </c>
      <c r="W108" s="69">
        <v>0.92715231788079466</v>
      </c>
      <c r="X108" s="5">
        <v>422</v>
      </c>
      <c r="Y108" s="51">
        <v>0.93156732891832228</v>
      </c>
      <c r="Z108" s="5">
        <v>0</v>
      </c>
      <c r="AA108" s="5">
        <v>0</v>
      </c>
      <c r="AB108" s="51" t="s">
        <v>771</v>
      </c>
      <c r="AC108" s="58"/>
      <c r="AD108" s="64">
        <v>441</v>
      </c>
      <c r="AE108" s="5">
        <v>428</v>
      </c>
      <c r="AF108" s="46">
        <v>0.97052154195011342</v>
      </c>
      <c r="AG108" s="5">
        <v>364</v>
      </c>
      <c r="AH108" s="70">
        <v>0.82539682539682535</v>
      </c>
      <c r="AI108" s="5">
        <v>428</v>
      </c>
      <c r="AJ108" s="46">
        <v>0.97052154195011342</v>
      </c>
      <c r="AK108" s="5">
        <v>425</v>
      </c>
      <c r="AL108" s="70">
        <v>0.96371882086167804</v>
      </c>
      <c r="AM108" s="5">
        <v>396</v>
      </c>
      <c r="AN108" s="46">
        <v>0.89795918367346939</v>
      </c>
      <c r="AO108" s="5">
        <v>415</v>
      </c>
      <c r="AP108" s="70">
        <v>0.94104308390022673</v>
      </c>
      <c r="AQ108" s="5">
        <v>419</v>
      </c>
      <c r="AR108" s="46">
        <v>0</v>
      </c>
      <c r="AS108" s="5">
        <v>391</v>
      </c>
      <c r="AT108" s="70">
        <v>0.88662131519274379</v>
      </c>
      <c r="AU108" s="5">
        <v>406</v>
      </c>
      <c r="AV108" s="46">
        <v>0.92063492063492058</v>
      </c>
      <c r="AW108" s="5">
        <v>406</v>
      </c>
      <c r="AX108" s="46">
        <v>0.92063492063492058</v>
      </c>
      <c r="AZ108" s="80">
        <f>VLOOKUP($A108,'T1DQ CCG'!$A:$BC,28,FALSE)</f>
        <v>0</v>
      </c>
      <c r="BA108" s="80">
        <f>VLOOKUP($A108,'T1DQ CCG'!$A:$BC,40,FALSE)</f>
        <v>0</v>
      </c>
      <c r="BB108" s="80">
        <f>VLOOKUP($A108,'T1DQ CCG'!$A:$BC,52,FALSE)</f>
        <v>0</v>
      </c>
    </row>
    <row r="109" spans="1:54" x14ac:dyDescent="0.25">
      <c r="A109" s="31" t="s">
        <v>468</v>
      </c>
      <c r="B109" s="21" t="s">
        <v>469</v>
      </c>
      <c r="C109" s="21" t="s">
        <v>31</v>
      </c>
      <c r="D109" s="64">
        <v>293</v>
      </c>
      <c r="E109" s="5">
        <v>283</v>
      </c>
      <c r="F109" s="51">
        <v>0.96587030716723554</v>
      </c>
      <c r="G109" s="5">
        <v>289</v>
      </c>
      <c r="H109" s="69">
        <v>0.98634812286689422</v>
      </c>
      <c r="I109" s="5">
        <v>285</v>
      </c>
      <c r="J109" s="51">
        <v>0.97269624573378843</v>
      </c>
      <c r="K109" s="5">
        <v>0</v>
      </c>
      <c r="L109" s="5">
        <v>0</v>
      </c>
      <c r="M109" s="51" t="s">
        <v>771</v>
      </c>
      <c r="N109" s="40"/>
      <c r="O109" s="64">
        <v>290</v>
      </c>
      <c r="P109" s="5">
        <v>285</v>
      </c>
      <c r="Q109" s="51">
        <v>0.98275862068965514</v>
      </c>
      <c r="R109" s="5">
        <v>278</v>
      </c>
      <c r="S109" s="69">
        <v>0.95862068965517244</v>
      </c>
      <c r="T109" s="5">
        <v>268</v>
      </c>
      <c r="U109" s="51">
        <v>0.92413793103448272</v>
      </c>
      <c r="V109" s="5">
        <v>280</v>
      </c>
      <c r="W109" s="69">
        <v>0.96551724137931039</v>
      </c>
      <c r="X109" s="5">
        <v>282</v>
      </c>
      <c r="Y109" s="51">
        <v>0.97241379310344822</v>
      </c>
      <c r="Z109" s="5">
        <v>0</v>
      </c>
      <c r="AA109" s="5">
        <v>0</v>
      </c>
      <c r="AB109" s="51" t="s">
        <v>771</v>
      </c>
      <c r="AC109" s="58"/>
      <c r="AD109" s="64">
        <v>314</v>
      </c>
      <c r="AE109" s="5">
        <v>306</v>
      </c>
      <c r="AF109" s="46">
        <v>0.97452229299363058</v>
      </c>
      <c r="AG109" s="5">
        <v>282</v>
      </c>
      <c r="AH109" s="70">
        <v>0.89808917197452232</v>
      </c>
      <c r="AI109" s="5">
        <v>306</v>
      </c>
      <c r="AJ109" s="46">
        <v>0.97452229299363058</v>
      </c>
      <c r="AK109" s="5">
        <v>305</v>
      </c>
      <c r="AL109" s="70">
        <v>0.9713375796178344</v>
      </c>
      <c r="AM109" s="5">
        <v>296</v>
      </c>
      <c r="AN109" s="46">
        <v>0.9426751592356688</v>
      </c>
      <c r="AO109" s="5">
        <v>288</v>
      </c>
      <c r="AP109" s="70">
        <v>0.91719745222929938</v>
      </c>
      <c r="AQ109" s="5">
        <v>301</v>
      </c>
      <c r="AR109" s="46">
        <v>0</v>
      </c>
      <c r="AS109" s="5">
        <v>269</v>
      </c>
      <c r="AT109" s="70">
        <v>0.85668789808917201</v>
      </c>
      <c r="AU109" s="5">
        <v>296</v>
      </c>
      <c r="AV109" s="46">
        <v>0.9426751592356688</v>
      </c>
      <c r="AW109" s="5">
        <v>281</v>
      </c>
      <c r="AX109" s="46">
        <v>0.89490445859872614</v>
      </c>
      <c r="AZ109" s="80">
        <f>VLOOKUP($A109,'T1DQ CCG'!$A:$BC,28,FALSE)</f>
        <v>0</v>
      </c>
      <c r="BA109" s="80">
        <f>VLOOKUP($A109,'T1DQ CCG'!$A:$BC,40,FALSE)</f>
        <v>0</v>
      </c>
      <c r="BB109" s="80">
        <f>VLOOKUP($A109,'T1DQ CCG'!$A:$BC,52,FALSE)</f>
        <v>0</v>
      </c>
    </row>
    <row r="110" spans="1:54" x14ac:dyDescent="0.25">
      <c r="A110" s="31" t="s">
        <v>470</v>
      </c>
      <c r="B110" s="21" t="s">
        <v>471</v>
      </c>
      <c r="C110" s="21" t="s">
        <v>31</v>
      </c>
      <c r="D110" s="64">
        <v>317</v>
      </c>
      <c r="E110" s="5">
        <v>304</v>
      </c>
      <c r="F110" s="51">
        <v>0.95899053627760256</v>
      </c>
      <c r="G110" s="5">
        <v>310</v>
      </c>
      <c r="H110" s="69">
        <v>0.97791798107255523</v>
      </c>
      <c r="I110" s="5">
        <v>304</v>
      </c>
      <c r="J110" s="51">
        <v>0.95899053627760256</v>
      </c>
      <c r="K110" s="5">
        <v>0</v>
      </c>
      <c r="L110" s="5">
        <v>0</v>
      </c>
      <c r="M110" s="51" t="s">
        <v>771</v>
      </c>
      <c r="N110" s="40"/>
      <c r="O110" s="64">
        <v>368</v>
      </c>
      <c r="P110" s="5">
        <v>353</v>
      </c>
      <c r="Q110" s="51">
        <v>0.95923913043478259</v>
      </c>
      <c r="R110" s="5">
        <v>336</v>
      </c>
      <c r="S110" s="69">
        <v>0.91304347826086951</v>
      </c>
      <c r="T110" s="5">
        <v>349</v>
      </c>
      <c r="U110" s="51">
        <v>0.94836956521739135</v>
      </c>
      <c r="V110" s="5">
        <v>335</v>
      </c>
      <c r="W110" s="69">
        <v>0.91032608695652173</v>
      </c>
      <c r="X110" s="5">
        <v>334</v>
      </c>
      <c r="Y110" s="51">
        <v>0.90760869565217395</v>
      </c>
      <c r="Z110" s="5">
        <v>0</v>
      </c>
      <c r="AA110" s="5">
        <v>0</v>
      </c>
      <c r="AB110" s="51" t="s">
        <v>771</v>
      </c>
      <c r="AC110" s="58"/>
      <c r="AD110" s="64">
        <v>376</v>
      </c>
      <c r="AE110" s="5">
        <v>371</v>
      </c>
      <c r="AF110" s="46">
        <v>0.98670212765957444</v>
      </c>
      <c r="AG110" s="5">
        <v>323</v>
      </c>
      <c r="AH110" s="70">
        <v>0.85904255319148937</v>
      </c>
      <c r="AI110" s="5">
        <v>371</v>
      </c>
      <c r="AJ110" s="46">
        <v>0.98670212765957444</v>
      </c>
      <c r="AK110" s="5">
        <v>371</v>
      </c>
      <c r="AL110" s="70">
        <v>0.98670212765957444</v>
      </c>
      <c r="AM110" s="5">
        <v>364</v>
      </c>
      <c r="AN110" s="46">
        <v>0.96808510638297873</v>
      </c>
      <c r="AO110" s="5">
        <v>358</v>
      </c>
      <c r="AP110" s="70">
        <v>0.9521276595744681</v>
      </c>
      <c r="AQ110" s="5">
        <v>364</v>
      </c>
      <c r="AR110" s="46">
        <v>0</v>
      </c>
      <c r="AS110" s="5">
        <v>324</v>
      </c>
      <c r="AT110" s="70">
        <v>0.86170212765957444</v>
      </c>
      <c r="AU110" s="5">
        <v>363</v>
      </c>
      <c r="AV110" s="46">
        <v>0.96542553191489366</v>
      </c>
      <c r="AW110" s="5">
        <v>352</v>
      </c>
      <c r="AX110" s="46">
        <v>0.93617021276595747</v>
      </c>
      <c r="AZ110" s="80">
        <f>VLOOKUP($A110,'T1DQ CCG'!$A:$BC,28,FALSE)</f>
        <v>0</v>
      </c>
      <c r="BA110" s="80">
        <f>VLOOKUP($A110,'T1DQ CCG'!$A:$BC,40,FALSE)</f>
        <v>0</v>
      </c>
      <c r="BB110" s="80">
        <f>VLOOKUP($A110,'T1DQ CCG'!$A:$BC,52,FALSE)</f>
        <v>0</v>
      </c>
    </row>
    <row r="111" spans="1:54" x14ac:dyDescent="0.25">
      <c r="A111" s="31" t="s">
        <v>472</v>
      </c>
      <c r="B111" s="21" t="s">
        <v>473</v>
      </c>
      <c r="C111" s="21" t="s">
        <v>31</v>
      </c>
      <c r="D111" s="64" t="s">
        <v>771</v>
      </c>
      <c r="E111" s="5" t="s">
        <v>771</v>
      </c>
      <c r="F111" s="51" t="s">
        <v>771</v>
      </c>
      <c r="G111" s="5" t="s">
        <v>771</v>
      </c>
      <c r="H111" s="69" t="s">
        <v>771</v>
      </c>
      <c r="I111" s="5" t="s">
        <v>771</v>
      </c>
      <c r="J111" s="51" t="s">
        <v>771</v>
      </c>
      <c r="K111" s="5" t="s">
        <v>771</v>
      </c>
      <c r="L111" s="5" t="s">
        <v>771</v>
      </c>
      <c r="M111" s="51" t="s">
        <v>771</v>
      </c>
      <c r="N111" s="40"/>
      <c r="O111" s="64" t="s">
        <v>771</v>
      </c>
      <c r="P111" s="5" t="s">
        <v>771</v>
      </c>
      <c r="Q111" s="51" t="s">
        <v>771</v>
      </c>
      <c r="R111" s="5" t="s">
        <v>771</v>
      </c>
      <c r="S111" s="69" t="s">
        <v>771</v>
      </c>
      <c r="T111" s="5" t="s">
        <v>771</v>
      </c>
      <c r="U111" s="51" t="s">
        <v>771</v>
      </c>
      <c r="V111" s="5" t="s">
        <v>771</v>
      </c>
      <c r="W111" s="69" t="s">
        <v>771</v>
      </c>
      <c r="X111" s="5" t="s">
        <v>771</v>
      </c>
      <c r="Y111" s="51" t="s">
        <v>771</v>
      </c>
      <c r="Z111" s="5" t="s">
        <v>771</v>
      </c>
      <c r="AA111" s="5" t="s">
        <v>771</v>
      </c>
      <c r="AB111" s="51" t="s">
        <v>771</v>
      </c>
      <c r="AC111" s="58"/>
      <c r="AD111" s="64" t="s">
        <v>771</v>
      </c>
      <c r="AE111" s="5" t="s">
        <v>771</v>
      </c>
      <c r="AF111" s="46" t="s">
        <v>771</v>
      </c>
      <c r="AG111" s="5" t="s">
        <v>771</v>
      </c>
      <c r="AH111" s="70" t="s">
        <v>771</v>
      </c>
      <c r="AI111" s="5" t="s">
        <v>771</v>
      </c>
      <c r="AJ111" s="46" t="s">
        <v>771</v>
      </c>
      <c r="AK111" s="5" t="s">
        <v>771</v>
      </c>
      <c r="AL111" s="70" t="s">
        <v>771</v>
      </c>
      <c r="AM111" s="5" t="s">
        <v>771</v>
      </c>
      <c r="AN111" s="46" t="s">
        <v>771</v>
      </c>
      <c r="AO111" s="5" t="s">
        <v>771</v>
      </c>
      <c r="AP111" s="70" t="s">
        <v>771</v>
      </c>
      <c r="AQ111" s="5" t="s">
        <v>771</v>
      </c>
      <c r="AR111" s="46" t="s">
        <v>771</v>
      </c>
      <c r="AS111" s="5" t="s">
        <v>771</v>
      </c>
      <c r="AT111" s="70" t="s">
        <v>771</v>
      </c>
      <c r="AU111" s="5" t="s">
        <v>771</v>
      </c>
      <c r="AV111" s="46" t="s">
        <v>771</v>
      </c>
      <c r="AW111" s="5" t="s">
        <v>771</v>
      </c>
      <c r="AX111" s="46" t="s">
        <v>771</v>
      </c>
      <c r="AZ111" s="80" t="e">
        <f>VLOOKUP($A111,'T1DQ CCG'!$A:$BC,28,FALSE)</f>
        <v>#N/A</v>
      </c>
      <c r="BA111" s="80" t="e">
        <f>VLOOKUP($A111,'T1DQ CCG'!$A:$BC,40,FALSE)</f>
        <v>#N/A</v>
      </c>
      <c r="BB111" s="80" t="e">
        <f>VLOOKUP($A111,'T1DQ CCG'!$A:$BC,52,FALSE)</f>
        <v>#N/A</v>
      </c>
    </row>
    <row r="112" spans="1:54" x14ac:dyDescent="0.25">
      <c r="A112" s="31" t="s">
        <v>474</v>
      </c>
      <c r="B112" s="21" t="s">
        <v>475</v>
      </c>
      <c r="C112" s="21" t="s">
        <v>32</v>
      </c>
      <c r="D112" s="64">
        <v>584</v>
      </c>
      <c r="E112" s="5">
        <v>537</v>
      </c>
      <c r="F112" s="51">
        <v>0.91952054794520544</v>
      </c>
      <c r="G112" s="5">
        <v>555</v>
      </c>
      <c r="H112" s="69">
        <v>0.95034246575342463</v>
      </c>
      <c r="I112" s="5">
        <v>537</v>
      </c>
      <c r="J112" s="51">
        <v>0.91952054794520544</v>
      </c>
      <c r="K112" s="5">
        <v>0</v>
      </c>
      <c r="L112" s="5">
        <v>0</v>
      </c>
      <c r="M112" s="51" t="s">
        <v>771</v>
      </c>
      <c r="N112" s="40"/>
      <c r="O112" s="64">
        <v>604</v>
      </c>
      <c r="P112" s="5">
        <v>577</v>
      </c>
      <c r="Q112" s="51">
        <v>0.95529801324503316</v>
      </c>
      <c r="R112" s="5">
        <v>527</v>
      </c>
      <c r="S112" s="69">
        <v>0.87251655629139069</v>
      </c>
      <c r="T112" s="5">
        <v>576</v>
      </c>
      <c r="U112" s="51">
        <v>0.95364238410596025</v>
      </c>
      <c r="V112" s="5">
        <v>518</v>
      </c>
      <c r="W112" s="69">
        <v>0.85761589403973515</v>
      </c>
      <c r="X112" s="5">
        <v>518</v>
      </c>
      <c r="Y112" s="51">
        <v>0.85761589403973515</v>
      </c>
      <c r="Z112" s="5">
        <v>0</v>
      </c>
      <c r="AA112" s="5">
        <v>0</v>
      </c>
      <c r="AB112" s="51" t="s">
        <v>771</v>
      </c>
      <c r="AC112" s="58"/>
      <c r="AD112" s="64">
        <v>633</v>
      </c>
      <c r="AE112" s="5">
        <v>597</v>
      </c>
      <c r="AF112" s="46">
        <v>0.94312796208530802</v>
      </c>
      <c r="AG112" s="5">
        <v>553</v>
      </c>
      <c r="AH112" s="70">
        <v>0.87361769352290675</v>
      </c>
      <c r="AI112" s="5">
        <v>597</v>
      </c>
      <c r="AJ112" s="46">
        <v>0.94312796208530802</v>
      </c>
      <c r="AK112" s="5">
        <v>597</v>
      </c>
      <c r="AL112" s="70">
        <v>0.94312796208530802</v>
      </c>
      <c r="AM112" s="5">
        <v>573</v>
      </c>
      <c r="AN112" s="46">
        <v>0.90521327014218012</v>
      </c>
      <c r="AO112" s="5">
        <v>542</v>
      </c>
      <c r="AP112" s="70">
        <v>0.85624012638230651</v>
      </c>
      <c r="AQ112" s="5">
        <v>593</v>
      </c>
      <c r="AR112" s="46">
        <v>0</v>
      </c>
      <c r="AS112" s="5">
        <v>539</v>
      </c>
      <c r="AT112" s="70">
        <v>0.85150078988941547</v>
      </c>
      <c r="AU112" s="5">
        <v>560</v>
      </c>
      <c r="AV112" s="46">
        <v>0.88467614533965244</v>
      </c>
      <c r="AW112" s="5">
        <v>535</v>
      </c>
      <c r="AX112" s="46">
        <v>0.84518167456556081</v>
      </c>
      <c r="AZ112" s="80">
        <f>VLOOKUP($A112,'T1DQ CCG'!$A:$BC,28,FALSE)</f>
        <v>0</v>
      </c>
      <c r="BA112" s="80">
        <f>VLOOKUP($A112,'T1DQ CCG'!$A:$BC,40,FALSE)</f>
        <v>0</v>
      </c>
      <c r="BB112" s="80">
        <f>VLOOKUP($A112,'T1DQ CCG'!$A:$BC,52,FALSE)</f>
        <v>0</v>
      </c>
    </row>
    <row r="113" spans="1:54" x14ac:dyDescent="0.25">
      <c r="A113" s="31" t="s">
        <v>476</v>
      </c>
      <c r="B113" s="21" t="s">
        <v>477</v>
      </c>
      <c r="C113" s="21" t="s">
        <v>32</v>
      </c>
      <c r="D113" s="64">
        <v>766</v>
      </c>
      <c r="E113" s="5">
        <v>747</v>
      </c>
      <c r="F113" s="51">
        <v>0.97519582245430814</v>
      </c>
      <c r="G113" s="5">
        <v>3</v>
      </c>
      <c r="H113" s="69">
        <v>3.9164490861618795E-3</v>
      </c>
      <c r="I113" s="5">
        <v>745</v>
      </c>
      <c r="J113" s="51">
        <v>0.97258485639686687</v>
      </c>
      <c r="K113" s="5">
        <v>2</v>
      </c>
      <c r="L113" s="5">
        <v>2</v>
      </c>
      <c r="M113" s="51">
        <v>1</v>
      </c>
      <c r="N113" s="40"/>
      <c r="O113" s="64">
        <v>850</v>
      </c>
      <c r="P113" s="5">
        <v>840</v>
      </c>
      <c r="Q113" s="51">
        <v>0.9882352941176471</v>
      </c>
      <c r="R113" s="5">
        <v>826</v>
      </c>
      <c r="S113" s="69">
        <v>0.97176470588235297</v>
      </c>
      <c r="T113" s="5">
        <v>831</v>
      </c>
      <c r="U113" s="51">
        <v>0.97764705882352942</v>
      </c>
      <c r="V113" s="5">
        <v>828</v>
      </c>
      <c r="W113" s="69">
        <v>0.97411764705882353</v>
      </c>
      <c r="X113" s="5">
        <v>826</v>
      </c>
      <c r="Y113" s="51">
        <v>0.97176470588235297</v>
      </c>
      <c r="Z113" s="5">
        <v>8</v>
      </c>
      <c r="AA113" s="5">
        <v>8</v>
      </c>
      <c r="AB113" s="51">
        <v>1</v>
      </c>
      <c r="AC113" s="58"/>
      <c r="AD113" s="64">
        <v>853</v>
      </c>
      <c r="AE113" s="5">
        <v>805</v>
      </c>
      <c r="AF113" s="46">
        <v>0.94372801875732704</v>
      </c>
      <c r="AG113" s="5">
        <v>806</v>
      </c>
      <c r="AH113" s="70">
        <v>0.94490035169988273</v>
      </c>
      <c r="AI113" s="5">
        <v>805</v>
      </c>
      <c r="AJ113" s="46">
        <v>0.94372801875732704</v>
      </c>
      <c r="AK113" s="5">
        <v>818</v>
      </c>
      <c r="AL113" s="70">
        <v>0.958968347010551</v>
      </c>
      <c r="AM113" s="5">
        <v>803</v>
      </c>
      <c r="AN113" s="46">
        <v>0.94138335287221575</v>
      </c>
      <c r="AO113" s="5">
        <v>803</v>
      </c>
      <c r="AP113" s="70">
        <v>0.94138335287221575</v>
      </c>
      <c r="AQ113" s="5">
        <v>831</v>
      </c>
      <c r="AR113" s="46">
        <v>0</v>
      </c>
      <c r="AS113" s="5">
        <v>797</v>
      </c>
      <c r="AT113" s="70">
        <v>0.93434935521688156</v>
      </c>
      <c r="AU113" s="5">
        <v>839</v>
      </c>
      <c r="AV113" s="46">
        <v>0.98358733880422045</v>
      </c>
      <c r="AW113" s="5">
        <v>810</v>
      </c>
      <c r="AX113" s="46">
        <v>0.94958968347010553</v>
      </c>
      <c r="AZ113" s="80">
        <f>VLOOKUP($A113,'T1DQ CCG'!$A:$BC,28,FALSE)</f>
        <v>0</v>
      </c>
      <c r="BA113" s="80">
        <f>VLOOKUP($A113,'T1DQ CCG'!$A:$BC,40,FALSE)</f>
        <v>0</v>
      </c>
      <c r="BB113" s="80">
        <f>VLOOKUP($A113,'T1DQ CCG'!$A:$BC,52,FALSE)</f>
        <v>0</v>
      </c>
    </row>
    <row r="114" spans="1:54" x14ac:dyDescent="0.25">
      <c r="A114" s="31" t="s">
        <v>478</v>
      </c>
      <c r="B114" s="21" t="s">
        <v>479</v>
      </c>
      <c r="C114" s="21" t="s">
        <v>32</v>
      </c>
      <c r="D114" s="64">
        <v>1244</v>
      </c>
      <c r="E114" s="5">
        <v>1205</v>
      </c>
      <c r="F114" s="51">
        <v>0.9686495176848875</v>
      </c>
      <c r="G114" s="5">
        <v>15</v>
      </c>
      <c r="H114" s="69">
        <v>1.2057877813504822E-2</v>
      </c>
      <c r="I114" s="5">
        <v>1195</v>
      </c>
      <c r="J114" s="51">
        <v>0.96061093247588425</v>
      </c>
      <c r="K114" s="5">
        <v>11</v>
      </c>
      <c r="L114" s="5">
        <v>11</v>
      </c>
      <c r="M114" s="51">
        <v>1</v>
      </c>
      <c r="N114" s="40"/>
      <c r="O114" s="64">
        <v>1333</v>
      </c>
      <c r="P114" s="5">
        <v>1290</v>
      </c>
      <c r="Q114" s="51">
        <v>0.967741935483871</v>
      </c>
      <c r="R114" s="5">
        <v>1258</v>
      </c>
      <c r="S114" s="69">
        <v>0.94373593398349587</v>
      </c>
      <c r="T114" s="5">
        <v>1270</v>
      </c>
      <c r="U114" s="51">
        <v>0.95273818454613657</v>
      </c>
      <c r="V114" s="5">
        <v>1256</v>
      </c>
      <c r="W114" s="69">
        <v>0.94223555888972244</v>
      </c>
      <c r="X114" s="5">
        <v>1257</v>
      </c>
      <c r="Y114" s="51">
        <v>0.94298574643660915</v>
      </c>
      <c r="Z114" s="5">
        <v>29</v>
      </c>
      <c r="AA114" s="5">
        <v>29</v>
      </c>
      <c r="AB114" s="51">
        <v>1</v>
      </c>
      <c r="AC114" s="58"/>
      <c r="AD114" s="64">
        <v>1315</v>
      </c>
      <c r="AE114" s="5">
        <v>1245</v>
      </c>
      <c r="AF114" s="46">
        <v>0.94676806083650189</v>
      </c>
      <c r="AG114" s="5">
        <v>1245</v>
      </c>
      <c r="AH114" s="70">
        <v>0.94676806083650189</v>
      </c>
      <c r="AI114" s="5">
        <v>1242</v>
      </c>
      <c r="AJ114" s="46">
        <v>0.94448669201520907</v>
      </c>
      <c r="AK114" s="5">
        <v>1222</v>
      </c>
      <c r="AL114" s="70">
        <v>0.92927756653992399</v>
      </c>
      <c r="AM114" s="5">
        <v>1154</v>
      </c>
      <c r="AN114" s="46">
        <v>0.87756653992395439</v>
      </c>
      <c r="AO114" s="5">
        <v>1220</v>
      </c>
      <c r="AP114" s="70">
        <v>0.92775665399239549</v>
      </c>
      <c r="AQ114" s="5">
        <v>1273</v>
      </c>
      <c r="AR114" s="46">
        <v>0</v>
      </c>
      <c r="AS114" s="5">
        <v>1228</v>
      </c>
      <c r="AT114" s="70">
        <v>0.93384030418250952</v>
      </c>
      <c r="AU114" s="5">
        <v>1238</v>
      </c>
      <c r="AV114" s="46">
        <v>0.94144486692015206</v>
      </c>
      <c r="AW114" s="5">
        <v>1215</v>
      </c>
      <c r="AX114" s="46">
        <v>0.92395437262357416</v>
      </c>
      <c r="AZ114" s="80">
        <f>VLOOKUP($A114,'T1DQ CCG'!$A:$BC,28,FALSE)</f>
        <v>0</v>
      </c>
      <c r="BA114" s="80">
        <f>VLOOKUP($A114,'T1DQ CCG'!$A:$BC,40,FALSE)</f>
        <v>0</v>
      </c>
      <c r="BB114" s="80">
        <f>VLOOKUP($A114,'T1DQ CCG'!$A:$BC,52,FALSE)</f>
        <v>0</v>
      </c>
    </row>
    <row r="115" spans="1:54" x14ac:dyDescent="0.25">
      <c r="A115" s="31" t="s">
        <v>480</v>
      </c>
      <c r="B115" s="21" t="s">
        <v>481</v>
      </c>
      <c r="C115" s="21" t="s">
        <v>32</v>
      </c>
      <c r="D115" s="64">
        <v>537</v>
      </c>
      <c r="E115" s="5">
        <v>512</v>
      </c>
      <c r="F115" s="51"/>
      <c r="G115" s="5">
        <v>523</v>
      </c>
      <c r="H115" s="69"/>
      <c r="I115" s="5">
        <v>510</v>
      </c>
      <c r="J115" s="51"/>
      <c r="K115" s="5">
        <v>0</v>
      </c>
      <c r="L115" s="5">
        <v>0</v>
      </c>
      <c r="M115" s="51"/>
      <c r="N115" s="40"/>
      <c r="O115" s="64">
        <v>568</v>
      </c>
      <c r="P115" s="5">
        <v>547</v>
      </c>
      <c r="Q115" s="51">
        <v>0.9630281690140845</v>
      </c>
      <c r="R115" s="5">
        <v>520</v>
      </c>
      <c r="S115" s="69">
        <v>0.91549295774647887</v>
      </c>
      <c r="T115" s="5">
        <v>555</v>
      </c>
      <c r="U115" s="51">
        <v>0.977112676056338</v>
      </c>
      <c r="V115" s="5">
        <v>524</v>
      </c>
      <c r="W115" s="69">
        <v>0.92253521126760563</v>
      </c>
      <c r="X115" s="5">
        <v>515</v>
      </c>
      <c r="Y115" s="51">
        <v>0.90669014084507038</v>
      </c>
      <c r="Z115" s="5">
        <v>0</v>
      </c>
      <c r="AA115" s="5">
        <v>0</v>
      </c>
      <c r="AB115" s="51" t="s">
        <v>771</v>
      </c>
      <c r="AC115" s="58"/>
      <c r="AD115" s="64">
        <v>569</v>
      </c>
      <c r="AE115" s="5">
        <v>532</v>
      </c>
      <c r="AF115" s="46">
        <v>0.9349736379613357</v>
      </c>
      <c r="AG115" s="5">
        <v>486</v>
      </c>
      <c r="AH115" s="70">
        <v>0.85413005272407738</v>
      </c>
      <c r="AI115" s="5">
        <v>532</v>
      </c>
      <c r="AJ115" s="46">
        <v>0.9349736379613357</v>
      </c>
      <c r="AK115" s="5">
        <v>532</v>
      </c>
      <c r="AL115" s="70">
        <v>0.9349736379613357</v>
      </c>
      <c r="AM115" s="5">
        <v>514</v>
      </c>
      <c r="AN115" s="46">
        <v>0.90333919156414766</v>
      </c>
      <c r="AO115" s="5">
        <v>517</v>
      </c>
      <c r="AP115" s="70">
        <v>0.9086115992970123</v>
      </c>
      <c r="AQ115" s="5">
        <v>540</v>
      </c>
      <c r="AR115" s="46">
        <v>0</v>
      </c>
      <c r="AS115" s="5">
        <v>479</v>
      </c>
      <c r="AT115" s="70">
        <v>0.84182776801405979</v>
      </c>
      <c r="AU115" s="5">
        <v>512</v>
      </c>
      <c r="AV115" s="46">
        <v>0.89982425307557112</v>
      </c>
      <c r="AW115" s="5">
        <v>506</v>
      </c>
      <c r="AX115" s="46">
        <v>0.88927943760984185</v>
      </c>
      <c r="AZ115" s="80">
        <f>VLOOKUP($A115,'T1DQ CCG'!$A:$BC,28,FALSE)</f>
        <v>1</v>
      </c>
      <c r="BA115" s="80">
        <f>VLOOKUP($A115,'T1DQ CCG'!$A:$BC,40,FALSE)</f>
        <v>0</v>
      </c>
      <c r="BB115" s="80">
        <f>VLOOKUP($A115,'T1DQ CCG'!$A:$BC,52,FALSE)</f>
        <v>0</v>
      </c>
    </row>
    <row r="116" spans="1:54" x14ac:dyDescent="0.25">
      <c r="A116" s="31" t="s">
        <v>482</v>
      </c>
      <c r="B116" s="21" t="s">
        <v>483</v>
      </c>
      <c r="C116" s="21" t="s">
        <v>32</v>
      </c>
      <c r="D116" s="64">
        <v>179</v>
      </c>
      <c r="E116" s="5">
        <v>169</v>
      </c>
      <c r="F116" s="51"/>
      <c r="G116" s="5">
        <v>173</v>
      </c>
      <c r="H116" s="69"/>
      <c r="I116" s="5">
        <v>169</v>
      </c>
      <c r="J116" s="51"/>
      <c r="K116" s="5">
        <v>0</v>
      </c>
      <c r="L116" s="5">
        <v>0</v>
      </c>
      <c r="M116" s="51"/>
      <c r="N116" s="40"/>
      <c r="O116" s="64">
        <v>205</v>
      </c>
      <c r="P116" s="5">
        <v>189</v>
      </c>
      <c r="Q116" s="51"/>
      <c r="R116" s="5">
        <v>178</v>
      </c>
      <c r="S116" s="69"/>
      <c r="T116" s="5">
        <v>193</v>
      </c>
      <c r="U116" s="51"/>
      <c r="V116" s="5">
        <v>175</v>
      </c>
      <c r="W116" s="69"/>
      <c r="X116" s="5">
        <v>172</v>
      </c>
      <c r="Y116" s="51"/>
      <c r="Z116" s="5">
        <v>0</v>
      </c>
      <c r="AA116" s="5">
        <v>0</v>
      </c>
      <c r="AB116" s="51"/>
      <c r="AC116" s="58"/>
      <c r="AD116" s="64">
        <v>236</v>
      </c>
      <c r="AE116" s="5">
        <v>220</v>
      </c>
      <c r="AF116" s="46"/>
      <c r="AG116" s="5">
        <v>201</v>
      </c>
      <c r="AH116" s="70"/>
      <c r="AI116" s="5">
        <v>220</v>
      </c>
      <c r="AJ116" s="46"/>
      <c r="AK116" s="5">
        <v>220</v>
      </c>
      <c r="AL116" s="70"/>
      <c r="AM116" s="5">
        <v>212</v>
      </c>
      <c r="AN116" s="46"/>
      <c r="AO116" s="5">
        <v>206</v>
      </c>
      <c r="AP116" s="70"/>
      <c r="AQ116" s="5">
        <v>222</v>
      </c>
      <c r="AR116" s="46"/>
      <c r="AS116" s="5">
        <v>199</v>
      </c>
      <c r="AT116" s="70"/>
      <c r="AU116" s="5">
        <v>214</v>
      </c>
      <c r="AV116" s="46"/>
      <c r="AW116" s="5">
        <v>210</v>
      </c>
      <c r="AX116" s="46"/>
      <c r="AZ116" s="80">
        <f>VLOOKUP($A116,'T1DQ CCG'!$A:$BC,28,FALSE)</f>
        <v>1</v>
      </c>
      <c r="BA116" s="80">
        <f>VLOOKUP($A116,'T1DQ CCG'!$A:$BC,40,FALSE)</f>
        <v>1</v>
      </c>
      <c r="BB116" s="80">
        <f>VLOOKUP($A116,'T1DQ CCG'!$A:$BC,52,FALSE)</f>
        <v>1</v>
      </c>
    </row>
    <row r="117" spans="1:54" x14ac:dyDescent="0.25">
      <c r="A117" s="31" t="s">
        <v>484</v>
      </c>
      <c r="B117" s="21" t="s">
        <v>485</v>
      </c>
      <c r="C117" s="21" t="s">
        <v>32</v>
      </c>
      <c r="D117" s="64">
        <v>985</v>
      </c>
      <c r="E117" s="5">
        <v>962</v>
      </c>
      <c r="F117" s="51">
        <v>0.97664974619289335</v>
      </c>
      <c r="G117" s="5">
        <v>4</v>
      </c>
      <c r="H117" s="69">
        <v>4.0609137055837565E-3</v>
      </c>
      <c r="I117" s="5">
        <v>961</v>
      </c>
      <c r="J117" s="51">
        <v>0.97563451776649746</v>
      </c>
      <c r="K117" s="5">
        <v>4</v>
      </c>
      <c r="L117" s="5">
        <v>4</v>
      </c>
      <c r="M117" s="51">
        <v>1</v>
      </c>
      <c r="N117" s="40"/>
      <c r="O117" s="64">
        <v>1034</v>
      </c>
      <c r="P117" s="5">
        <v>1015</v>
      </c>
      <c r="Q117" s="51">
        <v>0.98162475822050288</v>
      </c>
      <c r="R117" s="5">
        <v>988</v>
      </c>
      <c r="S117" s="69">
        <v>0.95551257253384914</v>
      </c>
      <c r="T117" s="5">
        <v>1003</v>
      </c>
      <c r="U117" s="51">
        <v>0.97001934235976794</v>
      </c>
      <c r="V117" s="5">
        <v>989</v>
      </c>
      <c r="W117" s="69">
        <v>0.95647969052224369</v>
      </c>
      <c r="X117" s="5">
        <v>994</v>
      </c>
      <c r="Y117" s="51">
        <v>0.96131528046421666</v>
      </c>
      <c r="Z117" s="5">
        <v>12</v>
      </c>
      <c r="AA117" s="5">
        <v>12</v>
      </c>
      <c r="AB117" s="51">
        <v>1</v>
      </c>
      <c r="AC117" s="58"/>
      <c r="AD117" s="64">
        <v>1041</v>
      </c>
      <c r="AE117" s="5">
        <v>995</v>
      </c>
      <c r="AF117" s="46">
        <v>0.95581171950048027</v>
      </c>
      <c r="AG117" s="5">
        <v>996</v>
      </c>
      <c r="AH117" s="70">
        <v>0.95677233429394815</v>
      </c>
      <c r="AI117" s="5">
        <v>996</v>
      </c>
      <c r="AJ117" s="46">
        <v>0.95677233429394815</v>
      </c>
      <c r="AK117" s="5">
        <v>1002</v>
      </c>
      <c r="AL117" s="70">
        <v>0.96253602305475505</v>
      </c>
      <c r="AM117" s="5">
        <v>972</v>
      </c>
      <c r="AN117" s="46">
        <v>0.93371757925072041</v>
      </c>
      <c r="AO117" s="5">
        <v>993</v>
      </c>
      <c r="AP117" s="70">
        <v>0.95389048991354464</v>
      </c>
      <c r="AQ117" s="5">
        <v>1009</v>
      </c>
      <c r="AR117" s="46">
        <v>0</v>
      </c>
      <c r="AS117" s="5">
        <v>973</v>
      </c>
      <c r="AT117" s="70">
        <v>0.93467819404418828</v>
      </c>
      <c r="AU117" s="5">
        <v>1017</v>
      </c>
      <c r="AV117" s="46">
        <v>0.97694524495677237</v>
      </c>
      <c r="AW117" s="5">
        <v>996</v>
      </c>
      <c r="AX117" s="46">
        <v>0.95677233429394815</v>
      </c>
      <c r="AZ117" s="80">
        <f>VLOOKUP($A117,'T1DQ CCG'!$A:$BC,28,FALSE)</f>
        <v>0</v>
      </c>
      <c r="BA117" s="80">
        <f>VLOOKUP($A117,'T1DQ CCG'!$A:$BC,40,FALSE)</f>
        <v>0</v>
      </c>
      <c r="BB117" s="80">
        <f>VLOOKUP($A117,'T1DQ CCG'!$A:$BC,52,FALSE)</f>
        <v>0</v>
      </c>
    </row>
    <row r="118" spans="1:54" x14ac:dyDescent="0.25">
      <c r="A118" s="31" t="s">
        <v>486</v>
      </c>
      <c r="B118" s="21" t="s">
        <v>487</v>
      </c>
      <c r="C118" s="21" t="s">
        <v>32</v>
      </c>
      <c r="D118" s="64">
        <v>116</v>
      </c>
      <c r="E118" s="5">
        <v>106</v>
      </c>
      <c r="F118" s="51"/>
      <c r="G118" s="5">
        <v>92</v>
      </c>
      <c r="H118" s="69"/>
      <c r="I118" s="5">
        <v>106</v>
      </c>
      <c r="J118" s="51"/>
      <c r="K118" s="5">
        <v>0</v>
      </c>
      <c r="L118" s="5">
        <v>0</v>
      </c>
      <c r="M118" s="51"/>
      <c r="N118" s="40"/>
      <c r="O118" s="64">
        <v>76</v>
      </c>
      <c r="P118" s="5">
        <v>72</v>
      </c>
      <c r="Q118" s="51"/>
      <c r="R118" s="5">
        <v>71</v>
      </c>
      <c r="S118" s="69"/>
      <c r="T118" s="5">
        <v>71</v>
      </c>
      <c r="U118" s="51"/>
      <c r="V118" s="5">
        <v>67</v>
      </c>
      <c r="W118" s="69"/>
      <c r="X118" s="5">
        <v>69</v>
      </c>
      <c r="Y118" s="51"/>
      <c r="Z118" s="5">
        <v>0</v>
      </c>
      <c r="AA118" s="5">
        <v>0</v>
      </c>
      <c r="AB118" s="51"/>
      <c r="AC118" s="58"/>
      <c r="AD118" s="64">
        <v>82</v>
      </c>
      <c r="AE118" s="5">
        <v>74</v>
      </c>
      <c r="AF118" s="46"/>
      <c r="AG118" s="5">
        <v>72</v>
      </c>
      <c r="AH118" s="70"/>
      <c r="AI118" s="5">
        <v>74</v>
      </c>
      <c r="AJ118" s="46"/>
      <c r="AK118" s="5">
        <v>74</v>
      </c>
      <c r="AL118" s="70"/>
      <c r="AM118" s="5">
        <v>70</v>
      </c>
      <c r="AN118" s="46"/>
      <c r="AO118" s="5">
        <v>68</v>
      </c>
      <c r="AP118" s="70"/>
      <c r="AQ118" s="5">
        <v>74</v>
      </c>
      <c r="AR118" s="46"/>
      <c r="AS118" s="5">
        <v>70</v>
      </c>
      <c r="AT118" s="70"/>
      <c r="AU118" s="5">
        <v>72</v>
      </c>
      <c r="AV118" s="46"/>
      <c r="AW118" s="5">
        <v>62</v>
      </c>
      <c r="AX118" s="46"/>
      <c r="AZ118" s="80">
        <f>VLOOKUP($A118,'T1DQ CCG'!$A:$BC,28,FALSE)</f>
        <v>1</v>
      </c>
      <c r="BA118" s="80">
        <f>VLOOKUP($A118,'T1DQ CCG'!$A:$BC,40,FALSE)</f>
        <v>1</v>
      </c>
      <c r="BB118" s="80">
        <f>VLOOKUP($A118,'T1DQ CCG'!$A:$BC,52,FALSE)</f>
        <v>1</v>
      </c>
    </row>
    <row r="119" spans="1:54" x14ac:dyDescent="0.25">
      <c r="A119" s="31" t="s">
        <v>488</v>
      </c>
      <c r="B119" s="21" t="s">
        <v>489</v>
      </c>
      <c r="C119" s="21" t="s">
        <v>33</v>
      </c>
      <c r="D119" s="64">
        <v>1088</v>
      </c>
      <c r="E119" s="5">
        <v>941</v>
      </c>
      <c r="F119" s="51">
        <v>0.86488970588235292</v>
      </c>
      <c r="G119" s="5">
        <v>998</v>
      </c>
      <c r="H119" s="69">
        <v>0.91727941176470584</v>
      </c>
      <c r="I119" s="5">
        <v>948</v>
      </c>
      <c r="J119" s="51">
        <v>0.87132352941176472</v>
      </c>
      <c r="K119" s="5">
        <v>9</v>
      </c>
      <c r="L119" s="5">
        <v>9</v>
      </c>
      <c r="M119" s="51">
        <v>1</v>
      </c>
      <c r="N119" s="40"/>
      <c r="O119" s="64">
        <v>1165</v>
      </c>
      <c r="P119" s="5">
        <v>955</v>
      </c>
      <c r="Q119" s="51"/>
      <c r="R119" s="5">
        <v>921</v>
      </c>
      <c r="S119" s="69"/>
      <c r="T119" s="5">
        <v>860</v>
      </c>
      <c r="U119" s="51"/>
      <c r="V119" s="5">
        <v>928</v>
      </c>
      <c r="W119" s="69"/>
      <c r="X119" s="5">
        <v>915</v>
      </c>
      <c r="Y119" s="51"/>
      <c r="Z119" s="5">
        <v>14</v>
      </c>
      <c r="AA119" s="5">
        <v>12</v>
      </c>
      <c r="AB119" s="51"/>
      <c r="AC119" s="58"/>
      <c r="AD119" s="64">
        <v>1394</v>
      </c>
      <c r="AE119" s="5">
        <v>1056</v>
      </c>
      <c r="AF119" s="46"/>
      <c r="AG119" s="5">
        <v>829</v>
      </c>
      <c r="AH119" s="70"/>
      <c r="AI119" s="5">
        <v>1053</v>
      </c>
      <c r="AJ119" s="46"/>
      <c r="AK119" s="5">
        <v>1052</v>
      </c>
      <c r="AL119" s="70"/>
      <c r="AM119" s="5">
        <v>972</v>
      </c>
      <c r="AN119" s="46"/>
      <c r="AO119" s="5">
        <v>990</v>
      </c>
      <c r="AP119" s="70"/>
      <c r="AQ119" s="5">
        <v>1040</v>
      </c>
      <c r="AR119" s="46"/>
      <c r="AS119" s="5">
        <v>859</v>
      </c>
      <c r="AT119" s="70"/>
      <c r="AU119" s="5">
        <v>1018</v>
      </c>
      <c r="AV119" s="46"/>
      <c r="AW119" s="5">
        <v>924</v>
      </c>
      <c r="AX119" s="46"/>
      <c r="AZ119" s="80">
        <f>VLOOKUP($A119,'T1DQ CCG'!$A:$BC,28,FALSE)</f>
        <v>0</v>
      </c>
      <c r="BA119" s="80">
        <f>VLOOKUP($A119,'T1DQ CCG'!$A:$BC,40,FALSE)</f>
        <v>1</v>
      </c>
      <c r="BB119" s="80">
        <f>VLOOKUP($A119,'T1DQ CCG'!$A:$BC,52,FALSE)</f>
        <v>1</v>
      </c>
    </row>
    <row r="120" spans="1:54" x14ac:dyDescent="0.25">
      <c r="A120" s="31" t="s">
        <v>490</v>
      </c>
      <c r="B120" s="21" t="s">
        <v>491</v>
      </c>
      <c r="C120" s="21" t="s">
        <v>33</v>
      </c>
      <c r="D120" s="64">
        <v>1365</v>
      </c>
      <c r="E120" s="5">
        <v>715</v>
      </c>
      <c r="F120" s="51">
        <v>0.52380952380952384</v>
      </c>
      <c r="G120" s="5">
        <v>901</v>
      </c>
      <c r="H120" s="69">
        <v>0.66007326007326006</v>
      </c>
      <c r="I120" s="5">
        <v>718</v>
      </c>
      <c r="J120" s="51">
        <v>0.52600732600732603</v>
      </c>
      <c r="K120" s="5">
        <v>5</v>
      </c>
      <c r="L120" s="5">
        <v>2</v>
      </c>
      <c r="M120" s="51">
        <v>0.4</v>
      </c>
      <c r="N120" s="40"/>
      <c r="O120" s="64">
        <v>1446</v>
      </c>
      <c r="P120" s="5">
        <v>1054</v>
      </c>
      <c r="Q120" s="51">
        <v>0.72890733056708157</v>
      </c>
      <c r="R120" s="5">
        <v>1049</v>
      </c>
      <c r="S120" s="69">
        <v>0.72544951590594742</v>
      </c>
      <c r="T120" s="5">
        <v>1077</v>
      </c>
      <c r="U120" s="51">
        <v>0.74481327800829877</v>
      </c>
      <c r="V120" s="5">
        <v>1052</v>
      </c>
      <c r="W120" s="69">
        <v>0.72752420470262791</v>
      </c>
      <c r="X120" s="5">
        <v>1050</v>
      </c>
      <c r="Y120" s="51">
        <v>0.72614107883817425</v>
      </c>
      <c r="Z120" s="5">
        <v>9</v>
      </c>
      <c r="AA120" s="5">
        <v>1</v>
      </c>
      <c r="AB120" s="51">
        <v>0.1111111111111111</v>
      </c>
      <c r="AC120" s="58"/>
      <c r="AD120" s="64">
        <v>1475</v>
      </c>
      <c r="AE120" s="5">
        <v>1321</v>
      </c>
      <c r="AF120" s="46">
        <v>0.89559322033898303</v>
      </c>
      <c r="AG120" s="5">
        <v>884</v>
      </c>
      <c r="AH120" s="70">
        <v>0.59932203389830507</v>
      </c>
      <c r="AI120" s="5">
        <v>0</v>
      </c>
      <c r="AJ120" s="46">
        <v>0</v>
      </c>
      <c r="AK120" s="5">
        <v>0</v>
      </c>
      <c r="AL120" s="70">
        <v>0</v>
      </c>
      <c r="AM120" s="5">
        <v>1269</v>
      </c>
      <c r="AN120" s="46">
        <v>0.86033898305084744</v>
      </c>
      <c r="AO120" s="5">
        <v>1265</v>
      </c>
      <c r="AP120" s="70">
        <v>0.85762711864406782</v>
      </c>
      <c r="AQ120" s="5">
        <v>1297</v>
      </c>
      <c r="AR120" s="46">
        <v>0</v>
      </c>
      <c r="AS120" s="5">
        <v>961</v>
      </c>
      <c r="AT120" s="70">
        <v>0.65152542372881361</v>
      </c>
      <c r="AU120" s="5">
        <v>1284</v>
      </c>
      <c r="AV120" s="46">
        <v>0.87050847457627123</v>
      </c>
      <c r="AW120" s="5">
        <v>1242</v>
      </c>
      <c r="AX120" s="46">
        <v>0.84203389830508479</v>
      </c>
      <c r="AZ120" s="80">
        <f>VLOOKUP($A120,'T1DQ CCG'!$A:$BC,28,FALSE)</f>
        <v>0</v>
      </c>
      <c r="BA120" s="80">
        <f>VLOOKUP($A120,'T1DQ CCG'!$A:$BC,40,FALSE)</f>
        <v>0</v>
      </c>
      <c r="BB120" s="80">
        <f>VLOOKUP($A120,'T1DQ CCG'!$A:$BC,52,FALSE)</f>
        <v>0</v>
      </c>
    </row>
    <row r="121" spans="1:54" x14ac:dyDescent="0.25">
      <c r="A121" s="31" t="s">
        <v>492</v>
      </c>
      <c r="B121" s="21" t="s">
        <v>493</v>
      </c>
      <c r="C121" s="21" t="s">
        <v>33</v>
      </c>
      <c r="D121" s="64">
        <v>869</v>
      </c>
      <c r="E121" s="5">
        <v>678</v>
      </c>
      <c r="F121" s="51">
        <v>0.78020713463751434</v>
      </c>
      <c r="G121" s="5">
        <v>27</v>
      </c>
      <c r="H121" s="69">
        <v>3.1070195627157654E-2</v>
      </c>
      <c r="I121" s="5">
        <v>677</v>
      </c>
      <c r="J121" s="51">
        <v>0.77905638665132337</v>
      </c>
      <c r="K121" s="5">
        <v>8</v>
      </c>
      <c r="L121" s="5">
        <v>7</v>
      </c>
      <c r="M121" s="51">
        <v>0.875</v>
      </c>
      <c r="N121" s="40"/>
      <c r="O121" s="64">
        <v>1030</v>
      </c>
      <c r="P121" s="5">
        <v>766</v>
      </c>
      <c r="Q121" s="51"/>
      <c r="R121" s="5">
        <v>716</v>
      </c>
      <c r="S121" s="69"/>
      <c r="T121" s="5">
        <v>736</v>
      </c>
      <c r="U121" s="51"/>
      <c r="V121" s="5">
        <v>719</v>
      </c>
      <c r="W121" s="69"/>
      <c r="X121" s="5">
        <v>720</v>
      </c>
      <c r="Y121" s="51"/>
      <c r="Z121" s="5">
        <v>7</v>
      </c>
      <c r="AA121" s="5">
        <v>7</v>
      </c>
      <c r="AB121" s="51"/>
      <c r="AC121" s="58"/>
      <c r="AD121" s="64">
        <v>1195</v>
      </c>
      <c r="AE121" s="5">
        <v>879</v>
      </c>
      <c r="AF121" s="46"/>
      <c r="AG121" s="5">
        <v>688</v>
      </c>
      <c r="AH121" s="70"/>
      <c r="AI121" s="5">
        <v>879</v>
      </c>
      <c r="AJ121" s="46"/>
      <c r="AK121" s="5">
        <v>879</v>
      </c>
      <c r="AL121" s="70"/>
      <c r="AM121" s="5">
        <v>854</v>
      </c>
      <c r="AN121" s="46"/>
      <c r="AO121" s="5">
        <v>852</v>
      </c>
      <c r="AP121" s="70"/>
      <c r="AQ121" s="5">
        <v>842</v>
      </c>
      <c r="AR121" s="46"/>
      <c r="AS121" s="5">
        <v>782</v>
      </c>
      <c r="AT121" s="70"/>
      <c r="AU121" s="5">
        <v>876</v>
      </c>
      <c r="AV121" s="46"/>
      <c r="AW121" s="5">
        <v>817</v>
      </c>
      <c r="AX121" s="46"/>
      <c r="AZ121" s="80">
        <f>VLOOKUP($A121,'T1DQ CCG'!$A:$BC,28,FALSE)</f>
        <v>0</v>
      </c>
      <c r="BA121" s="80">
        <f>VLOOKUP($A121,'T1DQ CCG'!$A:$BC,40,FALSE)</f>
        <v>1</v>
      </c>
      <c r="BB121" s="80">
        <f>VLOOKUP($A121,'T1DQ CCG'!$A:$BC,52,FALSE)</f>
        <v>1</v>
      </c>
    </row>
    <row r="122" spans="1:54" x14ac:dyDescent="0.25">
      <c r="A122" s="31" t="s">
        <v>142</v>
      </c>
      <c r="B122" s="21" t="s">
        <v>143</v>
      </c>
      <c r="C122" s="21" t="s">
        <v>33</v>
      </c>
      <c r="D122" s="64">
        <v>1393</v>
      </c>
      <c r="E122" s="5">
        <v>1129</v>
      </c>
      <c r="F122" s="51">
        <v>0.81048097631012206</v>
      </c>
      <c r="G122" s="5">
        <v>1126</v>
      </c>
      <c r="H122" s="69">
        <v>0.80832735104091891</v>
      </c>
      <c r="I122" s="5">
        <v>1123</v>
      </c>
      <c r="J122" s="51">
        <v>0.80617372577171575</v>
      </c>
      <c r="K122" s="5">
        <v>0</v>
      </c>
      <c r="L122" s="5">
        <v>0</v>
      </c>
      <c r="M122" s="51" t="s">
        <v>771</v>
      </c>
      <c r="N122" s="40"/>
      <c r="O122" s="64">
        <v>1379</v>
      </c>
      <c r="P122" s="5">
        <v>1219</v>
      </c>
      <c r="Q122" s="51">
        <v>0.88397389412617844</v>
      </c>
      <c r="R122" s="5">
        <v>1104</v>
      </c>
      <c r="S122" s="69">
        <v>0.80058013052936916</v>
      </c>
      <c r="T122" s="5">
        <v>1113</v>
      </c>
      <c r="U122" s="51">
        <v>0.80710659898477155</v>
      </c>
      <c r="V122" s="5">
        <v>1112</v>
      </c>
      <c r="W122" s="69">
        <v>0.80638143582306021</v>
      </c>
      <c r="X122" s="5">
        <v>1098</v>
      </c>
      <c r="Y122" s="51">
        <v>0.79622915155910079</v>
      </c>
      <c r="Z122" s="5">
        <v>0</v>
      </c>
      <c r="AA122" s="5">
        <v>0</v>
      </c>
      <c r="AB122" s="51" t="s">
        <v>771</v>
      </c>
      <c r="AC122" s="58"/>
      <c r="AD122" s="64">
        <v>1272</v>
      </c>
      <c r="AE122" s="5">
        <v>1062</v>
      </c>
      <c r="AF122" s="46">
        <v>0.83490566037735847</v>
      </c>
      <c r="AG122" s="5">
        <v>921</v>
      </c>
      <c r="AH122" s="70">
        <v>0.72405660377358494</v>
      </c>
      <c r="AI122" s="5">
        <v>988</v>
      </c>
      <c r="AJ122" s="46">
        <v>0.77672955974842772</v>
      </c>
      <c r="AK122" s="5">
        <v>935</v>
      </c>
      <c r="AL122" s="70">
        <v>0.73506289308176098</v>
      </c>
      <c r="AM122" s="5">
        <v>996</v>
      </c>
      <c r="AN122" s="46">
        <v>0.78301886792452835</v>
      </c>
      <c r="AO122" s="5">
        <v>1059</v>
      </c>
      <c r="AP122" s="70">
        <v>0.83254716981132071</v>
      </c>
      <c r="AQ122" s="5">
        <v>1087</v>
      </c>
      <c r="AR122" s="46">
        <v>0</v>
      </c>
      <c r="AS122" s="5">
        <v>937</v>
      </c>
      <c r="AT122" s="70">
        <v>0.73663522012578619</v>
      </c>
      <c r="AU122" s="5">
        <v>1034</v>
      </c>
      <c r="AV122" s="46">
        <v>0.81289308176100628</v>
      </c>
      <c r="AW122" s="5">
        <v>945</v>
      </c>
      <c r="AX122" s="46">
        <v>0.74292452830188682</v>
      </c>
      <c r="AZ122" s="80">
        <f>VLOOKUP($A122,'T1DQ CCG'!$A:$BC,28,FALSE)</f>
        <v>0</v>
      </c>
      <c r="BA122" s="80">
        <f>VLOOKUP($A122,'T1DQ CCG'!$A:$BC,40,FALSE)</f>
        <v>0</v>
      </c>
      <c r="BB122" s="80">
        <f>VLOOKUP($A122,'T1DQ CCG'!$A:$BC,52,FALSE)</f>
        <v>0</v>
      </c>
    </row>
    <row r="123" spans="1:54" x14ac:dyDescent="0.25">
      <c r="A123" s="31" t="s">
        <v>494</v>
      </c>
      <c r="B123" s="21" t="s">
        <v>495</v>
      </c>
      <c r="C123" s="21" t="s">
        <v>33</v>
      </c>
      <c r="D123" s="64">
        <v>1045</v>
      </c>
      <c r="E123" s="5">
        <v>972</v>
      </c>
      <c r="F123" s="51">
        <v>0.93014354066985649</v>
      </c>
      <c r="G123" s="5">
        <v>985</v>
      </c>
      <c r="H123" s="69">
        <v>0.9425837320574163</v>
      </c>
      <c r="I123" s="5">
        <v>958</v>
      </c>
      <c r="J123" s="51">
        <v>0.91674641148325364</v>
      </c>
      <c r="K123" s="5">
        <v>4</v>
      </c>
      <c r="L123" s="5">
        <v>4</v>
      </c>
      <c r="M123" s="51">
        <v>1</v>
      </c>
      <c r="N123" s="40"/>
      <c r="O123" s="64">
        <v>1104</v>
      </c>
      <c r="P123" s="5">
        <v>1060</v>
      </c>
      <c r="Q123" s="51">
        <v>0.96014492753623193</v>
      </c>
      <c r="R123" s="5">
        <v>986</v>
      </c>
      <c r="S123" s="69">
        <v>0.89311594202898548</v>
      </c>
      <c r="T123" s="5">
        <v>856</v>
      </c>
      <c r="U123" s="51">
        <v>0.77536231884057971</v>
      </c>
      <c r="V123" s="5">
        <v>990</v>
      </c>
      <c r="W123" s="69">
        <v>0.89673913043478259</v>
      </c>
      <c r="X123" s="5">
        <v>975</v>
      </c>
      <c r="Y123" s="51">
        <v>0.88315217391304346</v>
      </c>
      <c r="Z123" s="5">
        <v>2</v>
      </c>
      <c r="AA123" s="5">
        <v>2</v>
      </c>
      <c r="AB123" s="51">
        <v>1</v>
      </c>
      <c r="AC123" s="58"/>
      <c r="AD123" s="64">
        <v>1210</v>
      </c>
      <c r="AE123" s="5">
        <v>1157</v>
      </c>
      <c r="AF123" s="46">
        <v>0.95619834710743801</v>
      </c>
      <c r="AG123" s="5">
        <v>983</v>
      </c>
      <c r="AH123" s="70">
        <v>0.81239669421487604</v>
      </c>
      <c r="AI123" s="5">
        <v>1157</v>
      </c>
      <c r="AJ123" s="46">
        <v>0.95619834710743801</v>
      </c>
      <c r="AK123" s="5">
        <v>1157</v>
      </c>
      <c r="AL123" s="70">
        <v>0.95619834710743801</v>
      </c>
      <c r="AM123" s="5">
        <v>1057</v>
      </c>
      <c r="AN123" s="46">
        <v>0.87355371900826451</v>
      </c>
      <c r="AO123" s="5">
        <v>1109</v>
      </c>
      <c r="AP123" s="70">
        <v>0.91652892561983468</v>
      </c>
      <c r="AQ123" s="5">
        <v>1139</v>
      </c>
      <c r="AR123" s="46">
        <v>0</v>
      </c>
      <c r="AS123" s="5">
        <v>1076</v>
      </c>
      <c r="AT123" s="70">
        <v>0.88925619834710745</v>
      </c>
      <c r="AU123" s="5">
        <v>1110</v>
      </c>
      <c r="AV123" s="46">
        <v>0.9173553719008265</v>
      </c>
      <c r="AW123" s="5">
        <v>1092</v>
      </c>
      <c r="AX123" s="46">
        <v>0.90247933884297515</v>
      </c>
      <c r="AZ123" s="80">
        <f>VLOOKUP($A123,'T1DQ CCG'!$A:$BC,28,FALSE)</f>
        <v>0</v>
      </c>
      <c r="BA123" s="80">
        <f>VLOOKUP($A123,'T1DQ CCG'!$A:$BC,40,FALSE)</f>
        <v>0</v>
      </c>
      <c r="BB123" s="80">
        <f>VLOOKUP($A123,'T1DQ CCG'!$A:$BC,52,FALSE)</f>
        <v>0</v>
      </c>
    </row>
    <row r="124" spans="1:54" x14ac:dyDescent="0.25">
      <c r="A124" s="31" t="s">
        <v>496</v>
      </c>
      <c r="B124" s="21" t="s">
        <v>497</v>
      </c>
      <c r="C124" s="21" t="s">
        <v>33</v>
      </c>
      <c r="D124" s="64">
        <v>665</v>
      </c>
      <c r="E124" s="5">
        <v>614</v>
      </c>
      <c r="F124" s="51">
        <v>0.92330827067669174</v>
      </c>
      <c r="G124" s="5">
        <v>614</v>
      </c>
      <c r="H124" s="69">
        <v>0.92330827067669174</v>
      </c>
      <c r="I124" s="5">
        <v>611</v>
      </c>
      <c r="J124" s="51">
        <v>0.91879699248120306</v>
      </c>
      <c r="K124" s="5">
        <v>0</v>
      </c>
      <c r="L124" s="5">
        <v>0</v>
      </c>
      <c r="M124" s="51" t="s">
        <v>771</v>
      </c>
      <c r="N124" s="40"/>
      <c r="O124" s="64">
        <v>659</v>
      </c>
      <c r="P124" s="5">
        <v>630</v>
      </c>
      <c r="Q124" s="51">
        <v>0.95599393019726864</v>
      </c>
      <c r="R124" s="5">
        <v>568</v>
      </c>
      <c r="S124" s="69">
        <v>0.86191198786039458</v>
      </c>
      <c r="T124" s="5">
        <v>563</v>
      </c>
      <c r="U124" s="51">
        <v>0.85432473444613055</v>
      </c>
      <c r="V124" s="5">
        <v>572</v>
      </c>
      <c r="W124" s="69">
        <v>0.8679817905918058</v>
      </c>
      <c r="X124" s="5">
        <v>573</v>
      </c>
      <c r="Y124" s="51">
        <v>0.86949924127465861</v>
      </c>
      <c r="Z124" s="5">
        <v>3</v>
      </c>
      <c r="AA124" s="5">
        <v>0</v>
      </c>
      <c r="AB124" s="51">
        <v>0</v>
      </c>
      <c r="AC124" s="58"/>
      <c r="AD124" s="64">
        <v>662</v>
      </c>
      <c r="AE124" s="5">
        <v>627</v>
      </c>
      <c r="AF124" s="46">
        <v>0.94712990936555896</v>
      </c>
      <c r="AG124" s="5">
        <v>553</v>
      </c>
      <c r="AH124" s="70">
        <v>0.83534743202416917</v>
      </c>
      <c r="AI124" s="5">
        <v>627</v>
      </c>
      <c r="AJ124" s="46">
        <v>0.94712990936555896</v>
      </c>
      <c r="AK124" s="5">
        <v>626</v>
      </c>
      <c r="AL124" s="70">
        <v>0.94561933534743203</v>
      </c>
      <c r="AM124" s="5">
        <v>587</v>
      </c>
      <c r="AN124" s="46">
        <v>0.88670694864048338</v>
      </c>
      <c r="AO124" s="5">
        <v>603</v>
      </c>
      <c r="AP124" s="70">
        <v>0.91087613293051362</v>
      </c>
      <c r="AQ124" s="5">
        <v>615</v>
      </c>
      <c r="AR124" s="46">
        <v>0</v>
      </c>
      <c r="AS124" s="5">
        <v>537</v>
      </c>
      <c r="AT124" s="70">
        <v>0.81117824773413894</v>
      </c>
      <c r="AU124" s="5">
        <v>611</v>
      </c>
      <c r="AV124" s="46">
        <v>0.92296072507552873</v>
      </c>
      <c r="AW124" s="5">
        <v>585</v>
      </c>
      <c r="AX124" s="46">
        <v>0.88368580060422963</v>
      </c>
      <c r="AZ124" s="80">
        <f>VLOOKUP($A124,'T1DQ CCG'!$A:$BC,28,FALSE)</f>
        <v>0</v>
      </c>
      <c r="BA124" s="80">
        <f>VLOOKUP($A124,'T1DQ CCG'!$A:$BC,40,FALSE)</f>
        <v>0</v>
      </c>
      <c r="BB124" s="80">
        <f>VLOOKUP($A124,'T1DQ CCG'!$A:$BC,52,FALSE)</f>
        <v>0</v>
      </c>
    </row>
    <row r="125" spans="1:54" x14ac:dyDescent="0.25">
      <c r="A125" s="31" t="s">
        <v>498</v>
      </c>
      <c r="B125" s="21" t="s">
        <v>499</v>
      </c>
      <c r="C125" s="21" t="s">
        <v>33</v>
      </c>
      <c r="D125" s="64">
        <v>1088</v>
      </c>
      <c r="E125" s="5">
        <v>930</v>
      </c>
      <c r="F125" s="51">
        <v>0.85477941176470584</v>
      </c>
      <c r="G125" s="5">
        <v>981</v>
      </c>
      <c r="H125" s="69">
        <v>0.90165441176470584</v>
      </c>
      <c r="I125" s="5">
        <v>927</v>
      </c>
      <c r="J125" s="51">
        <v>0.85202205882352944</v>
      </c>
      <c r="K125" s="5">
        <v>4</v>
      </c>
      <c r="L125" s="5">
        <v>4</v>
      </c>
      <c r="M125" s="51">
        <v>1</v>
      </c>
      <c r="N125" s="40"/>
      <c r="O125" s="64">
        <v>1142</v>
      </c>
      <c r="P125" s="5">
        <v>1042</v>
      </c>
      <c r="Q125" s="51">
        <v>0.91243432574430827</v>
      </c>
      <c r="R125" s="5">
        <v>1000</v>
      </c>
      <c r="S125" s="69">
        <v>0.87565674255691772</v>
      </c>
      <c r="T125" s="5">
        <v>901</v>
      </c>
      <c r="U125" s="51">
        <v>0.78896672504378285</v>
      </c>
      <c r="V125" s="5">
        <v>1010</v>
      </c>
      <c r="W125" s="69">
        <v>0.88441330998248691</v>
      </c>
      <c r="X125" s="5">
        <v>1010</v>
      </c>
      <c r="Y125" s="51">
        <v>0.88441330998248691</v>
      </c>
      <c r="Z125" s="5">
        <v>8</v>
      </c>
      <c r="AA125" s="5">
        <v>7</v>
      </c>
      <c r="AB125" s="51">
        <v>0.875</v>
      </c>
      <c r="AC125" s="58"/>
      <c r="AD125" s="64">
        <v>1049</v>
      </c>
      <c r="AE125" s="5">
        <v>983</v>
      </c>
      <c r="AF125" s="46">
        <v>0.93708293612964733</v>
      </c>
      <c r="AG125" s="5">
        <v>875</v>
      </c>
      <c r="AH125" s="70">
        <v>0.83412774070543372</v>
      </c>
      <c r="AI125" s="5">
        <v>983</v>
      </c>
      <c r="AJ125" s="46">
        <v>0.93708293612964733</v>
      </c>
      <c r="AK125" s="5">
        <v>983</v>
      </c>
      <c r="AL125" s="70">
        <v>0.93708293612964733</v>
      </c>
      <c r="AM125" s="5">
        <v>835</v>
      </c>
      <c r="AN125" s="46">
        <v>0.79599618684461393</v>
      </c>
      <c r="AO125" s="5">
        <v>961</v>
      </c>
      <c r="AP125" s="70">
        <v>0.9161105815061964</v>
      </c>
      <c r="AQ125" s="5">
        <v>992</v>
      </c>
      <c r="AR125" s="46">
        <v>0</v>
      </c>
      <c r="AS125" s="5">
        <v>915</v>
      </c>
      <c r="AT125" s="70">
        <v>0.87225929456625362</v>
      </c>
      <c r="AU125" s="5">
        <v>838</v>
      </c>
      <c r="AV125" s="46">
        <v>0.79885605338417542</v>
      </c>
      <c r="AW125" s="5">
        <v>884</v>
      </c>
      <c r="AX125" s="46">
        <v>0.8427073403241182</v>
      </c>
      <c r="AZ125" s="80">
        <f>VLOOKUP($A125,'T1DQ CCG'!$A:$BC,28,FALSE)</f>
        <v>0</v>
      </c>
      <c r="BA125" s="80">
        <f>VLOOKUP($A125,'T1DQ CCG'!$A:$BC,40,FALSE)</f>
        <v>0</v>
      </c>
      <c r="BB125" s="80">
        <f>VLOOKUP($A125,'T1DQ CCG'!$A:$BC,52,FALSE)</f>
        <v>0</v>
      </c>
    </row>
    <row r="126" spans="1:54" x14ac:dyDescent="0.25">
      <c r="A126" s="31" t="s">
        <v>500</v>
      </c>
      <c r="B126" s="21" t="s">
        <v>501</v>
      </c>
      <c r="C126" s="21" t="s">
        <v>33</v>
      </c>
      <c r="D126" s="64">
        <v>1350</v>
      </c>
      <c r="E126" s="5">
        <v>1182</v>
      </c>
      <c r="F126" s="51">
        <v>0.87555555555555553</v>
      </c>
      <c r="G126" s="5">
        <v>1223</v>
      </c>
      <c r="H126" s="69">
        <v>0.90592592592592591</v>
      </c>
      <c r="I126" s="5">
        <v>1183</v>
      </c>
      <c r="J126" s="51">
        <v>0.87629629629629635</v>
      </c>
      <c r="K126" s="5">
        <v>16</v>
      </c>
      <c r="L126" s="5">
        <v>16</v>
      </c>
      <c r="M126" s="51">
        <v>1</v>
      </c>
      <c r="N126" s="40"/>
      <c r="O126" s="64">
        <v>1501</v>
      </c>
      <c r="P126" s="5">
        <v>1398</v>
      </c>
      <c r="Q126" s="51">
        <v>0.93137908061292474</v>
      </c>
      <c r="R126" s="5">
        <v>1290</v>
      </c>
      <c r="S126" s="69">
        <v>0.8594270486342438</v>
      </c>
      <c r="T126" s="5">
        <v>1337</v>
      </c>
      <c r="U126" s="51">
        <v>0.89073950699533644</v>
      </c>
      <c r="V126" s="5">
        <v>1277</v>
      </c>
      <c r="W126" s="69">
        <v>0.8507661558960693</v>
      </c>
      <c r="X126" s="5">
        <v>1291</v>
      </c>
      <c r="Y126" s="51">
        <v>0.86009327115256495</v>
      </c>
      <c r="Z126" s="5">
        <v>14</v>
      </c>
      <c r="AA126" s="5">
        <v>12</v>
      </c>
      <c r="AB126" s="51">
        <v>0.8571428571428571</v>
      </c>
      <c r="AC126" s="58"/>
      <c r="AD126" s="64">
        <v>1440</v>
      </c>
      <c r="AE126" s="5">
        <v>1333</v>
      </c>
      <c r="AF126" s="46">
        <v>0.92569444444444449</v>
      </c>
      <c r="AG126" s="5">
        <v>923</v>
      </c>
      <c r="AH126" s="70">
        <v>0.64097222222222228</v>
      </c>
      <c r="AI126" s="5">
        <v>1333</v>
      </c>
      <c r="AJ126" s="46">
        <v>0.92569444444444449</v>
      </c>
      <c r="AK126" s="5">
        <v>1333</v>
      </c>
      <c r="AL126" s="70">
        <v>0.92569444444444449</v>
      </c>
      <c r="AM126" s="5">
        <v>1289</v>
      </c>
      <c r="AN126" s="46">
        <v>0.89513888888888893</v>
      </c>
      <c r="AO126" s="5">
        <v>1242</v>
      </c>
      <c r="AP126" s="70">
        <v>0.86250000000000004</v>
      </c>
      <c r="AQ126" s="5">
        <v>1278</v>
      </c>
      <c r="AR126" s="46">
        <v>0</v>
      </c>
      <c r="AS126" s="5">
        <v>933</v>
      </c>
      <c r="AT126" s="70">
        <v>0.6479166666666667</v>
      </c>
      <c r="AU126" s="5">
        <v>1284</v>
      </c>
      <c r="AV126" s="46">
        <v>0.89166666666666672</v>
      </c>
      <c r="AW126" s="5">
        <v>1233</v>
      </c>
      <c r="AX126" s="46">
        <v>0.85624999999999996</v>
      </c>
      <c r="AZ126" s="80">
        <f>VLOOKUP($A126,'T1DQ CCG'!$A:$BC,28,FALSE)</f>
        <v>0</v>
      </c>
      <c r="BA126" s="80">
        <f>VLOOKUP($A126,'T1DQ CCG'!$A:$BC,40,FALSE)</f>
        <v>0</v>
      </c>
      <c r="BB126" s="80">
        <f>VLOOKUP($A126,'T1DQ CCG'!$A:$BC,52,FALSE)</f>
        <v>0</v>
      </c>
    </row>
    <row r="127" spans="1:54" x14ac:dyDescent="0.25">
      <c r="A127" s="31" t="s">
        <v>502</v>
      </c>
      <c r="B127" s="21" t="s">
        <v>503</v>
      </c>
      <c r="C127" s="21" t="s">
        <v>33</v>
      </c>
      <c r="D127" s="64">
        <v>1267</v>
      </c>
      <c r="E127" s="5">
        <v>1025</v>
      </c>
      <c r="F127" s="51">
        <v>0.80899763220205212</v>
      </c>
      <c r="G127" s="5">
        <v>716</v>
      </c>
      <c r="H127" s="69">
        <v>0.56511444356748219</v>
      </c>
      <c r="I127" s="5">
        <v>1043</v>
      </c>
      <c r="J127" s="51">
        <v>0.82320441988950277</v>
      </c>
      <c r="K127" s="5">
        <v>0</v>
      </c>
      <c r="L127" s="5">
        <v>0</v>
      </c>
      <c r="M127" s="51" t="s">
        <v>771</v>
      </c>
      <c r="N127" s="40"/>
      <c r="O127" s="64">
        <v>1548</v>
      </c>
      <c r="P127" s="5">
        <v>1439</v>
      </c>
      <c r="Q127" s="51">
        <v>0.92958656330749356</v>
      </c>
      <c r="R127" s="5">
        <v>1273</v>
      </c>
      <c r="S127" s="69">
        <v>0.82235142118863047</v>
      </c>
      <c r="T127" s="5">
        <v>1279</v>
      </c>
      <c r="U127" s="51">
        <v>0.82622739018087854</v>
      </c>
      <c r="V127" s="5">
        <v>1259</v>
      </c>
      <c r="W127" s="69">
        <v>0.81330749354005172</v>
      </c>
      <c r="X127" s="5">
        <v>1283</v>
      </c>
      <c r="Y127" s="51">
        <v>0.82881136950904388</v>
      </c>
      <c r="Z127" s="5">
        <v>0</v>
      </c>
      <c r="AA127" s="5">
        <v>0</v>
      </c>
      <c r="AB127" s="51" t="s">
        <v>771</v>
      </c>
      <c r="AC127" s="58"/>
      <c r="AD127" s="64">
        <v>1665</v>
      </c>
      <c r="AE127" s="5">
        <v>1567</v>
      </c>
      <c r="AF127" s="46">
        <v>0.94114114114114111</v>
      </c>
      <c r="AG127" s="5">
        <v>1158</v>
      </c>
      <c r="AH127" s="70">
        <v>0.6954954954954955</v>
      </c>
      <c r="AI127" s="5">
        <v>1576</v>
      </c>
      <c r="AJ127" s="46">
        <v>0.94654654654654657</v>
      </c>
      <c r="AK127" s="5">
        <v>1552</v>
      </c>
      <c r="AL127" s="70">
        <v>0.93213213213213209</v>
      </c>
      <c r="AM127" s="5">
        <v>1360</v>
      </c>
      <c r="AN127" s="46">
        <v>0.81681681681681684</v>
      </c>
      <c r="AO127" s="5">
        <v>1494</v>
      </c>
      <c r="AP127" s="70">
        <v>0.89729729729729735</v>
      </c>
      <c r="AQ127" s="5">
        <v>1541</v>
      </c>
      <c r="AR127" s="46">
        <v>0</v>
      </c>
      <c r="AS127" s="5">
        <v>1327</v>
      </c>
      <c r="AT127" s="70">
        <v>0.796996996996997</v>
      </c>
      <c r="AU127" s="5">
        <v>1444</v>
      </c>
      <c r="AV127" s="46">
        <v>0.86726726726726722</v>
      </c>
      <c r="AW127" s="5">
        <v>1466</v>
      </c>
      <c r="AX127" s="46">
        <v>0.88048048048048044</v>
      </c>
      <c r="AZ127" s="80">
        <f>VLOOKUP($A127,'T1DQ CCG'!$A:$BC,28,FALSE)</f>
        <v>0</v>
      </c>
      <c r="BA127" s="80">
        <f>VLOOKUP($A127,'T1DQ CCG'!$A:$BC,40,FALSE)</f>
        <v>0</v>
      </c>
      <c r="BB127" s="80">
        <f>VLOOKUP($A127,'T1DQ CCG'!$A:$BC,52,FALSE)</f>
        <v>0</v>
      </c>
    </row>
    <row r="128" spans="1:54" x14ac:dyDescent="0.25">
      <c r="A128" s="31" t="s">
        <v>504</v>
      </c>
      <c r="B128" s="21" t="s">
        <v>505</v>
      </c>
      <c r="C128" s="21" t="s">
        <v>33</v>
      </c>
      <c r="D128" s="64">
        <v>1220</v>
      </c>
      <c r="E128" s="5">
        <v>657</v>
      </c>
      <c r="F128" s="51">
        <v>0.53852459016393439</v>
      </c>
      <c r="G128" s="5">
        <v>15</v>
      </c>
      <c r="H128" s="69">
        <v>1.2295081967213115E-2</v>
      </c>
      <c r="I128" s="5">
        <v>686</v>
      </c>
      <c r="J128" s="51">
        <v>0.56229508196721312</v>
      </c>
      <c r="K128" s="5">
        <v>1</v>
      </c>
      <c r="L128" s="5">
        <v>1</v>
      </c>
      <c r="M128" s="51">
        <v>1</v>
      </c>
      <c r="N128" s="40"/>
      <c r="O128" s="64">
        <v>1246</v>
      </c>
      <c r="P128" s="5">
        <v>951</v>
      </c>
      <c r="Q128" s="51">
        <v>0.7632423756019262</v>
      </c>
      <c r="R128" s="5">
        <v>892</v>
      </c>
      <c r="S128" s="69">
        <v>0.7158908507223114</v>
      </c>
      <c r="T128" s="5">
        <v>920</v>
      </c>
      <c r="U128" s="51">
        <v>0.73836276083467089</v>
      </c>
      <c r="V128" s="5">
        <v>854</v>
      </c>
      <c r="W128" s="69">
        <v>0.6853932584269663</v>
      </c>
      <c r="X128" s="5">
        <v>886</v>
      </c>
      <c r="Y128" s="51">
        <v>0.7110754414125201</v>
      </c>
      <c r="Z128" s="5">
        <v>1</v>
      </c>
      <c r="AA128" s="5">
        <v>0</v>
      </c>
      <c r="AB128" s="51">
        <v>0</v>
      </c>
      <c r="AC128" s="58"/>
      <c r="AD128" s="64">
        <v>1172</v>
      </c>
      <c r="AE128" s="5">
        <v>1018</v>
      </c>
      <c r="AF128" s="46">
        <v>0.8686006825938567</v>
      </c>
      <c r="AG128" s="5">
        <v>774</v>
      </c>
      <c r="AH128" s="70">
        <v>0.66040955631399323</v>
      </c>
      <c r="AI128" s="5">
        <v>1017</v>
      </c>
      <c r="AJ128" s="46">
        <v>0.86774744027303752</v>
      </c>
      <c r="AK128" s="5">
        <v>1016</v>
      </c>
      <c r="AL128" s="70">
        <v>0.86689419795221845</v>
      </c>
      <c r="AM128" s="5">
        <v>962</v>
      </c>
      <c r="AN128" s="46">
        <v>0.82081911262798635</v>
      </c>
      <c r="AO128" s="5">
        <v>972</v>
      </c>
      <c r="AP128" s="70">
        <v>0.82935153583617749</v>
      </c>
      <c r="AQ128" s="5">
        <v>997</v>
      </c>
      <c r="AR128" s="46">
        <v>0</v>
      </c>
      <c r="AS128" s="5">
        <v>791</v>
      </c>
      <c r="AT128" s="70">
        <v>0.67491467576791808</v>
      </c>
      <c r="AU128" s="5">
        <v>993</v>
      </c>
      <c r="AV128" s="46">
        <v>0.84726962457337884</v>
      </c>
      <c r="AW128" s="5">
        <v>934</v>
      </c>
      <c r="AX128" s="46">
        <v>0.79692832764505117</v>
      </c>
      <c r="AZ128" s="80">
        <f>VLOOKUP($A128,'T1DQ CCG'!$A:$BC,28,FALSE)</f>
        <v>0</v>
      </c>
      <c r="BA128" s="80">
        <f>VLOOKUP($A128,'T1DQ CCG'!$A:$BC,40,FALSE)</f>
        <v>0</v>
      </c>
      <c r="BB128" s="80">
        <f>VLOOKUP($A128,'T1DQ CCG'!$A:$BC,52,FALSE)</f>
        <v>0</v>
      </c>
    </row>
    <row r="129" spans="1:54" x14ac:dyDescent="0.25">
      <c r="A129" s="31" t="s">
        <v>506</v>
      </c>
      <c r="B129" s="21" t="s">
        <v>507</v>
      </c>
      <c r="C129" s="21" t="s">
        <v>33</v>
      </c>
      <c r="D129" s="64">
        <v>1100</v>
      </c>
      <c r="E129" s="5">
        <v>1003</v>
      </c>
      <c r="F129" s="51">
        <v>0.91181818181818186</v>
      </c>
      <c r="G129" s="5">
        <v>25</v>
      </c>
      <c r="H129" s="69">
        <v>2.2727272727272728E-2</v>
      </c>
      <c r="I129" s="5">
        <v>1012</v>
      </c>
      <c r="J129" s="51">
        <v>0.92</v>
      </c>
      <c r="K129" s="5">
        <v>6</v>
      </c>
      <c r="L129" s="5">
        <v>6</v>
      </c>
      <c r="M129" s="51">
        <v>1</v>
      </c>
      <c r="N129" s="40"/>
      <c r="O129" s="64">
        <v>1112</v>
      </c>
      <c r="P129" s="5">
        <v>1036</v>
      </c>
      <c r="Q129" s="51">
        <v>0.93165467625899279</v>
      </c>
      <c r="R129" s="5">
        <v>909</v>
      </c>
      <c r="S129" s="69">
        <v>0.81744604316546765</v>
      </c>
      <c r="T129" s="5">
        <v>964</v>
      </c>
      <c r="U129" s="51">
        <v>0.86690647482014394</v>
      </c>
      <c r="V129" s="5">
        <v>908</v>
      </c>
      <c r="W129" s="69">
        <v>0.81654676258992809</v>
      </c>
      <c r="X129" s="5">
        <v>885</v>
      </c>
      <c r="Y129" s="51">
        <v>0.79586330935251803</v>
      </c>
      <c r="Z129" s="5">
        <v>1</v>
      </c>
      <c r="AA129" s="5">
        <v>1</v>
      </c>
      <c r="AB129" s="51">
        <v>1</v>
      </c>
      <c r="AC129" s="58"/>
      <c r="AD129" s="64">
        <v>1147</v>
      </c>
      <c r="AE129" s="5">
        <v>1051</v>
      </c>
      <c r="AF129" s="46">
        <v>0.91630340017436795</v>
      </c>
      <c r="AG129" s="5">
        <v>716</v>
      </c>
      <c r="AH129" s="70">
        <v>0.62423714036617262</v>
      </c>
      <c r="AI129" s="5">
        <v>1059</v>
      </c>
      <c r="AJ129" s="46">
        <v>0.92327811682650396</v>
      </c>
      <c r="AK129" s="5">
        <v>1049</v>
      </c>
      <c r="AL129" s="70">
        <v>0.91455972101133387</v>
      </c>
      <c r="AM129" s="5">
        <v>925</v>
      </c>
      <c r="AN129" s="46">
        <v>0.80645161290322576</v>
      </c>
      <c r="AO129" s="5">
        <v>978</v>
      </c>
      <c r="AP129" s="70">
        <v>0.85265911072362688</v>
      </c>
      <c r="AQ129" s="5">
        <v>1007</v>
      </c>
      <c r="AR129" s="46">
        <v>0</v>
      </c>
      <c r="AS129" s="5">
        <v>828</v>
      </c>
      <c r="AT129" s="70">
        <v>0.72188317349607667</v>
      </c>
      <c r="AU129" s="5">
        <v>963</v>
      </c>
      <c r="AV129" s="46">
        <v>0.8395815170008718</v>
      </c>
      <c r="AW129" s="5">
        <v>899</v>
      </c>
      <c r="AX129" s="46">
        <v>0.78378378378378377</v>
      </c>
      <c r="AZ129" s="80">
        <f>VLOOKUP($A129,'T1DQ CCG'!$A:$BC,28,FALSE)</f>
        <v>0</v>
      </c>
      <c r="BA129" s="80">
        <f>VLOOKUP($A129,'T1DQ CCG'!$A:$BC,40,FALSE)</f>
        <v>0</v>
      </c>
      <c r="BB129" s="80">
        <f>VLOOKUP($A129,'T1DQ CCG'!$A:$BC,52,FALSE)</f>
        <v>0</v>
      </c>
    </row>
    <row r="130" spans="1:54" x14ac:dyDescent="0.25">
      <c r="A130" s="31" t="s">
        <v>508</v>
      </c>
      <c r="B130" s="21" t="s">
        <v>509</v>
      </c>
      <c r="C130" s="21" t="s">
        <v>33</v>
      </c>
      <c r="D130" s="64">
        <v>1449</v>
      </c>
      <c r="E130" s="5">
        <v>1083</v>
      </c>
      <c r="F130" s="51"/>
      <c r="G130" s="5">
        <v>157</v>
      </c>
      <c r="H130" s="69"/>
      <c r="I130" s="5">
        <v>1103</v>
      </c>
      <c r="J130" s="51"/>
      <c r="K130" s="5">
        <v>20</v>
      </c>
      <c r="L130" s="5">
        <v>19</v>
      </c>
      <c r="M130" s="51"/>
      <c r="N130" s="40"/>
      <c r="O130" s="64">
        <v>1594</v>
      </c>
      <c r="P130" s="5">
        <v>1275</v>
      </c>
      <c r="Q130" s="51"/>
      <c r="R130" s="5">
        <v>1199</v>
      </c>
      <c r="S130" s="69"/>
      <c r="T130" s="5">
        <v>1228</v>
      </c>
      <c r="U130" s="51"/>
      <c r="V130" s="5">
        <v>1197</v>
      </c>
      <c r="W130" s="69"/>
      <c r="X130" s="5">
        <v>1195</v>
      </c>
      <c r="Y130" s="51"/>
      <c r="Z130" s="5">
        <v>20</v>
      </c>
      <c r="AA130" s="5">
        <v>16</v>
      </c>
      <c r="AB130" s="51"/>
      <c r="AC130" s="58"/>
      <c r="AD130" s="64">
        <v>1515</v>
      </c>
      <c r="AE130" s="5">
        <v>1156</v>
      </c>
      <c r="AF130" s="46"/>
      <c r="AG130" s="5">
        <v>835</v>
      </c>
      <c r="AH130" s="70"/>
      <c r="AI130" s="5">
        <v>1159</v>
      </c>
      <c r="AJ130" s="46"/>
      <c r="AK130" s="5">
        <v>1157</v>
      </c>
      <c r="AL130" s="70"/>
      <c r="AM130" s="5">
        <v>1087</v>
      </c>
      <c r="AN130" s="46"/>
      <c r="AO130" s="5">
        <v>1094</v>
      </c>
      <c r="AP130" s="70"/>
      <c r="AQ130" s="5">
        <v>1119</v>
      </c>
      <c r="AR130" s="46"/>
      <c r="AS130" s="5">
        <v>1081</v>
      </c>
      <c r="AT130" s="70"/>
      <c r="AU130" s="5">
        <v>1130</v>
      </c>
      <c r="AV130" s="46"/>
      <c r="AW130" s="5">
        <v>1036</v>
      </c>
      <c r="AX130" s="46"/>
      <c r="AZ130" s="80">
        <f>VLOOKUP($A130,'T1DQ CCG'!$A:$BC,28,FALSE)</f>
        <v>1</v>
      </c>
      <c r="BA130" s="80">
        <f>VLOOKUP($A130,'T1DQ CCG'!$A:$BC,40,FALSE)</f>
        <v>1</v>
      </c>
      <c r="BB130" s="80">
        <f>VLOOKUP($A130,'T1DQ CCG'!$A:$BC,52,FALSE)</f>
        <v>1</v>
      </c>
    </row>
    <row r="131" spans="1:54" x14ac:dyDescent="0.25">
      <c r="A131" s="31" t="s">
        <v>510</v>
      </c>
      <c r="B131" s="21" t="s">
        <v>511</v>
      </c>
      <c r="C131" s="21" t="s">
        <v>33</v>
      </c>
      <c r="D131" s="64">
        <v>638</v>
      </c>
      <c r="E131" s="5">
        <v>522</v>
      </c>
      <c r="F131" s="51">
        <v>0.81818181818181823</v>
      </c>
      <c r="G131" s="5">
        <v>536</v>
      </c>
      <c r="H131" s="69">
        <v>0.84012539184952983</v>
      </c>
      <c r="I131" s="5">
        <v>541</v>
      </c>
      <c r="J131" s="51">
        <v>0.84796238244514111</v>
      </c>
      <c r="K131" s="5">
        <v>2</v>
      </c>
      <c r="L131" s="5">
        <v>0</v>
      </c>
      <c r="M131" s="51">
        <v>0</v>
      </c>
      <c r="N131" s="40"/>
      <c r="O131" s="64">
        <v>619</v>
      </c>
      <c r="P131" s="5">
        <v>508</v>
      </c>
      <c r="Q131" s="51">
        <v>0.82067851373182554</v>
      </c>
      <c r="R131" s="5">
        <v>458</v>
      </c>
      <c r="S131" s="69">
        <v>0.73990306946688211</v>
      </c>
      <c r="T131" s="5">
        <v>543</v>
      </c>
      <c r="U131" s="51">
        <v>0.87722132471728598</v>
      </c>
      <c r="V131" s="5">
        <v>468</v>
      </c>
      <c r="W131" s="69">
        <v>0.75605815831987078</v>
      </c>
      <c r="X131" s="5">
        <v>445</v>
      </c>
      <c r="Y131" s="51">
        <v>0.71890145395799676</v>
      </c>
      <c r="Z131" s="5">
        <v>1</v>
      </c>
      <c r="AA131" s="5">
        <v>0</v>
      </c>
      <c r="AB131" s="51">
        <v>0</v>
      </c>
      <c r="AC131" s="58"/>
      <c r="AD131" s="64">
        <v>644</v>
      </c>
      <c r="AE131" s="5">
        <v>553</v>
      </c>
      <c r="AF131" s="46">
        <v>0.85869565217391308</v>
      </c>
      <c r="AG131" s="5">
        <v>417</v>
      </c>
      <c r="AH131" s="70">
        <v>0.64751552795031053</v>
      </c>
      <c r="AI131" s="5">
        <v>1</v>
      </c>
      <c r="AJ131" s="46">
        <v>1.5527950310559005E-3</v>
      </c>
      <c r="AK131" s="5">
        <v>1</v>
      </c>
      <c r="AL131" s="70">
        <v>1.5527950310559005E-3</v>
      </c>
      <c r="AM131" s="5">
        <v>562</v>
      </c>
      <c r="AN131" s="46">
        <v>0.87267080745341619</v>
      </c>
      <c r="AO131" s="5">
        <v>498</v>
      </c>
      <c r="AP131" s="70">
        <v>0.77329192546583847</v>
      </c>
      <c r="AQ131" s="5">
        <v>533</v>
      </c>
      <c r="AR131" s="46">
        <v>0</v>
      </c>
      <c r="AS131" s="5">
        <v>430</v>
      </c>
      <c r="AT131" s="70">
        <v>0.66770186335403725</v>
      </c>
      <c r="AU131" s="5">
        <v>560</v>
      </c>
      <c r="AV131" s="46">
        <v>0.86956521739130432</v>
      </c>
      <c r="AW131" s="5">
        <v>501</v>
      </c>
      <c r="AX131" s="46">
        <v>0.77795031055900621</v>
      </c>
      <c r="AZ131" s="80">
        <f>VLOOKUP($A131,'T1DQ CCG'!$A:$BC,28,FALSE)</f>
        <v>0</v>
      </c>
      <c r="BA131" s="80">
        <f>VLOOKUP($A131,'T1DQ CCG'!$A:$BC,40,FALSE)</f>
        <v>0</v>
      </c>
      <c r="BB131" s="80">
        <f>VLOOKUP($A131,'T1DQ CCG'!$A:$BC,52,FALSE)</f>
        <v>0</v>
      </c>
    </row>
    <row r="132" spans="1:54" x14ac:dyDescent="0.25">
      <c r="A132" s="31" t="s">
        <v>512</v>
      </c>
      <c r="B132" s="21" t="s">
        <v>513</v>
      </c>
      <c r="C132" s="21" t="s">
        <v>33</v>
      </c>
      <c r="D132" s="64">
        <v>1021</v>
      </c>
      <c r="E132" s="5">
        <v>960</v>
      </c>
      <c r="F132" s="51">
        <v>0.94025465230166505</v>
      </c>
      <c r="G132" s="5">
        <v>979</v>
      </c>
      <c r="H132" s="69">
        <v>0.95886385896180215</v>
      </c>
      <c r="I132" s="5">
        <v>968</v>
      </c>
      <c r="J132" s="51">
        <v>0.94809010773751223</v>
      </c>
      <c r="K132" s="5">
        <v>0</v>
      </c>
      <c r="L132" s="5">
        <v>0</v>
      </c>
      <c r="M132" s="51" t="s">
        <v>771</v>
      </c>
      <c r="N132" s="40"/>
      <c r="O132" s="64">
        <v>997</v>
      </c>
      <c r="P132" s="5">
        <v>906</v>
      </c>
      <c r="Q132" s="51">
        <v>0.90872617853560678</v>
      </c>
      <c r="R132" s="5">
        <v>859</v>
      </c>
      <c r="S132" s="69">
        <v>0.86158475426278835</v>
      </c>
      <c r="T132" s="5">
        <v>939</v>
      </c>
      <c r="U132" s="51">
        <v>0.94182547642928782</v>
      </c>
      <c r="V132" s="5">
        <v>866</v>
      </c>
      <c r="W132" s="69">
        <v>0.8686058174523571</v>
      </c>
      <c r="X132" s="5">
        <v>848</v>
      </c>
      <c r="Y132" s="51">
        <v>0.85055165496489471</v>
      </c>
      <c r="Z132" s="5">
        <v>0</v>
      </c>
      <c r="AA132" s="5">
        <v>0</v>
      </c>
      <c r="AB132" s="51" t="s">
        <v>771</v>
      </c>
      <c r="AC132" s="58"/>
      <c r="AD132" s="64">
        <v>926</v>
      </c>
      <c r="AE132" s="5">
        <v>850</v>
      </c>
      <c r="AF132" s="46">
        <v>0.91792656587472998</v>
      </c>
      <c r="AG132" s="5">
        <v>881</v>
      </c>
      <c r="AH132" s="70">
        <v>0.95140388768898487</v>
      </c>
      <c r="AI132" s="5">
        <v>850</v>
      </c>
      <c r="AJ132" s="46">
        <v>0.91792656587472998</v>
      </c>
      <c r="AK132" s="5">
        <v>850</v>
      </c>
      <c r="AL132" s="70">
        <v>0.91792656587472998</v>
      </c>
      <c r="AM132" s="5">
        <v>802</v>
      </c>
      <c r="AN132" s="46">
        <v>0.86609071274298055</v>
      </c>
      <c r="AO132" s="5">
        <v>840</v>
      </c>
      <c r="AP132" s="70">
        <v>0.90712742980561556</v>
      </c>
      <c r="AQ132" s="5">
        <v>848</v>
      </c>
      <c r="AR132" s="46">
        <v>0</v>
      </c>
      <c r="AS132" s="5">
        <v>792</v>
      </c>
      <c r="AT132" s="70">
        <v>0.85529157667386613</v>
      </c>
      <c r="AU132" s="5">
        <v>818</v>
      </c>
      <c r="AV132" s="46">
        <v>0.88336933045356369</v>
      </c>
      <c r="AW132" s="5">
        <v>785</v>
      </c>
      <c r="AX132" s="46">
        <v>0.84773218142548601</v>
      </c>
      <c r="AZ132" s="80">
        <f>VLOOKUP($A132,'T1DQ CCG'!$A:$BC,28,FALSE)</f>
        <v>0</v>
      </c>
      <c r="BA132" s="80">
        <f>VLOOKUP($A132,'T1DQ CCG'!$A:$BC,40,FALSE)</f>
        <v>0</v>
      </c>
      <c r="BB132" s="80">
        <f>VLOOKUP($A132,'T1DQ CCG'!$A:$BC,52,FALSE)</f>
        <v>0</v>
      </c>
    </row>
    <row r="133" spans="1:54" x14ac:dyDescent="0.25">
      <c r="A133" s="31" t="s">
        <v>514</v>
      </c>
      <c r="B133" s="21" t="s">
        <v>515</v>
      </c>
      <c r="C133" s="21" t="s">
        <v>33</v>
      </c>
      <c r="D133" s="64">
        <v>824</v>
      </c>
      <c r="E133" s="5">
        <v>669</v>
      </c>
      <c r="F133" s="51">
        <v>0.81189320388349517</v>
      </c>
      <c r="G133" s="5">
        <v>21</v>
      </c>
      <c r="H133" s="69">
        <v>2.5485436893203883E-2</v>
      </c>
      <c r="I133" s="5">
        <v>667</v>
      </c>
      <c r="J133" s="51">
        <v>0.80946601941747576</v>
      </c>
      <c r="K133" s="5">
        <v>0</v>
      </c>
      <c r="L133" s="5">
        <v>0</v>
      </c>
      <c r="M133" s="51" t="s">
        <v>771</v>
      </c>
      <c r="N133" s="40"/>
      <c r="O133" s="64">
        <v>847</v>
      </c>
      <c r="P133" s="5">
        <v>687</v>
      </c>
      <c r="Q133" s="51">
        <v>0.81109799291617468</v>
      </c>
      <c r="R133" s="5">
        <v>659</v>
      </c>
      <c r="S133" s="69">
        <v>0.77804014167650526</v>
      </c>
      <c r="T133" s="5">
        <v>632</v>
      </c>
      <c r="U133" s="51">
        <v>0.74616292798110984</v>
      </c>
      <c r="V133" s="5">
        <v>650</v>
      </c>
      <c r="W133" s="69">
        <v>0.76741440377804016</v>
      </c>
      <c r="X133" s="5">
        <v>628</v>
      </c>
      <c r="Y133" s="51">
        <v>0.74144037780401417</v>
      </c>
      <c r="Z133" s="5">
        <v>0</v>
      </c>
      <c r="AA133" s="5">
        <v>0</v>
      </c>
      <c r="AB133" s="51" t="s">
        <v>771</v>
      </c>
      <c r="AC133" s="58"/>
      <c r="AD133" s="64">
        <v>790</v>
      </c>
      <c r="AE133" s="5">
        <v>698</v>
      </c>
      <c r="AF133" s="46">
        <v>0.8835443037974684</v>
      </c>
      <c r="AG133" s="5">
        <v>617</v>
      </c>
      <c r="AH133" s="70">
        <v>0.78101265822784816</v>
      </c>
      <c r="AI133" s="5">
        <v>668</v>
      </c>
      <c r="AJ133" s="46">
        <v>0.84556962025316451</v>
      </c>
      <c r="AK133" s="5">
        <v>656</v>
      </c>
      <c r="AL133" s="70">
        <v>0.83037974683544302</v>
      </c>
      <c r="AM133" s="5">
        <v>643</v>
      </c>
      <c r="AN133" s="46">
        <v>0.8139240506329114</v>
      </c>
      <c r="AO133" s="5">
        <v>690</v>
      </c>
      <c r="AP133" s="70">
        <v>0.87341772151898733</v>
      </c>
      <c r="AQ133" s="5">
        <v>716</v>
      </c>
      <c r="AR133" s="46">
        <v>0</v>
      </c>
      <c r="AS133" s="5">
        <v>637</v>
      </c>
      <c r="AT133" s="70">
        <v>0.8063291139240506</v>
      </c>
      <c r="AU133" s="5">
        <v>685</v>
      </c>
      <c r="AV133" s="46">
        <v>0.86708860759493667</v>
      </c>
      <c r="AW133" s="5">
        <v>612</v>
      </c>
      <c r="AX133" s="46">
        <v>0.77468354430379749</v>
      </c>
      <c r="AZ133" s="80">
        <f>VLOOKUP($A133,'T1DQ CCG'!$A:$BC,28,FALSE)</f>
        <v>0</v>
      </c>
      <c r="BA133" s="80">
        <f>VLOOKUP($A133,'T1DQ CCG'!$A:$BC,40,FALSE)</f>
        <v>0</v>
      </c>
      <c r="BB133" s="80">
        <f>VLOOKUP($A133,'T1DQ CCG'!$A:$BC,52,FALSE)</f>
        <v>0</v>
      </c>
    </row>
    <row r="134" spans="1:54" x14ac:dyDescent="0.25">
      <c r="A134" s="31" t="s">
        <v>516</v>
      </c>
      <c r="B134" s="21" t="s">
        <v>517</v>
      </c>
      <c r="C134" s="21" t="s">
        <v>33</v>
      </c>
      <c r="D134" s="64">
        <v>1029</v>
      </c>
      <c r="E134" s="5">
        <v>785</v>
      </c>
      <c r="F134" s="51"/>
      <c r="G134" s="5">
        <v>870</v>
      </c>
      <c r="H134" s="69"/>
      <c r="I134" s="5">
        <v>790</v>
      </c>
      <c r="J134" s="51"/>
      <c r="K134" s="5">
        <v>0</v>
      </c>
      <c r="L134" s="5">
        <v>0</v>
      </c>
      <c r="M134" s="51"/>
      <c r="N134" s="40"/>
      <c r="O134" s="64">
        <v>1112</v>
      </c>
      <c r="P134" s="5">
        <v>699</v>
      </c>
      <c r="Q134" s="51"/>
      <c r="R134" s="5">
        <v>742</v>
      </c>
      <c r="S134" s="69"/>
      <c r="T134" s="5">
        <v>680</v>
      </c>
      <c r="U134" s="51"/>
      <c r="V134" s="5">
        <v>761</v>
      </c>
      <c r="W134" s="69"/>
      <c r="X134" s="5">
        <v>753</v>
      </c>
      <c r="Y134" s="51"/>
      <c r="Z134" s="5">
        <v>4</v>
      </c>
      <c r="AA134" s="5">
        <v>3</v>
      </c>
      <c r="AB134" s="51"/>
      <c r="AC134" s="58"/>
      <c r="AD134" s="64">
        <v>1147</v>
      </c>
      <c r="AE134" s="5">
        <v>845</v>
      </c>
      <c r="AF134" s="46"/>
      <c r="AG134" s="5">
        <v>645</v>
      </c>
      <c r="AH134" s="70"/>
      <c r="AI134" s="5">
        <v>844</v>
      </c>
      <c r="AJ134" s="46"/>
      <c r="AK134" s="5">
        <v>844</v>
      </c>
      <c r="AL134" s="70"/>
      <c r="AM134" s="5">
        <v>779</v>
      </c>
      <c r="AN134" s="46"/>
      <c r="AO134" s="5">
        <v>789</v>
      </c>
      <c r="AP134" s="70"/>
      <c r="AQ134" s="5">
        <v>819</v>
      </c>
      <c r="AR134" s="46"/>
      <c r="AS134" s="5">
        <v>685</v>
      </c>
      <c r="AT134" s="70"/>
      <c r="AU134" s="5">
        <v>809</v>
      </c>
      <c r="AV134" s="46"/>
      <c r="AW134" s="5">
        <v>781</v>
      </c>
      <c r="AX134" s="46"/>
      <c r="AZ134" s="80">
        <f>VLOOKUP($A134,'T1DQ CCG'!$A:$BC,28,FALSE)</f>
        <v>1</v>
      </c>
      <c r="BA134" s="80">
        <f>VLOOKUP($A134,'T1DQ CCG'!$A:$BC,40,FALSE)</f>
        <v>1</v>
      </c>
      <c r="BB134" s="80">
        <f>VLOOKUP($A134,'T1DQ CCG'!$A:$BC,52,FALSE)</f>
        <v>1</v>
      </c>
    </row>
    <row r="135" spans="1:54" x14ac:dyDescent="0.25">
      <c r="A135" s="31" t="s">
        <v>518</v>
      </c>
      <c r="B135" s="21" t="s">
        <v>519</v>
      </c>
      <c r="C135" s="21" t="s">
        <v>33</v>
      </c>
      <c r="D135" s="64">
        <v>953</v>
      </c>
      <c r="E135" s="5">
        <v>883</v>
      </c>
      <c r="F135" s="51">
        <v>0.92654774396642181</v>
      </c>
      <c r="G135" s="5">
        <v>904</v>
      </c>
      <c r="H135" s="69">
        <v>0.94858342077649527</v>
      </c>
      <c r="I135" s="5">
        <v>891</v>
      </c>
      <c r="J135" s="51">
        <v>0.93494228751311648</v>
      </c>
      <c r="K135" s="5">
        <v>6</v>
      </c>
      <c r="L135" s="5">
        <v>6</v>
      </c>
      <c r="M135" s="51">
        <v>1</v>
      </c>
      <c r="N135" s="40"/>
      <c r="O135" s="64">
        <v>1067</v>
      </c>
      <c r="P135" s="5">
        <v>993</v>
      </c>
      <c r="Q135" s="51">
        <v>0.93064667291471415</v>
      </c>
      <c r="R135" s="5">
        <v>937</v>
      </c>
      <c r="S135" s="69">
        <v>0.87816307403936267</v>
      </c>
      <c r="T135" s="5">
        <v>920</v>
      </c>
      <c r="U135" s="51">
        <v>0.86223055295220241</v>
      </c>
      <c r="V135" s="5">
        <v>948</v>
      </c>
      <c r="W135" s="69">
        <v>0.88847235238987821</v>
      </c>
      <c r="X135" s="5">
        <v>941</v>
      </c>
      <c r="Y135" s="51">
        <v>0.88191190253045926</v>
      </c>
      <c r="Z135" s="5">
        <v>6</v>
      </c>
      <c r="AA135" s="5">
        <v>4</v>
      </c>
      <c r="AB135" s="51">
        <v>0.66666666666666663</v>
      </c>
      <c r="AC135" s="58"/>
      <c r="AD135" s="64">
        <v>1072</v>
      </c>
      <c r="AE135" s="5">
        <v>1017</v>
      </c>
      <c r="AF135" s="46">
        <v>0.94869402985074625</v>
      </c>
      <c r="AG135" s="5">
        <v>941</v>
      </c>
      <c r="AH135" s="70">
        <v>0.87779850746268662</v>
      </c>
      <c r="AI135" s="5">
        <v>1017</v>
      </c>
      <c r="AJ135" s="46">
        <v>0.94869402985074625</v>
      </c>
      <c r="AK135" s="5">
        <v>1017</v>
      </c>
      <c r="AL135" s="70">
        <v>0.94869402985074625</v>
      </c>
      <c r="AM135" s="5">
        <v>994</v>
      </c>
      <c r="AN135" s="46">
        <v>0.92723880597014929</v>
      </c>
      <c r="AO135" s="5">
        <v>1002</v>
      </c>
      <c r="AP135" s="70">
        <v>0.93470149253731338</v>
      </c>
      <c r="AQ135" s="5">
        <v>1016</v>
      </c>
      <c r="AR135" s="46">
        <v>0</v>
      </c>
      <c r="AS135" s="5">
        <v>942</v>
      </c>
      <c r="AT135" s="70">
        <v>0.87873134328358204</v>
      </c>
      <c r="AU135" s="5">
        <v>994</v>
      </c>
      <c r="AV135" s="46">
        <v>0.92723880597014929</v>
      </c>
      <c r="AW135" s="5">
        <v>971</v>
      </c>
      <c r="AX135" s="46">
        <v>0.90578358208955223</v>
      </c>
      <c r="AZ135" s="80">
        <f>VLOOKUP($A135,'T1DQ CCG'!$A:$BC,28,FALSE)</f>
        <v>0</v>
      </c>
      <c r="BA135" s="80">
        <f>VLOOKUP($A135,'T1DQ CCG'!$A:$BC,40,FALSE)</f>
        <v>0</v>
      </c>
      <c r="BB135" s="80">
        <f>VLOOKUP($A135,'T1DQ CCG'!$A:$BC,52,FALSE)</f>
        <v>0</v>
      </c>
    </row>
    <row r="136" spans="1:54" x14ac:dyDescent="0.25">
      <c r="A136" s="31" t="s">
        <v>520</v>
      </c>
      <c r="B136" s="21" t="s">
        <v>521</v>
      </c>
      <c r="C136" s="21" t="s">
        <v>33</v>
      </c>
      <c r="D136" s="64">
        <v>647</v>
      </c>
      <c r="E136" s="5">
        <v>625</v>
      </c>
      <c r="F136" s="51">
        <v>0.96599690880989186</v>
      </c>
      <c r="G136" s="5">
        <v>636</v>
      </c>
      <c r="H136" s="69">
        <v>0.98299845440494593</v>
      </c>
      <c r="I136" s="5">
        <v>626</v>
      </c>
      <c r="J136" s="51">
        <v>0.96754250386398766</v>
      </c>
      <c r="K136" s="5">
        <v>0</v>
      </c>
      <c r="L136" s="5">
        <v>0</v>
      </c>
      <c r="M136" s="51" t="s">
        <v>771</v>
      </c>
      <c r="N136" s="40"/>
      <c r="O136" s="64">
        <v>654</v>
      </c>
      <c r="P136" s="5">
        <v>644</v>
      </c>
      <c r="Q136" s="51">
        <v>0.98470948012232418</v>
      </c>
      <c r="R136" s="5">
        <v>619</v>
      </c>
      <c r="S136" s="69">
        <v>0.94648318042813451</v>
      </c>
      <c r="T136" s="5">
        <v>653</v>
      </c>
      <c r="U136" s="51">
        <v>0.99847094801223246</v>
      </c>
      <c r="V136" s="5">
        <v>620</v>
      </c>
      <c r="W136" s="69">
        <v>0.94801223241590216</v>
      </c>
      <c r="X136" s="5">
        <v>621</v>
      </c>
      <c r="Y136" s="51">
        <v>0.94954128440366969</v>
      </c>
      <c r="Z136" s="5">
        <v>0</v>
      </c>
      <c r="AA136" s="5">
        <v>0</v>
      </c>
      <c r="AB136" s="51" t="s">
        <v>771</v>
      </c>
      <c r="AC136" s="58"/>
      <c r="AD136" s="64">
        <v>595</v>
      </c>
      <c r="AE136" s="5">
        <v>582</v>
      </c>
      <c r="AF136" s="46">
        <v>0.97815126050420165</v>
      </c>
      <c r="AG136" s="5">
        <v>537</v>
      </c>
      <c r="AH136" s="70">
        <v>0.90252100840336136</v>
      </c>
      <c r="AI136" s="5">
        <v>582</v>
      </c>
      <c r="AJ136" s="46">
        <v>0.97815126050420165</v>
      </c>
      <c r="AK136" s="5">
        <v>582</v>
      </c>
      <c r="AL136" s="70">
        <v>0.97815126050420165</v>
      </c>
      <c r="AM136" s="5">
        <v>576</v>
      </c>
      <c r="AN136" s="46">
        <v>0.9680672268907563</v>
      </c>
      <c r="AO136" s="5">
        <v>569</v>
      </c>
      <c r="AP136" s="70">
        <v>0.95630252100840341</v>
      </c>
      <c r="AQ136" s="5">
        <v>578</v>
      </c>
      <c r="AR136" s="46">
        <v>0</v>
      </c>
      <c r="AS136" s="5">
        <v>536</v>
      </c>
      <c r="AT136" s="70">
        <v>0.9008403361344538</v>
      </c>
      <c r="AU136" s="5">
        <v>569</v>
      </c>
      <c r="AV136" s="46">
        <v>0.95630252100840341</v>
      </c>
      <c r="AW136" s="5">
        <v>550</v>
      </c>
      <c r="AX136" s="46">
        <v>0.92436974789915971</v>
      </c>
      <c r="AZ136" s="80">
        <f>VLOOKUP($A136,'T1DQ CCG'!$A:$BC,28,FALSE)</f>
        <v>0</v>
      </c>
      <c r="BA136" s="80">
        <f>VLOOKUP($A136,'T1DQ CCG'!$A:$BC,40,FALSE)</f>
        <v>0</v>
      </c>
      <c r="BB136" s="80">
        <f>VLOOKUP($A136,'T1DQ CCG'!$A:$BC,52,FALSE)</f>
        <v>0</v>
      </c>
    </row>
    <row r="137" spans="1:54" x14ac:dyDescent="0.25">
      <c r="A137" s="31" t="s">
        <v>522</v>
      </c>
      <c r="B137" s="21" t="s">
        <v>523</v>
      </c>
      <c r="C137" s="21" t="s">
        <v>33</v>
      </c>
      <c r="D137" s="64">
        <v>630</v>
      </c>
      <c r="E137" s="5">
        <v>588</v>
      </c>
      <c r="F137" s="51">
        <v>0.93333333333333335</v>
      </c>
      <c r="G137" s="5">
        <v>593</v>
      </c>
      <c r="H137" s="69">
        <v>0.94126984126984126</v>
      </c>
      <c r="I137" s="5">
        <v>586</v>
      </c>
      <c r="J137" s="51">
        <v>0.93015873015873018</v>
      </c>
      <c r="K137" s="5">
        <v>1</v>
      </c>
      <c r="L137" s="5">
        <v>1</v>
      </c>
      <c r="M137" s="51">
        <v>1</v>
      </c>
      <c r="N137" s="40"/>
      <c r="O137" s="64">
        <v>709</v>
      </c>
      <c r="P137" s="5">
        <v>678</v>
      </c>
      <c r="Q137" s="51">
        <v>0.95627644569816639</v>
      </c>
      <c r="R137" s="5">
        <v>638</v>
      </c>
      <c r="S137" s="69">
        <v>0.89985895627644574</v>
      </c>
      <c r="T137" s="5">
        <v>627</v>
      </c>
      <c r="U137" s="51">
        <v>0.88434414668547245</v>
      </c>
      <c r="V137" s="5">
        <v>629</v>
      </c>
      <c r="W137" s="69">
        <v>0.88716502115655849</v>
      </c>
      <c r="X137" s="5">
        <v>633</v>
      </c>
      <c r="Y137" s="51">
        <v>0.89280677009873055</v>
      </c>
      <c r="Z137" s="5">
        <v>5</v>
      </c>
      <c r="AA137" s="5">
        <v>2</v>
      </c>
      <c r="AB137" s="51">
        <v>0.4</v>
      </c>
      <c r="AC137" s="58"/>
      <c r="AD137" s="64">
        <v>723</v>
      </c>
      <c r="AE137" s="5">
        <v>691</v>
      </c>
      <c r="AF137" s="46">
        <v>0.95573997233748276</v>
      </c>
      <c r="AG137" s="5">
        <v>619</v>
      </c>
      <c r="AH137" s="70">
        <v>0.85615491009681877</v>
      </c>
      <c r="AI137" s="5">
        <v>697</v>
      </c>
      <c r="AJ137" s="46">
        <v>0.96403872752420472</v>
      </c>
      <c r="AK137" s="5">
        <v>691</v>
      </c>
      <c r="AL137" s="70">
        <v>0.95573997233748276</v>
      </c>
      <c r="AM137" s="5">
        <v>629</v>
      </c>
      <c r="AN137" s="46">
        <v>0.86998616874135548</v>
      </c>
      <c r="AO137" s="5">
        <v>658</v>
      </c>
      <c r="AP137" s="70">
        <v>0.91009681881051174</v>
      </c>
      <c r="AQ137" s="5">
        <v>675</v>
      </c>
      <c r="AR137" s="46">
        <v>0</v>
      </c>
      <c r="AS137" s="5">
        <v>626</v>
      </c>
      <c r="AT137" s="70">
        <v>0.8658367911479945</v>
      </c>
      <c r="AU137" s="5">
        <v>661</v>
      </c>
      <c r="AV137" s="46">
        <v>0.91424619640387272</v>
      </c>
      <c r="AW137" s="5">
        <v>632</v>
      </c>
      <c r="AX137" s="46">
        <v>0.87413554633471646</v>
      </c>
      <c r="AZ137" s="80">
        <f>VLOOKUP($A137,'T1DQ CCG'!$A:$BC,28,FALSE)</f>
        <v>0</v>
      </c>
      <c r="BA137" s="80">
        <f>VLOOKUP($A137,'T1DQ CCG'!$A:$BC,40,FALSE)</f>
        <v>0</v>
      </c>
      <c r="BB137" s="80">
        <f>VLOOKUP($A137,'T1DQ CCG'!$A:$BC,52,FALSE)</f>
        <v>0</v>
      </c>
    </row>
    <row r="138" spans="1:54" x14ac:dyDescent="0.25">
      <c r="A138" s="31" t="s">
        <v>524</v>
      </c>
      <c r="B138" s="21" t="s">
        <v>525</v>
      </c>
      <c r="C138" s="21" t="s">
        <v>33</v>
      </c>
      <c r="D138" s="64">
        <v>1171</v>
      </c>
      <c r="E138" s="5">
        <v>1082</v>
      </c>
      <c r="F138" s="51">
        <v>0.92399658411614005</v>
      </c>
      <c r="G138" s="5">
        <v>56</v>
      </c>
      <c r="H138" s="69">
        <v>4.7822374039282661E-2</v>
      </c>
      <c r="I138" s="5">
        <v>1079</v>
      </c>
      <c r="J138" s="51">
        <v>0.9214346712211785</v>
      </c>
      <c r="K138" s="5">
        <v>4</v>
      </c>
      <c r="L138" s="5">
        <v>4</v>
      </c>
      <c r="M138" s="51">
        <v>1</v>
      </c>
      <c r="N138" s="40"/>
      <c r="O138" s="64">
        <v>1119</v>
      </c>
      <c r="P138" s="5">
        <v>1070</v>
      </c>
      <c r="Q138" s="51">
        <v>0.95621090259159969</v>
      </c>
      <c r="R138" s="5">
        <v>998</v>
      </c>
      <c r="S138" s="69">
        <v>0.89186773905272565</v>
      </c>
      <c r="T138" s="5">
        <v>1001</v>
      </c>
      <c r="U138" s="51">
        <v>0.89454870420017873</v>
      </c>
      <c r="V138" s="5">
        <v>983</v>
      </c>
      <c r="W138" s="69">
        <v>0.87846291331546023</v>
      </c>
      <c r="X138" s="5">
        <v>985</v>
      </c>
      <c r="Y138" s="51">
        <v>0.88025022341376224</v>
      </c>
      <c r="Z138" s="5">
        <v>3</v>
      </c>
      <c r="AA138" s="5">
        <v>3</v>
      </c>
      <c r="AB138" s="51">
        <v>1</v>
      </c>
      <c r="AC138" s="58"/>
      <c r="AD138" s="64">
        <v>1106</v>
      </c>
      <c r="AE138" s="5">
        <v>1066</v>
      </c>
      <c r="AF138" s="46">
        <v>0.96383363471971062</v>
      </c>
      <c r="AG138" s="5">
        <v>933</v>
      </c>
      <c r="AH138" s="70">
        <v>0.84358047016274862</v>
      </c>
      <c r="AI138" s="5">
        <v>1066</v>
      </c>
      <c r="AJ138" s="46">
        <v>0.96383363471971062</v>
      </c>
      <c r="AK138" s="5">
        <v>1066</v>
      </c>
      <c r="AL138" s="70">
        <v>0.96383363471971062</v>
      </c>
      <c r="AM138" s="5">
        <v>996</v>
      </c>
      <c r="AN138" s="46">
        <v>0.90054249547920429</v>
      </c>
      <c r="AO138" s="5">
        <v>1010</v>
      </c>
      <c r="AP138" s="70">
        <v>0.91320072332730562</v>
      </c>
      <c r="AQ138" s="5">
        <v>1028</v>
      </c>
      <c r="AR138" s="46">
        <v>0</v>
      </c>
      <c r="AS138" s="5">
        <v>988</v>
      </c>
      <c r="AT138" s="70">
        <v>0.89330922242314648</v>
      </c>
      <c r="AU138" s="5">
        <v>1023</v>
      </c>
      <c r="AV138" s="46">
        <v>0.92495479204339959</v>
      </c>
      <c r="AW138" s="5">
        <v>958</v>
      </c>
      <c r="AX138" s="46">
        <v>0.86618444846292952</v>
      </c>
      <c r="AZ138" s="80">
        <f>VLOOKUP($A138,'T1DQ CCG'!$A:$BC,28,FALSE)</f>
        <v>0</v>
      </c>
      <c r="BA138" s="80">
        <f>VLOOKUP($A138,'T1DQ CCG'!$A:$BC,40,FALSE)</f>
        <v>0</v>
      </c>
      <c r="BB138" s="80">
        <f>VLOOKUP($A138,'T1DQ CCG'!$A:$BC,52,FALSE)</f>
        <v>0</v>
      </c>
    </row>
    <row r="139" spans="1:54" x14ac:dyDescent="0.25">
      <c r="A139" s="31" t="s">
        <v>526</v>
      </c>
      <c r="B139" s="21" t="s">
        <v>527</v>
      </c>
      <c r="C139" s="21" t="s">
        <v>33</v>
      </c>
      <c r="D139" s="64">
        <v>1234</v>
      </c>
      <c r="E139" s="5">
        <v>1102</v>
      </c>
      <c r="F139" s="51">
        <v>0.89303079416531606</v>
      </c>
      <c r="G139" s="5">
        <v>49</v>
      </c>
      <c r="H139" s="69">
        <v>3.9708265802269042E-2</v>
      </c>
      <c r="I139" s="5">
        <v>1108</v>
      </c>
      <c r="J139" s="51">
        <v>0.89789303079416527</v>
      </c>
      <c r="K139" s="5">
        <v>21</v>
      </c>
      <c r="L139" s="5">
        <v>21</v>
      </c>
      <c r="M139" s="51">
        <v>1</v>
      </c>
      <c r="N139" s="40"/>
      <c r="O139" s="64">
        <v>1293</v>
      </c>
      <c r="P139" s="5">
        <v>1207</v>
      </c>
      <c r="Q139" s="51">
        <v>0.93348801237432333</v>
      </c>
      <c r="R139" s="5">
        <v>1103</v>
      </c>
      <c r="S139" s="69">
        <v>0.85305491105955145</v>
      </c>
      <c r="T139" s="5">
        <v>1077</v>
      </c>
      <c r="U139" s="51">
        <v>0.83294663573085848</v>
      </c>
      <c r="V139" s="5">
        <v>1101</v>
      </c>
      <c r="W139" s="69">
        <v>0.85150812064965198</v>
      </c>
      <c r="X139" s="5">
        <v>1096</v>
      </c>
      <c r="Y139" s="51">
        <v>0.84764114462490336</v>
      </c>
      <c r="Z139" s="5">
        <v>16</v>
      </c>
      <c r="AA139" s="5">
        <v>10</v>
      </c>
      <c r="AB139" s="51">
        <v>0.625</v>
      </c>
      <c r="AC139" s="58"/>
      <c r="AD139" s="64">
        <v>1188</v>
      </c>
      <c r="AE139" s="5">
        <v>1104</v>
      </c>
      <c r="AF139" s="46">
        <v>0.92929292929292928</v>
      </c>
      <c r="AG139" s="5">
        <v>886</v>
      </c>
      <c r="AH139" s="70">
        <v>0.74579124579124578</v>
      </c>
      <c r="AI139" s="5">
        <v>1104</v>
      </c>
      <c r="AJ139" s="46">
        <v>0.92929292929292928</v>
      </c>
      <c r="AK139" s="5">
        <v>1104</v>
      </c>
      <c r="AL139" s="70">
        <v>0.92929292929292928</v>
      </c>
      <c r="AM139" s="5">
        <v>961</v>
      </c>
      <c r="AN139" s="46">
        <v>0.80892255892255893</v>
      </c>
      <c r="AO139" s="5">
        <v>1044</v>
      </c>
      <c r="AP139" s="70">
        <v>0.87878787878787878</v>
      </c>
      <c r="AQ139" s="5">
        <v>1056</v>
      </c>
      <c r="AR139" s="46">
        <v>0</v>
      </c>
      <c r="AS139" s="5">
        <v>844</v>
      </c>
      <c r="AT139" s="70">
        <v>0.71043771043771042</v>
      </c>
      <c r="AU139" s="5">
        <v>1078</v>
      </c>
      <c r="AV139" s="46">
        <v>0.90740740740740744</v>
      </c>
      <c r="AW139" s="5">
        <v>984</v>
      </c>
      <c r="AX139" s="46">
        <v>0.82828282828282829</v>
      </c>
      <c r="AZ139" s="80">
        <f>VLOOKUP($A139,'T1DQ CCG'!$A:$BC,28,FALSE)</f>
        <v>0</v>
      </c>
      <c r="BA139" s="80">
        <f>VLOOKUP($A139,'T1DQ CCG'!$A:$BC,40,FALSE)</f>
        <v>0</v>
      </c>
      <c r="BB139" s="80">
        <f>VLOOKUP($A139,'T1DQ CCG'!$A:$BC,52,FALSE)</f>
        <v>0</v>
      </c>
    </row>
    <row r="140" spans="1:54" x14ac:dyDescent="0.25">
      <c r="A140" s="31" t="s">
        <v>528</v>
      </c>
      <c r="B140" s="21" t="s">
        <v>529</v>
      </c>
      <c r="C140" s="21" t="s">
        <v>33</v>
      </c>
      <c r="D140" s="64">
        <v>1334</v>
      </c>
      <c r="E140" s="5">
        <v>1231</v>
      </c>
      <c r="F140" s="51">
        <v>0.92278860569715138</v>
      </c>
      <c r="G140" s="5">
        <v>75</v>
      </c>
      <c r="H140" s="69">
        <v>5.6221889055472263E-2</v>
      </c>
      <c r="I140" s="5">
        <v>1221</v>
      </c>
      <c r="J140" s="51">
        <v>0.91529235382308849</v>
      </c>
      <c r="K140" s="5">
        <v>11</v>
      </c>
      <c r="L140" s="5">
        <v>10</v>
      </c>
      <c r="M140" s="51">
        <v>0.90909090909090906</v>
      </c>
      <c r="N140" s="40"/>
      <c r="O140" s="64">
        <v>1468</v>
      </c>
      <c r="P140" s="5">
        <v>1378</v>
      </c>
      <c r="Q140" s="51">
        <v>0.93869209809264309</v>
      </c>
      <c r="R140" s="5">
        <v>1308</v>
      </c>
      <c r="S140" s="69">
        <v>0.89100817438692093</v>
      </c>
      <c r="T140" s="5">
        <v>1266</v>
      </c>
      <c r="U140" s="51">
        <v>0.86239782016348776</v>
      </c>
      <c r="V140" s="5">
        <v>1306</v>
      </c>
      <c r="W140" s="69">
        <v>0.88964577656675747</v>
      </c>
      <c r="X140" s="5">
        <v>1300</v>
      </c>
      <c r="Y140" s="51">
        <v>0.88555858310626701</v>
      </c>
      <c r="Z140" s="5">
        <v>11</v>
      </c>
      <c r="AA140" s="5">
        <v>10</v>
      </c>
      <c r="AB140" s="51">
        <v>0.90909090909090906</v>
      </c>
      <c r="AC140" s="58"/>
      <c r="AD140" s="64">
        <v>1335</v>
      </c>
      <c r="AE140" s="5">
        <v>1255</v>
      </c>
      <c r="AF140" s="46">
        <v>0.94007490636704116</v>
      </c>
      <c r="AG140" s="5">
        <v>1100</v>
      </c>
      <c r="AH140" s="70">
        <v>0.82397003745318353</v>
      </c>
      <c r="AI140" s="5">
        <v>1257</v>
      </c>
      <c r="AJ140" s="46">
        <v>0.94157303370786516</v>
      </c>
      <c r="AK140" s="5">
        <v>1286</v>
      </c>
      <c r="AL140" s="70">
        <v>0.96329588014981271</v>
      </c>
      <c r="AM140" s="5">
        <v>1218</v>
      </c>
      <c r="AN140" s="46">
        <v>0.91235955056179774</v>
      </c>
      <c r="AO140" s="5">
        <v>1188</v>
      </c>
      <c r="AP140" s="70">
        <v>0.88988764044943824</v>
      </c>
      <c r="AQ140" s="5">
        <v>1252</v>
      </c>
      <c r="AR140" s="46">
        <v>0</v>
      </c>
      <c r="AS140" s="5">
        <v>1109</v>
      </c>
      <c r="AT140" s="70">
        <v>0.83071161048689135</v>
      </c>
      <c r="AU140" s="5">
        <v>1195</v>
      </c>
      <c r="AV140" s="46">
        <v>0.89513108614232206</v>
      </c>
      <c r="AW140" s="5">
        <v>1130</v>
      </c>
      <c r="AX140" s="46">
        <v>0.84644194756554303</v>
      </c>
      <c r="AZ140" s="80">
        <f>VLOOKUP($A140,'T1DQ CCG'!$A:$BC,28,FALSE)</f>
        <v>0</v>
      </c>
      <c r="BA140" s="80">
        <f>VLOOKUP($A140,'T1DQ CCG'!$A:$BC,40,FALSE)</f>
        <v>0</v>
      </c>
      <c r="BB140" s="80">
        <f>VLOOKUP($A140,'T1DQ CCG'!$A:$BC,52,FALSE)</f>
        <v>0</v>
      </c>
    </row>
    <row r="141" spans="1:54" x14ac:dyDescent="0.25">
      <c r="A141" s="31" t="s">
        <v>530</v>
      </c>
      <c r="B141" s="21" t="s">
        <v>531</v>
      </c>
      <c r="C141" s="21" t="s">
        <v>33</v>
      </c>
      <c r="D141" s="64">
        <v>1342</v>
      </c>
      <c r="E141" s="5">
        <v>1142</v>
      </c>
      <c r="F141" s="51">
        <v>0.8509687034277198</v>
      </c>
      <c r="G141" s="5">
        <v>1174</v>
      </c>
      <c r="H141" s="69">
        <v>0.87481371087928461</v>
      </c>
      <c r="I141" s="5">
        <v>1145</v>
      </c>
      <c r="J141" s="51">
        <v>0.85320417287630401</v>
      </c>
      <c r="K141" s="5">
        <v>9</v>
      </c>
      <c r="L141" s="5">
        <v>5</v>
      </c>
      <c r="M141" s="51">
        <v>0.55555555555555558</v>
      </c>
      <c r="N141" s="40"/>
      <c r="O141" s="64">
        <v>1448</v>
      </c>
      <c r="P141" s="5">
        <v>1217</v>
      </c>
      <c r="Q141" s="51"/>
      <c r="R141" s="5">
        <v>1077</v>
      </c>
      <c r="S141" s="69"/>
      <c r="T141" s="5">
        <v>1114</v>
      </c>
      <c r="U141" s="51"/>
      <c r="V141" s="5">
        <v>1089</v>
      </c>
      <c r="W141" s="69"/>
      <c r="X141" s="5">
        <v>1074</v>
      </c>
      <c r="Y141" s="51"/>
      <c r="Z141" s="5">
        <v>12</v>
      </c>
      <c r="AA141" s="5">
        <v>2</v>
      </c>
      <c r="AB141" s="51"/>
      <c r="AC141" s="58"/>
      <c r="AD141" s="64">
        <v>1662</v>
      </c>
      <c r="AE141" s="5">
        <v>1286</v>
      </c>
      <c r="AF141" s="46"/>
      <c r="AG141" s="5">
        <v>957</v>
      </c>
      <c r="AH141" s="70"/>
      <c r="AI141" s="5">
        <v>1287</v>
      </c>
      <c r="AJ141" s="46"/>
      <c r="AK141" s="5">
        <v>1279</v>
      </c>
      <c r="AL141" s="70"/>
      <c r="AM141" s="5">
        <v>1153</v>
      </c>
      <c r="AN141" s="46"/>
      <c r="AO141" s="5">
        <v>1208</v>
      </c>
      <c r="AP141" s="70"/>
      <c r="AQ141" s="5">
        <v>1272</v>
      </c>
      <c r="AR141" s="46"/>
      <c r="AS141" s="5">
        <v>983</v>
      </c>
      <c r="AT141" s="70"/>
      <c r="AU141" s="5">
        <v>1229</v>
      </c>
      <c r="AV141" s="46"/>
      <c r="AW141" s="5">
        <v>1132</v>
      </c>
      <c r="AX141" s="46"/>
      <c r="AZ141" s="80">
        <f>VLOOKUP($A141,'T1DQ CCG'!$A:$BC,28,FALSE)</f>
        <v>0</v>
      </c>
      <c r="BA141" s="80">
        <f>VLOOKUP($A141,'T1DQ CCG'!$A:$BC,40,FALSE)</f>
        <v>1</v>
      </c>
      <c r="BB141" s="80">
        <f>VLOOKUP($A141,'T1DQ CCG'!$A:$BC,52,FALSE)</f>
        <v>1</v>
      </c>
    </row>
    <row r="142" spans="1:54" x14ac:dyDescent="0.25">
      <c r="A142" s="31" t="s">
        <v>532</v>
      </c>
      <c r="B142" s="21" t="s">
        <v>533</v>
      </c>
      <c r="C142" s="21" t="s">
        <v>33</v>
      </c>
      <c r="D142" s="64">
        <v>726</v>
      </c>
      <c r="E142" s="5">
        <v>651</v>
      </c>
      <c r="F142" s="51">
        <v>0.89669421487603307</v>
      </c>
      <c r="G142" s="5">
        <v>20</v>
      </c>
      <c r="H142" s="69">
        <v>2.7548209366391185E-2</v>
      </c>
      <c r="I142" s="5">
        <v>656</v>
      </c>
      <c r="J142" s="51">
        <v>0.90358126721763088</v>
      </c>
      <c r="K142" s="5">
        <v>0</v>
      </c>
      <c r="L142" s="5">
        <v>0</v>
      </c>
      <c r="M142" s="51" t="s">
        <v>771</v>
      </c>
      <c r="N142" s="40"/>
      <c r="O142" s="64">
        <v>758</v>
      </c>
      <c r="P142" s="5">
        <v>714</v>
      </c>
      <c r="Q142" s="51">
        <v>0.94195250659630603</v>
      </c>
      <c r="R142" s="5">
        <v>661</v>
      </c>
      <c r="S142" s="69">
        <v>0.87203166226912932</v>
      </c>
      <c r="T142" s="5">
        <v>682</v>
      </c>
      <c r="U142" s="51">
        <v>0.89973614775725597</v>
      </c>
      <c r="V142" s="5">
        <v>658</v>
      </c>
      <c r="W142" s="69">
        <v>0.86807387862796836</v>
      </c>
      <c r="X142" s="5">
        <v>656</v>
      </c>
      <c r="Y142" s="51">
        <v>0.86543535620052769</v>
      </c>
      <c r="Z142" s="5">
        <v>2</v>
      </c>
      <c r="AA142" s="5">
        <v>2</v>
      </c>
      <c r="AB142" s="51">
        <v>1</v>
      </c>
      <c r="AC142" s="58"/>
      <c r="AD142" s="64">
        <v>805</v>
      </c>
      <c r="AE142" s="5">
        <v>765</v>
      </c>
      <c r="AF142" s="46">
        <v>0.9503105590062112</v>
      </c>
      <c r="AG142" s="5">
        <v>573</v>
      </c>
      <c r="AH142" s="70">
        <v>0.71180124223602481</v>
      </c>
      <c r="AI142" s="5">
        <v>766</v>
      </c>
      <c r="AJ142" s="46">
        <v>0.95155279503105594</v>
      </c>
      <c r="AK142" s="5">
        <v>765</v>
      </c>
      <c r="AL142" s="70">
        <v>0.9503105590062112</v>
      </c>
      <c r="AM142" s="5">
        <v>696</v>
      </c>
      <c r="AN142" s="46">
        <v>0.86459627329192545</v>
      </c>
      <c r="AO142" s="5">
        <v>694</v>
      </c>
      <c r="AP142" s="70">
        <v>0.86211180124223608</v>
      </c>
      <c r="AQ142" s="5">
        <v>717</v>
      </c>
      <c r="AR142" s="46">
        <v>0</v>
      </c>
      <c r="AS142" s="5">
        <v>621</v>
      </c>
      <c r="AT142" s="70">
        <v>0.77142857142857146</v>
      </c>
      <c r="AU142" s="5">
        <v>751</v>
      </c>
      <c r="AV142" s="46">
        <v>0.9329192546583851</v>
      </c>
      <c r="AW142" s="5">
        <v>647</v>
      </c>
      <c r="AX142" s="46">
        <v>0.80372670807453417</v>
      </c>
      <c r="AZ142" s="80">
        <f>VLOOKUP($A142,'T1DQ CCG'!$A:$BC,28,FALSE)</f>
        <v>0</v>
      </c>
      <c r="BA142" s="80">
        <f>VLOOKUP($A142,'T1DQ CCG'!$A:$BC,40,FALSE)</f>
        <v>0</v>
      </c>
      <c r="BB142" s="80">
        <f>VLOOKUP($A142,'T1DQ CCG'!$A:$BC,52,FALSE)</f>
        <v>0</v>
      </c>
    </row>
    <row r="143" spans="1:54" x14ac:dyDescent="0.25">
      <c r="A143" s="31" t="s">
        <v>534</v>
      </c>
      <c r="B143" s="21" t="s">
        <v>535</v>
      </c>
      <c r="C143" s="21" t="s">
        <v>33</v>
      </c>
      <c r="D143" s="64">
        <v>1097</v>
      </c>
      <c r="E143" s="5">
        <v>999</v>
      </c>
      <c r="F143" s="51">
        <v>0.91066545123062903</v>
      </c>
      <c r="G143" s="5">
        <v>38</v>
      </c>
      <c r="H143" s="69">
        <v>3.4639927073837742E-2</v>
      </c>
      <c r="I143" s="5">
        <v>995</v>
      </c>
      <c r="J143" s="51">
        <v>0.90701914311759346</v>
      </c>
      <c r="K143" s="5">
        <v>5</v>
      </c>
      <c r="L143" s="5">
        <v>5</v>
      </c>
      <c r="M143" s="51">
        <v>1</v>
      </c>
      <c r="N143" s="40"/>
      <c r="O143" s="64">
        <v>1064</v>
      </c>
      <c r="P143" s="5">
        <v>989</v>
      </c>
      <c r="Q143" s="51">
        <v>0.92951127819548873</v>
      </c>
      <c r="R143" s="5">
        <v>917</v>
      </c>
      <c r="S143" s="69">
        <v>0.86184210526315785</v>
      </c>
      <c r="T143" s="5">
        <v>922</v>
      </c>
      <c r="U143" s="51">
        <v>0.86654135338345861</v>
      </c>
      <c r="V143" s="5">
        <v>914</v>
      </c>
      <c r="W143" s="69">
        <v>0.85902255639097747</v>
      </c>
      <c r="X143" s="5">
        <v>904</v>
      </c>
      <c r="Y143" s="51">
        <v>0.84962406015037595</v>
      </c>
      <c r="Z143" s="5">
        <v>15</v>
      </c>
      <c r="AA143" s="5">
        <v>15</v>
      </c>
      <c r="AB143" s="51">
        <v>1</v>
      </c>
      <c r="AC143" s="58"/>
      <c r="AD143" s="64">
        <v>1020</v>
      </c>
      <c r="AE143" s="5">
        <v>971</v>
      </c>
      <c r="AF143" s="46">
        <v>0.95196078431372544</v>
      </c>
      <c r="AG143" s="5">
        <v>827</v>
      </c>
      <c r="AH143" s="70">
        <v>0.8107843137254902</v>
      </c>
      <c r="AI143" s="5">
        <v>971</v>
      </c>
      <c r="AJ143" s="46">
        <v>0.95196078431372544</v>
      </c>
      <c r="AK143" s="5">
        <v>971</v>
      </c>
      <c r="AL143" s="70">
        <v>0.95196078431372544</v>
      </c>
      <c r="AM143" s="5">
        <v>909</v>
      </c>
      <c r="AN143" s="46">
        <v>0.89117647058823535</v>
      </c>
      <c r="AO143" s="5">
        <v>931</v>
      </c>
      <c r="AP143" s="70">
        <v>0.91274509803921566</v>
      </c>
      <c r="AQ143" s="5">
        <v>959</v>
      </c>
      <c r="AR143" s="46">
        <v>0</v>
      </c>
      <c r="AS143" s="5">
        <v>918</v>
      </c>
      <c r="AT143" s="70">
        <v>0.9</v>
      </c>
      <c r="AU143" s="5">
        <v>935</v>
      </c>
      <c r="AV143" s="46">
        <v>0.91666666666666663</v>
      </c>
      <c r="AW143" s="5">
        <v>896</v>
      </c>
      <c r="AX143" s="46">
        <v>0.8784313725490196</v>
      </c>
      <c r="AZ143" s="80">
        <f>VLOOKUP($A143,'T1DQ CCG'!$A:$BC,28,FALSE)</f>
        <v>0</v>
      </c>
      <c r="BA143" s="80">
        <f>VLOOKUP($A143,'T1DQ CCG'!$A:$BC,40,FALSE)</f>
        <v>0</v>
      </c>
      <c r="BB143" s="80">
        <f>VLOOKUP($A143,'T1DQ CCG'!$A:$BC,52,FALSE)</f>
        <v>0</v>
      </c>
    </row>
    <row r="144" spans="1:54" x14ac:dyDescent="0.25">
      <c r="A144" s="31" t="s">
        <v>536</v>
      </c>
      <c r="B144" s="21" t="s">
        <v>537</v>
      </c>
      <c r="C144" s="21" t="s">
        <v>33</v>
      </c>
      <c r="D144" s="64">
        <v>755</v>
      </c>
      <c r="E144" s="5">
        <v>682</v>
      </c>
      <c r="F144" s="51">
        <v>0.90331125827814573</v>
      </c>
      <c r="G144" s="5">
        <v>705</v>
      </c>
      <c r="H144" s="69">
        <v>0.93377483443708609</v>
      </c>
      <c r="I144" s="5">
        <v>692</v>
      </c>
      <c r="J144" s="51">
        <v>0.91655629139072847</v>
      </c>
      <c r="K144" s="5">
        <v>13</v>
      </c>
      <c r="L144" s="5">
        <v>12</v>
      </c>
      <c r="M144" s="51">
        <v>0.92307692307692313</v>
      </c>
      <c r="N144" s="40"/>
      <c r="O144" s="64">
        <v>780</v>
      </c>
      <c r="P144" s="5">
        <v>684</v>
      </c>
      <c r="Q144" s="51">
        <v>0.87692307692307692</v>
      </c>
      <c r="R144" s="5">
        <v>673</v>
      </c>
      <c r="S144" s="69">
        <v>0.86282051282051286</v>
      </c>
      <c r="T144" s="5">
        <v>673</v>
      </c>
      <c r="U144" s="51">
        <v>0.86282051282051286</v>
      </c>
      <c r="V144" s="5">
        <v>671</v>
      </c>
      <c r="W144" s="69">
        <v>0.86025641025641031</v>
      </c>
      <c r="X144" s="5">
        <v>665</v>
      </c>
      <c r="Y144" s="51">
        <v>0.85256410256410253</v>
      </c>
      <c r="Z144" s="5">
        <v>5</v>
      </c>
      <c r="AA144" s="5">
        <v>5</v>
      </c>
      <c r="AB144" s="51">
        <v>1</v>
      </c>
      <c r="AC144" s="58"/>
      <c r="AD144" s="64">
        <v>864</v>
      </c>
      <c r="AE144" s="5">
        <v>791</v>
      </c>
      <c r="AF144" s="46">
        <v>0.9155092592592593</v>
      </c>
      <c r="AG144" s="5">
        <v>591</v>
      </c>
      <c r="AH144" s="70">
        <v>0.68402777777777779</v>
      </c>
      <c r="AI144" s="5">
        <v>791</v>
      </c>
      <c r="AJ144" s="46">
        <v>0.9155092592592593</v>
      </c>
      <c r="AK144" s="5">
        <v>791</v>
      </c>
      <c r="AL144" s="70">
        <v>0.9155092592592593</v>
      </c>
      <c r="AM144" s="5">
        <v>717</v>
      </c>
      <c r="AN144" s="46">
        <v>0.82986111111111116</v>
      </c>
      <c r="AO144" s="5">
        <v>699</v>
      </c>
      <c r="AP144" s="70">
        <v>0.80902777777777779</v>
      </c>
      <c r="AQ144" s="5">
        <v>743</v>
      </c>
      <c r="AR144" s="46">
        <v>0</v>
      </c>
      <c r="AS144" s="5">
        <v>659</v>
      </c>
      <c r="AT144" s="70">
        <v>0.76273148148148151</v>
      </c>
      <c r="AU144" s="5">
        <v>743</v>
      </c>
      <c r="AV144" s="46">
        <v>0.85995370370370372</v>
      </c>
      <c r="AW144" s="5">
        <v>665</v>
      </c>
      <c r="AX144" s="46">
        <v>0.76967592592592593</v>
      </c>
      <c r="AZ144" s="80">
        <f>VLOOKUP($A144,'T1DQ CCG'!$A:$BC,28,FALSE)</f>
        <v>0</v>
      </c>
      <c r="BA144" s="80">
        <f>VLOOKUP($A144,'T1DQ CCG'!$A:$BC,40,FALSE)</f>
        <v>0</v>
      </c>
      <c r="BB144" s="80">
        <f>VLOOKUP($A144,'T1DQ CCG'!$A:$BC,52,FALSE)</f>
        <v>0</v>
      </c>
    </row>
    <row r="145" spans="1:54" x14ac:dyDescent="0.25">
      <c r="A145" s="31" t="s">
        <v>538</v>
      </c>
      <c r="B145" s="21" t="s">
        <v>539</v>
      </c>
      <c r="C145" s="21" t="s">
        <v>33</v>
      </c>
      <c r="D145" s="64">
        <v>587</v>
      </c>
      <c r="E145" s="5">
        <v>548</v>
      </c>
      <c r="F145" s="51">
        <v>0.93356047700170353</v>
      </c>
      <c r="G145" s="5">
        <v>556</v>
      </c>
      <c r="H145" s="69">
        <v>0.94718909710391819</v>
      </c>
      <c r="I145" s="5">
        <v>548</v>
      </c>
      <c r="J145" s="51">
        <v>0.93356047700170353</v>
      </c>
      <c r="K145" s="5">
        <v>5</v>
      </c>
      <c r="L145" s="5">
        <v>5</v>
      </c>
      <c r="M145" s="51">
        <v>1</v>
      </c>
      <c r="N145" s="40"/>
      <c r="O145" s="64">
        <v>660</v>
      </c>
      <c r="P145" s="5">
        <v>617</v>
      </c>
      <c r="Q145" s="51">
        <v>0.93484848484848482</v>
      </c>
      <c r="R145" s="5">
        <v>608</v>
      </c>
      <c r="S145" s="69">
        <v>0.92121212121212126</v>
      </c>
      <c r="T145" s="5">
        <v>593</v>
      </c>
      <c r="U145" s="51">
        <v>0.89848484848484844</v>
      </c>
      <c r="V145" s="5">
        <v>612</v>
      </c>
      <c r="W145" s="69">
        <v>0.92727272727272725</v>
      </c>
      <c r="X145" s="5">
        <v>602</v>
      </c>
      <c r="Y145" s="51">
        <v>0.91212121212121211</v>
      </c>
      <c r="Z145" s="5">
        <v>4</v>
      </c>
      <c r="AA145" s="5">
        <v>4</v>
      </c>
      <c r="AB145" s="51">
        <v>1</v>
      </c>
      <c r="AC145" s="58"/>
      <c r="AD145" s="64">
        <v>706</v>
      </c>
      <c r="AE145" s="5">
        <v>645</v>
      </c>
      <c r="AF145" s="46">
        <v>0.91359773371104813</v>
      </c>
      <c r="AG145" s="5">
        <v>568</v>
      </c>
      <c r="AH145" s="70">
        <v>0.80453257790368271</v>
      </c>
      <c r="AI145" s="5">
        <v>645</v>
      </c>
      <c r="AJ145" s="46">
        <v>0.91359773371104813</v>
      </c>
      <c r="AK145" s="5">
        <v>644</v>
      </c>
      <c r="AL145" s="70">
        <v>0.91218130311614731</v>
      </c>
      <c r="AM145" s="5">
        <v>621</v>
      </c>
      <c r="AN145" s="46">
        <v>0.8796033994334278</v>
      </c>
      <c r="AO145" s="5">
        <v>597</v>
      </c>
      <c r="AP145" s="70">
        <v>0.84560906515580736</v>
      </c>
      <c r="AQ145" s="5">
        <v>635</v>
      </c>
      <c r="AR145" s="46">
        <v>0</v>
      </c>
      <c r="AS145" s="5">
        <v>610</v>
      </c>
      <c r="AT145" s="70">
        <v>0.86402266288951846</v>
      </c>
      <c r="AU145" s="5">
        <v>627</v>
      </c>
      <c r="AV145" s="46">
        <v>0.88810198300283283</v>
      </c>
      <c r="AW145" s="5">
        <v>580</v>
      </c>
      <c r="AX145" s="46">
        <v>0.82152974504249288</v>
      </c>
      <c r="AZ145" s="80">
        <f>VLOOKUP($A145,'T1DQ CCG'!$A:$BC,28,FALSE)</f>
        <v>0</v>
      </c>
      <c r="BA145" s="80">
        <f>VLOOKUP($A145,'T1DQ CCG'!$A:$BC,40,FALSE)</f>
        <v>0</v>
      </c>
      <c r="BB145" s="80">
        <f>VLOOKUP($A145,'T1DQ CCG'!$A:$BC,52,FALSE)</f>
        <v>0</v>
      </c>
    </row>
    <row r="146" spans="1:54" x14ac:dyDescent="0.25">
      <c r="A146" s="31" t="s">
        <v>540</v>
      </c>
      <c r="B146" s="21" t="s">
        <v>541</v>
      </c>
      <c r="C146" s="21" t="s">
        <v>33</v>
      </c>
      <c r="D146" s="64">
        <v>1061</v>
      </c>
      <c r="E146" s="5">
        <v>1016</v>
      </c>
      <c r="F146" s="51">
        <v>0.95758718190386427</v>
      </c>
      <c r="G146" s="5">
        <v>1010</v>
      </c>
      <c r="H146" s="69">
        <v>0.95193213949104616</v>
      </c>
      <c r="I146" s="5">
        <v>1007</v>
      </c>
      <c r="J146" s="51">
        <v>0.9491046182846371</v>
      </c>
      <c r="K146" s="5">
        <v>1</v>
      </c>
      <c r="L146" s="5">
        <v>0</v>
      </c>
      <c r="M146" s="51">
        <v>0</v>
      </c>
      <c r="N146" s="40"/>
      <c r="O146" s="64">
        <v>1043</v>
      </c>
      <c r="P146" s="5">
        <v>1006</v>
      </c>
      <c r="Q146" s="51">
        <v>0.96452540747842763</v>
      </c>
      <c r="R146" s="5">
        <v>928</v>
      </c>
      <c r="S146" s="69">
        <v>0.88974113135186961</v>
      </c>
      <c r="T146" s="5">
        <v>931</v>
      </c>
      <c r="U146" s="51">
        <v>0.89261744966442957</v>
      </c>
      <c r="V146" s="5">
        <v>951</v>
      </c>
      <c r="W146" s="69">
        <v>0.91179290508149569</v>
      </c>
      <c r="X146" s="5">
        <v>942</v>
      </c>
      <c r="Y146" s="51">
        <v>0.9031639501438159</v>
      </c>
      <c r="Z146" s="5">
        <v>0</v>
      </c>
      <c r="AA146" s="5">
        <v>0</v>
      </c>
      <c r="AB146" s="51" t="s">
        <v>771</v>
      </c>
      <c r="AC146" s="58"/>
      <c r="AD146" s="64">
        <v>929</v>
      </c>
      <c r="AE146" s="5">
        <v>901</v>
      </c>
      <c r="AF146" s="46">
        <v>0.96986006458557594</v>
      </c>
      <c r="AG146" s="5">
        <v>780</v>
      </c>
      <c r="AH146" s="70">
        <v>0.83961248654467169</v>
      </c>
      <c r="AI146" s="5">
        <v>877</v>
      </c>
      <c r="AJ146" s="46">
        <v>0.94402583423035524</v>
      </c>
      <c r="AK146" s="5">
        <v>877</v>
      </c>
      <c r="AL146" s="70">
        <v>0.94402583423035524</v>
      </c>
      <c r="AM146" s="5">
        <v>826</v>
      </c>
      <c r="AN146" s="46">
        <v>0.88912809472551135</v>
      </c>
      <c r="AO146" s="5">
        <v>848</v>
      </c>
      <c r="AP146" s="70">
        <v>0.91280947255113021</v>
      </c>
      <c r="AQ146" s="5">
        <v>885</v>
      </c>
      <c r="AR146" s="46">
        <v>0</v>
      </c>
      <c r="AS146" s="5">
        <v>850</v>
      </c>
      <c r="AT146" s="70">
        <v>0.91496232508073194</v>
      </c>
      <c r="AU146" s="5">
        <v>860</v>
      </c>
      <c r="AV146" s="46">
        <v>0.92572658772874061</v>
      </c>
      <c r="AW146" s="5">
        <v>833</v>
      </c>
      <c r="AX146" s="46">
        <v>0.89666307857911731</v>
      </c>
      <c r="AZ146" s="80">
        <f>VLOOKUP($A146,'T1DQ CCG'!$A:$BC,28,FALSE)</f>
        <v>0</v>
      </c>
      <c r="BA146" s="80">
        <f>VLOOKUP($A146,'T1DQ CCG'!$A:$BC,40,FALSE)</f>
        <v>0</v>
      </c>
      <c r="BB146" s="80">
        <f>VLOOKUP($A146,'T1DQ CCG'!$A:$BC,52,FALSE)</f>
        <v>0</v>
      </c>
    </row>
    <row r="147" spans="1:54" x14ac:dyDescent="0.25">
      <c r="A147" s="31" t="s">
        <v>542</v>
      </c>
      <c r="B147" s="21" t="s">
        <v>543</v>
      </c>
      <c r="C147" s="21" t="s">
        <v>33</v>
      </c>
      <c r="D147" s="64">
        <v>1233</v>
      </c>
      <c r="E147" s="5">
        <v>1062</v>
      </c>
      <c r="F147" s="51">
        <v>0.86131386861313863</v>
      </c>
      <c r="G147" s="5">
        <v>1113</v>
      </c>
      <c r="H147" s="69">
        <v>0.902676399026764</v>
      </c>
      <c r="I147" s="5">
        <v>1066</v>
      </c>
      <c r="J147" s="51">
        <v>0.86455798864557987</v>
      </c>
      <c r="K147" s="5">
        <v>3</v>
      </c>
      <c r="L147" s="5">
        <v>3</v>
      </c>
      <c r="M147" s="51">
        <v>1</v>
      </c>
      <c r="N147" s="40"/>
      <c r="O147" s="64">
        <v>1286</v>
      </c>
      <c r="P147" s="5">
        <v>1098</v>
      </c>
      <c r="Q147" s="51">
        <v>0.85381026438569207</v>
      </c>
      <c r="R147" s="5">
        <v>1014</v>
      </c>
      <c r="S147" s="69">
        <v>0.78849144634525659</v>
      </c>
      <c r="T147" s="5">
        <v>1031</v>
      </c>
      <c r="U147" s="51">
        <v>0.80171073094867806</v>
      </c>
      <c r="V147" s="5">
        <v>1002</v>
      </c>
      <c r="W147" s="69">
        <v>0.77916018662519437</v>
      </c>
      <c r="X147" s="5">
        <v>992</v>
      </c>
      <c r="Y147" s="51">
        <v>0.77138413685847584</v>
      </c>
      <c r="Z147" s="5">
        <v>4</v>
      </c>
      <c r="AA147" s="5">
        <v>3</v>
      </c>
      <c r="AB147" s="51">
        <v>0.75</v>
      </c>
      <c r="AC147" s="58"/>
      <c r="AD147" s="64">
        <v>1263</v>
      </c>
      <c r="AE147" s="5">
        <v>1077</v>
      </c>
      <c r="AF147" s="46">
        <v>0.85273159144893107</v>
      </c>
      <c r="AG147" s="5">
        <v>807</v>
      </c>
      <c r="AH147" s="70">
        <v>0.63895486935866985</v>
      </c>
      <c r="AI147" s="5">
        <v>1077</v>
      </c>
      <c r="AJ147" s="46">
        <v>0.85273159144893107</v>
      </c>
      <c r="AK147" s="5">
        <v>1076</v>
      </c>
      <c r="AL147" s="70">
        <v>0.8519398258115598</v>
      </c>
      <c r="AM147" s="5">
        <v>1007</v>
      </c>
      <c r="AN147" s="46">
        <v>0.7973079968329374</v>
      </c>
      <c r="AO147" s="5">
        <v>1010</v>
      </c>
      <c r="AP147" s="70">
        <v>0.79968329374505143</v>
      </c>
      <c r="AQ147" s="5">
        <v>1079</v>
      </c>
      <c r="AR147" s="46">
        <v>0</v>
      </c>
      <c r="AS147" s="5">
        <v>943</v>
      </c>
      <c r="AT147" s="70">
        <v>0.74663499604117178</v>
      </c>
      <c r="AU147" s="5">
        <v>1062</v>
      </c>
      <c r="AV147" s="46">
        <v>0.84085510688836107</v>
      </c>
      <c r="AW147" s="5">
        <v>1005</v>
      </c>
      <c r="AX147" s="46">
        <v>0.79572446555819476</v>
      </c>
      <c r="AZ147" s="80">
        <f>VLOOKUP($A147,'T1DQ CCG'!$A:$BC,28,FALSE)</f>
        <v>0</v>
      </c>
      <c r="BA147" s="80">
        <f>VLOOKUP($A147,'T1DQ CCG'!$A:$BC,40,FALSE)</f>
        <v>0</v>
      </c>
      <c r="BB147" s="80">
        <f>VLOOKUP($A147,'T1DQ CCG'!$A:$BC,52,FALSE)</f>
        <v>0</v>
      </c>
    </row>
    <row r="148" spans="1:54" x14ac:dyDescent="0.25">
      <c r="A148" s="31" t="s">
        <v>544</v>
      </c>
      <c r="B148" s="21" t="s">
        <v>545</v>
      </c>
      <c r="C148" s="21" t="s">
        <v>33</v>
      </c>
      <c r="D148" s="64">
        <v>1269</v>
      </c>
      <c r="E148" s="5">
        <v>1055</v>
      </c>
      <c r="F148" s="51">
        <v>0.83136327817178879</v>
      </c>
      <c r="G148" s="5">
        <v>52</v>
      </c>
      <c r="H148" s="69">
        <v>4.097714736012608E-2</v>
      </c>
      <c r="I148" s="5">
        <v>1174</v>
      </c>
      <c r="J148" s="51">
        <v>0.92513790386130812</v>
      </c>
      <c r="K148" s="5">
        <v>0</v>
      </c>
      <c r="L148" s="5">
        <v>0</v>
      </c>
      <c r="M148" s="51" t="s">
        <v>771</v>
      </c>
      <c r="N148" s="40"/>
      <c r="O148" s="64">
        <v>1369</v>
      </c>
      <c r="P148" s="5">
        <v>1271</v>
      </c>
      <c r="Q148" s="51">
        <v>0.92841490138787441</v>
      </c>
      <c r="R148" s="5">
        <v>1175</v>
      </c>
      <c r="S148" s="69">
        <v>0.85829072315558808</v>
      </c>
      <c r="T148" s="5">
        <v>1206</v>
      </c>
      <c r="U148" s="51">
        <v>0.88093498904309719</v>
      </c>
      <c r="V148" s="5">
        <v>1174</v>
      </c>
      <c r="W148" s="69">
        <v>0.85756026296566834</v>
      </c>
      <c r="X148" s="5">
        <v>1162</v>
      </c>
      <c r="Y148" s="51">
        <v>0.84879474068663263</v>
      </c>
      <c r="Z148" s="5">
        <v>2</v>
      </c>
      <c r="AA148" s="5">
        <v>0</v>
      </c>
      <c r="AB148" s="51">
        <v>0</v>
      </c>
      <c r="AC148" s="58"/>
      <c r="AD148" s="64">
        <v>1274</v>
      </c>
      <c r="AE148" s="5">
        <v>1160</v>
      </c>
      <c r="AF148" s="46">
        <v>0.9105180533751962</v>
      </c>
      <c r="AG148" s="5">
        <v>867</v>
      </c>
      <c r="AH148" s="70">
        <v>0.68053375196232335</v>
      </c>
      <c r="AI148" s="5">
        <v>1161</v>
      </c>
      <c r="AJ148" s="46">
        <v>0.91130298273155419</v>
      </c>
      <c r="AK148" s="5">
        <v>1157</v>
      </c>
      <c r="AL148" s="70">
        <v>0.90816326530612246</v>
      </c>
      <c r="AM148" s="5">
        <v>1058</v>
      </c>
      <c r="AN148" s="46">
        <v>0.8304552590266876</v>
      </c>
      <c r="AO148" s="5">
        <v>1083</v>
      </c>
      <c r="AP148" s="70">
        <v>0.85007849293563575</v>
      </c>
      <c r="AQ148" s="5">
        <v>1107</v>
      </c>
      <c r="AR148" s="46">
        <v>0</v>
      </c>
      <c r="AS148" s="5">
        <v>1038</v>
      </c>
      <c r="AT148" s="70">
        <v>0.81475667189952905</v>
      </c>
      <c r="AU148" s="5">
        <v>1128</v>
      </c>
      <c r="AV148" s="46">
        <v>0.88540031397174257</v>
      </c>
      <c r="AW148" s="5">
        <v>1012</v>
      </c>
      <c r="AX148" s="46">
        <v>0.79434850863422291</v>
      </c>
      <c r="AZ148" s="80">
        <f>VLOOKUP($A148,'T1DQ CCG'!$A:$BC,28,FALSE)</f>
        <v>0</v>
      </c>
      <c r="BA148" s="80">
        <f>VLOOKUP($A148,'T1DQ CCG'!$A:$BC,40,FALSE)</f>
        <v>0</v>
      </c>
      <c r="BB148" s="80">
        <f>VLOOKUP($A148,'T1DQ CCG'!$A:$BC,52,FALSE)</f>
        <v>0</v>
      </c>
    </row>
    <row r="149" spans="1:54" x14ac:dyDescent="0.25">
      <c r="A149" s="31" t="s">
        <v>546</v>
      </c>
      <c r="B149" s="21" t="s">
        <v>547</v>
      </c>
      <c r="C149" s="21" t="s">
        <v>33</v>
      </c>
      <c r="D149" s="64">
        <v>694</v>
      </c>
      <c r="E149" s="5">
        <v>498</v>
      </c>
      <c r="F149" s="51">
        <v>0.71757925072046114</v>
      </c>
      <c r="G149" s="5">
        <v>547</v>
      </c>
      <c r="H149" s="69">
        <v>0.78818443804034577</v>
      </c>
      <c r="I149" s="5">
        <v>541</v>
      </c>
      <c r="J149" s="51">
        <v>0.77953890489913547</v>
      </c>
      <c r="K149" s="5">
        <v>1</v>
      </c>
      <c r="L149" s="5">
        <v>0</v>
      </c>
      <c r="M149" s="51">
        <v>0</v>
      </c>
      <c r="N149" s="40"/>
      <c r="O149" s="64">
        <v>715</v>
      </c>
      <c r="P149" s="5">
        <v>578</v>
      </c>
      <c r="Q149" s="51">
        <v>0.8083916083916084</v>
      </c>
      <c r="R149" s="5">
        <v>509</v>
      </c>
      <c r="S149" s="69">
        <v>0.71188811188811185</v>
      </c>
      <c r="T149" s="5">
        <v>602</v>
      </c>
      <c r="U149" s="51">
        <v>0.84195804195804191</v>
      </c>
      <c r="V149" s="5">
        <v>506</v>
      </c>
      <c r="W149" s="69">
        <v>0.70769230769230773</v>
      </c>
      <c r="X149" s="5">
        <v>491</v>
      </c>
      <c r="Y149" s="51">
        <v>0.68671328671328669</v>
      </c>
      <c r="Z149" s="5">
        <v>1</v>
      </c>
      <c r="AA149" s="5">
        <v>0</v>
      </c>
      <c r="AB149" s="51">
        <v>0</v>
      </c>
      <c r="AC149" s="58"/>
      <c r="AD149" s="64">
        <v>723</v>
      </c>
      <c r="AE149" s="5">
        <v>647</v>
      </c>
      <c r="AF149" s="46">
        <v>0.89488243430152148</v>
      </c>
      <c r="AG149" s="5">
        <v>459</v>
      </c>
      <c r="AH149" s="70">
        <v>0.63485477178423233</v>
      </c>
      <c r="AI149" s="5">
        <v>0</v>
      </c>
      <c r="AJ149" s="46">
        <v>0</v>
      </c>
      <c r="AK149" s="5">
        <v>0</v>
      </c>
      <c r="AL149" s="70">
        <v>0</v>
      </c>
      <c r="AM149" s="5">
        <v>639</v>
      </c>
      <c r="AN149" s="46">
        <v>0.88381742738589208</v>
      </c>
      <c r="AO149" s="5">
        <v>589</v>
      </c>
      <c r="AP149" s="70">
        <v>0.81466113416320884</v>
      </c>
      <c r="AQ149" s="5">
        <v>631</v>
      </c>
      <c r="AR149" s="46">
        <v>0</v>
      </c>
      <c r="AS149" s="5">
        <v>476</v>
      </c>
      <c r="AT149" s="70">
        <v>0.65836791147994467</v>
      </c>
      <c r="AU149" s="5">
        <v>636</v>
      </c>
      <c r="AV149" s="46">
        <v>0.8796680497925311</v>
      </c>
      <c r="AW149" s="5">
        <v>567</v>
      </c>
      <c r="AX149" s="46">
        <v>0.78423236514522821</v>
      </c>
      <c r="AZ149" s="80">
        <f>VLOOKUP($A149,'T1DQ CCG'!$A:$BC,28,FALSE)</f>
        <v>0</v>
      </c>
      <c r="BA149" s="80">
        <f>VLOOKUP($A149,'T1DQ CCG'!$A:$BC,40,FALSE)</f>
        <v>0</v>
      </c>
      <c r="BB149" s="80">
        <f>VLOOKUP($A149,'T1DQ CCG'!$A:$BC,52,FALSE)</f>
        <v>0</v>
      </c>
    </row>
    <row r="150" spans="1:54" x14ac:dyDescent="0.25">
      <c r="A150" s="31" t="s">
        <v>548</v>
      </c>
      <c r="B150" s="21" t="s">
        <v>549</v>
      </c>
      <c r="C150" s="21" t="s">
        <v>33</v>
      </c>
      <c r="D150" s="64">
        <v>523</v>
      </c>
      <c r="E150" s="5">
        <v>383</v>
      </c>
      <c r="F150" s="51">
        <v>0.73231357552581267</v>
      </c>
      <c r="G150" s="5">
        <v>414</v>
      </c>
      <c r="H150" s="69">
        <v>0.79158699808795407</v>
      </c>
      <c r="I150" s="5">
        <v>409</v>
      </c>
      <c r="J150" s="51">
        <v>0.78202676864244747</v>
      </c>
      <c r="K150" s="5">
        <v>2</v>
      </c>
      <c r="L150" s="5">
        <v>1</v>
      </c>
      <c r="M150" s="51">
        <v>0.5</v>
      </c>
      <c r="N150" s="40"/>
      <c r="O150" s="64">
        <v>579</v>
      </c>
      <c r="P150" s="5">
        <v>463</v>
      </c>
      <c r="Q150" s="51"/>
      <c r="R150" s="5">
        <v>407</v>
      </c>
      <c r="S150" s="69"/>
      <c r="T150" s="5">
        <v>474</v>
      </c>
      <c r="U150" s="51"/>
      <c r="V150" s="5">
        <v>409</v>
      </c>
      <c r="W150" s="69"/>
      <c r="X150" s="5">
        <v>405</v>
      </c>
      <c r="Y150" s="51"/>
      <c r="Z150" s="5">
        <v>0</v>
      </c>
      <c r="AA150" s="5">
        <v>0</v>
      </c>
      <c r="AB150" s="51"/>
      <c r="AC150" s="58"/>
      <c r="AD150" s="64">
        <v>603</v>
      </c>
      <c r="AE150" s="5">
        <v>452</v>
      </c>
      <c r="AF150" s="46"/>
      <c r="AG150" s="5">
        <v>373</v>
      </c>
      <c r="AH150" s="70"/>
      <c r="AI150" s="5">
        <v>0</v>
      </c>
      <c r="AJ150" s="46"/>
      <c r="AK150" s="5">
        <v>0</v>
      </c>
      <c r="AL150" s="70"/>
      <c r="AM150" s="5">
        <v>458</v>
      </c>
      <c r="AN150" s="46"/>
      <c r="AO150" s="5">
        <v>441</v>
      </c>
      <c r="AP150" s="70"/>
      <c r="AQ150" s="5">
        <v>459</v>
      </c>
      <c r="AR150" s="46"/>
      <c r="AS150" s="5">
        <v>376</v>
      </c>
      <c r="AT150" s="70"/>
      <c r="AU150" s="5">
        <v>460</v>
      </c>
      <c r="AV150" s="46"/>
      <c r="AW150" s="5">
        <v>420</v>
      </c>
      <c r="AX150" s="46"/>
      <c r="AZ150" s="80">
        <f>VLOOKUP($A150,'T1DQ CCG'!$A:$BC,28,FALSE)</f>
        <v>0</v>
      </c>
      <c r="BA150" s="80">
        <f>VLOOKUP($A150,'T1DQ CCG'!$A:$BC,40,FALSE)</f>
        <v>1</v>
      </c>
      <c r="BB150" s="80">
        <f>VLOOKUP($A150,'T1DQ CCG'!$A:$BC,52,FALSE)</f>
        <v>1</v>
      </c>
    </row>
    <row r="151" spans="1:54" x14ac:dyDescent="0.25">
      <c r="A151" s="31" t="s">
        <v>554</v>
      </c>
      <c r="B151" s="21" t="s">
        <v>555</v>
      </c>
      <c r="C151" s="21" t="s">
        <v>34</v>
      </c>
      <c r="D151" s="64">
        <v>381</v>
      </c>
      <c r="E151" s="5">
        <v>357</v>
      </c>
      <c r="F151" s="51">
        <v>0.93700787401574803</v>
      </c>
      <c r="G151" s="5">
        <v>370</v>
      </c>
      <c r="H151" s="69">
        <v>0.97112860892388453</v>
      </c>
      <c r="I151" s="5">
        <v>362</v>
      </c>
      <c r="J151" s="51">
        <v>0.95013123359580054</v>
      </c>
      <c r="K151" s="5">
        <v>0</v>
      </c>
      <c r="L151" s="5">
        <v>0</v>
      </c>
      <c r="M151" s="51" t="s">
        <v>771</v>
      </c>
      <c r="N151" s="40"/>
      <c r="O151" s="64">
        <v>403</v>
      </c>
      <c r="P151" s="5">
        <v>393</v>
      </c>
      <c r="Q151" s="51">
        <v>0.97518610421836227</v>
      </c>
      <c r="R151" s="5">
        <v>377</v>
      </c>
      <c r="S151" s="69">
        <v>0.93548387096774188</v>
      </c>
      <c r="T151" s="5">
        <v>397</v>
      </c>
      <c r="U151" s="51">
        <v>0.98511166253101734</v>
      </c>
      <c r="V151" s="5">
        <v>378</v>
      </c>
      <c r="W151" s="69">
        <v>0.93796526054590568</v>
      </c>
      <c r="X151" s="5">
        <v>378</v>
      </c>
      <c r="Y151" s="51">
        <v>0.93796526054590568</v>
      </c>
      <c r="Z151" s="5">
        <v>0</v>
      </c>
      <c r="AA151" s="5">
        <v>0</v>
      </c>
      <c r="AB151" s="51" t="s">
        <v>771</v>
      </c>
      <c r="AC151" s="58"/>
      <c r="AD151" s="64">
        <v>442</v>
      </c>
      <c r="AE151" s="5">
        <v>426</v>
      </c>
      <c r="AF151" s="46">
        <v>0.96380090497737558</v>
      </c>
      <c r="AG151" s="5">
        <v>400</v>
      </c>
      <c r="AH151" s="70">
        <v>0.90497737556561086</v>
      </c>
      <c r="AI151" s="5">
        <v>426</v>
      </c>
      <c r="AJ151" s="46">
        <v>0.96380090497737558</v>
      </c>
      <c r="AK151" s="5">
        <v>418</v>
      </c>
      <c r="AL151" s="70">
        <v>0.94570135746606332</v>
      </c>
      <c r="AM151" s="5">
        <v>426</v>
      </c>
      <c r="AN151" s="46">
        <v>0.96380090497737558</v>
      </c>
      <c r="AO151" s="5">
        <v>420</v>
      </c>
      <c r="AP151" s="70">
        <v>0.95022624434389136</v>
      </c>
      <c r="AQ151" s="5">
        <v>424</v>
      </c>
      <c r="AR151" s="46">
        <v>0</v>
      </c>
      <c r="AS151" s="5">
        <v>399</v>
      </c>
      <c r="AT151" s="70">
        <v>0.90271493212669685</v>
      </c>
      <c r="AU151" s="5">
        <v>425</v>
      </c>
      <c r="AV151" s="46">
        <v>0.96153846153846156</v>
      </c>
      <c r="AW151" s="5">
        <v>405</v>
      </c>
      <c r="AX151" s="46">
        <v>0.91628959276018096</v>
      </c>
      <c r="AZ151" s="80">
        <f>VLOOKUP($A151,'T1DQ CCG'!$A:$BC,28,FALSE)</f>
        <v>0</v>
      </c>
      <c r="BA151" s="80">
        <f>VLOOKUP($A151,'T1DQ CCG'!$A:$BC,40,FALSE)</f>
        <v>0</v>
      </c>
      <c r="BB151" s="80">
        <f>VLOOKUP($A151,'T1DQ CCG'!$A:$BC,52,FALSE)</f>
        <v>0</v>
      </c>
    </row>
    <row r="152" spans="1:54" x14ac:dyDescent="0.25">
      <c r="A152" s="31" t="s">
        <v>556</v>
      </c>
      <c r="B152" s="21" t="s">
        <v>557</v>
      </c>
      <c r="C152" s="21" t="s">
        <v>34</v>
      </c>
      <c r="D152" s="64">
        <v>464</v>
      </c>
      <c r="E152" s="5">
        <v>429</v>
      </c>
      <c r="F152" s="51">
        <v>0.92456896551724133</v>
      </c>
      <c r="G152" s="5">
        <v>452</v>
      </c>
      <c r="H152" s="69">
        <v>0.97413793103448276</v>
      </c>
      <c r="I152" s="5">
        <v>430</v>
      </c>
      <c r="J152" s="51">
        <v>0.92672413793103448</v>
      </c>
      <c r="K152" s="5">
        <v>0</v>
      </c>
      <c r="L152" s="5">
        <v>0</v>
      </c>
      <c r="M152" s="51" t="s">
        <v>771</v>
      </c>
      <c r="N152" s="40"/>
      <c r="O152" s="64">
        <v>500</v>
      </c>
      <c r="P152" s="5">
        <v>487</v>
      </c>
      <c r="Q152" s="51">
        <v>0.97399999999999998</v>
      </c>
      <c r="R152" s="5">
        <v>463</v>
      </c>
      <c r="S152" s="69">
        <v>0.92600000000000005</v>
      </c>
      <c r="T152" s="5">
        <v>451</v>
      </c>
      <c r="U152" s="51">
        <v>0.90200000000000002</v>
      </c>
      <c r="V152" s="5">
        <v>478</v>
      </c>
      <c r="W152" s="69">
        <v>0.95599999999999996</v>
      </c>
      <c r="X152" s="5">
        <v>464</v>
      </c>
      <c r="Y152" s="51">
        <v>0.92800000000000005</v>
      </c>
      <c r="Z152" s="5">
        <v>0</v>
      </c>
      <c r="AA152" s="5">
        <v>0</v>
      </c>
      <c r="AB152" s="51" t="s">
        <v>771</v>
      </c>
      <c r="AC152" s="58"/>
      <c r="AD152" s="64">
        <v>483</v>
      </c>
      <c r="AE152" s="5">
        <v>477</v>
      </c>
      <c r="AF152" s="46">
        <v>0.98757763975155277</v>
      </c>
      <c r="AG152" s="5">
        <v>446</v>
      </c>
      <c r="AH152" s="70">
        <v>0.92339544513457561</v>
      </c>
      <c r="AI152" s="5">
        <v>477</v>
      </c>
      <c r="AJ152" s="46">
        <v>0.98757763975155277</v>
      </c>
      <c r="AK152" s="5">
        <v>452</v>
      </c>
      <c r="AL152" s="70">
        <v>0.93581780538302273</v>
      </c>
      <c r="AM152" s="5">
        <v>452</v>
      </c>
      <c r="AN152" s="46">
        <v>0.93581780538302273</v>
      </c>
      <c r="AO152" s="5">
        <v>473</v>
      </c>
      <c r="AP152" s="70">
        <v>0.97929606625258803</v>
      </c>
      <c r="AQ152" s="5">
        <v>473</v>
      </c>
      <c r="AR152" s="46">
        <v>0</v>
      </c>
      <c r="AS152" s="5">
        <v>453</v>
      </c>
      <c r="AT152" s="70">
        <v>0.93788819875776397</v>
      </c>
      <c r="AU152" s="5">
        <v>455</v>
      </c>
      <c r="AV152" s="46">
        <v>0.94202898550724634</v>
      </c>
      <c r="AW152" s="5">
        <v>458</v>
      </c>
      <c r="AX152" s="46">
        <v>0.94824016563146996</v>
      </c>
      <c r="AZ152" s="80">
        <f>VLOOKUP($A152,'T1DQ CCG'!$A:$BC,28,FALSE)</f>
        <v>0</v>
      </c>
      <c r="BA152" s="80">
        <f>VLOOKUP($A152,'T1DQ CCG'!$A:$BC,40,FALSE)</f>
        <v>0</v>
      </c>
      <c r="BB152" s="80">
        <f>VLOOKUP($A152,'T1DQ CCG'!$A:$BC,52,FALSE)</f>
        <v>0</v>
      </c>
    </row>
    <row r="153" spans="1:54" x14ac:dyDescent="0.25">
      <c r="A153" s="31" t="s">
        <v>558</v>
      </c>
      <c r="B153" s="21" t="s">
        <v>559</v>
      </c>
      <c r="C153" s="21" t="s">
        <v>34</v>
      </c>
      <c r="D153" s="64">
        <v>457</v>
      </c>
      <c r="E153" s="5">
        <v>438</v>
      </c>
      <c r="F153" s="51">
        <v>0.95842450765864329</v>
      </c>
      <c r="G153" s="5">
        <v>3</v>
      </c>
      <c r="H153" s="69">
        <v>6.5645514223194746E-3</v>
      </c>
      <c r="I153" s="5">
        <v>438</v>
      </c>
      <c r="J153" s="51">
        <v>0.95842450765864329</v>
      </c>
      <c r="K153" s="5">
        <v>0</v>
      </c>
      <c r="L153" s="5">
        <v>0</v>
      </c>
      <c r="M153" s="51" t="s">
        <v>771</v>
      </c>
      <c r="N153" s="40"/>
      <c r="O153" s="64">
        <v>429</v>
      </c>
      <c r="P153" s="5">
        <v>420</v>
      </c>
      <c r="Q153" s="51">
        <v>0.97902097902097907</v>
      </c>
      <c r="R153" s="5">
        <v>403</v>
      </c>
      <c r="S153" s="69">
        <v>0.93939393939393945</v>
      </c>
      <c r="T153" s="5">
        <v>398</v>
      </c>
      <c r="U153" s="51">
        <v>0.92773892773892774</v>
      </c>
      <c r="V153" s="5">
        <v>399</v>
      </c>
      <c r="W153" s="69">
        <v>0.93006993006993011</v>
      </c>
      <c r="X153" s="5">
        <v>401</v>
      </c>
      <c r="Y153" s="51">
        <v>0.93473193473193472</v>
      </c>
      <c r="Z153" s="5">
        <v>0</v>
      </c>
      <c r="AA153" s="5">
        <v>0</v>
      </c>
      <c r="AB153" s="51" t="s">
        <v>771</v>
      </c>
      <c r="AC153" s="58"/>
      <c r="AD153" s="64">
        <v>405</v>
      </c>
      <c r="AE153" s="5">
        <v>392</v>
      </c>
      <c r="AF153" s="46">
        <v>0.96790123456790123</v>
      </c>
      <c r="AG153" s="5">
        <v>377</v>
      </c>
      <c r="AH153" s="70">
        <v>0.93086419753086425</v>
      </c>
      <c r="AI153" s="5">
        <v>392</v>
      </c>
      <c r="AJ153" s="46">
        <v>0.96790123456790123</v>
      </c>
      <c r="AK153" s="5">
        <v>392</v>
      </c>
      <c r="AL153" s="70">
        <v>0.96790123456790123</v>
      </c>
      <c r="AM153" s="5">
        <v>385</v>
      </c>
      <c r="AN153" s="46">
        <v>0.95061728395061729</v>
      </c>
      <c r="AO153" s="5">
        <v>380</v>
      </c>
      <c r="AP153" s="70">
        <v>0.93827160493827155</v>
      </c>
      <c r="AQ153" s="5">
        <v>394</v>
      </c>
      <c r="AR153" s="46">
        <v>0</v>
      </c>
      <c r="AS153" s="5">
        <v>376</v>
      </c>
      <c r="AT153" s="70">
        <v>0.92839506172839503</v>
      </c>
      <c r="AU153" s="5">
        <v>379</v>
      </c>
      <c r="AV153" s="46">
        <v>0.93580246913580245</v>
      </c>
      <c r="AW153" s="5">
        <v>381</v>
      </c>
      <c r="AX153" s="46">
        <v>0.94074074074074077</v>
      </c>
      <c r="AZ153" s="80">
        <f>VLOOKUP($A153,'T1DQ CCG'!$A:$BC,28,FALSE)</f>
        <v>0</v>
      </c>
      <c r="BA153" s="80">
        <f>VLOOKUP($A153,'T1DQ CCG'!$A:$BC,40,FALSE)</f>
        <v>0</v>
      </c>
      <c r="BB153" s="80">
        <f>VLOOKUP($A153,'T1DQ CCG'!$A:$BC,52,FALSE)</f>
        <v>0</v>
      </c>
    </row>
    <row r="154" spans="1:54" x14ac:dyDescent="0.25">
      <c r="A154" s="31" t="s">
        <v>560</v>
      </c>
      <c r="B154" s="21" t="s">
        <v>561</v>
      </c>
      <c r="C154" s="21" t="s">
        <v>34</v>
      </c>
      <c r="D154" s="64">
        <v>280</v>
      </c>
      <c r="E154" s="5">
        <v>266</v>
      </c>
      <c r="F154" s="51">
        <v>0.95</v>
      </c>
      <c r="G154" s="5">
        <v>2</v>
      </c>
      <c r="H154" s="69">
        <v>7.1428571428571426E-3</v>
      </c>
      <c r="I154" s="5">
        <v>267</v>
      </c>
      <c r="J154" s="51">
        <v>0.95357142857142863</v>
      </c>
      <c r="K154" s="5">
        <v>0</v>
      </c>
      <c r="L154" s="5">
        <v>0</v>
      </c>
      <c r="M154" s="51" t="s">
        <v>771</v>
      </c>
      <c r="N154" s="40"/>
      <c r="O154" s="64">
        <v>301</v>
      </c>
      <c r="P154" s="5">
        <v>290</v>
      </c>
      <c r="Q154" s="51">
        <v>0.96345514950166111</v>
      </c>
      <c r="R154" s="5">
        <v>284</v>
      </c>
      <c r="S154" s="69">
        <v>0.94352159468438535</v>
      </c>
      <c r="T154" s="5">
        <v>274</v>
      </c>
      <c r="U154" s="51">
        <v>0.9102990033222591</v>
      </c>
      <c r="V154" s="5">
        <v>281</v>
      </c>
      <c r="W154" s="69">
        <v>0.93355481727574752</v>
      </c>
      <c r="X154" s="5">
        <v>286</v>
      </c>
      <c r="Y154" s="51">
        <v>0.95016611295681064</v>
      </c>
      <c r="Z154" s="5">
        <v>0</v>
      </c>
      <c r="AA154" s="5">
        <v>0</v>
      </c>
      <c r="AB154" s="51" t="s">
        <v>771</v>
      </c>
      <c r="AC154" s="58"/>
      <c r="AD154" s="64">
        <v>317</v>
      </c>
      <c r="AE154" s="5">
        <v>309</v>
      </c>
      <c r="AF154" s="46">
        <v>0.97476340694006314</v>
      </c>
      <c r="AG154" s="5">
        <v>291</v>
      </c>
      <c r="AH154" s="70">
        <v>0.917981072555205</v>
      </c>
      <c r="AI154" s="5">
        <v>309</v>
      </c>
      <c r="AJ154" s="46">
        <v>0.97476340694006314</v>
      </c>
      <c r="AK154" s="5">
        <v>308</v>
      </c>
      <c r="AL154" s="70">
        <v>0.97160883280757093</v>
      </c>
      <c r="AM154" s="5">
        <v>305</v>
      </c>
      <c r="AN154" s="46">
        <v>0.96214511041009465</v>
      </c>
      <c r="AO154" s="5">
        <v>303</v>
      </c>
      <c r="AP154" s="70">
        <v>0.95583596214511046</v>
      </c>
      <c r="AQ154" s="5">
        <v>307</v>
      </c>
      <c r="AR154" s="46">
        <v>0</v>
      </c>
      <c r="AS154" s="5">
        <v>290</v>
      </c>
      <c r="AT154" s="70">
        <v>0.91482649842271291</v>
      </c>
      <c r="AU154" s="5">
        <v>300</v>
      </c>
      <c r="AV154" s="46">
        <v>0.94637223974763407</v>
      </c>
      <c r="AW154" s="5">
        <v>297</v>
      </c>
      <c r="AX154" s="46">
        <v>0.93690851735015768</v>
      </c>
      <c r="AZ154" s="80">
        <f>VLOOKUP($A154,'T1DQ CCG'!$A:$BC,28,FALSE)</f>
        <v>0</v>
      </c>
      <c r="BA154" s="80">
        <f>VLOOKUP($A154,'T1DQ CCG'!$A:$BC,40,FALSE)</f>
        <v>0</v>
      </c>
      <c r="BB154" s="80">
        <f>VLOOKUP($A154,'T1DQ CCG'!$A:$BC,52,FALSE)</f>
        <v>0</v>
      </c>
    </row>
    <row r="155" spans="1:54" x14ac:dyDescent="0.25">
      <c r="A155" s="31" t="s">
        <v>562</v>
      </c>
      <c r="B155" s="21" t="s">
        <v>563</v>
      </c>
      <c r="C155" s="21" t="s">
        <v>34</v>
      </c>
      <c r="D155" s="64">
        <v>519</v>
      </c>
      <c r="E155" s="5">
        <v>494</v>
      </c>
      <c r="F155" s="51">
        <v>0.95183044315992293</v>
      </c>
      <c r="G155" s="5">
        <v>483</v>
      </c>
      <c r="H155" s="69">
        <v>0.93063583815028905</v>
      </c>
      <c r="I155" s="5">
        <v>495</v>
      </c>
      <c r="J155" s="51">
        <v>0.95375722543352603</v>
      </c>
      <c r="K155" s="5">
        <v>0</v>
      </c>
      <c r="L155" s="5">
        <v>0</v>
      </c>
      <c r="M155" s="51" t="s">
        <v>771</v>
      </c>
      <c r="N155" s="40"/>
      <c r="O155" s="64">
        <v>547</v>
      </c>
      <c r="P155" s="5">
        <v>528</v>
      </c>
      <c r="Q155" s="51">
        <v>0.96526508226691043</v>
      </c>
      <c r="R155" s="5">
        <v>508</v>
      </c>
      <c r="S155" s="69">
        <v>0.92870201096892135</v>
      </c>
      <c r="T155" s="5">
        <v>536</v>
      </c>
      <c r="U155" s="51">
        <v>0.979890310786106</v>
      </c>
      <c r="V155" s="5">
        <v>503</v>
      </c>
      <c r="W155" s="69">
        <v>0.91956124314442411</v>
      </c>
      <c r="X155" s="5">
        <v>507</v>
      </c>
      <c r="Y155" s="51">
        <v>0.92687385740402195</v>
      </c>
      <c r="Z155" s="5">
        <v>0</v>
      </c>
      <c r="AA155" s="5">
        <v>0</v>
      </c>
      <c r="AB155" s="51" t="s">
        <v>771</v>
      </c>
      <c r="AC155" s="58"/>
      <c r="AD155" s="64">
        <v>519</v>
      </c>
      <c r="AE155" s="5">
        <v>507</v>
      </c>
      <c r="AF155" s="46">
        <v>0.97687861271676302</v>
      </c>
      <c r="AG155" s="5">
        <v>471</v>
      </c>
      <c r="AH155" s="70">
        <v>0.90751445086705207</v>
      </c>
      <c r="AI155" s="5">
        <v>507</v>
      </c>
      <c r="AJ155" s="46">
        <v>0.97687861271676302</v>
      </c>
      <c r="AK155" s="5">
        <v>492</v>
      </c>
      <c r="AL155" s="70">
        <v>0.94797687861271673</v>
      </c>
      <c r="AM155" s="5">
        <v>510</v>
      </c>
      <c r="AN155" s="46">
        <v>0.98265895953757221</v>
      </c>
      <c r="AO155" s="5">
        <v>499</v>
      </c>
      <c r="AP155" s="70">
        <v>0.96146435452793833</v>
      </c>
      <c r="AQ155" s="5">
        <v>501</v>
      </c>
      <c r="AR155" s="46">
        <v>0</v>
      </c>
      <c r="AS155" s="5">
        <v>469</v>
      </c>
      <c r="AT155" s="70">
        <v>0.90366088631984587</v>
      </c>
      <c r="AU155" s="5">
        <v>505</v>
      </c>
      <c r="AV155" s="46">
        <v>0.97302504816955682</v>
      </c>
      <c r="AW155" s="5">
        <v>487</v>
      </c>
      <c r="AX155" s="46">
        <v>0.93834296724470134</v>
      </c>
      <c r="AZ155" s="80">
        <f>VLOOKUP($A155,'T1DQ CCG'!$A:$BC,28,FALSE)</f>
        <v>0</v>
      </c>
      <c r="BA155" s="80">
        <f>VLOOKUP($A155,'T1DQ CCG'!$A:$BC,40,FALSE)</f>
        <v>0</v>
      </c>
      <c r="BB155" s="80">
        <f>VLOOKUP($A155,'T1DQ CCG'!$A:$BC,52,FALSE)</f>
        <v>0</v>
      </c>
    </row>
    <row r="156" spans="1:54" x14ac:dyDescent="0.25">
      <c r="A156" s="31" t="s">
        <v>564</v>
      </c>
      <c r="B156" s="21" t="s">
        <v>565</v>
      </c>
      <c r="C156" s="21" t="s">
        <v>34</v>
      </c>
      <c r="D156" s="64">
        <v>1400</v>
      </c>
      <c r="E156" s="5">
        <v>1334</v>
      </c>
      <c r="F156" s="51">
        <v>0.95285714285714285</v>
      </c>
      <c r="G156" s="5">
        <v>6</v>
      </c>
      <c r="H156" s="69">
        <v>4.2857142857142859E-3</v>
      </c>
      <c r="I156" s="5">
        <v>1337</v>
      </c>
      <c r="J156" s="51">
        <v>0.95499999999999996</v>
      </c>
      <c r="K156" s="5">
        <v>3</v>
      </c>
      <c r="L156" s="5">
        <v>1</v>
      </c>
      <c r="M156" s="51">
        <v>0.33333333333333331</v>
      </c>
      <c r="N156" s="40"/>
      <c r="O156" s="64">
        <v>1493</v>
      </c>
      <c r="P156" s="5">
        <v>1442</v>
      </c>
      <c r="Q156" s="51">
        <v>0.96584058941728068</v>
      </c>
      <c r="R156" s="5">
        <v>1403</v>
      </c>
      <c r="S156" s="69">
        <v>0.93971868720696583</v>
      </c>
      <c r="T156" s="5">
        <v>1345</v>
      </c>
      <c r="U156" s="51">
        <v>0.90087073007367713</v>
      </c>
      <c r="V156" s="5">
        <v>1400</v>
      </c>
      <c r="W156" s="69">
        <v>0.93770931011386471</v>
      </c>
      <c r="X156" s="5">
        <v>1423</v>
      </c>
      <c r="Y156" s="51">
        <v>0.95311453449430672</v>
      </c>
      <c r="Z156" s="5">
        <v>9</v>
      </c>
      <c r="AA156" s="5">
        <v>7</v>
      </c>
      <c r="AB156" s="51">
        <v>0.77777777777777779</v>
      </c>
      <c r="AC156" s="58"/>
      <c r="AD156" s="64">
        <v>1302</v>
      </c>
      <c r="AE156" s="5">
        <v>1274</v>
      </c>
      <c r="AF156" s="46">
        <v>0.978494623655914</v>
      </c>
      <c r="AG156" s="5">
        <v>1175</v>
      </c>
      <c r="AH156" s="70">
        <v>0.90245775729646693</v>
      </c>
      <c r="AI156" s="5">
        <v>1273</v>
      </c>
      <c r="AJ156" s="46">
        <v>0.97772657450076805</v>
      </c>
      <c r="AK156" s="5">
        <v>1270</v>
      </c>
      <c r="AL156" s="70">
        <v>0.97542242703533022</v>
      </c>
      <c r="AM156" s="5">
        <v>1239</v>
      </c>
      <c r="AN156" s="46">
        <v>0.95161290322580649</v>
      </c>
      <c r="AO156" s="5">
        <v>1233</v>
      </c>
      <c r="AP156" s="70">
        <v>0.94700460829493083</v>
      </c>
      <c r="AQ156" s="5">
        <v>1267</v>
      </c>
      <c r="AR156" s="46">
        <v>0</v>
      </c>
      <c r="AS156" s="5">
        <v>1175</v>
      </c>
      <c r="AT156" s="70">
        <v>0.90245775729646693</v>
      </c>
      <c r="AU156" s="5">
        <v>1216</v>
      </c>
      <c r="AV156" s="46">
        <v>0.9339477726574501</v>
      </c>
      <c r="AW156" s="5">
        <v>1229</v>
      </c>
      <c r="AX156" s="46">
        <v>0.94393241167434716</v>
      </c>
      <c r="AZ156" s="80">
        <f>VLOOKUP($A156,'T1DQ CCG'!$A:$BC,28,FALSE)</f>
        <v>0</v>
      </c>
      <c r="BA156" s="80">
        <f>VLOOKUP($A156,'T1DQ CCG'!$A:$BC,40,FALSE)</f>
        <v>0</v>
      </c>
      <c r="BB156" s="80">
        <f>VLOOKUP($A156,'T1DQ CCG'!$A:$BC,52,FALSE)</f>
        <v>0</v>
      </c>
    </row>
    <row r="157" spans="1:54" x14ac:dyDescent="0.25">
      <c r="A157" s="31" t="s">
        <v>566</v>
      </c>
      <c r="B157" s="21" t="s">
        <v>567</v>
      </c>
      <c r="C157" s="21" t="s">
        <v>35</v>
      </c>
      <c r="D157" s="64">
        <v>670</v>
      </c>
      <c r="E157" s="5">
        <v>651</v>
      </c>
      <c r="F157" s="51">
        <v>0.9716417910447761</v>
      </c>
      <c r="G157" s="5">
        <v>9</v>
      </c>
      <c r="H157" s="69">
        <v>1.3432835820895522E-2</v>
      </c>
      <c r="I157" s="5">
        <v>649</v>
      </c>
      <c r="J157" s="51">
        <v>0.9686567164179104</v>
      </c>
      <c r="K157" s="5">
        <v>2</v>
      </c>
      <c r="L157" s="5">
        <v>2</v>
      </c>
      <c r="M157" s="51">
        <v>1</v>
      </c>
      <c r="N157" s="40"/>
      <c r="O157" s="64">
        <v>732</v>
      </c>
      <c r="P157" s="5">
        <v>717</v>
      </c>
      <c r="Q157" s="51">
        <v>0.97950819672131151</v>
      </c>
      <c r="R157" s="5">
        <v>696</v>
      </c>
      <c r="S157" s="69">
        <v>0.95081967213114749</v>
      </c>
      <c r="T157" s="5">
        <v>713</v>
      </c>
      <c r="U157" s="51">
        <v>0.97404371584699456</v>
      </c>
      <c r="V157" s="5">
        <v>700</v>
      </c>
      <c r="W157" s="69">
        <v>0.95628415300546443</v>
      </c>
      <c r="X157" s="5">
        <v>699</v>
      </c>
      <c r="Y157" s="51">
        <v>0.95491803278688525</v>
      </c>
      <c r="Z157" s="5">
        <v>4</v>
      </c>
      <c r="AA157" s="5">
        <v>4</v>
      </c>
      <c r="AB157" s="51">
        <v>1</v>
      </c>
      <c r="AC157" s="58"/>
      <c r="AD157" s="64">
        <v>821</v>
      </c>
      <c r="AE157" s="5">
        <v>786</v>
      </c>
      <c r="AF157" s="46">
        <v>0.95736906211936668</v>
      </c>
      <c r="AG157" s="5">
        <v>807</v>
      </c>
      <c r="AH157" s="70">
        <v>0.98294762484774667</v>
      </c>
      <c r="AI157" s="5">
        <v>807</v>
      </c>
      <c r="AJ157" s="46">
        <v>0.98294762484774667</v>
      </c>
      <c r="AK157" s="5">
        <v>807</v>
      </c>
      <c r="AL157" s="70">
        <v>0.98294762484774667</v>
      </c>
      <c r="AM157" s="5">
        <v>805</v>
      </c>
      <c r="AN157" s="46">
        <v>0.98051157125456756</v>
      </c>
      <c r="AO157" s="5">
        <v>783</v>
      </c>
      <c r="AP157" s="70">
        <v>0.95371498172959801</v>
      </c>
      <c r="AQ157" s="5">
        <v>796</v>
      </c>
      <c r="AR157" s="46">
        <v>0</v>
      </c>
      <c r="AS157" s="5">
        <v>777</v>
      </c>
      <c r="AT157" s="70">
        <v>0.9464068209500609</v>
      </c>
      <c r="AU157" s="5">
        <v>803</v>
      </c>
      <c r="AV157" s="46">
        <v>0.97807551766138856</v>
      </c>
      <c r="AW157" s="5">
        <v>778</v>
      </c>
      <c r="AX157" s="46">
        <v>0.94762484774665046</v>
      </c>
      <c r="AZ157" s="80">
        <f>VLOOKUP($A157,'T1DQ CCG'!$A:$BC,28,FALSE)</f>
        <v>0</v>
      </c>
      <c r="BA157" s="80">
        <f>VLOOKUP($A157,'T1DQ CCG'!$A:$BC,40,FALSE)</f>
        <v>0</v>
      </c>
      <c r="BB157" s="80">
        <f>VLOOKUP($A157,'T1DQ CCG'!$A:$BC,52,FALSE)</f>
        <v>0</v>
      </c>
    </row>
    <row r="158" spans="1:54" x14ac:dyDescent="0.25">
      <c r="A158" s="31" t="s">
        <v>568</v>
      </c>
      <c r="B158" s="21" t="s">
        <v>569</v>
      </c>
      <c r="C158" s="21" t="s">
        <v>35</v>
      </c>
      <c r="D158" s="64">
        <v>342</v>
      </c>
      <c r="E158" s="5">
        <v>333</v>
      </c>
      <c r="F158" s="51">
        <v>0.97368421052631582</v>
      </c>
      <c r="G158" s="5">
        <v>334</v>
      </c>
      <c r="H158" s="69">
        <v>0.97660818713450293</v>
      </c>
      <c r="I158" s="5">
        <v>333</v>
      </c>
      <c r="J158" s="51">
        <v>0.97368421052631582</v>
      </c>
      <c r="K158" s="5">
        <v>0</v>
      </c>
      <c r="L158" s="5">
        <v>0</v>
      </c>
      <c r="M158" s="51" t="s">
        <v>771</v>
      </c>
      <c r="N158" s="40"/>
      <c r="O158" s="64">
        <v>345</v>
      </c>
      <c r="P158" s="5">
        <v>335</v>
      </c>
      <c r="Q158" s="51">
        <v>0.97101449275362317</v>
      </c>
      <c r="R158" s="5">
        <v>330</v>
      </c>
      <c r="S158" s="69">
        <v>0.95652173913043481</v>
      </c>
      <c r="T158" s="5">
        <v>326</v>
      </c>
      <c r="U158" s="51">
        <v>0.94492753623188408</v>
      </c>
      <c r="V158" s="5">
        <v>321</v>
      </c>
      <c r="W158" s="69">
        <v>0.93043478260869561</v>
      </c>
      <c r="X158" s="5">
        <v>330</v>
      </c>
      <c r="Y158" s="51">
        <v>0.95652173913043481</v>
      </c>
      <c r="Z158" s="5">
        <v>0</v>
      </c>
      <c r="AA158" s="5">
        <v>0</v>
      </c>
      <c r="AB158" s="51" t="s">
        <v>771</v>
      </c>
      <c r="AC158" s="58"/>
      <c r="AD158" s="64">
        <v>273</v>
      </c>
      <c r="AE158" s="5">
        <v>266</v>
      </c>
      <c r="AF158" s="46"/>
      <c r="AG158" s="5">
        <v>263</v>
      </c>
      <c r="AH158" s="70"/>
      <c r="AI158" s="5">
        <v>266</v>
      </c>
      <c r="AJ158" s="46"/>
      <c r="AK158" s="5">
        <v>264</v>
      </c>
      <c r="AL158" s="70"/>
      <c r="AM158" s="5">
        <v>239</v>
      </c>
      <c r="AN158" s="46"/>
      <c r="AO158" s="5">
        <v>255</v>
      </c>
      <c r="AP158" s="70"/>
      <c r="AQ158" s="5">
        <v>267</v>
      </c>
      <c r="AR158" s="46"/>
      <c r="AS158" s="5">
        <v>260</v>
      </c>
      <c r="AT158" s="70"/>
      <c r="AU158" s="5">
        <v>260</v>
      </c>
      <c r="AV158" s="46"/>
      <c r="AW158" s="5">
        <v>262</v>
      </c>
      <c r="AX158" s="46"/>
      <c r="AZ158" s="80">
        <f>VLOOKUP($A158,'T1DQ CCG'!$A:$BC,28,FALSE)</f>
        <v>0</v>
      </c>
      <c r="BA158" s="80">
        <f>VLOOKUP($A158,'T1DQ CCG'!$A:$BC,40,FALSE)</f>
        <v>0</v>
      </c>
      <c r="BB158" s="80">
        <f>VLOOKUP($A158,'T1DQ CCG'!$A:$BC,52,FALSE)</f>
        <v>1</v>
      </c>
    </row>
    <row r="159" spans="1:54" x14ac:dyDescent="0.25">
      <c r="A159" s="31" t="s">
        <v>570</v>
      </c>
      <c r="B159" s="21" t="s">
        <v>571</v>
      </c>
      <c r="C159" s="21" t="s">
        <v>35</v>
      </c>
      <c r="D159" s="64">
        <v>392</v>
      </c>
      <c r="E159" s="5">
        <v>375</v>
      </c>
      <c r="F159" s="51">
        <v>0.95663265306122447</v>
      </c>
      <c r="G159" s="5">
        <v>373</v>
      </c>
      <c r="H159" s="69">
        <v>0.95153061224489799</v>
      </c>
      <c r="I159" s="5">
        <v>377</v>
      </c>
      <c r="J159" s="51">
        <v>0.96173469387755106</v>
      </c>
      <c r="K159" s="5">
        <v>0</v>
      </c>
      <c r="L159" s="5">
        <v>0</v>
      </c>
      <c r="M159" s="51" t="s">
        <v>771</v>
      </c>
      <c r="N159" s="40"/>
      <c r="O159" s="64">
        <v>410</v>
      </c>
      <c r="P159" s="5">
        <v>396</v>
      </c>
      <c r="Q159" s="51">
        <v>0.96585365853658534</v>
      </c>
      <c r="R159" s="5">
        <v>382</v>
      </c>
      <c r="S159" s="69">
        <v>0.93170731707317078</v>
      </c>
      <c r="T159" s="5">
        <v>387</v>
      </c>
      <c r="U159" s="51">
        <v>0.94390243902439019</v>
      </c>
      <c r="V159" s="5">
        <v>384</v>
      </c>
      <c r="W159" s="69">
        <v>0.93658536585365859</v>
      </c>
      <c r="X159" s="5">
        <v>385</v>
      </c>
      <c r="Y159" s="51">
        <v>0.93902439024390238</v>
      </c>
      <c r="Z159" s="5">
        <v>0</v>
      </c>
      <c r="AA159" s="5">
        <v>0</v>
      </c>
      <c r="AB159" s="51" t="s">
        <v>771</v>
      </c>
      <c r="AC159" s="58"/>
      <c r="AD159" s="64">
        <v>366</v>
      </c>
      <c r="AE159" s="5">
        <v>342</v>
      </c>
      <c r="AF159" s="46"/>
      <c r="AG159" s="5">
        <v>333</v>
      </c>
      <c r="AH159" s="70"/>
      <c r="AI159" s="5">
        <v>342</v>
      </c>
      <c r="AJ159" s="46"/>
      <c r="AK159" s="5">
        <v>342</v>
      </c>
      <c r="AL159" s="70"/>
      <c r="AM159" s="5">
        <v>277</v>
      </c>
      <c r="AN159" s="46"/>
      <c r="AO159" s="5">
        <v>326</v>
      </c>
      <c r="AP159" s="70"/>
      <c r="AQ159" s="5">
        <v>347</v>
      </c>
      <c r="AR159" s="46"/>
      <c r="AS159" s="5">
        <v>335</v>
      </c>
      <c r="AT159" s="70"/>
      <c r="AU159" s="5">
        <v>348</v>
      </c>
      <c r="AV159" s="46"/>
      <c r="AW159" s="5">
        <v>331</v>
      </c>
      <c r="AX159" s="46"/>
      <c r="AZ159" s="80">
        <f>VLOOKUP($A159,'T1DQ CCG'!$A:$BC,28,FALSE)</f>
        <v>0</v>
      </c>
      <c r="BA159" s="80">
        <f>VLOOKUP($A159,'T1DQ CCG'!$A:$BC,40,FALSE)</f>
        <v>0</v>
      </c>
      <c r="BB159" s="80">
        <f>VLOOKUP($A159,'T1DQ CCG'!$A:$BC,52,FALSE)</f>
        <v>1</v>
      </c>
    </row>
    <row r="160" spans="1:54" x14ac:dyDescent="0.25">
      <c r="A160" s="31" t="s">
        <v>572</v>
      </c>
      <c r="B160" s="21" t="s">
        <v>573</v>
      </c>
      <c r="C160" s="21" t="s">
        <v>35</v>
      </c>
      <c r="D160" s="64">
        <v>932</v>
      </c>
      <c r="E160" s="5">
        <v>899</v>
      </c>
      <c r="F160" s="51">
        <v>0.96459227467811159</v>
      </c>
      <c r="G160" s="5">
        <v>16</v>
      </c>
      <c r="H160" s="69">
        <v>1.7167381974248927E-2</v>
      </c>
      <c r="I160" s="5">
        <v>898</v>
      </c>
      <c r="J160" s="51">
        <v>0.96351931330472107</v>
      </c>
      <c r="K160" s="5">
        <v>3</v>
      </c>
      <c r="L160" s="5">
        <v>3</v>
      </c>
      <c r="M160" s="51">
        <v>1</v>
      </c>
      <c r="N160" s="40"/>
      <c r="O160" s="64">
        <v>971</v>
      </c>
      <c r="P160" s="5">
        <v>944</v>
      </c>
      <c r="Q160" s="51">
        <v>0.97219361483007205</v>
      </c>
      <c r="R160" s="5">
        <v>915</v>
      </c>
      <c r="S160" s="69">
        <v>0.94232749742533473</v>
      </c>
      <c r="T160" s="5">
        <v>939</v>
      </c>
      <c r="U160" s="51">
        <v>0.96704428424304845</v>
      </c>
      <c r="V160" s="5">
        <v>915</v>
      </c>
      <c r="W160" s="69">
        <v>0.94232749742533473</v>
      </c>
      <c r="X160" s="5">
        <v>919</v>
      </c>
      <c r="Y160" s="51">
        <v>0.9464469618949537</v>
      </c>
      <c r="Z160" s="5">
        <v>10</v>
      </c>
      <c r="AA160" s="5">
        <v>10</v>
      </c>
      <c r="AB160" s="51">
        <v>1</v>
      </c>
      <c r="AC160" s="58"/>
      <c r="AD160" s="64">
        <v>952</v>
      </c>
      <c r="AE160" s="5">
        <v>889</v>
      </c>
      <c r="AF160" s="46">
        <v>0.93382352941176472</v>
      </c>
      <c r="AG160" s="5">
        <v>923</v>
      </c>
      <c r="AH160" s="70">
        <v>0.96953781512605042</v>
      </c>
      <c r="AI160" s="5">
        <v>923</v>
      </c>
      <c r="AJ160" s="46">
        <v>0.96953781512605042</v>
      </c>
      <c r="AK160" s="5">
        <v>911</v>
      </c>
      <c r="AL160" s="70">
        <v>0.95693277310924374</v>
      </c>
      <c r="AM160" s="5">
        <v>905</v>
      </c>
      <c r="AN160" s="46">
        <v>0.95063025210084029</v>
      </c>
      <c r="AO160" s="5">
        <v>880</v>
      </c>
      <c r="AP160" s="70">
        <v>0.92436974789915971</v>
      </c>
      <c r="AQ160" s="5">
        <v>912</v>
      </c>
      <c r="AR160" s="46">
        <v>0</v>
      </c>
      <c r="AS160" s="5">
        <v>881</v>
      </c>
      <c r="AT160" s="70">
        <v>0.92542016806722693</v>
      </c>
      <c r="AU160" s="5">
        <v>896</v>
      </c>
      <c r="AV160" s="46">
        <v>0.94117647058823528</v>
      </c>
      <c r="AW160" s="5">
        <v>863</v>
      </c>
      <c r="AX160" s="46">
        <v>0.90651260504201681</v>
      </c>
      <c r="AZ160" s="80">
        <f>VLOOKUP($A160,'T1DQ CCG'!$A:$BC,28,FALSE)</f>
        <v>0</v>
      </c>
      <c r="BA160" s="80">
        <f>VLOOKUP($A160,'T1DQ CCG'!$A:$BC,40,FALSE)</f>
        <v>0</v>
      </c>
      <c r="BB160" s="80">
        <f>VLOOKUP($A160,'T1DQ CCG'!$A:$BC,52,FALSE)</f>
        <v>0</v>
      </c>
    </row>
    <row r="161" spans="1:54" x14ac:dyDescent="0.25">
      <c r="A161" s="31" t="s">
        <v>574</v>
      </c>
      <c r="B161" s="21" t="s">
        <v>575</v>
      </c>
      <c r="C161" s="21" t="s">
        <v>35</v>
      </c>
      <c r="D161" s="64">
        <v>484</v>
      </c>
      <c r="E161" s="5">
        <v>465</v>
      </c>
      <c r="F161" s="51">
        <v>0.96074380165289253</v>
      </c>
      <c r="G161" s="5">
        <v>12</v>
      </c>
      <c r="H161" s="69">
        <v>2.4793388429752067E-2</v>
      </c>
      <c r="I161" s="5">
        <v>465</v>
      </c>
      <c r="J161" s="51">
        <v>0.96074380165289253</v>
      </c>
      <c r="K161" s="5">
        <v>0</v>
      </c>
      <c r="L161" s="5">
        <v>0</v>
      </c>
      <c r="M161" s="51" t="s">
        <v>771</v>
      </c>
      <c r="N161" s="40"/>
      <c r="O161" s="64">
        <v>510</v>
      </c>
      <c r="P161" s="5">
        <v>505</v>
      </c>
      <c r="Q161" s="51">
        <v>0.99019607843137258</v>
      </c>
      <c r="R161" s="5">
        <v>497</v>
      </c>
      <c r="S161" s="69">
        <v>0.97450980392156861</v>
      </c>
      <c r="T161" s="5">
        <v>503</v>
      </c>
      <c r="U161" s="51">
        <v>0.98627450980392162</v>
      </c>
      <c r="V161" s="5">
        <v>500</v>
      </c>
      <c r="W161" s="69">
        <v>0.98039215686274506</v>
      </c>
      <c r="X161" s="5">
        <v>502</v>
      </c>
      <c r="Y161" s="51">
        <v>0.98431372549019602</v>
      </c>
      <c r="Z161" s="5">
        <v>0</v>
      </c>
      <c r="AA161" s="5">
        <v>0</v>
      </c>
      <c r="AB161" s="51" t="s">
        <v>771</v>
      </c>
      <c r="AC161" s="58"/>
      <c r="AD161" s="64">
        <v>520</v>
      </c>
      <c r="AE161" s="5">
        <v>514</v>
      </c>
      <c r="AF161" s="46">
        <v>0.9884615384615385</v>
      </c>
      <c r="AG161" s="5">
        <v>495</v>
      </c>
      <c r="AH161" s="70">
        <v>0.95192307692307687</v>
      </c>
      <c r="AI161" s="5">
        <v>514</v>
      </c>
      <c r="AJ161" s="46">
        <v>0.9884615384615385</v>
      </c>
      <c r="AK161" s="5">
        <v>513</v>
      </c>
      <c r="AL161" s="70">
        <v>0.98653846153846159</v>
      </c>
      <c r="AM161" s="5">
        <v>508</v>
      </c>
      <c r="AN161" s="46">
        <v>0.97692307692307689</v>
      </c>
      <c r="AO161" s="5">
        <v>505</v>
      </c>
      <c r="AP161" s="70">
        <v>0.97115384615384615</v>
      </c>
      <c r="AQ161" s="5">
        <v>510</v>
      </c>
      <c r="AR161" s="46">
        <v>0</v>
      </c>
      <c r="AS161" s="5">
        <v>497</v>
      </c>
      <c r="AT161" s="70">
        <v>0.95576923076923082</v>
      </c>
      <c r="AU161" s="5">
        <v>513</v>
      </c>
      <c r="AV161" s="46">
        <v>0.98653846153846159</v>
      </c>
      <c r="AW161" s="5">
        <v>501</v>
      </c>
      <c r="AX161" s="46">
        <v>0.96346153846153848</v>
      </c>
      <c r="AZ161" s="80">
        <f>VLOOKUP($A161,'T1DQ CCG'!$A:$BC,28,FALSE)</f>
        <v>0</v>
      </c>
      <c r="BA161" s="80">
        <f>VLOOKUP($A161,'T1DQ CCG'!$A:$BC,40,FALSE)</f>
        <v>0</v>
      </c>
      <c r="BB161" s="80">
        <f>VLOOKUP($A161,'T1DQ CCG'!$A:$BC,52,FALSE)</f>
        <v>0</v>
      </c>
    </row>
    <row r="162" spans="1:54" x14ac:dyDescent="0.25">
      <c r="A162" s="31" t="s">
        <v>576</v>
      </c>
      <c r="B162" s="21" t="s">
        <v>577</v>
      </c>
      <c r="C162" s="21" t="s">
        <v>35</v>
      </c>
      <c r="D162" s="64">
        <v>437</v>
      </c>
      <c r="E162" s="5">
        <v>422</v>
      </c>
      <c r="F162" s="51">
        <v>0.96567505720823799</v>
      </c>
      <c r="G162" s="5">
        <v>19</v>
      </c>
      <c r="H162" s="69">
        <v>4.3478260869565216E-2</v>
      </c>
      <c r="I162" s="5">
        <v>421</v>
      </c>
      <c r="J162" s="51">
        <v>0.96338672768878719</v>
      </c>
      <c r="K162" s="5">
        <v>0</v>
      </c>
      <c r="L162" s="5">
        <v>0</v>
      </c>
      <c r="M162" s="51" t="s">
        <v>771</v>
      </c>
      <c r="N162" s="40"/>
      <c r="O162" s="64">
        <v>512</v>
      </c>
      <c r="P162" s="5">
        <v>505</v>
      </c>
      <c r="Q162" s="51">
        <v>0.986328125</v>
      </c>
      <c r="R162" s="5">
        <v>483</v>
      </c>
      <c r="S162" s="69">
        <v>0.943359375</v>
      </c>
      <c r="T162" s="5">
        <v>500</v>
      </c>
      <c r="U162" s="51">
        <v>0.9765625</v>
      </c>
      <c r="V162" s="5">
        <v>475</v>
      </c>
      <c r="W162" s="69">
        <v>0.927734375</v>
      </c>
      <c r="X162" s="5">
        <v>487</v>
      </c>
      <c r="Y162" s="51">
        <v>0.951171875</v>
      </c>
      <c r="Z162" s="5">
        <v>0</v>
      </c>
      <c r="AA162" s="5">
        <v>0</v>
      </c>
      <c r="AB162" s="51" t="s">
        <v>771</v>
      </c>
      <c r="AC162" s="58"/>
      <c r="AD162" s="64">
        <v>503</v>
      </c>
      <c r="AE162" s="5">
        <v>461</v>
      </c>
      <c r="AF162" s="46">
        <v>0.91650099403578533</v>
      </c>
      <c r="AG162" s="5">
        <v>486</v>
      </c>
      <c r="AH162" s="70">
        <v>0.96620278330019882</v>
      </c>
      <c r="AI162" s="5">
        <v>485</v>
      </c>
      <c r="AJ162" s="46">
        <v>0.96421471172962225</v>
      </c>
      <c r="AK162" s="5">
        <v>485</v>
      </c>
      <c r="AL162" s="70">
        <v>0.96421471172962225</v>
      </c>
      <c r="AM162" s="5">
        <v>479</v>
      </c>
      <c r="AN162" s="46">
        <v>0.95228628230616297</v>
      </c>
      <c r="AO162" s="5">
        <v>474</v>
      </c>
      <c r="AP162" s="70">
        <v>0.94234592445328036</v>
      </c>
      <c r="AQ162" s="5">
        <v>485</v>
      </c>
      <c r="AR162" s="46">
        <v>0</v>
      </c>
      <c r="AS162" s="5">
        <v>457</v>
      </c>
      <c r="AT162" s="70">
        <v>0.90854870775347918</v>
      </c>
      <c r="AU162" s="5">
        <v>482</v>
      </c>
      <c r="AV162" s="46">
        <v>0.95825049701789267</v>
      </c>
      <c r="AW162" s="5">
        <v>466</v>
      </c>
      <c r="AX162" s="46">
        <v>0.92644135188866794</v>
      </c>
      <c r="AZ162" s="80">
        <f>VLOOKUP($A162,'T1DQ CCG'!$A:$BC,28,FALSE)</f>
        <v>0</v>
      </c>
      <c r="BA162" s="80">
        <f>VLOOKUP($A162,'T1DQ CCG'!$A:$BC,40,FALSE)</f>
        <v>0</v>
      </c>
      <c r="BB162" s="80">
        <f>VLOOKUP($A162,'T1DQ CCG'!$A:$BC,52,FALSE)</f>
        <v>0</v>
      </c>
    </row>
    <row r="163" spans="1:54" x14ac:dyDescent="0.25">
      <c r="A163" s="31" t="s">
        <v>578</v>
      </c>
      <c r="B163" s="21" t="s">
        <v>579</v>
      </c>
      <c r="C163" s="21" t="s">
        <v>35</v>
      </c>
      <c r="D163" s="64">
        <v>263</v>
      </c>
      <c r="E163" s="5">
        <v>249</v>
      </c>
      <c r="F163" s="51">
        <v>0.94676806083650189</v>
      </c>
      <c r="G163" s="5">
        <v>226</v>
      </c>
      <c r="H163" s="69">
        <v>0.85931558935361219</v>
      </c>
      <c r="I163" s="5">
        <v>250</v>
      </c>
      <c r="J163" s="51">
        <v>0.95057034220532322</v>
      </c>
      <c r="K163" s="5">
        <v>0</v>
      </c>
      <c r="L163" s="5">
        <v>0</v>
      </c>
      <c r="M163" s="51" t="s">
        <v>771</v>
      </c>
      <c r="N163" s="40"/>
      <c r="O163" s="64">
        <v>323</v>
      </c>
      <c r="P163" s="5">
        <v>315</v>
      </c>
      <c r="Q163" s="51">
        <v>0.97523219814241491</v>
      </c>
      <c r="R163" s="5">
        <v>308</v>
      </c>
      <c r="S163" s="69">
        <v>0.95356037151702788</v>
      </c>
      <c r="T163" s="5">
        <v>314</v>
      </c>
      <c r="U163" s="51">
        <v>0.97213622291021673</v>
      </c>
      <c r="V163" s="5">
        <v>300</v>
      </c>
      <c r="W163" s="69">
        <v>0.92879256965944268</v>
      </c>
      <c r="X163" s="5">
        <v>308</v>
      </c>
      <c r="Y163" s="51">
        <v>0.95356037151702788</v>
      </c>
      <c r="Z163" s="5">
        <v>0</v>
      </c>
      <c r="AA163" s="5">
        <v>0</v>
      </c>
      <c r="AB163" s="51" t="s">
        <v>771</v>
      </c>
      <c r="AC163" s="58"/>
      <c r="AD163" s="64">
        <v>233</v>
      </c>
      <c r="AE163" s="5">
        <v>220</v>
      </c>
      <c r="AF163" s="46"/>
      <c r="AG163" s="5">
        <v>201</v>
      </c>
      <c r="AH163" s="70"/>
      <c r="AI163" s="5">
        <v>220</v>
      </c>
      <c r="AJ163" s="46"/>
      <c r="AK163" s="5">
        <v>219</v>
      </c>
      <c r="AL163" s="70"/>
      <c r="AM163" s="5">
        <v>173</v>
      </c>
      <c r="AN163" s="46"/>
      <c r="AO163" s="5">
        <v>216</v>
      </c>
      <c r="AP163" s="70"/>
      <c r="AQ163" s="5">
        <v>225</v>
      </c>
      <c r="AR163" s="46"/>
      <c r="AS163" s="5">
        <v>201</v>
      </c>
      <c r="AT163" s="70"/>
      <c r="AU163" s="5">
        <v>209</v>
      </c>
      <c r="AV163" s="46"/>
      <c r="AW163" s="5">
        <v>215</v>
      </c>
      <c r="AX163" s="46"/>
      <c r="AZ163" s="80">
        <f>VLOOKUP($A163,'T1DQ CCG'!$A:$BC,28,FALSE)</f>
        <v>0</v>
      </c>
      <c r="BA163" s="80">
        <f>VLOOKUP($A163,'T1DQ CCG'!$A:$BC,40,FALSE)</f>
        <v>0</v>
      </c>
      <c r="BB163" s="80">
        <f>VLOOKUP($A163,'T1DQ CCG'!$A:$BC,52,FALSE)</f>
        <v>1</v>
      </c>
    </row>
    <row r="164" spans="1:54" x14ac:dyDescent="0.25">
      <c r="A164" s="31" t="s">
        <v>580</v>
      </c>
      <c r="B164" s="21" t="s">
        <v>581</v>
      </c>
      <c r="C164" s="21" t="s">
        <v>35</v>
      </c>
      <c r="D164" s="64">
        <v>774</v>
      </c>
      <c r="E164" s="5">
        <v>719</v>
      </c>
      <c r="F164" s="51">
        <v>0.92894056847545214</v>
      </c>
      <c r="G164" s="5">
        <v>663</v>
      </c>
      <c r="H164" s="69">
        <v>0.85658914728682167</v>
      </c>
      <c r="I164" s="5">
        <v>726</v>
      </c>
      <c r="J164" s="51">
        <v>0.93798449612403101</v>
      </c>
      <c r="K164" s="5">
        <v>0</v>
      </c>
      <c r="L164" s="5">
        <v>0</v>
      </c>
      <c r="M164" s="51" t="s">
        <v>771</v>
      </c>
      <c r="N164" s="40"/>
      <c r="O164" s="64">
        <v>853</v>
      </c>
      <c r="P164" s="5">
        <v>814</v>
      </c>
      <c r="Q164" s="51">
        <v>0.95427901524032821</v>
      </c>
      <c r="R164" s="5">
        <v>795</v>
      </c>
      <c r="S164" s="69">
        <v>0.93200468933177028</v>
      </c>
      <c r="T164" s="5">
        <v>778</v>
      </c>
      <c r="U164" s="51">
        <v>0.91207502930832351</v>
      </c>
      <c r="V164" s="5">
        <v>778</v>
      </c>
      <c r="W164" s="69">
        <v>0.91207502930832351</v>
      </c>
      <c r="X164" s="5">
        <v>800</v>
      </c>
      <c r="Y164" s="51">
        <v>0.93786635404454866</v>
      </c>
      <c r="Z164" s="5">
        <v>0</v>
      </c>
      <c r="AA164" s="5">
        <v>0</v>
      </c>
      <c r="AB164" s="51" t="s">
        <v>771</v>
      </c>
      <c r="AC164" s="58"/>
      <c r="AD164" s="64">
        <v>592</v>
      </c>
      <c r="AE164" s="5">
        <v>572</v>
      </c>
      <c r="AF164" s="46"/>
      <c r="AG164" s="5">
        <v>535</v>
      </c>
      <c r="AH164" s="70"/>
      <c r="AI164" s="5">
        <v>571</v>
      </c>
      <c r="AJ164" s="46"/>
      <c r="AK164" s="5">
        <v>570</v>
      </c>
      <c r="AL164" s="70"/>
      <c r="AM164" s="5">
        <v>553</v>
      </c>
      <c r="AN164" s="46"/>
      <c r="AO164" s="5">
        <v>544</v>
      </c>
      <c r="AP164" s="70"/>
      <c r="AQ164" s="5">
        <v>550</v>
      </c>
      <c r="AR164" s="46"/>
      <c r="AS164" s="5">
        <v>531</v>
      </c>
      <c r="AT164" s="70"/>
      <c r="AU164" s="5">
        <v>552</v>
      </c>
      <c r="AV164" s="46"/>
      <c r="AW164" s="5">
        <v>543</v>
      </c>
      <c r="AX164" s="46"/>
      <c r="AZ164" s="80">
        <f>VLOOKUP($A164,'T1DQ CCG'!$A:$BC,28,FALSE)</f>
        <v>0</v>
      </c>
      <c r="BA164" s="80">
        <f>VLOOKUP($A164,'T1DQ CCG'!$A:$BC,40,FALSE)</f>
        <v>0</v>
      </c>
      <c r="BB164" s="80">
        <f>VLOOKUP($A164,'T1DQ CCG'!$A:$BC,52,FALSE)</f>
        <v>1</v>
      </c>
    </row>
    <row r="165" spans="1:54" x14ac:dyDescent="0.25">
      <c r="A165" s="31" t="s">
        <v>582</v>
      </c>
      <c r="B165" s="21" t="s">
        <v>583</v>
      </c>
      <c r="C165" s="21" t="s">
        <v>36</v>
      </c>
      <c r="D165" s="64">
        <v>396</v>
      </c>
      <c r="E165" s="5">
        <v>385</v>
      </c>
      <c r="F165" s="51">
        <v>0.97222222222222221</v>
      </c>
      <c r="G165" s="5">
        <v>393</v>
      </c>
      <c r="H165" s="69">
        <v>0.99242424242424243</v>
      </c>
      <c r="I165" s="5">
        <v>385</v>
      </c>
      <c r="J165" s="51">
        <v>0.97222222222222221</v>
      </c>
      <c r="K165" s="5">
        <v>1</v>
      </c>
      <c r="L165" s="5">
        <v>1</v>
      </c>
      <c r="M165" s="51">
        <v>1</v>
      </c>
      <c r="N165" s="40"/>
      <c r="O165" s="64">
        <v>394</v>
      </c>
      <c r="P165" s="5">
        <v>388</v>
      </c>
      <c r="Q165" s="51">
        <v>0.98477157360406087</v>
      </c>
      <c r="R165" s="5">
        <v>362</v>
      </c>
      <c r="S165" s="69">
        <v>0.91878172588832485</v>
      </c>
      <c r="T165" s="5">
        <v>370</v>
      </c>
      <c r="U165" s="51">
        <v>0.93908629441624369</v>
      </c>
      <c r="V165" s="5">
        <v>366</v>
      </c>
      <c r="W165" s="69">
        <v>0.92893401015228427</v>
      </c>
      <c r="X165" s="5">
        <v>372</v>
      </c>
      <c r="Y165" s="51">
        <v>0.9441624365482234</v>
      </c>
      <c r="Z165" s="5">
        <v>0</v>
      </c>
      <c r="AA165" s="5">
        <v>0</v>
      </c>
      <c r="AB165" s="51" t="s">
        <v>771</v>
      </c>
      <c r="AC165" s="58"/>
      <c r="AD165" s="64">
        <v>404</v>
      </c>
      <c r="AE165" s="5">
        <v>398</v>
      </c>
      <c r="AF165" s="46">
        <v>0.98514851485148514</v>
      </c>
      <c r="AG165" s="5">
        <v>372</v>
      </c>
      <c r="AH165" s="70">
        <v>0.92079207920792083</v>
      </c>
      <c r="AI165" s="5">
        <v>398</v>
      </c>
      <c r="AJ165" s="46">
        <v>0.98514851485148514</v>
      </c>
      <c r="AK165" s="5">
        <v>397</v>
      </c>
      <c r="AL165" s="70">
        <v>0.98267326732673266</v>
      </c>
      <c r="AM165" s="5">
        <v>396</v>
      </c>
      <c r="AN165" s="46">
        <v>0.98019801980198018</v>
      </c>
      <c r="AO165" s="5">
        <v>384</v>
      </c>
      <c r="AP165" s="70">
        <v>0.95049504950495045</v>
      </c>
      <c r="AQ165" s="5">
        <v>386</v>
      </c>
      <c r="AR165" s="46">
        <v>0</v>
      </c>
      <c r="AS165" s="5">
        <v>359</v>
      </c>
      <c r="AT165" s="70">
        <v>0.88861386138613863</v>
      </c>
      <c r="AU165" s="5">
        <v>397</v>
      </c>
      <c r="AV165" s="46">
        <v>0.98267326732673266</v>
      </c>
      <c r="AW165" s="5">
        <v>376</v>
      </c>
      <c r="AX165" s="46">
        <v>0.93069306930693074</v>
      </c>
      <c r="AZ165" s="80">
        <f>VLOOKUP($A165,'T1DQ CCG'!$A:$BC,28,FALSE)</f>
        <v>0</v>
      </c>
      <c r="BA165" s="80">
        <f>VLOOKUP($A165,'T1DQ CCG'!$A:$BC,40,FALSE)</f>
        <v>0</v>
      </c>
      <c r="BB165" s="80">
        <f>VLOOKUP($A165,'T1DQ CCG'!$A:$BC,52,FALSE)</f>
        <v>0</v>
      </c>
    </row>
    <row r="166" spans="1:54" x14ac:dyDescent="0.25">
      <c r="A166" s="31" t="s">
        <v>584</v>
      </c>
      <c r="B166" s="21" t="s">
        <v>585</v>
      </c>
      <c r="C166" s="21" t="s">
        <v>36</v>
      </c>
      <c r="D166" s="64">
        <v>408</v>
      </c>
      <c r="E166" s="5">
        <v>377</v>
      </c>
      <c r="F166" s="51">
        <v>0.9240196078431373</v>
      </c>
      <c r="G166" s="5">
        <v>391</v>
      </c>
      <c r="H166" s="69">
        <v>0.95833333333333337</v>
      </c>
      <c r="I166" s="5">
        <v>376</v>
      </c>
      <c r="J166" s="51">
        <v>0.92156862745098034</v>
      </c>
      <c r="K166" s="5">
        <v>0</v>
      </c>
      <c r="L166" s="5">
        <v>0</v>
      </c>
      <c r="M166" s="51" t="s">
        <v>771</v>
      </c>
      <c r="N166" s="40"/>
      <c r="O166" s="64">
        <v>433</v>
      </c>
      <c r="P166" s="5">
        <v>422</v>
      </c>
      <c r="Q166" s="51">
        <v>0.97459584295612012</v>
      </c>
      <c r="R166" s="5">
        <v>402</v>
      </c>
      <c r="S166" s="69">
        <v>0.92840646651270209</v>
      </c>
      <c r="T166" s="5">
        <v>405</v>
      </c>
      <c r="U166" s="51">
        <v>0.9353348729792148</v>
      </c>
      <c r="V166" s="5">
        <v>399</v>
      </c>
      <c r="W166" s="69">
        <v>0.92147806004618937</v>
      </c>
      <c r="X166" s="5">
        <v>403</v>
      </c>
      <c r="Y166" s="51">
        <v>0.93071593533487296</v>
      </c>
      <c r="Z166" s="5">
        <v>1</v>
      </c>
      <c r="AA166" s="5">
        <v>1</v>
      </c>
      <c r="AB166" s="51">
        <v>1</v>
      </c>
      <c r="AC166" s="58"/>
      <c r="AD166" s="64">
        <v>435</v>
      </c>
      <c r="AE166" s="5">
        <v>426</v>
      </c>
      <c r="AF166" s="46">
        <v>0.97931034482758617</v>
      </c>
      <c r="AG166" s="5">
        <v>392</v>
      </c>
      <c r="AH166" s="70">
        <v>0.90114942528735631</v>
      </c>
      <c r="AI166" s="5">
        <v>426</v>
      </c>
      <c r="AJ166" s="46">
        <v>0.97931034482758617</v>
      </c>
      <c r="AK166" s="5">
        <v>427</v>
      </c>
      <c r="AL166" s="70">
        <v>0.98160919540229885</v>
      </c>
      <c r="AM166" s="5">
        <v>429</v>
      </c>
      <c r="AN166" s="46">
        <v>0.98620689655172411</v>
      </c>
      <c r="AO166" s="5">
        <v>408</v>
      </c>
      <c r="AP166" s="70">
        <v>0.93793103448275861</v>
      </c>
      <c r="AQ166" s="5">
        <v>419</v>
      </c>
      <c r="AR166" s="46">
        <v>0</v>
      </c>
      <c r="AS166" s="5">
        <v>395</v>
      </c>
      <c r="AT166" s="70">
        <v>0.90804597701149425</v>
      </c>
      <c r="AU166" s="5">
        <v>420</v>
      </c>
      <c r="AV166" s="46">
        <v>0.96551724137931039</v>
      </c>
      <c r="AW166" s="5">
        <v>404</v>
      </c>
      <c r="AX166" s="46">
        <v>0.92873563218390809</v>
      </c>
      <c r="AZ166" s="80">
        <f>VLOOKUP($A166,'T1DQ CCG'!$A:$BC,28,FALSE)</f>
        <v>0</v>
      </c>
      <c r="BA166" s="80">
        <f>VLOOKUP($A166,'T1DQ CCG'!$A:$BC,40,FALSE)</f>
        <v>0</v>
      </c>
      <c r="BB166" s="80">
        <f>VLOOKUP($A166,'T1DQ CCG'!$A:$BC,52,FALSE)</f>
        <v>0</v>
      </c>
    </row>
    <row r="167" spans="1:54" x14ac:dyDescent="0.25">
      <c r="A167" s="31" t="s">
        <v>586</v>
      </c>
      <c r="B167" s="21" t="s">
        <v>587</v>
      </c>
      <c r="C167" s="21" t="s">
        <v>36</v>
      </c>
      <c r="D167" s="64">
        <v>494</v>
      </c>
      <c r="E167" s="5">
        <v>481</v>
      </c>
      <c r="F167" s="51">
        <v>0.97368421052631582</v>
      </c>
      <c r="G167" s="5">
        <v>490</v>
      </c>
      <c r="H167" s="69">
        <v>0.9919028340080972</v>
      </c>
      <c r="I167" s="5">
        <v>483</v>
      </c>
      <c r="J167" s="51">
        <v>0.97773279352226716</v>
      </c>
      <c r="K167" s="5">
        <v>0</v>
      </c>
      <c r="L167" s="5">
        <v>0</v>
      </c>
      <c r="M167" s="51" t="s">
        <v>771</v>
      </c>
      <c r="N167" s="40"/>
      <c r="O167" s="64">
        <v>539</v>
      </c>
      <c r="P167" s="5">
        <v>534</v>
      </c>
      <c r="Q167" s="51">
        <v>0.99072356215213353</v>
      </c>
      <c r="R167" s="5">
        <v>534</v>
      </c>
      <c r="S167" s="69">
        <v>0.99072356215213353</v>
      </c>
      <c r="T167" s="5">
        <v>534</v>
      </c>
      <c r="U167" s="51">
        <v>0.99072356215213353</v>
      </c>
      <c r="V167" s="5">
        <v>535</v>
      </c>
      <c r="W167" s="69">
        <v>0.99257884972170685</v>
      </c>
      <c r="X167" s="5">
        <v>536</v>
      </c>
      <c r="Y167" s="51">
        <v>0.99443413729128016</v>
      </c>
      <c r="Z167" s="5">
        <v>1</v>
      </c>
      <c r="AA167" s="5">
        <v>1</v>
      </c>
      <c r="AB167" s="51">
        <v>1</v>
      </c>
      <c r="AC167" s="58"/>
      <c r="AD167" s="64">
        <v>541</v>
      </c>
      <c r="AE167" s="5">
        <v>534</v>
      </c>
      <c r="AF167" s="46">
        <v>0.98706099815157111</v>
      </c>
      <c r="AG167" s="5">
        <v>520</v>
      </c>
      <c r="AH167" s="70">
        <v>0.96118299445471345</v>
      </c>
      <c r="AI167" s="5">
        <v>534</v>
      </c>
      <c r="AJ167" s="46">
        <v>0.98706099815157111</v>
      </c>
      <c r="AK167" s="5">
        <v>516</v>
      </c>
      <c r="AL167" s="70">
        <v>0.95378927911275413</v>
      </c>
      <c r="AM167" s="5">
        <v>527</v>
      </c>
      <c r="AN167" s="46">
        <v>0.97412199630314233</v>
      </c>
      <c r="AO167" s="5">
        <v>533</v>
      </c>
      <c r="AP167" s="70">
        <v>0.98521256931608137</v>
      </c>
      <c r="AQ167" s="5">
        <v>531</v>
      </c>
      <c r="AR167" s="46">
        <v>0</v>
      </c>
      <c r="AS167" s="5">
        <v>519</v>
      </c>
      <c r="AT167" s="70">
        <v>0.9593345656192237</v>
      </c>
      <c r="AU167" s="5">
        <v>528</v>
      </c>
      <c r="AV167" s="46">
        <v>0.97597042513863219</v>
      </c>
      <c r="AW167" s="5">
        <v>521</v>
      </c>
      <c r="AX167" s="46">
        <v>0.9630314232902033</v>
      </c>
      <c r="AZ167" s="80">
        <f>VLOOKUP($A167,'T1DQ CCG'!$A:$BC,28,FALSE)</f>
        <v>0</v>
      </c>
      <c r="BA167" s="80">
        <f>VLOOKUP($A167,'T1DQ CCG'!$A:$BC,40,FALSE)</f>
        <v>0</v>
      </c>
      <c r="BB167" s="80">
        <f>VLOOKUP($A167,'T1DQ CCG'!$A:$BC,52,FALSE)</f>
        <v>0</v>
      </c>
    </row>
    <row r="168" spans="1:54" x14ac:dyDescent="0.25">
      <c r="A168" s="31" t="s">
        <v>588</v>
      </c>
      <c r="B168" s="21" t="s">
        <v>589</v>
      </c>
      <c r="C168" s="21" t="s">
        <v>36</v>
      </c>
      <c r="D168" s="64">
        <v>678</v>
      </c>
      <c r="E168" s="5">
        <v>662</v>
      </c>
      <c r="F168" s="51">
        <v>0.97640117994100295</v>
      </c>
      <c r="G168" s="5">
        <v>667</v>
      </c>
      <c r="H168" s="69">
        <v>0.98377581120943958</v>
      </c>
      <c r="I168" s="5">
        <v>661</v>
      </c>
      <c r="J168" s="51">
        <v>0.97492625368731567</v>
      </c>
      <c r="K168" s="5">
        <v>2</v>
      </c>
      <c r="L168" s="5">
        <v>2</v>
      </c>
      <c r="M168" s="51">
        <v>1</v>
      </c>
      <c r="N168" s="40"/>
      <c r="O168" s="64">
        <v>691</v>
      </c>
      <c r="P168" s="5">
        <v>678</v>
      </c>
      <c r="Q168" s="51">
        <v>0.98118668596237335</v>
      </c>
      <c r="R168" s="5">
        <v>660</v>
      </c>
      <c r="S168" s="69">
        <v>0.95513748191027492</v>
      </c>
      <c r="T168" s="5">
        <v>655</v>
      </c>
      <c r="U168" s="51">
        <v>0.94790159189580314</v>
      </c>
      <c r="V168" s="5">
        <v>662</v>
      </c>
      <c r="W168" s="69">
        <v>0.95803183791606372</v>
      </c>
      <c r="X168" s="5">
        <v>664</v>
      </c>
      <c r="Y168" s="51">
        <v>0.96092619392185241</v>
      </c>
      <c r="Z168" s="5">
        <v>0</v>
      </c>
      <c r="AA168" s="5">
        <v>0</v>
      </c>
      <c r="AB168" s="51" t="s">
        <v>771</v>
      </c>
      <c r="AC168" s="58"/>
      <c r="AD168" s="64">
        <v>796</v>
      </c>
      <c r="AE168" s="5">
        <v>771</v>
      </c>
      <c r="AF168" s="46">
        <v>0.96859296482412061</v>
      </c>
      <c r="AG168" s="5">
        <v>724</v>
      </c>
      <c r="AH168" s="70">
        <v>0.90954773869346739</v>
      </c>
      <c r="AI168" s="5">
        <v>771</v>
      </c>
      <c r="AJ168" s="46">
        <v>0.96859296482412061</v>
      </c>
      <c r="AK168" s="5">
        <v>771</v>
      </c>
      <c r="AL168" s="70">
        <v>0.96859296482412061</v>
      </c>
      <c r="AM168" s="5">
        <v>756</v>
      </c>
      <c r="AN168" s="46">
        <v>0.94974874371859297</v>
      </c>
      <c r="AO168" s="5">
        <v>764</v>
      </c>
      <c r="AP168" s="70">
        <v>0.95979899497487442</v>
      </c>
      <c r="AQ168" s="5">
        <v>771</v>
      </c>
      <c r="AR168" s="46">
        <v>0</v>
      </c>
      <c r="AS168" s="5">
        <v>733</v>
      </c>
      <c r="AT168" s="70">
        <v>0.92085427135678388</v>
      </c>
      <c r="AU168" s="5">
        <v>764</v>
      </c>
      <c r="AV168" s="46">
        <v>0.95979899497487442</v>
      </c>
      <c r="AW168" s="5">
        <v>755</v>
      </c>
      <c r="AX168" s="46">
        <v>0.94849246231155782</v>
      </c>
      <c r="AZ168" s="80">
        <f>VLOOKUP($A168,'T1DQ CCG'!$A:$BC,28,FALSE)</f>
        <v>0</v>
      </c>
      <c r="BA168" s="80">
        <f>VLOOKUP($A168,'T1DQ CCG'!$A:$BC,40,FALSE)</f>
        <v>0</v>
      </c>
      <c r="BB168" s="80">
        <f>VLOOKUP($A168,'T1DQ CCG'!$A:$BC,52,FALSE)</f>
        <v>0</v>
      </c>
    </row>
    <row r="169" spans="1:54" x14ac:dyDescent="0.25">
      <c r="A169" s="31" t="s">
        <v>590</v>
      </c>
      <c r="B169" s="21" t="s">
        <v>591</v>
      </c>
      <c r="C169" s="21" t="s">
        <v>36</v>
      </c>
      <c r="D169" s="64">
        <v>566</v>
      </c>
      <c r="E169" s="5">
        <v>545</v>
      </c>
      <c r="F169" s="51">
        <v>0.96289752650176674</v>
      </c>
      <c r="G169" s="5">
        <v>553</v>
      </c>
      <c r="H169" s="69">
        <v>0.97703180212014129</v>
      </c>
      <c r="I169" s="5">
        <v>547</v>
      </c>
      <c r="J169" s="51">
        <v>0.96643109540636041</v>
      </c>
      <c r="K169" s="5">
        <v>0</v>
      </c>
      <c r="L169" s="5">
        <v>0</v>
      </c>
      <c r="M169" s="51" t="s">
        <v>771</v>
      </c>
      <c r="N169" s="40"/>
      <c r="O169" s="64">
        <v>556</v>
      </c>
      <c r="P169" s="5">
        <v>550</v>
      </c>
      <c r="Q169" s="51">
        <v>0.98920863309352514</v>
      </c>
      <c r="R169" s="5">
        <v>533</v>
      </c>
      <c r="S169" s="69">
        <v>0.95863309352517989</v>
      </c>
      <c r="T169" s="5">
        <v>530</v>
      </c>
      <c r="U169" s="51">
        <v>0.9532374100719424</v>
      </c>
      <c r="V169" s="5">
        <v>532</v>
      </c>
      <c r="W169" s="69">
        <v>0.95683453237410077</v>
      </c>
      <c r="X169" s="5">
        <v>537</v>
      </c>
      <c r="Y169" s="51">
        <v>0.96582733812949639</v>
      </c>
      <c r="Z169" s="5">
        <v>0</v>
      </c>
      <c r="AA169" s="5">
        <v>0</v>
      </c>
      <c r="AB169" s="51" t="s">
        <v>771</v>
      </c>
      <c r="AC169" s="58"/>
      <c r="AD169" s="64">
        <v>608</v>
      </c>
      <c r="AE169" s="5">
        <v>598</v>
      </c>
      <c r="AF169" s="46">
        <v>0.98355263157894735</v>
      </c>
      <c r="AG169" s="5">
        <v>572</v>
      </c>
      <c r="AH169" s="70">
        <v>0.94078947368421051</v>
      </c>
      <c r="AI169" s="5">
        <v>598</v>
      </c>
      <c r="AJ169" s="46">
        <v>0.98355263157894735</v>
      </c>
      <c r="AK169" s="5">
        <v>597</v>
      </c>
      <c r="AL169" s="70">
        <v>0.98190789473684215</v>
      </c>
      <c r="AM169" s="5">
        <v>597</v>
      </c>
      <c r="AN169" s="46">
        <v>0.98190789473684215</v>
      </c>
      <c r="AO169" s="5">
        <v>582</v>
      </c>
      <c r="AP169" s="70">
        <v>0.95723684210526316</v>
      </c>
      <c r="AQ169" s="5">
        <v>581</v>
      </c>
      <c r="AR169" s="46">
        <v>0</v>
      </c>
      <c r="AS169" s="5">
        <v>558</v>
      </c>
      <c r="AT169" s="70">
        <v>0.91776315789473684</v>
      </c>
      <c r="AU169" s="5">
        <v>596</v>
      </c>
      <c r="AV169" s="46">
        <v>0.98026315789473684</v>
      </c>
      <c r="AW169" s="5">
        <v>575</v>
      </c>
      <c r="AX169" s="46">
        <v>0.94572368421052633</v>
      </c>
      <c r="AZ169" s="80">
        <f>VLOOKUP($A169,'T1DQ CCG'!$A:$BC,28,FALSE)</f>
        <v>0</v>
      </c>
      <c r="BA169" s="80">
        <f>VLOOKUP($A169,'T1DQ CCG'!$A:$BC,40,FALSE)</f>
        <v>0</v>
      </c>
      <c r="BB169" s="80">
        <f>VLOOKUP($A169,'T1DQ CCG'!$A:$BC,52,FALSE)</f>
        <v>0</v>
      </c>
    </row>
    <row r="170" spans="1:54" x14ac:dyDescent="0.25">
      <c r="A170" s="31" t="s">
        <v>592</v>
      </c>
      <c r="B170" s="21" t="s">
        <v>593</v>
      </c>
      <c r="C170" s="21" t="s">
        <v>36</v>
      </c>
      <c r="D170" s="64">
        <v>319</v>
      </c>
      <c r="E170" s="5">
        <v>309</v>
      </c>
      <c r="F170" s="51">
        <v>0.96865203761755481</v>
      </c>
      <c r="G170" s="5">
        <v>312</v>
      </c>
      <c r="H170" s="69">
        <v>0.9780564263322884</v>
      </c>
      <c r="I170" s="5">
        <v>310</v>
      </c>
      <c r="J170" s="51">
        <v>0.97178683385579934</v>
      </c>
      <c r="K170" s="5">
        <v>1</v>
      </c>
      <c r="L170" s="5">
        <v>0</v>
      </c>
      <c r="M170" s="51">
        <v>0</v>
      </c>
      <c r="N170" s="40"/>
      <c r="O170" s="64">
        <v>351</v>
      </c>
      <c r="P170" s="5">
        <v>346</v>
      </c>
      <c r="Q170" s="51">
        <v>0.98575498575498577</v>
      </c>
      <c r="R170" s="5">
        <v>329</v>
      </c>
      <c r="S170" s="69">
        <v>0.93732193732193736</v>
      </c>
      <c r="T170" s="5">
        <v>328</v>
      </c>
      <c r="U170" s="51">
        <v>0.93447293447293445</v>
      </c>
      <c r="V170" s="5">
        <v>323</v>
      </c>
      <c r="W170" s="69">
        <v>0.92022792022792022</v>
      </c>
      <c r="X170" s="5">
        <v>329</v>
      </c>
      <c r="Y170" s="51">
        <v>0.93732193732193736</v>
      </c>
      <c r="Z170" s="5">
        <v>0</v>
      </c>
      <c r="AA170" s="5">
        <v>0</v>
      </c>
      <c r="AB170" s="51" t="s">
        <v>771</v>
      </c>
      <c r="AC170" s="58"/>
      <c r="AD170" s="64">
        <v>377</v>
      </c>
      <c r="AE170" s="5">
        <v>372</v>
      </c>
      <c r="AF170" s="46">
        <v>0.98673740053050396</v>
      </c>
      <c r="AG170" s="5">
        <v>336</v>
      </c>
      <c r="AH170" s="70">
        <v>0.89124668435013266</v>
      </c>
      <c r="AI170" s="5">
        <v>372</v>
      </c>
      <c r="AJ170" s="46">
        <v>0.98673740053050396</v>
      </c>
      <c r="AK170" s="5">
        <v>374</v>
      </c>
      <c r="AL170" s="70">
        <v>0.99204244031830235</v>
      </c>
      <c r="AM170" s="5">
        <v>370</v>
      </c>
      <c r="AN170" s="46">
        <v>0.98143236074270557</v>
      </c>
      <c r="AO170" s="5">
        <v>352</v>
      </c>
      <c r="AP170" s="70">
        <v>0.93368700265251992</v>
      </c>
      <c r="AQ170" s="5">
        <v>361</v>
      </c>
      <c r="AR170" s="46">
        <v>0</v>
      </c>
      <c r="AS170" s="5">
        <v>337</v>
      </c>
      <c r="AT170" s="70">
        <v>0.8938992042440318</v>
      </c>
      <c r="AU170" s="5">
        <v>366</v>
      </c>
      <c r="AV170" s="46">
        <v>0.97082228116710878</v>
      </c>
      <c r="AW170" s="5">
        <v>353</v>
      </c>
      <c r="AX170" s="46">
        <v>0.93633952254641906</v>
      </c>
      <c r="AZ170" s="80">
        <f>VLOOKUP($A170,'T1DQ CCG'!$A:$BC,28,FALSE)</f>
        <v>0</v>
      </c>
      <c r="BA170" s="80">
        <f>VLOOKUP($A170,'T1DQ CCG'!$A:$BC,40,FALSE)</f>
        <v>0</v>
      </c>
      <c r="BB170" s="80">
        <f>VLOOKUP($A170,'T1DQ CCG'!$A:$BC,52,FALSE)</f>
        <v>0</v>
      </c>
    </row>
    <row r="171" spans="1:54" x14ac:dyDescent="0.25">
      <c r="A171" s="31" t="s">
        <v>594</v>
      </c>
      <c r="B171" s="21" t="s">
        <v>595</v>
      </c>
      <c r="C171" s="21" t="s">
        <v>36</v>
      </c>
      <c r="D171" s="64">
        <v>916</v>
      </c>
      <c r="E171" s="5">
        <v>879</v>
      </c>
      <c r="F171" s="51">
        <v>0.95960698689956336</v>
      </c>
      <c r="G171" s="5">
        <v>895</v>
      </c>
      <c r="H171" s="69">
        <v>0.97707423580786024</v>
      </c>
      <c r="I171" s="5">
        <v>880</v>
      </c>
      <c r="J171" s="51">
        <v>0.9606986899563319</v>
      </c>
      <c r="K171" s="5">
        <v>2</v>
      </c>
      <c r="L171" s="5">
        <v>2</v>
      </c>
      <c r="M171" s="51">
        <v>1</v>
      </c>
      <c r="N171" s="40"/>
      <c r="O171" s="64">
        <v>935</v>
      </c>
      <c r="P171" s="5">
        <v>915</v>
      </c>
      <c r="Q171" s="51">
        <v>0.97860962566844922</v>
      </c>
      <c r="R171" s="5">
        <v>928</v>
      </c>
      <c r="S171" s="69">
        <v>0.99251336898395726</v>
      </c>
      <c r="T171" s="5">
        <v>922</v>
      </c>
      <c r="U171" s="51">
        <v>0.98609625668449197</v>
      </c>
      <c r="V171" s="5">
        <v>929</v>
      </c>
      <c r="W171" s="69">
        <v>0.99358288770053471</v>
      </c>
      <c r="X171" s="5">
        <v>923</v>
      </c>
      <c r="Y171" s="51">
        <v>0.98716577540106953</v>
      </c>
      <c r="Z171" s="5">
        <v>6</v>
      </c>
      <c r="AA171" s="5">
        <v>6</v>
      </c>
      <c r="AB171" s="51">
        <v>1</v>
      </c>
      <c r="AC171" s="58"/>
      <c r="AD171" s="64">
        <v>903</v>
      </c>
      <c r="AE171" s="5">
        <v>886</v>
      </c>
      <c r="AF171" s="46">
        <v>0.98117386489479508</v>
      </c>
      <c r="AG171" s="5">
        <v>855</v>
      </c>
      <c r="AH171" s="70">
        <v>0.94684385382059799</v>
      </c>
      <c r="AI171" s="5">
        <v>887</v>
      </c>
      <c r="AJ171" s="46">
        <v>0.98228128460686603</v>
      </c>
      <c r="AK171" s="5">
        <v>844</v>
      </c>
      <c r="AL171" s="70">
        <v>0.93466223698781836</v>
      </c>
      <c r="AM171" s="5">
        <v>852</v>
      </c>
      <c r="AN171" s="46">
        <v>0.94352159468438535</v>
      </c>
      <c r="AO171" s="5">
        <v>885</v>
      </c>
      <c r="AP171" s="70">
        <v>0.98006644518272423</v>
      </c>
      <c r="AQ171" s="5">
        <v>876</v>
      </c>
      <c r="AR171" s="46">
        <v>0</v>
      </c>
      <c r="AS171" s="5">
        <v>853</v>
      </c>
      <c r="AT171" s="70">
        <v>0.9446290143964563</v>
      </c>
      <c r="AU171" s="5">
        <v>862</v>
      </c>
      <c r="AV171" s="46">
        <v>0.95459579180509413</v>
      </c>
      <c r="AW171" s="5">
        <v>850</v>
      </c>
      <c r="AX171" s="46">
        <v>0.94130675526024365</v>
      </c>
      <c r="AZ171" s="80">
        <f>VLOOKUP($A171,'T1DQ CCG'!$A:$BC,28,FALSE)</f>
        <v>0</v>
      </c>
      <c r="BA171" s="80">
        <f>VLOOKUP($A171,'T1DQ CCG'!$A:$BC,40,FALSE)</f>
        <v>0</v>
      </c>
      <c r="BB171" s="80">
        <f>VLOOKUP($A171,'T1DQ CCG'!$A:$BC,52,FALSE)</f>
        <v>0</v>
      </c>
    </row>
    <row r="172" spans="1:54" x14ac:dyDescent="0.25">
      <c r="A172" s="31" t="s">
        <v>596</v>
      </c>
      <c r="B172" s="21" t="s">
        <v>597</v>
      </c>
      <c r="C172" s="21" t="s">
        <v>36</v>
      </c>
      <c r="D172" s="64">
        <v>559</v>
      </c>
      <c r="E172" s="5">
        <v>543</v>
      </c>
      <c r="F172" s="51">
        <v>0.97137745974955281</v>
      </c>
      <c r="G172" s="5">
        <v>541</v>
      </c>
      <c r="H172" s="69">
        <v>0.96779964221824688</v>
      </c>
      <c r="I172" s="5">
        <v>539</v>
      </c>
      <c r="J172" s="51">
        <v>0.96422182468694095</v>
      </c>
      <c r="K172" s="5">
        <v>0</v>
      </c>
      <c r="L172" s="5">
        <v>0</v>
      </c>
      <c r="M172" s="51" t="s">
        <v>771</v>
      </c>
      <c r="N172" s="40"/>
      <c r="O172" s="64">
        <v>555</v>
      </c>
      <c r="P172" s="5">
        <v>544</v>
      </c>
      <c r="Q172" s="51">
        <v>0.98018018018018016</v>
      </c>
      <c r="R172" s="5">
        <v>527</v>
      </c>
      <c r="S172" s="69">
        <v>0.94954954954954951</v>
      </c>
      <c r="T172" s="5">
        <v>522</v>
      </c>
      <c r="U172" s="51">
        <v>0.94054054054054059</v>
      </c>
      <c r="V172" s="5">
        <v>524</v>
      </c>
      <c r="W172" s="69">
        <v>0.94414414414414416</v>
      </c>
      <c r="X172" s="5">
        <v>530</v>
      </c>
      <c r="Y172" s="51">
        <v>0.95495495495495497</v>
      </c>
      <c r="Z172" s="5">
        <v>2</v>
      </c>
      <c r="AA172" s="5">
        <v>1</v>
      </c>
      <c r="AB172" s="51">
        <v>0.5</v>
      </c>
      <c r="AC172" s="58"/>
      <c r="AD172" s="64">
        <v>623</v>
      </c>
      <c r="AE172" s="5">
        <v>591</v>
      </c>
      <c r="AF172" s="46">
        <v>0.9486356340288925</v>
      </c>
      <c r="AG172" s="5">
        <v>590</v>
      </c>
      <c r="AH172" s="70">
        <v>0.9470304975922953</v>
      </c>
      <c r="AI172" s="5">
        <v>591</v>
      </c>
      <c r="AJ172" s="46">
        <v>0.9486356340288925</v>
      </c>
      <c r="AK172" s="5">
        <v>591</v>
      </c>
      <c r="AL172" s="70">
        <v>0.9486356340288925</v>
      </c>
      <c r="AM172" s="5">
        <v>591</v>
      </c>
      <c r="AN172" s="46">
        <v>0.9486356340288925</v>
      </c>
      <c r="AO172" s="5">
        <v>597</v>
      </c>
      <c r="AP172" s="70">
        <v>0.9582664526484751</v>
      </c>
      <c r="AQ172" s="5">
        <v>602</v>
      </c>
      <c r="AR172" s="46">
        <v>0</v>
      </c>
      <c r="AS172" s="5">
        <v>589</v>
      </c>
      <c r="AT172" s="70">
        <v>0.9454253611556982</v>
      </c>
      <c r="AU172" s="5">
        <v>592</v>
      </c>
      <c r="AV172" s="46">
        <v>0.9502407704654896</v>
      </c>
      <c r="AW172" s="5">
        <v>599</v>
      </c>
      <c r="AX172" s="46">
        <v>0.9614767255216693</v>
      </c>
      <c r="AZ172" s="80">
        <f>VLOOKUP($A172,'T1DQ CCG'!$A:$BC,28,FALSE)</f>
        <v>0</v>
      </c>
      <c r="BA172" s="80">
        <f>VLOOKUP($A172,'T1DQ CCG'!$A:$BC,40,FALSE)</f>
        <v>0</v>
      </c>
      <c r="BB172" s="80">
        <f>VLOOKUP($A172,'T1DQ CCG'!$A:$BC,52,FALSE)</f>
        <v>0</v>
      </c>
    </row>
    <row r="173" spans="1:54" x14ac:dyDescent="0.25">
      <c r="A173" s="31" t="s">
        <v>600</v>
      </c>
      <c r="B173" s="21" t="s">
        <v>601</v>
      </c>
      <c r="C173" s="21" t="s">
        <v>37</v>
      </c>
      <c r="D173" s="64">
        <v>700</v>
      </c>
      <c r="E173" s="5">
        <v>684</v>
      </c>
      <c r="F173" s="51">
        <v>0.97714285714285709</v>
      </c>
      <c r="G173" s="5">
        <v>20</v>
      </c>
      <c r="H173" s="69">
        <v>2.8571428571428571E-2</v>
      </c>
      <c r="I173" s="5">
        <v>686</v>
      </c>
      <c r="J173" s="51">
        <v>0.98</v>
      </c>
      <c r="K173" s="5">
        <v>0</v>
      </c>
      <c r="L173" s="5">
        <v>0</v>
      </c>
      <c r="M173" s="51" t="s">
        <v>771</v>
      </c>
      <c r="N173" s="40"/>
      <c r="O173" s="64">
        <v>778</v>
      </c>
      <c r="P173" s="5">
        <v>764</v>
      </c>
      <c r="Q173" s="51">
        <v>0.98200514138817485</v>
      </c>
      <c r="R173" s="5">
        <v>750</v>
      </c>
      <c r="S173" s="69">
        <v>0.96401028277634959</v>
      </c>
      <c r="T173" s="5">
        <v>767</v>
      </c>
      <c r="U173" s="51">
        <v>0.98586118251928023</v>
      </c>
      <c r="V173" s="5">
        <v>752</v>
      </c>
      <c r="W173" s="69">
        <v>0.96658097686375322</v>
      </c>
      <c r="X173" s="5">
        <v>748</v>
      </c>
      <c r="Y173" s="51">
        <v>0.96143958868894597</v>
      </c>
      <c r="Z173" s="5">
        <v>0</v>
      </c>
      <c r="AA173" s="5">
        <v>0</v>
      </c>
      <c r="AB173" s="51" t="s">
        <v>771</v>
      </c>
      <c r="AC173" s="58"/>
      <c r="AD173" s="64">
        <v>800</v>
      </c>
      <c r="AE173" s="5">
        <v>789</v>
      </c>
      <c r="AF173" s="46">
        <v>0.98624999999999996</v>
      </c>
      <c r="AG173" s="5">
        <v>777</v>
      </c>
      <c r="AH173" s="70">
        <v>0.97124999999999995</v>
      </c>
      <c r="AI173" s="5">
        <v>789</v>
      </c>
      <c r="AJ173" s="46">
        <v>0.98624999999999996</v>
      </c>
      <c r="AK173" s="5">
        <v>787</v>
      </c>
      <c r="AL173" s="70">
        <v>0.98375000000000001</v>
      </c>
      <c r="AM173" s="5">
        <v>788</v>
      </c>
      <c r="AN173" s="46">
        <v>0.98499999999999999</v>
      </c>
      <c r="AO173" s="5">
        <v>800</v>
      </c>
      <c r="AP173" s="70">
        <v>1</v>
      </c>
      <c r="AQ173" s="5">
        <v>781</v>
      </c>
      <c r="AR173" s="46">
        <v>0</v>
      </c>
      <c r="AS173" s="5">
        <v>767</v>
      </c>
      <c r="AT173" s="70">
        <v>0.95874999999999999</v>
      </c>
      <c r="AU173" s="5">
        <v>788</v>
      </c>
      <c r="AV173" s="46">
        <v>0.98499999999999999</v>
      </c>
      <c r="AW173" s="5">
        <v>798</v>
      </c>
      <c r="AX173" s="46">
        <v>0.99750000000000005</v>
      </c>
      <c r="AZ173" s="80">
        <f>VLOOKUP($A173,'T1DQ CCG'!$A:$BC,28,FALSE)</f>
        <v>0</v>
      </c>
      <c r="BA173" s="80">
        <f>VLOOKUP($A173,'T1DQ CCG'!$A:$BC,40,FALSE)</f>
        <v>0</v>
      </c>
      <c r="BB173" s="80">
        <f>VLOOKUP($A173,'T1DQ CCG'!$A:$BC,52,FALSE)</f>
        <v>0</v>
      </c>
    </row>
    <row r="174" spans="1:54" x14ac:dyDescent="0.25">
      <c r="A174" s="31" t="s">
        <v>602</v>
      </c>
      <c r="B174" s="21" t="s">
        <v>603</v>
      </c>
      <c r="C174" s="21" t="s">
        <v>37</v>
      </c>
      <c r="D174" s="64">
        <v>293</v>
      </c>
      <c r="E174" s="5">
        <v>284</v>
      </c>
      <c r="F174" s="51">
        <v>0.96928327645051193</v>
      </c>
      <c r="G174" s="5">
        <v>0</v>
      </c>
      <c r="H174" s="69">
        <v>0</v>
      </c>
      <c r="I174" s="5">
        <v>284</v>
      </c>
      <c r="J174" s="51">
        <v>0.96928327645051193</v>
      </c>
      <c r="K174" s="5">
        <v>0</v>
      </c>
      <c r="L174" s="5">
        <v>0</v>
      </c>
      <c r="M174" s="51" t="s">
        <v>771</v>
      </c>
      <c r="N174" s="40"/>
      <c r="O174" s="64">
        <v>304</v>
      </c>
      <c r="P174" s="5">
        <v>298</v>
      </c>
      <c r="Q174" s="51">
        <v>0.98026315789473684</v>
      </c>
      <c r="R174" s="5">
        <v>279</v>
      </c>
      <c r="S174" s="69">
        <v>0.91776315789473684</v>
      </c>
      <c r="T174" s="5">
        <v>301</v>
      </c>
      <c r="U174" s="51">
        <v>0.99013157894736847</v>
      </c>
      <c r="V174" s="5">
        <v>283</v>
      </c>
      <c r="W174" s="69">
        <v>0.93092105263157898</v>
      </c>
      <c r="X174" s="5">
        <v>285</v>
      </c>
      <c r="Y174" s="51">
        <v>0.9375</v>
      </c>
      <c r="Z174" s="5">
        <v>0</v>
      </c>
      <c r="AA174" s="5">
        <v>0</v>
      </c>
      <c r="AB174" s="51" t="s">
        <v>771</v>
      </c>
      <c r="AC174" s="58"/>
      <c r="AD174" s="64">
        <v>277</v>
      </c>
      <c r="AE174" s="5">
        <v>0</v>
      </c>
      <c r="AF174" s="46">
        <v>0</v>
      </c>
      <c r="AG174" s="5">
        <v>266</v>
      </c>
      <c r="AH174" s="70">
        <v>0.96028880866425992</v>
      </c>
      <c r="AI174" s="5">
        <v>0</v>
      </c>
      <c r="AJ174" s="46">
        <v>0</v>
      </c>
      <c r="AK174" s="5">
        <v>0</v>
      </c>
      <c r="AL174" s="70">
        <v>0</v>
      </c>
      <c r="AM174" s="5">
        <v>0</v>
      </c>
      <c r="AN174" s="46">
        <v>0</v>
      </c>
      <c r="AO174" s="5">
        <v>257</v>
      </c>
      <c r="AP174" s="70">
        <v>0.92779783393501802</v>
      </c>
      <c r="AQ174" s="5">
        <v>0</v>
      </c>
      <c r="AR174" s="46">
        <v>0</v>
      </c>
      <c r="AS174" s="5">
        <v>243</v>
      </c>
      <c r="AT174" s="70">
        <v>0.87725631768953072</v>
      </c>
      <c r="AU174" s="5">
        <v>0</v>
      </c>
      <c r="AV174" s="46">
        <v>0</v>
      </c>
      <c r="AW174" s="5">
        <v>253</v>
      </c>
      <c r="AX174" s="46">
        <v>0.91335740072202165</v>
      </c>
      <c r="AZ174" s="80">
        <f>VLOOKUP($A174,'T1DQ CCG'!$A:$BC,28,FALSE)</f>
        <v>0</v>
      </c>
      <c r="BA174" s="80">
        <f>VLOOKUP($A174,'T1DQ CCG'!$A:$BC,40,FALSE)</f>
        <v>0</v>
      </c>
      <c r="BB174" s="80">
        <f>VLOOKUP($A174,'T1DQ CCG'!$A:$BC,52,FALSE)</f>
        <v>0</v>
      </c>
    </row>
    <row r="175" spans="1:54" x14ac:dyDescent="0.25">
      <c r="A175" s="31" t="s">
        <v>604</v>
      </c>
      <c r="B175" s="21" t="s">
        <v>605</v>
      </c>
      <c r="C175" s="21" t="s">
        <v>37</v>
      </c>
      <c r="D175" s="64">
        <v>905</v>
      </c>
      <c r="E175" s="5">
        <v>862</v>
      </c>
      <c r="F175" s="51">
        <v>0.95248618784530392</v>
      </c>
      <c r="G175" s="5">
        <v>4</v>
      </c>
      <c r="H175" s="69">
        <v>4.4198895027624313E-3</v>
      </c>
      <c r="I175" s="5">
        <v>859</v>
      </c>
      <c r="J175" s="51">
        <v>0.94917127071823204</v>
      </c>
      <c r="K175" s="5">
        <v>0</v>
      </c>
      <c r="L175" s="5">
        <v>0</v>
      </c>
      <c r="M175" s="51" t="s">
        <v>771</v>
      </c>
      <c r="N175" s="40"/>
      <c r="O175" s="64">
        <v>954</v>
      </c>
      <c r="P175" s="5">
        <v>921</v>
      </c>
      <c r="Q175" s="51">
        <v>0.96540880503144655</v>
      </c>
      <c r="R175" s="5">
        <v>884</v>
      </c>
      <c r="S175" s="69">
        <v>0.92662473794549272</v>
      </c>
      <c r="T175" s="5">
        <v>907</v>
      </c>
      <c r="U175" s="51">
        <v>0.95073375262054505</v>
      </c>
      <c r="V175" s="5">
        <v>892</v>
      </c>
      <c r="W175" s="69">
        <v>0.93501048218029348</v>
      </c>
      <c r="X175" s="5">
        <v>892</v>
      </c>
      <c r="Y175" s="51">
        <v>0.93501048218029348</v>
      </c>
      <c r="Z175" s="5">
        <v>0</v>
      </c>
      <c r="AA175" s="5">
        <v>0</v>
      </c>
      <c r="AB175" s="51" t="s">
        <v>771</v>
      </c>
      <c r="AC175" s="58"/>
      <c r="AD175" s="64">
        <v>999</v>
      </c>
      <c r="AE175" s="5">
        <v>964</v>
      </c>
      <c r="AF175" s="46">
        <v>0.96496496496496498</v>
      </c>
      <c r="AG175" s="5">
        <v>887</v>
      </c>
      <c r="AH175" s="70">
        <v>0.88788788788788786</v>
      </c>
      <c r="AI175" s="5">
        <v>964</v>
      </c>
      <c r="AJ175" s="46">
        <v>0.96496496496496498</v>
      </c>
      <c r="AK175" s="5">
        <v>961</v>
      </c>
      <c r="AL175" s="70">
        <v>0.96196196196196193</v>
      </c>
      <c r="AM175" s="5">
        <v>956</v>
      </c>
      <c r="AN175" s="46">
        <v>0.95695695695695693</v>
      </c>
      <c r="AO175" s="5">
        <v>946</v>
      </c>
      <c r="AP175" s="70">
        <v>0.94694694694694692</v>
      </c>
      <c r="AQ175" s="5">
        <v>936</v>
      </c>
      <c r="AR175" s="46">
        <v>0</v>
      </c>
      <c r="AS175" s="5">
        <v>872</v>
      </c>
      <c r="AT175" s="70">
        <v>0.87287287287287285</v>
      </c>
      <c r="AU175" s="5">
        <v>954</v>
      </c>
      <c r="AV175" s="46">
        <v>0.95495495495495497</v>
      </c>
      <c r="AW175" s="5">
        <v>929</v>
      </c>
      <c r="AX175" s="46">
        <v>0.92992992992992995</v>
      </c>
      <c r="AZ175" s="80">
        <f>VLOOKUP($A175,'T1DQ CCG'!$A:$BC,28,FALSE)</f>
        <v>0</v>
      </c>
      <c r="BA175" s="80">
        <f>VLOOKUP($A175,'T1DQ CCG'!$A:$BC,40,FALSE)</f>
        <v>0</v>
      </c>
      <c r="BB175" s="80">
        <f>VLOOKUP($A175,'T1DQ CCG'!$A:$BC,52,FALSE)</f>
        <v>0</v>
      </c>
    </row>
    <row r="176" spans="1:54" x14ac:dyDescent="0.25">
      <c r="A176" s="31" t="s">
        <v>606</v>
      </c>
      <c r="B176" s="21" t="s">
        <v>607</v>
      </c>
      <c r="C176" s="21" t="s">
        <v>37</v>
      </c>
      <c r="D176" s="64">
        <v>737</v>
      </c>
      <c r="E176" s="5">
        <v>714</v>
      </c>
      <c r="F176" s="51">
        <v>0.96879240162822255</v>
      </c>
      <c r="G176" s="5">
        <v>2</v>
      </c>
      <c r="H176" s="69">
        <v>2.7137042062415195E-3</v>
      </c>
      <c r="I176" s="5">
        <v>712</v>
      </c>
      <c r="J176" s="51">
        <v>0.96607869742198105</v>
      </c>
      <c r="K176" s="5">
        <v>11</v>
      </c>
      <c r="L176" s="5">
        <v>11</v>
      </c>
      <c r="M176" s="51">
        <v>1</v>
      </c>
      <c r="N176" s="40"/>
      <c r="O176" s="64">
        <v>759</v>
      </c>
      <c r="P176" s="5">
        <v>738</v>
      </c>
      <c r="Q176" s="51">
        <v>0.97233201581027673</v>
      </c>
      <c r="R176" s="5">
        <v>721</v>
      </c>
      <c r="S176" s="69">
        <v>0.94993412384716736</v>
      </c>
      <c r="T176" s="5">
        <v>735</v>
      </c>
      <c r="U176" s="51">
        <v>0.96837944664031617</v>
      </c>
      <c r="V176" s="5">
        <v>725</v>
      </c>
      <c r="W176" s="69">
        <v>0.95520421607378125</v>
      </c>
      <c r="X176" s="5">
        <v>722</v>
      </c>
      <c r="Y176" s="51">
        <v>0.9512516469038208</v>
      </c>
      <c r="Z176" s="5">
        <v>6</v>
      </c>
      <c r="AA176" s="5">
        <v>6</v>
      </c>
      <c r="AB176" s="51">
        <v>1</v>
      </c>
      <c r="AC176" s="58"/>
      <c r="AD176" s="64">
        <v>813</v>
      </c>
      <c r="AE176" s="5">
        <v>786</v>
      </c>
      <c r="AF176" s="46">
        <v>0.96678966789667897</v>
      </c>
      <c r="AG176" s="5">
        <v>752</v>
      </c>
      <c r="AH176" s="70">
        <v>0.92496924969249694</v>
      </c>
      <c r="AI176" s="5">
        <v>786</v>
      </c>
      <c r="AJ176" s="46">
        <v>0.96678966789667897</v>
      </c>
      <c r="AK176" s="5">
        <v>784</v>
      </c>
      <c r="AL176" s="70">
        <v>0.964329643296433</v>
      </c>
      <c r="AM176" s="5">
        <v>787</v>
      </c>
      <c r="AN176" s="46">
        <v>0.96801968019680196</v>
      </c>
      <c r="AO176" s="5">
        <v>775</v>
      </c>
      <c r="AP176" s="70">
        <v>0.95325953259532592</v>
      </c>
      <c r="AQ176" s="5">
        <v>774</v>
      </c>
      <c r="AR176" s="46">
        <v>0</v>
      </c>
      <c r="AS176" s="5">
        <v>746</v>
      </c>
      <c r="AT176" s="70">
        <v>0.91758917589175892</v>
      </c>
      <c r="AU176" s="5">
        <v>792</v>
      </c>
      <c r="AV176" s="46">
        <v>0.97416974169741699</v>
      </c>
      <c r="AW176" s="5">
        <v>769</v>
      </c>
      <c r="AX176" s="46">
        <v>0.9458794587945879</v>
      </c>
      <c r="AZ176" s="80">
        <f>VLOOKUP($A176,'T1DQ CCG'!$A:$BC,28,FALSE)</f>
        <v>0</v>
      </c>
      <c r="BA176" s="80">
        <f>VLOOKUP($A176,'T1DQ CCG'!$A:$BC,40,FALSE)</f>
        <v>0</v>
      </c>
      <c r="BB176" s="80">
        <f>VLOOKUP($A176,'T1DQ CCG'!$A:$BC,52,FALSE)</f>
        <v>0</v>
      </c>
    </row>
    <row r="177" spans="1:54" x14ac:dyDescent="0.25">
      <c r="A177" s="31" t="s">
        <v>608</v>
      </c>
      <c r="B177" s="21" t="s">
        <v>609</v>
      </c>
      <c r="C177" s="21" t="s">
        <v>37</v>
      </c>
      <c r="D177" s="64">
        <v>1667</v>
      </c>
      <c r="E177" s="5">
        <v>1572</v>
      </c>
      <c r="F177" s="51">
        <v>0.94301139772045595</v>
      </c>
      <c r="G177" s="5">
        <v>11</v>
      </c>
      <c r="H177" s="69">
        <v>6.5986802639472104E-3</v>
      </c>
      <c r="I177" s="5">
        <v>1559</v>
      </c>
      <c r="J177" s="51">
        <v>0.93521295740851829</v>
      </c>
      <c r="K177" s="5">
        <v>6</v>
      </c>
      <c r="L177" s="5">
        <v>6</v>
      </c>
      <c r="M177" s="51">
        <v>1</v>
      </c>
      <c r="N177" s="40"/>
      <c r="O177" s="64">
        <v>1687</v>
      </c>
      <c r="P177" s="5">
        <v>1615</v>
      </c>
      <c r="Q177" s="51">
        <v>0.95732068761114408</v>
      </c>
      <c r="R177" s="5">
        <v>1542</v>
      </c>
      <c r="S177" s="69">
        <v>0.91404860699466506</v>
      </c>
      <c r="T177" s="5">
        <v>1586</v>
      </c>
      <c r="U177" s="51">
        <v>0.94013040901007705</v>
      </c>
      <c r="V177" s="5">
        <v>1537</v>
      </c>
      <c r="W177" s="69">
        <v>0.91108476585655007</v>
      </c>
      <c r="X177" s="5">
        <v>1530</v>
      </c>
      <c r="Y177" s="51">
        <v>0.90693538826318909</v>
      </c>
      <c r="Z177" s="5">
        <v>6</v>
      </c>
      <c r="AA177" s="5">
        <v>6</v>
      </c>
      <c r="AB177" s="51">
        <v>1</v>
      </c>
      <c r="AC177" s="58"/>
      <c r="AD177" s="64">
        <v>1695</v>
      </c>
      <c r="AE177" s="5">
        <v>1504</v>
      </c>
      <c r="AF177" s="46">
        <v>0.88731563421828907</v>
      </c>
      <c r="AG177" s="5">
        <v>1631</v>
      </c>
      <c r="AH177" s="70">
        <v>0.96224188790560472</v>
      </c>
      <c r="AI177" s="5">
        <v>1631</v>
      </c>
      <c r="AJ177" s="46">
        <v>0.96224188790560472</v>
      </c>
      <c r="AK177" s="5">
        <v>1626</v>
      </c>
      <c r="AL177" s="70">
        <v>0.95929203539823005</v>
      </c>
      <c r="AM177" s="5">
        <v>1573</v>
      </c>
      <c r="AN177" s="46">
        <v>0.92802359882005903</v>
      </c>
      <c r="AO177" s="5">
        <v>1588</v>
      </c>
      <c r="AP177" s="70">
        <v>0.93687315634218293</v>
      </c>
      <c r="AQ177" s="5">
        <v>1616</v>
      </c>
      <c r="AR177" s="46">
        <v>0</v>
      </c>
      <c r="AS177" s="5">
        <v>1504</v>
      </c>
      <c r="AT177" s="70">
        <v>0.88731563421828907</v>
      </c>
      <c r="AU177" s="5">
        <v>1607</v>
      </c>
      <c r="AV177" s="46">
        <v>0.94808259587020649</v>
      </c>
      <c r="AW177" s="5">
        <v>1551</v>
      </c>
      <c r="AX177" s="46">
        <v>0.91504424778761062</v>
      </c>
      <c r="AZ177" s="80">
        <f>VLOOKUP($A177,'T1DQ CCG'!$A:$BC,28,FALSE)</f>
        <v>0</v>
      </c>
      <c r="BA177" s="80">
        <f>VLOOKUP($A177,'T1DQ CCG'!$A:$BC,40,FALSE)</f>
        <v>0</v>
      </c>
      <c r="BB177" s="80">
        <f>VLOOKUP($A177,'T1DQ CCG'!$A:$BC,52,FALSE)</f>
        <v>0</v>
      </c>
    </row>
    <row r="178" spans="1:54" x14ac:dyDescent="0.25">
      <c r="A178" s="31" t="s">
        <v>144</v>
      </c>
      <c r="B178" s="21" t="s">
        <v>145</v>
      </c>
      <c r="C178" s="21" t="s">
        <v>38</v>
      </c>
      <c r="D178" s="64">
        <v>767</v>
      </c>
      <c r="E178" s="5">
        <v>711</v>
      </c>
      <c r="F178" s="51">
        <v>0.92698826597131678</v>
      </c>
      <c r="G178" s="5">
        <v>3</v>
      </c>
      <c r="H178" s="69">
        <v>3.9113428943937422E-3</v>
      </c>
      <c r="I178" s="5">
        <v>702</v>
      </c>
      <c r="J178" s="51">
        <v>0.9152542372881356</v>
      </c>
      <c r="K178" s="5">
        <v>2</v>
      </c>
      <c r="L178" s="5">
        <v>2</v>
      </c>
      <c r="M178" s="51">
        <v>1</v>
      </c>
      <c r="N178" s="40"/>
      <c r="O178" s="64">
        <v>799</v>
      </c>
      <c r="P178" s="5">
        <v>758</v>
      </c>
      <c r="Q178" s="51">
        <v>0.94868585732165212</v>
      </c>
      <c r="R178" s="5">
        <v>719</v>
      </c>
      <c r="S178" s="69">
        <v>0.89987484355444303</v>
      </c>
      <c r="T178" s="5">
        <v>754</v>
      </c>
      <c r="U178" s="51">
        <v>0.94367959949937419</v>
      </c>
      <c r="V178" s="5">
        <v>729</v>
      </c>
      <c r="W178" s="69">
        <v>0.91239048811013768</v>
      </c>
      <c r="X178" s="5">
        <v>727</v>
      </c>
      <c r="Y178" s="51">
        <v>0.90988735919899877</v>
      </c>
      <c r="Z178" s="5">
        <v>4</v>
      </c>
      <c r="AA178" s="5">
        <v>2</v>
      </c>
      <c r="AB178" s="51">
        <v>0.5</v>
      </c>
      <c r="AC178" s="58"/>
      <c r="AD178" s="64">
        <v>791</v>
      </c>
      <c r="AE178" s="5">
        <v>749</v>
      </c>
      <c r="AF178" s="46">
        <v>0.94690265486725667</v>
      </c>
      <c r="AG178" s="5">
        <v>694</v>
      </c>
      <c r="AH178" s="70">
        <v>0.87737041719342601</v>
      </c>
      <c r="AI178" s="5">
        <v>750</v>
      </c>
      <c r="AJ178" s="46">
        <v>0.94816687737041716</v>
      </c>
      <c r="AK178" s="5">
        <v>749</v>
      </c>
      <c r="AL178" s="70">
        <v>0.94690265486725667</v>
      </c>
      <c r="AM178" s="5">
        <v>735</v>
      </c>
      <c r="AN178" s="46">
        <v>0.92920353982300885</v>
      </c>
      <c r="AO178" s="5">
        <v>733</v>
      </c>
      <c r="AP178" s="70">
        <v>0.92667509481668775</v>
      </c>
      <c r="AQ178" s="5">
        <v>735</v>
      </c>
      <c r="AR178" s="46">
        <v>0</v>
      </c>
      <c r="AS178" s="5">
        <v>689</v>
      </c>
      <c r="AT178" s="70">
        <v>0.87104930467762332</v>
      </c>
      <c r="AU178" s="5">
        <v>747</v>
      </c>
      <c r="AV178" s="46">
        <v>0.94437420986093557</v>
      </c>
      <c r="AW178" s="5">
        <v>728</v>
      </c>
      <c r="AX178" s="46">
        <v>0.92035398230088494</v>
      </c>
      <c r="AZ178" s="80">
        <f>VLOOKUP($A178,'T1DQ CCG'!$A:$BC,28,FALSE)</f>
        <v>0</v>
      </c>
      <c r="BA178" s="80">
        <f>VLOOKUP($A178,'T1DQ CCG'!$A:$BC,40,FALSE)</f>
        <v>0</v>
      </c>
      <c r="BB178" s="80">
        <f>VLOOKUP($A178,'T1DQ CCG'!$A:$BC,52,FALSE)</f>
        <v>0</v>
      </c>
    </row>
    <row r="179" spans="1:54" x14ac:dyDescent="0.25">
      <c r="A179" s="31" t="s">
        <v>610</v>
      </c>
      <c r="B179" s="21" t="s">
        <v>611</v>
      </c>
      <c r="C179" s="21" t="s">
        <v>38</v>
      </c>
      <c r="D179" s="64">
        <v>487</v>
      </c>
      <c r="E179" s="5">
        <v>467</v>
      </c>
      <c r="F179" s="51">
        <v>0.95893223819301843</v>
      </c>
      <c r="G179" s="5">
        <v>2</v>
      </c>
      <c r="H179" s="69">
        <v>4.1067761806981521E-3</v>
      </c>
      <c r="I179" s="5">
        <v>463</v>
      </c>
      <c r="J179" s="51">
        <v>0.95071868583162222</v>
      </c>
      <c r="K179" s="5">
        <v>3</v>
      </c>
      <c r="L179" s="5">
        <v>2</v>
      </c>
      <c r="M179" s="51">
        <v>0.66666666666666663</v>
      </c>
      <c r="N179" s="40"/>
      <c r="O179" s="64">
        <v>508</v>
      </c>
      <c r="P179" s="5">
        <v>488</v>
      </c>
      <c r="Q179" s="51">
        <v>0.96062992125984248</v>
      </c>
      <c r="R179" s="5">
        <v>473</v>
      </c>
      <c r="S179" s="69">
        <v>0.93110236220472442</v>
      </c>
      <c r="T179" s="5">
        <v>487</v>
      </c>
      <c r="U179" s="51">
        <v>0.95866141732283461</v>
      </c>
      <c r="V179" s="5">
        <v>468</v>
      </c>
      <c r="W179" s="69">
        <v>0.92125984251968507</v>
      </c>
      <c r="X179" s="5">
        <v>466</v>
      </c>
      <c r="Y179" s="51">
        <v>0.91732283464566933</v>
      </c>
      <c r="Z179" s="5">
        <v>3</v>
      </c>
      <c r="AA179" s="5">
        <v>3</v>
      </c>
      <c r="AB179" s="51">
        <v>1</v>
      </c>
      <c r="AC179" s="58"/>
      <c r="AD179" s="64">
        <v>514</v>
      </c>
      <c r="AE179" s="5">
        <v>501</v>
      </c>
      <c r="AF179" s="46">
        <v>0.97470817120622566</v>
      </c>
      <c r="AG179" s="5">
        <v>470</v>
      </c>
      <c r="AH179" s="70">
        <v>0.91439688715953304</v>
      </c>
      <c r="AI179" s="5">
        <v>501</v>
      </c>
      <c r="AJ179" s="46">
        <v>0.97470817120622566</v>
      </c>
      <c r="AK179" s="5">
        <v>501</v>
      </c>
      <c r="AL179" s="70">
        <v>0.97470817120622566</v>
      </c>
      <c r="AM179" s="5">
        <v>496</v>
      </c>
      <c r="AN179" s="46">
        <v>0.96498054474708173</v>
      </c>
      <c r="AO179" s="5">
        <v>459</v>
      </c>
      <c r="AP179" s="70">
        <v>0.89299610894941639</v>
      </c>
      <c r="AQ179" s="5">
        <v>487</v>
      </c>
      <c r="AR179" s="46">
        <v>0</v>
      </c>
      <c r="AS179" s="5">
        <v>461</v>
      </c>
      <c r="AT179" s="70">
        <v>0.89688715953307396</v>
      </c>
      <c r="AU179" s="5">
        <v>496</v>
      </c>
      <c r="AV179" s="46">
        <v>0.96498054474708173</v>
      </c>
      <c r="AW179" s="5">
        <v>469</v>
      </c>
      <c r="AX179" s="46">
        <v>0.91245136186770426</v>
      </c>
      <c r="AZ179" s="80">
        <f>VLOOKUP($A179,'T1DQ CCG'!$A:$BC,28,FALSE)</f>
        <v>0</v>
      </c>
      <c r="BA179" s="80">
        <f>VLOOKUP($A179,'T1DQ CCG'!$A:$BC,40,FALSE)</f>
        <v>0</v>
      </c>
      <c r="BB179" s="80">
        <f>VLOOKUP($A179,'T1DQ CCG'!$A:$BC,52,FALSE)</f>
        <v>0</v>
      </c>
    </row>
    <row r="180" spans="1:54" x14ac:dyDescent="0.25">
      <c r="A180" s="31" t="s">
        <v>612</v>
      </c>
      <c r="B180" s="21" t="s">
        <v>613</v>
      </c>
      <c r="C180" s="21" t="s">
        <v>38</v>
      </c>
      <c r="D180" s="64">
        <v>1187</v>
      </c>
      <c r="E180" s="5">
        <v>1081</v>
      </c>
      <c r="F180" s="51">
        <v>0.91069924178601513</v>
      </c>
      <c r="G180" s="5">
        <v>8</v>
      </c>
      <c r="H180" s="69">
        <v>6.7396798652064023E-3</v>
      </c>
      <c r="I180" s="5">
        <v>1086</v>
      </c>
      <c r="J180" s="51">
        <v>0.91491154170176914</v>
      </c>
      <c r="K180" s="5">
        <v>4</v>
      </c>
      <c r="L180" s="5">
        <v>0</v>
      </c>
      <c r="M180" s="51">
        <v>0</v>
      </c>
      <c r="N180" s="40"/>
      <c r="O180" s="64">
        <v>1276</v>
      </c>
      <c r="P180" s="5">
        <v>1231</v>
      </c>
      <c r="Q180" s="51">
        <v>0.96473354231974917</v>
      </c>
      <c r="R180" s="5">
        <v>1188</v>
      </c>
      <c r="S180" s="69">
        <v>0.93103448275862066</v>
      </c>
      <c r="T180" s="5">
        <v>1229</v>
      </c>
      <c r="U180" s="51">
        <v>0.96316614420062696</v>
      </c>
      <c r="V180" s="5">
        <v>1190</v>
      </c>
      <c r="W180" s="69">
        <v>0.93260188087774298</v>
      </c>
      <c r="X180" s="5">
        <v>1187</v>
      </c>
      <c r="Y180" s="51">
        <v>0.93025078369905956</v>
      </c>
      <c r="Z180" s="5">
        <v>0</v>
      </c>
      <c r="AA180" s="5">
        <v>0</v>
      </c>
      <c r="AB180" s="51" t="s">
        <v>771</v>
      </c>
      <c r="AC180" s="58"/>
      <c r="AD180" s="64">
        <v>1324</v>
      </c>
      <c r="AE180" s="5">
        <v>1258</v>
      </c>
      <c r="AF180" s="46">
        <v>0.95015105740181272</v>
      </c>
      <c r="AG180" s="5">
        <v>1224</v>
      </c>
      <c r="AH180" s="70">
        <v>0.92447129909365555</v>
      </c>
      <c r="AI180" s="5">
        <v>1258</v>
      </c>
      <c r="AJ180" s="46">
        <v>0.95015105740181272</v>
      </c>
      <c r="AK180" s="5">
        <v>1255</v>
      </c>
      <c r="AL180" s="70">
        <v>0.94788519637462232</v>
      </c>
      <c r="AM180" s="5">
        <v>1257</v>
      </c>
      <c r="AN180" s="46">
        <v>0.94939577039274925</v>
      </c>
      <c r="AO180" s="5">
        <v>1169</v>
      </c>
      <c r="AP180" s="70">
        <v>0.88293051359516617</v>
      </c>
      <c r="AQ180" s="5">
        <v>1249</v>
      </c>
      <c r="AR180" s="46">
        <v>0</v>
      </c>
      <c r="AS180" s="5">
        <v>1225</v>
      </c>
      <c r="AT180" s="70">
        <v>0.92522658610271902</v>
      </c>
      <c r="AU180" s="5">
        <v>1267</v>
      </c>
      <c r="AV180" s="46">
        <v>0.95694864048338368</v>
      </c>
      <c r="AW180" s="5">
        <v>1198</v>
      </c>
      <c r="AX180" s="46">
        <v>0.904833836858006</v>
      </c>
      <c r="AZ180" s="80">
        <f>VLOOKUP($A180,'T1DQ CCG'!$A:$BC,28,FALSE)</f>
        <v>0</v>
      </c>
      <c r="BA180" s="80">
        <f>VLOOKUP($A180,'T1DQ CCG'!$A:$BC,40,FALSE)</f>
        <v>0</v>
      </c>
      <c r="BB180" s="80">
        <f>VLOOKUP($A180,'T1DQ CCG'!$A:$BC,52,FALSE)</f>
        <v>0</v>
      </c>
    </row>
    <row r="181" spans="1:54" x14ac:dyDescent="0.25">
      <c r="A181" s="31" t="s">
        <v>614</v>
      </c>
      <c r="B181" s="21" t="s">
        <v>615</v>
      </c>
      <c r="C181" s="21" t="s">
        <v>38</v>
      </c>
      <c r="D181" s="64">
        <v>436</v>
      </c>
      <c r="E181" s="5">
        <v>418</v>
      </c>
      <c r="F181" s="51">
        <v>0.95871559633027525</v>
      </c>
      <c r="G181" s="5">
        <v>2</v>
      </c>
      <c r="H181" s="69">
        <v>4.5871559633027525E-3</v>
      </c>
      <c r="I181" s="5">
        <v>420</v>
      </c>
      <c r="J181" s="51">
        <v>0.96330275229357798</v>
      </c>
      <c r="K181" s="5">
        <v>0</v>
      </c>
      <c r="L181" s="5">
        <v>0</v>
      </c>
      <c r="M181" s="51" t="s">
        <v>771</v>
      </c>
      <c r="N181" s="40"/>
      <c r="O181" s="64">
        <v>389</v>
      </c>
      <c r="P181" s="5">
        <v>379</v>
      </c>
      <c r="Q181" s="51">
        <v>0.97429305912596398</v>
      </c>
      <c r="R181" s="5">
        <v>371</v>
      </c>
      <c r="S181" s="69">
        <v>0.95372750642673521</v>
      </c>
      <c r="T181" s="5">
        <v>374</v>
      </c>
      <c r="U181" s="51">
        <v>0.96143958868894597</v>
      </c>
      <c r="V181" s="5">
        <v>375</v>
      </c>
      <c r="W181" s="69">
        <v>0.96401028277634959</v>
      </c>
      <c r="X181" s="5">
        <v>376</v>
      </c>
      <c r="Y181" s="51">
        <v>0.96658097686375322</v>
      </c>
      <c r="Z181" s="5">
        <v>0</v>
      </c>
      <c r="AA181" s="5">
        <v>0</v>
      </c>
      <c r="AB181" s="51" t="s">
        <v>771</v>
      </c>
      <c r="AC181" s="58"/>
      <c r="AD181" s="64">
        <v>453</v>
      </c>
      <c r="AE181" s="5">
        <v>439</v>
      </c>
      <c r="AF181" s="46">
        <v>0.9690949227373068</v>
      </c>
      <c r="AG181" s="5">
        <v>427</v>
      </c>
      <c r="AH181" s="70">
        <v>0.94260485651214132</v>
      </c>
      <c r="AI181" s="5">
        <v>439</v>
      </c>
      <c r="AJ181" s="46">
        <v>0.9690949227373068</v>
      </c>
      <c r="AK181" s="5">
        <v>437</v>
      </c>
      <c r="AL181" s="70">
        <v>0.96467991169977929</v>
      </c>
      <c r="AM181" s="5">
        <v>428</v>
      </c>
      <c r="AN181" s="46">
        <v>0.94481236203090513</v>
      </c>
      <c r="AO181" s="5">
        <v>401</v>
      </c>
      <c r="AP181" s="70">
        <v>0.88520971302428253</v>
      </c>
      <c r="AQ181" s="5">
        <v>438</v>
      </c>
      <c r="AR181" s="46">
        <v>0</v>
      </c>
      <c r="AS181" s="5">
        <v>423</v>
      </c>
      <c r="AT181" s="70">
        <v>0.93377483443708609</v>
      </c>
      <c r="AU181" s="5">
        <v>430</v>
      </c>
      <c r="AV181" s="46">
        <v>0.94922737306843263</v>
      </c>
      <c r="AW181" s="5">
        <v>432</v>
      </c>
      <c r="AX181" s="46">
        <v>0.95364238410596025</v>
      </c>
      <c r="AZ181" s="80">
        <f>VLOOKUP($A181,'T1DQ CCG'!$A:$BC,28,FALSE)</f>
        <v>0</v>
      </c>
      <c r="BA181" s="80">
        <f>VLOOKUP($A181,'T1DQ CCG'!$A:$BC,40,FALSE)</f>
        <v>0</v>
      </c>
      <c r="BB181" s="80">
        <f>VLOOKUP($A181,'T1DQ CCG'!$A:$BC,52,FALSE)</f>
        <v>0</v>
      </c>
    </row>
    <row r="182" spans="1:54" x14ac:dyDescent="0.25">
      <c r="A182" s="31" t="s">
        <v>616</v>
      </c>
      <c r="B182" s="21" t="s">
        <v>617</v>
      </c>
      <c r="C182" s="21" t="s">
        <v>38</v>
      </c>
      <c r="D182" s="64">
        <v>525</v>
      </c>
      <c r="E182" s="5">
        <v>393</v>
      </c>
      <c r="F182" s="51">
        <v>0.74857142857142855</v>
      </c>
      <c r="G182" s="5">
        <v>5</v>
      </c>
      <c r="H182" s="69">
        <v>9.5238095238095247E-3</v>
      </c>
      <c r="I182" s="5">
        <v>407</v>
      </c>
      <c r="J182" s="51">
        <v>0.77523809523809528</v>
      </c>
      <c r="K182" s="5">
        <v>0</v>
      </c>
      <c r="L182" s="5">
        <v>0</v>
      </c>
      <c r="M182" s="51" t="s">
        <v>771</v>
      </c>
      <c r="N182" s="40"/>
      <c r="O182" s="64">
        <v>596</v>
      </c>
      <c r="P182" s="5">
        <v>472</v>
      </c>
      <c r="Q182" s="51">
        <v>0.79194630872483218</v>
      </c>
      <c r="R182" s="5">
        <v>491</v>
      </c>
      <c r="S182" s="69">
        <v>0.8238255033557047</v>
      </c>
      <c r="T182" s="5">
        <v>467</v>
      </c>
      <c r="U182" s="51">
        <v>0.78355704697986572</v>
      </c>
      <c r="V182" s="5">
        <v>491</v>
      </c>
      <c r="W182" s="69">
        <v>0.8238255033557047</v>
      </c>
      <c r="X182" s="5">
        <v>494</v>
      </c>
      <c r="Y182" s="51">
        <v>0.82885906040268453</v>
      </c>
      <c r="Z182" s="5">
        <v>0</v>
      </c>
      <c r="AA182" s="5">
        <v>0</v>
      </c>
      <c r="AB182" s="51" t="s">
        <v>771</v>
      </c>
      <c r="AC182" s="58"/>
      <c r="AD182" s="64">
        <v>590</v>
      </c>
      <c r="AE182" s="5">
        <v>509</v>
      </c>
      <c r="AF182" s="46">
        <v>0.86271186440677972</v>
      </c>
      <c r="AG182" s="5">
        <v>419</v>
      </c>
      <c r="AH182" s="70">
        <v>0.71016949152542375</v>
      </c>
      <c r="AI182" s="5">
        <v>507</v>
      </c>
      <c r="AJ182" s="46">
        <v>0.85932203389830508</v>
      </c>
      <c r="AK182" s="5">
        <v>507</v>
      </c>
      <c r="AL182" s="70">
        <v>0.85932203389830508</v>
      </c>
      <c r="AM182" s="5">
        <v>500</v>
      </c>
      <c r="AN182" s="46">
        <v>0.84745762711864403</v>
      </c>
      <c r="AO182" s="5">
        <v>506</v>
      </c>
      <c r="AP182" s="70">
        <v>0.85762711864406782</v>
      </c>
      <c r="AQ182" s="5">
        <v>506</v>
      </c>
      <c r="AR182" s="46">
        <v>0</v>
      </c>
      <c r="AS182" s="5">
        <v>411</v>
      </c>
      <c r="AT182" s="70">
        <v>0.69661016949152543</v>
      </c>
      <c r="AU182" s="5">
        <v>501</v>
      </c>
      <c r="AV182" s="46">
        <v>0.8491525423728814</v>
      </c>
      <c r="AW182" s="5">
        <v>488</v>
      </c>
      <c r="AX182" s="46">
        <v>0.82711864406779656</v>
      </c>
      <c r="AZ182" s="80">
        <f>VLOOKUP($A182,'T1DQ CCG'!$A:$BC,28,FALSE)</f>
        <v>0</v>
      </c>
      <c r="BA182" s="80">
        <f>VLOOKUP($A182,'T1DQ CCG'!$A:$BC,40,FALSE)</f>
        <v>0</v>
      </c>
      <c r="BB182" s="80">
        <f>VLOOKUP($A182,'T1DQ CCG'!$A:$BC,52,FALSE)</f>
        <v>0</v>
      </c>
    </row>
    <row r="183" spans="1:54" x14ac:dyDescent="0.25">
      <c r="A183" s="31" t="s">
        <v>618</v>
      </c>
      <c r="B183" s="21" t="s">
        <v>619</v>
      </c>
      <c r="C183" s="21" t="s">
        <v>38</v>
      </c>
      <c r="D183" s="64">
        <v>535</v>
      </c>
      <c r="E183" s="5">
        <v>466</v>
      </c>
      <c r="F183" s="51">
        <v>0.87102803738317758</v>
      </c>
      <c r="G183" s="5">
        <v>13</v>
      </c>
      <c r="H183" s="69">
        <v>2.4299065420560748E-2</v>
      </c>
      <c r="I183" s="5">
        <v>470</v>
      </c>
      <c r="J183" s="51">
        <v>0.87850467289719625</v>
      </c>
      <c r="K183" s="5">
        <v>0</v>
      </c>
      <c r="L183" s="5">
        <v>0</v>
      </c>
      <c r="M183" s="51" t="s">
        <v>771</v>
      </c>
      <c r="N183" s="40"/>
      <c r="O183" s="64">
        <v>585</v>
      </c>
      <c r="P183" s="5">
        <v>478</v>
      </c>
      <c r="Q183" s="51">
        <v>0.81709401709401708</v>
      </c>
      <c r="R183" s="5">
        <v>500</v>
      </c>
      <c r="S183" s="69">
        <v>0.85470085470085466</v>
      </c>
      <c r="T183" s="5">
        <v>467</v>
      </c>
      <c r="U183" s="51">
        <v>0.79829059829059834</v>
      </c>
      <c r="V183" s="5">
        <v>477</v>
      </c>
      <c r="W183" s="69">
        <v>0.81538461538461537</v>
      </c>
      <c r="X183" s="5">
        <v>499</v>
      </c>
      <c r="Y183" s="51">
        <v>0.85299145299145296</v>
      </c>
      <c r="Z183" s="5">
        <v>0</v>
      </c>
      <c r="AA183" s="5">
        <v>0</v>
      </c>
      <c r="AB183" s="51" t="s">
        <v>771</v>
      </c>
      <c r="AC183" s="58"/>
      <c r="AD183" s="64">
        <v>664</v>
      </c>
      <c r="AE183" s="5">
        <v>609</v>
      </c>
      <c r="AF183" s="46">
        <v>0.91716867469879515</v>
      </c>
      <c r="AG183" s="5">
        <v>495</v>
      </c>
      <c r="AH183" s="70">
        <v>0.74548192771084343</v>
      </c>
      <c r="AI183" s="5">
        <v>608</v>
      </c>
      <c r="AJ183" s="46">
        <v>0.91566265060240959</v>
      </c>
      <c r="AK183" s="5">
        <v>608</v>
      </c>
      <c r="AL183" s="70">
        <v>0.91566265060240959</v>
      </c>
      <c r="AM183" s="5">
        <v>557</v>
      </c>
      <c r="AN183" s="46">
        <v>0.83885542168674698</v>
      </c>
      <c r="AO183" s="5">
        <v>574</v>
      </c>
      <c r="AP183" s="70">
        <v>0.86445783132530118</v>
      </c>
      <c r="AQ183" s="5">
        <v>578</v>
      </c>
      <c r="AR183" s="46">
        <v>0</v>
      </c>
      <c r="AS183" s="5">
        <v>511</v>
      </c>
      <c r="AT183" s="70">
        <v>0.76957831325301207</v>
      </c>
      <c r="AU183" s="5">
        <v>582</v>
      </c>
      <c r="AV183" s="46">
        <v>0.87650602409638556</v>
      </c>
      <c r="AW183" s="5">
        <v>534</v>
      </c>
      <c r="AX183" s="46">
        <v>0.80421686746987953</v>
      </c>
      <c r="AZ183" s="80">
        <f>VLOOKUP($A183,'T1DQ CCG'!$A:$BC,28,FALSE)</f>
        <v>0</v>
      </c>
      <c r="BA183" s="80">
        <f>VLOOKUP($A183,'T1DQ CCG'!$A:$BC,40,FALSE)</f>
        <v>0</v>
      </c>
      <c r="BB183" s="80">
        <f>VLOOKUP($A183,'T1DQ CCG'!$A:$BC,52,FALSE)</f>
        <v>0</v>
      </c>
    </row>
    <row r="184" spans="1:54" x14ac:dyDescent="0.25">
      <c r="A184" s="31" t="s">
        <v>620</v>
      </c>
      <c r="B184" s="21" t="s">
        <v>621</v>
      </c>
      <c r="C184" s="21" t="s">
        <v>38</v>
      </c>
      <c r="D184" s="64">
        <v>469</v>
      </c>
      <c r="E184" s="5">
        <v>436</v>
      </c>
      <c r="F184" s="51">
        <v>0.92963752665245203</v>
      </c>
      <c r="G184" s="5">
        <v>1</v>
      </c>
      <c r="H184" s="69">
        <v>2.1321961620469083E-3</v>
      </c>
      <c r="I184" s="5">
        <v>434</v>
      </c>
      <c r="J184" s="51">
        <v>0.92537313432835822</v>
      </c>
      <c r="K184" s="5">
        <v>2</v>
      </c>
      <c r="L184" s="5">
        <v>2</v>
      </c>
      <c r="M184" s="51">
        <v>1</v>
      </c>
      <c r="N184" s="40"/>
      <c r="O184" s="64">
        <v>474</v>
      </c>
      <c r="P184" s="5">
        <v>455</v>
      </c>
      <c r="Q184" s="51">
        <v>0.95991561181434604</v>
      </c>
      <c r="R184" s="5">
        <v>426</v>
      </c>
      <c r="S184" s="69">
        <v>0.89873417721518989</v>
      </c>
      <c r="T184" s="5">
        <v>462</v>
      </c>
      <c r="U184" s="51">
        <v>0.97468354430379744</v>
      </c>
      <c r="V184" s="5">
        <v>427</v>
      </c>
      <c r="W184" s="69">
        <v>0.90084388185654007</v>
      </c>
      <c r="X184" s="5">
        <v>424</v>
      </c>
      <c r="Y184" s="51">
        <v>0.89451476793248941</v>
      </c>
      <c r="Z184" s="5">
        <v>0</v>
      </c>
      <c r="AA184" s="5">
        <v>0</v>
      </c>
      <c r="AB184" s="51" t="s">
        <v>771</v>
      </c>
      <c r="AC184" s="58"/>
      <c r="AD184" s="64">
        <v>473</v>
      </c>
      <c r="AE184" s="5">
        <v>448</v>
      </c>
      <c r="AF184" s="46">
        <v>0.94714587737843547</v>
      </c>
      <c r="AG184" s="5">
        <v>418</v>
      </c>
      <c r="AH184" s="70">
        <v>0.88372093023255816</v>
      </c>
      <c r="AI184" s="5">
        <v>448</v>
      </c>
      <c r="AJ184" s="46">
        <v>0.94714587737843547</v>
      </c>
      <c r="AK184" s="5">
        <v>448</v>
      </c>
      <c r="AL184" s="70">
        <v>0.94714587737843547</v>
      </c>
      <c r="AM184" s="5">
        <v>453</v>
      </c>
      <c r="AN184" s="46">
        <v>0.95771670190274838</v>
      </c>
      <c r="AO184" s="5">
        <v>432</v>
      </c>
      <c r="AP184" s="70">
        <v>0.91331923890063427</v>
      </c>
      <c r="AQ184" s="5">
        <v>446</v>
      </c>
      <c r="AR184" s="46">
        <v>0</v>
      </c>
      <c r="AS184" s="5">
        <v>421</v>
      </c>
      <c r="AT184" s="70">
        <v>0.89006342494714585</v>
      </c>
      <c r="AU184" s="5">
        <v>451</v>
      </c>
      <c r="AV184" s="46">
        <v>0.95348837209302328</v>
      </c>
      <c r="AW184" s="5">
        <v>439</v>
      </c>
      <c r="AX184" s="46">
        <v>0.92811839323467227</v>
      </c>
      <c r="AZ184" s="80">
        <f>VLOOKUP($A184,'T1DQ CCG'!$A:$BC,28,FALSE)</f>
        <v>0</v>
      </c>
      <c r="BA184" s="80">
        <f>VLOOKUP($A184,'T1DQ CCG'!$A:$BC,40,FALSE)</f>
        <v>0</v>
      </c>
      <c r="BB184" s="80">
        <f>VLOOKUP($A184,'T1DQ CCG'!$A:$BC,52,FALSE)</f>
        <v>0</v>
      </c>
    </row>
    <row r="185" spans="1:54" x14ac:dyDescent="0.25">
      <c r="A185" s="31" t="s">
        <v>622</v>
      </c>
      <c r="B185" s="21" t="s">
        <v>623</v>
      </c>
      <c r="C185" s="21" t="s">
        <v>38</v>
      </c>
      <c r="D185" s="64">
        <v>602</v>
      </c>
      <c r="E185" s="5">
        <v>578</v>
      </c>
      <c r="F185" s="51">
        <v>0.96013289036544847</v>
      </c>
      <c r="G185" s="5">
        <v>5</v>
      </c>
      <c r="H185" s="69">
        <v>8.3056478405315621E-3</v>
      </c>
      <c r="I185" s="5">
        <v>578</v>
      </c>
      <c r="J185" s="51">
        <v>0.96013289036544847</v>
      </c>
      <c r="K185" s="5">
        <v>0</v>
      </c>
      <c r="L185" s="5">
        <v>0</v>
      </c>
      <c r="M185" s="51" t="s">
        <v>771</v>
      </c>
      <c r="N185" s="40"/>
      <c r="O185" s="64">
        <v>637</v>
      </c>
      <c r="P185" s="5">
        <v>608</v>
      </c>
      <c r="Q185" s="51">
        <v>0.95447409733124022</v>
      </c>
      <c r="R185" s="5">
        <v>585</v>
      </c>
      <c r="S185" s="69">
        <v>0.91836734693877553</v>
      </c>
      <c r="T185" s="5">
        <v>598</v>
      </c>
      <c r="U185" s="51">
        <v>0.93877551020408168</v>
      </c>
      <c r="V185" s="5">
        <v>588</v>
      </c>
      <c r="W185" s="69">
        <v>0.92307692307692313</v>
      </c>
      <c r="X185" s="5">
        <v>586</v>
      </c>
      <c r="Y185" s="51">
        <v>0.9199372056514914</v>
      </c>
      <c r="Z185" s="5">
        <v>0</v>
      </c>
      <c r="AA185" s="5">
        <v>0</v>
      </c>
      <c r="AB185" s="51" t="s">
        <v>771</v>
      </c>
      <c r="AC185" s="58"/>
      <c r="AD185" s="64">
        <v>683</v>
      </c>
      <c r="AE185" s="5">
        <v>657</v>
      </c>
      <c r="AF185" s="46">
        <v>0.9619326500732065</v>
      </c>
      <c r="AG185" s="5">
        <v>623</v>
      </c>
      <c r="AH185" s="70">
        <v>0.91215226939970717</v>
      </c>
      <c r="AI185" s="5">
        <v>657</v>
      </c>
      <c r="AJ185" s="46">
        <v>0.9619326500732065</v>
      </c>
      <c r="AK185" s="5">
        <v>657</v>
      </c>
      <c r="AL185" s="70">
        <v>0.9619326500732065</v>
      </c>
      <c r="AM185" s="5">
        <v>654</v>
      </c>
      <c r="AN185" s="46">
        <v>0.95754026354319177</v>
      </c>
      <c r="AO185" s="5">
        <v>604</v>
      </c>
      <c r="AP185" s="70">
        <v>0.88433382137628114</v>
      </c>
      <c r="AQ185" s="5">
        <v>640</v>
      </c>
      <c r="AR185" s="46">
        <v>0</v>
      </c>
      <c r="AS185" s="5">
        <v>625</v>
      </c>
      <c r="AT185" s="70">
        <v>0.91508052708638365</v>
      </c>
      <c r="AU185" s="5">
        <v>651</v>
      </c>
      <c r="AV185" s="46">
        <v>0.95314787701317716</v>
      </c>
      <c r="AW185" s="5">
        <v>636</v>
      </c>
      <c r="AX185" s="46">
        <v>0.93118594436310398</v>
      </c>
      <c r="AZ185" s="80">
        <f>VLOOKUP($A185,'T1DQ CCG'!$A:$BC,28,FALSE)</f>
        <v>0</v>
      </c>
      <c r="BA185" s="80">
        <f>VLOOKUP($A185,'T1DQ CCG'!$A:$BC,40,FALSE)</f>
        <v>0</v>
      </c>
      <c r="BB185" s="80">
        <f>VLOOKUP($A185,'T1DQ CCG'!$A:$BC,52,FALSE)</f>
        <v>0</v>
      </c>
    </row>
    <row r="186" spans="1:54" x14ac:dyDescent="0.25">
      <c r="A186" s="31" t="s">
        <v>624</v>
      </c>
      <c r="B186" s="21" t="s">
        <v>625</v>
      </c>
      <c r="C186" s="21" t="s">
        <v>38</v>
      </c>
      <c r="D186" s="64">
        <v>1125</v>
      </c>
      <c r="E186" s="5">
        <v>923</v>
      </c>
      <c r="F186" s="51">
        <v>0.82044444444444442</v>
      </c>
      <c r="G186" s="5">
        <v>26</v>
      </c>
      <c r="H186" s="69">
        <v>2.311111111111111E-2</v>
      </c>
      <c r="I186" s="5">
        <v>939</v>
      </c>
      <c r="J186" s="51">
        <v>0.83466666666666667</v>
      </c>
      <c r="K186" s="5">
        <v>2</v>
      </c>
      <c r="L186" s="5">
        <v>2</v>
      </c>
      <c r="M186" s="51">
        <v>1</v>
      </c>
      <c r="N186" s="40"/>
      <c r="O186" s="64">
        <v>1199</v>
      </c>
      <c r="P186" s="5">
        <v>1031</v>
      </c>
      <c r="Q186" s="51">
        <v>0.85988323603002503</v>
      </c>
      <c r="R186" s="5">
        <v>977</v>
      </c>
      <c r="S186" s="69">
        <v>0.81484570475396167</v>
      </c>
      <c r="T186" s="5">
        <v>957</v>
      </c>
      <c r="U186" s="51">
        <v>0.79816513761467889</v>
      </c>
      <c r="V186" s="5">
        <v>963</v>
      </c>
      <c r="W186" s="69">
        <v>0.80316930775646367</v>
      </c>
      <c r="X186" s="5">
        <v>964</v>
      </c>
      <c r="Y186" s="51">
        <v>0.80400333611342789</v>
      </c>
      <c r="Z186" s="5">
        <v>0</v>
      </c>
      <c r="AA186" s="5">
        <v>0</v>
      </c>
      <c r="AB186" s="51" t="s">
        <v>771</v>
      </c>
      <c r="AC186" s="58"/>
      <c r="AD186" s="64">
        <v>1197</v>
      </c>
      <c r="AE186" s="5">
        <v>1070</v>
      </c>
      <c r="AF186" s="46">
        <v>0.89390142021720964</v>
      </c>
      <c r="AG186" s="5">
        <v>934</v>
      </c>
      <c r="AH186" s="70">
        <v>0.78028404344193814</v>
      </c>
      <c r="AI186" s="5">
        <v>1070</v>
      </c>
      <c r="AJ186" s="46">
        <v>0.89390142021720964</v>
      </c>
      <c r="AK186" s="5">
        <v>1070</v>
      </c>
      <c r="AL186" s="70">
        <v>0.89390142021720964</v>
      </c>
      <c r="AM186" s="5">
        <v>994</v>
      </c>
      <c r="AN186" s="46">
        <v>0.83040935672514615</v>
      </c>
      <c r="AO186" s="5">
        <v>1000</v>
      </c>
      <c r="AP186" s="70">
        <v>0.83542188805346695</v>
      </c>
      <c r="AQ186" s="5">
        <v>1037</v>
      </c>
      <c r="AR186" s="46">
        <v>0</v>
      </c>
      <c r="AS186" s="5">
        <v>948</v>
      </c>
      <c r="AT186" s="70">
        <v>0.79197994987468667</v>
      </c>
      <c r="AU186" s="5">
        <v>1023</v>
      </c>
      <c r="AV186" s="46">
        <v>0.85463659147869675</v>
      </c>
      <c r="AW186" s="5">
        <v>983</v>
      </c>
      <c r="AX186" s="46">
        <v>0.82121971595655807</v>
      </c>
      <c r="AZ186" s="80">
        <f>VLOOKUP($A186,'T1DQ CCG'!$A:$BC,28,FALSE)</f>
        <v>0</v>
      </c>
      <c r="BA186" s="80">
        <f>VLOOKUP($A186,'T1DQ CCG'!$A:$BC,40,FALSE)</f>
        <v>0</v>
      </c>
      <c r="BB186" s="80">
        <f>VLOOKUP($A186,'T1DQ CCG'!$A:$BC,52,FALSE)</f>
        <v>0</v>
      </c>
    </row>
    <row r="187" spans="1:54" x14ac:dyDescent="0.25">
      <c r="A187" s="31" t="s">
        <v>626</v>
      </c>
      <c r="B187" s="21" t="s">
        <v>627</v>
      </c>
      <c r="C187" s="21" t="s">
        <v>38</v>
      </c>
      <c r="D187" s="64">
        <v>246</v>
      </c>
      <c r="E187" s="5">
        <v>225</v>
      </c>
      <c r="F187" s="51">
        <v>0.91463414634146345</v>
      </c>
      <c r="G187" s="5">
        <v>2</v>
      </c>
      <c r="H187" s="69">
        <v>8.130081300813009E-3</v>
      </c>
      <c r="I187" s="5">
        <v>226</v>
      </c>
      <c r="J187" s="51">
        <v>0.91869918699186992</v>
      </c>
      <c r="K187" s="5">
        <v>0</v>
      </c>
      <c r="L187" s="5">
        <v>0</v>
      </c>
      <c r="M187" s="51" t="s">
        <v>771</v>
      </c>
      <c r="N187" s="40"/>
      <c r="O187" s="64">
        <v>269</v>
      </c>
      <c r="P187" s="5">
        <v>248</v>
      </c>
      <c r="Q187" s="51">
        <v>0.92193308550185871</v>
      </c>
      <c r="R187" s="5">
        <v>245</v>
      </c>
      <c r="S187" s="69">
        <v>0.91078066914498146</v>
      </c>
      <c r="T187" s="5">
        <v>235</v>
      </c>
      <c r="U187" s="51">
        <v>0.87360594795539037</v>
      </c>
      <c r="V187" s="5">
        <v>240</v>
      </c>
      <c r="W187" s="69">
        <v>0.89219330855018586</v>
      </c>
      <c r="X187" s="5">
        <v>243</v>
      </c>
      <c r="Y187" s="51">
        <v>0.90334572490706322</v>
      </c>
      <c r="Z187" s="5">
        <v>1</v>
      </c>
      <c r="AA187" s="5">
        <v>1</v>
      </c>
      <c r="AB187" s="51">
        <v>1</v>
      </c>
      <c r="AC187" s="58"/>
      <c r="AD187" s="64">
        <v>298</v>
      </c>
      <c r="AE187" s="5">
        <v>280</v>
      </c>
      <c r="AF187" s="46">
        <v>0.93959731543624159</v>
      </c>
      <c r="AG187" s="5">
        <v>246</v>
      </c>
      <c r="AH187" s="70">
        <v>0.82550335570469802</v>
      </c>
      <c r="AI187" s="5">
        <v>280</v>
      </c>
      <c r="AJ187" s="46">
        <v>0.93959731543624159</v>
      </c>
      <c r="AK187" s="5">
        <v>280</v>
      </c>
      <c r="AL187" s="70">
        <v>0.93959731543624159</v>
      </c>
      <c r="AM187" s="5">
        <v>268</v>
      </c>
      <c r="AN187" s="46">
        <v>0.89932885906040272</v>
      </c>
      <c r="AO187" s="5">
        <v>258</v>
      </c>
      <c r="AP187" s="70">
        <v>0.86577181208053688</v>
      </c>
      <c r="AQ187" s="5">
        <v>270</v>
      </c>
      <c r="AR187" s="46">
        <v>0</v>
      </c>
      <c r="AS187" s="5">
        <v>251</v>
      </c>
      <c r="AT187" s="70">
        <v>0.84228187919463082</v>
      </c>
      <c r="AU187" s="5">
        <v>273</v>
      </c>
      <c r="AV187" s="46">
        <v>0.91610738255033553</v>
      </c>
      <c r="AW187" s="5">
        <v>253</v>
      </c>
      <c r="AX187" s="46">
        <v>0.84899328859060408</v>
      </c>
      <c r="AZ187" s="80">
        <f>VLOOKUP($A187,'T1DQ CCG'!$A:$BC,28,FALSE)</f>
        <v>0</v>
      </c>
      <c r="BA187" s="80">
        <f>VLOOKUP($A187,'T1DQ CCG'!$A:$BC,40,FALSE)</f>
        <v>0</v>
      </c>
      <c r="BB187" s="80">
        <f>VLOOKUP($A187,'T1DQ CCG'!$A:$BC,52,FALSE)</f>
        <v>0</v>
      </c>
    </row>
    <row r="188" spans="1:54" x14ac:dyDescent="0.25">
      <c r="A188" s="31" t="s">
        <v>628</v>
      </c>
      <c r="B188" s="21" t="s">
        <v>629</v>
      </c>
      <c r="C188" s="21" t="s">
        <v>38</v>
      </c>
      <c r="D188" s="64">
        <v>872</v>
      </c>
      <c r="E188" s="5">
        <v>768</v>
      </c>
      <c r="F188" s="51">
        <v>0.88073394495412849</v>
      </c>
      <c r="G188" s="5">
        <v>772</v>
      </c>
      <c r="H188" s="69">
        <v>0.88532110091743121</v>
      </c>
      <c r="I188" s="5">
        <v>764</v>
      </c>
      <c r="J188" s="51">
        <v>0.87614678899082565</v>
      </c>
      <c r="K188" s="5">
        <v>1</v>
      </c>
      <c r="L188" s="5">
        <v>1</v>
      </c>
      <c r="M188" s="51">
        <v>1</v>
      </c>
      <c r="N188" s="40"/>
      <c r="O188" s="64">
        <v>900</v>
      </c>
      <c r="P188" s="5">
        <v>787</v>
      </c>
      <c r="Q188" s="51">
        <v>0.87444444444444447</v>
      </c>
      <c r="R188" s="5">
        <v>747</v>
      </c>
      <c r="S188" s="69">
        <v>0.83</v>
      </c>
      <c r="T188" s="5">
        <v>745</v>
      </c>
      <c r="U188" s="51">
        <v>0.82777777777777772</v>
      </c>
      <c r="V188" s="5">
        <v>748</v>
      </c>
      <c r="W188" s="69">
        <v>0.83111111111111113</v>
      </c>
      <c r="X188" s="5">
        <v>742</v>
      </c>
      <c r="Y188" s="51">
        <v>0.82444444444444442</v>
      </c>
      <c r="Z188" s="5">
        <v>0</v>
      </c>
      <c r="AA188" s="5">
        <v>0</v>
      </c>
      <c r="AB188" s="51" t="s">
        <v>771</v>
      </c>
      <c r="AC188" s="58"/>
      <c r="AD188" s="64">
        <v>1030</v>
      </c>
      <c r="AE188" s="5">
        <v>850</v>
      </c>
      <c r="AF188" s="46">
        <v>0.82524271844660191</v>
      </c>
      <c r="AG188" s="5">
        <v>719</v>
      </c>
      <c r="AH188" s="70">
        <v>0.69805825242718444</v>
      </c>
      <c r="AI188" s="5">
        <v>25</v>
      </c>
      <c r="AJ188" s="46">
        <v>2.4271844660194174E-2</v>
      </c>
      <c r="AK188" s="5">
        <v>25</v>
      </c>
      <c r="AL188" s="70">
        <v>2.4271844660194174E-2</v>
      </c>
      <c r="AM188" s="5">
        <v>819</v>
      </c>
      <c r="AN188" s="46">
        <v>0.79514563106796121</v>
      </c>
      <c r="AO188" s="5">
        <v>819</v>
      </c>
      <c r="AP188" s="70">
        <v>0.79514563106796121</v>
      </c>
      <c r="AQ188" s="5">
        <v>841</v>
      </c>
      <c r="AR188" s="46">
        <v>0</v>
      </c>
      <c r="AS188" s="5">
        <v>740</v>
      </c>
      <c r="AT188" s="70">
        <v>0.71844660194174759</v>
      </c>
      <c r="AU188" s="5">
        <v>843</v>
      </c>
      <c r="AV188" s="46">
        <v>0.81844660194174756</v>
      </c>
      <c r="AW188" s="5">
        <v>808</v>
      </c>
      <c r="AX188" s="46">
        <v>0.78446601941747574</v>
      </c>
      <c r="AZ188" s="80">
        <f>VLOOKUP($A188,'T1DQ CCG'!$A:$BC,28,FALSE)</f>
        <v>0</v>
      </c>
      <c r="BA188" s="80">
        <f>VLOOKUP($A188,'T1DQ CCG'!$A:$BC,40,FALSE)</f>
        <v>0</v>
      </c>
      <c r="BB188" s="80">
        <f>VLOOKUP($A188,'T1DQ CCG'!$A:$BC,52,FALSE)</f>
        <v>0</v>
      </c>
    </row>
    <row r="189" spans="1:54" x14ac:dyDescent="0.25">
      <c r="A189" s="31" t="s">
        <v>630</v>
      </c>
      <c r="B189" s="21" t="s">
        <v>631</v>
      </c>
      <c r="C189" s="21" t="s">
        <v>38</v>
      </c>
      <c r="D189" s="64">
        <v>377</v>
      </c>
      <c r="E189" s="5">
        <v>353</v>
      </c>
      <c r="F189" s="51">
        <v>0.93633952254641906</v>
      </c>
      <c r="G189" s="5">
        <v>0</v>
      </c>
      <c r="H189" s="69">
        <v>0</v>
      </c>
      <c r="I189" s="5">
        <v>352</v>
      </c>
      <c r="J189" s="51">
        <v>0.93368700265251992</v>
      </c>
      <c r="K189" s="5">
        <v>0</v>
      </c>
      <c r="L189" s="5">
        <v>0</v>
      </c>
      <c r="M189" s="51" t="s">
        <v>771</v>
      </c>
      <c r="N189" s="40"/>
      <c r="O189" s="64">
        <v>376</v>
      </c>
      <c r="P189" s="5">
        <v>355</v>
      </c>
      <c r="Q189" s="51">
        <v>0.94414893617021278</v>
      </c>
      <c r="R189" s="5">
        <v>335</v>
      </c>
      <c r="S189" s="69">
        <v>0.89095744680851063</v>
      </c>
      <c r="T189" s="5">
        <v>352</v>
      </c>
      <c r="U189" s="51">
        <v>0.93617021276595747</v>
      </c>
      <c r="V189" s="5">
        <v>332</v>
      </c>
      <c r="W189" s="69">
        <v>0.88297872340425532</v>
      </c>
      <c r="X189" s="5">
        <v>333</v>
      </c>
      <c r="Y189" s="51">
        <v>0.88563829787234039</v>
      </c>
      <c r="Z189" s="5">
        <v>1</v>
      </c>
      <c r="AA189" s="5">
        <v>1</v>
      </c>
      <c r="AB189" s="51">
        <v>1</v>
      </c>
      <c r="AC189" s="58"/>
      <c r="AD189" s="64">
        <v>455</v>
      </c>
      <c r="AE189" s="5">
        <v>425</v>
      </c>
      <c r="AF189" s="46">
        <v>0.93406593406593408</v>
      </c>
      <c r="AG189" s="5">
        <v>400</v>
      </c>
      <c r="AH189" s="70">
        <v>0.87912087912087911</v>
      </c>
      <c r="AI189" s="5">
        <v>425</v>
      </c>
      <c r="AJ189" s="46">
        <v>0.93406593406593408</v>
      </c>
      <c r="AK189" s="5">
        <v>425</v>
      </c>
      <c r="AL189" s="70">
        <v>0.93406593406593408</v>
      </c>
      <c r="AM189" s="5">
        <v>420</v>
      </c>
      <c r="AN189" s="46">
        <v>0.92307692307692313</v>
      </c>
      <c r="AO189" s="5">
        <v>402</v>
      </c>
      <c r="AP189" s="70">
        <v>0.88351648351648349</v>
      </c>
      <c r="AQ189" s="5">
        <v>418</v>
      </c>
      <c r="AR189" s="46">
        <v>0</v>
      </c>
      <c r="AS189" s="5">
        <v>397</v>
      </c>
      <c r="AT189" s="70">
        <v>0.87252747252747254</v>
      </c>
      <c r="AU189" s="5">
        <v>419</v>
      </c>
      <c r="AV189" s="46">
        <v>0.92087912087912083</v>
      </c>
      <c r="AW189" s="5">
        <v>408</v>
      </c>
      <c r="AX189" s="46">
        <v>0.89670329670329674</v>
      </c>
      <c r="AZ189" s="80">
        <f>VLOOKUP($A189,'T1DQ CCG'!$A:$BC,28,FALSE)</f>
        <v>0</v>
      </c>
      <c r="BA189" s="80">
        <f>VLOOKUP($A189,'T1DQ CCG'!$A:$BC,40,FALSE)</f>
        <v>0</v>
      </c>
      <c r="BB189" s="80">
        <f>VLOOKUP($A189,'T1DQ CCG'!$A:$BC,52,FALSE)</f>
        <v>0</v>
      </c>
    </row>
    <row r="190" spans="1:54" x14ac:dyDescent="0.25">
      <c r="A190" s="31" t="s">
        <v>632</v>
      </c>
      <c r="B190" s="21" t="s">
        <v>633</v>
      </c>
      <c r="C190" s="21" t="s">
        <v>39</v>
      </c>
      <c r="D190" s="64">
        <v>400</v>
      </c>
      <c r="E190" s="5">
        <v>384</v>
      </c>
      <c r="F190" s="51">
        <v>0.96</v>
      </c>
      <c r="G190" s="5">
        <v>387</v>
      </c>
      <c r="H190" s="69">
        <v>0.96750000000000003</v>
      </c>
      <c r="I190" s="5">
        <v>379</v>
      </c>
      <c r="J190" s="51">
        <v>0.94750000000000001</v>
      </c>
      <c r="K190" s="5">
        <v>3</v>
      </c>
      <c r="L190" s="5">
        <v>2</v>
      </c>
      <c r="M190" s="51">
        <v>0.66666666666666663</v>
      </c>
      <c r="N190" s="40"/>
      <c r="O190" s="64">
        <v>439</v>
      </c>
      <c r="P190" s="5">
        <v>401</v>
      </c>
      <c r="Q190" s="51">
        <v>0.91343963553530749</v>
      </c>
      <c r="R190" s="5">
        <v>412</v>
      </c>
      <c r="S190" s="69">
        <v>0.93849658314350792</v>
      </c>
      <c r="T190" s="5">
        <v>351</v>
      </c>
      <c r="U190" s="51">
        <v>0.79954441913439633</v>
      </c>
      <c r="V190" s="5">
        <v>412</v>
      </c>
      <c r="W190" s="69">
        <v>0.93849658314350792</v>
      </c>
      <c r="X190" s="5">
        <v>411</v>
      </c>
      <c r="Y190" s="51">
        <v>0.9362186788154897</v>
      </c>
      <c r="Z190" s="5">
        <v>3</v>
      </c>
      <c r="AA190" s="5">
        <v>3</v>
      </c>
      <c r="AB190" s="51">
        <v>1</v>
      </c>
      <c r="AC190" s="58"/>
      <c r="AD190" s="64">
        <v>467</v>
      </c>
      <c r="AE190" s="5">
        <v>438</v>
      </c>
      <c r="AF190" s="46">
        <v>0.93790149892933616</v>
      </c>
      <c r="AG190" s="5">
        <v>420</v>
      </c>
      <c r="AH190" s="70">
        <v>0.89935760171306212</v>
      </c>
      <c r="AI190" s="5">
        <v>437</v>
      </c>
      <c r="AJ190" s="46">
        <v>0.93576017130620981</v>
      </c>
      <c r="AK190" s="5">
        <v>437</v>
      </c>
      <c r="AL190" s="70">
        <v>0.93576017130620981</v>
      </c>
      <c r="AM190" s="5">
        <v>404</v>
      </c>
      <c r="AN190" s="46">
        <v>0.86509635974304067</v>
      </c>
      <c r="AO190" s="5">
        <v>428</v>
      </c>
      <c r="AP190" s="70">
        <v>0.91648822269807284</v>
      </c>
      <c r="AQ190" s="5">
        <v>433</v>
      </c>
      <c r="AR190" s="46">
        <v>0</v>
      </c>
      <c r="AS190" s="5">
        <v>417</v>
      </c>
      <c r="AT190" s="70">
        <v>0.89293361884368305</v>
      </c>
      <c r="AU190" s="5">
        <v>426</v>
      </c>
      <c r="AV190" s="46">
        <v>0.91220556745182013</v>
      </c>
      <c r="AW190" s="5">
        <v>424</v>
      </c>
      <c r="AX190" s="46">
        <v>0.90792291220556742</v>
      </c>
      <c r="AZ190" s="80">
        <f>VLOOKUP($A190,'T1DQ CCG'!$A:$BC,28,FALSE)</f>
        <v>0</v>
      </c>
      <c r="BA190" s="80">
        <f>VLOOKUP($A190,'T1DQ CCG'!$A:$BC,40,FALSE)</f>
        <v>0</v>
      </c>
      <c r="BB190" s="80">
        <f>VLOOKUP($A190,'T1DQ CCG'!$A:$BC,52,FALSE)</f>
        <v>0</v>
      </c>
    </row>
    <row r="191" spans="1:54" x14ac:dyDescent="0.25">
      <c r="A191" s="31" t="s">
        <v>634</v>
      </c>
      <c r="B191" s="21" t="s">
        <v>635</v>
      </c>
      <c r="C191" s="21" t="s">
        <v>39</v>
      </c>
      <c r="D191" s="64">
        <v>912</v>
      </c>
      <c r="E191" s="5">
        <v>875</v>
      </c>
      <c r="F191" s="51">
        <v>0.95942982456140347</v>
      </c>
      <c r="G191" s="5">
        <v>883</v>
      </c>
      <c r="H191" s="69">
        <v>0.9682017543859649</v>
      </c>
      <c r="I191" s="5">
        <v>877</v>
      </c>
      <c r="J191" s="51">
        <v>0.96162280701754388</v>
      </c>
      <c r="K191" s="5">
        <v>4</v>
      </c>
      <c r="L191" s="5">
        <v>4</v>
      </c>
      <c r="M191" s="51">
        <v>1</v>
      </c>
      <c r="N191" s="40"/>
      <c r="O191" s="64">
        <v>1007</v>
      </c>
      <c r="P191" s="5">
        <v>982</v>
      </c>
      <c r="Q191" s="51">
        <v>0.9751737835153923</v>
      </c>
      <c r="R191" s="5">
        <v>964</v>
      </c>
      <c r="S191" s="69">
        <v>0.95729890764647463</v>
      </c>
      <c r="T191" s="5">
        <v>978</v>
      </c>
      <c r="U191" s="51">
        <v>0.97120158887785502</v>
      </c>
      <c r="V191" s="5">
        <v>962</v>
      </c>
      <c r="W191" s="69">
        <v>0.9553128103277061</v>
      </c>
      <c r="X191" s="5">
        <v>968</v>
      </c>
      <c r="Y191" s="51">
        <v>0.96127110228401191</v>
      </c>
      <c r="Z191" s="5">
        <v>0</v>
      </c>
      <c r="AA191" s="5">
        <v>0</v>
      </c>
      <c r="AB191" s="51" t="s">
        <v>771</v>
      </c>
      <c r="AC191" s="58"/>
      <c r="AD191" s="64">
        <v>1086</v>
      </c>
      <c r="AE191" s="5">
        <v>1047</v>
      </c>
      <c r="AF191" s="46">
        <v>0.96408839779005528</v>
      </c>
      <c r="AG191" s="5">
        <v>992</v>
      </c>
      <c r="AH191" s="70">
        <v>0.91344383057090239</v>
      </c>
      <c r="AI191" s="5">
        <v>1</v>
      </c>
      <c r="AJ191" s="46">
        <v>9.2081031307550648E-4</v>
      </c>
      <c r="AK191" s="5">
        <v>4</v>
      </c>
      <c r="AL191" s="70">
        <v>3.6832412523020259E-3</v>
      </c>
      <c r="AM191" s="5">
        <v>1036</v>
      </c>
      <c r="AN191" s="46">
        <v>0.95395948434622468</v>
      </c>
      <c r="AO191" s="5">
        <v>1030</v>
      </c>
      <c r="AP191" s="70">
        <v>0.94843462246777166</v>
      </c>
      <c r="AQ191" s="5">
        <v>1041</v>
      </c>
      <c r="AR191" s="46">
        <v>0</v>
      </c>
      <c r="AS191" s="5">
        <v>987</v>
      </c>
      <c r="AT191" s="70">
        <v>0.90883977900552482</v>
      </c>
      <c r="AU191" s="5">
        <v>571</v>
      </c>
      <c r="AV191" s="46">
        <v>0.52578268876611423</v>
      </c>
      <c r="AW191" s="5">
        <v>1017</v>
      </c>
      <c r="AX191" s="46">
        <v>0.93646408839779005</v>
      </c>
      <c r="AZ191" s="80">
        <f>VLOOKUP($A191,'T1DQ CCG'!$A:$BC,28,FALSE)</f>
        <v>0</v>
      </c>
      <c r="BA191" s="80">
        <f>VLOOKUP($A191,'T1DQ CCG'!$A:$BC,40,FALSE)</f>
        <v>0</v>
      </c>
      <c r="BB191" s="80">
        <f>VLOOKUP($A191,'T1DQ CCG'!$A:$BC,52,FALSE)</f>
        <v>0</v>
      </c>
    </row>
    <row r="192" spans="1:54" x14ac:dyDescent="0.25">
      <c r="A192" s="31" t="s">
        <v>636</v>
      </c>
      <c r="B192" s="21" t="s">
        <v>637</v>
      </c>
      <c r="C192" s="21" t="s">
        <v>39</v>
      </c>
      <c r="D192" s="64">
        <v>309</v>
      </c>
      <c r="E192" s="5">
        <v>295</v>
      </c>
      <c r="F192" s="51">
        <v>0.95469255663430419</v>
      </c>
      <c r="G192" s="5">
        <v>296</v>
      </c>
      <c r="H192" s="69">
        <v>0.95792880258899671</v>
      </c>
      <c r="I192" s="5">
        <v>291</v>
      </c>
      <c r="J192" s="51">
        <v>0.94174757281553401</v>
      </c>
      <c r="K192" s="5">
        <v>1</v>
      </c>
      <c r="L192" s="5">
        <v>1</v>
      </c>
      <c r="M192" s="51">
        <v>1</v>
      </c>
      <c r="N192" s="40"/>
      <c r="O192" s="64">
        <v>368</v>
      </c>
      <c r="P192" s="5">
        <v>345</v>
      </c>
      <c r="Q192" s="51">
        <v>0.9375</v>
      </c>
      <c r="R192" s="5">
        <v>345</v>
      </c>
      <c r="S192" s="69">
        <v>0.9375</v>
      </c>
      <c r="T192" s="5">
        <v>328</v>
      </c>
      <c r="U192" s="51">
        <v>0.89130434782608692</v>
      </c>
      <c r="V192" s="5">
        <v>344</v>
      </c>
      <c r="W192" s="69">
        <v>0.93478260869565222</v>
      </c>
      <c r="X192" s="5">
        <v>344</v>
      </c>
      <c r="Y192" s="51">
        <v>0.93478260869565222</v>
      </c>
      <c r="Z192" s="5">
        <v>2</v>
      </c>
      <c r="AA192" s="5">
        <v>0</v>
      </c>
      <c r="AB192" s="51">
        <v>0</v>
      </c>
      <c r="AC192" s="58"/>
      <c r="AD192" s="64">
        <v>400</v>
      </c>
      <c r="AE192" s="5">
        <v>383</v>
      </c>
      <c r="AF192" s="46">
        <v>0.95750000000000002</v>
      </c>
      <c r="AG192" s="5">
        <v>349</v>
      </c>
      <c r="AH192" s="70">
        <v>0.87250000000000005</v>
      </c>
      <c r="AI192" s="5">
        <v>383</v>
      </c>
      <c r="AJ192" s="46">
        <v>0.95750000000000002</v>
      </c>
      <c r="AK192" s="5">
        <v>384</v>
      </c>
      <c r="AL192" s="70">
        <v>0.96</v>
      </c>
      <c r="AM192" s="5">
        <v>357</v>
      </c>
      <c r="AN192" s="46">
        <v>0.89249999999999996</v>
      </c>
      <c r="AO192" s="5">
        <v>366</v>
      </c>
      <c r="AP192" s="70">
        <v>0.91500000000000004</v>
      </c>
      <c r="AQ192" s="5">
        <v>375</v>
      </c>
      <c r="AR192" s="46">
        <v>0</v>
      </c>
      <c r="AS192" s="5">
        <v>347</v>
      </c>
      <c r="AT192" s="70">
        <v>0.86750000000000005</v>
      </c>
      <c r="AU192" s="5">
        <v>361</v>
      </c>
      <c r="AV192" s="46">
        <v>0.90249999999999997</v>
      </c>
      <c r="AW192" s="5">
        <v>367</v>
      </c>
      <c r="AX192" s="46">
        <v>0.91749999999999998</v>
      </c>
      <c r="AZ192" s="80">
        <f>VLOOKUP($A192,'T1DQ CCG'!$A:$BC,28,FALSE)</f>
        <v>0</v>
      </c>
      <c r="BA192" s="80">
        <f>VLOOKUP($A192,'T1DQ CCG'!$A:$BC,40,FALSE)</f>
        <v>0</v>
      </c>
      <c r="BB192" s="80">
        <f>VLOOKUP($A192,'T1DQ CCG'!$A:$BC,52,FALSE)</f>
        <v>0</v>
      </c>
    </row>
    <row r="193" spans="1:54" x14ac:dyDescent="0.25">
      <c r="A193" s="31" t="s">
        <v>638</v>
      </c>
      <c r="B193" s="21" t="s">
        <v>639</v>
      </c>
      <c r="C193" s="21" t="s">
        <v>39</v>
      </c>
      <c r="D193" s="64">
        <v>329</v>
      </c>
      <c r="E193" s="5">
        <v>313</v>
      </c>
      <c r="F193" s="51">
        <v>0.95136778115501519</v>
      </c>
      <c r="G193" s="5">
        <v>310</v>
      </c>
      <c r="H193" s="69">
        <v>0.94224924012158051</v>
      </c>
      <c r="I193" s="5">
        <v>312</v>
      </c>
      <c r="J193" s="51">
        <v>0.94832826747720367</v>
      </c>
      <c r="K193" s="5">
        <v>4</v>
      </c>
      <c r="L193" s="5">
        <v>4</v>
      </c>
      <c r="M193" s="51">
        <v>1</v>
      </c>
      <c r="N193" s="40"/>
      <c r="O193" s="64">
        <v>393</v>
      </c>
      <c r="P193" s="5">
        <v>375</v>
      </c>
      <c r="Q193" s="51">
        <v>0.95419847328244278</v>
      </c>
      <c r="R193" s="5">
        <v>365</v>
      </c>
      <c r="S193" s="69">
        <v>0.92875318066157764</v>
      </c>
      <c r="T193" s="5">
        <v>349</v>
      </c>
      <c r="U193" s="51">
        <v>0.88804071246819338</v>
      </c>
      <c r="V193" s="5">
        <v>361</v>
      </c>
      <c r="W193" s="69">
        <v>0.9185750636132316</v>
      </c>
      <c r="X193" s="5">
        <v>364</v>
      </c>
      <c r="Y193" s="51">
        <v>0.92620865139949105</v>
      </c>
      <c r="Z193" s="5">
        <v>1</v>
      </c>
      <c r="AA193" s="5">
        <v>0</v>
      </c>
      <c r="AB193" s="51">
        <v>0</v>
      </c>
      <c r="AC193" s="58"/>
      <c r="AD193" s="64">
        <v>408</v>
      </c>
      <c r="AE193" s="5">
        <v>391</v>
      </c>
      <c r="AF193" s="46">
        <v>0.95833333333333337</v>
      </c>
      <c r="AG193" s="5">
        <v>376</v>
      </c>
      <c r="AH193" s="70">
        <v>0.92156862745098034</v>
      </c>
      <c r="AI193" s="5">
        <v>391</v>
      </c>
      <c r="AJ193" s="46">
        <v>0.95833333333333337</v>
      </c>
      <c r="AK193" s="5">
        <v>389</v>
      </c>
      <c r="AL193" s="70">
        <v>0.95343137254901966</v>
      </c>
      <c r="AM193" s="5">
        <v>369</v>
      </c>
      <c r="AN193" s="46">
        <v>0.90441176470588236</v>
      </c>
      <c r="AO193" s="5">
        <v>376</v>
      </c>
      <c r="AP193" s="70">
        <v>0.92156862745098034</v>
      </c>
      <c r="AQ193" s="5">
        <v>392</v>
      </c>
      <c r="AR193" s="46">
        <v>0</v>
      </c>
      <c r="AS193" s="5">
        <v>381</v>
      </c>
      <c r="AT193" s="70">
        <v>0.93382352941176472</v>
      </c>
      <c r="AU193" s="5">
        <v>380</v>
      </c>
      <c r="AV193" s="46">
        <v>0.93137254901960786</v>
      </c>
      <c r="AW193" s="5">
        <v>375</v>
      </c>
      <c r="AX193" s="46">
        <v>0.91911764705882348</v>
      </c>
      <c r="AZ193" s="80">
        <f>VLOOKUP($A193,'T1DQ CCG'!$A:$BC,28,FALSE)</f>
        <v>0</v>
      </c>
      <c r="BA193" s="80">
        <f>VLOOKUP($A193,'T1DQ CCG'!$A:$BC,40,FALSE)</f>
        <v>0</v>
      </c>
      <c r="BB193" s="80">
        <f>VLOOKUP($A193,'T1DQ CCG'!$A:$BC,52,FALSE)</f>
        <v>0</v>
      </c>
    </row>
    <row r="194" spans="1:54" x14ac:dyDescent="0.25">
      <c r="A194" s="31" t="s">
        <v>640</v>
      </c>
      <c r="B194" s="21" t="s">
        <v>641</v>
      </c>
      <c r="C194" s="21" t="s">
        <v>39</v>
      </c>
      <c r="D194" s="64">
        <v>1886</v>
      </c>
      <c r="E194" s="5">
        <v>1823</v>
      </c>
      <c r="F194" s="51">
        <v>0.9665959703075292</v>
      </c>
      <c r="G194" s="5">
        <v>1834</v>
      </c>
      <c r="H194" s="69">
        <v>0.9724284199363733</v>
      </c>
      <c r="I194" s="5">
        <v>1819</v>
      </c>
      <c r="J194" s="51">
        <v>0.96447507953340406</v>
      </c>
      <c r="K194" s="5">
        <v>26</v>
      </c>
      <c r="L194" s="5">
        <v>26</v>
      </c>
      <c r="M194" s="51">
        <v>1</v>
      </c>
      <c r="N194" s="40"/>
      <c r="O194" s="64">
        <v>2002</v>
      </c>
      <c r="P194" s="5">
        <v>1942</v>
      </c>
      <c r="Q194" s="51">
        <v>0.97002997002997005</v>
      </c>
      <c r="R194" s="5">
        <v>1905</v>
      </c>
      <c r="S194" s="69">
        <v>0.95154845154845158</v>
      </c>
      <c r="T194" s="5">
        <v>1844</v>
      </c>
      <c r="U194" s="51">
        <v>0.92107892107892109</v>
      </c>
      <c r="V194" s="5">
        <v>1901</v>
      </c>
      <c r="W194" s="69">
        <v>0.94955044955044954</v>
      </c>
      <c r="X194" s="5">
        <v>1901</v>
      </c>
      <c r="Y194" s="51">
        <v>0.94955044955044954</v>
      </c>
      <c r="Z194" s="5">
        <v>71</v>
      </c>
      <c r="AA194" s="5">
        <v>71</v>
      </c>
      <c r="AB194" s="51">
        <v>1</v>
      </c>
      <c r="AC194" s="58"/>
      <c r="AD194" s="64">
        <v>2029</v>
      </c>
      <c r="AE194" s="5">
        <v>1987</v>
      </c>
      <c r="AF194" s="46">
        <v>0.97930014785608677</v>
      </c>
      <c r="AG194" s="5">
        <v>1880</v>
      </c>
      <c r="AH194" s="70">
        <v>0.9265648102513554</v>
      </c>
      <c r="AI194" s="5">
        <v>1987</v>
      </c>
      <c r="AJ194" s="46">
        <v>0.97930014785608677</v>
      </c>
      <c r="AK194" s="5">
        <v>1987</v>
      </c>
      <c r="AL194" s="70">
        <v>0.97930014785608677</v>
      </c>
      <c r="AM194" s="5">
        <v>1882</v>
      </c>
      <c r="AN194" s="46">
        <v>0.92755051749630357</v>
      </c>
      <c r="AO194" s="5">
        <v>1937</v>
      </c>
      <c r="AP194" s="70">
        <v>0.9546574667323805</v>
      </c>
      <c r="AQ194" s="5">
        <v>1967</v>
      </c>
      <c r="AR194" s="46">
        <v>0</v>
      </c>
      <c r="AS194" s="5">
        <v>1877</v>
      </c>
      <c r="AT194" s="70">
        <v>0.92508624938393302</v>
      </c>
      <c r="AU194" s="5">
        <v>1916</v>
      </c>
      <c r="AV194" s="46">
        <v>0.94430754066042388</v>
      </c>
      <c r="AW194" s="5">
        <v>1904</v>
      </c>
      <c r="AX194" s="46">
        <v>0.93839329719073439</v>
      </c>
      <c r="AZ194" s="80">
        <f>VLOOKUP($A194,'T1DQ CCG'!$A:$BC,28,FALSE)</f>
        <v>0</v>
      </c>
      <c r="BA194" s="80">
        <f>VLOOKUP($A194,'T1DQ CCG'!$A:$BC,40,FALSE)</f>
        <v>0</v>
      </c>
      <c r="BB194" s="80">
        <f>VLOOKUP($A194,'T1DQ CCG'!$A:$BC,52,FALSE)</f>
        <v>0</v>
      </c>
    </row>
    <row r="195" spans="1:54" x14ac:dyDescent="0.25">
      <c r="A195" s="31" t="s">
        <v>642</v>
      </c>
      <c r="B195" s="21" t="s">
        <v>643</v>
      </c>
      <c r="C195" s="21" t="s">
        <v>39</v>
      </c>
      <c r="D195" s="64">
        <v>636</v>
      </c>
      <c r="E195" s="5">
        <v>590</v>
      </c>
      <c r="F195" s="51">
        <v>0.92767295597484278</v>
      </c>
      <c r="G195" s="5">
        <v>595</v>
      </c>
      <c r="H195" s="69">
        <v>0.93553459119496851</v>
      </c>
      <c r="I195" s="5">
        <v>590</v>
      </c>
      <c r="J195" s="51">
        <v>0.92767295597484278</v>
      </c>
      <c r="K195" s="5">
        <v>3</v>
      </c>
      <c r="L195" s="5">
        <v>3</v>
      </c>
      <c r="M195" s="51">
        <v>1</v>
      </c>
      <c r="N195" s="40"/>
      <c r="O195" s="64">
        <v>664</v>
      </c>
      <c r="P195" s="5">
        <v>628</v>
      </c>
      <c r="Q195" s="51">
        <v>0.94578313253012047</v>
      </c>
      <c r="R195" s="5">
        <v>597</v>
      </c>
      <c r="S195" s="69">
        <v>0.89909638554216864</v>
      </c>
      <c r="T195" s="5">
        <v>570</v>
      </c>
      <c r="U195" s="51">
        <v>0.85843373493975905</v>
      </c>
      <c r="V195" s="5">
        <v>596</v>
      </c>
      <c r="W195" s="69">
        <v>0.89759036144578308</v>
      </c>
      <c r="X195" s="5">
        <v>600</v>
      </c>
      <c r="Y195" s="51">
        <v>0.90361445783132532</v>
      </c>
      <c r="Z195" s="5">
        <v>5</v>
      </c>
      <c r="AA195" s="5">
        <v>4</v>
      </c>
      <c r="AB195" s="51">
        <v>0.8</v>
      </c>
      <c r="AC195" s="58"/>
      <c r="AD195" s="64">
        <v>733</v>
      </c>
      <c r="AE195" s="5">
        <v>681</v>
      </c>
      <c r="AF195" s="46">
        <v>0.92905866302864937</v>
      </c>
      <c r="AG195" s="5">
        <v>591</v>
      </c>
      <c r="AH195" s="70">
        <v>0.80627557980900411</v>
      </c>
      <c r="AI195" s="5">
        <v>681</v>
      </c>
      <c r="AJ195" s="46">
        <v>0.92905866302864937</v>
      </c>
      <c r="AK195" s="5">
        <v>680</v>
      </c>
      <c r="AL195" s="70">
        <v>0.92769440654843105</v>
      </c>
      <c r="AM195" s="5">
        <v>613</v>
      </c>
      <c r="AN195" s="46">
        <v>0.83628922237380632</v>
      </c>
      <c r="AO195" s="5">
        <v>663</v>
      </c>
      <c r="AP195" s="70">
        <v>0.90450204638472032</v>
      </c>
      <c r="AQ195" s="5">
        <v>679</v>
      </c>
      <c r="AR195" s="46">
        <v>0</v>
      </c>
      <c r="AS195" s="5">
        <v>594</v>
      </c>
      <c r="AT195" s="70">
        <v>0.81036834924965895</v>
      </c>
      <c r="AU195" s="5">
        <v>635</v>
      </c>
      <c r="AV195" s="46">
        <v>0.86630286493860842</v>
      </c>
      <c r="AW195" s="5">
        <v>648</v>
      </c>
      <c r="AX195" s="46">
        <v>0.8840381991814461</v>
      </c>
      <c r="AZ195" s="80">
        <f>VLOOKUP($A195,'T1DQ CCG'!$A:$BC,28,FALSE)</f>
        <v>0</v>
      </c>
      <c r="BA195" s="80">
        <f>VLOOKUP($A195,'T1DQ CCG'!$A:$BC,40,FALSE)</f>
        <v>0</v>
      </c>
      <c r="BB195" s="80">
        <f>VLOOKUP($A195,'T1DQ CCG'!$A:$BC,52,FALSE)</f>
        <v>0</v>
      </c>
    </row>
    <row r="196" spans="1:54" x14ac:dyDescent="0.25">
      <c r="A196" s="31" t="s">
        <v>644</v>
      </c>
      <c r="B196" s="21" t="s">
        <v>645</v>
      </c>
      <c r="C196" s="21" t="s">
        <v>39</v>
      </c>
      <c r="D196" s="64">
        <v>476</v>
      </c>
      <c r="E196" s="5">
        <v>444</v>
      </c>
      <c r="F196" s="51">
        <v>0.9327731092436975</v>
      </c>
      <c r="G196" s="5">
        <v>446</v>
      </c>
      <c r="H196" s="69">
        <v>0.93697478991596639</v>
      </c>
      <c r="I196" s="5">
        <v>444</v>
      </c>
      <c r="J196" s="51">
        <v>0.9327731092436975</v>
      </c>
      <c r="K196" s="5">
        <v>4</v>
      </c>
      <c r="L196" s="5">
        <v>4</v>
      </c>
      <c r="M196" s="51">
        <v>1</v>
      </c>
      <c r="N196" s="40"/>
      <c r="O196" s="64">
        <v>509</v>
      </c>
      <c r="P196" s="5">
        <v>472</v>
      </c>
      <c r="Q196" s="51">
        <v>0.92730844793713163</v>
      </c>
      <c r="R196" s="5">
        <v>463</v>
      </c>
      <c r="S196" s="69">
        <v>0.90962671905697445</v>
      </c>
      <c r="T196" s="5">
        <v>424</v>
      </c>
      <c r="U196" s="51">
        <v>0.83300589390962676</v>
      </c>
      <c r="V196" s="5">
        <v>463</v>
      </c>
      <c r="W196" s="69">
        <v>0.90962671905697445</v>
      </c>
      <c r="X196" s="5">
        <v>453</v>
      </c>
      <c r="Y196" s="51">
        <v>0.88998035363457761</v>
      </c>
      <c r="Z196" s="5">
        <v>8</v>
      </c>
      <c r="AA196" s="5">
        <v>6</v>
      </c>
      <c r="AB196" s="51">
        <v>0.75</v>
      </c>
      <c r="AC196" s="58"/>
      <c r="AD196" s="64">
        <v>459</v>
      </c>
      <c r="AE196" s="5">
        <v>416</v>
      </c>
      <c r="AF196" s="46">
        <v>0.90631808278867099</v>
      </c>
      <c r="AG196" s="5">
        <v>365</v>
      </c>
      <c r="AH196" s="70">
        <v>0.79520697167755994</v>
      </c>
      <c r="AI196" s="5">
        <v>416</v>
      </c>
      <c r="AJ196" s="46">
        <v>0.90631808278867099</v>
      </c>
      <c r="AK196" s="5">
        <v>417</v>
      </c>
      <c r="AL196" s="70">
        <v>0.90849673202614378</v>
      </c>
      <c r="AM196" s="5">
        <v>354</v>
      </c>
      <c r="AN196" s="46">
        <v>0.77124183006535951</v>
      </c>
      <c r="AO196" s="5">
        <v>388</v>
      </c>
      <c r="AP196" s="70">
        <v>0.84531590413943358</v>
      </c>
      <c r="AQ196" s="5">
        <v>413</v>
      </c>
      <c r="AR196" s="46">
        <v>0</v>
      </c>
      <c r="AS196" s="5">
        <v>374</v>
      </c>
      <c r="AT196" s="70">
        <v>0.81481481481481477</v>
      </c>
      <c r="AU196" s="5">
        <v>370</v>
      </c>
      <c r="AV196" s="46">
        <v>0.8061002178649237</v>
      </c>
      <c r="AW196" s="5">
        <v>372</v>
      </c>
      <c r="AX196" s="46">
        <v>0.81045751633986929</v>
      </c>
      <c r="AZ196" s="80">
        <f>VLOOKUP($A196,'T1DQ CCG'!$A:$BC,28,FALSE)</f>
        <v>0</v>
      </c>
      <c r="BA196" s="80">
        <f>VLOOKUP($A196,'T1DQ CCG'!$A:$BC,40,FALSE)</f>
        <v>0</v>
      </c>
      <c r="BB196" s="80">
        <f>VLOOKUP($A196,'T1DQ CCG'!$A:$BC,52,FALSE)</f>
        <v>0</v>
      </c>
    </row>
    <row r="197" spans="1:54" x14ac:dyDescent="0.25">
      <c r="A197" s="31" t="s">
        <v>646</v>
      </c>
      <c r="B197" s="21" t="s">
        <v>647</v>
      </c>
      <c r="C197" s="21" t="s">
        <v>39</v>
      </c>
      <c r="D197" s="64">
        <v>624</v>
      </c>
      <c r="E197" s="5">
        <v>601</v>
      </c>
      <c r="F197" s="51">
        <v>0.96314102564102566</v>
      </c>
      <c r="G197" s="5">
        <v>603</v>
      </c>
      <c r="H197" s="69">
        <v>0.96634615384615385</v>
      </c>
      <c r="I197" s="5">
        <v>603</v>
      </c>
      <c r="J197" s="51">
        <v>0.96634615384615385</v>
      </c>
      <c r="K197" s="5">
        <v>1</v>
      </c>
      <c r="L197" s="5">
        <v>1</v>
      </c>
      <c r="M197" s="51">
        <v>1</v>
      </c>
      <c r="N197" s="40"/>
      <c r="O197" s="64">
        <v>652</v>
      </c>
      <c r="P197" s="5">
        <v>627</v>
      </c>
      <c r="Q197" s="51">
        <v>0.96165644171779141</v>
      </c>
      <c r="R197" s="5">
        <v>615</v>
      </c>
      <c r="S197" s="69">
        <v>0.94325153374233128</v>
      </c>
      <c r="T197" s="5">
        <v>623</v>
      </c>
      <c r="U197" s="51">
        <v>0.95552147239263807</v>
      </c>
      <c r="V197" s="5">
        <v>619</v>
      </c>
      <c r="W197" s="69">
        <v>0.94938650306748462</v>
      </c>
      <c r="X197" s="5">
        <v>615</v>
      </c>
      <c r="Y197" s="51">
        <v>0.94325153374233128</v>
      </c>
      <c r="Z197" s="5">
        <v>1</v>
      </c>
      <c r="AA197" s="5">
        <v>1</v>
      </c>
      <c r="AB197" s="51">
        <v>1</v>
      </c>
      <c r="AC197" s="58"/>
      <c r="AD197" s="64">
        <v>707</v>
      </c>
      <c r="AE197" s="5">
        <v>679</v>
      </c>
      <c r="AF197" s="46">
        <v>0.96039603960396036</v>
      </c>
      <c r="AG197" s="5">
        <v>666</v>
      </c>
      <c r="AH197" s="70">
        <v>0.942008486562942</v>
      </c>
      <c r="AI197" s="5">
        <v>0</v>
      </c>
      <c r="AJ197" s="46">
        <v>0</v>
      </c>
      <c r="AK197" s="5">
        <v>3</v>
      </c>
      <c r="AL197" s="70">
        <v>4.2432814710042432E-3</v>
      </c>
      <c r="AM197" s="5">
        <v>683</v>
      </c>
      <c r="AN197" s="46">
        <v>0.9660537482319661</v>
      </c>
      <c r="AO197" s="5">
        <v>670</v>
      </c>
      <c r="AP197" s="70">
        <v>0.94766619519094764</v>
      </c>
      <c r="AQ197" s="5">
        <v>679</v>
      </c>
      <c r="AR197" s="46">
        <v>0</v>
      </c>
      <c r="AS197" s="5">
        <v>663</v>
      </c>
      <c r="AT197" s="70">
        <v>0.93776520509193773</v>
      </c>
      <c r="AU197" s="5">
        <v>361</v>
      </c>
      <c r="AV197" s="46">
        <v>0.51060820367751059</v>
      </c>
      <c r="AW197" s="5">
        <v>660</v>
      </c>
      <c r="AX197" s="46">
        <v>0.93352192362093356</v>
      </c>
      <c r="AZ197" s="80">
        <f>VLOOKUP($A197,'T1DQ CCG'!$A:$BC,28,FALSE)</f>
        <v>0</v>
      </c>
      <c r="BA197" s="80">
        <f>VLOOKUP($A197,'T1DQ CCG'!$A:$BC,40,FALSE)</f>
        <v>0</v>
      </c>
      <c r="BB197" s="80">
        <f>VLOOKUP($A197,'T1DQ CCG'!$A:$BC,52,FALSE)</f>
        <v>0</v>
      </c>
    </row>
    <row r="198" spans="1:54" x14ac:dyDescent="0.25">
      <c r="A198" s="31" t="s">
        <v>648</v>
      </c>
      <c r="B198" s="21" t="s">
        <v>649</v>
      </c>
      <c r="C198" s="21" t="s">
        <v>39</v>
      </c>
      <c r="D198" s="64">
        <v>437</v>
      </c>
      <c r="E198" s="5">
        <v>405</v>
      </c>
      <c r="F198" s="51">
        <v>0.92677345537757438</v>
      </c>
      <c r="G198" s="5">
        <v>412</v>
      </c>
      <c r="H198" s="69">
        <v>0.94279176201372994</v>
      </c>
      <c r="I198" s="5">
        <v>402</v>
      </c>
      <c r="J198" s="51">
        <v>0.919908466819222</v>
      </c>
      <c r="K198" s="5">
        <v>2</v>
      </c>
      <c r="L198" s="5">
        <v>2</v>
      </c>
      <c r="M198" s="51">
        <v>1</v>
      </c>
      <c r="N198" s="40"/>
      <c r="O198" s="64">
        <v>483</v>
      </c>
      <c r="P198" s="5">
        <v>455</v>
      </c>
      <c r="Q198" s="51">
        <v>0.94202898550724634</v>
      </c>
      <c r="R198" s="5">
        <v>452</v>
      </c>
      <c r="S198" s="69">
        <v>0.93581780538302273</v>
      </c>
      <c r="T198" s="5">
        <v>403</v>
      </c>
      <c r="U198" s="51">
        <v>0.83436853002070388</v>
      </c>
      <c r="V198" s="5">
        <v>446</v>
      </c>
      <c r="W198" s="69">
        <v>0.92339544513457561</v>
      </c>
      <c r="X198" s="5">
        <v>449</v>
      </c>
      <c r="Y198" s="51">
        <v>0.92960662525879922</v>
      </c>
      <c r="Z198" s="5">
        <v>2</v>
      </c>
      <c r="AA198" s="5">
        <v>2</v>
      </c>
      <c r="AB198" s="51">
        <v>1</v>
      </c>
      <c r="AC198" s="58"/>
      <c r="AD198" s="64">
        <v>487</v>
      </c>
      <c r="AE198" s="5">
        <v>467</v>
      </c>
      <c r="AF198" s="46">
        <v>0.95893223819301843</v>
      </c>
      <c r="AG198" s="5">
        <v>420</v>
      </c>
      <c r="AH198" s="70">
        <v>0.86242299794661192</v>
      </c>
      <c r="AI198" s="5">
        <v>467</v>
      </c>
      <c r="AJ198" s="46">
        <v>0.95893223819301843</v>
      </c>
      <c r="AK198" s="5">
        <v>467</v>
      </c>
      <c r="AL198" s="70">
        <v>0.95893223819301843</v>
      </c>
      <c r="AM198" s="5">
        <v>427</v>
      </c>
      <c r="AN198" s="46">
        <v>0.87679671457905539</v>
      </c>
      <c r="AO198" s="5">
        <v>455</v>
      </c>
      <c r="AP198" s="70">
        <v>0.93429158110882959</v>
      </c>
      <c r="AQ198" s="5">
        <v>458</v>
      </c>
      <c r="AR198" s="46">
        <v>0</v>
      </c>
      <c r="AS198" s="5">
        <v>427</v>
      </c>
      <c r="AT198" s="70">
        <v>0.87679671457905539</v>
      </c>
      <c r="AU198" s="5">
        <v>454</v>
      </c>
      <c r="AV198" s="46">
        <v>0.93223819301848054</v>
      </c>
      <c r="AW198" s="5">
        <v>446</v>
      </c>
      <c r="AX198" s="46">
        <v>0.91581108829568791</v>
      </c>
      <c r="AZ198" s="80">
        <f>VLOOKUP($A198,'T1DQ CCG'!$A:$BC,28,FALSE)</f>
        <v>0</v>
      </c>
      <c r="BA198" s="80">
        <f>VLOOKUP($A198,'T1DQ CCG'!$A:$BC,40,FALSE)</f>
        <v>0</v>
      </c>
      <c r="BB198" s="80">
        <f>VLOOKUP($A198,'T1DQ CCG'!$A:$BC,52,FALSE)</f>
        <v>0</v>
      </c>
    </row>
    <row r="199" spans="1:54" x14ac:dyDescent="0.25">
      <c r="A199" s="31" t="s">
        <v>650</v>
      </c>
      <c r="B199" s="21" t="s">
        <v>651</v>
      </c>
      <c r="C199" s="21" t="s">
        <v>39</v>
      </c>
      <c r="D199" s="64">
        <v>434</v>
      </c>
      <c r="E199" s="5">
        <v>419</v>
      </c>
      <c r="F199" s="51">
        <v>0.96543778801843316</v>
      </c>
      <c r="G199" s="5">
        <v>414</v>
      </c>
      <c r="H199" s="69">
        <v>0.95391705069124422</v>
      </c>
      <c r="I199" s="5">
        <v>414</v>
      </c>
      <c r="J199" s="51">
        <v>0.95391705069124422</v>
      </c>
      <c r="K199" s="5">
        <v>3</v>
      </c>
      <c r="L199" s="5">
        <v>3</v>
      </c>
      <c r="M199" s="51">
        <v>1</v>
      </c>
      <c r="N199" s="40"/>
      <c r="O199" s="64">
        <v>513</v>
      </c>
      <c r="P199" s="5">
        <v>493</v>
      </c>
      <c r="Q199" s="51">
        <v>0.96101364522417154</v>
      </c>
      <c r="R199" s="5">
        <v>471</v>
      </c>
      <c r="S199" s="69">
        <v>0.91812865497076024</v>
      </c>
      <c r="T199" s="5">
        <v>469</v>
      </c>
      <c r="U199" s="51">
        <v>0.91423001949317739</v>
      </c>
      <c r="V199" s="5">
        <v>470</v>
      </c>
      <c r="W199" s="69">
        <v>0.91617933723196876</v>
      </c>
      <c r="X199" s="5">
        <v>465</v>
      </c>
      <c r="Y199" s="51">
        <v>0.9064327485380117</v>
      </c>
      <c r="Z199" s="5">
        <v>0</v>
      </c>
      <c r="AA199" s="5">
        <v>0</v>
      </c>
      <c r="AB199" s="51" t="s">
        <v>771</v>
      </c>
      <c r="AC199" s="58"/>
      <c r="AD199" s="64">
        <v>551</v>
      </c>
      <c r="AE199" s="5">
        <v>525</v>
      </c>
      <c r="AF199" s="46">
        <v>0.95281306715063518</v>
      </c>
      <c r="AG199" s="5">
        <v>486</v>
      </c>
      <c r="AH199" s="70">
        <v>0.88203266787658807</v>
      </c>
      <c r="AI199" s="5">
        <v>525</v>
      </c>
      <c r="AJ199" s="46">
        <v>0.95281306715063518</v>
      </c>
      <c r="AK199" s="5">
        <v>524</v>
      </c>
      <c r="AL199" s="70">
        <v>0.9509981851179673</v>
      </c>
      <c r="AM199" s="5">
        <v>495</v>
      </c>
      <c r="AN199" s="46">
        <v>0.89836660617059894</v>
      </c>
      <c r="AO199" s="5">
        <v>504</v>
      </c>
      <c r="AP199" s="70">
        <v>0.9147005444646098</v>
      </c>
      <c r="AQ199" s="5">
        <v>520</v>
      </c>
      <c r="AR199" s="46">
        <v>0</v>
      </c>
      <c r="AS199" s="5">
        <v>490</v>
      </c>
      <c r="AT199" s="70">
        <v>0.88929219600725951</v>
      </c>
      <c r="AU199" s="5">
        <v>512</v>
      </c>
      <c r="AV199" s="46">
        <v>0.92921960072595278</v>
      </c>
      <c r="AW199" s="5">
        <v>499</v>
      </c>
      <c r="AX199" s="46">
        <v>0.90562613430127037</v>
      </c>
      <c r="AZ199" s="80">
        <f>VLOOKUP($A199,'T1DQ CCG'!$A:$BC,28,FALSE)</f>
        <v>0</v>
      </c>
      <c r="BA199" s="80">
        <f>VLOOKUP($A199,'T1DQ CCG'!$A:$BC,40,FALSE)</f>
        <v>0</v>
      </c>
      <c r="BB199" s="80">
        <f>VLOOKUP($A199,'T1DQ CCG'!$A:$BC,52,FALSE)</f>
        <v>0</v>
      </c>
    </row>
    <row r="200" spans="1:54" x14ac:dyDescent="0.25">
      <c r="A200" s="31" t="s">
        <v>654</v>
      </c>
      <c r="B200" s="21" t="s">
        <v>655</v>
      </c>
      <c r="C200" s="21" t="s">
        <v>40</v>
      </c>
      <c r="D200" s="64">
        <v>649</v>
      </c>
      <c r="E200" s="5">
        <v>633</v>
      </c>
      <c r="F200" s="51">
        <v>0.97534668721109397</v>
      </c>
      <c r="G200" s="5">
        <v>638</v>
      </c>
      <c r="H200" s="69">
        <v>0.98305084745762716</v>
      </c>
      <c r="I200" s="5">
        <v>632</v>
      </c>
      <c r="J200" s="51">
        <v>0.97380585516178741</v>
      </c>
      <c r="K200" s="5">
        <v>0</v>
      </c>
      <c r="L200" s="5">
        <v>0</v>
      </c>
      <c r="M200" s="51" t="s">
        <v>771</v>
      </c>
      <c r="N200" s="40"/>
      <c r="O200" s="64">
        <v>695</v>
      </c>
      <c r="P200" s="5">
        <v>689</v>
      </c>
      <c r="Q200" s="51">
        <v>0.99136690647482018</v>
      </c>
      <c r="R200" s="5">
        <v>663</v>
      </c>
      <c r="S200" s="69">
        <v>0.95395683453237412</v>
      </c>
      <c r="T200" s="5">
        <v>606</v>
      </c>
      <c r="U200" s="51">
        <v>0.87194244604316551</v>
      </c>
      <c r="V200" s="5">
        <v>654</v>
      </c>
      <c r="W200" s="69">
        <v>0.94100719424460433</v>
      </c>
      <c r="X200" s="5">
        <v>664</v>
      </c>
      <c r="Y200" s="51">
        <v>0.95539568345323744</v>
      </c>
      <c r="Z200" s="5">
        <v>0</v>
      </c>
      <c r="AA200" s="5">
        <v>0</v>
      </c>
      <c r="AB200" s="51" t="s">
        <v>771</v>
      </c>
      <c r="AC200" s="58"/>
      <c r="AD200" s="64">
        <v>708</v>
      </c>
      <c r="AE200" s="5">
        <v>695</v>
      </c>
      <c r="AF200" s="46">
        <v>0.98163841807909602</v>
      </c>
      <c r="AG200" s="5">
        <v>685</v>
      </c>
      <c r="AH200" s="70">
        <v>0.96751412429378536</v>
      </c>
      <c r="AI200" s="5">
        <v>700</v>
      </c>
      <c r="AJ200" s="46">
        <v>0.98870056497175141</v>
      </c>
      <c r="AK200" s="5">
        <v>680</v>
      </c>
      <c r="AL200" s="70">
        <v>0.96045197740112997</v>
      </c>
      <c r="AM200" s="5">
        <v>645</v>
      </c>
      <c r="AN200" s="46">
        <v>0.91101694915254239</v>
      </c>
      <c r="AO200" s="5">
        <v>680</v>
      </c>
      <c r="AP200" s="70">
        <v>0.96045197740112997</v>
      </c>
      <c r="AQ200" s="5">
        <v>691</v>
      </c>
      <c r="AR200" s="46">
        <v>0.97598870056497178</v>
      </c>
      <c r="AS200" s="5">
        <v>680</v>
      </c>
      <c r="AT200" s="70">
        <v>0.96045197740112997</v>
      </c>
      <c r="AU200" s="5">
        <v>686</v>
      </c>
      <c r="AV200" s="46">
        <v>0.96892655367231639</v>
      </c>
      <c r="AW200" s="5">
        <v>672</v>
      </c>
      <c r="AX200" s="46">
        <v>0.94915254237288138</v>
      </c>
      <c r="AZ200" s="80">
        <f>VLOOKUP($A200,'T1DQ CCG'!$A:$BC,28,FALSE)</f>
        <v>0</v>
      </c>
      <c r="BA200" s="80">
        <f>VLOOKUP($A200,'T1DQ CCG'!$A:$BC,40,FALSE)</f>
        <v>0</v>
      </c>
      <c r="BB200" s="80">
        <f>VLOOKUP($A200,'T1DQ CCG'!$A:$BC,52,FALSE)</f>
        <v>0</v>
      </c>
    </row>
    <row r="201" spans="1:54" x14ac:dyDescent="0.25">
      <c r="A201" s="31" t="s">
        <v>656</v>
      </c>
      <c r="B201" s="21" t="s">
        <v>657</v>
      </c>
      <c r="C201" s="21" t="s">
        <v>40</v>
      </c>
      <c r="D201" s="64">
        <v>519</v>
      </c>
      <c r="E201" s="5">
        <v>514</v>
      </c>
      <c r="F201" s="51">
        <v>0.99036608863198461</v>
      </c>
      <c r="G201" s="5">
        <v>514</v>
      </c>
      <c r="H201" s="69">
        <v>0.99036608863198461</v>
      </c>
      <c r="I201" s="5">
        <v>512</v>
      </c>
      <c r="J201" s="51">
        <v>0.98651252408477841</v>
      </c>
      <c r="K201" s="5">
        <v>0</v>
      </c>
      <c r="L201" s="5">
        <v>0</v>
      </c>
      <c r="M201" s="51" t="s">
        <v>771</v>
      </c>
      <c r="N201" s="40"/>
      <c r="O201" s="64">
        <v>570</v>
      </c>
      <c r="P201" s="5">
        <v>566</v>
      </c>
      <c r="Q201" s="51">
        <v>0.99298245614035086</v>
      </c>
      <c r="R201" s="5">
        <v>553</v>
      </c>
      <c r="S201" s="69">
        <v>0.97017543859649125</v>
      </c>
      <c r="T201" s="5">
        <v>509</v>
      </c>
      <c r="U201" s="51">
        <v>0.89298245614035088</v>
      </c>
      <c r="V201" s="5">
        <v>551</v>
      </c>
      <c r="W201" s="69">
        <v>0.96666666666666667</v>
      </c>
      <c r="X201" s="5">
        <v>555</v>
      </c>
      <c r="Y201" s="51">
        <v>0.97368421052631582</v>
      </c>
      <c r="Z201" s="5">
        <v>3</v>
      </c>
      <c r="AA201" s="5">
        <v>0</v>
      </c>
      <c r="AB201" s="51">
        <v>0</v>
      </c>
      <c r="AC201" s="58"/>
      <c r="AD201" s="64">
        <v>604</v>
      </c>
      <c r="AE201" s="5">
        <v>596</v>
      </c>
      <c r="AF201" s="46">
        <v>0.98675496688741726</v>
      </c>
      <c r="AG201" s="5">
        <v>580</v>
      </c>
      <c r="AH201" s="70">
        <v>0.96026490066225167</v>
      </c>
      <c r="AI201" s="5">
        <v>598</v>
      </c>
      <c r="AJ201" s="46">
        <v>0.99006622516556286</v>
      </c>
      <c r="AK201" s="5">
        <v>576</v>
      </c>
      <c r="AL201" s="70">
        <v>0.95364238410596025</v>
      </c>
      <c r="AM201" s="5">
        <v>562</v>
      </c>
      <c r="AN201" s="46">
        <v>0.93046357615894038</v>
      </c>
      <c r="AO201" s="5">
        <v>576</v>
      </c>
      <c r="AP201" s="70">
        <v>0.95364238410596025</v>
      </c>
      <c r="AQ201" s="5">
        <v>592</v>
      </c>
      <c r="AR201" s="46">
        <v>0.98013245033112584</v>
      </c>
      <c r="AS201" s="5">
        <v>581</v>
      </c>
      <c r="AT201" s="70">
        <v>0.96192052980132448</v>
      </c>
      <c r="AU201" s="5">
        <v>593</v>
      </c>
      <c r="AV201" s="46">
        <v>0.98178807947019864</v>
      </c>
      <c r="AW201" s="5">
        <v>582</v>
      </c>
      <c r="AX201" s="46">
        <v>0.96357615894039739</v>
      </c>
      <c r="AZ201" s="80">
        <f>VLOOKUP($A201,'T1DQ CCG'!$A:$BC,28,FALSE)</f>
        <v>0</v>
      </c>
      <c r="BA201" s="80">
        <f>VLOOKUP($A201,'T1DQ CCG'!$A:$BC,40,FALSE)</f>
        <v>0</v>
      </c>
      <c r="BB201" s="80">
        <f>VLOOKUP($A201,'T1DQ CCG'!$A:$BC,52,FALSE)</f>
        <v>0</v>
      </c>
    </row>
    <row r="202" spans="1:54" x14ac:dyDescent="0.25">
      <c r="A202" s="31" t="s">
        <v>658</v>
      </c>
      <c r="B202" s="21" t="s">
        <v>659</v>
      </c>
      <c r="C202" s="21" t="s">
        <v>40</v>
      </c>
      <c r="D202" s="64">
        <v>339</v>
      </c>
      <c r="E202" s="5">
        <v>306</v>
      </c>
      <c r="F202" s="51">
        <v>0.90265486725663713</v>
      </c>
      <c r="G202" s="5">
        <v>1</v>
      </c>
      <c r="H202" s="69">
        <v>2.9498525073746312E-3</v>
      </c>
      <c r="I202" s="5">
        <v>315</v>
      </c>
      <c r="J202" s="51">
        <v>0.92920353982300885</v>
      </c>
      <c r="K202" s="5">
        <v>0</v>
      </c>
      <c r="L202" s="5">
        <v>0</v>
      </c>
      <c r="M202" s="51" t="s">
        <v>771</v>
      </c>
      <c r="N202" s="40"/>
      <c r="O202" s="64">
        <v>343</v>
      </c>
      <c r="P202" s="5">
        <v>311</v>
      </c>
      <c r="Q202" s="51">
        <v>0.90670553935860054</v>
      </c>
      <c r="R202" s="5">
        <v>314</v>
      </c>
      <c r="S202" s="69">
        <v>0.91545189504373181</v>
      </c>
      <c r="T202" s="5">
        <v>308</v>
      </c>
      <c r="U202" s="51">
        <v>0.89795918367346939</v>
      </c>
      <c r="V202" s="5">
        <v>315</v>
      </c>
      <c r="W202" s="69">
        <v>0.91836734693877553</v>
      </c>
      <c r="X202" s="5">
        <v>312</v>
      </c>
      <c r="Y202" s="51">
        <v>0.90962099125364426</v>
      </c>
      <c r="Z202" s="5">
        <v>0</v>
      </c>
      <c r="AA202" s="5">
        <v>0</v>
      </c>
      <c r="AB202" s="51" t="s">
        <v>771</v>
      </c>
      <c r="AC202" s="58"/>
      <c r="AD202" s="64">
        <v>317</v>
      </c>
      <c r="AE202" s="5">
        <v>304</v>
      </c>
      <c r="AF202" s="46">
        <v>0.95899053627760256</v>
      </c>
      <c r="AG202" s="5">
        <v>274</v>
      </c>
      <c r="AH202" s="70">
        <v>0.86435331230283907</v>
      </c>
      <c r="AI202" s="5">
        <v>312</v>
      </c>
      <c r="AJ202" s="46">
        <v>0.98422712933753942</v>
      </c>
      <c r="AK202" s="5">
        <v>293</v>
      </c>
      <c r="AL202" s="70">
        <v>0.9242902208201893</v>
      </c>
      <c r="AM202" s="5">
        <v>294</v>
      </c>
      <c r="AN202" s="46">
        <v>0.9274447949526814</v>
      </c>
      <c r="AO202" s="5">
        <v>294</v>
      </c>
      <c r="AP202" s="70">
        <v>0.9274447949526814</v>
      </c>
      <c r="AQ202" s="5">
        <v>305</v>
      </c>
      <c r="AR202" s="46">
        <v>0.96214511041009465</v>
      </c>
      <c r="AS202" s="5">
        <v>281</v>
      </c>
      <c r="AT202" s="70">
        <v>0.88643533123028395</v>
      </c>
      <c r="AU202" s="5">
        <v>295</v>
      </c>
      <c r="AV202" s="46">
        <v>0.93059936908517349</v>
      </c>
      <c r="AW202" s="5">
        <v>290</v>
      </c>
      <c r="AX202" s="46">
        <v>0.91482649842271291</v>
      </c>
      <c r="AZ202" s="80">
        <f>VLOOKUP($A202,'T1DQ CCG'!$A:$BC,28,FALSE)</f>
        <v>0</v>
      </c>
      <c r="BA202" s="80">
        <f>VLOOKUP($A202,'T1DQ CCG'!$A:$BC,40,FALSE)</f>
        <v>0</v>
      </c>
      <c r="BB202" s="80">
        <f>VLOOKUP($A202,'T1DQ CCG'!$A:$BC,52,FALSE)</f>
        <v>0</v>
      </c>
    </row>
    <row r="203" spans="1:54" x14ac:dyDescent="0.25">
      <c r="A203" s="31" t="s">
        <v>660</v>
      </c>
      <c r="B203" s="21" t="s">
        <v>661</v>
      </c>
      <c r="C203" s="21" t="s">
        <v>40</v>
      </c>
      <c r="D203" s="64">
        <v>910</v>
      </c>
      <c r="E203" s="5">
        <v>897</v>
      </c>
      <c r="F203" s="51"/>
      <c r="G203" s="5">
        <v>885</v>
      </c>
      <c r="H203" s="69"/>
      <c r="I203" s="5">
        <v>898</v>
      </c>
      <c r="J203" s="51"/>
      <c r="K203" s="5">
        <v>0</v>
      </c>
      <c r="L203" s="5">
        <v>0</v>
      </c>
      <c r="M203" s="51"/>
      <c r="N203" s="40"/>
      <c r="O203" s="64">
        <v>929</v>
      </c>
      <c r="P203" s="5">
        <v>916</v>
      </c>
      <c r="Q203" s="51"/>
      <c r="R203" s="5">
        <v>875</v>
      </c>
      <c r="S203" s="69"/>
      <c r="T203" s="5">
        <v>908</v>
      </c>
      <c r="U203" s="51"/>
      <c r="V203" s="5">
        <v>1</v>
      </c>
      <c r="W203" s="69"/>
      <c r="X203" s="5">
        <v>880</v>
      </c>
      <c r="Y203" s="51"/>
      <c r="Z203" s="5">
        <v>0</v>
      </c>
      <c r="AA203" s="5">
        <v>0</v>
      </c>
      <c r="AB203" s="51"/>
      <c r="AC203" s="58"/>
      <c r="AD203" s="64">
        <v>902</v>
      </c>
      <c r="AE203" s="5">
        <v>878</v>
      </c>
      <c r="AF203" s="46"/>
      <c r="AG203" s="5">
        <v>844</v>
      </c>
      <c r="AH203" s="70"/>
      <c r="AI203" s="5">
        <v>879</v>
      </c>
      <c r="AJ203" s="46"/>
      <c r="AK203" s="5">
        <v>879</v>
      </c>
      <c r="AL203" s="70"/>
      <c r="AM203" s="5">
        <v>867</v>
      </c>
      <c r="AN203" s="46"/>
      <c r="AO203" s="5">
        <v>0</v>
      </c>
      <c r="AP203" s="70"/>
      <c r="AQ203" s="5">
        <v>868</v>
      </c>
      <c r="AR203" s="46"/>
      <c r="AS203" s="5">
        <v>872</v>
      </c>
      <c r="AT203" s="70"/>
      <c r="AU203" s="5">
        <v>856</v>
      </c>
      <c r="AV203" s="46"/>
      <c r="AW203" s="5">
        <v>825</v>
      </c>
      <c r="AX203" s="46"/>
      <c r="AZ203" s="80">
        <f>VLOOKUP($A203,'T1DQ CCG'!$A:$BC,28,FALSE)</f>
        <v>1</v>
      </c>
      <c r="BA203" s="80">
        <f>VLOOKUP($A203,'T1DQ CCG'!$A:$BC,40,FALSE)</f>
        <v>1</v>
      </c>
      <c r="BB203" s="80">
        <f>VLOOKUP($A203,'T1DQ CCG'!$A:$BC,52,FALSE)</f>
        <v>1</v>
      </c>
    </row>
    <row r="204" spans="1:54" x14ac:dyDescent="0.25">
      <c r="A204" s="31" t="s">
        <v>662</v>
      </c>
      <c r="B204" s="21" t="s">
        <v>663</v>
      </c>
      <c r="C204" s="21" t="s">
        <v>40</v>
      </c>
      <c r="D204" s="64">
        <v>572</v>
      </c>
      <c r="E204" s="5">
        <v>560</v>
      </c>
      <c r="F204" s="51">
        <v>0.97902097902097907</v>
      </c>
      <c r="G204" s="5">
        <v>552</v>
      </c>
      <c r="H204" s="69">
        <v>0.965034965034965</v>
      </c>
      <c r="I204" s="5">
        <v>560</v>
      </c>
      <c r="J204" s="51">
        <v>0.97902097902097907</v>
      </c>
      <c r="K204" s="5">
        <v>0</v>
      </c>
      <c r="L204" s="5">
        <v>0</v>
      </c>
      <c r="M204" s="51" t="s">
        <v>771</v>
      </c>
      <c r="N204" s="40"/>
      <c r="O204" s="64">
        <v>620</v>
      </c>
      <c r="P204" s="5">
        <v>613</v>
      </c>
      <c r="Q204" s="51">
        <v>0.98870967741935489</v>
      </c>
      <c r="R204" s="5">
        <v>599</v>
      </c>
      <c r="S204" s="69">
        <v>0.96612903225806457</v>
      </c>
      <c r="T204" s="5">
        <v>545</v>
      </c>
      <c r="U204" s="51">
        <v>0.87903225806451613</v>
      </c>
      <c r="V204" s="5">
        <v>598</v>
      </c>
      <c r="W204" s="69">
        <v>0.96451612903225803</v>
      </c>
      <c r="X204" s="5">
        <v>596</v>
      </c>
      <c r="Y204" s="51">
        <v>0.96129032258064517</v>
      </c>
      <c r="Z204" s="5">
        <v>7</v>
      </c>
      <c r="AA204" s="5">
        <v>0</v>
      </c>
      <c r="AB204" s="51">
        <v>0</v>
      </c>
      <c r="AC204" s="58"/>
      <c r="AD204" s="64">
        <v>544</v>
      </c>
      <c r="AE204" s="5">
        <v>535</v>
      </c>
      <c r="AF204" s="46">
        <v>0.98345588235294112</v>
      </c>
      <c r="AG204" s="5">
        <v>513</v>
      </c>
      <c r="AH204" s="70">
        <v>0.94301470588235292</v>
      </c>
      <c r="AI204" s="5">
        <v>539</v>
      </c>
      <c r="AJ204" s="46">
        <v>0.9908088235294118</v>
      </c>
      <c r="AK204" s="5">
        <v>526</v>
      </c>
      <c r="AL204" s="70">
        <v>0.96691176470588236</v>
      </c>
      <c r="AM204" s="5">
        <v>499</v>
      </c>
      <c r="AN204" s="46">
        <v>0.91727941176470584</v>
      </c>
      <c r="AO204" s="5">
        <v>526</v>
      </c>
      <c r="AP204" s="70">
        <v>0.96691176470588236</v>
      </c>
      <c r="AQ204" s="5">
        <v>532</v>
      </c>
      <c r="AR204" s="46">
        <v>0.9779411764705882</v>
      </c>
      <c r="AS204" s="5">
        <v>516</v>
      </c>
      <c r="AT204" s="70">
        <v>0.94852941176470584</v>
      </c>
      <c r="AU204" s="5">
        <v>531</v>
      </c>
      <c r="AV204" s="46">
        <v>0.97610294117647056</v>
      </c>
      <c r="AW204" s="5">
        <v>518</v>
      </c>
      <c r="AX204" s="46">
        <v>0.95220588235294112</v>
      </c>
      <c r="AZ204" s="80">
        <f>VLOOKUP($A204,'T1DQ CCG'!$A:$BC,28,FALSE)</f>
        <v>0</v>
      </c>
      <c r="BA204" s="80">
        <f>VLOOKUP($A204,'T1DQ CCG'!$A:$BC,40,FALSE)</f>
        <v>0</v>
      </c>
      <c r="BB204" s="80">
        <f>VLOOKUP($A204,'T1DQ CCG'!$A:$BC,52,FALSE)</f>
        <v>0</v>
      </c>
    </row>
    <row r="205" spans="1:54" x14ac:dyDescent="0.25">
      <c r="A205" s="31" t="s">
        <v>664</v>
      </c>
      <c r="B205" s="21" t="s">
        <v>665</v>
      </c>
      <c r="C205" s="21" t="s">
        <v>40</v>
      </c>
      <c r="D205" s="64">
        <v>1131</v>
      </c>
      <c r="E205" s="5">
        <v>1109</v>
      </c>
      <c r="F205" s="51"/>
      <c r="G205" s="5">
        <v>1095</v>
      </c>
      <c r="H205" s="69"/>
      <c r="I205" s="5">
        <v>1106</v>
      </c>
      <c r="J205" s="51"/>
      <c r="K205" s="5">
        <v>0</v>
      </c>
      <c r="L205" s="5">
        <v>0</v>
      </c>
      <c r="M205" s="51"/>
      <c r="N205" s="40"/>
      <c r="O205" s="64">
        <v>1140</v>
      </c>
      <c r="P205" s="5">
        <v>1109</v>
      </c>
      <c r="Q205" s="51"/>
      <c r="R205" s="5">
        <v>1083</v>
      </c>
      <c r="S205" s="69"/>
      <c r="T205" s="5">
        <v>1089</v>
      </c>
      <c r="U205" s="51"/>
      <c r="V205" s="5">
        <v>3</v>
      </c>
      <c r="W205" s="69"/>
      <c r="X205" s="5">
        <v>1087</v>
      </c>
      <c r="Y205" s="51"/>
      <c r="Z205" s="5">
        <v>0</v>
      </c>
      <c r="AA205" s="5">
        <v>0</v>
      </c>
      <c r="AB205" s="51"/>
      <c r="AC205" s="58"/>
      <c r="AD205" s="64">
        <v>1079</v>
      </c>
      <c r="AE205" s="5">
        <v>1046</v>
      </c>
      <c r="AF205" s="46"/>
      <c r="AG205" s="5">
        <v>1000</v>
      </c>
      <c r="AH205" s="70"/>
      <c r="AI205" s="5">
        <v>1049</v>
      </c>
      <c r="AJ205" s="46"/>
      <c r="AK205" s="5">
        <v>1044</v>
      </c>
      <c r="AL205" s="70"/>
      <c r="AM205" s="5">
        <v>1017</v>
      </c>
      <c r="AN205" s="46"/>
      <c r="AO205" s="5">
        <v>15</v>
      </c>
      <c r="AP205" s="70"/>
      <c r="AQ205" s="5">
        <v>1040</v>
      </c>
      <c r="AR205" s="46"/>
      <c r="AS205" s="5">
        <v>1041</v>
      </c>
      <c r="AT205" s="70"/>
      <c r="AU205" s="5">
        <v>1021</v>
      </c>
      <c r="AV205" s="46"/>
      <c r="AW205" s="5">
        <v>993</v>
      </c>
      <c r="AX205" s="46"/>
      <c r="AZ205" s="80">
        <f>VLOOKUP($A205,'T1DQ CCG'!$A:$BC,28,FALSE)</f>
        <v>1</v>
      </c>
      <c r="BA205" s="80">
        <f>VLOOKUP($A205,'T1DQ CCG'!$A:$BC,40,FALSE)</f>
        <v>1</v>
      </c>
      <c r="BB205" s="80">
        <f>VLOOKUP($A205,'T1DQ CCG'!$A:$BC,52,FALSE)</f>
        <v>1</v>
      </c>
    </row>
    <row r="206" spans="1:54" x14ac:dyDescent="0.25">
      <c r="A206" s="31" t="s">
        <v>666</v>
      </c>
      <c r="B206" s="21" t="s">
        <v>667</v>
      </c>
      <c r="C206" s="21" t="s">
        <v>40</v>
      </c>
      <c r="D206" s="64">
        <v>1379</v>
      </c>
      <c r="E206" s="5">
        <v>1341</v>
      </c>
      <c r="F206" s="51">
        <v>0.97244379985496732</v>
      </c>
      <c r="G206" s="5">
        <v>1351</v>
      </c>
      <c r="H206" s="69">
        <v>0.97969543147208127</v>
      </c>
      <c r="I206" s="5">
        <v>1341</v>
      </c>
      <c r="J206" s="51">
        <v>0.97244379985496732</v>
      </c>
      <c r="K206" s="5">
        <v>0</v>
      </c>
      <c r="L206" s="5">
        <v>0</v>
      </c>
      <c r="M206" s="51" t="s">
        <v>771</v>
      </c>
      <c r="N206" s="40"/>
      <c r="O206" s="64">
        <v>1509</v>
      </c>
      <c r="P206" s="5">
        <v>1489</v>
      </c>
      <c r="Q206" s="51">
        <v>0.98674618952948978</v>
      </c>
      <c r="R206" s="5">
        <v>1450</v>
      </c>
      <c r="S206" s="69">
        <v>0.96090125911199464</v>
      </c>
      <c r="T206" s="5">
        <v>1343</v>
      </c>
      <c r="U206" s="51">
        <v>0.88999337309476478</v>
      </c>
      <c r="V206" s="5">
        <v>1443</v>
      </c>
      <c r="W206" s="69">
        <v>0.9562624254473161</v>
      </c>
      <c r="X206" s="5">
        <v>1455</v>
      </c>
      <c r="Y206" s="51">
        <v>0.96421471172962225</v>
      </c>
      <c r="Z206" s="5">
        <v>6</v>
      </c>
      <c r="AA206" s="5">
        <v>0</v>
      </c>
      <c r="AB206" s="51">
        <v>0</v>
      </c>
      <c r="AC206" s="58"/>
      <c r="AD206" s="64">
        <v>1497</v>
      </c>
      <c r="AE206" s="5">
        <v>1472</v>
      </c>
      <c r="AF206" s="46">
        <v>0.98329993319973275</v>
      </c>
      <c r="AG206" s="5">
        <v>1413</v>
      </c>
      <c r="AH206" s="70">
        <v>0.94388777555110226</v>
      </c>
      <c r="AI206" s="5">
        <v>1489</v>
      </c>
      <c r="AJ206" s="46">
        <v>0.99465597862391453</v>
      </c>
      <c r="AK206" s="5">
        <v>1409</v>
      </c>
      <c r="AL206" s="70">
        <v>0.94121576486305947</v>
      </c>
      <c r="AM206" s="5">
        <v>1386</v>
      </c>
      <c r="AN206" s="46">
        <v>0.92585170340681366</v>
      </c>
      <c r="AO206" s="5">
        <v>1409</v>
      </c>
      <c r="AP206" s="70">
        <v>0.94121576486305947</v>
      </c>
      <c r="AQ206" s="5">
        <v>1459</v>
      </c>
      <c r="AR206" s="46">
        <v>0.97461589846359387</v>
      </c>
      <c r="AS206" s="5">
        <v>1405</v>
      </c>
      <c r="AT206" s="70">
        <v>0.93854375417501668</v>
      </c>
      <c r="AU206" s="5">
        <v>1453</v>
      </c>
      <c r="AV206" s="46">
        <v>0.97060788243152973</v>
      </c>
      <c r="AW206" s="5">
        <v>1429</v>
      </c>
      <c r="AX206" s="46">
        <v>0.9545758183032732</v>
      </c>
      <c r="AZ206" s="80">
        <f>VLOOKUP($A206,'T1DQ CCG'!$A:$BC,28,FALSE)</f>
        <v>0</v>
      </c>
      <c r="BA206" s="80">
        <f>VLOOKUP($A206,'T1DQ CCG'!$A:$BC,40,FALSE)</f>
        <v>0</v>
      </c>
      <c r="BB206" s="80">
        <f>VLOOKUP($A206,'T1DQ CCG'!$A:$BC,52,FALSE)</f>
        <v>0</v>
      </c>
    </row>
    <row r="207" spans="1:54" x14ac:dyDescent="0.25">
      <c r="A207" s="31" t="s">
        <v>668</v>
      </c>
      <c r="B207" s="21" t="s">
        <v>669</v>
      </c>
      <c r="C207" s="21" t="s">
        <v>40</v>
      </c>
      <c r="D207" s="64">
        <v>1903</v>
      </c>
      <c r="E207" s="5">
        <v>1825</v>
      </c>
      <c r="F207" s="51">
        <v>0.95901208617971623</v>
      </c>
      <c r="G207" s="5">
        <v>8</v>
      </c>
      <c r="H207" s="69">
        <v>4.2038885969521806E-3</v>
      </c>
      <c r="I207" s="5">
        <v>1826</v>
      </c>
      <c r="J207" s="51">
        <v>0.95953757225433522</v>
      </c>
      <c r="K207" s="5">
        <v>1</v>
      </c>
      <c r="L207" s="5">
        <v>1</v>
      </c>
      <c r="M207" s="51">
        <v>1</v>
      </c>
      <c r="N207" s="40"/>
      <c r="O207" s="64">
        <v>1892</v>
      </c>
      <c r="P207" s="5">
        <v>1827</v>
      </c>
      <c r="Q207" s="51">
        <v>0.96564482029598309</v>
      </c>
      <c r="R207" s="5">
        <v>1782</v>
      </c>
      <c r="S207" s="69">
        <v>0.94186046511627908</v>
      </c>
      <c r="T207" s="5">
        <v>1827</v>
      </c>
      <c r="U207" s="51">
        <v>0.96564482029598309</v>
      </c>
      <c r="V207" s="5">
        <v>1797</v>
      </c>
      <c r="W207" s="69">
        <v>0.94978858350951378</v>
      </c>
      <c r="X207" s="5">
        <v>1801</v>
      </c>
      <c r="Y207" s="51">
        <v>0.95190274841437628</v>
      </c>
      <c r="Z207" s="5">
        <v>0</v>
      </c>
      <c r="AA207" s="5">
        <v>0</v>
      </c>
      <c r="AB207" s="51" t="s">
        <v>771</v>
      </c>
      <c r="AC207" s="58"/>
      <c r="AD207" s="64">
        <v>1981</v>
      </c>
      <c r="AE207" s="5">
        <v>1941</v>
      </c>
      <c r="AF207" s="46">
        <v>0.9798081776880363</v>
      </c>
      <c r="AG207" s="5">
        <v>1836</v>
      </c>
      <c r="AH207" s="70">
        <v>0.92680464411913177</v>
      </c>
      <c r="AI207" s="5">
        <v>1941</v>
      </c>
      <c r="AJ207" s="46">
        <v>0.9798081776880363</v>
      </c>
      <c r="AK207" s="5">
        <v>1935</v>
      </c>
      <c r="AL207" s="70">
        <v>0.97677940434124177</v>
      </c>
      <c r="AM207" s="5">
        <v>1932</v>
      </c>
      <c r="AN207" s="46">
        <v>0.97526501766784457</v>
      </c>
      <c r="AO207" s="5">
        <v>1895</v>
      </c>
      <c r="AP207" s="70">
        <v>0.95658758202927818</v>
      </c>
      <c r="AQ207" s="5">
        <v>1895</v>
      </c>
      <c r="AR207" s="46">
        <v>0.95658758202927818</v>
      </c>
      <c r="AS207" s="5">
        <v>1816</v>
      </c>
      <c r="AT207" s="70">
        <v>0.91670873296314992</v>
      </c>
      <c r="AU207" s="5">
        <v>1918</v>
      </c>
      <c r="AV207" s="46">
        <v>0.96819787985865724</v>
      </c>
      <c r="AW207" s="5">
        <v>1886</v>
      </c>
      <c r="AX207" s="46">
        <v>0.95204442200908634</v>
      </c>
      <c r="AZ207" s="80">
        <f>VLOOKUP($A207,'T1DQ CCG'!$A:$BC,28,FALSE)</f>
        <v>0</v>
      </c>
      <c r="BA207" s="80">
        <f>VLOOKUP($A207,'T1DQ CCG'!$A:$BC,40,FALSE)</f>
        <v>0</v>
      </c>
      <c r="BB207" s="80">
        <f>VLOOKUP($A207,'T1DQ CCG'!$A:$BC,52,FALSE)</f>
        <v>0</v>
      </c>
    </row>
    <row r="208" spans="1:54" x14ac:dyDescent="0.25">
      <c r="A208" s="31" t="s">
        <v>670</v>
      </c>
      <c r="B208" s="21" t="s">
        <v>671</v>
      </c>
      <c r="C208" s="21" t="s">
        <v>40</v>
      </c>
      <c r="D208" s="64">
        <v>550</v>
      </c>
      <c r="E208" s="5">
        <v>537</v>
      </c>
      <c r="F208" s="51"/>
      <c r="G208" s="5">
        <v>534</v>
      </c>
      <c r="H208" s="69"/>
      <c r="I208" s="5">
        <v>533</v>
      </c>
      <c r="J208" s="51"/>
      <c r="K208" s="5">
        <v>0</v>
      </c>
      <c r="L208" s="5">
        <v>0</v>
      </c>
      <c r="M208" s="51"/>
      <c r="N208" s="40"/>
      <c r="O208" s="64">
        <v>570</v>
      </c>
      <c r="P208" s="5">
        <v>561</v>
      </c>
      <c r="Q208" s="51"/>
      <c r="R208" s="5">
        <v>550</v>
      </c>
      <c r="S208" s="69"/>
      <c r="T208" s="5">
        <v>507</v>
      </c>
      <c r="U208" s="51"/>
      <c r="V208" s="5">
        <v>552</v>
      </c>
      <c r="W208" s="69"/>
      <c r="X208" s="5">
        <v>554</v>
      </c>
      <c r="Y208" s="51"/>
      <c r="Z208" s="5">
        <v>2</v>
      </c>
      <c r="AA208" s="5">
        <v>0</v>
      </c>
      <c r="AB208" s="51"/>
      <c r="AC208" s="58"/>
      <c r="AD208" s="64">
        <v>562</v>
      </c>
      <c r="AE208" s="5">
        <v>550</v>
      </c>
      <c r="AF208" s="46"/>
      <c r="AG208" s="5">
        <v>531</v>
      </c>
      <c r="AH208" s="70"/>
      <c r="AI208" s="5">
        <v>552</v>
      </c>
      <c r="AJ208" s="46"/>
      <c r="AK208" s="5">
        <v>544</v>
      </c>
      <c r="AL208" s="70"/>
      <c r="AM208" s="5">
        <v>518</v>
      </c>
      <c r="AN208" s="46"/>
      <c r="AO208" s="5">
        <v>544</v>
      </c>
      <c r="AP208" s="70"/>
      <c r="AQ208" s="5">
        <v>550</v>
      </c>
      <c r="AR208" s="46"/>
      <c r="AS208" s="5">
        <v>529</v>
      </c>
      <c r="AT208" s="70"/>
      <c r="AU208" s="5">
        <v>540</v>
      </c>
      <c r="AV208" s="46"/>
      <c r="AW208" s="5">
        <v>529</v>
      </c>
      <c r="AX208" s="46"/>
      <c r="AZ208" s="80">
        <f>VLOOKUP($A208,'T1DQ CCG'!$A:$BC,28,FALSE)</f>
        <v>1</v>
      </c>
      <c r="BA208" s="80">
        <f>VLOOKUP($A208,'T1DQ CCG'!$A:$BC,40,FALSE)</f>
        <v>1</v>
      </c>
      <c r="BB208" s="80">
        <f>VLOOKUP($A208,'T1DQ CCG'!$A:$BC,52,FALSE)</f>
        <v>1</v>
      </c>
    </row>
    <row r="209" spans="1:54" x14ac:dyDescent="0.25">
      <c r="A209" s="31" t="s">
        <v>672</v>
      </c>
      <c r="B209" s="21" t="s">
        <v>673</v>
      </c>
      <c r="C209" s="21" t="s">
        <v>41</v>
      </c>
      <c r="D209" s="64">
        <v>413</v>
      </c>
      <c r="E209" s="5">
        <v>387</v>
      </c>
      <c r="F209" s="51">
        <v>0.93704600484261502</v>
      </c>
      <c r="G209" s="5">
        <v>387</v>
      </c>
      <c r="H209" s="69">
        <v>0.93704600484261502</v>
      </c>
      <c r="I209" s="5">
        <v>392</v>
      </c>
      <c r="J209" s="51">
        <v>0.94915254237288138</v>
      </c>
      <c r="K209" s="5">
        <v>1</v>
      </c>
      <c r="L209" s="5">
        <v>1</v>
      </c>
      <c r="M209" s="51">
        <v>1</v>
      </c>
      <c r="N209" s="40"/>
      <c r="O209" s="64">
        <v>434</v>
      </c>
      <c r="P209" s="5">
        <v>428</v>
      </c>
      <c r="Q209" s="51">
        <v>0.98617511520737322</v>
      </c>
      <c r="R209" s="5">
        <v>420</v>
      </c>
      <c r="S209" s="69">
        <v>0.967741935483871</v>
      </c>
      <c r="T209" s="5">
        <v>403</v>
      </c>
      <c r="U209" s="51">
        <v>0.9285714285714286</v>
      </c>
      <c r="V209" s="5">
        <v>424</v>
      </c>
      <c r="W209" s="69">
        <v>0.97695852534562211</v>
      </c>
      <c r="X209" s="5">
        <v>423</v>
      </c>
      <c r="Y209" s="51">
        <v>0.97465437788018439</v>
      </c>
      <c r="Z209" s="5">
        <v>0</v>
      </c>
      <c r="AA209" s="5">
        <v>0</v>
      </c>
      <c r="AB209" s="51" t="s">
        <v>771</v>
      </c>
      <c r="AC209" s="58"/>
      <c r="AD209" s="64">
        <v>417</v>
      </c>
      <c r="AE209" s="5">
        <v>410</v>
      </c>
      <c r="AF209" s="46">
        <v>0.98321342925659472</v>
      </c>
      <c r="AG209" s="5">
        <v>385</v>
      </c>
      <c r="AH209" s="70">
        <v>0.9232613908872902</v>
      </c>
      <c r="AI209" s="5">
        <v>410</v>
      </c>
      <c r="AJ209" s="46">
        <v>0.98321342925659472</v>
      </c>
      <c r="AK209" s="5">
        <v>409</v>
      </c>
      <c r="AL209" s="70">
        <v>0.98081534772182255</v>
      </c>
      <c r="AM209" s="5">
        <v>386</v>
      </c>
      <c r="AN209" s="46">
        <v>0.92565947242206237</v>
      </c>
      <c r="AO209" s="5">
        <v>406</v>
      </c>
      <c r="AP209" s="70">
        <v>0.97362110311750605</v>
      </c>
      <c r="AQ209" s="5">
        <v>406</v>
      </c>
      <c r="AR209" s="46">
        <v>0.97362110311750605</v>
      </c>
      <c r="AS209" s="5">
        <v>393</v>
      </c>
      <c r="AT209" s="70">
        <v>0.94244604316546765</v>
      </c>
      <c r="AU209" s="5">
        <v>392</v>
      </c>
      <c r="AV209" s="46">
        <v>0.94004796163069548</v>
      </c>
      <c r="AW209" s="5">
        <v>392</v>
      </c>
      <c r="AX209" s="46">
        <v>0.94004796163069548</v>
      </c>
      <c r="AZ209" s="80">
        <f>VLOOKUP($A209,'T1DQ CCG'!$A:$BC,28,FALSE)</f>
        <v>0</v>
      </c>
      <c r="BA209" s="80">
        <f>VLOOKUP($A209,'T1DQ CCG'!$A:$BC,40,FALSE)</f>
        <v>0</v>
      </c>
      <c r="BB209" s="80">
        <f>VLOOKUP($A209,'T1DQ CCG'!$A:$BC,52,FALSE)</f>
        <v>0</v>
      </c>
    </row>
    <row r="210" spans="1:54" x14ac:dyDescent="0.25">
      <c r="A210" s="31" t="s">
        <v>674</v>
      </c>
      <c r="B210" s="21" t="s">
        <v>675</v>
      </c>
      <c r="C210" s="21" t="s">
        <v>41</v>
      </c>
      <c r="D210" s="64">
        <v>1093</v>
      </c>
      <c r="E210" s="5">
        <v>1050</v>
      </c>
      <c r="F210" s="51">
        <v>0.96065873741994512</v>
      </c>
      <c r="G210" s="5">
        <v>1068</v>
      </c>
      <c r="H210" s="69">
        <v>0.97712717291857276</v>
      </c>
      <c r="I210" s="5">
        <v>1049</v>
      </c>
      <c r="J210" s="51">
        <v>0.95974382433668803</v>
      </c>
      <c r="K210" s="5">
        <v>3</v>
      </c>
      <c r="L210" s="5">
        <v>3</v>
      </c>
      <c r="M210" s="51">
        <v>1</v>
      </c>
      <c r="N210" s="40"/>
      <c r="O210" s="64">
        <v>1166</v>
      </c>
      <c r="P210" s="5">
        <v>1139</v>
      </c>
      <c r="Q210" s="51">
        <v>0.97684391080617494</v>
      </c>
      <c r="R210" s="5">
        <v>1106</v>
      </c>
      <c r="S210" s="69">
        <v>0.94854202401372212</v>
      </c>
      <c r="T210" s="5">
        <v>1062</v>
      </c>
      <c r="U210" s="51">
        <v>0.91080617495711835</v>
      </c>
      <c r="V210" s="5">
        <v>1111</v>
      </c>
      <c r="W210" s="69">
        <v>0.95283018867924529</v>
      </c>
      <c r="X210" s="5">
        <v>1114</v>
      </c>
      <c r="Y210" s="51">
        <v>0.95540308747855918</v>
      </c>
      <c r="Z210" s="5">
        <v>3</v>
      </c>
      <c r="AA210" s="5">
        <v>3</v>
      </c>
      <c r="AB210" s="51">
        <v>1</v>
      </c>
      <c r="AC210" s="58"/>
      <c r="AD210" s="64">
        <v>1273</v>
      </c>
      <c r="AE210" s="5">
        <v>1245</v>
      </c>
      <c r="AF210" s="46">
        <v>0.97800471327572658</v>
      </c>
      <c r="AG210" s="5">
        <v>1187</v>
      </c>
      <c r="AH210" s="70">
        <v>0.93244304791830324</v>
      </c>
      <c r="AI210" s="5">
        <v>1246</v>
      </c>
      <c r="AJ210" s="46">
        <v>0.97879025923016494</v>
      </c>
      <c r="AK210" s="5">
        <v>1243</v>
      </c>
      <c r="AL210" s="70">
        <v>0.97643362136684997</v>
      </c>
      <c r="AM210" s="5">
        <v>1146</v>
      </c>
      <c r="AN210" s="46">
        <v>0.90023566378633146</v>
      </c>
      <c r="AO210" s="5">
        <v>1230</v>
      </c>
      <c r="AP210" s="70">
        <v>0.96622152395915162</v>
      </c>
      <c r="AQ210" s="5">
        <v>1241</v>
      </c>
      <c r="AR210" s="46">
        <v>0.97486252945797325</v>
      </c>
      <c r="AS210" s="5">
        <v>1188</v>
      </c>
      <c r="AT210" s="70">
        <v>0.9332285938727416</v>
      </c>
      <c r="AU210" s="5">
        <v>1157</v>
      </c>
      <c r="AV210" s="46">
        <v>0.9088766692851532</v>
      </c>
      <c r="AW210" s="5">
        <v>1191</v>
      </c>
      <c r="AX210" s="46">
        <v>0.93558523173605657</v>
      </c>
      <c r="AZ210" s="80">
        <f>VLOOKUP($A210,'T1DQ CCG'!$A:$BC,28,FALSE)</f>
        <v>0</v>
      </c>
      <c r="BA210" s="80">
        <f>VLOOKUP($A210,'T1DQ CCG'!$A:$BC,40,FALSE)</f>
        <v>0</v>
      </c>
      <c r="BB210" s="80">
        <f>VLOOKUP($A210,'T1DQ CCG'!$A:$BC,52,FALSE)</f>
        <v>0</v>
      </c>
    </row>
    <row r="211" spans="1:54" x14ac:dyDescent="0.25">
      <c r="A211" s="31" t="s">
        <v>676</v>
      </c>
      <c r="B211" s="21" t="s">
        <v>677</v>
      </c>
      <c r="C211" s="21" t="s">
        <v>41</v>
      </c>
      <c r="D211" s="64">
        <v>651</v>
      </c>
      <c r="E211" s="5">
        <v>604</v>
      </c>
      <c r="F211" s="51">
        <v>0.92780337941628266</v>
      </c>
      <c r="G211" s="5">
        <v>32</v>
      </c>
      <c r="H211" s="69">
        <v>4.9155145929339478E-2</v>
      </c>
      <c r="I211" s="5">
        <v>613</v>
      </c>
      <c r="J211" s="51">
        <v>0.94162826420890933</v>
      </c>
      <c r="K211" s="5">
        <v>3</v>
      </c>
      <c r="L211" s="5">
        <v>3</v>
      </c>
      <c r="M211" s="51">
        <v>1</v>
      </c>
      <c r="N211" s="40"/>
      <c r="O211" s="64">
        <v>691</v>
      </c>
      <c r="P211" s="5">
        <v>675</v>
      </c>
      <c r="Q211" s="51">
        <v>0.97684515195369026</v>
      </c>
      <c r="R211" s="5">
        <v>651</v>
      </c>
      <c r="S211" s="69">
        <v>0.94211287988422576</v>
      </c>
      <c r="T211" s="5">
        <v>673</v>
      </c>
      <c r="U211" s="51">
        <v>0.97395079594790157</v>
      </c>
      <c r="V211" s="5">
        <v>657</v>
      </c>
      <c r="W211" s="69">
        <v>0.95079594790159194</v>
      </c>
      <c r="X211" s="5">
        <v>654</v>
      </c>
      <c r="Y211" s="51">
        <v>0.94645441389290885</v>
      </c>
      <c r="Z211" s="5">
        <v>0</v>
      </c>
      <c r="AA211" s="5">
        <v>0</v>
      </c>
      <c r="AB211" s="51" t="s">
        <v>771</v>
      </c>
      <c r="AC211" s="58"/>
      <c r="AD211" s="64">
        <v>683</v>
      </c>
      <c r="AE211" s="5">
        <v>665</v>
      </c>
      <c r="AF211" s="46">
        <v>0.97364568081991221</v>
      </c>
      <c r="AG211" s="5">
        <v>637</v>
      </c>
      <c r="AH211" s="70">
        <v>0.93265007320644222</v>
      </c>
      <c r="AI211" s="5">
        <v>664</v>
      </c>
      <c r="AJ211" s="46">
        <v>0.97218155197657397</v>
      </c>
      <c r="AK211" s="5">
        <v>660</v>
      </c>
      <c r="AL211" s="70">
        <v>0.96632503660322111</v>
      </c>
      <c r="AM211" s="5">
        <v>658</v>
      </c>
      <c r="AN211" s="46">
        <v>0.96339677891654463</v>
      </c>
      <c r="AO211" s="5">
        <v>661</v>
      </c>
      <c r="AP211" s="70">
        <v>0.96778916544655935</v>
      </c>
      <c r="AQ211" s="5">
        <v>654</v>
      </c>
      <c r="AR211" s="46">
        <v>0.95754026354319177</v>
      </c>
      <c r="AS211" s="5">
        <v>631</v>
      </c>
      <c r="AT211" s="70">
        <v>0.92386530014641288</v>
      </c>
      <c r="AU211" s="5">
        <v>657</v>
      </c>
      <c r="AV211" s="46">
        <v>0.9619326500732065</v>
      </c>
      <c r="AW211" s="5">
        <v>637</v>
      </c>
      <c r="AX211" s="46">
        <v>0.93265007320644222</v>
      </c>
      <c r="AZ211" s="80">
        <f>VLOOKUP($A211,'T1DQ CCG'!$A:$BC,28,FALSE)</f>
        <v>0</v>
      </c>
      <c r="BA211" s="80">
        <f>VLOOKUP($A211,'T1DQ CCG'!$A:$BC,40,FALSE)</f>
        <v>0</v>
      </c>
      <c r="BB211" s="80">
        <f>VLOOKUP($A211,'T1DQ CCG'!$A:$BC,52,FALSE)</f>
        <v>0</v>
      </c>
    </row>
    <row r="212" spans="1:54" x14ac:dyDescent="0.25">
      <c r="A212" s="31" t="s">
        <v>678</v>
      </c>
      <c r="B212" s="21" t="s">
        <v>679</v>
      </c>
      <c r="C212" s="21" t="s">
        <v>41</v>
      </c>
      <c r="D212" s="64">
        <v>651</v>
      </c>
      <c r="E212" s="5">
        <v>624</v>
      </c>
      <c r="F212" s="51">
        <v>0.95852534562211977</v>
      </c>
      <c r="G212" s="5">
        <v>7</v>
      </c>
      <c r="H212" s="69">
        <v>1.0752688172043012E-2</v>
      </c>
      <c r="I212" s="5">
        <v>623</v>
      </c>
      <c r="J212" s="51">
        <v>0.956989247311828</v>
      </c>
      <c r="K212" s="5">
        <v>4</v>
      </c>
      <c r="L212" s="5">
        <v>4</v>
      </c>
      <c r="M212" s="51">
        <v>1</v>
      </c>
      <c r="N212" s="40"/>
      <c r="O212" s="64">
        <v>695</v>
      </c>
      <c r="P212" s="5">
        <v>671</v>
      </c>
      <c r="Q212" s="51">
        <v>0.96546762589928059</v>
      </c>
      <c r="R212" s="5">
        <v>645</v>
      </c>
      <c r="S212" s="69">
        <v>0.92805755395683454</v>
      </c>
      <c r="T212" s="5">
        <v>663</v>
      </c>
      <c r="U212" s="51">
        <v>0.95395683453237412</v>
      </c>
      <c r="V212" s="5">
        <v>650</v>
      </c>
      <c r="W212" s="69">
        <v>0.93525179856115104</v>
      </c>
      <c r="X212" s="5">
        <v>644</v>
      </c>
      <c r="Y212" s="51">
        <v>0.92661870503597121</v>
      </c>
      <c r="Z212" s="5">
        <v>5</v>
      </c>
      <c r="AA212" s="5">
        <v>2</v>
      </c>
      <c r="AB212" s="51">
        <v>0.4</v>
      </c>
      <c r="AC212" s="58"/>
      <c r="AD212" s="64">
        <v>0</v>
      </c>
      <c r="AE212" s="5">
        <v>0</v>
      </c>
      <c r="AF212" s="46"/>
      <c r="AG212" s="5">
        <v>0</v>
      </c>
      <c r="AH212" s="70"/>
      <c r="AI212" s="5">
        <v>0</v>
      </c>
      <c r="AJ212" s="46"/>
      <c r="AK212" s="5">
        <v>0</v>
      </c>
      <c r="AL212" s="70"/>
      <c r="AM212" s="5">
        <v>0</v>
      </c>
      <c r="AN212" s="46"/>
      <c r="AO212" s="5">
        <v>0</v>
      </c>
      <c r="AP212" s="70"/>
      <c r="AQ212" s="5">
        <v>0</v>
      </c>
      <c r="AR212" s="46"/>
      <c r="AS212" s="5">
        <v>0</v>
      </c>
      <c r="AT212" s="70"/>
      <c r="AU212" s="5">
        <v>0</v>
      </c>
      <c r="AV212" s="46"/>
      <c r="AW212" s="5">
        <v>0</v>
      </c>
      <c r="AX212" s="46"/>
      <c r="AZ212" s="80">
        <f>VLOOKUP($A212,'T1DQ CCG'!$A:$BC,28,FALSE)</f>
        <v>0</v>
      </c>
      <c r="BA212" s="80">
        <f>VLOOKUP($A212,'T1DQ CCG'!$A:$BC,40,FALSE)</f>
        <v>0</v>
      </c>
      <c r="BB212" s="80">
        <f>VLOOKUP($A212,'T1DQ CCG'!$A:$BC,52,FALSE)</f>
        <v>1</v>
      </c>
    </row>
    <row r="213" spans="1:54" x14ac:dyDescent="0.25">
      <c r="A213" s="31" t="s">
        <v>680</v>
      </c>
      <c r="B213" s="21" t="s">
        <v>681</v>
      </c>
      <c r="C213" s="21" t="s">
        <v>41</v>
      </c>
      <c r="D213" s="64">
        <v>535</v>
      </c>
      <c r="E213" s="5">
        <v>499</v>
      </c>
      <c r="F213" s="51">
        <v>0.93271028037383175</v>
      </c>
      <c r="G213" s="5">
        <v>512</v>
      </c>
      <c r="H213" s="69">
        <v>0.95700934579439256</v>
      </c>
      <c r="I213" s="5">
        <v>498</v>
      </c>
      <c r="J213" s="51">
        <v>0.93084112149532705</v>
      </c>
      <c r="K213" s="5">
        <v>5</v>
      </c>
      <c r="L213" s="5">
        <v>5</v>
      </c>
      <c r="M213" s="51">
        <v>1</v>
      </c>
      <c r="N213" s="40"/>
      <c r="O213" s="64">
        <v>538</v>
      </c>
      <c r="P213" s="5">
        <v>516</v>
      </c>
      <c r="Q213" s="51">
        <v>0.95910780669144979</v>
      </c>
      <c r="R213" s="5">
        <v>500</v>
      </c>
      <c r="S213" s="69">
        <v>0.92936802973977695</v>
      </c>
      <c r="T213" s="5">
        <v>440</v>
      </c>
      <c r="U213" s="51">
        <v>0.81784386617100369</v>
      </c>
      <c r="V213" s="5">
        <v>498</v>
      </c>
      <c r="W213" s="69">
        <v>0.92565055762081783</v>
      </c>
      <c r="X213" s="5">
        <v>496</v>
      </c>
      <c r="Y213" s="51">
        <v>0.92193308550185871</v>
      </c>
      <c r="Z213" s="5">
        <v>5</v>
      </c>
      <c r="AA213" s="5">
        <v>5</v>
      </c>
      <c r="AB213" s="51">
        <v>1</v>
      </c>
      <c r="AC213" s="58"/>
      <c r="AD213" s="64">
        <v>564</v>
      </c>
      <c r="AE213" s="5">
        <v>533</v>
      </c>
      <c r="AF213" s="46">
        <v>0.94503546099290781</v>
      </c>
      <c r="AG213" s="5">
        <v>515</v>
      </c>
      <c r="AH213" s="70">
        <v>0.91312056737588654</v>
      </c>
      <c r="AI213" s="5">
        <v>533</v>
      </c>
      <c r="AJ213" s="46">
        <v>0.94503546099290781</v>
      </c>
      <c r="AK213" s="5">
        <v>528</v>
      </c>
      <c r="AL213" s="70">
        <v>0.93617021276595747</v>
      </c>
      <c r="AM213" s="5">
        <v>473</v>
      </c>
      <c r="AN213" s="46">
        <v>0.83865248226950351</v>
      </c>
      <c r="AO213" s="5">
        <v>524</v>
      </c>
      <c r="AP213" s="70">
        <v>0.92907801418439717</v>
      </c>
      <c r="AQ213" s="5">
        <v>539</v>
      </c>
      <c r="AR213" s="46">
        <v>0.95567375886524819</v>
      </c>
      <c r="AS213" s="5">
        <v>518</v>
      </c>
      <c r="AT213" s="70">
        <v>0.91843971631205679</v>
      </c>
      <c r="AU213" s="5">
        <v>477</v>
      </c>
      <c r="AV213" s="46">
        <v>0.8457446808510638</v>
      </c>
      <c r="AW213" s="5">
        <v>500</v>
      </c>
      <c r="AX213" s="46">
        <v>0.88652482269503541</v>
      </c>
      <c r="AZ213" s="80">
        <f>VLOOKUP($A213,'T1DQ CCG'!$A:$BC,28,FALSE)</f>
        <v>0</v>
      </c>
      <c r="BA213" s="80">
        <f>VLOOKUP($A213,'T1DQ CCG'!$A:$BC,40,FALSE)</f>
        <v>0</v>
      </c>
      <c r="BB213" s="80">
        <f>VLOOKUP($A213,'T1DQ CCG'!$A:$BC,52,FALSE)</f>
        <v>0</v>
      </c>
    </row>
    <row r="214" spans="1:54" x14ac:dyDescent="0.25">
      <c r="A214" s="31" t="s">
        <v>682</v>
      </c>
      <c r="B214" s="21" t="s">
        <v>683</v>
      </c>
      <c r="C214" s="21" t="s">
        <v>41</v>
      </c>
      <c r="D214" s="64"/>
      <c r="E214" s="5"/>
      <c r="F214" s="51"/>
      <c r="G214" s="5"/>
      <c r="H214" s="69"/>
      <c r="I214" s="5"/>
      <c r="J214" s="51"/>
      <c r="K214" s="5"/>
      <c r="L214" s="5"/>
      <c r="M214" s="51"/>
      <c r="N214" s="40"/>
      <c r="O214" s="64"/>
      <c r="P214" s="5"/>
      <c r="Q214" s="51"/>
      <c r="R214" s="5"/>
      <c r="S214" s="69"/>
      <c r="T214" s="5"/>
      <c r="U214" s="51"/>
      <c r="V214" s="5"/>
      <c r="W214" s="69"/>
      <c r="X214" s="5"/>
      <c r="Y214" s="51"/>
      <c r="Z214" s="5"/>
      <c r="AA214" s="5"/>
      <c r="AB214" s="51"/>
      <c r="AC214" s="58"/>
      <c r="AD214" s="64"/>
      <c r="AE214" s="5"/>
      <c r="AF214" s="46"/>
      <c r="AG214" s="5"/>
      <c r="AH214" s="70"/>
      <c r="AI214" s="5"/>
      <c r="AJ214" s="46"/>
      <c r="AK214" s="5"/>
      <c r="AL214" s="70"/>
      <c r="AM214" s="5"/>
      <c r="AN214" s="46"/>
      <c r="AO214" s="5"/>
      <c r="AP214" s="70"/>
      <c r="AQ214" s="5"/>
      <c r="AR214" s="46"/>
      <c r="AS214" s="5"/>
      <c r="AT214" s="70"/>
      <c r="AU214" s="5"/>
      <c r="AV214" s="46"/>
      <c r="AW214" s="5"/>
      <c r="AX214" s="46"/>
      <c r="AZ214" s="80">
        <f>VLOOKUP($A214,'T1DQ CCG'!$A:$BC,28,FALSE)</f>
        <v>1</v>
      </c>
      <c r="BA214" s="80">
        <f>VLOOKUP($A214,'T1DQ CCG'!$A:$BC,40,FALSE)</f>
        <v>1</v>
      </c>
      <c r="BB214" s="80">
        <f>VLOOKUP($A214,'T1DQ CCG'!$A:$BC,52,FALSE)</f>
        <v>1</v>
      </c>
    </row>
    <row r="215" spans="1:54" x14ac:dyDescent="0.25">
      <c r="A215" s="31" t="s">
        <v>684</v>
      </c>
      <c r="B215" s="21" t="s">
        <v>685</v>
      </c>
      <c r="C215" s="21" t="s">
        <v>41</v>
      </c>
      <c r="D215" s="64">
        <v>992</v>
      </c>
      <c r="E215" s="5">
        <v>962</v>
      </c>
      <c r="F215" s="51">
        <v>0.969758064516129</v>
      </c>
      <c r="G215" s="5">
        <v>2</v>
      </c>
      <c r="H215" s="69">
        <v>2.0161290322580645E-3</v>
      </c>
      <c r="I215" s="5">
        <v>958</v>
      </c>
      <c r="J215" s="51">
        <v>0.96572580645161288</v>
      </c>
      <c r="K215" s="5">
        <v>2</v>
      </c>
      <c r="L215" s="5">
        <v>2</v>
      </c>
      <c r="M215" s="51">
        <v>1</v>
      </c>
      <c r="N215" s="40"/>
      <c r="O215" s="64">
        <v>963</v>
      </c>
      <c r="P215" s="5">
        <v>932</v>
      </c>
      <c r="Q215" s="51">
        <v>0.96780893042575289</v>
      </c>
      <c r="R215" s="5">
        <v>910</v>
      </c>
      <c r="S215" s="69">
        <v>0.94496365524402903</v>
      </c>
      <c r="T215" s="5">
        <v>928</v>
      </c>
      <c r="U215" s="51">
        <v>0.96365524402907576</v>
      </c>
      <c r="V215" s="5">
        <v>905</v>
      </c>
      <c r="W215" s="69">
        <v>0.93977154724818279</v>
      </c>
      <c r="X215" s="5">
        <v>907</v>
      </c>
      <c r="Y215" s="51">
        <v>0.94184839044652124</v>
      </c>
      <c r="Z215" s="5">
        <v>1</v>
      </c>
      <c r="AA215" s="5">
        <v>1</v>
      </c>
      <c r="AB215" s="51">
        <v>1</v>
      </c>
      <c r="AC215" s="58"/>
      <c r="AD215" s="64">
        <v>2</v>
      </c>
      <c r="AE215" s="5">
        <v>2</v>
      </c>
      <c r="AF215" s="46"/>
      <c r="AG215" s="5">
        <v>2</v>
      </c>
      <c r="AH215" s="70"/>
      <c r="AI215" s="5">
        <v>2</v>
      </c>
      <c r="AJ215" s="46"/>
      <c r="AK215" s="5">
        <v>2</v>
      </c>
      <c r="AL215" s="70"/>
      <c r="AM215" s="5">
        <v>2</v>
      </c>
      <c r="AN215" s="46"/>
      <c r="AO215" s="5">
        <v>2</v>
      </c>
      <c r="AP215" s="70"/>
      <c r="AQ215" s="5">
        <v>2</v>
      </c>
      <c r="AR215" s="46"/>
      <c r="AS215" s="5">
        <v>2</v>
      </c>
      <c r="AT215" s="70"/>
      <c r="AU215" s="5">
        <v>2</v>
      </c>
      <c r="AV215" s="46"/>
      <c r="AW215" s="5">
        <v>2</v>
      </c>
      <c r="AX215" s="46"/>
      <c r="AZ215" s="80">
        <f>VLOOKUP($A215,'T1DQ CCG'!$A:$BC,28,FALSE)</f>
        <v>0</v>
      </c>
      <c r="BA215" s="80">
        <f>VLOOKUP($A215,'T1DQ CCG'!$A:$BC,40,FALSE)</f>
        <v>0</v>
      </c>
      <c r="BB215" s="80">
        <f>VLOOKUP($A215,'T1DQ CCG'!$A:$BC,52,FALSE)</f>
        <v>1</v>
      </c>
    </row>
    <row r="216" spans="1:54" x14ac:dyDescent="0.25">
      <c r="A216" s="31" t="s">
        <v>686</v>
      </c>
      <c r="B216" s="21" t="s">
        <v>687</v>
      </c>
      <c r="C216" s="21" t="s">
        <v>41</v>
      </c>
      <c r="D216" s="64">
        <v>923</v>
      </c>
      <c r="E216" s="5">
        <v>885</v>
      </c>
      <c r="F216" s="51">
        <v>0.95882990249187428</v>
      </c>
      <c r="G216" s="5">
        <v>1</v>
      </c>
      <c r="H216" s="69">
        <v>1.0834236186348862E-3</v>
      </c>
      <c r="I216" s="5">
        <v>883</v>
      </c>
      <c r="J216" s="51">
        <v>0.9566630552546046</v>
      </c>
      <c r="K216" s="5">
        <v>5</v>
      </c>
      <c r="L216" s="5">
        <v>5</v>
      </c>
      <c r="M216" s="51">
        <v>1</v>
      </c>
      <c r="N216" s="40"/>
      <c r="O216" s="64">
        <v>956</v>
      </c>
      <c r="P216" s="5">
        <v>933</v>
      </c>
      <c r="Q216" s="51">
        <v>0.97594142259414229</v>
      </c>
      <c r="R216" s="5">
        <v>908</v>
      </c>
      <c r="S216" s="69">
        <v>0.94979079497907948</v>
      </c>
      <c r="T216" s="5">
        <v>914</v>
      </c>
      <c r="U216" s="51">
        <v>0.95606694560669458</v>
      </c>
      <c r="V216" s="5">
        <v>911</v>
      </c>
      <c r="W216" s="69">
        <v>0.95292887029288698</v>
      </c>
      <c r="X216" s="5">
        <v>913</v>
      </c>
      <c r="Y216" s="51">
        <v>0.95502092050209209</v>
      </c>
      <c r="Z216" s="5">
        <v>7</v>
      </c>
      <c r="AA216" s="5">
        <v>7</v>
      </c>
      <c r="AB216" s="51">
        <v>1</v>
      </c>
      <c r="AC216" s="58"/>
      <c r="AD216" s="64">
        <v>1</v>
      </c>
      <c r="AE216" s="5">
        <v>1</v>
      </c>
      <c r="AF216" s="46"/>
      <c r="AG216" s="5">
        <v>1</v>
      </c>
      <c r="AH216" s="70"/>
      <c r="AI216" s="5">
        <v>1</v>
      </c>
      <c r="AJ216" s="46"/>
      <c r="AK216" s="5">
        <v>1</v>
      </c>
      <c r="AL216" s="70"/>
      <c r="AM216" s="5">
        <v>1</v>
      </c>
      <c r="AN216" s="46"/>
      <c r="AO216" s="5">
        <v>1</v>
      </c>
      <c r="AP216" s="70"/>
      <c r="AQ216" s="5">
        <v>1</v>
      </c>
      <c r="AR216" s="46"/>
      <c r="AS216" s="5">
        <v>1</v>
      </c>
      <c r="AT216" s="70"/>
      <c r="AU216" s="5">
        <v>1</v>
      </c>
      <c r="AV216" s="46"/>
      <c r="AW216" s="5">
        <v>1</v>
      </c>
      <c r="AX216" s="46"/>
      <c r="AZ216" s="80">
        <f>VLOOKUP($A216,'T1DQ CCG'!$A:$BC,28,FALSE)</f>
        <v>0</v>
      </c>
      <c r="BA216" s="80">
        <f>VLOOKUP($A216,'T1DQ CCG'!$A:$BC,40,FALSE)</f>
        <v>0</v>
      </c>
      <c r="BB216" s="80">
        <f>VLOOKUP($A216,'T1DQ CCG'!$A:$BC,52,FALSE)</f>
        <v>1</v>
      </c>
    </row>
    <row r="217" spans="1:54" x14ac:dyDescent="0.25">
      <c r="A217" s="31" t="s">
        <v>688</v>
      </c>
      <c r="B217" s="21" t="s">
        <v>689</v>
      </c>
      <c r="C217" s="21" t="s">
        <v>41</v>
      </c>
      <c r="D217" s="64">
        <v>626</v>
      </c>
      <c r="E217" s="5">
        <v>613</v>
      </c>
      <c r="F217" s="51">
        <v>0.97923322683706071</v>
      </c>
      <c r="G217" s="5">
        <v>9</v>
      </c>
      <c r="H217" s="69">
        <v>1.437699680511182E-2</v>
      </c>
      <c r="I217" s="5">
        <v>615</v>
      </c>
      <c r="J217" s="51">
        <v>0.98242811501597449</v>
      </c>
      <c r="K217" s="5">
        <v>4</v>
      </c>
      <c r="L217" s="5">
        <v>4</v>
      </c>
      <c r="M217" s="51">
        <v>1</v>
      </c>
      <c r="N217" s="40"/>
      <c r="O217" s="64">
        <v>630</v>
      </c>
      <c r="P217" s="5">
        <v>623</v>
      </c>
      <c r="Q217" s="51">
        <v>0.98888888888888893</v>
      </c>
      <c r="R217" s="5">
        <v>613</v>
      </c>
      <c r="S217" s="69">
        <v>0.973015873015873</v>
      </c>
      <c r="T217" s="5">
        <v>615</v>
      </c>
      <c r="U217" s="51">
        <v>0.97619047619047616</v>
      </c>
      <c r="V217" s="5">
        <v>616</v>
      </c>
      <c r="W217" s="69">
        <v>0.97777777777777775</v>
      </c>
      <c r="X217" s="5">
        <v>616</v>
      </c>
      <c r="Y217" s="51">
        <v>0.97777777777777775</v>
      </c>
      <c r="Z217" s="5">
        <v>1</v>
      </c>
      <c r="AA217" s="5">
        <v>1</v>
      </c>
      <c r="AB217" s="51">
        <v>1</v>
      </c>
      <c r="AC217" s="58"/>
      <c r="AD217" s="64">
        <v>1402</v>
      </c>
      <c r="AE217" s="5">
        <v>1363</v>
      </c>
      <c r="AF217" s="46"/>
      <c r="AG217" s="5">
        <v>1356</v>
      </c>
      <c r="AH217" s="70"/>
      <c r="AI217" s="5">
        <v>1363</v>
      </c>
      <c r="AJ217" s="46"/>
      <c r="AK217" s="5">
        <v>1331</v>
      </c>
      <c r="AL217" s="70"/>
      <c r="AM217" s="5">
        <v>1312</v>
      </c>
      <c r="AN217" s="46"/>
      <c r="AO217" s="5">
        <v>1327</v>
      </c>
      <c r="AP217" s="70"/>
      <c r="AQ217" s="5">
        <v>1371</v>
      </c>
      <c r="AR217" s="46"/>
      <c r="AS217" s="5">
        <v>1356</v>
      </c>
      <c r="AT217" s="70"/>
      <c r="AU217" s="5">
        <v>1352</v>
      </c>
      <c r="AV217" s="46"/>
      <c r="AW217" s="5">
        <v>1310</v>
      </c>
      <c r="AX217" s="46"/>
      <c r="AZ217" s="80">
        <f>VLOOKUP($A217,'T1DQ CCG'!$A:$BC,28,FALSE)</f>
        <v>0</v>
      </c>
      <c r="BA217" s="80">
        <f>VLOOKUP($A217,'T1DQ CCG'!$A:$BC,40,FALSE)</f>
        <v>0</v>
      </c>
      <c r="BB217" s="80">
        <f>VLOOKUP($A217,'T1DQ CCG'!$A:$BC,52,FALSE)</f>
        <v>1</v>
      </c>
    </row>
    <row r="218" spans="1:54" x14ac:dyDescent="0.25">
      <c r="A218" s="21" t="s">
        <v>690</v>
      </c>
      <c r="B218" s="21" t="s">
        <v>691</v>
      </c>
      <c r="C218" s="21" t="s">
        <v>41</v>
      </c>
      <c r="D218" s="64">
        <v>1074</v>
      </c>
      <c r="E218" s="5">
        <v>1040</v>
      </c>
      <c r="F218" s="51">
        <v>0.96834264432029793</v>
      </c>
      <c r="G218" s="5">
        <v>5</v>
      </c>
      <c r="H218" s="69">
        <v>4.6554934823091251E-3</v>
      </c>
      <c r="I218" s="5">
        <v>1036</v>
      </c>
      <c r="J218" s="51">
        <v>0.96461824953445063</v>
      </c>
      <c r="K218" s="5">
        <v>2</v>
      </c>
      <c r="L218" s="5">
        <v>1</v>
      </c>
      <c r="M218" s="51">
        <v>0.5</v>
      </c>
      <c r="N218" s="40"/>
      <c r="O218" s="64">
        <v>1085</v>
      </c>
      <c r="P218" s="5">
        <v>1056</v>
      </c>
      <c r="Q218" s="51">
        <v>0.97327188940092169</v>
      </c>
      <c r="R218" s="5">
        <v>1030</v>
      </c>
      <c r="S218" s="69">
        <v>0.94930875576036866</v>
      </c>
      <c r="T218" s="5">
        <v>1032</v>
      </c>
      <c r="U218" s="51">
        <v>0.95115207373271893</v>
      </c>
      <c r="V218" s="5">
        <v>1038</v>
      </c>
      <c r="W218" s="69">
        <v>0.95668202764976962</v>
      </c>
      <c r="X218" s="5">
        <v>1034</v>
      </c>
      <c r="Y218" s="51">
        <v>0.95299539170506908</v>
      </c>
      <c r="Z218" s="5">
        <v>0</v>
      </c>
      <c r="AA218" s="5">
        <v>0</v>
      </c>
      <c r="AB218" s="51" t="s">
        <v>771</v>
      </c>
      <c r="AC218" s="58"/>
      <c r="AD218" s="64">
        <v>1120</v>
      </c>
      <c r="AE218" s="5">
        <v>1091</v>
      </c>
      <c r="AF218" s="46">
        <v>0.97410714285714284</v>
      </c>
      <c r="AG218" s="5">
        <v>1047</v>
      </c>
      <c r="AH218" s="70">
        <v>0.93482142857142858</v>
      </c>
      <c r="AI218" s="5">
        <v>1091</v>
      </c>
      <c r="AJ218" s="46">
        <v>0.97410714285714284</v>
      </c>
      <c r="AK218" s="5">
        <v>1088</v>
      </c>
      <c r="AL218" s="70">
        <v>0.97142857142857142</v>
      </c>
      <c r="AM218" s="5">
        <v>1092</v>
      </c>
      <c r="AN218" s="46">
        <v>0.97499999999999998</v>
      </c>
      <c r="AO218" s="5">
        <v>1077</v>
      </c>
      <c r="AP218" s="70">
        <v>0.96160714285714288</v>
      </c>
      <c r="AQ218" s="5">
        <v>1089</v>
      </c>
      <c r="AR218" s="46">
        <v>0.97232142857142856</v>
      </c>
      <c r="AS218" s="5">
        <v>1039</v>
      </c>
      <c r="AT218" s="70">
        <v>0.92767857142857146</v>
      </c>
      <c r="AU218" s="5">
        <v>1086</v>
      </c>
      <c r="AV218" s="46">
        <v>0.96964285714285714</v>
      </c>
      <c r="AW218" s="5">
        <v>1057</v>
      </c>
      <c r="AX218" s="46">
        <v>0.94374999999999998</v>
      </c>
      <c r="AZ218" s="80">
        <f>VLOOKUP($A218,'T1DQ CCG'!$A:$BC,28,FALSE)</f>
        <v>0</v>
      </c>
      <c r="BA218" s="80">
        <f>VLOOKUP($A218,'T1DQ CCG'!$A:$BC,40,FALSE)</f>
        <v>0</v>
      </c>
      <c r="BB218" s="80">
        <f>VLOOKUP($A218,'T1DQ CCG'!$A:$BC,52,FALSE)</f>
        <v>0</v>
      </c>
    </row>
    <row r="219" spans="1:54" x14ac:dyDescent="0.25">
      <c r="A219" s="20" t="s">
        <v>724</v>
      </c>
      <c r="B219" s="19" t="s">
        <v>725</v>
      </c>
      <c r="C219" s="19"/>
      <c r="D219" s="71">
        <v>111</v>
      </c>
      <c r="E219" s="47">
        <v>109</v>
      </c>
      <c r="F219" s="52">
        <v>0.98198198198198194</v>
      </c>
      <c r="G219" s="47">
        <v>86</v>
      </c>
      <c r="H219" s="72">
        <v>0.77477477477477474</v>
      </c>
      <c r="I219" s="47">
        <v>108</v>
      </c>
      <c r="J219" s="52">
        <v>0.97297297297297303</v>
      </c>
      <c r="K219" s="47">
        <v>0</v>
      </c>
      <c r="L219" s="47">
        <v>0</v>
      </c>
      <c r="M219" s="52" t="s">
        <v>771</v>
      </c>
      <c r="N219" s="41"/>
      <c r="O219" s="71">
        <v>107</v>
      </c>
      <c r="P219" s="47">
        <v>104</v>
      </c>
      <c r="Q219" s="52">
        <v>0.9719626168224299</v>
      </c>
      <c r="R219" s="47">
        <v>100</v>
      </c>
      <c r="S219" s="72">
        <v>0.93457943925233644</v>
      </c>
      <c r="T219" s="47">
        <v>96</v>
      </c>
      <c r="U219" s="52">
        <v>0.89719626168224298</v>
      </c>
      <c r="V219" s="47">
        <v>99</v>
      </c>
      <c r="W219" s="72">
        <v>0.92523364485981308</v>
      </c>
      <c r="X219" s="47">
        <v>101</v>
      </c>
      <c r="Y219" s="52">
        <v>0.94392523364485981</v>
      </c>
      <c r="Z219" s="47">
        <v>1</v>
      </c>
      <c r="AA219" s="47">
        <v>1</v>
      </c>
      <c r="AB219" s="52">
        <v>1</v>
      </c>
      <c r="AC219" s="59"/>
      <c r="AD219" s="71">
        <v>100</v>
      </c>
      <c r="AE219" s="47">
        <v>94</v>
      </c>
      <c r="AF219" s="49">
        <v>0.94</v>
      </c>
      <c r="AG219" s="47">
        <v>91</v>
      </c>
      <c r="AH219" s="73">
        <v>0.91</v>
      </c>
      <c r="AI219" s="47">
        <v>94</v>
      </c>
      <c r="AJ219" s="49">
        <v>0.94</v>
      </c>
      <c r="AK219" s="47">
        <v>95</v>
      </c>
      <c r="AL219" s="73">
        <v>0.95</v>
      </c>
      <c r="AM219" s="47">
        <v>89</v>
      </c>
      <c r="AN219" s="49">
        <v>0.89</v>
      </c>
      <c r="AO219" s="47">
        <v>93</v>
      </c>
      <c r="AP219" s="73">
        <v>0.93</v>
      </c>
      <c r="AQ219" s="47">
        <v>95</v>
      </c>
      <c r="AR219" s="49">
        <v>0.95</v>
      </c>
      <c r="AS219" s="47">
        <v>90</v>
      </c>
      <c r="AT219" s="73">
        <v>0.9</v>
      </c>
      <c r="AU219" s="47">
        <v>94</v>
      </c>
      <c r="AV219" s="49">
        <v>0.94</v>
      </c>
      <c r="AW219" s="47">
        <v>92</v>
      </c>
      <c r="AX219" s="49">
        <v>0.92</v>
      </c>
    </row>
    <row r="220" spans="1:54" x14ac:dyDescent="0.25">
      <c r="A220" s="22" t="s">
        <v>48</v>
      </c>
    </row>
    <row r="221" spans="1:54" x14ac:dyDescent="0.25">
      <c r="A221" s="24" t="s">
        <v>0</v>
      </c>
      <c r="B221" s="23"/>
      <c r="C221" s="23"/>
      <c r="D221" s="60"/>
    </row>
  </sheetData>
  <mergeCells count="28">
    <mergeCell ref="AW4:AX4"/>
    <mergeCell ref="AA4:AB4"/>
    <mergeCell ref="AD4:AD5"/>
    <mergeCell ref="AE4:AF4"/>
    <mergeCell ref="AG4:AH4"/>
    <mergeCell ref="AI4:AJ4"/>
    <mergeCell ref="AK4:AL4"/>
    <mergeCell ref="AM4:AN4"/>
    <mergeCell ref="AO4:AP4"/>
    <mergeCell ref="AQ4:AR4"/>
    <mergeCell ref="AS4:AT4"/>
    <mergeCell ref="AU4:AV4"/>
    <mergeCell ref="Z4:Z5"/>
    <mergeCell ref="D3:M3"/>
    <mergeCell ref="O3:AB3"/>
    <mergeCell ref="AD3:AX3"/>
    <mergeCell ref="D4:D5"/>
    <mergeCell ref="E4:F4"/>
    <mergeCell ref="G4:H4"/>
    <mergeCell ref="I4:J4"/>
    <mergeCell ref="K4:K5"/>
    <mergeCell ref="L4:M4"/>
    <mergeCell ref="O4:O5"/>
    <mergeCell ref="P4:Q4"/>
    <mergeCell ref="R4:S4"/>
    <mergeCell ref="T4:U4"/>
    <mergeCell ref="V4:W4"/>
    <mergeCell ref="X4:Y4"/>
  </mergeCells>
  <conditionalFormatting sqref="D6:D217">
    <cfRule type="expression" dxfId="302" priority="146" stopIfTrue="1">
      <formula>ISERROR(D6)</formula>
    </cfRule>
  </conditionalFormatting>
  <conditionalFormatting sqref="D6:D217">
    <cfRule type="expression" dxfId="301" priority="145">
      <formula>$AZ6=1</formula>
    </cfRule>
  </conditionalFormatting>
  <conditionalFormatting sqref="D6:D217 N6:O217 AC6:AD217">
    <cfRule type="expression" dxfId="300" priority="144" stopIfTrue="1">
      <formula>ISERROR(D6)</formula>
    </cfRule>
  </conditionalFormatting>
  <conditionalFormatting sqref="O6:O217">
    <cfRule type="expression" dxfId="299" priority="134" stopIfTrue="1">
      <formula>ISERROR(O6)</formula>
    </cfRule>
  </conditionalFormatting>
  <conditionalFormatting sqref="O6:O217">
    <cfRule type="expression" dxfId="298" priority="133">
      <formula>$BA6=1</formula>
    </cfRule>
  </conditionalFormatting>
  <conditionalFormatting sqref="AD6:AD217">
    <cfRule type="expression" dxfId="297" priority="118" stopIfTrue="1">
      <formula>ISERROR(AD6)</formula>
    </cfRule>
  </conditionalFormatting>
  <conditionalFormatting sqref="AD6:AD217">
    <cfRule type="expression" dxfId="296" priority="117">
      <formula>$BB6=1</formula>
    </cfRule>
  </conditionalFormatting>
  <conditionalFormatting sqref="E6:M217">
    <cfRule type="expression" dxfId="295" priority="96" stopIfTrue="1">
      <formula>ISERROR(E6)</formula>
    </cfRule>
  </conditionalFormatting>
  <conditionalFormatting sqref="E6:E217">
    <cfRule type="expression" dxfId="294" priority="95">
      <formula>$AZ6=1</formula>
    </cfRule>
  </conditionalFormatting>
  <conditionalFormatting sqref="G6:G217">
    <cfRule type="expression" dxfId="293" priority="94" stopIfTrue="1">
      <formula>ISERROR(G6)</formula>
    </cfRule>
  </conditionalFormatting>
  <conditionalFormatting sqref="G6:G217">
    <cfRule type="expression" dxfId="292" priority="93">
      <formula>$AZ6=1</formula>
    </cfRule>
  </conditionalFormatting>
  <conditionalFormatting sqref="I6:I217">
    <cfRule type="expression" dxfId="291" priority="92" stopIfTrue="1">
      <formula>ISERROR(I6)</formula>
    </cfRule>
  </conditionalFormatting>
  <conditionalFormatting sqref="I6:I217">
    <cfRule type="expression" dxfId="290" priority="91">
      <formula>$AZ6=1</formula>
    </cfRule>
  </conditionalFormatting>
  <conditionalFormatting sqref="K6:K217">
    <cfRule type="expression" dxfId="289" priority="90" stopIfTrue="1">
      <formula>ISERROR(K6)</formula>
    </cfRule>
  </conditionalFormatting>
  <conditionalFormatting sqref="K6:K217">
    <cfRule type="expression" dxfId="288" priority="89">
      <formula>$AZ6=1</formula>
    </cfRule>
  </conditionalFormatting>
  <conditionalFormatting sqref="L6:L217">
    <cfRule type="expression" dxfId="287" priority="88" stopIfTrue="1">
      <formula>ISERROR(L6)</formula>
    </cfRule>
  </conditionalFormatting>
  <conditionalFormatting sqref="L6:L217">
    <cfRule type="expression" dxfId="286" priority="87">
      <formula>$AZ6=1</formula>
    </cfRule>
  </conditionalFormatting>
  <conditionalFormatting sqref="P6:AB217">
    <cfRule type="expression" dxfId="285" priority="86" stopIfTrue="1">
      <formula>ISERROR(P6)</formula>
    </cfRule>
  </conditionalFormatting>
  <conditionalFormatting sqref="P6:P217">
    <cfRule type="expression" dxfId="284" priority="85" stopIfTrue="1">
      <formula>ISERROR(P6)</formula>
    </cfRule>
  </conditionalFormatting>
  <conditionalFormatting sqref="P6:P217">
    <cfRule type="expression" dxfId="283" priority="84">
      <formula>$BA6=1</formula>
    </cfRule>
  </conditionalFormatting>
  <conditionalFormatting sqref="R6:R217">
    <cfRule type="expression" dxfId="282" priority="83" stopIfTrue="1">
      <formula>ISERROR(R6)</formula>
    </cfRule>
  </conditionalFormatting>
  <conditionalFormatting sqref="R6:R217">
    <cfRule type="expression" dxfId="281" priority="82">
      <formula>$BA6=1</formula>
    </cfRule>
  </conditionalFormatting>
  <conditionalFormatting sqref="T6:T217">
    <cfRule type="expression" dxfId="280" priority="81" stopIfTrue="1">
      <formula>ISERROR(T6)</formula>
    </cfRule>
  </conditionalFormatting>
  <conditionalFormatting sqref="T6:T217">
    <cfRule type="expression" dxfId="279" priority="80">
      <formula>$BA6=1</formula>
    </cfRule>
  </conditionalFormatting>
  <conditionalFormatting sqref="V6:V217">
    <cfRule type="expression" dxfId="278" priority="79" stopIfTrue="1">
      <formula>ISERROR(V6)</formula>
    </cfRule>
  </conditionalFormatting>
  <conditionalFormatting sqref="V6:V217">
    <cfRule type="expression" dxfId="277" priority="78">
      <formula>$BA6=1</formula>
    </cfRule>
  </conditionalFormatting>
  <conditionalFormatting sqref="X6:X217">
    <cfRule type="expression" dxfId="276" priority="77" stopIfTrue="1">
      <formula>ISERROR(X6)</formula>
    </cfRule>
  </conditionalFormatting>
  <conditionalFormatting sqref="X6:X217">
    <cfRule type="expression" dxfId="275" priority="76">
      <formula>$BA6=1</formula>
    </cfRule>
  </conditionalFormatting>
  <conditionalFormatting sqref="Z6:Z217">
    <cfRule type="expression" dxfId="274" priority="75" stopIfTrue="1">
      <formula>ISERROR(Z6)</formula>
    </cfRule>
  </conditionalFormatting>
  <conditionalFormatting sqref="Z6:Z217">
    <cfRule type="expression" dxfId="273" priority="74">
      <formula>$BA6=1</formula>
    </cfRule>
  </conditionalFormatting>
  <conditionalFormatting sqref="AA6:AA217">
    <cfRule type="expression" dxfId="272" priority="73" stopIfTrue="1">
      <formula>ISERROR(AA6)</formula>
    </cfRule>
  </conditionalFormatting>
  <conditionalFormatting sqref="AA6:AA217">
    <cfRule type="expression" dxfId="271" priority="72">
      <formula>$BA6=1</formula>
    </cfRule>
  </conditionalFormatting>
  <conditionalFormatting sqref="AE6:AX217">
    <cfRule type="expression" dxfId="270" priority="71" stopIfTrue="1">
      <formula>ISERROR(AE6)</formula>
    </cfRule>
  </conditionalFormatting>
  <conditionalFormatting sqref="AE6:AE217">
    <cfRule type="expression" dxfId="269" priority="70" stopIfTrue="1">
      <formula>ISERROR(AE6)</formula>
    </cfRule>
  </conditionalFormatting>
  <conditionalFormatting sqref="AE6:AE217">
    <cfRule type="expression" dxfId="268" priority="69">
      <formula>$BB6=1</formula>
    </cfRule>
  </conditionalFormatting>
  <conditionalFormatting sqref="AG6:AG217">
    <cfRule type="expression" dxfId="267" priority="68" stopIfTrue="1">
      <formula>ISERROR(AG6)</formula>
    </cfRule>
  </conditionalFormatting>
  <conditionalFormatting sqref="AG6:AG217">
    <cfRule type="expression" dxfId="266" priority="67">
      <formula>$BB6=1</formula>
    </cfRule>
  </conditionalFormatting>
  <conditionalFormatting sqref="AI6:AI217">
    <cfRule type="expression" dxfId="265" priority="66" stopIfTrue="1">
      <formula>ISERROR(AI6)</formula>
    </cfRule>
  </conditionalFormatting>
  <conditionalFormatting sqref="AI6:AI217">
    <cfRule type="expression" dxfId="264" priority="65">
      <formula>$BB6=1</formula>
    </cfRule>
  </conditionalFormatting>
  <conditionalFormatting sqref="AK6:AK217">
    <cfRule type="expression" dxfId="263" priority="64" stopIfTrue="1">
      <formula>ISERROR(AK6)</formula>
    </cfRule>
  </conditionalFormatting>
  <conditionalFormatting sqref="AK6:AK217">
    <cfRule type="expression" dxfId="262" priority="63">
      <formula>$BB6=1</formula>
    </cfRule>
  </conditionalFormatting>
  <conditionalFormatting sqref="AM6:AM217">
    <cfRule type="expression" dxfId="261" priority="62" stopIfTrue="1">
      <formula>ISERROR(AM6)</formula>
    </cfRule>
  </conditionalFormatting>
  <conditionalFormatting sqref="AM6:AM217">
    <cfRule type="expression" dxfId="260" priority="61">
      <formula>$BB6=1</formula>
    </cfRule>
  </conditionalFormatting>
  <conditionalFormatting sqref="AO6:AO217">
    <cfRule type="expression" dxfId="259" priority="60" stopIfTrue="1">
      <formula>ISERROR(AO6)</formula>
    </cfRule>
  </conditionalFormatting>
  <conditionalFormatting sqref="AO6:AO217">
    <cfRule type="expression" dxfId="258" priority="59">
      <formula>$BB6=1</formula>
    </cfRule>
  </conditionalFormatting>
  <conditionalFormatting sqref="AQ6:AQ217">
    <cfRule type="expression" dxfId="257" priority="58" stopIfTrue="1">
      <formula>ISERROR(AQ6)</formula>
    </cfRule>
  </conditionalFormatting>
  <conditionalFormatting sqref="AQ6:AQ217">
    <cfRule type="expression" dxfId="256" priority="57">
      <formula>$BB6=1</formula>
    </cfRule>
  </conditionalFormatting>
  <conditionalFormatting sqref="AS6:AS217">
    <cfRule type="expression" dxfId="255" priority="56" stopIfTrue="1">
      <formula>ISERROR(AS6)</formula>
    </cfRule>
  </conditionalFormatting>
  <conditionalFormatting sqref="AS6:AS217">
    <cfRule type="expression" dxfId="254" priority="55">
      <formula>$BB6=1</formula>
    </cfRule>
  </conditionalFormatting>
  <conditionalFormatting sqref="AU6:AU217">
    <cfRule type="expression" dxfId="253" priority="54" stopIfTrue="1">
      <formula>ISERROR(AU6)</formula>
    </cfRule>
  </conditionalFormatting>
  <conditionalFormatting sqref="AU6:AU217">
    <cfRule type="expression" dxfId="252" priority="53">
      <formula>$BB6=1</formula>
    </cfRule>
  </conditionalFormatting>
  <conditionalFormatting sqref="AW6:AW217">
    <cfRule type="expression" dxfId="251" priority="52" stopIfTrue="1">
      <formula>ISERROR(AW6)</formula>
    </cfRule>
  </conditionalFormatting>
  <conditionalFormatting sqref="AW6:AW217">
    <cfRule type="expression" dxfId="250" priority="51">
      <formula>$BB6=1</formula>
    </cfRule>
  </conditionalFormatting>
  <conditionalFormatting sqref="D218:D219">
    <cfRule type="expression" dxfId="249" priority="50" stopIfTrue="1">
      <formula>ISERROR(D218)</formula>
    </cfRule>
  </conditionalFormatting>
  <conditionalFormatting sqref="D218:D219">
    <cfRule type="expression" dxfId="248" priority="49">
      <formula>$AZ218=1</formula>
    </cfRule>
  </conditionalFormatting>
  <conditionalFormatting sqref="D218:AX219">
    <cfRule type="expression" dxfId="247" priority="48" stopIfTrue="1">
      <formula>ISERROR(D218)</formula>
    </cfRule>
  </conditionalFormatting>
  <conditionalFormatting sqref="E218:E219">
    <cfRule type="expression" dxfId="246" priority="47">
      <formula>$AZ218=1</formula>
    </cfRule>
  </conditionalFormatting>
  <conditionalFormatting sqref="G218:G219">
    <cfRule type="expression" dxfId="245" priority="46" stopIfTrue="1">
      <formula>ISERROR(G218)</formula>
    </cfRule>
  </conditionalFormatting>
  <conditionalFormatting sqref="G218:G219">
    <cfRule type="expression" dxfId="244" priority="45">
      <formula>$AZ218=1</formula>
    </cfRule>
  </conditionalFormatting>
  <conditionalFormatting sqref="I218:I219">
    <cfRule type="expression" dxfId="243" priority="44" stopIfTrue="1">
      <formula>ISERROR(I218)</formula>
    </cfRule>
  </conditionalFormatting>
  <conditionalFormatting sqref="I218:I219">
    <cfRule type="expression" dxfId="242" priority="43">
      <formula>$AZ218=1</formula>
    </cfRule>
  </conditionalFormatting>
  <conditionalFormatting sqref="K218:K219">
    <cfRule type="expression" dxfId="241" priority="42" stopIfTrue="1">
      <formula>ISERROR(K218)</formula>
    </cfRule>
  </conditionalFormatting>
  <conditionalFormatting sqref="K218:K219">
    <cfRule type="expression" dxfId="240" priority="41">
      <formula>$AZ218=1</formula>
    </cfRule>
  </conditionalFormatting>
  <conditionalFormatting sqref="L218:L219">
    <cfRule type="expression" dxfId="239" priority="40" stopIfTrue="1">
      <formula>ISERROR(L218)</formula>
    </cfRule>
  </conditionalFormatting>
  <conditionalFormatting sqref="L218:L219">
    <cfRule type="expression" dxfId="238" priority="39">
      <formula>$AZ218=1</formula>
    </cfRule>
  </conditionalFormatting>
  <conditionalFormatting sqref="O218:O219">
    <cfRule type="expression" dxfId="237" priority="38" stopIfTrue="1">
      <formula>ISERROR(O218)</formula>
    </cfRule>
  </conditionalFormatting>
  <conditionalFormatting sqref="O218:O219">
    <cfRule type="expression" dxfId="236" priority="37">
      <formula>$BA218=1</formula>
    </cfRule>
  </conditionalFormatting>
  <conditionalFormatting sqref="P218:P219">
    <cfRule type="expression" dxfId="235" priority="36" stopIfTrue="1">
      <formula>ISERROR(P218)</formula>
    </cfRule>
  </conditionalFormatting>
  <conditionalFormatting sqref="P218:P219">
    <cfRule type="expression" dxfId="234" priority="35">
      <formula>$BA218=1</formula>
    </cfRule>
  </conditionalFormatting>
  <conditionalFormatting sqref="R218:R219">
    <cfRule type="expression" dxfId="233" priority="34" stopIfTrue="1">
      <formula>ISERROR(R218)</formula>
    </cfRule>
  </conditionalFormatting>
  <conditionalFormatting sqref="R218:R219">
    <cfRule type="expression" dxfId="232" priority="33">
      <formula>$BA218=1</formula>
    </cfRule>
  </conditionalFormatting>
  <conditionalFormatting sqref="T218:T219">
    <cfRule type="expression" dxfId="231" priority="32" stopIfTrue="1">
      <formula>ISERROR(T218)</formula>
    </cfRule>
  </conditionalFormatting>
  <conditionalFormatting sqref="T218:T219">
    <cfRule type="expression" dxfId="230" priority="31">
      <formula>$BA218=1</formula>
    </cfRule>
  </conditionalFormatting>
  <conditionalFormatting sqref="V218:V219">
    <cfRule type="expression" dxfId="229" priority="30" stopIfTrue="1">
      <formula>ISERROR(V218)</formula>
    </cfRule>
  </conditionalFormatting>
  <conditionalFormatting sqref="V218:V219">
    <cfRule type="expression" dxfId="228" priority="29">
      <formula>$BA218=1</formula>
    </cfRule>
  </conditionalFormatting>
  <conditionalFormatting sqref="X218:X219">
    <cfRule type="expression" dxfId="227" priority="28" stopIfTrue="1">
      <formula>ISERROR(X218)</formula>
    </cfRule>
  </conditionalFormatting>
  <conditionalFormatting sqref="X218:X219">
    <cfRule type="expression" dxfId="226" priority="27">
      <formula>$BA218=1</formula>
    </cfRule>
  </conditionalFormatting>
  <conditionalFormatting sqref="Z218:Z219">
    <cfRule type="expression" dxfId="225" priority="26" stopIfTrue="1">
      <formula>ISERROR(Z218)</formula>
    </cfRule>
  </conditionalFormatting>
  <conditionalFormatting sqref="Z218:Z219">
    <cfRule type="expression" dxfId="224" priority="25">
      <formula>$BA218=1</formula>
    </cfRule>
  </conditionalFormatting>
  <conditionalFormatting sqref="AA218:AA219">
    <cfRule type="expression" dxfId="223" priority="24" stopIfTrue="1">
      <formula>ISERROR(AA218)</formula>
    </cfRule>
  </conditionalFormatting>
  <conditionalFormatting sqref="AA218:AA219">
    <cfRule type="expression" dxfId="222" priority="23">
      <formula>$BA218=1</formula>
    </cfRule>
  </conditionalFormatting>
  <conditionalFormatting sqref="AD218:AD219">
    <cfRule type="expression" dxfId="221" priority="22" stopIfTrue="1">
      <formula>ISERROR(AD218)</formula>
    </cfRule>
  </conditionalFormatting>
  <conditionalFormatting sqref="AD218:AD219">
    <cfRule type="expression" dxfId="220" priority="21">
      <formula>$BB218=1</formula>
    </cfRule>
  </conditionalFormatting>
  <conditionalFormatting sqref="AE218:AE219">
    <cfRule type="expression" dxfId="219" priority="20" stopIfTrue="1">
      <formula>ISERROR(AE218)</formula>
    </cfRule>
  </conditionalFormatting>
  <conditionalFormatting sqref="AE218:AE219">
    <cfRule type="expression" dxfId="218" priority="19">
      <formula>$BB218=1</formula>
    </cfRule>
  </conditionalFormatting>
  <conditionalFormatting sqref="AG218:AG219">
    <cfRule type="expression" dxfId="217" priority="18" stopIfTrue="1">
      <formula>ISERROR(AG218)</formula>
    </cfRule>
  </conditionalFormatting>
  <conditionalFormatting sqref="AG218:AG219">
    <cfRule type="expression" dxfId="216" priority="17">
      <formula>$BB218=1</formula>
    </cfRule>
  </conditionalFormatting>
  <conditionalFormatting sqref="AI218:AI219">
    <cfRule type="expression" dxfId="215" priority="16" stopIfTrue="1">
      <formula>ISERROR(AI218)</formula>
    </cfRule>
  </conditionalFormatting>
  <conditionalFormatting sqref="AI218:AI219">
    <cfRule type="expression" dxfId="214" priority="15">
      <formula>$BB218=1</formula>
    </cfRule>
  </conditionalFormatting>
  <conditionalFormatting sqref="AK218:AK219">
    <cfRule type="expression" dxfId="213" priority="14" stopIfTrue="1">
      <formula>ISERROR(AK218)</formula>
    </cfRule>
  </conditionalFormatting>
  <conditionalFormatting sqref="AK218:AK219">
    <cfRule type="expression" dxfId="212" priority="13">
      <formula>$BB218=1</formula>
    </cfRule>
  </conditionalFormatting>
  <conditionalFormatting sqref="AM218:AM219">
    <cfRule type="expression" dxfId="211" priority="12" stopIfTrue="1">
      <formula>ISERROR(AM218)</formula>
    </cfRule>
  </conditionalFormatting>
  <conditionalFormatting sqref="AM218:AM219">
    <cfRule type="expression" dxfId="210" priority="11">
      <formula>$BB218=1</formula>
    </cfRule>
  </conditionalFormatting>
  <conditionalFormatting sqref="AO218:AO219">
    <cfRule type="expression" dxfId="209" priority="10" stopIfTrue="1">
      <formula>ISERROR(AO218)</formula>
    </cfRule>
  </conditionalFormatting>
  <conditionalFormatting sqref="AO218:AO219">
    <cfRule type="expression" dxfId="208" priority="9">
      <formula>$BB218=1</formula>
    </cfRule>
  </conditionalFormatting>
  <conditionalFormatting sqref="AQ218:AQ219">
    <cfRule type="expression" dxfId="207" priority="8" stopIfTrue="1">
      <formula>ISERROR(AQ218)</formula>
    </cfRule>
  </conditionalFormatting>
  <conditionalFormatting sqref="AQ218:AQ219">
    <cfRule type="expression" dxfId="206" priority="7">
      <formula>$BB218=1</formula>
    </cfRule>
  </conditionalFormatting>
  <conditionalFormatting sqref="AS218:AS219">
    <cfRule type="expression" dxfId="205" priority="6" stopIfTrue="1">
      <formula>ISERROR(AS218)</formula>
    </cfRule>
  </conditionalFormatting>
  <conditionalFormatting sqref="AS218:AS219">
    <cfRule type="expression" dxfId="204" priority="5">
      <formula>$BB218=1</formula>
    </cfRule>
  </conditionalFormatting>
  <conditionalFormatting sqref="AU218:AU219">
    <cfRule type="expression" dxfId="203" priority="4" stopIfTrue="1">
      <formula>ISERROR(AU218)</formula>
    </cfRule>
  </conditionalFormatting>
  <conditionalFormatting sqref="AU218:AU219">
    <cfRule type="expression" dxfId="202" priority="3">
      <formula>$BB218=1</formula>
    </cfRule>
  </conditionalFormatting>
  <conditionalFormatting sqref="AW218:AW219">
    <cfRule type="expression" dxfId="201" priority="2" stopIfTrue="1">
      <formula>ISERROR(AW218)</formula>
    </cfRule>
  </conditionalFormatting>
  <conditionalFormatting sqref="AW218:AW219">
    <cfRule type="expression" dxfId="200" priority="1">
      <formula>$BB218=1</formula>
    </cfRule>
  </conditionalFormatting>
  <pageMargins left="0.7" right="0.7" top="0.75" bottom="0.75" header="0.3" footer="0.3"/>
  <pageSetup paperSize="9" scale="21" fitToHeight="2" orientation="landscape" r:id="rId1"/>
  <rowBreaks count="1" manualBreakCount="1">
    <brk id="11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B221"/>
  <sheetViews>
    <sheetView showGridLines="0" zoomScale="80" zoomScaleNormal="80" workbookViewId="0">
      <pane xSplit="3" ySplit="5" topLeftCell="D6" activePane="bottomRight" state="frozen"/>
      <selection pane="topRight" activeCell="D1" sqref="D1"/>
      <selection pane="bottomLeft" activeCell="A8" sqref="A8"/>
      <selection pane="bottomRight"/>
    </sheetView>
  </sheetViews>
  <sheetFormatPr defaultRowHeight="15" x14ac:dyDescent="0.25"/>
  <cols>
    <col min="1" max="1" width="8.5703125" style="1" customWidth="1"/>
    <col min="2" max="2" width="56.5703125" style="1" bestFit="1" customWidth="1"/>
    <col min="3" max="3" width="59" style="1" bestFit="1" customWidth="1"/>
    <col min="4" max="4" width="12.42578125" style="34" customWidth="1"/>
    <col min="5" max="10" width="9.140625" style="53"/>
    <col min="11" max="11" width="12.85546875" style="53" customWidth="1"/>
    <col min="12" max="13" width="9.140625" style="53"/>
    <col min="14" max="14" width="3.7109375" style="53" customWidth="1"/>
    <col min="15" max="15" width="12.42578125" style="53" customWidth="1"/>
    <col min="16" max="25" width="9.140625" style="53"/>
    <col min="26" max="26" width="14.85546875" style="53" customWidth="1"/>
    <col min="27" max="28" width="9.140625" style="53"/>
    <col min="29" max="29" width="4" style="53" customWidth="1"/>
    <col min="30" max="30" width="12.42578125" style="53" customWidth="1"/>
    <col min="31" max="31" width="9.85546875" style="53" customWidth="1"/>
    <col min="32" max="32" width="10.140625" style="53" customWidth="1"/>
    <col min="33" max="50" width="9.140625" style="53"/>
    <col min="52" max="54" width="9.140625" customWidth="1"/>
  </cols>
  <sheetData>
    <row r="1" spans="1:54" ht="18" x14ac:dyDescent="0.25">
      <c r="A1" s="11" t="s">
        <v>758</v>
      </c>
      <c r="B1" s="18"/>
      <c r="C1" s="7"/>
      <c r="D1" s="45"/>
      <c r="O1" s="45"/>
      <c r="AD1" s="45"/>
      <c r="AE1" s="45"/>
      <c r="AF1" s="45"/>
      <c r="AG1" s="45"/>
      <c r="AH1" s="45"/>
      <c r="AI1" s="45"/>
      <c r="AJ1" s="45"/>
      <c r="AK1" s="45"/>
      <c r="AL1" s="45"/>
      <c r="AM1" s="45"/>
      <c r="AN1" s="45"/>
      <c r="AO1" s="45"/>
      <c r="AP1" s="45"/>
      <c r="AQ1" s="45"/>
      <c r="AR1" s="45"/>
      <c r="AS1" s="45"/>
      <c r="AT1" s="45"/>
      <c r="AU1" s="45"/>
      <c r="AV1" s="45"/>
      <c r="AW1" s="45"/>
      <c r="AX1" s="45"/>
      <c r="AY1" s="9"/>
      <c r="AZ1" s="9"/>
    </row>
    <row r="2" spans="1:54" ht="18" x14ac:dyDescent="0.25">
      <c r="A2" s="11"/>
      <c r="B2" s="18"/>
      <c r="C2" s="7"/>
      <c r="D2" s="45"/>
      <c r="O2" s="45"/>
      <c r="AD2" s="45"/>
      <c r="AE2" s="45"/>
      <c r="AF2" s="45"/>
      <c r="AG2" s="45"/>
      <c r="AH2" s="45"/>
      <c r="AI2" s="45"/>
      <c r="AJ2" s="45"/>
      <c r="AK2" s="45"/>
      <c r="AL2" s="45"/>
      <c r="AM2" s="45"/>
      <c r="AN2" s="45"/>
      <c r="AO2" s="45"/>
      <c r="AP2" s="45"/>
      <c r="AQ2" s="45"/>
      <c r="AR2" s="45"/>
      <c r="AS2" s="45"/>
      <c r="AT2" s="45"/>
      <c r="AU2" s="45"/>
      <c r="AV2" s="45"/>
      <c r="AW2" s="45"/>
      <c r="AX2" s="45"/>
      <c r="AY2" s="9"/>
      <c r="AZ2" s="9"/>
      <c r="BA2" s="9"/>
    </row>
    <row r="3" spans="1:54" x14ac:dyDescent="0.25">
      <c r="A3" s="13" t="s">
        <v>46</v>
      </c>
      <c r="B3" s="18"/>
      <c r="C3" s="18"/>
      <c r="D3" s="145" t="s">
        <v>695</v>
      </c>
      <c r="E3" s="148"/>
      <c r="F3" s="148"/>
      <c r="G3" s="148"/>
      <c r="H3" s="148"/>
      <c r="I3" s="148"/>
      <c r="J3" s="148"/>
      <c r="K3" s="148"/>
      <c r="L3" s="148"/>
      <c r="M3" s="149"/>
      <c r="N3" s="32"/>
      <c r="O3" s="141" t="s">
        <v>708</v>
      </c>
      <c r="P3" s="142"/>
      <c r="Q3" s="142"/>
      <c r="R3" s="142"/>
      <c r="S3" s="142"/>
      <c r="T3" s="142"/>
      <c r="U3" s="142"/>
      <c r="V3" s="142"/>
      <c r="W3" s="142"/>
      <c r="X3" s="142"/>
      <c r="Y3" s="142"/>
      <c r="Z3" s="142"/>
      <c r="AA3" s="142"/>
      <c r="AB3" s="150"/>
      <c r="AC3" s="33"/>
      <c r="AD3" s="145" t="s">
        <v>709</v>
      </c>
      <c r="AE3" s="148"/>
      <c r="AF3" s="148"/>
      <c r="AG3" s="148"/>
      <c r="AH3" s="148"/>
      <c r="AI3" s="148"/>
      <c r="AJ3" s="148"/>
      <c r="AK3" s="148"/>
      <c r="AL3" s="148"/>
      <c r="AM3" s="148"/>
      <c r="AN3" s="148"/>
      <c r="AO3" s="148"/>
      <c r="AP3" s="148"/>
      <c r="AQ3" s="148"/>
      <c r="AR3" s="148"/>
      <c r="AS3" s="148"/>
      <c r="AT3" s="148"/>
      <c r="AU3" s="148"/>
      <c r="AV3" s="148"/>
      <c r="AW3" s="148"/>
      <c r="AX3" s="149"/>
      <c r="AY3" s="38"/>
      <c r="AZ3" s="38"/>
      <c r="BA3" s="38"/>
    </row>
    <row r="4" spans="1:54" ht="39" customHeight="1" x14ac:dyDescent="0.25">
      <c r="A4" s="36" t="s">
        <v>45</v>
      </c>
      <c r="B4" s="18"/>
      <c r="C4" s="18"/>
      <c r="D4" s="139" t="s">
        <v>696</v>
      </c>
      <c r="E4" s="137" t="s">
        <v>702</v>
      </c>
      <c r="F4" s="138"/>
      <c r="G4" s="137" t="s">
        <v>703</v>
      </c>
      <c r="H4" s="138"/>
      <c r="I4" s="137" t="s">
        <v>697</v>
      </c>
      <c r="J4" s="138"/>
      <c r="K4" s="139" t="s">
        <v>701</v>
      </c>
      <c r="L4" s="137" t="s">
        <v>700</v>
      </c>
      <c r="M4" s="138"/>
      <c r="N4" s="62"/>
      <c r="O4" s="139" t="s">
        <v>696</v>
      </c>
      <c r="P4" s="137" t="s">
        <v>702</v>
      </c>
      <c r="Q4" s="138"/>
      <c r="R4" s="137" t="s">
        <v>704</v>
      </c>
      <c r="S4" s="138"/>
      <c r="T4" s="137" t="s">
        <v>705</v>
      </c>
      <c r="U4" s="138"/>
      <c r="V4" s="137" t="s">
        <v>706</v>
      </c>
      <c r="W4" s="138"/>
      <c r="X4" s="137" t="s">
        <v>707</v>
      </c>
      <c r="Y4" s="138"/>
      <c r="Z4" s="139" t="s">
        <v>701</v>
      </c>
      <c r="AA4" s="137" t="s">
        <v>700</v>
      </c>
      <c r="AB4" s="138"/>
      <c r="AC4" s="32"/>
      <c r="AD4" s="139" t="s">
        <v>696</v>
      </c>
      <c r="AE4" s="137" t="s">
        <v>710</v>
      </c>
      <c r="AF4" s="138"/>
      <c r="AG4" s="137" t="s">
        <v>711</v>
      </c>
      <c r="AH4" s="138"/>
      <c r="AI4" s="137" t="s">
        <v>712</v>
      </c>
      <c r="AJ4" s="138"/>
      <c r="AK4" s="137" t="s">
        <v>713</v>
      </c>
      <c r="AL4" s="138"/>
      <c r="AM4" s="137" t="s">
        <v>705</v>
      </c>
      <c r="AN4" s="138"/>
      <c r="AO4" s="137" t="s">
        <v>714</v>
      </c>
      <c r="AP4" s="138"/>
      <c r="AQ4" s="137" t="s">
        <v>715</v>
      </c>
      <c r="AR4" s="138"/>
      <c r="AS4" s="137" t="s">
        <v>716</v>
      </c>
      <c r="AT4" s="138"/>
      <c r="AU4" s="137" t="s">
        <v>717</v>
      </c>
      <c r="AV4" s="138"/>
      <c r="AW4" s="137" t="s">
        <v>707</v>
      </c>
      <c r="AX4" s="138"/>
    </row>
    <row r="5" spans="1:54" ht="47.25" customHeight="1" x14ac:dyDescent="0.25">
      <c r="A5" s="19" t="s">
        <v>260</v>
      </c>
      <c r="B5" s="19" t="s">
        <v>261</v>
      </c>
      <c r="C5" s="19" t="s">
        <v>4</v>
      </c>
      <c r="D5" s="140"/>
      <c r="E5" s="54" t="s">
        <v>698</v>
      </c>
      <c r="F5" s="55" t="s">
        <v>699</v>
      </c>
      <c r="G5" s="54" t="s">
        <v>698</v>
      </c>
      <c r="H5" s="55" t="s">
        <v>699</v>
      </c>
      <c r="I5" s="54" t="s">
        <v>698</v>
      </c>
      <c r="J5" s="55" t="s">
        <v>699</v>
      </c>
      <c r="K5" s="140"/>
      <c r="L5" s="54" t="s">
        <v>698</v>
      </c>
      <c r="M5" s="55" t="s">
        <v>699</v>
      </c>
      <c r="N5" s="55"/>
      <c r="O5" s="140"/>
      <c r="P5" s="54" t="s">
        <v>698</v>
      </c>
      <c r="Q5" s="55" t="s">
        <v>699</v>
      </c>
      <c r="R5" s="54" t="s">
        <v>698</v>
      </c>
      <c r="S5" s="55" t="s">
        <v>699</v>
      </c>
      <c r="T5" s="54" t="s">
        <v>698</v>
      </c>
      <c r="U5" s="55" t="s">
        <v>699</v>
      </c>
      <c r="V5" s="54" t="s">
        <v>698</v>
      </c>
      <c r="W5" s="55" t="s">
        <v>699</v>
      </c>
      <c r="X5" s="54" t="s">
        <v>698</v>
      </c>
      <c r="Y5" s="55" t="s">
        <v>699</v>
      </c>
      <c r="Z5" s="140"/>
      <c r="AA5" s="54" t="s">
        <v>698</v>
      </c>
      <c r="AB5" s="55" t="s">
        <v>699</v>
      </c>
      <c r="AC5" s="56"/>
      <c r="AD5" s="140"/>
      <c r="AE5" s="54" t="s">
        <v>698</v>
      </c>
      <c r="AF5" s="55" t="s">
        <v>699</v>
      </c>
      <c r="AG5" s="54" t="s">
        <v>698</v>
      </c>
      <c r="AH5" s="55" t="s">
        <v>699</v>
      </c>
      <c r="AI5" s="54" t="s">
        <v>698</v>
      </c>
      <c r="AJ5" s="55" t="s">
        <v>699</v>
      </c>
      <c r="AK5" s="54" t="s">
        <v>698</v>
      </c>
      <c r="AL5" s="55" t="s">
        <v>699</v>
      </c>
      <c r="AM5" s="54" t="s">
        <v>698</v>
      </c>
      <c r="AN5" s="55" t="s">
        <v>699</v>
      </c>
      <c r="AO5" s="54" t="s">
        <v>698</v>
      </c>
      <c r="AP5" s="55" t="s">
        <v>699</v>
      </c>
      <c r="AQ5" s="54" t="s">
        <v>698</v>
      </c>
      <c r="AR5" s="55" t="s">
        <v>699</v>
      </c>
      <c r="AS5" s="54" t="s">
        <v>698</v>
      </c>
      <c r="AT5" s="55" t="s">
        <v>699</v>
      </c>
      <c r="AU5" s="54" t="s">
        <v>698</v>
      </c>
      <c r="AV5" s="55" t="s">
        <v>699</v>
      </c>
      <c r="AW5" s="54" t="s">
        <v>698</v>
      </c>
      <c r="AX5" s="55" t="s">
        <v>699</v>
      </c>
      <c r="AZ5" s="114" t="s">
        <v>768</v>
      </c>
      <c r="BA5" s="114" t="s">
        <v>769</v>
      </c>
      <c r="BB5" s="114" t="s">
        <v>770</v>
      </c>
    </row>
    <row r="6" spans="1:54" x14ac:dyDescent="0.25">
      <c r="A6" s="42" t="s">
        <v>262</v>
      </c>
      <c r="B6" s="43" t="s">
        <v>263</v>
      </c>
      <c r="C6" s="43" t="s">
        <v>17</v>
      </c>
      <c r="D6" s="64">
        <v>1421</v>
      </c>
      <c r="E6" s="44">
        <v>1382</v>
      </c>
      <c r="F6" s="50">
        <v>0.97255453905700207</v>
      </c>
      <c r="G6" s="44">
        <v>1390</v>
      </c>
      <c r="H6" s="65">
        <v>0.97818437719915552</v>
      </c>
      <c r="I6" s="44">
        <v>1382</v>
      </c>
      <c r="J6" s="50">
        <v>0.97255453905700207</v>
      </c>
      <c r="K6" s="44">
        <v>14</v>
      </c>
      <c r="L6" s="44">
        <v>14</v>
      </c>
      <c r="M6" s="50">
        <v>1</v>
      </c>
      <c r="N6" s="39"/>
      <c r="O6" s="66">
        <v>1345</v>
      </c>
      <c r="P6" s="44">
        <v>1328</v>
      </c>
      <c r="Q6" s="50">
        <v>0.98736059479553906</v>
      </c>
      <c r="R6" s="44">
        <v>1321</v>
      </c>
      <c r="S6" s="65">
        <v>0.98215613382899625</v>
      </c>
      <c r="T6" s="44">
        <v>566</v>
      </c>
      <c r="U6" s="50">
        <v>0.42081784386617099</v>
      </c>
      <c r="V6" s="44">
        <v>1304</v>
      </c>
      <c r="W6" s="65">
        <v>0.96951672862453531</v>
      </c>
      <c r="X6" s="44">
        <v>1319</v>
      </c>
      <c r="Y6" s="50">
        <v>0.98066914498141267</v>
      </c>
      <c r="Z6" s="44">
        <v>12</v>
      </c>
      <c r="AA6" s="44">
        <v>12</v>
      </c>
      <c r="AB6" s="50">
        <v>1</v>
      </c>
      <c r="AC6" s="57"/>
      <c r="AD6" s="44">
        <v>1366</v>
      </c>
      <c r="AE6" s="44">
        <v>1343</v>
      </c>
      <c r="AF6" s="67">
        <v>0.9831625183016105</v>
      </c>
      <c r="AG6" s="44">
        <v>1339</v>
      </c>
      <c r="AH6" s="68">
        <v>0.98023426061493413</v>
      </c>
      <c r="AI6" s="44">
        <v>1343</v>
      </c>
      <c r="AJ6" s="67">
        <v>0.9831625183016105</v>
      </c>
      <c r="AK6" s="44">
        <v>1338</v>
      </c>
      <c r="AL6" s="68">
        <v>0.97950219619326506</v>
      </c>
      <c r="AM6" s="44">
        <v>1312</v>
      </c>
      <c r="AN6" s="67">
        <v>0.96046852122986826</v>
      </c>
      <c r="AO6" s="44">
        <v>1281</v>
      </c>
      <c r="AP6" s="68">
        <v>0.9377745241581259</v>
      </c>
      <c r="AQ6" s="44">
        <v>1333</v>
      </c>
      <c r="AR6" s="67">
        <v>0.97584187408491951</v>
      </c>
      <c r="AS6" s="44">
        <v>1323</v>
      </c>
      <c r="AT6" s="68">
        <v>0.96852122986822842</v>
      </c>
      <c r="AU6" s="44">
        <v>1305</v>
      </c>
      <c r="AV6" s="67">
        <v>0.95534407027818447</v>
      </c>
      <c r="AW6" s="44">
        <v>1283</v>
      </c>
      <c r="AX6" s="67">
        <v>0.93923865300146414</v>
      </c>
      <c r="AZ6" s="80">
        <f>VLOOKUP($A6,'T1DQ CCG'!$A:$BC,31,FALSE)</f>
        <v>0</v>
      </c>
      <c r="BA6" s="80">
        <f>VLOOKUP($A6,'T1DQ CCG'!$A:$BC,43,FALSE)</f>
        <v>0</v>
      </c>
      <c r="BB6" s="80">
        <f>VLOOKUP($A6,'T1DQ CCG'!$A:$BC,55,FALSE)</f>
        <v>0</v>
      </c>
    </row>
    <row r="7" spans="1:54" x14ac:dyDescent="0.25">
      <c r="A7" s="31" t="s">
        <v>264</v>
      </c>
      <c r="B7" s="21" t="s">
        <v>265</v>
      </c>
      <c r="C7" s="21" t="s">
        <v>17</v>
      </c>
      <c r="D7" s="64">
        <v>422</v>
      </c>
      <c r="E7" s="5">
        <v>389</v>
      </c>
      <c r="F7" s="51">
        <v>0.9218009478672986</v>
      </c>
      <c r="G7" s="5">
        <v>401</v>
      </c>
      <c r="H7" s="69">
        <v>0.95023696682464454</v>
      </c>
      <c r="I7" s="5">
        <v>389</v>
      </c>
      <c r="J7" s="51">
        <v>0.9218009478672986</v>
      </c>
      <c r="K7" s="5">
        <v>1</v>
      </c>
      <c r="L7" s="5">
        <v>1</v>
      </c>
      <c r="M7" s="51">
        <v>1</v>
      </c>
      <c r="N7" s="40"/>
      <c r="O7" s="64">
        <v>478</v>
      </c>
      <c r="P7" s="5">
        <v>462</v>
      </c>
      <c r="Q7" s="51">
        <v>0.96652719665271969</v>
      </c>
      <c r="R7" s="5">
        <v>447</v>
      </c>
      <c r="S7" s="69">
        <v>0.93514644351464438</v>
      </c>
      <c r="T7" s="5">
        <v>198</v>
      </c>
      <c r="U7" s="51">
        <v>0.41422594142259417</v>
      </c>
      <c r="V7" s="5">
        <v>437</v>
      </c>
      <c r="W7" s="69">
        <v>0.91422594142259417</v>
      </c>
      <c r="X7" s="5">
        <v>446</v>
      </c>
      <c r="Y7" s="51">
        <v>0.93305439330543938</v>
      </c>
      <c r="Z7" s="5">
        <v>0</v>
      </c>
      <c r="AA7" s="5">
        <v>0</v>
      </c>
      <c r="AB7" s="51" t="s">
        <v>771</v>
      </c>
      <c r="AC7" s="58"/>
      <c r="AD7" s="64">
        <v>467</v>
      </c>
      <c r="AE7" s="5">
        <v>447</v>
      </c>
      <c r="AF7" s="46">
        <v>0.95717344753747324</v>
      </c>
      <c r="AG7" s="5">
        <v>411</v>
      </c>
      <c r="AH7" s="70">
        <v>0.88008565310492504</v>
      </c>
      <c r="AI7" s="5">
        <v>447</v>
      </c>
      <c r="AJ7" s="46">
        <v>0.95717344753747324</v>
      </c>
      <c r="AK7" s="5">
        <v>445</v>
      </c>
      <c r="AL7" s="70">
        <v>0.95289079229122053</v>
      </c>
      <c r="AM7" s="5">
        <v>443</v>
      </c>
      <c r="AN7" s="46">
        <v>0.94860813704496783</v>
      </c>
      <c r="AO7" s="5">
        <v>412</v>
      </c>
      <c r="AP7" s="70">
        <v>0.88222698072805139</v>
      </c>
      <c r="AQ7" s="5">
        <v>441</v>
      </c>
      <c r="AR7" s="46">
        <v>0.94432548179871523</v>
      </c>
      <c r="AS7" s="5">
        <v>413</v>
      </c>
      <c r="AT7" s="70">
        <v>0.88436830835117775</v>
      </c>
      <c r="AU7" s="5">
        <v>439</v>
      </c>
      <c r="AV7" s="46">
        <v>0.94004282655246252</v>
      </c>
      <c r="AW7" s="5">
        <v>425</v>
      </c>
      <c r="AX7" s="46">
        <v>0.91006423982869378</v>
      </c>
      <c r="AZ7" s="80">
        <f>VLOOKUP($A7,'T1DQ CCG'!$A:$BC,31,FALSE)</f>
        <v>0</v>
      </c>
      <c r="BA7" s="80">
        <f>VLOOKUP($A7,'T1DQ CCG'!$A:$BC,43,FALSE)</f>
        <v>0</v>
      </c>
      <c r="BB7" s="80">
        <f>VLOOKUP($A7,'T1DQ CCG'!$A:$BC,55,FALSE)</f>
        <v>0</v>
      </c>
    </row>
    <row r="8" spans="1:54" x14ac:dyDescent="0.25">
      <c r="A8" s="31" t="s">
        <v>266</v>
      </c>
      <c r="B8" s="21" t="s">
        <v>267</v>
      </c>
      <c r="C8" s="21" t="s">
        <v>17</v>
      </c>
      <c r="D8" s="64">
        <v>426</v>
      </c>
      <c r="E8" s="5">
        <v>406</v>
      </c>
      <c r="F8" s="51"/>
      <c r="G8" s="5">
        <v>419</v>
      </c>
      <c r="H8" s="69"/>
      <c r="I8" s="5">
        <v>407</v>
      </c>
      <c r="J8" s="51"/>
      <c r="K8" s="5">
        <v>0</v>
      </c>
      <c r="L8" s="5">
        <v>0</v>
      </c>
      <c r="M8" s="51"/>
      <c r="N8" s="40"/>
      <c r="O8" s="64">
        <v>488</v>
      </c>
      <c r="P8" s="5">
        <v>485</v>
      </c>
      <c r="Q8" s="51">
        <v>0.99385245901639341</v>
      </c>
      <c r="R8" s="5">
        <v>480</v>
      </c>
      <c r="S8" s="69">
        <v>0.98360655737704916</v>
      </c>
      <c r="T8" s="5">
        <v>163</v>
      </c>
      <c r="U8" s="51">
        <v>0.33401639344262296</v>
      </c>
      <c r="V8" s="5">
        <v>469</v>
      </c>
      <c r="W8" s="69">
        <v>0.96106557377049184</v>
      </c>
      <c r="X8" s="5">
        <v>476</v>
      </c>
      <c r="Y8" s="51">
        <v>0.97540983606557374</v>
      </c>
      <c r="Z8" s="5">
        <v>0</v>
      </c>
      <c r="AA8" s="5">
        <v>0</v>
      </c>
      <c r="AB8" s="51" t="s">
        <v>771</v>
      </c>
      <c r="AC8" s="58"/>
      <c r="AD8" s="64">
        <v>468</v>
      </c>
      <c r="AE8" s="5">
        <v>464</v>
      </c>
      <c r="AF8" s="46">
        <v>0.99145299145299148</v>
      </c>
      <c r="AG8" s="5">
        <v>460</v>
      </c>
      <c r="AH8" s="70">
        <v>0.98290598290598286</v>
      </c>
      <c r="AI8" s="5">
        <v>464</v>
      </c>
      <c r="AJ8" s="46">
        <v>0.99145299145299148</v>
      </c>
      <c r="AK8" s="5">
        <v>465</v>
      </c>
      <c r="AL8" s="70">
        <v>0.99358974358974361</v>
      </c>
      <c r="AM8" s="5">
        <v>462</v>
      </c>
      <c r="AN8" s="46">
        <v>0.98717948717948723</v>
      </c>
      <c r="AO8" s="5">
        <v>449</v>
      </c>
      <c r="AP8" s="70">
        <v>0.95940170940170943</v>
      </c>
      <c r="AQ8" s="5">
        <v>458</v>
      </c>
      <c r="AR8" s="46">
        <v>0.9786324786324786</v>
      </c>
      <c r="AS8" s="5">
        <v>454</v>
      </c>
      <c r="AT8" s="70">
        <v>0.97008547008547008</v>
      </c>
      <c r="AU8" s="5">
        <v>461</v>
      </c>
      <c r="AV8" s="46">
        <v>0.9850427350427351</v>
      </c>
      <c r="AW8" s="5">
        <v>450</v>
      </c>
      <c r="AX8" s="46">
        <v>0.96153846153846156</v>
      </c>
      <c r="AZ8" s="80">
        <f>VLOOKUP($A8,'T1DQ CCG'!$A:$BC,31,FALSE)</f>
        <v>1</v>
      </c>
      <c r="BA8" s="80">
        <f>VLOOKUP($A8,'T1DQ CCG'!$A:$BC,43,FALSE)</f>
        <v>0</v>
      </c>
      <c r="BB8" s="80">
        <f>VLOOKUP($A8,'T1DQ CCG'!$A:$BC,55,FALSE)</f>
        <v>0</v>
      </c>
    </row>
    <row r="9" spans="1:54" x14ac:dyDescent="0.25">
      <c r="A9" s="31" t="s">
        <v>268</v>
      </c>
      <c r="B9" s="21" t="s">
        <v>269</v>
      </c>
      <c r="C9" s="21" t="s">
        <v>17</v>
      </c>
      <c r="D9" s="64">
        <v>484</v>
      </c>
      <c r="E9" s="5">
        <v>461</v>
      </c>
      <c r="F9" s="51">
        <v>0.9524793388429752</v>
      </c>
      <c r="G9" s="5">
        <v>4</v>
      </c>
      <c r="H9" s="69">
        <v>8.2644628099173556E-3</v>
      </c>
      <c r="I9" s="5">
        <v>463</v>
      </c>
      <c r="J9" s="51">
        <v>0.95661157024793386</v>
      </c>
      <c r="K9" s="5">
        <v>0</v>
      </c>
      <c r="L9" s="5">
        <v>0</v>
      </c>
      <c r="M9" s="51" t="s">
        <v>771</v>
      </c>
      <c r="N9" s="40"/>
      <c r="O9" s="64">
        <v>452</v>
      </c>
      <c r="P9" s="5">
        <v>447</v>
      </c>
      <c r="Q9" s="51">
        <v>0.98893805309734517</v>
      </c>
      <c r="R9" s="5">
        <v>434</v>
      </c>
      <c r="S9" s="69">
        <v>0.96017699115044253</v>
      </c>
      <c r="T9" s="5">
        <v>149</v>
      </c>
      <c r="U9" s="51">
        <v>0.32964601769911506</v>
      </c>
      <c r="V9" s="5">
        <v>434</v>
      </c>
      <c r="W9" s="69">
        <v>0.96017699115044253</v>
      </c>
      <c r="X9" s="5">
        <v>434</v>
      </c>
      <c r="Y9" s="51">
        <v>0.96017699115044253</v>
      </c>
      <c r="Z9" s="5">
        <v>0</v>
      </c>
      <c r="AA9" s="5">
        <v>0</v>
      </c>
      <c r="AB9" s="51" t="s">
        <v>771</v>
      </c>
      <c r="AC9" s="58"/>
      <c r="AD9" s="64">
        <v>504</v>
      </c>
      <c r="AE9" s="5">
        <v>492</v>
      </c>
      <c r="AF9" s="46">
        <v>0.97619047619047616</v>
      </c>
      <c r="AG9" s="5">
        <v>482</v>
      </c>
      <c r="AH9" s="70">
        <v>0.95634920634920639</v>
      </c>
      <c r="AI9" s="5">
        <v>492</v>
      </c>
      <c r="AJ9" s="46">
        <v>0.97619047619047616</v>
      </c>
      <c r="AK9" s="5">
        <v>492</v>
      </c>
      <c r="AL9" s="70">
        <v>0.97619047619047616</v>
      </c>
      <c r="AM9" s="5">
        <v>481</v>
      </c>
      <c r="AN9" s="46">
        <v>0.95436507936507942</v>
      </c>
      <c r="AO9" s="5">
        <v>490</v>
      </c>
      <c r="AP9" s="70">
        <v>0.97222222222222221</v>
      </c>
      <c r="AQ9" s="5">
        <v>486</v>
      </c>
      <c r="AR9" s="46">
        <v>0.9642857142857143</v>
      </c>
      <c r="AS9" s="5">
        <v>477</v>
      </c>
      <c r="AT9" s="70">
        <v>0.9464285714285714</v>
      </c>
      <c r="AU9" s="5">
        <v>485</v>
      </c>
      <c r="AV9" s="46">
        <v>0.96230158730158732</v>
      </c>
      <c r="AW9" s="5">
        <v>478</v>
      </c>
      <c r="AX9" s="46">
        <v>0.94841269841269837</v>
      </c>
      <c r="AZ9" s="80">
        <f>VLOOKUP($A9,'T1DQ CCG'!$A:$BC,31,FALSE)</f>
        <v>0</v>
      </c>
      <c r="BA9" s="80">
        <f>VLOOKUP($A9,'T1DQ CCG'!$A:$BC,43,FALSE)</f>
        <v>0</v>
      </c>
      <c r="BB9" s="80">
        <f>VLOOKUP($A9,'T1DQ CCG'!$A:$BC,55,FALSE)</f>
        <v>0</v>
      </c>
    </row>
    <row r="10" spans="1:54" x14ac:dyDescent="0.25">
      <c r="A10" s="31" t="s">
        <v>270</v>
      </c>
      <c r="B10" s="21" t="s">
        <v>271</v>
      </c>
      <c r="C10" s="21" t="s">
        <v>17</v>
      </c>
      <c r="D10" s="64">
        <v>604</v>
      </c>
      <c r="E10" s="5">
        <v>587</v>
      </c>
      <c r="F10" s="51">
        <v>0.97185430463576161</v>
      </c>
      <c r="G10" s="5">
        <v>589</v>
      </c>
      <c r="H10" s="69">
        <v>0.97516556291390732</v>
      </c>
      <c r="I10" s="5">
        <v>585</v>
      </c>
      <c r="J10" s="51">
        <v>0.9685430463576159</v>
      </c>
      <c r="K10" s="5">
        <v>0</v>
      </c>
      <c r="L10" s="5">
        <v>0</v>
      </c>
      <c r="M10" s="51" t="s">
        <v>771</v>
      </c>
      <c r="N10" s="40"/>
      <c r="O10" s="64">
        <v>657</v>
      </c>
      <c r="P10" s="5">
        <v>652</v>
      </c>
      <c r="Q10" s="51">
        <v>0.99238964992389644</v>
      </c>
      <c r="R10" s="5">
        <v>649</v>
      </c>
      <c r="S10" s="69">
        <v>0.9878234398782344</v>
      </c>
      <c r="T10" s="5">
        <v>310</v>
      </c>
      <c r="U10" s="51">
        <v>0.47184170471841702</v>
      </c>
      <c r="V10" s="5">
        <v>627</v>
      </c>
      <c r="W10" s="69">
        <v>0.954337899543379</v>
      </c>
      <c r="X10" s="5">
        <v>645</v>
      </c>
      <c r="Y10" s="51">
        <v>0.9817351598173516</v>
      </c>
      <c r="Z10" s="5">
        <v>0</v>
      </c>
      <c r="AA10" s="5">
        <v>0</v>
      </c>
      <c r="AB10" s="51" t="s">
        <v>771</v>
      </c>
      <c r="AC10" s="58"/>
      <c r="AD10" s="64">
        <v>665</v>
      </c>
      <c r="AE10" s="5">
        <v>655</v>
      </c>
      <c r="AF10" s="46">
        <v>0.98496240601503759</v>
      </c>
      <c r="AG10" s="5">
        <v>648</v>
      </c>
      <c r="AH10" s="70">
        <v>0.97443609022556388</v>
      </c>
      <c r="AI10" s="5">
        <v>655</v>
      </c>
      <c r="AJ10" s="46">
        <v>0.98496240601503759</v>
      </c>
      <c r="AK10" s="5">
        <v>651</v>
      </c>
      <c r="AL10" s="70">
        <v>0.97894736842105268</v>
      </c>
      <c r="AM10" s="5">
        <v>636</v>
      </c>
      <c r="AN10" s="46">
        <v>0.95639097744360901</v>
      </c>
      <c r="AO10" s="5">
        <v>613</v>
      </c>
      <c r="AP10" s="70">
        <v>0.92180451127819552</v>
      </c>
      <c r="AQ10" s="5">
        <v>638</v>
      </c>
      <c r="AR10" s="46">
        <v>1.8917293233082706</v>
      </c>
      <c r="AS10" s="5">
        <v>639</v>
      </c>
      <c r="AT10" s="70">
        <v>0.9609022556390977</v>
      </c>
      <c r="AU10" s="5">
        <v>649</v>
      </c>
      <c r="AV10" s="46">
        <v>0.97593984962406011</v>
      </c>
      <c r="AW10" s="5">
        <v>633</v>
      </c>
      <c r="AX10" s="46">
        <v>0.95187969924812033</v>
      </c>
      <c r="AZ10" s="80">
        <f>VLOOKUP($A10,'T1DQ CCG'!$A:$BC,31,FALSE)</f>
        <v>0</v>
      </c>
      <c r="BA10" s="80">
        <f>VLOOKUP($A10,'T1DQ CCG'!$A:$BC,43,FALSE)</f>
        <v>0</v>
      </c>
      <c r="BB10" s="80">
        <f>VLOOKUP($A10,'T1DQ CCG'!$A:$BC,55,FALSE)</f>
        <v>0</v>
      </c>
    </row>
    <row r="11" spans="1:54" x14ac:dyDescent="0.25">
      <c r="A11" s="31" t="s">
        <v>272</v>
      </c>
      <c r="B11" s="21" t="s">
        <v>273</v>
      </c>
      <c r="C11" s="21" t="s">
        <v>17</v>
      </c>
      <c r="D11" s="64">
        <v>694</v>
      </c>
      <c r="E11" s="5">
        <v>667</v>
      </c>
      <c r="F11" s="51">
        <v>0.9610951008645533</v>
      </c>
      <c r="G11" s="5">
        <v>3</v>
      </c>
      <c r="H11" s="69">
        <v>4.3227665706051877E-3</v>
      </c>
      <c r="I11" s="5">
        <v>667</v>
      </c>
      <c r="J11" s="51">
        <v>0.9610951008645533</v>
      </c>
      <c r="K11" s="5">
        <v>0</v>
      </c>
      <c r="L11" s="5">
        <v>0</v>
      </c>
      <c r="M11" s="51" t="s">
        <v>771</v>
      </c>
      <c r="N11" s="40"/>
      <c r="O11" s="64">
        <v>763</v>
      </c>
      <c r="P11" s="5">
        <v>749</v>
      </c>
      <c r="Q11" s="51">
        <v>0.98165137614678899</v>
      </c>
      <c r="R11" s="5">
        <v>730</v>
      </c>
      <c r="S11" s="69">
        <v>0.95674967234600261</v>
      </c>
      <c r="T11" s="5">
        <v>285</v>
      </c>
      <c r="U11" s="51">
        <v>0.37352555701179552</v>
      </c>
      <c r="V11" s="5">
        <v>732</v>
      </c>
      <c r="W11" s="69">
        <v>0.9593709043250328</v>
      </c>
      <c r="X11" s="5">
        <v>727</v>
      </c>
      <c r="Y11" s="51">
        <v>0.95281782437745743</v>
      </c>
      <c r="Z11" s="5">
        <v>0</v>
      </c>
      <c r="AA11" s="5">
        <v>0</v>
      </c>
      <c r="AB11" s="51" t="s">
        <v>771</v>
      </c>
      <c r="AC11" s="58"/>
      <c r="AD11" s="64">
        <v>763</v>
      </c>
      <c r="AE11" s="5">
        <v>741</v>
      </c>
      <c r="AF11" s="46">
        <v>0.97116644823066844</v>
      </c>
      <c r="AG11" s="5">
        <v>716</v>
      </c>
      <c r="AH11" s="70">
        <v>0.9384010484927916</v>
      </c>
      <c r="AI11" s="5">
        <v>741</v>
      </c>
      <c r="AJ11" s="46">
        <v>0.97116644823066844</v>
      </c>
      <c r="AK11" s="5">
        <v>741</v>
      </c>
      <c r="AL11" s="70">
        <v>0.97116644823066844</v>
      </c>
      <c r="AM11" s="5">
        <v>723</v>
      </c>
      <c r="AN11" s="46">
        <v>0.94757536041939716</v>
      </c>
      <c r="AO11" s="5">
        <v>737</v>
      </c>
      <c r="AP11" s="70">
        <v>0.96592398427260817</v>
      </c>
      <c r="AQ11" s="5">
        <v>727</v>
      </c>
      <c r="AR11" s="46">
        <v>0.70904325032765403</v>
      </c>
      <c r="AS11" s="5">
        <v>717</v>
      </c>
      <c r="AT11" s="70">
        <v>0.9397116644823067</v>
      </c>
      <c r="AU11" s="5">
        <v>722</v>
      </c>
      <c r="AV11" s="46">
        <v>0.94626474442988207</v>
      </c>
      <c r="AW11" s="5">
        <v>704</v>
      </c>
      <c r="AX11" s="46">
        <v>0.92267365661861078</v>
      </c>
      <c r="AZ11" s="80">
        <f>VLOOKUP($A11,'T1DQ CCG'!$A:$BC,31,FALSE)</f>
        <v>0</v>
      </c>
      <c r="BA11" s="80">
        <f>VLOOKUP($A11,'T1DQ CCG'!$A:$BC,43,FALSE)</f>
        <v>0</v>
      </c>
      <c r="BB11" s="80">
        <f>VLOOKUP($A11,'T1DQ CCG'!$A:$BC,55,FALSE)</f>
        <v>0</v>
      </c>
    </row>
    <row r="12" spans="1:54" x14ac:dyDescent="0.25">
      <c r="A12" s="31" t="s">
        <v>274</v>
      </c>
      <c r="B12" s="21" t="s">
        <v>275</v>
      </c>
      <c r="C12" s="21" t="s">
        <v>17</v>
      </c>
      <c r="D12" s="64">
        <v>274</v>
      </c>
      <c r="E12" s="5">
        <v>268</v>
      </c>
      <c r="F12" s="51">
        <v>0.97810218978102192</v>
      </c>
      <c r="G12" s="5">
        <v>2</v>
      </c>
      <c r="H12" s="69">
        <v>7.2992700729927005E-3</v>
      </c>
      <c r="I12" s="5">
        <v>268</v>
      </c>
      <c r="J12" s="51">
        <v>0.97810218978102192</v>
      </c>
      <c r="K12" s="5">
        <v>0</v>
      </c>
      <c r="L12" s="5">
        <v>0</v>
      </c>
      <c r="M12" s="51" t="s">
        <v>771</v>
      </c>
      <c r="N12" s="40"/>
      <c r="O12" s="64">
        <v>297</v>
      </c>
      <c r="P12" s="5">
        <v>293</v>
      </c>
      <c r="Q12" s="51">
        <v>0.98653198653198648</v>
      </c>
      <c r="R12" s="5">
        <v>289</v>
      </c>
      <c r="S12" s="69">
        <v>0.97306397306397308</v>
      </c>
      <c r="T12" s="5">
        <v>103</v>
      </c>
      <c r="U12" s="51">
        <v>0.34680134680134678</v>
      </c>
      <c r="V12" s="5">
        <v>288</v>
      </c>
      <c r="W12" s="69">
        <v>0.96969696969696972</v>
      </c>
      <c r="X12" s="5">
        <v>287</v>
      </c>
      <c r="Y12" s="51">
        <v>0.96632996632996637</v>
      </c>
      <c r="Z12" s="5">
        <v>0</v>
      </c>
      <c r="AA12" s="5">
        <v>0</v>
      </c>
      <c r="AB12" s="51" t="s">
        <v>771</v>
      </c>
      <c r="AC12" s="58"/>
      <c r="AD12" s="64">
        <v>275</v>
      </c>
      <c r="AE12" s="5">
        <v>269</v>
      </c>
      <c r="AF12" s="46">
        <v>0.97818181818181815</v>
      </c>
      <c r="AG12" s="5">
        <v>255</v>
      </c>
      <c r="AH12" s="70">
        <v>0.92727272727272725</v>
      </c>
      <c r="AI12" s="5">
        <v>269</v>
      </c>
      <c r="AJ12" s="46">
        <v>0.97818181818181815</v>
      </c>
      <c r="AK12" s="5">
        <v>269</v>
      </c>
      <c r="AL12" s="70">
        <v>0.97818181818181815</v>
      </c>
      <c r="AM12" s="5">
        <v>266</v>
      </c>
      <c r="AN12" s="46">
        <v>0.96727272727272728</v>
      </c>
      <c r="AO12" s="5">
        <v>265</v>
      </c>
      <c r="AP12" s="70">
        <v>0.96363636363636362</v>
      </c>
      <c r="AQ12" s="5">
        <v>264</v>
      </c>
      <c r="AR12" s="46">
        <v>0.95636363636363642</v>
      </c>
      <c r="AS12" s="5">
        <v>249</v>
      </c>
      <c r="AT12" s="70">
        <v>0.9054545454545454</v>
      </c>
      <c r="AU12" s="5">
        <v>266</v>
      </c>
      <c r="AV12" s="46">
        <v>0.96727272727272728</v>
      </c>
      <c r="AW12" s="5">
        <v>261</v>
      </c>
      <c r="AX12" s="46">
        <v>0.9490909090909091</v>
      </c>
      <c r="AZ12" s="80">
        <f>VLOOKUP($A12,'T1DQ CCG'!$A:$BC,31,FALSE)</f>
        <v>0</v>
      </c>
      <c r="BA12" s="80">
        <f>VLOOKUP($A12,'T1DQ CCG'!$A:$BC,43,FALSE)</f>
        <v>0</v>
      </c>
      <c r="BB12" s="80">
        <f>VLOOKUP($A12,'T1DQ CCG'!$A:$BC,55,FALSE)</f>
        <v>0</v>
      </c>
    </row>
    <row r="13" spans="1:54" x14ac:dyDescent="0.25">
      <c r="A13" s="31" t="s">
        <v>276</v>
      </c>
      <c r="B13" s="21" t="s">
        <v>277</v>
      </c>
      <c r="C13" s="21" t="s">
        <v>18</v>
      </c>
      <c r="D13" s="64">
        <v>400</v>
      </c>
      <c r="E13" s="5">
        <v>383</v>
      </c>
      <c r="F13" s="51"/>
      <c r="G13" s="5">
        <v>387</v>
      </c>
      <c r="H13" s="69"/>
      <c r="I13" s="5">
        <v>382</v>
      </c>
      <c r="J13" s="51"/>
      <c r="K13" s="5">
        <v>0</v>
      </c>
      <c r="L13" s="5">
        <v>0</v>
      </c>
      <c r="M13" s="51"/>
      <c r="N13" s="40"/>
      <c r="O13" s="64">
        <v>490</v>
      </c>
      <c r="P13" s="5">
        <v>483</v>
      </c>
      <c r="Q13" s="51">
        <v>0.98571428571428577</v>
      </c>
      <c r="R13" s="5">
        <v>469</v>
      </c>
      <c r="S13" s="69">
        <v>0.95714285714285718</v>
      </c>
      <c r="T13" s="5">
        <v>483</v>
      </c>
      <c r="U13" s="51">
        <v>0.98571428571428577</v>
      </c>
      <c r="V13" s="5">
        <v>472</v>
      </c>
      <c r="W13" s="69">
        <v>0.96326530612244898</v>
      </c>
      <c r="X13" s="5">
        <v>472</v>
      </c>
      <c r="Y13" s="51">
        <v>0.96326530612244898</v>
      </c>
      <c r="Z13" s="5">
        <v>1</v>
      </c>
      <c r="AA13" s="5">
        <v>0</v>
      </c>
      <c r="AB13" s="51">
        <v>0</v>
      </c>
      <c r="AC13" s="58"/>
      <c r="AD13" s="64">
        <v>501</v>
      </c>
      <c r="AE13" s="5">
        <v>487</v>
      </c>
      <c r="AF13" s="46">
        <v>0.97205588822355293</v>
      </c>
      <c r="AG13" s="5">
        <v>463</v>
      </c>
      <c r="AH13" s="70">
        <v>0.92415169660678642</v>
      </c>
      <c r="AI13" s="5">
        <v>488</v>
      </c>
      <c r="AJ13" s="46">
        <v>0.97405189620758481</v>
      </c>
      <c r="AK13" s="5">
        <v>485</v>
      </c>
      <c r="AL13" s="70">
        <v>0.96806387225548907</v>
      </c>
      <c r="AM13" s="5">
        <v>482</v>
      </c>
      <c r="AN13" s="46">
        <v>0.96207584830339321</v>
      </c>
      <c r="AO13" s="5">
        <v>470</v>
      </c>
      <c r="AP13" s="70">
        <v>0.93812375249501001</v>
      </c>
      <c r="AQ13" s="5">
        <v>480</v>
      </c>
      <c r="AR13" s="46">
        <v>0.49301397205588821</v>
      </c>
      <c r="AS13" s="5">
        <v>456</v>
      </c>
      <c r="AT13" s="70">
        <v>0.91017964071856283</v>
      </c>
      <c r="AU13" s="5">
        <v>478</v>
      </c>
      <c r="AV13" s="46">
        <v>0.95409181636726548</v>
      </c>
      <c r="AW13" s="5">
        <v>463</v>
      </c>
      <c r="AX13" s="46">
        <v>0.92415169660678642</v>
      </c>
      <c r="AZ13" s="80">
        <f>VLOOKUP($A13,'T1DQ CCG'!$A:$BC,31,FALSE)</f>
        <v>1</v>
      </c>
      <c r="BA13" s="80">
        <f>VLOOKUP($A13,'T1DQ CCG'!$A:$BC,43,FALSE)</f>
        <v>0</v>
      </c>
      <c r="BB13" s="80">
        <f>VLOOKUP($A13,'T1DQ CCG'!$A:$BC,55,FALSE)</f>
        <v>0</v>
      </c>
    </row>
    <row r="14" spans="1:54" x14ac:dyDescent="0.25">
      <c r="A14" s="31" t="s">
        <v>278</v>
      </c>
      <c r="B14" s="21" t="s">
        <v>279</v>
      </c>
      <c r="C14" s="21" t="s">
        <v>18</v>
      </c>
      <c r="D14" s="64">
        <v>1627</v>
      </c>
      <c r="E14" s="5">
        <v>1532</v>
      </c>
      <c r="F14" s="51">
        <v>0.94161032575291947</v>
      </c>
      <c r="G14" s="5">
        <v>7</v>
      </c>
      <c r="H14" s="69">
        <v>4.3023970497848806E-3</v>
      </c>
      <c r="I14" s="5">
        <v>1536</v>
      </c>
      <c r="J14" s="51">
        <v>0.94406883835279654</v>
      </c>
      <c r="K14" s="5">
        <v>1</v>
      </c>
      <c r="L14" s="5">
        <v>1</v>
      </c>
      <c r="M14" s="51">
        <v>1</v>
      </c>
      <c r="N14" s="40"/>
      <c r="O14" s="64">
        <v>1638</v>
      </c>
      <c r="P14" s="5">
        <v>1576</v>
      </c>
      <c r="Q14" s="51">
        <v>0.96214896214896217</v>
      </c>
      <c r="R14" s="5">
        <v>1550</v>
      </c>
      <c r="S14" s="69">
        <v>0.94627594627594624</v>
      </c>
      <c r="T14" s="5">
        <v>1586</v>
      </c>
      <c r="U14" s="51">
        <v>0.96825396825396826</v>
      </c>
      <c r="V14" s="5">
        <v>1533</v>
      </c>
      <c r="W14" s="69">
        <v>0.9358974358974359</v>
      </c>
      <c r="X14" s="5">
        <v>1544</v>
      </c>
      <c r="Y14" s="51">
        <v>0.94261294261294259</v>
      </c>
      <c r="Z14" s="5">
        <v>2</v>
      </c>
      <c r="AA14" s="5">
        <v>1</v>
      </c>
      <c r="AB14" s="51">
        <v>0.5</v>
      </c>
      <c r="AC14" s="58"/>
      <c r="AD14" s="64">
        <v>1813</v>
      </c>
      <c r="AE14" s="5">
        <v>1737</v>
      </c>
      <c r="AF14" s="46">
        <v>0.95808052950910094</v>
      </c>
      <c r="AG14" s="5">
        <v>1662</v>
      </c>
      <c r="AH14" s="70">
        <v>0.91671263099834532</v>
      </c>
      <c r="AI14" s="5">
        <v>1737</v>
      </c>
      <c r="AJ14" s="46">
        <v>0.95808052950910094</v>
      </c>
      <c r="AK14" s="5">
        <v>1732</v>
      </c>
      <c r="AL14" s="70">
        <v>0.95532266960838386</v>
      </c>
      <c r="AM14" s="5">
        <v>1735</v>
      </c>
      <c r="AN14" s="46">
        <v>0.95697738554881417</v>
      </c>
      <c r="AO14" s="5">
        <v>1688</v>
      </c>
      <c r="AP14" s="70">
        <v>0.93105350248207386</v>
      </c>
      <c r="AQ14" s="5">
        <v>1706</v>
      </c>
      <c r="AR14" s="46">
        <v>0.29067843353557637</v>
      </c>
      <c r="AS14" s="5">
        <v>1655</v>
      </c>
      <c r="AT14" s="70">
        <v>0.91285162713734147</v>
      </c>
      <c r="AU14" s="5">
        <v>1733</v>
      </c>
      <c r="AV14" s="46">
        <v>0.9558742415885273</v>
      </c>
      <c r="AW14" s="5">
        <v>1681</v>
      </c>
      <c r="AX14" s="46">
        <v>0.92719249862107</v>
      </c>
      <c r="AZ14" s="80">
        <f>VLOOKUP($A14,'T1DQ CCG'!$A:$BC,31,FALSE)</f>
        <v>0</v>
      </c>
      <c r="BA14" s="80">
        <f>VLOOKUP($A14,'T1DQ CCG'!$A:$BC,43,FALSE)</f>
        <v>0</v>
      </c>
      <c r="BB14" s="80">
        <f>VLOOKUP($A14,'T1DQ CCG'!$A:$BC,55,FALSE)</f>
        <v>0</v>
      </c>
    </row>
    <row r="15" spans="1:54" x14ac:dyDescent="0.25">
      <c r="A15" s="31" t="s">
        <v>280</v>
      </c>
      <c r="B15" s="21" t="s">
        <v>281</v>
      </c>
      <c r="C15" s="21" t="s">
        <v>18</v>
      </c>
      <c r="D15" s="64">
        <v>736</v>
      </c>
      <c r="E15" s="5">
        <v>707</v>
      </c>
      <c r="F15" s="51">
        <v>0.96059782608695654</v>
      </c>
      <c r="G15" s="5">
        <v>716</v>
      </c>
      <c r="H15" s="69">
        <v>0.97282608695652173</v>
      </c>
      <c r="I15" s="5">
        <v>705</v>
      </c>
      <c r="J15" s="51">
        <v>0.95788043478260865</v>
      </c>
      <c r="K15" s="5">
        <v>3</v>
      </c>
      <c r="L15" s="5">
        <v>2</v>
      </c>
      <c r="M15" s="51">
        <v>0.66666666666666663</v>
      </c>
      <c r="N15" s="40"/>
      <c r="O15" s="64">
        <v>789</v>
      </c>
      <c r="P15" s="5">
        <v>760</v>
      </c>
      <c r="Q15" s="51">
        <v>0.96324461343472745</v>
      </c>
      <c r="R15" s="5">
        <v>750</v>
      </c>
      <c r="S15" s="69">
        <v>0.95057034220532322</v>
      </c>
      <c r="T15" s="5">
        <v>335</v>
      </c>
      <c r="U15" s="51">
        <v>0.42458808618504434</v>
      </c>
      <c r="V15" s="5">
        <v>747</v>
      </c>
      <c r="W15" s="69">
        <v>0.94676806083650189</v>
      </c>
      <c r="X15" s="5">
        <v>748</v>
      </c>
      <c r="Y15" s="51">
        <v>0.94803548795944237</v>
      </c>
      <c r="Z15" s="5">
        <v>1</v>
      </c>
      <c r="AA15" s="5">
        <v>1</v>
      </c>
      <c r="AB15" s="51">
        <v>1</v>
      </c>
      <c r="AC15" s="58"/>
      <c r="AD15" s="64">
        <v>798</v>
      </c>
      <c r="AE15" s="5">
        <v>785</v>
      </c>
      <c r="AF15" s="46">
        <v>0.98370927318295742</v>
      </c>
      <c r="AG15" s="5">
        <v>748</v>
      </c>
      <c r="AH15" s="70">
        <v>0.93734335839598992</v>
      </c>
      <c r="AI15" s="5">
        <v>785</v>
      </c>
      <c r="AJ15" s="46">
        <v>0.98370927318295742</v>
      </c>
      <c r="AK15" s="5">
        <v>769</v>
      </c>
      <c r="AL15" s="70">
        <v>0.96365914786967422</v>
      </c>
      <c r="AM15" s="5">
        <v>729</v>
      </c>
      <c r="AN15" s="46">
        <v>0.9135338345864662</v>
      </c>
      <c r="AO15" s="5">
        <v>777</v>
      </c>
      <c r="AP15" s="70">
        <v>0.97368421052631582</v>
      </c>
      <c r="AQ15" s="5">
        <v>777</v>
      </c>
      <c r="AR15" s="46">
        <v>0.42982456140350878</v>
      </c>
      <c r="AS15" s="5">
        <v>742</v>
      </c>
      <c r="AT15" s="70">
        <v>0.92982456140350878</v>
      </c>
      <c r="AU15" s="5">
        <v>759</v>
      </c>
      <c r="AV15" s="46">
        <v>0.95112781954887216</v>
      </c>
      <c r="AW15" s="5">
        <v>731</v>
      </c>
      <c r="AX15" s="46">
        <v>0.91604010025062654</v>
      </c>
      <c r="AZ15" s="80">
        <f>VLOOKUP($A15,'T1DQ CCG'!$A:$BC,31,FALSE)</f>
        <v>0</v>
      </c>
      <c r="BA15" s="80">
        <f>VLOOKUP($A15,'T1DQ CCG'!$A:$BC,43,FALSE)</f>
        <v>0</v>
      </c>
      <c r="BB15" s="80">
        <f>VLOOKUP($A15,'T1DQ CCG'!$A:$BC,55,FALSE)</f>
        <v>0</v>
      </c>
    </row>
    <row r="16" spans="1:54" x14ac:dyDescent="0.25">
      <c r="A16" s="31" t="s">
        <v>282</v>
      </c>
      <c r="B16" s="21" t="s">
        <v>283</v>
      </c>
      <c r="C16" s="21" t="s">
        <v>18</v>
      </c>
      <c r="D16" s="64">
        <v>1207</v>
      </c>
      <c r="E16" s="5">
        <v>1172</v>
      </c>
      <c r="F16" s="51">
        <v>0.9710024855012428</v>
      </c>
      <c r="G16" s="5">
        <v>1183</v>
      </c>
      <c r="H16" s="69">
        <v>0.98011599005799499</v>
      </c>
      <c r="I16" s="5">
        <v>1172</v>
      </c>
      <c r="J16" s="51">
        <v>0.9710024855012428</v>
      </c>
      <c r="K16" s="5">
        <v>2</v>
      </c>
      <c r="L16" s="5">
        <v>2</v>
      </c>
      <c r="M16" s="51">
        <v>1</v>
      </c>
      <c r="N16" s="40"/>
      <c r="O16" s="64">
        <v>1234</v>
      </c>
      <c r="P16" s="5">
        <v>1196</v>
      </c>
      <c r="Q16" s="51">
        <v>0.9692058346839546</v>
      </c>
      <c r="R16" s="5">
        <v>1157</v>
      </c>
      <c r="S16" s="69">
        <v>0.93760129659643432</v>
      </c>
      <c r="T16" s="5">
        <v>556</v>
      </c>
      <c r="U16" s="51">
        <v>0.45056726094003241</v>
      </c>
      <c r="V16" s="5">
        <v>1148</v>
      </c>
      <c r="W16" s="69">
        <v>0.93030794165316044</v>
      </c>
      <c r="X16" s="5">
        <v>1167</v>
      </c>
      <c r="Y16" s="51">
        <v>0.9457050243111832</v>
      </c>
      <c r="Z16" s="5">
        <v>2</v>
      </c>
      <c r="AA16" s="5">
        <v>2</v>
      </c>
      <c r="AB16" s="51">
        <v>1</v>
      </c>
      <c r="AC16" s="58"/>
      <c r="AD16" s="64">
        <v>1355</v>
      </c>
      <c r="AE16" s="5">
        <v>1309</v>
      </c>
      <c r="AF16" s="46">
        <v>0.96605166051660518</v>
      </c>
      <c r="AG16" s="5">
        <v>1257</v>
      </c>
      <c r="AH16" s="70">
        <v>0.92767527675276751</v>
      </c>
      <c r="AI16" s="5">
        <v>1310</v>
      </c>
      <c r="AJ16" s="46">
        <v>0.96678966789667897</v>
      </c>
      <c r="AK16" s="5">
        <v>1311</v>
      </c>
      <c r="AL16" s="70">
        <v>0.96752767527675276</v>
      </c>
      <c r="AM16" s="5">
        <v>1289</v>
      </c>
      <c r="AN16" s="46">
        <v>0.95129151291512914</v>
      </c>
      <c r="AO16" s="5">
        <v>1272</v>
      </c>
      <c r="AP16" s="70">
        <v>0.93874538745387459</v>
      </c>
      <c r="AQ16" s="5">
        <v>1296</v>
      </c>
      <c r="AR16" s="46">
        <v>0.50553505535055354</v>
      </c>
      <c r="AS16" s="5">
        <v>1239</v>
      </c>
      <c r="AT16" s="70">
        <v>0.91439114391143916</v>
      </c>
      <c r="AU16" s="5">
        <v>1302</v>
      </c>
      <c r="AV16" s="46">
        <v>0.96088560885608854</v>
      </c>
      <c r="AW16" s="5">
        <v>1277</v>
      </c>
      <c r="AX16" s="46">
        <v>0.94243542435424354</v>
      </c>
      <c r="AZ16" s="80">
        <f>VLOOKUP($A16,'T1DQ CCG'!$A:$BC,31,FALSE)</f>
        <v>0</v>
      </c>
      <c r="BA16" s="80">
        <f>VLOOKUP($A16,'T1DQ CCG'!$A:$BC,43,FALSE)</f>
        <v>0</v>
      </c>
      <c r="BB16" s="80">
        <f>VLOOKUP($A16,'T1DQ CCG'!$A:$BC,55,FALSE)</f>
        <v>0</v>
      </c>
    </row>
    <row r="17" spans="1:54" x14ac:dyDescent="0.25">
      <c r="A17" s="31" t="s">
        <v>284</v>
      </c>
      <c r="B17" s="21" t="s">
        <v>285</v>
      </c>
      <c r="C17" s="21" t="s">
        <v>19</v>
      </c>
      <c r="D17" s="64">
        <v>825</v>
      </c>
      <c r="E17" s="5">
        <v>766</v>
      </c>
      <c r="F17" s="51">
        <v>0.92848484848484847</v>
      </c>
      <c r="G17" s="5">
        <v>786</v>
      </c>
      <c r="H17" s="69">
        <v>0.95272727272727276</v>
      </c>
      <c r="I17" s="5">
        <v>767</v>
      </c>
      <c r="J17" s="51">
        <v>0.92969696969696969</v>
      </c>
      <c r="K17" s="5">
        <v>0</v>
      </c>
      <c r="L17" s="5">
        <v>0</v>
      </c>
      <c r="M17" s="51" t="s">
        <v>771</v>
      </c>
      <c r="N17" s="40"/>
      <c r="O17" s="64">
        <v>904</v>
      </c>
      <c r="P17" s="5">
        <v>867</v>
      </c>
      <c r="Q17" s="51">
        <v>0.95907079646017701</v>
      </c>
      <c r="R17" s="5">
        <v>824</v>
      </c>
      <c r="S17" s="69">
        <v>0.91150442477876104</v>
      </c>
      <c r="T17" s="5">
        <v>382</v>
      </c>
      <c r="U17" s="51">
        <v>0.42256637168141592</v>
      </c>
      <c r="V17" s="5">
        <v>820</v>
      </c>
      <c r="W17" s="69">
        <v>0.90707964601769908</v>
      </c>
      <c r="X17" s="5">
        <v>871</v>
      </c>
      <c r="Y17" s="51">
        <v>0.96349557522123896</v>
      </c>
      <c r="Z17" s="5">
        <v>0</v>
      </c>
      <c r="AA17" s="5">
        <v>0</v>
      </c>
      <c r="AB17" s="51" t="s">
        <v>771</v>
      </c>
      <c r="AC17" s="58"/>
      <c r="AD17" s="64">
        <v>844</v>
      </c>
      <c r="AE17" s="5">
        <v>802</v>
      </c>
      <c r="AF17" s="46">
        <v>0.95023696682464454</v>
      </c>
      <c r="AG17" s="5">
        <v>718</v>
      </c>
      <c r="AH17" s="70">
        <v>0.85071090047393361</v>
      </c>
      <c r="AI17" s="5">
        <v>803</v>
      </c>
      <c r="AJ17" s="46">
        <v>0.95142180094786732</v>
      </c>
      <c r="AK17" s="5">
        <v>803</v>
      </c>
      <c r="AL17" s="70">
        <v>0.95142180094786732</v>
      </c>
      <c r="AM17" s="5">
        <v>782</v>
      </c>
      <c r="AN17" s="46">
        <v>0.92654028436018954</v>
      </c>
      <c r="AO17" s="5">
        <v>770</v>
      </c>
      <c r="AP17" s="70">
        <v>0.91232227488151663</v>
      </c>
      <c r="AQ17" s="5">
        <v>791</v>
      </c>
      <c r="AR17" s="46">
        <v>1.1658767772511849</v>
      </c>
      <c r="AS17" s="5">
        <v>704</v>
      </c>
      <c r="AT17" s="70">
        <v>0.83412322274881512</v>
      </c>
      <c r="AU17" s="5">
        <v>802</v>
      </c>
      <c r="AV17" s="46">
        <v>0.95023696682464454</v>
      </c>
      <c r="AW17" s="5">
        <v>773</v>
      </c>
      <c r="AX17" s="46">
        <v>0.91587677725118488</v>
      </c>
      <c r="AZ17" s="80">
        <f>VLOOKUP($A17,'T1DQ CCG'!$A:$BC,31,FALSE)</f>
        <v>0</v>
      </c>
      <c r="BA17" s="80">
        <f>VLOOKUP($A17,'T1DQ CCG'!$A:$BC,43,FALSE)</f>
        <v>0</v>
      </c>
      <c r="BB17" s="80">
        <f>VLOOKUP($A17,'T1DQ CCG'!$A:$BC,55,FALSE)</f>
        <v>0</v>
      </c>
    </row>
    <row r="18" spans="1:54" x14ac:dyDescent="0.25">
      <c r="A18" s="31" t="s">
        <v>286</v>
      </c>
      <c r="B18" s="21" t="s">
        <v>287</v>
      </c>
      <c r="C18" s="21" t="s">
        <v>19</v>
      </c>
      <c r="D18" s="64">
        <v>869</v>
      </c>
      <c r="E18" s="5">
        <v>852</v>
      </c>
      <c r="F18" s="51">
        <v>0.98043728423475263</v>
      </c>
      <c r="G18" s="5">
        <v>857</v>
      </c>
      <c r="H18" s="69">
        <v>0.9861910241657077</v>
      </c>
      <c r="I18" s="5">
        <v>853</v>
      </c>
      <c r="J18" s="51">
        <v>0.9815880322209436</v>
      </c>
      <c r="K18" s="5">
        <v>1</v>
      </c>
      <c r="L18" s="5">
        <v>1</v>
      </c>
      <c r="M18" s="51">
        <v>1</v>
      </c>
      <c r="N18" s="40"/>
      <c r="O18" s="64">
        <v>879</v>
      </c>
      <c r="P18" s="5">
        <v>871</v>
      </c>
      <c r="Q18" s="51">
        <v>0.99089874857792948</v>
      </c>
      <c r="R18" s="5">
        <v>862</v>
      </c>
      <c r="S18" s="69">
        <v>0.98065984072810009</v>
      </c>
      <c r="T18" s="5">
        <v>340</v>
      </c>
      <c r="U18" s="51">
        <v>0.38680318543799774</v>
      </c>
      <c r="V18" s="5">
        <v>852</v>
      </c>
      <c r="W18" s="69">
        <v>0.96928327645051193</v>
      </c>
      <c r="X18" s="5">
        <v>863</v>
      </c>
      <c r="Y18" s="51">
        <v>0.98179749715585896</v>
      </c>
      <c r="Z18" s="5">
        <v>1</v>
      </c>
      <c r="AA18" s="5">
        <v>1</v>
      </c>
      <c r="AB18" s="51">
        <v>1</v>
      </c>
      <c r="AC18" s="58"/>
      <c r="AD18" s="64">
        <v>926</v>
      </c>
      <c r="AE18" s="5">
        <v>916</v>
      </c>
      <c r="AF18" s="46">
        <v>0.98920086393088558</v>
      </c>
      <c r="AG18" s="5">
        <v>872</v>
      </c>
      <c r="AH18" s="70">
        <v>0.94168466522678185</v>
      </c>
      <c r="AI18" s="5">
        <v>916</v>
      </c>
      <c r="AJ18" s="46">
        <v>0.98920086393088558</v>
      </c>
      <c r="AK18" s="5">
        <v>919</v>
      </c>
      <c r="AL18" s="70">
        <v>0.99244060475161988</v>
      </c>
      <c r="AM18" s="5">
        <v>904</v>
      </c>
      <c r="AN18" s="46">
        <v>0.97624190064794814</v>
      </c>
      <c r="AO18" s="5">
        <v>878</v>
      </c>
      <c r="AP18" s="70">
        <v>0.94816414686825057</v>
      </c>
      <c r="AQ18" s="5">
        <v>909</v>
      </c>
      <c r="AR18" s="46">
        <v>0.48056155507559395</v>
      </c>
      <c r="AS18" s="5">
        <v>866</v>
      </c>
      <c r="AT18" s="70">
        <v>0.93520518358531313</v>
      </c>
      <c r="AU18" s="5">
        <v>917</v>
      </c>
      <c r="AV18" s="46">
        <v>0.99028077753779697</v>
      </c>
      <c r="AW18" s="5">
        <v>902</v>
      </c>
      <c r="AX18" s="46">
        <v>0.97408207343412523</v>
      </c>
      <c r="AZ18" s="80">
        <f>VLOOKUP($A18,'T1DQ CCG'!$A:$BC,31,FALSE)</f>
        <v>0</v>
      </c>
      <c r="BA18" s="80">
        <f>VLOOKUP($A18,'T1DQ CCG'!$A:$BC,43,FALSE)</f>
        <v>0</v>
      </c>
      <c r="BB18" s="80">
        <f>VLOOKUP($A18,'T1DQ CCG'!$A:$BC,55,FALSE)</f>
        <v>0</v>
      </c>
    </row>
    <row r="19" spans="1:54" x14ac:dyDescent="0.25">
      <c r="A19" s="31" t="s">
        <v>288</v>
      </c>
      <c r="B19" s="21" t="s">
        <v>289</v>
      </c>
      <c r="C19" s="21" t="s">
        <v>19</v>
      </c>
      <c r="D19" s="64">
        <v>1867</v>
      </c>
      <c r="E19" s="5">
        <v>1724</v>
      </c>
      <c r="F19" s="51">
        <v>0.92340653454740229</v>
      </c>
      <c r="G19" s="5">
        <v>759</v>
      </c>
      <c r="H19" s="69">
        <v>0.40653454740224959</v>
      </c>
      <c r="I19" s="5">
        <v>1719</v>
      </c>
      <c r="J19" s="51">
        <v>0.92072844134975895</v>
      </c>
      <c r="K19" s="5">
        <v>0</v>
      </c>
      <c r="L19" s="5">
        <v>0</v>
      </c>
      <c r="M19" s="51" t="s">
        <v>771</v>
      </c>
      <c r="N19" s="40"/>
      <c r="O19" s="64">
        <v>2030</v>
      </c>
      <c r="P19" s="5">
        <v>1911</v>
      </c>
      <c r="Q19" s="51">
        <v>0.94137931034482758</v>
      </c>
      <c r="R19" s="5">
        <v>1809</v>
      </c>
      <c r="S19" s="69">
        <v>0.89113300492610836</v>
      </c>
      <c r="T19" s="5">
        <v>1413</v>
      </c>
      <c r="U19" s="51">
        <v>0.69605911330049264</v>
      </c>
      <c r="V19" s="5">
        <v>1823</v>
      </c>
      <c r="W19" s="69">
        <v>0.89802955665024631</v>
      </c>
      <c r="X19" s="5">
        <v>1870</v>
      </c>
      <c r="Y19" s="51">
        <v>0.9211822660098522</v>
      </c>
      <c r="Z19" s="5">
        <v>0</v>
      </c>
      <c r="AA19" s="5">
        <v>0</v>
      </c>
      <c r="AB19" s="51" t="s">
        <v>771</v>
      </c>
      <c r="AC19" s="58"/>
      <c r="AD19" s="64">
        <v>1796</v>
      </c>
      <c r="AE19" s="5">
        <v>1713</v>
      </c>
      <c r="AF19" s="46">
        <v>0.95378619153674837</v>
      </c>
      <c r="AG19" s="5">
        <v>1497</v>
      </c>
      <c r="AH19" s="70">
        <v>0.8335189309576837</v>
      </c>
      <c r="AI19" s="5">
        <v>1713</v>
      </c>
      <c r="AJ19" s="46">
        <v>0.95378619153674837</v>
      </c>
      <c r="AK19" s="5">
        <v>1711</v>
      </c>
      <c r="AL19" s="70">
        <v>0.95267260579064583</v>
      </c>
      <c r="AM19" s="5">
        <v>1680</v>
      </c>
      <c r="AN19" s="46">
        <v>0.93541202672605794</v>
      </c>
      <c r="AO19" s="5">
        <v>1630</v>
      </c>
      <c r="AP19" s="70">
        <v>0.90757238307349664</v>
      </c>
      <c r="AQ19" s="5">
        <v>1691</v>
      </c>
      <c r="AR19" s="46">
        <v>0.13307349665924276</v>
      </c>
      <c r="AS19" s="5">
        <v>1556</v>
      </c>
      <c r="AT19" s="70">
        <v>0.86636971046770606</v>
      </c>
      <c r="AU19" s="5">
        <v>1695</v>
      </c>
      <c r="AV19" s="46">
        <v>0.94376391982182628</v>
      </c>
      <c r="AW19" s="5">
        <v>1645</v>
      </c>
      <c r="AX19" s="46">
        <v>0.91592427616926508</v>
      </c>
      <c r="AZ19" s="80">
        <f>VLOOKUP($A19,'T1DQ CCG'!$A:$BC,31,FALSE)</f>
        <v>0</v>
      </c>
      <c r="BA19" s="80">
        <f>VLOOKUP($A19,'T1DQ CCG'!$A:$BC,43,FALSE)</f>
        <v>0</v>
      </c>
      <c r="BB19" s="80">
        <f>VLOOKUP($A19,'T1DQ CCG'!$A:$BC,55,FALSE)</f>
        <v>0</v>
      </c>
    </row>
    <row r="20" spans="1:54" x14ac:dyDescent="0.25">
      <c r="A20" s="31" t="s">
        <v>290</v>
      </c>
      <c r="B20" s="21" t="s">
        <v>291</v>
      </c>
      <c r="C20" s="21" t="s">
        <v>19</v>
      </c>
      <c r="D20" s="64">
        <v>687</v>
      </c>
      <c r="E20" s="5">
        <v>660</v>
      </c>
      <c r="F20" s="51">
        <v>0.9606986899563319</v>
      </c>
      <c r="G20" s="5">
        <v>26</v>
      </c>
      <c r="H20" s="69">
        <v>3.7845705967976713E-2</v>
      </c>
      <c r="I20" s="5">
        <v>657</v>
      </c>
      <c r="J20" s="51">
        <v>0.95633187772925765</v>
      </c>
      <c r="K20" s="5">
        <v>0</v>
      </c>
      <c r="L20" s="5">
        <v>0</v>
      </c>
      <c r="M20" s="51" t="s">
        <v>771</v>
      </c>
      <c r="N20" s="40"/>
      <c r="O20" s="64">
        <v>685</v>
      </c>
      <c r="P20" s="5">
        <v>659</v>
      </c>
      <c r="Q20" s="51">
        <v>0.96204379562043796</v>
      </c>
      <c r="R20" s="5">
        <v>640</v>
      </c>
      <c r="S20" s="69">
        <v>0.93430656934306566</v>
      </c>
      <c r="T20" s="5">
        <v>645</v>
      </c>
      <c r="U20" s="51">
        <v>0.94160583941605835</v>
      </c>
      <c r="V20" s="5">
        <v>647</v>
      </c>
      <c r="W20" s="69">
        <v>0.94452554744525552</v>
      </c>
      <c r="X20" s="5">
        <v>644</v>
      </c>
      <c r="Y20" s="51">
        <v>0.94014598540145988</v>
      </c>
      <c r="Z20" s="5">
        <v>0</v>
      </c>
      <c r="AA20" s="5">
        <v>0</v>
      </c>
      <c r="AB20" s="51" t="s">
        <v>771</v>
      </c>
      <c r="AC20" s="58"/>
      <c r="AD20" s="64">
        <v>650</v>
      </c>
      <c r="AE20" s="5">
        <v>628</v>
      </c>
      <c r="AF20" s="46">
        <v>0.96615384615384614</v>
      </c>
      <c r="AG20" s="5">
        <v>600</v>
      </c>
      <c r="AH20" s="70">
        <v>0.92307692307692313</v>
      </c>
      <c r="AI20" s="5">
        <v>628</v>
      </c>
      <c r="AJ20" s="46">
        <v>0.96615384615384614</v>
      </c>
      <c r="AK20" s="5">
        <v>628</v>
      </c>
      <c r="AL20" s="70">
        <v>0.96615384615384614</v>
      </c>
      <c r="AM20" s="5">
        <v>628</v>
      </c>
      <c r="AN20" s="46">
        <v>0.96615384615384614</v>
      </c>
      <c r="AO20" s="5">
        <v>608</v>
      </c>
      <c r="AP20" s="70">
        <v>0.93538461538461537</v>
      </c>
      <c r="AQ20" s="5">
        <v>615</v>
      </c>
      <c r="AR20" s="46">
        <v>0.94615384615384612</v>
      </c>
      <c r="AS20" s="5">
        <v>587</v>
      </c>
      <c r="AT20" s="70">
        <v>0.90307692307692311</v>
      </c>
      <c r="AU20" s="5">
        <v>627</v>
      </c>
      <c r="AV20" s="46">
        <v>0.96461538461538465</v>
      </c>
      <c r="AW20" s="5">
        <v>606</v>
      </c>
      <c r="AX20" s="46">
        <v>0.93230769230769228</v>
      </c>
      <c r="AZ20" s="80">
        <f>VLOOKUP($A20,'T1DQ CCG'!$A:$BC,31,FALSE)</f>
        <v>0</v>
      </c>
      <c r="BA20" s="80">
        <f>VLOOKUP($A20,'T1DQ CCG'!$A:$BC,43,FALSE)</f>
        <v>0</v>
      </c>
      <c r="BB20" s="80">
        <f>VLOOKUP($A20,'T1DQ CCG'!$A:$BC,55,FALSE)</f>
        <v>0</v>
      </c>
    </row>
    <row r="21" spans="1:54" x14ac:dyDescent="0.25">
      <c r="A21" s="31" t="s">
        <v>292</v>
      </c>
      <c r="B21" s="21" t="s">
        <v>293</v>
      </c>
      <c r="C21" s="21" t="s">
        <v>19</v>
      </c>
      <c r="D21" s="64">
        <v>862</v>
      </c>
      <c r="E21" s="5">
        <v>838</v>
      </c>
      <c r="F21" s="51">
        <v>0.97215777262180969</v>
      </c>
      <c r="G21" s="5">
        <v>850</v>
      </c>
      <c r="H21" s="69">
        <v>0.9860788863109049</v>
      </c>
      <c r="I21" s="5">
        <v>839</v>
      </c>
      <c r="J21" s="51">
        <v>0.97331786542923437</v>
      </c>
      <c r="K21" s="5">
        <v>0</v>
      </c>
      <c r="L21" s="5">
        <v>0</v>
      </c>
      <c r="M21" s="51" t="s">
        <v>771</v>
      </c>
      <c r="N21" s="40"/>
      <c r="O21" s="64">
        <v>822</v>
      </c>
      <c r="P21" s="5">
        <v>820</v>
      </c>
      <c r="Q21" s="51">
        <v>0.9975669099756691</v>
      </c>
      <c r="R21" s="5">
        <v>810</v>
      </c>
      <c r="S21" s="69">
        <v>0.98540145985401462</v>
      </c>
      <c r="T21" s="5">
        <v>337</v>
      </c>
      <c r="U21" s="51">
        <v>0.40997566909975669</v>
      </c>
      <c r="V21" s="5">
        <v>814</v>
      </c>
      <c r="W21" s="69">
        <v>0.99026763990267641</v>
      </c>
      <c r="X21" s="5">
        <v>814</v>
      </c>
      <c r="Y21" s="51">
        <v>0.99026763990267641</v>
      </c>
      <c r="Z21" s="5">
        <v>2</v>
      </c>
      <c r="AA21" s="5">
        <v>0</v>
      </c>
      <c r="AB21" s="51">
        <v>0</v>
      </c>
      <c r="AC21" s="58"/>
      <c r="AD21" s="64">
        <v>830</v>
      </c>
      <c r="AE21" s="5">
        <v>822</v>
      </c>
      <c r="AF21" s="46">
        <v>0.99036144578313257</v>
      </c>
      <c r="AG21" s="5">
        <v>811</v>
      </c>
      <c r="AH21" s="70">
        <v>0.97710843373493972</v>
      </c>
      <c r="AI21" s="5">
        <v>822</v>
      </c>
      <c r="AJ21" s="46">
        <v>0.99036144578313257</v>
      </c>
      <c r="AK21" s="5">
        <v>823</v>
      </c>
      <c r="AL21" s="70">
        <v>0.99156626506024093</v>
      </c>
      <c r="AM21" s="5">
        <v>814</v>
      </c>
      <c r="AN21" s="46">
        <v>0.98072289156626502</v>
      </c>
      <c r="AO21" s="5">
        <v>811</v>
      </c>
      <c r="AP21" s="70">
        <v>0.97710843373493972</v>
      </c>
      <c r="AQ21" s="5">
        <v>817</v>
      </c>
      <c r="AR21" s="46">
        <v>0.98433734939759032</v>
      </c>
      <c r="AS21" s="5">
        <v>806</v>
      </c>
      <c r="AT21" s="70">
        <v>0.97108433734939759</v>
      </c>
      <c r="AU21" s="5">
        <v>817</v>
      </c>
      <c r="AV21" s="46">
        <v>0.98433734939759032</v>
      </c>
      <c r="AW21" s="5">
        <v>808</v>
      </c>
      <c r="AX21" s="46">
        <v>0.97349397590361442</v>
      </c>
      <c r="AZ21" s="80">
        <f>VLOOKUP($A21,'T1DQ CCG'!$A:$BC,31,FALSE)</f>
        <v>0</v>
      </c>
      <c r="BA21" s="80">
        <f>VLOOKUP($A21,'T1DQ CCG'!$A:$BC,43,FALSE)</f>
        <v>0</v>
      </c>
      <c r="BB21" s="80">
        <f>VLOOKUP($A21,'T1DQ CCG'!$A:$BC,55,FALSE)</f>
        <v>0</v>
      </c>
    </row>
    <row r="22" spans="1:54" x14ac:dyDescent="0.25">
      <c r="A22" s="31" t="s">
        <v>294</v>
      </c>
      <c r="B22" s="21" t="s">
        <v>295</v>
      </c>
      <c r="C22" s="21" t="s">
        <v>19</v>
      </c>
      <c r="D22" s="64">
        <v>781</v>
      </c>
      <c r="E22" s="5">
        <v>740</v>
      </c>
      <c r="F22" s="51">
        <v>0.94750320102432783</v>
      </c>
      <c r="G22" s="5">
        <v>4</v>
      </c>
      <c r="H22" s="69">
        <v>5.1216389244558257E-3</v>
      </c>
      <c r="I22" s="5">
        <v>741</v>
      </c>
      <c r="J22" s="51">
        <v>0.94878361075544171</v>
      </c>
      <c r="K22" s="5">
        <v>0</v>
      </c>
      <c r="L22" s="5">
        <v>0</v>
      </c>
      <c r="M22" s="51" t="s">
        <v>771</v>
      </c>
      <c r="N22" s="40"/>
      <c r="O22" s="64">
        <v>763</v>
      </c>
      <c r="P22" s="5">
        <v>733</v>
      </c>
      <c r="Q22" s="51">
        <v>0.96068152031454779</v>
      </c>
      <c r="R22" s="5">
        <v>707</v>
      </c>
      <c r="S22" s="69">
        <v>0.92660550458715596</v>
      </c>
      <c r="T22" s="5">
        <v>323</v>
      </c>
      <c r="U22" s="51">
        <v>0.42332896461336827</v>
      </c>
      <c r="V22" s="5">
        <v>691</v>
      </c>
      <c r="W22" s="69">
        <v>0.90563564875491476</v>
      </c>
      <c r="X22" s="5">
        <v>697</v>
      </c>
      <c r="Y22" s="51">
        <v>0.91349934469200522</v>
      </c>
      <c r="Z22" s="5">
        <v>0</v>
      </c>
      <c r="AA22" s="5">
        <v>0</v>
      </c>
      <c r="AB22" s="51" t="s">
        <v>771</v>
      </c>
      <c r="AC22" s="58"/>
      <c r="AD22" s="64">
        <v>695</v>
      </c>
      <c r="AE22" s="5">
        <v>677</v>
      </c>
      <c r="AF22" s="46"/>
      <c r="AG22" s="5">
        <v>624</v>
      </c>
      <c r="AH22" s="70"/>
      <c r="AI22" s="5">
        <v>677</v>
      </c>
      <c r="AJ22" s="46"/>
      <c r="AK22" s="5">
        <v>673</v>
      </c>
      <c r="AL22" s="70"/>
      <c r="AM22" s="5">
        <v>650</v>
      </c>
      <c r="AN22" s="46"/>
      <c r="AO22" s="5">
        <v>615</v>
      </c>
      <c r="AP22" s="70"/>
      <c r="AQ22" s="5">
        <v>672</v>
      </c>
      <c r="AR22" s="46"/>
      <c r="AS22" s="5">
        <v>625</v>
      </c>
      <c r="AT22" s="70"/>
      <c r="AU22" s="5">
        <v>637</v>
      </c>
      <c r="AV22" s="46"/>
      <c r="AW22" s="5">
        <v>620</v>
      </c>
      <c r="AX22" s="46"/>
      <c r="AZ22" s="80">
        <f>VLOOKUP($A22,'T1DQ CCG'!$A:$BC,31,FALSE)</f>
        <v>0</v>
      </c>
      <c r="BA22" s="80">
        <f>VLOOKUP($A22,'T1DQ CCG'!$A:$BC,43,FALSE)</f>
        <v>0</v>
      </c>
      <c r="BB22" s="80">
        <f>VLOOKUP($A22,'T1DQ CCG'!$A:$BC,55,FALSE)</f>
        <v>1</v>
      </c>
    </row>
    <row r="23" spans="1:54" x14ac:dyDescent="0.25">
      <c r="A23" s="31" t="s">
        <v>296</v>
      </c>
      <c r="B23" s="21" t="s">
        <v>297</v>
      </c>
      <c r="C23" s="21" t="s">
        <v>19</v>
      </c>
      <c r="D23" s="64">
        <v>2379</v>
      </c>
      <c r="E23" s="5">
        <v>2164</v>
      </c>
      <c r="F23" s="51">
        <v>0.90962589323245058</v>
      </c>
      <c r="G23" s="5">
        <v>2241</v>
      </c>
      <c r="H23" s="69">
        <v>0.94199243379571251</v>
      </c>
      <c r="I23" s="5">
        <v>2162</v>
      </c>
      <c r="J23" s="51">
        <v>0.9087852038671711</v>
      </c>
      <c r="K23" s="5">
        <v>0</v>
      </c>
      <c r="L23" s="5">
        <v>0</v>
      </c>
      <c r="M23" s="51" t="s">
        <v>771</v>
      </c>
      <c r="N23" s="40"/>
      <c r="O23" s="64">
        <v>2433</v>
      </c>
      <c r="P23" s="5">
        <v>2299</v>
      </c>
      <c r="Q23" s="51">
        <v>0.94492396218660091</v>
      </c>
      <c r="R23" s="5">
        <v>2177</v>
      </c>
      <c r="S23" s="69">
        <v>0.89478010686395393</v>
      </c>
      <c r="T23" s="5">
        <v>1052</v>
      </c>
      <c r="U23" s="51">
        <v>0.43238799835593916</v>
      </c>
      <c r="V23" s="5">
        <v>2150</v>
      </c>
      <c r="W23" s="69">
        <v>0.88368269625976159</v>
      </c>
      <c r="X23" s="5">
        <v>2314</v>
      </c>
      <c r="Y23" s="51">
        <v>0.95108919030004113</v>
      </c>
      <c r="Z23" s="5">
        <v>0</v>
      </c>
      <c r="AA23" s="5">
        <v>0</v>
      </c>
      <c r="AB23" s="51" t="s">
        <v>771</v>
      </c>
      <c r="AC23" s="58"/>
      <c r="AD23" s="64">
        <v>2325</v>
      </c>
      <c r="AE23" s="5">
        <v>2228</v>
      </c>
      <c r="AF23" s="46">
        <v>0.95827956989247309</v>
      </c>
      <c r="AG23" s="5">
        <v>2009</v>
      </c>
      <c r="AH23" s="70">
        <v>0.86408602150537639</v>
      </c>
      <c r="AI23" s="5">
        <v>2228</v>
      </c>
      <c r="AJ23" s="46">
        <v>0.95827956989247309</v>
      </c>
      <c r="AK23" s="5">
        <v>2236</v>
      </c>
      <c r="AL23" s="70">
        <v>0.96172043010752684</v>
      </c>
      <c r="AM23" s="5">
        <v>2203</v>
      </c>
      <c r="AN23" s="46">
        <v>0.94752688172043009</v>
      </c>
      <c r="AO23" s="5">
        <v>2143</v>
      </c>
      <c r="AP23" s="70">
        <v>0.92172043010752691</v>
      </c>
      <c r="AQ23" s="5">
        <v>2218</v>
      </c>
      <c r="AR23" s="46">
        <v>0.95397849462365591</v>
      </c>
      <c r="AS23" s="5">
        <v>1989</v>
      </c>
      <c r="AT23" s="70">
        <v>0.85548387096774192</v>
      </c>
      <c r="AU23" s="5">
        <v>2214</v>
      </c>
      <c r="AV23" s="46">
        <v>0.95225806451612904</v>
      </c>
      <c r="AW23" s="5">
        <v>2165</v>
      </c>
      <c r="AX23" s="46">
        <v>0.9311827956989247</v>
      </c>
      <c r="AZ23" s="80">
        <f>VLOOKUP($A23,'T1DQ CCG'!$A:$BC,31,FALSE)</f>
        <v>0</v>
      </c>
      <c r="BA23" s="80">
        <f>VLOOKUP($A23,'T1DQ CCG'!$A:$BC,43,FALSE)</f>
        <v>0</v>
      </c>
      <c r="BB23" s="80">
        <f>VLOOKUP($A23,'T1DQ CCG'!$A:$BC,55,FALSE)</f>
        <v>0</v>
      </c>
    </row>
    <row r="24" spans="1:54" x14ac:dyDescent="0.25">
      <c r="A24" s="31" t="s">
        <v>298</v>
      </c>
      <c r="B24" s="21" t="s">
        <v>299</v>
      </c>
      <c r="C24" s="21" t="s">
        <v>20</v>
      </c>
      <c r="D24" s="64">
        <v>1566</v>
      </c>
      <c r="E24" s="5">
        <v>1488</v>
      </c>
      <c r="F24" s="51">
        <v>0.95019157088122608</v>
      </c>
      <c r="G24" s="5">
        <v>1503</v>
      </c>
      <c r="H24" s="69">
        <v>0.95977011494252873</v>
      </c>
      <c r="I24" s="5">
        <v>1475</v>
      </c>
      <c r="J24" s="51">
        <v>0.94189016602809705</v>
      </c>
      <c r="K24" s="5">
        <v>1</v>
      </c>
      <c r="L24" s="5">
        <v>1</v>
      </c>
      <c r="M24" s="51">
        <v>1</v>
      </c>
      <c r="N24" s="40"/>
      <c r="O24" s="64">
        <v>1516</v>
      </c>
      <c r="P24" s="5">
        <v>1471</v>
      </c>
      <c r="Q24" s="51">
        <v>0.97031662269129293</v>
      </c>
      <c r="R24" s="5">
        <v>1369</v>
      </c>
      <c r="S24" s="69">
        <v>0.90303430079155678</v>
      </c>
      <c r="T24" s="5">
        <v>634</v>
      </c>
      <c r="U24" s="51">
        <v>0.41820580474934038</v>
      </c>
      <c r="V24" s="5">
        <v>1384</v>
      </c>
      <c r="W24" s="69">
        <v>0.9129287598944591</v>
      </c>
      <c r="X24" s="5">
        <v>1391</v>
      </c>
      <c r="Y24" s="51">
        <v>0.91754617414248019</v>
      </c>
      <c r="Z24" s="5">
        <v>3</v>
      </c>
      <c r="AA24" s="5">
        <v>2</v>
      </c>
      <c r="AB24" s="51">
        <v>0.66666666666666663</v>
      </c>
      <c r="AC24" s="58"/>
      <c r="AD24" s="64">
        <v>1466</v>
      </c>
      <c r="AE24" s="5">
        <v>1420</v>
      </c>
      <c r="AF24" s="46">
        <v>0.96862210095497958</v>
      </c>
      <c r="AG24" s="5">
        <v>1291</v>
      </c>
      <c r="AH24" s="70">
        <v>0.88062755798090042</v>
      </c>
      <c r="AI24" s="5">
        <v>1420</v>
      </c>
      <c r="AJ24" s="46">
        <v>0.96862210095497958</v>
      </c>
      <c r="AK24" s="5">
        <v>1409</v>
      </c>
      <c r="AL24" s="70">
        <v>0.96111869031377895</v>
      </c>
      <c r="AM24" s="5">
        <v>1371</v>
      </c>
      <c r="AN24" s="46">
        <v>0.93519781718963169</v>
      </c>
      <c r="AO24" s="5">
        <v>1360</v>
      </c>
      <c r="AP24" s="70">
        <v>0.92769440654843105</v>
      </c>
      <c r="AQ24" s="5">
        <v>1394</v>
      </c>
      <c r="AR24" s="46">
        <v>0.9508867667121419</v>
      </c>
      <c r="AS24" s="5">
        <v>1275</v>
      </c>
      <c r="AT24" s="70">
        <v>0.86971350613915421</v>
      </c>
      <c r="AU24" s="5">
        <v>1396</v>
      </c>
      <c r="AV24" s="46">
        <v>0.95225102319236021</v>
      </c>
      <c r="AW24" s="5">
        <v>1337</v>
      </c>
      <c r="AX24" s="46">
        <v>0.91200545702592084</v>
      </c>
      <c r="AZ24" s="80">
        <f>VLOOKUP($A24,'T1DQ CCG'!$A:$BC,31,FALSE)</f>
        <v>0</v>
      </c>
      <c r="BA24" s="80">
        <f>VLOOKUP($A24,'T1DQ CCG'!$A:$BC,43,FALSE)</f>
        <v>0</v>
      </c>
      <c r="BB24" s="80">
        <f>VLOOKUP($A24,'T1DQ CCG'!$A:$BC,55,FALSE)</f>
        <v>0</v>
      </c>
    </row>
    <row r="25" spans="1:54" x14ac:dyDescent="0.25">
      <c r="A25" s="31" t="s">
        <v>300</v>
      </c>
      <c r="B25" s="21" t="s">
        <v>301</v>
      </c>
      <c r="C25" s="21" t="s">
        <v>20</v>
      </c>
      <c r="D25" s="64">
        <v>558</v>
      </c>
      <c r="E25" s="5">
        <v>537</v>
      </c>
      <c r="F25" s="51">
        <v>0.9623655913978495</v>
      </c>
      <c r="G25" s="5">
        <v>546</v>
      </c>
      <c r="H25" s="69">
        <v>0.978494623655914</v>
      </c>
      <c r="I25" s="5">
        <v>537</v>
      </c>
      <c r="J25" s="51">
        <v>0.9623655913978495</v>
      </c>
      <c r="K25" s="5">
        <v>0</v>
      </c>
      <c r="L25" s="5">
        <v>0</v>
      </c>
      <c r="M25" s="51" t="s">
        <v>771</v>
      </c>
      <c r="N25" s="40"/>
      <c r="O25" s="64">
        <v>563</v>
      </c>
      <c r="P25" s="5">
        <v>544</v>
      </c>
      <c r="Q25" s="51">
        <v>0.96625222024866786</v>
      </c>
      <c r="R25" s="5">
        <v>521</v>
      </c>
      <c r="S25" s="69">
        <v>0.92539964476021319</v>
      </c>
      <c r="T25" s="5">
        <v>229</v>
      </c>
      <c r="U25" s="51">
        <v>0.40674955595026641</v>
      </c>
      <c r="V25" s="5">
        <v>519</v>
      </c>
      <c r="W25" s="69">
        <v>0.92184724689165187</v>
      </c>
      <c r="X25" s="5">
        <v>524</v>
      </c>
      <c r="Y25" s="51">
        <v>0.93072824156305511</v>
      </c>
      <c r="Z25" s="5">
        <v>0</v>
      </c>
      <c r="AA25" s="5">
        <v>0</v>
      </c>
      <c r="AB25" s="51" t="s">
        <v>771</v>
      </c>
      <c r="AC25" s="58"/>
      <c r="AD25" s="64">
        <v>662</v>
      </c>
      <c r="AE25" s="5">
        <v>654</v>
      </c>
      <c r="AF25" s="46">
        <v>0.98791540785498488</v>
      </c>
      <c r="AG25" s="5">
        <v>618</v>
      </c>
      <c r="AH25" s="70">
        <v>0.93353474320241692</v>
      </c>
      <c r="AI25" s="5">
        <v>652</v>
      </c>
      <c r="AJ25" s="46">
        <v>0.98489425981873113</v>
      </c>
      <c r="AK25" s="5">
        <v>650</v>
      </c>
      <c r="AL25" s="70">
        <v>0.98187311178247738</v>
      </c>
      <c r="AM25" s="5">
        <v>647</v>
      </c>
      <c r="AN25" s="46">
        <v>0.9773413897280967</v>
      </c>
      <c r="AO25" s="5">
        <v>638</v>
      </c>
      <c r="AP25" s="70">
        <v>0.96374622356495465</v>
      </c>
      <c r="AQ25" s="5">
        <v>650</v>
      </c>
      <c r="AR25" s="46">
        <v>0.98187311178247738</v>
      </c>
      <c r="AS25" s="5">
        <v>615</v>
      </c>
      <c r="AT25" s="70">
        <v>0.92900302114803623</v>
      </c>
      <c r="AU25" s="5">
        <v>645</v>
      </c>
      <c r="AV25" s="46">
        <v>0.97432024169184295</v>
      </c>
      <c r="AW25" s="5">
        <v>640</v>
      </c>
      <c r="AX25" s="46">
        <v>0.96676737160120851</v>
      </c>
      <c r="AZ25" s="80">
        <f>VLOOKUP($A25,'T1DQ CCG'!$A:$BC,31,FALSE)</f>
        <v>0</v>
      </c>
      <c r="BA25" s="80">
        <f>VLOOKUP($A25,'T1DQ CCG'!$A:$BC,43,FALSE)</f>
        <v>0</v>
      </c>
      <c r="BB25" s="80">
        <f>VLOOKUP($A25,'T1DQ CCG'!$A:$BC,55,FALSE)</f>
        <v>0</v>
      </c>
    </row>
    <row r="26" spans="1:54" x14ac:dyDescent="0.25">
      <c r="A26" s="31" t="s">
        <v>302</v>
      </c>
      <c r="B26" s="21" t="s">
        <v>303</v>
      </c>
      <c r="C26" s="21" t="s">
        <v>20</v>
      </c>
      <c r="D26" s="64">
        <v>1348</v>
      </c>
      <c r="E26" s="5">
        <v>1288</v>
      </c>
      <c r="F26" s="51">
        <v>0.95548961424332346</v>
      </c>
      <c r="G26" s="5">
        <v>1311</v>
      </c>
      <c r="H26" s="69">
        <v>0.97255192878338281</v>
      </c>
      <c r="I26" s="5">
        <v>1296</v>
      </c>
      <c r="J26" s="51">
        <v>0.96142433234421365</v>
      </c>
      <c r="K26" s="5">
        <v>2</v>
      </c>
      <c r="L26" s="5">
        <v>2</v>
      </c>
      <c r="M26" s="51">
        <v>1</v>
      </c>
      <c r="N26" s="40"/>
      <c r="O26" s="64">
        <v>1425</v>
      </c>
      <c r="P26" s="5">
        <v>1391</v>
      </c>
      <c r="Q26" s="51">
        <v>0.97614035087719297</v>
      </c>
      <c r="R26" s="5">
        <v>1344</v>
      </c>
      <c r="S26" s="69">
        <v>0.94315789473684208</v>
      </c>
      <c r="T26" s="5">
        <v>702</v>
      </c>
      <c r="U26" s="51">
        <v>0.49263157894736842</v>
      </c>
      <c r="V26" s="5">
        <v>1333</v>
      </c>
      <c r="W26" s="69">
        <v>0.93543859649122807</v>
      </c>
      <c r="X26" s="5">
        <v>1360</v>
      </c>
      <c r="Y26" s="51">
        <v>0.95438596491228067</v>
      </c>
      <c r="Z26" s="5">
        <v>2</v>
      </c>
      <c r="AA26" s="5">
        <v>2</v>
      </c>
      <c r="AB26" s="51">
        <v>1</v>
      </c>
      <c r="AC26" s="58"/>
      <c r="AD26" s="64">
        <v>1508</v>
      </c>
      <c r="AE26" s="5">
        <v>1463</v>
      </c>
      <c r="AF26" s="46">
        <v>0.97015915119363394</v>
      </c>
      <c r="AG26" s="5">
        <v>1377</v>
      </c>
      <c r="AH26" s="70">
        <v>0.91312997347480107</v>
      </c>
      <c r="AI26" s="5">
        <v>1463</v>
      </c>
      <c r="AJ26" s="46">
        <v>0.97015915119363394</v>
      </c>
      <c r="AK26" s="5">
        <v>1456</v>
      </c>
      <c r="AL26" s="70">
        <v>0.96551724137931039</v>
      </c>
      <c r="AM26" s="5">
        <v>1444</v>
      </c>
      <c r="AN26" s="46">
        <v>0.95755968169761274</v>
      </c>
      <c r="AO26" s="5">
        <v>1365</v>
      </c>
      <c r="AP26" s="70">
        <v>0.90517241379310343</v>
      </c>
      <c r="AQ26" s="5">
        <v>1449</v>
      </c>
      <c r="AR26" s="46">
        <v>0.96087533156498672</v>
      </c>
      <c r="AS26" s="5">
        <v>1370</v>
      </c>
      <c r="AT26" s="70">
        <v>0.90848806366047741</v>
      </c>
      <c r="AU26" s="5">
        <v>1442</v>
      </c>
      <c r="AV26" s="46">
        <v>0.95623342175066317</v>
      </c>
      <c r="AW26" s="5">
        <v>1403</v>
      </c>
      <c r="AX26" s="46">
        <v>0.93037135278514593</v>
      </c>
      <c r="AZ26" s="80">
        <f>VLOOKUP($A26,'T1DQ CCG'!$A:$BC,31,FALSE)</f>
        <v>0</v>
      </c>
      <c r="BA26" s="80">
        <f>VLOOKUP($A26,'T1DQ CCG'!$A:$BC,43,FALSE)</f>
        <v>0</v>
      </c>
      <c r="BB26" s="80">
        <f>VLOOKUP($A26,'T1DQ CCG'!$A:$BC,55,FALSE)</f>
        <v>0</v>
      </c>
    </row>
    <row r="27" spans="1:54" x14ac:dyDescent="0.25">
      <c r="A27" s="31" t="s">
        <v>304</v>
      </c>
      <c r="B27" s="21" t="s">
        <v>305</v>
      </c>
      <c r="C27" s="21" t="s">
        <v>20</v>
      </c>
      <c r="D27" s="64">
        <v>754</v>
      </c>
      <c r="E27" s="5">
        <v>732</v>
      </c>
      <c r="F27" s="51">
        <v>0.97082228116710878</v>
      </c>
      <c r="G27" s="5">
        <v>735</v>
      </c>
      <c r="H27" s="69">
        <v>0.9748010610079576</v>
      </c>
      <c r="I27" s="5">
        <v>729</v>
      </c>
      <c r="J27" s="51">
        <v>0.96684350132625996</v>
      </c>
      <c r="K27" s="5">
        <v>0</v>
      </c>
      <c r="L27" s="5">
        <v>0</v>
      </c>
      <c r="M27" s="51" t="s">
        <v>771</v>
      </c>
      <c r="N27" s="40"/>
      <c r="O27" s="64">
        <v>766</v>
      </c>
      <c r="P27" s="5">
        <v>757</v>
      </c>
      <c r="Q27" s="51">
        <v>0.98825065274151436</v>
      </c>
      <c r="R27" s="5">
        <v>735</v>
      </c>
      <c r="S27" s="69">
        <v>0.95953002610966054</v>
      </c>
      <c r="T27" s="5">
        <v>340</v>
      </c>
      <c r="U27" s="51">
        <v>0.44386422976501305</v>
      </c>
      <c r="V27" s="5">
        <v>736</v>
      </c>
      <c r="W27" s="69">
        <v>0.96083550913838123</v>
      </c>
      <c r="X27" s="5">
        <v>743</v>
      </c>
      <c r="Y27" s="51">
        <v>0.9699738903394256</v>
      </c>
      <c r="Z27" s="5">
        <v>0</v>
      </c>
      <c r="AA27" s="5">
        <v>0</v>
      </c>
      <c r="AB27" s="51" t="s">
        <v>771</v>
      </c>
      <c r="AC27" s="58"/>
      <c r="AD27" s="64">
        <v>832</v>
      </c>
      <c r="AE27" s="5">
        <v>821</v>
      </c>
      <c r="AF27" s="46">
        <v>0.98677884615384615</v>
      </c>
      <c r="AG27" s="5">
        <v>774</v>
      </c>
      <c r="AH27" s="70">
        <v>0.93028846153846156</v>
      </c>
      <c r="AI27" s="5">
        <v>821</v>
      </c>
      <c r="AJ27" s="46">
        <v>0.98677884615384615</v>
      </c>
      <c r="AK27" s="5">
        <v>819</v>
      </c>
      <c r="AL27" s="70">
        <v>0.984375</v>
      </c>
      <c r="AM27" s="5">
        <v>798</v>
      </c>
      <c r="AN27" s="46">
        <v>0.95913461538461542</v>
      </c>
      <c r="AO27" s="5">
        <v>805</v>
      </c>
      <c r="AP27" s="70">
        <v>0.96754807692307687</v>
      </c>
      <c r="AQ27" s="5">
        <v>814</v>
      </c>
      <c r="AR27" s="46">
        <v>0.97836538461538458</v>
      </c>
      <c r="AS27" s="5">
        <v>769</v>
      </c>
      <c r="AT27" s="70">
        <v>0.92427884615384615</v>
      </c>
      <c r="AU27" s="5">
        <v>814</v>
      </c>
      <c r="AV27" s="46">
        <v>0.97836538461538458</v>
      </c>
      <c r="AW27" s="5">
        <v>798</v>
      </c>
      <c r="AX27" s="46">
        <v>0.95913461538461542</v>
      </c>
      <c r="AZ27" s="80">
        <f>VLOOKUP($A27,'T1DQ CCG'!$A:$BC,31,FALSE)</f>
        <v>0</v>
      </c>
      <c r="BA27" s="80">
        <f>VLOOKUP($A27,'T1DQ CCG'!$A:$BC,43,FALSE)</f>
        <v>0</v>
      </c>
      <c r="BB27" s="80">
        <f>VLOOKUP($A27,'T1DQ CCG'!$A:$BC,55,FALSE)</f>
        <v>0</v>
      </c>
    </row>
    <row r="28" spans="1:54" x14ac:dyDescent="0.25">
      <c r="A28" s="31" t="s">
        <v>308</v>
      </c>
      <c r="B28" s="21" t="s">
        <v>309</v>
      </c>
      <c r="C28" s="21" t="s">
        <v>21</v>
      </c>
      <c r="D28" s="64">
        <v>511</v>
      </c>
      <c r="E28" s="5">
        <v>501</v>
      </c>
      <c r="F28" s="51">
        <v>0.98043052837573386</v>
      </c>
      <c r="G28" s="5">
        <v>499</v>
      </c>
      <c r="H28" s="69">
        <v>0.97651663405088063</v>
      </c>
      <c r="I28" s="5">
        <v>502</v>
      </c>
      <c r="J28" s="51">
        <v>0.98238747553816042</v>
      </c>
      <c r="K28" s="5">
        <v>0</v>
      </c>
      <c r="L28" s="5">
        <v>0</v>
      </c>
      <c r="M28" s="51" t="s">
        <v>771</v>
      </c>
      <c r="N28" s="40"/>
      <c r="O28" s="64">
        <v>494</v>
      </c>
      <c r="P28" s="5">
        <v>476</v>
      </c>
      <c r="Q28" s="51">
        <v>0.96356275303643724</v>
      </c>
      <c r="R28" s="5">
        <v>475</v>
      </c>
      <c r="S28" s="69">
        <v>0.96153846153846156</v>
      </c>
      <c r="T28" s="5">
        <v>475</v>
      </c>
      <c r="U28" s="51">
        <v>0.96153846153846156</v>
      </c>
      <c r="V28" s="5">
        <v>471</v>
      </c>
      <c r="W28" s="69">
        <v>0.95344129554655865</v>
      </c>
      <c r="X28" s="5">
        <v>472</v>
      </c>
      <c r="Y28" s="51">
        <v>0.95546558704453444</v>
      </c>
      <c r="Z28" s="5">
        <v>0</v>
      </c>
      <c r="AA28" s="5">
        <v>0</v>
      </c>
      <c r="AB28" s="51" t="s">
        <v>771</v>
      </c>
      <c r="AC28" s="58"/>
      <c r="AD28" s="64">
        <v>549</v>
      </c>
      <c r="AE28" s="5">
        <v>527</v>
      </c>
      <c r="AF28" s="46">
        <v>0.95992714025500914</v>
      </c>
      <c r="AG28" s="5">
        <v>488</v>
      </c>
      <c r="AH28" s="70">
        <v>0.88888888888888884</v>
      </c>
      <c r="AI28" s="5">
        <v>527</v>
      </c>
      <c r="AJ28" s="46">
        <v>0.95992714025500914</v>
      </c>
      <c r="AK28" s="5">
        <v>527</v>
      </c>
      <c r="AL28" s="70">
        <v>0.95992714025500914</v>
      </c>
      <c r="AM28" s="5">
        <v>526</v>
      </c>
      <c r="AN28" s="46">
        <v>0.95810564663023678</v>
      </c>
      <c r="AO28" s="5">
        <v>510</v>
      </c>
      <c r="AP28" s="70">
        <v>0.92896174863387981</v>
      </c>
      <c r="AQ28" s="5">
        <v>520</v>
      </c>
      <c r="AR28" s="46">
        <v>0.94717668488160289</v>
      </c>
      <c r="AS28" s="5">
        <v>481</v>
      </c>
      <c r="AT28" s="70">
        <v>0.87613843351548271</v>
      </c>
      <c r="AU28" s="5">
        <v>520</v>
      </c>
      <c r="AV28" s="46">
        <v>0.94717668488160289</v>
      </c>
      <c r="AW28" s="5">
        <v>503</v>
      </c>
      <c r="AX28" s="46">
        <v>0.91621129326047357</v>
      </c>
      <c r="AZ28" s="80">
        <f>VLOOKUP($A28,'T1DQ CCG'!$A:$BC,31,FALSE)</f>
        <v>0</v>
      </c>
      <c r="BA28" s="80">
        <f>VLOOKUP($A28,'T1DQ CCG'!$A:$BC,43,FALSE)</f>
        <v>0</v>
      </c>
      <c r="BB28" s="80">
        <f>VLOOKUP($A28,'T1DQ CCG'!$A:$BC,55,FALSE)</f>
        <v>0</v>
      </c>
    </row>
    <row r="29" spans="1:54" x14ac:dyDescent="0.25">
      <c r="A29" s="31" t="s">
        <v>310</v>
      </c>
      <c r="B29" s="21" t="s">
        <v>311</v>
      </c>
      <c r="C29" s="21" t="s">
        <v>21</v>
      </c>
      <c r="D29" s="64">
        <v>460</v>
      </c>
      <c r="E29" s="5">
        <v>443</v>
      </c>
      <c r="F29" s="51">
        <v>0.96304347826086956</v>
      </c>
      <c r="G29" s="5">
        <v>450</v>
      </c>
      <c r="H29" s="69">
        <v>0.97826086956521741</v>
      </c>
      <c r="I29" s="5">
        <v>443</v>
      </c>
      <c r="J29" s="51">
        <v>0.96304347826086956</v>
      </c>
      <c r="K29" s="5">
        <v>0</v>
      </c>
      <c r="L29" s="5">
        <v>0</v>
      </c>
      <c r="M29" s="51" t="s">
        <v>771</v>
      </c>
      <c r="N29" s="40"/>
      <c r="O29" s="64">
        <v>449</v>
      </c>
      <c r="P29" s="5">
        <v>427</v>
      </c>
      <c r="Q29" s="51">
        <v>0.95100222717149219</v>
      </c>
      <c r="R29" s="5">
        <v>416</v>
      </c>
      <c r="S29" s="69">
        <v>0.92650334075723828</v>
      </c>
      <c r="T29" s="5">
        <v>430</v>
      </c>
      <c r="U29" s="51">
        <v>0.95768374164810688</v>
      </c>
      <c r="V29" s="5">
        <v>413</v>
      </c>
      <c r="W29" s="69">
        <v>0.91982182628062359</v>
      </c>
      <c r="X29" s="5">
        <v>415</v>
      </c>
      <c r="Y29" s="51">
        <v>0.92427616926503342</v>
      </c>
      <c r="Z29" s="5">
        <v>0</v>
      </c>
      <c r="AA29" s="5">
        <v>0</v>
      </c>
      <c r="AB29" s="51" t="s">
        <v>771</v>
      </c>
      <c r="AC29" s="58"/>
      <c r="AD29" s="64">
        <v>479</v>
      </c>
      <c r="AE29" s="5">
        <v>463</v>
      </c>
      <c r="AF29" s="46">
        <v>0.96659707724425892</v>
      </c>
      <c r="AG29" s="5">
        <v>442</v>
      </c>
      <c r="AH29" s="70">
        <v>0.92275574112734859</v>
      </c>
      <c r="AI29" s="5">
        <v>463</v>
      </c>
      <c r="AJ29" s="46">
        <v>0.96659707724425892</v>
      </c>
      <c r="AK29" s="5">
        <v>463</v>
      </c>
      <c r="AL29" s="70">
        <v>0.96659707724425892</v>
      </c>
      <c r="AM29" s="5">
        <v>459</v>
      </c>
      <c r="AN29" s="46">
        <v>0.95824634655532359</v>
      </c>
      <c r="AO29" s="5">
        <v>444</v>
      </c>
      <c r="AP29" s="70">
        <v>0.92693110647181631</v>
      </c>
      <c r="AQ29" s="5">
        <v>460</v>
      </c>
      <c r="AR29" s="46">
        <v>0.9603340292275574</v>
      </c>
      <c r="AS29" s="5">
        <v>438</v>
      </c>
      <c r="AT29" s="70">
        <v>0.91440501043841338</v>
      </c>
      <c r="AU29" s="5">
        <v>448</v>
      </c>
      <c r="AV29" s="46">
        <v>0.93528183716075153</v>
      </c>
      <c r="AW29" s="5">
        <v>435</v>
      </c>
      <c r="AX29" s="46">
        <v>0.90814196242171186</v>
      </c>
      <c r="AZ29" s="80">
        <f>VLOOKUP($A29,'T1DQ CCG'!$A:$BC,31,FALSE)</f>
        <v>0</v>
      </c>
      <c r="BA29" s="80">
        <f>VLOOKUP($A29,'T1DQ CCG'!$A:$BC,43,FALSE)</f>
        <v>0</v>
      </c>
      <c r="BB29" s="80">
        <f>VLOOKUP($A29,'T1DQ CCG'!$A:$BC,55,FALSE)</f>
        <v>0</v>
      </c>
    </row>
    <row r="30" spans="1:54" x14ac:dyDescent="0.25">
      <c r="A30" s="31" t="s">
        <v>312</v>
      </c>
      <c r="B30" s="21" t="s">
        <v>313</v>
      </c>
      <c r="C30" s="21" t="s">
        <v>21</v>
      </c>
      <c r="D30" s="64">
        <v>289</v>
      </c>
      <c r="E30" s="5">
        <v>283</v>
      </c>
      <c r="F30" s="51">
        <v>0.97923875432525953</v>
      </c>
      <c r="G30" s="5">
        <v>284</v>
      </c>
      <c r="H30" s="69">
        <v>0.98269896193771622</v>
      </c>
      <c r="I30" s="5">
        <v>283</v>
      </c>
      <c r="J30" s="51">
        <v>0.97923875432525953</v>
      </c>
      <c r="K30" s="5">
        <v>0</v>
      </c>
      <c r="L30" s="5">
        <v>0</v>
      </c>
      <c r="M30" s="51" t="s">
        <v>771</v>
      </c>
      <c r="N30" s="40"/>
      <c r="O30" s="64">
        <v>262</v>
      </c>
      <c r="P30" s="5">
        <v>258</v>
      </c>
      <c r="Q30" s="51">
        <v>0.98473282442748089</v>
      </c>
      <c r="R30" s="5">
        <v>255</v>
      </c>
      <c r="S30" s="69">
        <v>0.97328244274809161</v>
      </c>
      <c r="T30" s="5">
        <v>257</v>
      </c>
      <c r="U30" s="51">
        <v>0.98091603053435117</v>
      </c>
      <c r="V30" s="5">
        <v>257</v>
      </c>
      <c r="W30" s="69">
        <v>0.98091603053435117</v>
      </c>
      <c r="X30" s="5">
        <v>256</v>
      </c>
      <c r="Y30" s="51">
        <v>0.97709923664122134</v>
      </c>
      <c r="Z30" s="5">
        <v>0</v>
      </c>
      <c r="AA30" s="5">
        <v>0</v>
      </c>
      <c r="AB30" s="51" t="s">
        <v>771</v>
      </c>
      <c r="AC30" s="58"/>
      <c r="AD30" s="64">
        <v>321</v>
      </c>
      <c r="AE30" s="5">
        <v>316</v>
      </c>
      <c r="AF30" s="46">
        <v>0.98442367601246106</v>
      </c>
      <c r="AG30" s="5">
        <v>305</v>
      </c>
      <c r="AH30" s="70">
        <v>0.95015576323987538</v>
      </c>
      <c r="AI30" s="5">
        <v>316</v>
      </c>
      <c r="AJ30" s="46">
        <v>0.98442367601246106</v>
      </c>
      <c r="AK30" s="5">
        <v>316</v>
      </c>
      <c r="AL30" s="70">
        <v>0.98442367601246106</v>
      </c>
      <c r="AM30" s="5">
        <v>313</v>
      </c>
      <c r="AN30" s="46">
        <v>0.97507788161993769</v>
      </c>
      <c r="AO30" s="5">
        <v>311</v>
      </c>
      <c r="AP30" s="70">
        <v>0.96884735202492211</v>
      </c>
      <c r="AQ30" s="5">
        <v>314</v>
      </c>
      <c r="AR30" s="46">
        <v>0.97819314641744548</v>
      </c>
      <c r="AS30" s="5">
        <v>304</v>
      </c>
      <c r="AT30" s="70">
        <v>0.9470404984423676</v>
      </c>
      <c r="AU30" s="5">
        <v>312</v>
      </c>
      <c r="AV30" s="46">
        <v>0.9719626168224299</v>
      </c>
      <c r="AW30" s="5">
        <v>302</v>
      </c>
      <c r="AX30" s="46">
        <v>0.94080996884735202</v>
      </c>
      <c r="AZ30" s="80">
        <f>VLOOKUP($A30,'T1DQ CCG'!$A:$BC,31,FALSE)</f>
        <v>0</v>
      </c>
      <c r="BA30" s="80">
        <f>VLOOKUP($A30,'T1DQ CCG'!$A:$BC,43,FALSE)</f>
        <v>0</v>
      </c>
      <c r="BB30" s="80">
        <f>VLOOKUP($A30,'T1DQ CCG'!$A:$BC,55,FALSE)</f>
        <v>0</v>
      </c>
    </row>
    <row r="31" spans="1:54" x14ac:dyDescent="0.25">
      <c r="A31" s="31" t="s">
        <v>314</v>
      </c>
      <c r="B31" s="21" t="s">
        <v>315</v>
      </c>
      <c r="C31" s="21" t="s">
        <v>21</v>
      </c>
      <c r="D31" s="64">
        <v>594</v>
      </c>
      <c r="E31" s="5">
        <v>573</v>
      </c>
      <c r="F31" s="51">
        <v>0.96464646464646464</v>
      </c>
      <c r="G31" s="5">
        <v>580</v>
      </c>
      <c r="H31" s="69">
        <v>0.97643097643097643</v>
      </c>
      <c r="I31" s="5">
        <v>569</v>
      </c>
      <c r="J31" s="51">
        <v>0.95791245791245794</v>
      </c>
      <c r="K31" s="5">
        <v>0</v>
      </c>
      <c r="L31" s="5">
        <v>0</v>
      </c>
      <c r="M31" s="51" t="s">
        <v>771</v>
      </c>
      <c r="N31" s="40"/>
      <c r="O31" s="64">
        <v>589</v>
      </c>
      <c r="P31" s="5">
        <v>580</v>
      </c>
      <c r="Q31" s="51">
        <v>0.98471986417657043</v>
      </c>
      <c r="R31" s="5">
        <v>554</v>
      </c>
      <c r="S31" s="69">
        <v>0.94057724957555178</v>
      </c>
      <c r="T31" s="5">
        <v>570</v>
      </c>
      <c r="U31" s="51">
        <v>0.967741935483871</v>
      </c>
      <c r="V31" s="5">
        <v>556</v>
      </c>
      <c r="W31" s="69">
        <v>0.94397283531409171</v>
      </c>
      <c r="X31" s="5">
        <v>556</v>
      </c>
      <c r="Y31" s="51">
        <v>0.94397283531409171</v>
      </c>
      <c r="Z31" s="5">
        <v>0</v>
      </c>
      <c r="AA31" s="5">
        <v>0</v>
      </c>
      <c r="AB31" s="51" t="s">
        <v>771</v>
      </c>
      <c r="AC31" s="58"/>
      <c r="AD31" s="64">
        <v>668</v>
      </c>
      <c r="AE31" s="5">
        <v>651</v>
      </c>
      <c r="AF31" s="46">
        <v>0.97455089820359286</v>
      </c>
      <c r="AG31" s="5">
        <v>599</v>
      </c>
      <c r="AH31" s="70">
        <v>0.8967065868263473</v>
      </c>
      <c r="AI31" s="5">
        <v>651</v>
      </c>
      <c r="AJ31" s="46">
        <v>0.97455089820359286</v>
      </c>
      <c r="AK31" s="5">
        <v>649</v>
      </c>
      <c r="AL31" s="70">
        <v>0.97155688622754488</v>
      </c>
      <c r="AM31" s="5">
        <v>650</v>
      </c>
      <c r="AN31" s="46">
        <v>0.97305389221556882</v>
      </c>
      <c r="AO31" s="5">
        <v>643</v>
      </c>
      <c r="AP31" s="70">
        <v>0.96257485029940115</v>
      </c>
      <c r="AQ31" s="5">
        <v>644</v>
      </c>
      <c r="AR31" s="46">
        <v>0.9640718562874252</v>
      </c>
      <c r="AS31" s="5">
        <v>597</v>
      </c>
      <c r="AT31" s="70">
        <v>0.89371257485029942</v>
      </c>
      <c r="AU31" s="5">
        <v>649</v>
      </c>
      <c r="AV31" s="46">
        <v>0.97155688622754488</v>
      </c>
      <c r="AW31" s="5">
        <v>639</v>
      </c>
      <c r="AX31" s="46">
        <v>0.95658682634730541</v>
      </c>
      <c r="AZ31" s="80">
        <f>VLOOKUP($A31,'T1DQ CCG'!$A:$BC,31,FALSE)</f>
        <v>0</v>
      </c>
      <c r="BA31" s="80">
        <f>VLOOKUP($A31,'T1DQ CCG'!$A:$BC,43,FALSE)</f>
        <v>0</v>
      </c>
      <c r="BB31" s="80">
        <f>VLOOKUP($A31,'T1DQ CCG'!$A:$BC,55,FALSE)</f>
        <v>0</v>
      </c>
    </row>
    <row r="32" spans="1:54" x14ac:dyDescent="0.25">
      <c r="A32" s="31" t="s">
        <v>316</v>
      </c>
      <c r="B32" s="21" t="s">
        <v>317</v>
      </c>
      <c r="C32" s="21" t="s">
        <v>21</v>
      </c>
      <c r="D32" s="64">
        <v>611</v>
      </c>
      <c r="E32" s="5">
        <v>589</v>
      </c>
      <c r="F32" s="51">
        <v>0.96399345335515552</v>
      </c>
      <c r="G32" s="5">
        <v>589</v>
      </c>
      <c r="H32" s="69">
        <v>0.96399345335515552</v>
      </c>
      <c r="I32" s="5">
        <v>590</v>
      </c>
      <c r="J32" s="51">
        <v>0.96563011456628478</v>
      </c>
      <c r="K32" s="5">
        <v>0</v>
      </c>
      <c r="L32" s="5">
        <v>0</v>
      </c>
      <c r="M32" s="51" t="s">
        <v>771</v>
      </c>
      <c r="N32" s="40"/>
      <c r="O32" s="64">
        <v>609</v>
      </c>
      <c r="P32" s="5">
        <v>588</v>
      </c>
      <c r="Q32" s="51">
        <v>0.96551724137931039</v>
      </c>
      <c r="R32" s="5">
        <v>578</v>
      </c>
      <c r="S32" s="69">
        <v>0.94909688013136284</v>
      </c>
      <c r="T32" s="5">
        <v>590</v>
      </c>
      <c r="U32" s="51">
        <v>0.96880131362889987</v>
      </c>
      <c r="V32" s="5">
        <v>568</v>
      </c>
      <c r="W32" s="69">
        <v>0.93267651888341541</v>
      </c>
      <c r="X32" s="5">
        <v>566</v>
      </c>
      <c r="Y32" s="51">
        <v>0.92939244663382592</v>
      </c>
      <c r="Z32" s="5">
        <v>0</v>
      </c>
      <c r="AA32" s="5">
        <v>0</v>
      </c>
      <c r="AB32" s="51" t="s">
        <v>771</v>
      </c>
      <c r="AC32" s="58"/>
      <c r="AD32" s="64">
        <v>613</v>
      </c>
      <c r="AE32" s="5">
        <v>563</v>
      </c>
      <c r="AF32" s="46">
        <v>0.91843393148450247</v>
      </c>
      <c r="AG32" s="5">
        <v>542</v>
      </c>
      <c r="AH32" s="70">
        <v>0.88417618270799347</v>
      </c>
      <c r="AI32" s="5">
        <v>563</v>
      </c>
      <c r="AJ32" s="46">
        <v>0.91843393148450247</v>
      </c>
      <c r="AK32" s="5">
        <v>563</v>
      </c>
      <c r="AL32" s="70">
        <v>0.91843393148450247</v>
      </c>
      <c r="AM32" s="5">
        <v>550</v>
      </c>
      <c r="AN32" s="46">
        <v>0.89722675367047311</v>
      </c>
      <c r="AO32" s="5">
        <v>539</v>
      </c>
      <c r="AP32" s="70">
        <v>0.87928221859706357</v>
      </c>
      <c r="AQ32" s="5">
        <v>565</v>
      </c>
      <c r="AR32" s="46">
        <v>0.9216965742251223</v>
      </c>
      <c r="AS32" s="5">
        <v>536</v>
      </c>
      <c r="AT32" s="70">
        <v>0.87438825448613378</v>
      </c>
      <c r="AU32" s="5">
        <v>559</v>
      </c>
      <c r="AV32" s="46">
        <v>0.9119086460032626</v>
      </c>
      <c r="AW32" s="5">
        <v>564</v>
      </c>
      <c r="AX32" s="46">
        <v>0.92006525285481244</v>
      </c>
      <c r="AZ32" s="80">
        <f>VLOOKUP($A32,'T1DQ CCG'!$A:$BC,31,FALSE)</f>
        <v>0</v>
      </c>
      <c r="BA32" s="80">
        <f>VLOOKUP($A32,'T1DQ CCG'!$A:$BC,43,FALSE)</f>
        <v>0</v>
      </c>
      <c r="BB32" s="80">
        <f>VLOOKUP($A32,'T1DQ CCG'!$A:$BC,55,FALSE)</f>
        <v>0</v>
      </c>
    </row>
    <row r="33" spans="1:54" x14ac:dyDescent="0.25">
      <c r="A33" s="31" t="s">
        <v>318</v>
      </c>
      <c r="B33" s="21" t="s">
        <v>319</v>
      </c>
      <c r="C33" s="21" t="s">
        <v>21</v>
      </c>
      <c r="D33" s="64">
        <v>813</v>
      </c>
      <c r="E33" s="5">
        <v>781</v>
      </c>
      <c r="F33" s="51">
        <v>0.96063960639606394</v>
      </c>
      <c r="G33" s="5">
        <v>797</v>
      </c>
      <c r="H33" s="69">
        <v>0.98031980319803202</v>
      </c>
      <c r="I33" s="5">
        <v>779</v>
      </c>
      <c r="J33" s="51">
        <v>0.95817958179581797</v>
      </c>
      <c r="K33" s="5">
        <v>0</v>
      </c>
      <c r="L33" s="5">
        <v>0</v>
      </c>
      <c r="M33" s="51" t="s">
        <v>771</v>
      </c>
      <c r="N33" s="40"/>
      <c r="O33" s="64">
        <v>864</v>
      </c>
      <c r="P33" s="5">
        <v>855</v>
      </c>
      <c r="Q33" s="51">
        <v>0.98958333333333337</v>
      </c>
      <c r="R33" s="5">
        <v>840</v>
      </c>
      <c r="S33" s="69">
        <v>0.97222222222222221</v>
      </c>
      <c r="T33" s="5">
        <v>628</v>
      </c>
      <c r="U33" s="51">
        <v>0.72685185185185186</v>
      </c>
      <c r="V33" s="5">
        <v>843</v>
      </c>
      <c r="W33" s="69">
        <v>0.97569444444444442</v>
      </c>
      <c r="X33" s="5">
        <v>835</v>
      </c>
      <c r="Y33" s="51">
        <v>0.96643518518518523</v>
      </c>
      <c r="Z33" s="5">
        <v>0</v>
      </c>
      <c r="AA33" s="5">
        <v>0</v>
      </c>
      <c r="AB33" s="51" t="s">
        <v>771</v>
      </c>
      <c r="AC33" s="58"/>
      <c r="AD33" s="64">
        <v>954</v>
      </c>
      <c r="AE33" s="5">
        <v>933</v>
      </c>
      <c r="AF33" s="46">
        <v>0.9779874213836478</v>
      </c>
      <c r="AG33" s="5">
        <v>875</v>
      </c>
      <c r="AH33" s="70">
        <v>0.91719077568134177</v>
      </c>
      <c r="AI33" s="5">
        <v>933</v>
      </c>
      <c r="AJ33" s="46">
        <v>0.9779874213836478</v>
      </c>
      <c r="AK33" s="5">
        <v>932</v>
      </c>
      <c r="AL33" s="70">
        <v>0.97693920335429774</v>
      </c>
      <c r="AM33" s="5">
        <v>919</v>
      </c>
      <c r="AN33" s="46">
        <v>0.9633123689727463</v>
      </c>
      <c r="AO33" s="5">
        <v>880</v>
      </c>
      <c r="AP33" s="70">
        <v>0.92243186582809222</v>
      </c>
      <c r="AQ33" s="5">
        <v>927</v>
      </c>
      <c r="AR33" s="46">
        <v>0.97169811320754718</v>
      </c>
      <c r="AS33" s="5">
        <v>877</v>
      </c>
      <c r="AT33" s="70">
        <v>0.91928721174004191</v>
      </c>
      <c r="AU33" s="5">
        <v>890</v>
      </c>
      <c r="AV33" s="46">
        <v>0.93291404612159334</v>
      </c>
      <c r="AW33" s="5">
        <v>874</v>
      </c>
      <c r="AX33" s="46">
        <v>0.9161425576519916</v>
      </c>
      <c r="AZ33" s="80">
        <f>VLOOKUP($A33,'T1DQ CCG'!$A:$BC,31,FALSE)</f>
        <v>0</v>
      </c>
      <c r="BA33" s="80">
        <f>VLOOKUP($A33,'T1DQ CCG'!$A:$BC,43,FALSE)</f>
        <v>0</v>
      </c>
      <c r="BB33" s="80">
        <f>VLOOKUP($A33,'T1DQ CCG'!$A:$BC,55,FALSE)</f>
        <v>0</v>
      </c>
    </row>
    <row r="34" spans="1:54" x14ac:dyDescent="0.25">
      <c r="A34" s="31" t="s">
        <v>320</v>
      </c>
      <c r="B34" s="21" t="s">
        <v>321</v>
      </c>
      <c r="C34" s="21" t="s">
        <v>22</v>
      </c>
      <c r="D34" s="64">
        <v>497</v>
      </c>
      <c r="E34" s="5">
        <v>476</v>
      </c>
      <c r="F34" s="51">
        <v>0.95774647887323938</v>
      </c>
      <c r="G34" s="5">
        <v>2</v>
      </c>
      <c r="H34" s="69">
        <v>4.0241448692152921E-3</v>
      </c>
      <c r="I34" s="5">
        <v>475</v>
      </c>
      <c r="J34" s="51">
        <v>0.95573440643863183</v>
      </c>
      <c r="K34" s="5">
        <v>0</v>
      </c>
      <c r="L34" s="5">
        <v>0</v>
      </c>
      <c r="M34" s="51" t="s">
        <v>771</v>
      </c>
      <c r="N34" s="40"/>
      <c r="O34" s="64">
        <v>562</v>
      </c>
      <c r="P34" s="5">
        <v>543</v>
      </c>
      <c r="Q34" s="51">
        <v>0.96619217081850539</v>
      </c>
      <c r="R34" s="5">
        <v>526</v>
      </c>
      <c r="S34" s="69">
        <v>0.93594306049822062</v>
      </c>
      <c r="T34" s="5">
        <v>236</v>
      </c>
      <c r="U34" s="51">
        <v>0.41992882562277578</v>
      </c>
      <c r="V34" s="5">
        <v>525</v>
      </c>
      <c r="W34" s="69">
        <v>0.9341637010676157</v>
      </c>
      <c r="X34" s="5">
        <v>528</v>
      </c>
      <c r="Y34" s="51">
        <v>0.93950177935943058</v>
      </c>
      <c r="Z34" s="5">
        <v>0</v>
      </c>
      <c r="AA34" s="5">
        <v>0</v>
      </c>
      <c r="AB34" s="51" t="s">
        <v>771</v>
      </c>
      <c r="AC34" s="58"/>
      <c r="AD34" s="64">
        <v>558</v>
      </c>
      <c r="AE34" s="5">
        <v>544</v>
      </c>
      <c r="AF34" s="46">
        <v>0.97491039426523296</v>
      </c>
      <c r="AG34" s="5">
        <v>504</v>
      </c>
      <c r="AH34" s="70">
        <v>0.90322580645161288</v>
      </c>
      <c r="AI34" s="5">
        <v>543</v>
      </c>
      <c r="AJ34" s="46">
        <v>0.9731182795698925</v>
      </c>
      <c r="AK34" s="5">
        <v>543</v>
      </c>
      <c r="AL34" s="70">
        <v>0.9731182795698925</v>
      </c>
      <c r="AM34" s="5">
        <v>528</v>
      </c>
      <c r="AN34" s="46">
        <v>0.94623655913978499</v>
      </c>
      <c r="AO34" s="5">
        <v>527</v>
      </c>
      <c r="AP34" s="70">
        <v>0.94444444444444442</v>
      </c>
      <c r="AQ34" s="5">
        <v>542</v>
      </c>
      <c r="AR34" s="46">
        <v>0.97132616487455192</v>
      </c>
      <c r="AS34" s="5">
        <v>496</v>
      </c>
      <c r="AT34" s="70">
        <v>0.88888888888888884</v>
      </c>
      <c r="AU34" s="5">
        <v>522</v>
      </c>
      <c r="AV34" s="46">
        <v>0.93548387096774188</v>
      </c>
      <c r="AW34" s="5">
        <v>528</v>
      </c>
      <c r="AX34" s="46">
        <v>0.94623655913978499</v>
      </c>
      <c r="AZ34" s="80">
        <f>VLOOKUP($A34,'T1DQ CCG'!$A:$BC,31,FALSE)</f>
        <v>0</v>
      </c>
      <c r="BA34" s="80">
        <f>VLOOKUP($A34,'T1DQ CCG'!$A:$BC,43,FALSE)</f>
        <v>0</v>
      </c>
      <c r="BB34" s="80">
        <f>VLOOKUP($A34,'T1DQ CCG'!$A:$BC,55,FALSE)</f>
        <v>0</v>
      </c>
    </row>
    <row r="35" spans="1:54" x14ac:dyDescent="0.25">
      <c r="A35" s="31" t="s">
        <v>322</v>
      </c>
      <c r="B35" s="21" t="s">
        <v>323</v>
      </c>
      <c r="C35" s="21" t="s">
        <v>22</v>
      </c>
      <c r="D35" s="64">
        <v>420</v>
      </c>
      <c r="E35" s="5">
        <v>399</v>
      </c>
      <c r="F35" s="51">
        <v>0.95</v>
      </c>
      <c r="G35" s="5">
        <v>399</v>
      </c>
      <c r="H35" s="69">
        <v>0.95</v>
      </c>
      <c r="I35" s="5">
        <v>394</v>
      </c>
      <c r="J35" s="51">
        <v>0.93809523809523809</v>
      </c>
      <c r="K35" s="5">
        <v>6</v>
      </c>
      <c r="L35" s="5">
        <v>6</v>
      </c>
      <c r="M35" s="51">
        <v>1</v>
      </c>
      <c r="N35" s="40"/>
      <c r="O35" s="64">
        <v>377</v>
      </c>
      <c r="P35" s="5">
        <v>367</v>
      </c>
      <c r="Q35" s="51">
        <v>0.97347480106100792</v>
      </c>
      <c r="R35" s="5">
        <v>359</v>
      </c>
      <c r="S35" s="69">
        <v>0.95225464190981435</v>
      </c>
      <c r="T35" s="5">
        <v>359</v>
      </c>
      <c r="U35" s="51">
        <v>0.95225464190981435</v>
      </c>
      <c r="V35" s="5">
        <v>362</v>
      </c>
      <c r="W35" s="69">
        <v>0.96021220159151188</v>
      </c>
      <c r="X35" s="5">
        <v>360</v>
      </c>
      <c r="Y35" s="51">
        <v>0.95490716180371349</v>
      </c>
      <c r="Z35" s="5">
        <v>2</v>
      </c>
      <c r="AA35" s="5">
        <v>2</v>
      </c>
      <c r="AB35" s="51">
        <v>1</v>
      </c>
      <c r="AC35" s="58"/>
      <c r="AD35" s="64">
        <v>361</v>
      </c>
      <c r="AE35" s="5">
        <v>346</v>
      </c>
      <c r="AF35" s="46">
        <v>0.95844875346260383</v>
      </c>
      <c r="AG35" s="5">
        <v>335</v>
      </c>
      <c r="AH35" s="70">
        <v>0.92797783933518008</v>
      </c>
      <c r="AI35" s="5">
        <v>346</v>
      </c>
      <c r="AJ35" s="46">
        <v>0.95844875346260383</v>
      </c>
      <c r="AK35" s="5">
        <v>344</v>
      </c>
      <c r="AL35" s="70">
        <v>0.95290858725761773</v>
      </c>
      <c r="AM35" s="5">
        <v>339</v>
      </c>
      <c r="AN35" s="46">
        <v>0.93905817174515238</v>
      </c>
      <c r="AO35" s="5">
        <v>338</v>
      </c>
      <c r="AP35" s="70">
        <v>0.93628808864265933</v>
      </c>
      <c r="AQ35" s="5">
        <v>342</v>
      </c>
      <c r="AR35" s="46">
        <v>0.94736842105263153</v>
      </c>
      <c r="AS35" s="5">
        <v>331</v>
      </c>
      <c r="AT35" s="70">
        <v>0.91689750692520777</v>
      </c>
      <c r="AU35" s="5">
        <v>339</v>
      </c>
      <c r="AV35" s="46">
        <v>0.93905817174515238</v>
      </c>
      <c r="AW35" s="5">
        <v>330</v>
      </c>
      <c r="AX35" s="46">
        <v>0.91412742382271472</v>
      </c>
      <c r="AZ35" s="80">
        <f>VLOOKUP($A35,'T1DQ CCG'!$A:$BC,31,FALSE)</f>
        <v>0</v>
      </c>
      <c r="BA35" s="80">
        <f>VLOOKUP($A35,'T1DQ CCG'!$A:$BC,43,FALSE)</f>
        <v>0</v>
      </c>
      <c r="BB35" s="80">
        <f>VLOOKUP($A35,'T1DQ CCG'!$A:$BC,55,FALSE)</f>
        <v>0</v>
      </c>
    </row>
    <row r="36" spans="1:54" x14ac:dyDescent="0.25">
      <c r="A36" s="31" t="s">
        <v>324</v>
      </c>
      <c r="B36" s="21" t="s">
        <v>325</v>
      </c>
      <c r="C36" s="21" t="s">
        <v>22</v>
      </c>
      <c r="D36" s="64">
        <v>445</v>
      </c>
      <c r="E36" s="5">
        <v>408</v>
      </c>
      <c r="F36" s="51">
        <v>0.91685393258426962</v>
      </c>
      <c r="G36" s="5">
        <v>431</v>
      </c>
      <c r="H36" s="69">
        <v>0.96853932584269664</v>
      </c>
      <c r="I36" s="5">
        <v>407</v>
      </c>
      <c r="J36" s="51">
        <v>0.91460674157303368</v>
      </c>
      <c r="K36" s="5">
        <v>3</v>
      </c>
      <c r="L36" s="5">
        <v>3</v>
      </c>
      <c r="M36" s="51">
        <v>1</v>
      </c>
      <c r="N36" s="40"/>
      <c r="O36" s="64">
        <v>436</v>
      </c>
      <c r="P36" s="5">
        <v>421</v>
      </c>
      <c r="Q36" s="51">
        <v>0.9655963302752294</v>
      </c>
      <c r="R36" s="5">
        <v>408</v>
      </c>
      <c r="S36" s="69">
        <v>0.93577981651376152</v>
      </c>
      <c r="T36" s="5">
        <v>415</v>
      </c>
      <c r="U36" s="51">
        <v>0.95183486238532111</v>
      </c>
      <c r="V36" s="5">
        <v>407</v>
      </c>
      <c r="W36" s="69">
        <v>0.9334862385321101</v>
      </c>
      <c r="X36" s="5">
        <v>403</v>
      </c>
      <c r="Y36" s="51">
        <v>0.92431192660550454</v>
      </c>
      <c r="Z36" s="5">
        <v>2</v>
      </c>
      <c r="AA36" s="5">
        <v>2</v>
      </c>
      <c r="AB36" s="51">
        <v>1</v>
      </c>
      <c r="AC36" s="58"/>
      <c r="AD36" s="64">
        <v>487</v>
      </c>
      <c r="AE36" s="5">
        <v>471</v>
      </c>
      <c r="AF36" s="46">
        <v>0.96714579055441474</v>
      </c>
      <c r="AG36" s="5">
        <v>453</v>
      </c>
      <c r="AH36" s="70">
        <v>0.93018480492813138</v>
      </c>
      <c r="AI36" s="5">
        <v>471</v>
      </c>
      <c r="AJ36" s="46">
        <v>0.96714579055441474</v>
      </c>
      <c r="AK36" s="5">
        <v>468</v>
      </c>
      <c r="AL36" s="70">
        <v>0.96098562628336759</v>
      </c>
      <c r="AM36" s="5">
        <v>459</v>
      </c>
      <c r="AN36" s="46">
        <v>0.94250513347022591</v>
      </c>
      <c r="AO36" s="5">
        <v>462</v>
      </c>
      <c r="AP36" s="70">
        <v>0.94866529774127306</v>
      </c>
      <c r="AQ36" s="5">
        <v>466</v>
      </c>
      <c r="AR36" s="46">
        <v>0.95687885010266938</v>
      </c>
      <c r="AS36" s="5">
        <v>449</v>
      </c>
      <c r="AT36" s="70">
        <v>0.92197125256673507</v>
      </c>
      <c r="AU36" s="5">
        <v>458</v>
      </c>
      <c r="AV36" s="46">
        <v>0.94045174537987675</v>
      </c>
      <c r="AW36" s="5">
        <v>440</v>
      </c>
      <c r="AX36" s="46">
        <v>0.90349075975359339</v>
      </c>
      <c r="AZ36" s="80">
        <f>VLOOKUP($A36,'T1DQ CCG'!$A:$BC,31,FALSE)</f>
        <v>0</v>
      </c>
      <c r="BA36" s="80">
        <f>VLOOKUP($A36,'T1DQ CCG'!$A:$BC,43,FALSE)</f>
        <v>0</v>
      </c>
      <c r="BB36" s="80">
        <f>VLOOKUP($A36,'T1DQ CCG'!$A:$BC,55,FALSE)</f>
        <v>0</v>
      </c>
    </row>
    <row r="37" spans="1:54" x14ac:dyDescent="0.25">
      <c r="A37" s="31" t="s">
        <v>326</v>
      </c>
      <c r="B37" s="21" t="s">
        <v>327</v>
      </c>
      <c r="C37" s="21" t="s">
        <v>22</v>
      </c>
      <c r="D37" s="64">
        <v>770</v>
      </c>
      <c r="E37" s="5">
        <v>753</v>
      </c>
      <c r="F37" s="51">
        <v>0.97792207792207797</v>
      </c>
      <c r="G37" s="5">
        <v>2</v>
      </c>
      <c r="H37" s="69">
        <v>2.5974025974025974E-3</v>
      </c>
      <c r="I37" s="5">
        <v>751</v>
      </c>
      <c r="J37" s="51">
        <v>0.97532467532467537</v>
      </c>
      <c r="K37" s="5">
        <v>0</v>
      </c>
      <c r="L37" s="5">
        <v>0</v>
      </c>
      <c r="M37" s="51" t="s">
        <v>771</v>
      </c>
      <c r="N37" s="40"/>
      <c r="O37" s="64">
        <v>740</v>
      </c>
      <c r="P37" s="5">
        <v>724</v>
      </c>
      <c r="Q37" s="51">
        <v>0.97837837837837838</v>
      </c>
      <c r="R37" s="5">
        <v>707</v>
      </c>
      <c r="S37" s="69">
        <v>0.95540540540540542</v>
      </c>
      <c r="T37" s="5">
        <v>712</v>
      </c>
      <c r="U37" s="51">
        <v>0.96216216216216222</v>
      </c>
      <c r="V37" s="5">
        <v>708</v>
      </c>
      <c r="W37" s="69">
        <v>0.95675675675675675</v>
      </c>
      <c r="X37" s="5">
        <v>704</v>
      </c>
      <c r="Y37" s="51">
        <v>0.9513513513513514</v>
      </c>
      <c r="Z37" s="5">
        <v>0</v>
      </c>
      <c r="AA37" s="5">
        <v>0</v>
      </c>
      <c r="AB37" s="51" t="s">
        <v>771</v>
      </c>
      <c r="AC37" s="58"/>
      <c r="AD37" s="64">
        <v>747</v>
      </c>
      <c r="AE37" s="5">
        <v>735</v>
      </c>
      <c r="AF37" s="46">
        <v>0.98393574297188757</v>
      </c>
      <c r="AG37" s="5">
        <v>719</v>
      </c>
      <c r="AH37" s="70">
        <v>0.96251673360107093</v>
      </c>
      <c r="AI37" s="5">
        <v>734</v>
      </c>
      <c r="AJ37" s="46">
        <v>0.98259705488621152</v>
      </c>
      <c r="AK37" s="5">
        <v>734</v>
      </c>
      <c r="AL37" s="70">
        <v>0.98259705488621152</v>
      </c>
      <c r="AM37" s="5">
        <v>736</v>
      </c>
      <c r="AN37" s="46">
        <v>0.98527443105756363</v>
      </c>
      <c r="AO37" s="5">
        <v>723</v>
      </c>
      <c r="AP37" s="70">
        <v>0.96787148594377514</v>
      </c>
      <c r="AQ37" s="5">
        <v>722</v>
      </c>
      <c r="AR37" s="46">
        <v>0.96653279785809909</v>
      </c>
      <c r="AS37" s="5">
        <v>714</v>
      </c>
      <c r="AT37" s="70">
        <v>0.95582329317269077</v>
      </c>
      <c r="AU37" s="5">
        <v>731</v>
      </c>
      <c r="AV37" s="46">
        <v>0.97858099062918336</v>
      </c>
      <c r="AW37" s="5">
        <v>713</v>
      </c>
      <c r="AX37" s="46">
        <v>0.95448460508701471</v>
      </c>
      <c r="AZ37" s="80">
        <f>VLOOKUP($A37,'T1DQ CCG'!$A:$BC,31,FALSE)</f>
        <v>0</v>
      </c>
      <c r="BA37" s="80">
        <f>VLOOKUP($A37,'T1DQ CCG'!$A:$BC,43,FALSE)</f>
        <v>0</v>
      </c>
      <c r="BB37" s="80">
        <f>VLOOKUP($A37,'T1DQ CCG'!$A:$BC,55,FALSE)</f>
        <v>0</v>
      </c>
    </row>
    <row r="38" spans="1:54" x14ac:dyDescent="0.25">
      <c r="A38" s="31" t="s">
        <v>328</v>
      </c>
      <c r="B38" s="21" t="s">
        <v>329</v>
      </c>
      <c r="C38" s="21" t="s">
        <v>22</v>
      </c>
      <c r="D38" s="64">
        <v>399</v>
      </c>
      <c r="E38" s="5">
        <v>396</v>
      </c>
      <c r="F38" s="51">
        <v>0.99248120300751874</v>
      </c>
      <c r="G38" s="5">
        <v>0</v>
      </c>
      <c r="H38" s="69">
        <v>0</v>
      </c>
      <c r="I38" s="5">
        <v>396</v>
      </c>
      <c r="J38" s="51">
        <v>0.99248120300751874</v>
      </c>
      <c r="K38" s="5">
        <v>0</v>
      </c>
      <c r="L38" s="5">
        <v>0</v>
      </c>
      <c r="M38" s="51" t="s">
        <v>771</v>
      </c>
      <c r="N38" s="40"/>
      <c r="O38" s="64">
        <v>405</v>
      </c>
      <c r="P38" s="5">
        <v>402</v>
      </c>
      <c r="Q38" s="51">
        <v>0.99259259259259258</v>
      </c>
      <c r="R38" s="5">
        <v>397</v>
      </c>
      <c r="S38" s="69">
        <v>0.98024691358024696</v>
      </c>
      <c r="T38" s="5">
        <v>176</v>
      </c>
      <c r="U38" s="51">
        <v>0.4345679012345679</v>
      </c>
      <c r="V38" s="5">
        <v>396</v>
      </c>
      <c r="W38" s="69">
        <v>0.97777777777777775</v>
      </c>
      <c r="X38" s="5">
        <v>399</v>
      </c>
      <c r="Y38" s="51">
        <v>0.98518518518518516</v>
      </c>
      <c r="Z38" s="5">
        <v>0</v>
      </c>
      <c r="AA38" s="5">
        <v>0</v>
      </c>
      <c r="AB38" s="51" t="s">
        <v>771</v>
      </c>
      <c r="AC38" s="58"/>
      <c r="AD38" s="64">
        <v>421</v>
      </c>
      <c r="AE38" s="5">
        <v>417</v>
      </c>
      <c r="AF38" s="46">
        <v>0.99049881235154391</v>
      </c>
      <c r="AG38" s="5">
        <v>412</v>
      </c>
      <c r="AH38" s="70">
        <v>0.97862232779097391</v>
      </c>
      <c r="AI38" s="5">
        <v>417</v>
      </c>
      <c r="AJ38" s="46">
        <v>0.99049881235154391</v>
      </c>
      <c r="AK38" s="5">
        <v>416</v>
      </c>
      <c r="AL38" s="70">
        <v>0.98812351543942989</v>
      </c>
      <c r="AM38" s="5">
        <v>412</v>
      </c>
      <c r="AN38" s="46">
        <v>0.97862232779097391</v>
      </c>
      <c r="AO38" s="5">
        <v>413</v>
      </c>
      <c r="AP38" s="70">
        <v>0.98099762470308793</v>
      </c>
      <c r="AQ38" s="5">
        <v>415</v>
      </c>
      <c r="AR38" s="46">
        <v>0.98574821852731587</v>
      </c>
      <c r="AS38" s="5">
        <v>404</v>
      </c>
      <c r="AT38" s="70">
        <v>0.95961995249406173</v>
      </c>
      <c r="AU38" s="5">
        <v>407</v>
      </c>
      <c r="AV38" s="46">
        <v>0.9667458432304038</v>
      </c>
      <c r="AW38" s="5">
        <v>414</v>
      </c>
      <c r="AX38" s="46">
        <v>0.98337292161520184</v>
      </c>
      <c r="AZ38" s="80">
        <f>VLOOKUP($A38,'T1DQ CCG'!$A:$BC,31,FALSE)</f>
        <v>0</v>
      </c>
      <c r="BA38" s="80">
        <f>VLOOKUP($A38,'T1DQ CCG'!$A:$BC,43,FALSE)</f>
        <v>0</v>
      </c>
      <c r="BB38" s="80">
        <f>VLOOKUP($A38,'T1DQ CCG'!$A:$BC,55,FALSE)</f>
        <v>0</v>
      </c>
    </row>
    <row r="39" spans="1:54" x14ac:dyDescent="0.25">
      <c r="A39" s="31" t="s">
        <v>330</v>
      </c>
      <c r="B39" s="21" t="s">
        <v>331</v>
      </c>
      <c r="C39" s="21" t="s">
        <v>22</v>
      </c>
      <c r="D39" s="64">
        <v>732</v>
      </c>
      <c r="E39" s="5">
        <v>719</v>
      </c>
      <c r="F39" s="51">
        <v>0.98224043715846998</v>
      </c>
      <c r="G39" s="5">
        <v>0</v>
      </c>
      <c r="H39" s="69">
        <v>0</v>
      </c>
      <c r="I39" s="5">
        <v>719</v>
      </c>
      <c r="J39" s="51">
        <v>0.98224043715846998</v>
      </c>
      <c r="K39" s="5">
        <v>1</v>
      </c>
      <c r="L39" s="5">
        <v>1</v>
      </c>
      <c r="M39" s="51">
        <v>1</v>
      </c>
      <c r="N39" s="40"/>
      <c r="O39" s="64">
        <v>707</v>
      </c>
      <c r="P39" s="5">
        <v>697</v>
      </c>
      <c r="Q39" s="51">
        <v>0.98585572842998581</v>
      </c>
      <c r="R39" s="5">
        <v>684</v>
      </c>
      <c r="S39" s="69">
        <v>0.96746817538896746</v>
      </c>
      <c r="T39" s="5">
        <v>694</v>
      </c>
      <c r="U39" s="51">
        <v>0.98161244695898164</v>
      </c>
      <c r="V39" s="5">
        <v>684</v>
      </c>
      <c r="W39" s="69">
        <v>0.96746817538896746</v>
      </c>
      <c r="X39" s="5">
        <v>685</v>
      </c>
      <c r="Y39" s="51">
        <v>0.96888260254596892</v>
      </c>
      <c r="Z39" s="5">
        <v>0</v>
      </c>
      <c r="AA39" s="5">
        <v>0</v>
      </c>
      <c r="AB39" s="51" t="s">
        <v>771</v>
      </c>
      <c r="AC39" s="58"/>
      <c r="AD39" s="64">
        <v>725</v>
      </c>
      <c r="AE39" s="5">
        <v>722</v>
      </c>
      <c r="AF39" s="46">
        <v>0.99586206896551721</v>
      </c>
      <c r="AG39" s="5">
        <v>697</v>
      </c>
      <c r="AH39" s="70">
        <v>0.9613793103448276</v>
      </c>
      <c r="AI39" s="5">
        <v>722</v>
      </c>
      <c r="AJ39" s="46">
        <v>0.99586206896551721</v>
      </c>
      <c r="AK39" s="5">
        <v>721</v>
      </c>
      <c r="AL39" s="70">
        <v>0.99448275862068969</v>
      </c>
      <c r="AM39" s="5">
        <v>720</v>
      </c>
      <c r="AN39" s="46">
        <v>0.99310344827586206</v>
      </c>
      <c r="AO39" s="5">
        <v>713</v>
      </c>
      <c r="AP39" s="70">
        <v>0.98344827586206895</v>
      </c>
      <c r="AQ39" s="5">
        <v>719</v>
      </c>
      <c r="AR39" s="46">
        <v>0.99172413793103453</v>
      </c>
      <c r="AS39" s="5">
        <v>693</v>
      </c>
      <c r="AT39" s="70">
        <v>0.95586206896551729</v>
      </c>
      <c r="AU39" s="5">
        <v>720</v>
      </c>
      <c r="AV39" s="46">
        <v>0.99310344827586206</v>
      </c>
      <c r="AW39" s="5">
        <v>704</v>
      </c>
      <c r="AX39" s="46">
        <v>0.9710344827586207</v>
      </c>
      <c r="AZ39" s="80">
        <f>VLOOKUP($A39,'T1DQ CCG'!$A:$BC,31,FALSE)</f>
        <v>0</v>
      </c>
      <c r="BA39" s="80">
        <f>VLOOKUP($A39,'T1DQ CCG'!$A:$BC,43,FALSE)</f>
        <v>0</v>
      </c>
      <c r="BB39" s="80">
        <f>VLOOKUP($A39,'T1DQ CCG'!$A:$BC,55,FALSE)</f>
        <v>0</v>
      </c>
    </row>
    <row r="40" spans="1:54" x14ac:dyDescent="0.25">
      <c r="A40" s="31" t="s">
        <v>332</v>
      </c>
      <c r="B40" s="21" t="s">
        <v>333</v>
      </c>
      <c r="C40" s="21" t="s">
        <v>22</v>
      </c>
      <c r="D40" s="64">
        <v>1192</v>
      </c>
      <c r="E40" s="5">
        <v>1147</v>
      </c>
      <c r="F40" s="51">
        <v>0.96224832214765099</v>
      </c>
      <c r="G40" s="5">
        <v>25</v>
      </c>
      <c r="H40" s="69">
        <v>2.0973154362416108E-2</v>
      </c>
      <c r="I40" s="5">
        <v>1148</v>
      </c>
      <c r="J40" s="51">
        <v>0.96308724832214765</v>
      </c>
      <c r="K40" s="5">
        <v>0</v>
      </c>
      <c r="L40" s="5">
        <v>0</v>
      </c>
      <c r="M40" s="51" t="s">
        <v>771</v>
      </c>
      <c r="N40" s="40"/>
      <c r="O40" s="64">
        <v>1201</v>
      </c>
      <c r="P40" s="5">
        <v>1170</v>
      </c>
      <c r="Q40" s="51">
        <v>0.97418817651956702</v>
      </c>
      <c r="R40" s="5">
        <v>1156</v>
      </c>
      <c r="S40" s="69">
        <v>0.96253122398001667</v>
      </c>
      <c r="T40" s="5">
        <v>529</v>
      </c>
      <c r="U40" s="51">
        <v>0.44046627810158201</v>
      </c>
      <c r="V40" s="5">
        <v>1145</v>
      </c>
      <c r="W40" s="69">
        <v>0.9533721898417985</v>
      </c>
      <c r="X40" s="5">
        <v>1153</v>
      </c>
      <c r="Y40" s="51">
        <v>0.96003330557868438</v>
      </c>
      <c r="Z40" s="5">
        <v>0</v>
      </c>
      <c r="AA40" s="5">
        <v>0</v>
      </c>
      <c r="AB40" s="51" t="s">
        <v>771</v>
      </c>
      <c r="AC40" s="58"/>
      <c r="AD40" s="64">
        <v>1291</v>
      </c>
      <c r="AE40" s="5">
        <v>1264</v>
      </c>
      <c r="AF40" s="46">
        <v>0.97908597986057322</v>
      </c>
      <c r="AG40" s="5">
        <v>1228</v>
      </c>
      <c r="AH40" s="70">
        <v>0.95120061967467084</v>
      </c>
      <c r="AI40" s="5">
        <v>1264</v>
      </c>
      <c r="AJ40" s="46">
        <v>0.97908597986057322</v>
      </c>
      <c r="AK40" s="5">
        <v>1263</v>
      </c>
      <c r="AL40" s="70">
        <v>0.97831138652207594</v>
      </c>
      <c r="AM40" s="5">
        <v>1252</v>
      </c>
      <c r="AN40" s="46">
        <v>0.96979085979860569</v>
      </c>
      <c r="AO40" s="5">
        <v>1236</v>
      </c>
      <c r="AP40" s="70">
        <v>0.95739736638264916</v>
      </c>
      <c r="AQ40" s="5">
        <v>1258</v>
      </c>
      <c r="AR40" s="46">
        <v>0.97443841982958945</v>
      </c>
      <c r="AS40" s="5">
        <v>1221</v>
      </c>
      <c r="AT40" s="70">
        <v>0.9457784663051898</v>
      </c>
      <c r="AU40" s="5">
        <v>1241</v>
      </c>
      <c r="AV40" s="46">
        <v>0.96127033307513554</v>
      </c>
      <c r="AW40" s="5">
        <v>1226</v>
      </c>
      <c r="AX40" s="46">
        <v>0.94965143299767618</v>
      </c>
      <c r="AZ40" s="80">
        <f>VLOOKUP($A40,'T1DQ CCG'!$A:$BC,31,FALSE)</f>
        <v>0</v>
      </c>
      <c r="BA40" s="80">
        <f>VLOOKUP($A40,'T1DQ CCG'!$A:$BC,43,FALSE)</f>
        <v>0</v>
      </c>
      <c r="BB40" s="80">
        <f>VLOOKUP($A40,'T1DQ CCG'!$A:$BC,55,FALSE)</f>
        <v>0</v>
      </c>
    </row>
    <row r="41" spans="1:54" x14ac:dyDescent="0.25">
      <c r="A41" s="31" t="s">
        <v>336</v>
      </c>
      <c r="B41" s="21" t="s">
        <v>337</v>
      </c>
      <c r="C41" s="21" t="s">
        <v>22</v>
      </c>
      <c r="D41" s="64">
        <v>582</v>
      </c>
      <c r="E41" s="5">
        <v>577</v>
      </c>
      <c r="F41" s="51">
        <v>0.99140893470790381</v>
      </c>
      <c r="G41" s="5">
        <v>1</v>
      </c>
      <c r="H41" s="69">
        <v>1.718213058419244E-3</v>
      </c>
      <c r="I41" s="5">
        <v>575</v>
      </c>
      <c r="J41" s="51">
        <v>0.98797250859106533</v>
      </c>
      <c r="K41" s="5">
        <v>0</v>
      </c>
      <c r="L41" s="5">
        <v>0</v>
      </c>
      <c r="M41" s="51" t="s">
        <v>771</v>
      </c>
      <c r="N41" s="40"/>
      <c r="O41" s="64">
        <v>566</v>
      </c>
      <c r="P41" s="5">
        <v>551</v>
      </c>
      <c r="Q41" s="51">
        <v>0.97349823321554774</v>
      </c>
      <c r="R41" s="5">
        <v>547</v>
      </c>
      <c r="S41" s="69">
        <v>0.96643109540636041</v>
      </c>
      <c r="T41" s="5">
        <v>552</v>
      </c>
      <c r="U41" s="51">
        <v>0.97526501766784457</v>
      </c>
      <c r="V41" s="5">
        <v>547</v>
      </c>
      <c r="W41" s="69">
        <v>0.96643109540636041</v>
      </c>
      <c r="X41" s="5">
        <v>548</v>
      </c>
      <c r="Y41" s="51">
        <v>0.96819787985865724</v>
      </c>
      <c r="Z41" s="5">
        <v>0</v>
      </c>
      <c r="AA41" s="5">
        <v>0</v>
      </c>
      <c r="AB41" s="51" t="s">
        <v>771</v>
      </c>
      <c r="AC41" s="58"/>
      <c r="AD41" s="64">
        <v>585</v>
      </c>
      <c r="AE41" s="5">
        <v>574</v>
      </c>
      <c r="AF41" s="46">
        <v>0.98119658119658115</v>
      </c>
      <c r="AG41" s="5">
        <v>572</v>
      </c>
      <c r="AH41" s="70">
        <v>0.97777777777777775</v>
      </c>
      <c r="AI41" s="5">
        <v>574</v>
      </c>
      <c r="AJ41" s="46">
        <v>0.98119658119658115</v>
      </c>
      <c r="AK41" s="5">
        <v>574</v>
      </c>
      <c r="AL41" s="70">
        <v>0.98119658119658115</v>
      </c>
      <c r="AM41" s="5">
        <v>573</v>
      </c>
      <c r="AN41" s="46">
        <v>0.97948717948717945</v>
      </c>
      <c r="AO41" s="5">
        <v>535</v>
      </c>
      <c r="AP41" s="70">
        <v>0.9145299145299145</v>
      </c>
      <c r="AQ41" s="5">
        <v>541</v>
      </c>
      <c r="AR41" s="46">
        <v>0.92478632478632483</v>
      </c>
      <c r="AS41" s="5">
        <v>566</v>
      </c>
      <c r="AT41" s="70">
        <v>0.96752136752136753</v>
      </c>
      <c r="AU41" s="5">
        <v>574</v>
      </c>
      <c r="AV41" s="46">
        <v>0.98119658119658115</v>
      </c>
      <c r="AW41" s="5">
        <v>530</v>
      </c>
      <c r="AX41" s="46">
        <v>0.90598290598290598</v>
      </c>
      <c r="AZ41" s="80">
        <f>VLOOKUP($A41,'T1DQ CCG'!$A:$BC,31,FALSE)</f>
        <v>0</v>
      </c>
      <c r="BA41" s="80">
        <f>VLOOKUP($A41,'T1DQ CCG'!$A:$BC,43,FALSE)</f>
        <v>0</v>
      </c>
      <c r="BB41" s="80">
        <f>VLOOKUP($A41,'T1DQ CCG'!$A:$BC,55,FALSE)</f>
        <v>0</v>
      </c>
    </row>
    <row r="42" spans="1:54" x14ac:dyDescent="0.25">
      <c r="A42" s="31" t="s">
        <v>338</v>
      </c>
      <c r="B42" s="21" t="s">
        <v>339</v>
      </c>
      <c r="C42" s="21" t="s">
        <v>23</v>
      </c>
      <c r="D42" s="64">
        <v>253</v>
      </c>
      <c r="E42" s="5">
        <v>244</v>
      </c>
      <c r="F42" s="51">
        <v>0.96442687747035571</v>
      </c>
      <c r="G42" s="5">
        <v>1</v>
      </c>
      <c r="H42" s="69">
        <v>3.952569169960474E-3</v>
      </c>
      <c r="I42" s="5">
        <v>243</v>
      </c>
      <c r="J42" s="51">
        <v>0.96047430830039526</v>
      </c>
      <c r="K42" s="5">
        <v>0</v>
      </c>
      <c r="L42" s="5">
        <v>0</v>
      </c>
      <c r="M42" s="51" t="s">
        <v>771</v>
      </c>
      <c r="N42" s="40"/>
      <c r="O42" s="64">
        <v>282</v>
      </c>
      <c r="P42" s="5">
        <v>279</v>
      </c>
      <c r="Q42" s="51">
        <v>0.98936170212765961</v>
      </c>
      <c r="R42" s="5">
        <v>267</v>
      </c>
      <c r="S42" s="69">
        <v>0.94680851063829785</v>
      </c>
      <c r="T42" s="5">
        <v>279</v>
      </c>
      <c r="U42" s="51">
        <v>0.98936170212765961</v>
      </c>
      <c r="V42" s="5">
        <v>269</v>
      </c>
      <c r="W42" s="69">
        <v>0.95390070921985815</v>
      </c>
      <c r="X42" s="5">
        <v>270</v>
      </c>
      <c r="Y42" s="51">
        <v>0.95744680851063835</v>
      </c>
      <c r="Z42" s="5">
        <v>0</v>
      </c>
      <c r="AA42" s="5">
        <v>0</v>
      </c>
      <c r="AB42" s="51" t="s">
        <v>771</v>
      </c>
      <c r="AC42" s="58"/>
      <c r="AD42" s="64">
        <v>275</v>
      </c>
      <c r="AE42" s="5">
        <v>269</v>
      </c>
      <c r="AF42" s="46">
        <v>0.97818181818181815</v>
      </c>
      <c r="AG42" s="5">
        <v>257</v>
      </c>
      <c r="AH42" s="70">
        <v>0.93454545454545457</v>
      </c>
      <c r="AI42" s="5">
        <v>269</v>
      </c>
      <c r="AJ42" s="46">
        <v>0.97818181818181815</v>
      </c>
      <c r="AK42" s="5">
        <v>268</v>
      </c>
      <c r="AL42" s="70">
        <v>0.97454545454545449</v>
      </c>
      <c r="AM42" s="5">
        <v>268</v>
      </c>
      <c r="AN42" s="46">
        <v>0.97454545454545449</v>
      </c>
      <c r="AO42" s="5">
        <v>266</v>
      </c>
      <c r="AP42" s="70">
        <v>0.96727272727272728</v>
      </c>
      <c r="AQ42" s="5">
        <v>263</v>
      </c>
      <c r="AR42" s="46">
        <v>0.95636363636363642</v>
      </c>
      <c r="AS42" s="5">
        <v>257</v>
      </c>
      <c r="AT42" s="70">
        <v>0.93454545454545457</v>
      </c>
      <c r="AU42" s="5">
        <v>270</v>
      </c>
      <c r="AV42" s="46">
        <v>0.98181818181818181</v>
      </c>
      <c r="AW42" s="5">
        <v>258</v>
      </c>
      <c r="AX42" s="46">
        <v>0.93818181818181823</v>
      </c>
      <c r="AZ42" s="80">
        <f>VLOOKUP($A42,'T1DQ CCG'!$A:$BC,31,FALSE)</f>
        <v>0</v>
      </c>
      <c r="BA42" s="80">
        <f>VLOOKUP($A42,'T1DQ CCG'!$A:$BC,43,FALSE)</f>
        <v>0</v>
      </c>
      <c r="BB42" s="80">
        <f>VLOOKUP($A42,'T1DQ CCG'!$A:$BC,55,FALSE)</f>
        <v>0</v>
      </c>
    </row>
    <row r="43" spans="1:54" x14ac:dyDescent="0.25">
      <c r="A43" s="31" t="s">
        <v>340</v>
      </c>
      <c r="B43" s="21" t="s">
        <v>341</v>
      </c>
      <c r="C43" s="21" t="s">
        <v>23</v>
      </c>
      <c r="D43" s="64">
        <v>236</v>
      </c>
      <c r="E43" s="5">
        <v>231</v>
      </c>
      <c r="F43" s="51">
        <v>0.97881355932203384</v>
      </c>
      <c r="G43" s="5">
        <v>0</v>
      </c>
      <c r="H43" s="69">
        <v>0</v>
      </c>
      <c r="I43" s="5">
        <v>229</v>
      </c>
      <c r="J43" s="51">
        <v>0.97033898305084743</v>
      </c>
      <c r="K43" s="5">
        <v>0</v>
      </c>
      <c r="L43" s="5">
        <v>0</v>
      </c>
      <c r="M43" s="51" t="s">
        <v>771</v>
      </c>
      <c r="N43" s="40"/>
      <c r="O43" s="64">
        <v>255</v>
      </c>
      <c r="P43" s="5">
        <v>254</v>
      </c>
      <c r="Q43" s="51">
        <v>0.99607843137254903</v>
      </c>
      <c r="R43" s="5">
        <v>249</v>
      </c>
      <c r="S43" s="69">
        <v>0.97647058823529409</v>
      </c>
      <c r="T43" s="5">
        <v>253</v>
      </c>
      <c r="U43" s="51">
        <v>0.99215686274509807</v>
      </c>
      <c r="V43" s="5">
        <v>248</v>
      </c>
      <c r="W43" s="69">
        <v>0.97254901960784312</v>
      </c>
      <c r="X43" s="5">
        <v>248</v>
      </c>
      <c r="Y43" s="51">
        <v>0.97254901960784312</v>
      </c>
      <c r="Z43" s="5">
        <v>0</v>
      </c>
      <c r="AA43" s="5">
        <v>0</v>
      </c>
      <c r="AB43" s="51" t="s">
        <v>771</v>
      </c>
      <c r="AC43" s="58"/>
      <c r="AD43" s="64">
        <v>252</v>
      </c>
      <c r="AE43" s="5">
        <v>252</v>
      </c>
      <c r="AF43" s="46">
        <v>1</v>
      </c>
      <c r="AG43" s="5">
        <v>243</v>
      </c>
      <c r="AH43" s="70">
        <v>0.9642857142857143</v>
      </c>
      <c r="AI43" s="5">
        <v>252</v>
      </c>
      <c r="AJ43" s="46">
        <v>1</v>
      </c>
      <c r="AK43" s="5">
        <v>251</v>
      </c>
      <c r="AL43" s="70">
        <v>0.99603174603174605</v>
      </c>
      <c r="AM43" s="5">
        <v>251</v>
      </c>
      <c r="AN43" s="46">
        <v>0.99603174603174605</v>
      </c>
      <c r="AO43" s="5">
        <v>252</v>
      </c>
      <c r="AP43" s="70">
        <v>1</v>
      </c>
      <c r="AQ43" s="5">
        <v>247</v>
      </c>
      <c r="AR43" s="46">
        <v>0.98015873015873012</v>
      </c>
      <c r="AS43" s="5">
        <v>243</v>
      </c>
      <c r="AT43" s="70">
        <v>0.9642857142857143</v>
      </c>
      <c r="AU43" s="5">
        <v>249</v>
      </c>
      <c r="AV43" s="46">
        <v>0.98809523809523814</v>
      </c>
      <c r="AW43" s="5">
        <v>243</v>
      </c>
      <c r="AX43" s="46">
        <v>0.9642857142857143</v>
      </c>
      <c r="AZ43" s="80">
        <f>VLOOKUP($A43,'T1DQ CCG'!$A:$BC,31,FALSE)</f>
        <v>0</v>
      </c>
      <c r="BA43" s="80">
        <f>VLOOKUP($A43,'T1DQ CCG'!$A:$BC,43,FALSE)</f>
        <v>0</v>
      </c>
      <c r="BB43" s="80">
        <f>VLOOKUP($A43,'T1DQ CCG'!$A:$BC,55,FALSE)</f>
        <v>0</v>
      </c>
    </row>
    <row r="44" spans="1:54" x14ac:dyDescent="0.25">
      <c r="A44" s="31" t="s">
        <v>342</v>
      </c>
      <c r="B44" s="21" t="s">
        <v>343</v>
      </c>
      <c r="C44" s="21" t="s">
        <v>23</v>
      </c>
      <c r="D44" s="64">
        <v>536</v>
      </c>
      <c r="E44" s="5">
        <v>521</v>
      </c>
      <c r="F44" s="51">
        <v>0.97201492537313428</v>
      </c>
      <c r="G44" s="5">
        <v>1</v>
      </c>
      <c r="H44" s="69">
        <v>1.8656716417910447E-3</v>
      </c>
      <c r="I44" s="5">
        <v>520</v>
      </c>
      <c r="J44" s="51">
        <v>0.97014925373134331</v>
      </c>
      <c r="K44" s="5">
        <v>0</v>
      </c>
      <c r="L44" s="5">
        <v>0</v>
      </c>
      <c r="M44" s="51" t="s">
        <v>771</v>
      </c>
      <c r="N44" s="40"/>
      <c r="O44" s="64">
        <v>539</v>
      </c>
      <c r="P44" s="5">
        <v>524</v>
      </c>
      <c r="Q44" s="51">
        <v>0.9721706864564007</v>
      </c>
      <c r="R44" s="5">
        <v>514</v>
      </c>
      <c r="S44" s="69">
        <v>0.95361781076066787</v>
      </c>
      <c r="T44" s="5">
        <v>512</v>
      </c>
      <c r="U44" s="51">
        <v>0.94990723562152135</v>
      </c>
      <c r="V44" s="5">
        <v>512</v>
      </c>
      <c r="W44" s="69">
        <v>0.94990723562152135</v>
      </c>
      <c r="X44" s="5">
        <v>513</v>
      </c>
      <c r="Y44" s="51">
        <v>0.95176252319109467</v>
      </c>
      <c r="Z44" s="5">
        <v>0</v>
      </c>
      <c r="AA44" s="5">
        <v>0</v>
      </c>
      <c r="AB44" s="51" t="s">
        <v>771</v>
      </c>
      <c r="AC44" s="58"/>
      <c r="AD44" s="64">
        <v>546</v>
      </c>
      <c r="AE44" s="5">
        <v>532</v>
      </c>
      <c r="AF44" s="46">
        <v>0.97435897435897434</v>
      </c>
      <c r="AG44" s="5">
        <v>482</v>
      </c>
      <c r="AH44" s="70">
        <v>0.88278388278388276</v>
      </c>
      <c r="AI44" s="5">
        <v>533</v>
      </c>
      <c r="AJ44" s="46">
        <v>0.97619047619047616</v>
      </c>
      <c r="AK44" s="5">
        <v>532</v>
      </c>
      <c r="AL44" s="70">
        <v>0.97435897435897434</v>
      </c>
      <c r="AM44" s="5">
        <v>512</v>
      </c>
      <c r="AN44" s="46">
        <v>0.93772893772893773</v>
      </c>
      <c r="AO44" s="5">
        <v>524</v>
      </c>
      <c r="AP44" s="70">
        <v>0.95970695970695974</v>
      </c>
      <c r="AQ44" s="5">
        <v>527</v>
      </c>
      <c r="AR44" s="46">
        <v>0.96520146520146521</v>
      </c>
      <c r="AS44" s="5">
        <v>500</v>
      </c>
      <c r="AT44" s="70">
        <v>0.91575091575091572</v>
      </c>
      <c r="AU44" s="5">
        <v>530</v>
      </c>
      <c r="AV44" s="46">
        <v>0.97069597069597069</v>
      </c>
      <c r="AW44" s="5">
        <v>521</v>
      </c>
      <c r="AX44" s="46">
        <v>0.95421245421245426</v>
      </c>
      <c r="AZ44" s="80">
        <f>VLOOKUP($A44,'T1DQ CCG'!$A:$BC,31,FALSE)</f>
        <v>0</v>
      </c>
      <c r="BA44" s="80">
        <f>VLOOKUP($A44,'T1DQ CCG'!$A:$BC,43,FALSE)</f>
        <v>0</v>
      </c>
      <c r="BB44" s="80">
        <f>VLOOKUP($A44,'T1DQ CCG'!$A:$BC,55,FALSE)</f>
        <v>0</v>
      </c>
    </row>
    <row r="45" spans="1:54" x14ac:dyDescent="0.25">
      <c r="A45" s="31" t="s">
        <v>344</v>
      </c>
      <c r="B45" s="21" t="s">
        <v>345</v>
      </c>
      <c r="C45" s="21" t="s">
        <v>23</v>
      </c>
      <c r="D45" s="64">
        <v>319</v>
      </c>
      <c r="E45" s="5">
        <v>307</v>
      </c>
      <c r="F45" s="51">
        <v>0.96238244514106586</v>
      </c>
      <c r="G45" s="5">
        <v>1</v>
      </c>
      <c r="H45" s="69">
        <v>3.134796238244514E-3</v>
      </c>
      <c r="I45" s="5">
        <v>306</v>
      </c>
      <c r="J45" s="51">
        <v>0.95924764890282133</v>
      </c>
      <c r="K45" s="5">
        <v>0</v>
      </c>
      <c r="L45" s="5">
        <v>0</v>
      </c>
      <c r="M45" s="51" t="s">
        <v>771</v>
      </c>
      <c r="N45" s="40"/>
      <c r="O45" s="64">
        <v>328</v>
      </c>
      <c r="P45" s="5">
        <v>322</v>
      </c>
      <c r="Q45" s="51">
        <v>0.98170731707317072</v>
      </c>
      <c r="R45" s="5">
        <v>317</v>
      </c>
      <c r="S45" s="69">
        <v>0.96646341463414631</v>
      </c>
      <c r="T45" s="5">
        <v>315</v>
      </c>
      <c r="U45" s="51">
        <v>0.96036585365853655</v>
      </c>
      <c r="V45" s="5">
        <v>315</v>
      </c>
      <c r="W45" s="69">
        <v>0.96036585365853655</v>
      </c>
      <c r="X45" s="5">
        <v>317</v>
      </c>
      <c r="Y45" s="51">
        <v>0.96646341463414631</v>
      </c>
      <c r="Z45" s="5">
        <v>0</v>
      </c>
      <c r="AA45" s="5">
        <v>0</v>
      </c>
      <c r="AB45" s="51" t="s">
        <v>771</v>
      </c>
      <c r="AC45" s="58"/>
      <c r="AD45" s="64">
        <v>363</v>
      </c>
      <c r="AE45" s="5">
        <v>355</v>
      </c>
      <c r="AF45" s="46">
        <v>0.97796143250688705</v>
      </c>
      <c r="AG45" s="5">
        <v>315</v>
      </c>
      <c r="AH45" s="70">
        <v>0.86776859504132231</v>
      </c>
      <c r="AI45" s="5">
        <v>355</v>
      </c>
      <c r="AJ45" s="46">
        <v>0.97796143250688705</v>
      </c>
      <c r="AK45" s="5">
        <v>355</v>
      </c>
      <c r="AL45" s="70">
        <v>0.97796143250688705</v>
      </c>
      <c r="AM45" s="5">
        <v>343</v>
      </c>
      <c r="AN45" s="46">
        <v>0.94490358126721763</v>
      </c>
      <c r="AO45" s="5">
        <v>346</v>
      </c>
      <c r="AP45" s="70">
        <v>0.95316804407713496</v>
      </c>
      <c r="AQ45" s="5">
        <v>343</v>
      </c>
      <c r="AR45" s="46">
        <v>0.94490358126721763</v>
      </c>
      <c r="AS45" s="5">
        <v>322</v>
      </c>
      <c r="AT45" s="70">
        <v>0.88705234159779611</v>
      </c>
      <c r="AU45" s="5">
        <v>356</v>
      </c>
      <c r="AV45" s="46">
        <v>0.9807162534435262</v>
      </c>
      <c r="AW45" s="5">
        <v>344</v>
      </c>
      <c r="AX45" s="46">
        <v>0.94765840220385678</v>
      </c>
      <c r="AZ45" s="80">
        <f>VLOOKUP($A45,'T1DQ CCG'!$A:$BC,31,FALSE)</f>
        <v>0</v>
      </c>
      <c r="BA45" s="80">
        <f>VLOOKUP($A45,'T1DQ CCG'!$A:$BC,43,FALSE)</f>
        <v>0</v>
      </c>
      <c r="BB45" s="80">
        <f>VLOOKUP($A45,'T1DQ CCG'!$A:$BC,55,FALSE)</f>
        <v>0</v>
      </c>
    </row>
    <row r="46" spans="1:54" x14ac:dyDescent="0.25">
      <c r="A46" s="31" t="s">
        <v>346</v>
      </c>
      <c r="B46" s="21" t="s">
        <v>347</v>
      </c>
      <c r="C46" s="21" t="s">
        <v>23</v>
      </c>
      <c r="D46" s="64">
        <v>688</v>
      </c>
      <c r="E46" s="5">
        <v>679</v>
      </c>
      <c r="F46" s="51">
        <v>0.98691860465116277</v>
      </c>
      <c r="G46" s="5">
        <v>0</v>
      </c>
      <c r="H46" s="69">
        <v>0</v>
      </c>
      <c r="I46" s="5">
        <v>678</v>
      </c>
      <c r="J46" s="51">
        <v>0.98546511627906974</v>
      </c>
      <c r="K46" s="5">
        <v>0</v>
      </c>
      <c r="L46" s="5">
        <v>0</v>
      </c>
      <c r="M46" s="51" t="s">
        <v>771</v>
      </c>
      <c r="N46" s="40"/>
      <c r="O46" s="64">
        <v>630</v>
      </c>
      <c r="P46" s="5">
        <v>620</v>
      </c>
      <c r="Q46" s="51">
        <v>0.98412698412698407</v>
      </c>
      <c r="R46" s="5">
        <v>605</v>
      </c>
      <c r="S46" s="69">
        <v>0.96031746031746035</v>
      </c>
      <c r="T46" s="5">
        <v>622</v>
      </c>
      <c r="U46" s="51">
        <v>0.98730158730158735</v>
      </c>
      <c r="V46" s="5">
        <v>613</v>
      </c>
      <c r="W46" s="69">
        <v>0.973015873015873</v>
      </c>
      <c r="X46" s="5">
        <v>610</v>
      </c>
      <c r="Y46" s="51">
        <v>0.96825396825396826</v>
      </c>
      <c r="Z46" s="5">
        <v>0</v>
      </c>
      <c r="AA46" s="5">
        <v>0</v>
      </c>
      <c r="AB46" s="51" t="s">
        <v>771</v>
      </c>
      <c r="AC46" s="58"/>
      <c r="AD46" s="64">
        <v>705</v>
      </c>
      <c r="AE46" s="5">
        <v>693</v>
      </c>
      <c r="AF46" s="46">
        <v>0.98297872340425529</v>
      </c>
      <c r="AG46" s="5">
        <v>677</v>
      </c>
      <c r="AH46" s="70">
        <v>0.96028368794326247</v>
      </c>
      <c r="AI46" s="5">
        <v>693</v>
      </c>
      <c r="AJ46" s="46">
        <v>0.98297872340425529</v>
      </c>
      <c r="AK46" s="5">
        <v>693</v>
      </c>
      <c r="AL46" s="70">
        <v>0.98297872340425529</v>
      </c>
      <c r="AM46" s="5">
        <v>691</v>
      </c>
      <c r="AN46" s="46">
        <v>0.98014184397163118</v>
      </c>
      <c r="AO46" s="5">
        <v>695</v>
      </c>
      <c r="AP46" s="70">
        <v>0.98581560283687941</v>
      </c>
      <c r="AQ46" s="5">
        <v>685</v>
      </c>
      <c r="AR46" s="46">
        <v>0.97163120567375882</v>
      </c>
      <c r="AS46" s="5">
        <v>679</v>
      </c>
      <c r="AT46" s="70">
        <v>0.96312056737588647</v>
      </c>
      <c r="AU46" s="5">
        <v>690</v>
      </c>
      <c r="AV46" s="46">
        <v>0.97872340425531912</v>
      </c>
      <c r="AW46" s="5">
        <v>684</v>
      </c>
      <c r="AX46" s="46">
        <v>0.97021276595744677</v>
      </c>
      <c r="AZ46" s="80">
        <f>VLOOKUP($A46,'T1DQ CCG'!$A:$BC,31,FALSE)</f>
        <v>0</v>
      </c>
      <c r="BA46" s="80">
        <f>VLOOKUP($A46,'T1DQ CCG'!$A:$BC,43,FALSE)</f>
        <v>0</v>
      </c>
      <c r="BB46" s="80">
        <f>VLOOKUP($A46,'T1DQ CCG'!$A:$BC,55,FALSE)</f>
        <v>0</v>
      </c>
    </row>
    <row r="47" spans="1:54" x14ac:dyDescent="0.25">
      <c r="A47" s="31" t="s">
        <v>348</v>
      </c>
      <c r="B47" s="21" t="s">
        <v>349</v>
      </c>
      <c r="C47" s="21" t="s">
        <v>23</v>
      </c>
      <c r="D47" s="64">
        <v>1063</v>
      </c>
      <c r="E47" s="5">
        <v>1002</v>
      </c>
      <c r="F47" s="51">
        <v>0.94261523988711193</v>
      </c>
      <c r="G47" s="5">
        <v>7</v>
      </c>
      <c r="H47" s="69">
        <v>6.58513640639699E-3</v>
      </c>
      <c r="I47" s="5">
        <v>992</v>
      </c>
      <c r="J47" s="51">
        <v>0.93320790216368765</v>
      </c>
      <c r="K47" s="5">
        <v>4</v>
      </c>
      <c r="L47" s="5">
        <v>4</v>
      </c>
      <c r="M47" s="51">
        <v>1</v>
      </c>
      <c r="N47" s="40"/>
      <c r="O47" s="64">
        <v>1071</v>
      </c>
      <c r="P47" s="5">
        <v>1028</v>
      </c>
      <c r="Q47" s="51">
        <v>0.95985060690943047</v>
      </c>
      <c r="R47" s="5">
        <v>977</v>
      </c>
      <c r="S47" s="69">
        <v>0.9122315592903828</v>
      </c>
      <c r="T47" s="5">
        <v>1027</v>
      </c>
      <c r="U47" s="51">
        <v>0.95891690009337072</v>
      </c>
      <c r="V47" s="5">
        <v>980</v>
      </c>
      <c r="W47" s="69">
        <v>0.91503267973856206</v>
      </c>
      <c r="X47" s="5">
        <v>981</v>
      </c>
      <c r="Y47" s="51">
        <v>0.91596638655462181</v>
      </c>
      <c r="Z47" s="5">
        <v>6</v>
      </c>
      <c r="AA47" s="5">
        <v>5</v>
      </c>
      <c r="AB47" s="51">
        <v>0.83333333333333337</v>
      </c>
      <c r="AC47" s="58"/>
      <c r="AD47" s="64">
        <v>1059</v>
      </c>
      <c r="AE47" s="5">
        <v>1000</v>
      </c>
      <c r="AF47" s="46">
        <v>0.94428706326723322</v>
      </c>
      <c r="AG47" s="5">
        <v>920</v>
      </c>
      <c r="AH47" s="70">
        <v>0.86874409820585463</v>
      </c>
      <c r="AI47" s="5">
        <v>1000</v>
      </c>
      <c r="AJ47" s="46">
        <v>0.94428706326723322</v>
      </c>
      <c r="AK47" s="5">
        <v>996</v>
      </c>
      <c r="AL47" s="70">
        <v>0.94050991501416425</v>
      </c>
      <c r="AM47" s="5">
        <v>970</v>
      </c>
      <c r="AN47" s="46">
        <v>0.91595845136921628</v>
      </c>
      <c r="AO47" s="5">
        <v>987</v>
      </c>
      <c r="AP47" s="70">
        <v>0.93201133144475923</v>
      </c>
      <c r="AQ47" s="5">
        <v>984</v>
      </c>
      <c r="AR47" s="46">
        <v>0.92917847025495748</v>
      </c>
      <c r="AS47" s="5">
        <v>923</v>
      </c>
      <c r="AT47" s="70">
        <v>0.87157695939565627</v>
      </c>
      <c r="AU47" s="5">
        <v>975</v>
      </c>
      <c r="AV47" s="46">
        <v>0.92067988668555245</v>
      </c>
      <c r="AW47" s="5">
        <v>939</v>
      </c>
      <c r="AX47" s="46">
        <v>0.88668555240793201</v>
      </c>
      <c r="AZ47" s="80">
        <f>VLOOKUP($A47,'T1DQ CCG'!$A:$BC,31,FALSE)</f>
        <v>0</v>
      </c>
      <c r="BA47" s="80">
        <f>VLOOKUP($A47,'T1DQ CCG'!$A:$BC,43,FALSE)</f>
        <v>0</v>
      </c>
      <c r="BB47" s="80">
        <f>VLOOKUP($A47,'T1DQ CCG'!$A:$BC,55,FALSE)</f>
        <v>0</v>
      </c>
    </row>
    <row r="48" spans="1:54" x14ac:dyDescent="0.25">
      <c r="A48" s="31" t="s">
        <v>350</v>
      </c>
      <c r="B48" s="21" t="s">
        <v>351</v>
      </c>
      <c r="C48" s="21" t="s">
        <v>23</v>
      </c>
      <c r="D48" s="64">
        <v>392</v>
      </c>
      <c r="E48" s="5">
        <v>373</v>
      </c>
      <c r="F48" s="51">
        <v>0.95153061224489799</v>
      </c>
      <c r="G48" s="5">
        <v>9</v>
      </c>
      <c r="H48" s="69">
        <v>2.2959183673469389E-2</v>
      </c>
      <c r="I48" s="5">
        <v>373</v>
      </c>
      <c r="J48" s="51">
        <v>0.95153061224489799</v>
      </c>
      <c r="K48" s="5">
        <v>1</v>
      </c>
      <c r="L48" s="5">
        <v>1</v>
      </c>
      <c r="M48" s="51">
        <v>1</v>
      </c>
      <c r="N48" s="40"/>
      <c r="O48" s="64">
        <v>432</v>
      </c>
      <c r="P48" s="5">
        <v>420</v>
      </c>
      <c r="Q48" s="51">
        <v>0.97222222222222221</v>
      </c>
      <c r="R48" s="5">
        <v>403</v>
      </c>
      <c r="S48" s="69">
        <v>0.93287037037037035</v>
      </c>
      <c r="T48" s="5">
        <v>411</v>
      </c>
      <c r="U48" s="51">
        <v>0.95138888888888884</v>
      </c>
      <c r="V48" s="5">
        <v>404</v>
      </c>
      <c r="W48" s="69">
        <v>0.93518518518518523</v>
      </c>
      <c r="X48" s="5">
        <v>403</v>
      </c>
      <c r="Y48" s="51">
        <v>0.93287037037037035</v>
      </c>
      <c r="Z48" s="5">
        <v>1</v>
      </c>
      <c r="AA48" s="5">
        <v>1</v>
      </c>
      <c r="AB48" s="51">
        <v>1</v>
      </c>
      <c r="AC48" s="58"/>
      <c r="AD48" s="64">
        <v>458</v>
      </c>
      <c r="AE48" s="5">
        <v>452</v>
      </c>
      <c r="AF48" s="46">
        <v>0.98689956331877726</v>
      </c>
      <c r="AG48" s="5">
        <v>409</v>
      </c>
      <c r="AH48" s="70">
        <v>0.89301310043668125</v>
      </c>
      <c r="AI48" s="5">
        <v>452</v>
      </c>
      <c r="AJ48" s="46">
        <v>0.98689956331877726</v>
      </c>
      <c r="AK48" s="5">
        <v>452</v>
      </c>
      <c r="AL48" s="70">
        <v>0.98689956331877726</v>
      </c>
      <c r="AM48" s="5">
        <v>437</v>
      </c>
      <c r="AN48" s="46">
        <v>0.95414847161572047</v>
      </c>
      <c r="AO48" s="5">
        <v>442</v>
      </c>
      <c r="AP48" s="70">
        <v>0.96506550218340614</v>
      </c>
      <c r="AQ48" s="5">
        <v>445</v>
      </c>
      <c r="AR48" s="46">
        <v>0.97161572052401746</v>
      </c>
      <c r="AS48" s="5">
        <v>421</v>
      </c>
      <c r="AT48" s="70">
        <v>0.91921397379912662</v>
      </c>
      <c r="AU48" s="5">
        <v>453</v>
      </c>
      <c r="AV48" s="46">
        <v>0.98908296943231444</v>
      </c>
      <c r="AW48" s="5">
        <v>439</v>
      </c>
      <c r="AX48" s="46">
        <v>0.95851528384279472</v>
      </c>
      <c r="AZ48" s="80">
        <f>VLOOKUP($A48,'T1DQ CCG'!$A:$BC,31,FALSE)</f>
        <v>0</v>
      </c>
      <c r="BA48" s="80">
        <f>VLOOKUP($A48,'T1DQ CCG'!$A:$BC,43,FALSE)</f>
        <v>0</v>
      </c>
      <c r="BB48" s="80">
        <f>VLOOKUP($A48,'T1DQ CCG'!$A:$BC,55,FALSE)</f>
        <v>0</v>
      </c>
    </row>
    <row r="49" spans="1:54" x14ac:dyDescent="0.25">
      <c r="A49" s="31" t="s">
        <v>352</v>
      </c>
      <c r="B49" s="21" t="s">
        <v>353</v>
      </c>
      <c r="C49" s="21" t="s">
        <v>23</v>
      </c>
      <c r="D49" s="64">
        <v>247</v>
      </c>
      <c r="E49" s="5">
        <v>238</v>
      </c>
      <c r="F49" s="51">
        <v>0.96356275303643724</v>
      </c>
      <c r="G49" s="5">
        <v>5</v>
      </c>
      <c r="H49" s="69">
        <v>2.0242914979757085E-2</v>
      </c>
      <c r="I49" s="5">
        <v>238</v>
      </c>
      <c r="J49" s="51">
        <v>0.96356275303643724</v>
      </c>
      <c r="K49" s="5">
        <v>0</v>
      </c>
      <c r="L49" s="5">
        <v>0</v>
      </c>
      <c r="M49" s="51" t="s">
        <v>771</v>
      </c>
      <c r="N49" s="40"/>
      <c r="O49" s="64">
        <v>248</v>
      </c>
      <c r="P49" s="5">
        <v>242</v>
      </c>
      <c r="Q49" s="51">
        <v>0.97580645161290325</v>
      </c>
      <c r="R49" s="5">
        <v>234</v>
      </c>
      <c r="S49" s="69">
        <v>0.94354838709677424</v>
      </c>
      <c r="T49" s="5">
        <v>243</v>
      </c>
      <c r="U49" s="51">
        <v>0.97983870967741937</v>
      </c>
      <c r="V49" s="5">
        <v>236</v>
      </c>
      <c r="W49" s="69">
        <v>0.95161290322580649</v>
      </c>
      <c r="X49" s="5">
        <v>236</v>
      </c>
      <c r="Y49" s="51">
        <v>0.95161290322580649</v>
      </c>
      <c r="Z49" s="5">
        <v>0</v>
      </c>
      <c r="AA49" s="5">
        <v>0</v>
      </c>
      <c r="AB49" s="51" t="s">
        <v>771</v>
      </c>
      <c r="AC49" s="58"/>
      <c r="AD49" s="64">
        <v>250</v>
      </c>
      <c r="AE49" s="5">
        <v>243</v>
      </c>
      <c r="AF49" s="46">
        <v>0.97199999999999998</v>
      </c>
      <c r="AG49" s="5">
        <v>214</v>
      </c>
      <c r="AH49" s="70">
        <v>0.85599999999999998</v>
      </c>
      <c r="AI49" s="5">
        <v>243</v>
      </c>
      <c r="AJ49" s="46">
        <v>0.97199999999999998</v>
      </c>
      <c r="AK49" s="5">
        <v>243</v>
      </c>
      <c r="AL49" s="70">
        <v>0.97199999999999998</v>
      </c>
      <c r="AM49" s="5">
        <v>233</v>
      </c>
      <c r="AN49" s="46">
        <v>0.93200000000000005</v>
      </c>
      <c r="AO49" s="5">
        <v>229</v>
      </c>
      <c r="AP49" s="70">
        <v>0.91600000000000004</v>
      </c>
      <c r="AQ49" s="5">
        <v>239</v>
      </c>
      <c r="AR49" s="46">
        <v>0.95599999999999996</v>
      </c>
      <c r="AS49" s="5">
        <v>221</v>
      </c>
      <c r="AT49" s="70">
        <v>0.88400000000000001</v>
      </c>
      <c r="AU49" s="5">
        <v>244</v>
      </c>
      <c r="AV49" s="46">
        <v>0.97599999999999998</v>
      </c>
      <c r="AW49" s="5">
        <v>234</v>
      </c>
      <c r="AX49" s="46">
        <v>0.93600000000000005</v>
      </c>
      <c r="AZ49" s="80">
        <f>VLOOKUP($A49,'T1DQ CCG'!$A:$BC,31,FALSE)</f>
        <v>0</v>
      </c>
      <c r="BA49" s="80">
        <f>VLOOKUP($A49,'T1DQ CCG'!$A:$BC,43,FALSE)</f>
        <v>0</v>
      </c>
      <c r="BB49" s="80">
        <f>VLOOKUP($A49,'T1DQ CCG'!$A:$BC,55,FALSE)</f>
        <v>0</v>
      </c>
    </row>
    <row r="50" spans="1:54" x14ac:dyDescent="0.25">
      <c r="A50" s="31" t="s">
        <v>354</v>
      </c>
      <c r="B50" s="21" t="s">
        <v>355</v>
      </c>
      <c r="C50" s="21" t="s">
        <v>23</v>
      </c>
      <c r="D50" s="64">
        <v>296</v>
      </c>
      <c r="E50" s="5">
        <v>288</v>
      </c>
      <c r="F50" s="51">
        <v>0.97297297297297303</v>
      </c>
      <c r="G50" s="5">
        <v>11</v>
      </c>
      <c r="H50" s="69">
        <v>3.7162162162162164E-2</v>
      </c>
      <c r="I50" s="5">
        <v>288</v>
      </c>
      <c r="J50" s="51">
        <v>0.97297297297297303</v>
      </c>
      <c r="K50" s="5">
        <v>1</v>
      </c>
      <c r="L50" s="5">
        <v>1</v>
      </c>
      <c r="M50" s="51">
        <v>1</v>
      </c>
      <c r="N50" s="40"/>
      <c r="O50" s="64">
        <v>306</v>
      </c>
      <c r="P50" s="5">
        <v>300</v>
      </c>
      <c r="Q50" s="51">
        <v>0.98039215686274506</v>
      </c>
      <c r="R50" s="5">
        <v>286</v>
      </c>
      <c r="S50" s="69">
        <v>0.934640522875817</v>
      </c>
      <c r="T50" s="5">
        <v>291</v>
      </c>
      <c r="U50" s="51">
        <v>0.9509803921568627</v>
      </c>
      <c r="V50" s="5">
        <v>289</v>
      </c>
      <c r="W50" s="69">
        <v>0.94444444444444442</v>
      </c>
      <c r="X50" s="5">
        <v>290</v>
      </c>
      <c r="Y50" s="51">
        <v>0.94771241830065356</v>
      </c>
      <c r="Z50" s="5">
        <v>0</v>
      </c>
      <c r="AA50" s="5">
        <v>0</v>
      </c>
      <c r="AB50" s="51" t="s">
        <v>771</v>
      </c>
      <c r="AC50" s="58"/>
      <c r="AD50" s="64">
        <v>348</v>
      </c>
      <c r="AE50" s="5">
        <v>341</v>
      </c>
      <c r="AF50" s="46">
        <v>0.97988505747126442</v>
      </c>
      <c r="AG50" s="5">
        <v>323</v>
      </c>
      <c r="AH50" s="70">
        <v>0.92816091954022983</v>
      </c>
      <c r="AI50" s="5">
        <v>342</v>
      </c>
      <c r="AJ50" s="46">
        <v>0.98275862068965514</v>
      </c>
      <c r="AK50" s="5">
        <v>342</v>
      </c>
      <c r="AL50" s="70">
        <v>0.98275862068965514</v>
      </c>
      <c r="AM50" s="5">
        <v>320</v>
      </c>
      <c r="AN50" s="46">
        <v>0.91954022988505746</v>
      </c>
      <c r="AO50" s="5">
        <v>331</v>
      </c>
      <c r="AP50" s="70">
        <v>0.95114942528735635</v>
      </c>
      <c r="AQ50" s="5">
        <v>337</v>
      </c>
      <c r="AR50" s="46">
        <v>0.9683908045977011</v>
      </c>
      <c r="AS50" s="5">
        <v>330</v>
      </c>
      <c r="AT50" s="70">
        <v>0.94827586206896552</v>
      </c>
      <c r="AU50" s="5">
        <v>344</v>
      </c>
      <c r="AV50" s="46">
        <v>0.9885057471264368</v>
      </c>
      <c r="AW50" s="5">
        <v>333</v>
      </c>
      <c r="AX50" s="46">
        <v>0.9568965517241379</v>
      </c>
      <c r="AZ50" s="80">
        <f>VLOOKUP($A50,'T1DQ CCG'!$A:$BC,31,FALSE)</f>
        <v>0</v>
      </c>
      <c r="BA50" s="80">
        <f>VLOOKUP($A50,'T1DQ CCG'!$A:$BC,43,FALSE)</f>
        <v>0</v>
      </c>
      <c r="BB50" s="80">
        <f>VLOOKUP($A50,'T1DQ CCG'!$A:$BC,55,FALSE)</f>
        <v>0</v>
      </c>
    </row>
    <row r="51" spans="1:54" x14ac:dyDescent="0.25">
      <c r="A51" s="31" t="s">
        <v>356</v>
      </c>
      <c r="B51" s="21" t="s">
        <v>357</v>
      </c>
      <c r="C51" s="21" t="s">
        <v>23</v>
      </c>
      <c r="D51" s="64">
        <v>1464</v>
      </c>
      <c r="E51" s="5">
        <v>1407</v>
      </c>
      <c r="F51" s="51">
        <v>0.96106557377049184</v>
      </c>
      <c r="G51" s="5">
        <v>3</v>
      </c>
      <c r="H51" s="69">
        <v>2.0491803278688526E-3</v>
      </c>
      <c r="I51" s="5">
        <v>1395</v>
      </c>
      <c r="J51" s="51">
        <v>0.95286885245901642</v>
      </c>
      <c r="K51" s="5">
        <v>4</v>
      </c>
      <c r="L51" s="5">
        <v>4</v>
      </c>
      <c r="M51" s="51">
        <v>1</v>
      </c>
      <c r="N51" s="40"/>
      <c r="O51" s="64">
        <v>1524</v>
      </c>
      <c r="P51" s="5">
        <v>1489</v>
      </c>
      <c r="Q51" s="51">
        <v>0.97703412073490814</v>
      </c>
      <c r="R51" s="5">
        <v>1434</v>
      </c>
      <c r="S51" s="69">
        <v>0.94094488188976377</v>
      </c>
      <c r="T51" s="5">
        <v>1473</v>
      </c>
      <c r="U51" s="51">
        <v>0.96653543307086609</v>
      </c>
      <c r="V51" s="5">
        <v>1448</v>
      </c>
      <c r="W51" s="69">
        <v>0.95013123359580054</v>
      </c>
      <c r="X51" s="5">
        <v>1438</v>
      </c>
      <c r="Y51" s="51">
        <v>0.94356955380577423</v>
      </c>
      <c r="Z51" s="5">
        <v>3</v>
      </c>
      <c r="AA51" s="5">
        <v>3</v>
      </c>
      <c r="AB51" s="51">
        <v>1</v>
      </c>
      <c r="AC51" s="58"/>
      <c r="AD51" s="64">
        <v>1607</v>
      </c>
      <c r="AE51" s="5">
        <v>1578</v>
      </c>
      <c r="AF51" s="46">
        <v>0.9819539514623522</v>
      </c>
      <c r="AG51" s="5">
        <v>1487</v>
      </c>
      <c r="AH51" s="70">
        <v>0.92532669570628501</v>
      </c>
      <c r="AI51" s="5">
        <v>1577</v>
      </c>
      <c r="AJ51" s="46">
        <v>0.98133167392657128</v>
      </c>
      <c r="AK51" s="5">
        <v>1572</v>
      </c>
      <c r="AL51" s="70">
        <v>0.97822028624766644</v>
      </c>
      <c r="AM51" s="5">
        <v>1555</v>
      </c>
      <c r="AN51" s="46">
        <v>0.96764156813939017</v>
      </c>
      <c r="AO51" s="5">
        <v>1549</v>
      </c>
      <c r="AP51" s="70">
        <v>0.96390790292470441</v>
      </c>
      <c r="AQ51" s="5">
        <v>1567</v>
      </c>
      <c r="AR51" s="46">
        <v>0.97510889856876171</v>
      </c>
      <c r="AS51" s="5">
        <v>1494</v>
      </c>
      <c r="AT51" s="70">
        <v>0.9296826384567517</v>
      </c>
      <c r="AU51" s="5">
        <v>1559</v>
      </c>
      <c r="AV51" s="46">
        <v>0.97013067828251398</v>
      </c>
      <c r="AW51" s="5">
        <v>1525</v>
      </c>
      <c r="AX51" s="46">
        <v>0.94897324206596145</v>
      </c>
      <c r="AZ51" s="80">
        <f>VLOOKUP($A51,'T1DQ CCG'!$A:$BC,31,FALSE)</f>
        <v>0</v>
      </c>
      <c r="BA51" s="80">
        <f>VLOOKUP($A51,'T1DQ CCG'!$A:$BC,43,FALSE)</f>
        <v>0</v>
      </c>
      <c r="BB51" s="80">
        <f>VLOOKUP($A51,'T1DQ CCG'!$A:$BC,55,FALSE)</f>
        <v>0</v>
      </c>
    </row>
    <row r="52" spans="1:54" x14ac:dyDescent="0.25">
      <c r="A52" s="31" t="s">
        <v>360</v>
      </c>
      <c r="B52" s="21" t="s">
        <v>361</v>
      </c>
      <c r="C52" s="21" t="s">
        <v>24</v>
      </c>
      <c r="D52" s="64">
        <v>1413</v>
      </c>
      <c r="E52" s="5">
        <v>1305</v>
      </c>
      <c r="F52" s="51">
        <v>0.92356687898089174</v>
      </c>
      <c r="G52" s="5">
        <v>1335</v>
      </c>
      <c r="H52" s="69">
        <v>0.94479830148619959</v>
      </c>
      <c r="I52" s="5">
        <v>1301</v>
      </c>
      <c r="J52" s="51">
        <v>0.92073602264685073</v>
      </c>
      <c r="K52" s="5">
        <v>0</v>
      </c>
      <c r="L52" s="5">
        <v>0</v>
      </c>
      <c r="M52" s="51" t="s">
        <v>771</v>
      </c>
      <c r="N52" s="40"/>
      <c r="O52" s="64">
        <v>1464</v>
      </c>
      <c r="P52" s="5">
        <v>1380</v>
      </c>
      <c r="Q52" s="51">
        <v>0.94262295081967218</v>
      </c>
      <c r="R52" s="5">
        <v>1336</v>
      </c>
      <c r="S52" s="69">
        <v>0.91256830601092898</v>
      </c>
      <c r="T52" s="5">
        <v>623</v>
      </c>
      <c r="U52" s="51">
        <v>0.42554644808743169</v>
      </c>
      <c r="V52" s="5">
        <v>1324</v>
      </c>
      <c r="W52" s="69">
        <v>0.90437158469945356</v>
      </c>
      <c r="X52" s="5">
        <v>1336</v>
      </c>
      <c r="Y52" s="51">
        <v>0.91256830601092898</v>
      </c>
      <c r="Z52" s="5">
        <v>1</v>
      </c>
      <c r="AA52" s="5">
        <v>1</v>
      </c>
      <c r="AB52" s="51">
        <v>1</v>
      </c>
      <c r="AC52" s="58"/>
      <c r="AD52" s="64">
        <v>1435</v>
      </c>
      <c r="AE52" s="5">
        <v>1385</v>
      </c>
      <c r="AF52" s="46">
        <v>0.96515679442508706</v>
      </c>
      <c r="AG52" s="5">
        <v>1285</v>
      </c>
      <c r="AH52" s="70">
        <v>0.89547038327526129</v>
      </c>
      <c r="AI52" s="5">
        <v>1385</v>
      </c>
      <c r="AJ52" s="46">
        <v>0.96515679442508706</v>
      </c>
      <c r="AK52" s="5">
        <v>1393</v>
      </c>
      <c r="AL52" s="70">
        <v>0.97073170731707314</v>
      </c>
      <c r="AM52" s="5">
        <v>1374</v>
      </c>
      <c r="AN52" s="46">
        <v>0.95749128919860627</v>
      </c>
      <c r="AO52" s="5">
        <v>1343</v>
      </c>
      <c r="AP52" s="70">
        <v>0.93588850174216032</v>
      </c>
      <c r="AQ52" s="5">
        <v>1371</v>
      </c>
      <c r="AR52" s="46">
        <v>0.95540069686411144</v>
      </c>
      <c r="AS52" s="5">
        <v>1277</v>
      </c>
      <c r="AT52" s="70">
        <v>0.88989547038327521</v>
      </c>
      <c r="AU52" s="5">
        <v>1376</v>
      </c>
      <c r="AV52" s="46">
        <v>0.95888501742160281</v>
      </c>
      <c r="AW52" s="5">
        <v>1314</v>
      </c>
      <c r="AX52" s="46">
        <v>0.91567944250871081</v>
      </c>
      <c r="AZ52" s="80">
        <f>VLOOKUP($A52,'T1DQ CCG'!$A:$BC,31,FALSE)</f>
        <v>0</v>
      </c>
      <c r="BA52" s="80">
        <f>VLOOKUP($A52,'T1DQ CCG'!$A:$BC,43,FALSE)</f>
        <v>0</v>
      </c>
      <c r="BB52" s="80">
        <f>VLOOKUP($A52,'T1DQ CCG'!$A:$BC,55,FALSE)</f>
        <v>0</v>
      </c>
    </row>
    <row r="53" spans="1:54" x14ac:dyDescent="0.25">
      <c r="A53" s="31" t="s">
        <v>362</v>
      </c>
      <c r="B53" s="21" t="s">
        <v>363</v>
      </c>
      <c r="C53" s="21" t="s">
        <v>24</v>
      </c>
      <c r="D53" s="64">
        <v>2292</v>
      </c>
      <c r="E53" s="5">
        <v>2182</v>
      </c>
      <c r="F53" s="51">
        <v>0.95200698080279234</v>
      </c>
      <c r="G53" s="5">
        <v>2226</v>
      </c>
      <c r="H53" s="69">
        <v>0.97120418848167545</v>
      </c>
      <c r="I53" s="5">
        <v>2181</v>
      </c>
      <c r="J53" s="51">
        <v>0.95157068062827221</v>
      </c>
      <c r="K53" s="5">
        <v>0</v>
      </c>
      <c r="L53" s="5">
        <v>0</v>
      </c>
      <c r="M53" s="51" t="s">
        <v>771</v>
      </c>
      <c r="N53" s="40"/>
      <c r="O53" s="64">
        <v>2220</v>
      </c>
      <c r="P53" s="5">
        <v>2163</v>
      </c>
      <c r="Q53" s="51">
        <v>0.97432432432432436</v>
      </c>
      <c r="R53" s="5">
        <v>2089</v>
      </c>
      <c r="S53" s="69">
        <v>0.94099099099099104</v>
      </c>
      <c r="T53" s="5">
        <v>906</v>
      </c>
      <c r="U53" s="51">
        <v>0.4081081081081081</v>
      </c>
      <c r="V53" s="5">
        <v>2093</v>
      </c>
      <c r="W53" s="69">
        <v>0.94279279279279282</v>
      </c>
      <c r="X53" s="5">
        <v>2112</v>
      </c>
      <c r="Y53" s="51">
        <v>0.9513513513513514</v>
      </c>
      <c r="Z53" s="5">
        <v>1</v>
      </c>
      <c r="AA53" s="5">
        <v>1</v>
      </c>
      <c r="AB53" s="51">
        <v>1</v>
      </c>
      <c r="AC53" s="58"/>
      <c r="AD53" s="64">
        <v>2322</v>
      </c>
      <c r="AE53" s="5">
        <v>2265</v>
      </c>
      <c r="AF53" s="46">
        <v>0.97545219638242897</v>
      </c>
      <c r="AG53" s="5">
        <v>2165</v>
      </c>
      <c r="AH53" s="70">
        <v>0.93238587424633934</v>
      </c>
      <c r="AI53" s="5">
        <v>2264</v>
      </c>
      <c r="AJ53" s="46">
        <v>0.9750215331610681</v>
      </c>
      <c r="AK53" s="5">
        <v>2267</v>
      </c>
      <c r="AL53" s="70">
        <v>0.97631352282515071</v>
      </c>
      <c r="AM53" s="5">
        <v>2243</v>
      </c>
      <c r="AN53" s="46">
        <v>0.96597760551248923</v>
      </c>
      <c r="AO53" s="5">
        <v>2180</v>
      </c>
      <c r="AP53" s="70">
        <v>0.93884582256675275</v>
      </c>
      <c r="AQ53" s="5">
        <v>2251</v>
      </c>
      <c r="AR53" s="46">
        <v>0.96942291128337643</v>
      </c>
      <c r="AS53" s="5">
        <v>2134</v>
      </c>
      <c r="AT53" s="70">
        <v>0.91903531438415165</v>
      </c>
      <c r="AU53" s="5">
        <v>2240</v>
      </c>
      <c r="AV53" s="46">
        <v>0.96468561584840651</v>
      </c>
      <c r="AW53" s="5">
        <v>2185</v>
      </c>
      <c r="AX53" s="46">
        <v>0.94099913867355722</v>
      </c>
      <c r="AZ53" s="80">
        <f>VLOOKUP($A53,'T1DQ CCG'!$A:$BC,31,FALSE)</f>
        <v>0</v>
      </c>
      <c r="BA53" s="80">
        <f>VLOOKUP($A53,'T1DQ CCG'!$A:$BC,43,FALSE)</f>
        <v>0</v>
      </c>
      <c r="BB53" s="80">
        <f>VLOOKUP($A53,'T1DQ CCG'!$A:$BC,55,FALSE)</f>
        <v>0</v>
      </c>
    </row>
    <row r="54" spans="1:54" x14ac:dyDescent="0.25">
      <c r="A54" s="31" t="s">
        <v>364</v>
      </c>
      <c r="B54" s="21" t="s">
        <v>365</v>
      </c>
      <c r="C54" s="21" t="s">
        <v>24</v>
      </c>
      <c r="D54" s="64">
        <v>682</v>
      </c>
      <c r="E54" s="5">
        <v>647</v>
      </c>
      <c r="F54" s="51">
        <v>0.9486803519061584</v>
      </c>
      <c r="G54" s="5">
        <v>657</v>
      </c>
      <c r="H54" s="69">
        <v>0.96334310850439886</v>
      </c>
      <c r="I54" s="5">
        <v>645</v>
      </c>
      <c r="J54" s="51">
        <v>0.94574780058651031</v>
      </c>
      <c r="K54" s="5">
        <v>0</v>
      </c>
      <c r="L54" s="5">
        <v>0</v>
      </c>
      <c r="M54" s="51" t="s">
        <v>771</v>
      </c>
      <c r="N54" s="40"/>
      <c r="O54" s="64">
        <v>704</v>
      </c>
      <c r="P54" s="5">
        <v>686</v>
      </c>
      <c r="Q54" s="51">
        <v>0.97443181818181823</v>
      </c>
      <c r="R54" s="5">
        <v>671</v>
      </c>
      <c r="S54" s="69">
        <v>0.953125</v>
      </c>
      <c r="T54" s="5">
        <v>254</v>
      </c>
      <c r="U54" s="51">
        <v>0.36079545454545453</v>
      </c>
      <c r="V54" s="5">
        <v>670</v>
      </c>
      <c r="W54" s="69">
        <v>0.95170454545454541</v>
      </c>
      <c r="X54" s="5">
        <v>673</v>
      </c>
      <c r="Y54" s="51">
        <v>0.95596590909090906</v>
      </c>
      <c r="Z54" s="5">
        <v>0</v>
      </c>
      <c r="AA54" s="5">
        <v>0</v>
      </c>
      <c r="AB54" s="51" t="s">
        <v>771</v>
      </c>
      <c r="AC54" s="58"/>
      <c r="AD54" s="64">
        <v>699</v>
      </c>
      <c r="AE54" s="5">
        <v>665</v>
      </c>
      <c r="AF54" s="46">
        <v>0.95135908440629469</v>
      </c>
      <c r="AG54" s="5">
        <v>637</v>
      </c>
      <c r="AH54" s="70">
        <v>0.9113018597997139</v>
      </c>
      <c r="AI54" s="5">
        <v>668</v>
      </c>
      <c r="AJ54" s="46">
        <v>0.95565092989985689</v>
      </c>
      <c r="AK54" s="5">
        <v>665</v>
      </c>
      <c r="AL54" s="70">
        <v>0.95135908440629469</v>
      </c>
      <c r="AM54" s="5">
        <v>653</v>
      </c>
      <c r="AN54" s="46">
        <v>0.93419170243204575</v>
      </c>
      <c r="AO54" s="5">
        <v>643</v>
      </c>
      <c r="AP54" s="70">
        <v>0.91988555078683831</v>
      </c>
      <c r="AQ54" s="5">
        <v>658</v>
      </c>
      <c r="AR54" s="46">
        <v>0.94134477825464946</v>
      </c>
      <c r="AS54" s="5">
        <v>632</v>
      </c>
      <c r="AT54" s="70">
        <v>0.90414878397711018</v>
      </c>
      <c r="AU54" s="5">
        <v>665</v>
      </c>
      <c r="AV54" s="46">
        <v>0.95135908440629469</v>
      </c>
      <c r="AW54" s="5">
        <v>640</v>
      </c>
      <c r="AX54" s="46">
        <v>0.91559370529327611</v>
      </c>
      <c r="AZ54" s="80">
        <f>VLOOKUP($A54,'T1DQ CCG'!$A:$BC,31,FALSE)</f>
        <v>0</v>
      </c>
      <c r="BA54" s="80">
        <f>VLOOKUP($A54,'T1DQ CCG'!$A:$BC,43,FALSE)</f>
        <v>0</v>
      </c>
      <c r="BB54" s="80">
        <f>VLOOKUP($A54,'T1DQ CCG'!$A:$BC,55,FALSE)</f>
        <v>0</v>
      </c>
    </row>
    <row r="55" spans="1:54" x14ac:dyDescent="0.25">
      <c r="A55" s="31" t="s">
        <v>366</v>
      </c>
      <c r="B55" s="21" t="s">
        <v>367</v>
      </c>
      <c r="C55" s="21" t="s">
        <v>25</v>
      </c>
      <c r="D55" s="64">
        <v>265</v>
      </c>
      <c r="E55" s="5">
        <v>253</v>
      </c>
      <c r="F55" s="51">
        <v>0.95471698113207548</v>
      </c>
      <c r="G55" s="5">
        <v>0</v>
      </c>
      <c r="H55" s="69">
        <v>0</v>
      </c>
      <c r="I55" s="5">
        <v>253</v>
      </c>
      <c r="J55" s="51">
        <v>0.95471698113207548</v>
      </c>
      <c r="K55" s="5">
        <v>2</v>
      </c>
      <c r="L55" s="5">
        <v>2</v>
      </c>
      <c r="M55" s="51">
        <v>1</v>
      </c>
      <c r="N55" s="40"/>
      <c r="O55" s="64">
        <v>280</v>
      </c>
      <c r="P55" s="5">
        <v>278</v>
      </c>
      <c r="Q55" s="51">
        <v>0.99285714285714288</v>
      </c>
      <c r="R55" s="5">
        <v>265</v>
      </c>
      <c r="S55" s="69">
        <v>0.9464285714285714</v>
      </c>
      <c r="T55" s="5">
        <v>275</v>
      </c>
      <c r="U55" s="51">
        <v>0.9821428571428571</v>
      </c>
      <c r="V55" s="5">
        <v>269</v>
      </c>
      <c r="W55" s="69">
        <v>0.96071428571428574</v>
      </c>
      <c r="X55" s="5">
        <v>270</v>
      </c>
      <c r="Y55" s="51">
        <v>0.9642857142857143</v>
      </c>
      <c r="Z55" s="5">
        <v>2</v>
      </c>
      <c r="AA55" s="5">
        <v>2</v>
      </c>
      <c r="AB55" s="51">
        <v>1</v>
      </c>
      <c r="AC55" s="58"/>
      <c r="AD55" s="64">
        <v>296</v>
      </c>
      <c r="AE55" s="5">
        <v>279</v>
      </c>
      <c r="AF55" s="46">
        <v>0.94256756756756754</v>
      </c>
      <c r="AG55" s="5">
        <v>281</v>
      </c>
      <c r="AH55" s="70">
        <v>0.94932432432432434</v>
      </c>
      <c r="AI55" s="5">
        <v>281</v>
      </c>
      <c r="AJ55" s="46">
        <v>0.94932432432432434</v>
      </c>
      <c r="AK55" s="5">
        <v>284</v>
      </c>
      <c r="AL55" s="70">
        <v>0.95945945945945943</v>
      </c>
      <c r="AM55" s="5">
        <v>279</v>
      </c>
      <c r="AN55" s="46">
        <v>0.94256756756756754</v>
      </c>
      <c r="AO55" s="5">
        <v>281</v>
      </c>
      <c r="AP55" s="70">
        <v>0.94932432432432434</v>
      </c>
      <c r="AQ55" s="5">
        <v>283</v>
      </c>
      <c r="AR55" s="46">
        <v>0.95608108108108103</v>
      </c>
      <c r="AS55" s="5">
        <v>283</v>
      </c>
      <c r="AT55" s="70">
        <v>0.95608108108108103</v>
      </c>
      <c r="AU55" s="5">
        <v>287</v>
      </c>
      <c r="AV55" s="46">
        <v>0.96959459459459463</v>
      </c>
      <c r="AW55" s="5">
        <v>281</v>
      </c>
      <c r="AX55" s="46">
        <v>0.94932432432432434</v>
      </c>
      <c r="AZ55" s="80">
        <f>VLOOKUP($A55,'T1DQ CCG'!$A:$BC,31,FALSE)</f>
        <v>0</v>
      </c>
      <c r="BA55" s="80">
        <f>VLOOKUP($A55,'T1DQ CCG'!$A:$BC,43,FALSE)</f>
        <v>0</v>
      </c>
      <c r="BB55" s="80">
        <f>VLOOKUP($A55,'T1DQ CCG'!$A:$BC,55,FALSE)</f>
        <v>0</v>
      </c>
    </row>
    <row r="56" spans="1:54" x14ac:dyDescent="0.25">
      <c r="A56" s="31" t="s">
        <v>368</v>
      </c>
      <c r="B56" s="21" t="s">
        <v>369</v>
      </c>
      <c r="C56" s="21" t="s">
        <v>25</v>
      </c>
      <c r="D56" s="64">
        <v>774</v>
      </c>
      <c r="E56" s="5">
        <v>757</v>
      </c>
      <c r="F56" s="51">
        <v>0.97803617571059431</v>
      </c>
      <c r="G56" s="5">
        <v>1</v>
      </c>
      <c r="H56" s="69">
        <v>1.2919896640826874E-3</v>
      </c>
      <c r="I56" s="5">
        <v>756</v>
      </c>
      <c r="J56" s="51">
        <v>0.97674418604651159</v>
      </c>
      <c r="K56" s="5">
        <v>2</v>
      </c>
      <c r="L56" s="5">
        <v>2</v>
      </c>
      <c r="M56" s="51">
        <v>1</v>
      </c>
      <c r="N56" s="40"/>
      <c r="O56" s="64">
        <v>734</v>
      </c>
      <c r="P56" s="5">
        <v>724</v>
      </c>
      <c r="Q56" s="51">
        <v>0.98637602179836514</v>
      </c>
      <c r="R56" s="5">
        <v>707</v>
      </c>
      <c r="S56" s="69">
        <v>0.96321525885558579</v>
      </c>
      <c r="T56" s="5">
        <v>704</v>
      </c>
      <c r="U56" s="51">
        <v>0.95912806539509532</v>
      </c>
      <c r="V56" s="5">
        <v>712</v>
      </c>
      <c r="W56" s="69">
        <v>0.97002724795640327</v>
      </c>
      <c r="X56" s="5">
        <v>710</v>
      </c>
      <c r="Y56" s="51">
        <v>0.96730245231607626</v>
      </c>
      <c r="Z56" s="5">
        <v>2</v>
      </c>
      <c r="AA56" s="5">
        <v>2</v>
      </c>
      <c r="AB56" s="51">
        <v>1</v>
      </c>
      <c r="AC56" s="58"/>
      <c r="AD56" s="64">
        <v>797</v>
      </c>
      <c r="AE56" s="5">
        <v>771</v>
      </c>
      <c r="AF56" s="46">
        <v>0.96737766624843158</v>
      </c>
      <c r="AG56" s="5">
        <v>771</v>
      </c>
      <c r="AH56" s="70">
        <v>0.96737766624843158</v>
      </c>
      <c r="AI56" s="5">
        <v>771</v>
      </c>
      <c r="AJ56" s="46">
        <v>0.96737766624843158</v>
      </c>
      <c r="AK56" s="5">
        <v>771</v>
      </c>
      <c r="AL56" s="70">
        <v>0.96737766624843158</v>
      </c>
      <c r="AM56" s="5">
        <v>760</v>
      </c>
      <c r="AN56" s="46">
        <v>0.95357590966122963</v>
      </c>
      <c r="AO56" s="5">
        <v>767</v>
      </c>
      <c r="AP56" s="70">
        <v>0.96235884567126728</v>
      </c>
      <c r="AQ56" s="5">
        <v>777</v>
      </c>
      <c r="AR56" s="46">
        <v>0.97490589711417819</v>
      </c>
      <c r="AS56" s="5">
        <v>777</v>
      </c>
      <c r="AT56" s="70">
        <v>0.97490589711417819</v>
      </c>
      <c r="AU56" s="5">
        <v>784</v>
      </c>
      <c r="AV56" s="46">
        <v>0.98368883312421584</v>
      </c>
      <c r="AW56" s="5">
        <v>765</v>
      </c>
      <c r="AX56" s="46">
        <v>0.95984943538268508</v>
      </c>
      <c r="AZ56" s="80">
        <f>VLOOKUP($A56,'T1DQ CCG'!$A:$BC,31,FALSE)</f>
        <v>0</v>
      </c>
      <c r="BA56" s="80">
        <f>VLOOKUP($A56,'T1DQ CCG'!$A:$BC,43,FALSE)</f>
        <v>0</v>
      </c>
      <c r="BB56" s="80">
        <f>VLOOKUP($A56,'T1DQ CCG'!$A:$BC,55,FALSE)</f>
        <v>0</v>
      </c>
    </row>
    <row r="57" spans="1:54" x14ac:dyDescent="0.25">
      <c r="A57" s="31" t="s">
        <v>370</v>
      </c>
      <c r="B57" s="21" t="s">
        <v>371</v>
      </c>
      <c r="C57" s="21" t="s">
        <v>25</v>
      </c>
      <c r="D57" s="64">
        <v>586</v>
      </c>
      <c r="E57" s="5">
        <v>577</v>
      </c>
      <c r="F57" s="51">
        <v>0.98464163822525597</v>
      </c>
      <c r="G57" s="5">
        <v>4</v>
      </c>
      <c r="H57" s="69">
        <v>6.8259385665529011E-3</v>
      </c>
      <c r="I57" s="5">
        <v>576</v>
      </c>
      <c r="J57" s="51">
        <v>0.98293515358361772</v>
      </c>
      <c r="K57" s="5">
        <v>3</v>
      </c>
      <c r="L57" s="5">
        <v>3</v>
      </c>
      <c r="M57" s="51">
        <v>1</v>
      </c>
      <c r="N57" s="40"/>
      <c r="O57" s="64">
        <v>568</v>
      </c>
      <c r="P57" s="5">
        <v>566</v>
      </c>
      <c r="Q57" s="51">
        <v>0.99647887323943662</v>
      </c>
      <c r="R57" s="5">
        <v>557</v>
      </c>
      <c r="S57" s="69">
        <v>0.98063380281690138</v>
      </c>
      <c r="T57" s="5">
        <v>558</v>
      </c>
      <c r="U57" s="51">
        <v>0.98239436619718312</v>
      </c>
      <c r="V57" s="5">
        <v>554</v>
      </c>
      <c r="W57" s="69">
        <v>0.97535211267605637</v>
      </c>
      <c r="X57" s="5">
        <v>557</v>
      </c>
      <c r="Y57" s="51">
        <v>0.98063380281690138</v>
      </c>
      <c r="Z57" s="5">
        <v>8</v>
      </c>
      <c r="AA57" s="5">
        <v>8</v>
      </c>
      <c r="AB57" s="51">
        <v>1</v>
      </c>
      <c r="AC57" s="58"/>
      <c r="AD57" s="64">
        <v>615</v>
      </c>
      <c r="AE57" s="5">
        <v>597</v>
      </c>
      <c r="AF57" s="46">
        <v>0.97073170731707314</v>
      </c>
      <c r="AG57" s="5">
        <v>597</v>
      </c>
      <c r="AH57" s="70">
        <v>0.97073170731707314</v>
      </c>
      <c r="AI57" s="5">
        <v>597</v>
      </c>
      <c r="AJ57" s="46">
        <v>0.97073170731707314</v>
      </c>
      <c r="AK57" s="5">
        <v>597</v>
      </c>
      <c r="AL57" s="70">
        <v>0.97073170731707314</v>
      </c>
      <c r="AM57" s="5">
        <v>587</v>
      </c>
      <c r="AN57" s="46">
        <v>0.95447154471544715</v>
      </c>
      <c r="AO57" s="5">
        <v>598</v>
      </c>
      <c r="AP57" s="70">
        <v>0.97235772357723582</v>
      </c>
      <c r="AQ57" s="5">
        <v>599</v>
      </c>
      <c r="AR57" s="46">
        <v>0.97398373983739839</v>
      </c>
      <c r="AS57" s="5">
        <v>599</v>
      </c>
      <c r="AT57" s="70">
        <v>0.97398373983739839</v>
      </c>
      <c r="AU57" s="5">
        <v>602</v>
      </c>
      <c r="AV57" s="46">
        <v>0.9788617886178862</v>
      </c>
      <c r="AW57" s="5">
        <v>589</v>
      </c>
      <c r="AX57" s="46">
        <v>0.95772357723577239</v>
      </c>
      <c r="AZ57" s="80">
        <f>VLOOKUP($A57,'T1DQ CCG'!$A:$BC,31,FALSE)</f>
        <v>0</v>
      </c>
      <c r="BA57" s="80">
        <f>VLOOKUP($A57,'T1DQ CCG'!$A:$BC,43,FALSE)</f>
        <v>0</v>
      </c>
      <c r="BB57" s="80">
        <f>VLOOKUP($A57,'T1DQ CCG'!$A:$BC,55,FALSE)</f>
        <v>0</v>
      </c>
    </row>
    <row r="58" spans="1:54" x14ac:dyDescent="0.25">
      <c r="A58" s="31" t="s">
        <v>372</v>
      </c>
      <c r="B58" s="21" t="s">
        <v>373</v>
      </c>
      <c r="C58" s="21" t="s">
        <v>25</v>
      </c>
      <c r="D58" s="64">
        <v>812</v>
      </c>
      <c r="E58" s="5">
        <v>765</v>
      </c>
      <c r="F58" s="51">
        <v>0.94211822660098521</v>
      </c>
      <c r="G58" s="5">
        <v>783</v>
      </c>
      <c r="H58" s="69">
        <v>0.9642857142857143</v>
      </c>
      <c r="I58" s="5">
        <v>763</v>
      </c>
      <c r="J58" s="51">
        <v>0.93965517241379315</v>
      </c>
      <c r="K58" s="5">
        <v>0</v>
      </c>
      <c r="L58" s="5">
        <v>0</v>
      </c>
      <c r="M58" s="51" t="s">
        <v>771</v>
      </c>
      <c r="N58" s="40"/>
      <c r="O58" s="64">
        <v>837</v>
      </c>
      <c r="P58" s="5">
        <v>807</v>
      </c>
      <c r="Q58" s="51">
        <v>0.96415770609318996</v>
      </c>
      <c r="R58" s="5">
        <v>771</v>
      </c>
      <c r="S58" s="69">
        <v>0.92114695340501795</v>
      </c>
      <c r="T58" s="5">
        <v>790</v>
      </c>
      <c r="U58" s="51">
        <v>0.9438470728793309</v>
      </c>
      <c r="V58" s="5">
        <v>785</v>
      </c>
      <c r="W58" s="69">
        <v>0.93787335722819598</v>
      </c>
      <c r="X58" s="5">
        <v>770</v>
      </c>
      <c r="Y58" s="51">
        <v>0.9199522102747909</v>
      </c>
      <c r="Z58" s="5">
        <v>0</v>
      </c>
      <c r="AA58" s="5">
        <v>0</v>
      </c>
      <c r="AB58" s="51" t="s">
        <v>771</v>
      </c>
      <c r="AC58" s="58"/>
      <c r="AD58" s="64">
        <v>916</v>
      </c>
      <c r="AE58" s="5">
        <v>884</v>
      </c>
      <c r="AF58" s="46">
        <v>0.96506550218340614</v>
      </c>
      <c r="AG58" s="5">
        <v>825</v>
      </c>
      <c r="AH58" s="70">
        <v>0.9006550218340611</v>
      </c>
      <c r="AI58" s="5">
        <v>884</v>
      </c>
      <c r="AJ58" s="46">
        <v>0.96506550218340614</v>
      </c>
      <c r="AK58" s="5">
        <v>884</v>
      </c>
      <c r="AL58" s="70">
        <v>0.96506550218340614</v>
      </c>
      <c r="AM58" s="5">
        <v>859</v>
      </c>
      <c r="AN58" s="46">
        <v>0.93777292576419213</v>
      </c>
      <c r="AO58" s="5">
        <v>870</v>
      </c>
      <c r="AP58" s="70">
        <v>0.94978165938864634</v>
      </c>
      <c r="AQ58" s="5">
        <v>844</v>
      </c>
      <c r="AR58" s="46">
        <v>0.92139737991266379</v>
      </c>
      <c r="AS58" s="5">
        <v>814</v>
      </c>
      <c r="AT58" s="70">
        <v>0.888646288209607</v>
      </c>
      <c r="AU58" s="5">
        <v>843</v>
      </c>
      <c r="AV58" s="46">
        <v>0.92030567685589515</v>
      </c>
      <c r="AW58" s="5">
        <v>830</v>
      </c>
      <c r="AX58" s="46">
        <v>0.90611353711790388</v>
      </c>
      <c r="AZ58" s="80">
        <f>VLOOKUP($A58,'T1DQ CCG'!$A:$BC,31,FALSE)</f>
        <v>0</v>
      </c>
      <c r="BA58" s="80">
        <f>VLOOKUP($A58,'T1DQ CCG'!$A:$BC,43,FALSE)</f>
        <v>0</v>
      </c>
      <c r="BB58" s="80">
        <f>VLOOKUP($A58,'T1DQ CCG'!$A:$BC,55,FALSE)</f>
        <v>0</v>
      </c>
    </row>
    <row r="59" spans="1:54" x14ac:dyDescent="0.25">
      <c r="A59" s="31" t="s">
        <v>374</v>
      </c>
      <c r="B59" s="21" t="s">
        <v>375</v>
      </c>
      <c r="C59" s="21" t="s">
        <v>25</v>
      </c>
      <c r="D59" s="64">
        <v>821</v>
      </c>
      <c r="E59" s="5">
        <v>778</v>
      </c>
      <c r="F59" s="51">
        <v>0.94762484774665046</v>
      </c>
      <c r="G59" s="5">
        <v>793</v>
      </c>
      <c r="H59" s="69">
        <v>0.96589524969549334</v>
      </c>
      <c r="I59" s="5">
        <v>776</v>
      </c>
      <c r="J59" s="51">
        <v>0.94518879415347135</v>
      </c>
      <c r="K59" s="5">
        <v>0</v>
      </c>
      <c r="L59" s="5">
        <v>0</v>
      </c>
      <c r="M59" s="51" t="s">
        <v>771</v>
      </c>
      <c r="N59" s="40"/>
      <c r="O59" s="64">
        <v>857</v>
      </c>
      <c r="P59" s="5">
        <v>818</v>
      </c>
      <c r="Q59" s="51">
        <v>0.95449241540256713</v>
      </c>
      <c r="R59" s="5">
        <v>813</v>
      </c>
      <c r="S59" s="69">
        <v>0.94865810968494746</v>
      </c>
      <c r="T59" s="5">
        <v>414</v>
      </c>
      <c r="U59" s="51">
        <v>0.48308051341890312</v>
      </c>
      <c r="V59" s="5">
        <v>799</v>
      </c>
      <c r="W59" s="69">
        <v>0.93232205367561261</v>
      </c>
      <c r="X59" s="5">
        <v>784</v>
      </c>
      <c r="Y59" s="51">
        <v>0.91481913652275382</v>
      </c>
      <c r="Z59" s="5">
        <v>0</v>
      </c>
      <c r="AA59" s="5">
        <v>0</v>
      </c>
      <c r="AB59" s="51" t="s">
        <v>771</v>
      </c>
      <c r="AC59" s="58"/>
      <c r="AD59" s="64">
        <v>855</v>
      </c>
      <c r="AE59" s="5">
        <v>830</v>
      </c>
      <c r="AF59" s="46">
        <v>0.9707602339181286</v>
      </c>
      <c r="AG59" s="5">
        <v>787</v>
      </c>
      <c r="AH59" s="70">
        <v>0.92046783625730999</v>
      </c>
      <c r="AI59" s="5">
        <v>831</v>
      </c>
      <c r="AJ59" s="46">
        <v>0.97192982456140353</v>
      </c>
      <c r="AK59" s="5">
        <v>828</v>
      </c>
      <c r="AL59" s="70">
        <v>0.96842105263157896</v>
      </c>
      <c r="AM59" s="5">
        <v>816</v>
      </c>
      <c r="AN59" s="46">
        <v>0.95438596491228067</v>
      </c>
      <c r="AO59" s="5">
        <v>828</v>
      </c>
      <c r="AP59" s="70">
        <v>0.96842105263157896</v>
      </c>
      <c r="AQ59" s="5">
        <v>828</v>
      </c>
      <c r="AR59" s="46">
        <v>0.96842105263157896</v>
      </c>
      <c r="AS59" s="5">
        <v>787</v>
      </c>
      <c r="AT59" s="70">
        <v>0.92046783625730999</v>
      </c>
      <c r="AU59" s="5">
        <v>796</v>
      </c>
      <c r="AV59" s="46">
        <v>0.9309941520467836</v>
      </c>
      <c r="AW59" s="5">
        <v>802</v>
      </c>
      <c r="AX59" s="46">
        <v>0.93801169590643274</v>
      </c>
      <c r="AZ59" s="80">
        <f>VLOOKUP($A59,'T1DQ CCG'!$A:$BC,31,FALSE)</f>
        <v>0</v>
      </c>
      <c r="BA59" s="80">
        <f>VLOOKUP($A59,'T1DQ CCG'!$A:$BC,43,FALSE)</f>
        <v>0</v>
      </c>
      <c r="BB59" s="80">
        <f>VLOOKUP($A59,'T1DQ CCG'!$A:$BC,55,FALSE)</f>
        <v>0</v>
      </c>
    </row>
    <row r="60" spans="1:54" x14ac:dyDescent="0.25">
      <c r="A60" s="31" t="s">
        <v>378</v>
      </c>
      <c r="B60" s="21" t="s">
        <v>379</v>
      </c>
      <c r="C60" s="21" t="s">
        <v>26</v>
      </c>
      <c r="D60" s="64">
        <v>2567</v>
      </c>
      <c r="E60" s="5">
        <v>2457</v>
      </c>
      <c r="F60" s="51">
        <v>0.95714842228282038</v>
      </c>
      <c r="G60" s="5">
        <v>1725</v>
      </c>
      <c r="H60" s="69">
        <v>0.67199065056486174</v>
      </c>
      <c r="I60" s="5">
        <v>2448</v>
      </c>
      <c r="J60" s="51">
        <v>0.95364238410596025</v>
      </c>
      <c r="K60" s="5">
        <v>0</v>
      </c>
      <c r="L60" s="5">
        <v>0</v>
      </c>
      <c r="M60" s="51" t="s">
        <v>771</v>
      </c>
      <c r="N60" s="40"/>
      <c r="O60" s="64">
        <v>2687</v>
      </c>
      <c r="P60" s="5">
        <v>2573</v>
      </c>
      <c r="Q60" s="51">
        <v>0.9575735020468924</v>
      </c>
      <c r="R60" s="5">
        <v>2480</v>
      </c>
      <c r="S60" s="69">
        <v>0.92296241161146264</v>
      </c>
      <c r="T60" s="5">
        <v>2559</v>
      </c>
      <c r="U60" s="51">
        <v>0.95236323036844062</v>
      </c>
      <c r="V60" s="5">
        <v>2517</v>
      </c>
      <c r="W60" s="69">
        <v>0.93673241533308527</v>
      </c>
      <c r="X60" s="5">
        <v>2499</v>
      </c>
      <c r="Y60" s="51">
        <v>0.93003349460364715</v>
      </c>
      <c r="Z60" s="5">
        <v>0</v>
      </c>
      <c r="AA60" s="5">
        <v>0</v>
      </c>
      <c r="AB60" s="51" t="s">
        <v>771</v>
      </c>
      <c r="AC60" s="58"/>
      <c r="AD60" s="64">
        <v>2725</v>
      </c>
      <c r="AE60" s="5">
        <v>2597</v>
      </c>
      <c r="AF60" s="46">
        <v>0.95302752293577986</v>
      </c>
      <c r="AG60" s="5">
        <v>2426</v>
      </c>
      <c r="AH60" s="70">
        <v>0.89027522935779813</v>
      </c>
      <c r="AI60" s="5">
        <v>2605</v>
      </c>
      <c r="AJ60" s="46">
        <v>0.95596330275229358</v>
      </c>
      <c r="AK60" s="5">
        <v>2593</v>
      </c>
      <c r="AL60" s="70">
        <v>0.95155963302752289</v>
      </c>
      <c r="AM60" s="5">
        <v>2543</v>
      </c>
      <c r="AN60" s="46">
        <v>0.93321100917431188</v>
      </c>
      <c r="AO60" s="5">
        <v>2522</v>
      </c>
      <c r="AP60" s="70">
        <v>0.92550458715596329</v>
      </c>
      <c r="AQ60" s="5">
        <v>2549</v>
      </c>
      <c r="AR60" s="46">
        <v>0.93541284403669722</v>
      </c>
      <c r="AS60" s="5">
        <v>2408</v>
      </c>
      <c r="AT60" s="70">
        <v>0.88366972477064221</v>
      </c>
      <c r="AU60" s="5">
        <v>2554</v>
      </c>
      <c r="AV60" s="46">
        <v>0.93724770642201838</v>
      </c>
      <c r="AW60" s="5">
        <v>2484</v>
      </c>
      <c r="AX60" s="46">
        <v>0.91155963302752296</v>
      </c>
      <c r="AZ60" s="80">
        <f>VLOOKUP($A60,'T1DQ CCG'!$A:$BC,31,FALSE)</f>
        <v>0</v>
      </c>
      <c r="BA60" s="80">
        <f>VLOOKUP($A60,'T1DQ CCG'!$A:$BC,43,FALSE)</f>
        <v>0</v>
      </c>
      <c r="BB60" s="80">
        <f>VLOOKUP($A60,'T1DQ CCG'!$A:$BC,55,FALSE)</f>
        <v>0</v>
      </c>
    </row>
    <row r="61" spans="1:54" x14ac:dyDescent="0.25">
      <c r="A61" s="31" t="s">
        <v>380</v>
      </c>
      <c r="B61" s="21" t="s">
        <v>381</v>
      </c>
      <c r="C61" s="21" t="s">
        <v>26</v>
      </c>
      <c r="D61" s="64">
        <v>1010</v>
      </c>
      <c r="E61" s="5">
        <v>979</v>
      </c>
      <c r="F61" s="51">
        <v>0.96930693069306928</v>
      </c>
      <c r="G61" s="5">
        <v>0</v>
      </c>
      <c r="H61" s="69">
        <v>0</v>
      </c>
      <c r="I61" s="5">
        <v>979</v>
      </c>
      <c r="J61" s="51">
        <v>0.96930693069306928</v>
      </c>
      <c r="K61" s="5">
        <v>11</v>
      </c>
      <c r="L61" s="5">
        <v>11</v>
      </c>
      <c r="M61" s="51">
        <v>1</v>
      </c>
      <c r="N61" s="40"/>
      <c r="O61" s="64">
        <v>969</v>
      </c>
      <c r="P61" s="5">
        <v>941</v>
      </c>
      <c r="Q61" s="51">
        <v>0.97110423116615063</v>
      </c>
      <c r="R61" s="5">
        <v>912</v>
      </c>
      <c r="S61" s="69">
        <v>0.94117647058823528</v>
      </c>
      <c r="T61" s="5">
        <v>914</v>
      </c>
      <c r="U61" s="51">
        <v>0.94324045407636736</v>
      </c>
      <c r="V61" s="5">
        <v>915</v>
      </c>
      <c r="W61" s="69">
        <v>0.94427244582043346</v>
      </c>
      <c r="X61" s="5">
        <v>917</v>
      </c>
      <c r="Y61" s="51">
        <v>0.94633642930856554</v>
      </c>
      <c r="Z61" s="5">
        <v>17</v>
      </c>
      <c r="AA61" s="5">
        <v>17</v>
      </c>
      <c r="AB61" s="51">
        <v>1</v>
      </c>
      <c r="AC61" s="58"/>
      <c r="AD61" s="64">
        <v>1061</v>
      </c>
      <c r="AE61" s="5">
        <v>1014</v>
      </c>
      <c r="AF61" s="46">
        <v>0.95570216776625827</v>
      </c>
      <c r="AG61" s="5">
        <v>981</v>
      </c>
      <c r="AH61" s="70">
        <v>0.92459943449575877</v>
      </c>
      <c r="AI61" s="5">
        <v>1013</v>
      </c>
      <c r="AJ61" s="46">
        <v>0.95475966069745521</v>
      </c>
      <c r="AK61" s="5">
        <v>1003</v>
      </c>
      <c r="AL61" s="70">
        <v>0.9453345900094251</v>
      </c>
      <c r="AM61" s="5">
        <v>1006</v>
      </c>
      <c r="AN61" s="46">
        <v>0.94816211121583416</v>
      </c>
      <c r="AO61" s="5">
        <v>990</v>
      </c>
      <c r="AP61" s="70">
        <v>0.93308199811498582</v>
      </c>
      <c r="AQ61" s="5">
        <v>1004</v>
      </c>
      <c r="AR61" s="46">
        <v>0.94627709707822805</v>
      </c>
      <c r="AS61" s="5">
        <v>968</v>
      </c>
      <c r="AT61" s="70">
        <v>0.91234684260131949</v>
      </c>
      <c r="AU61" s="5">
        <v>1003</v>
      </c>
      <c r="AV61" s="46">
        <v>0.9453345900094251</v>
      </c>
      <c r="AW61" s="5">
        <v>985</v>
      </c>
      <c r="AX61" s="46">
        <v>0.92836946277097077</v>
      </c>
      <c r="AZ61" s="80">
        <f>VLOOKUP($A61,'T1DQ CCG'!$A:$BC,31,FALSE)</f>
        <v>0</v>
      </c>
      <c r="BA61" s="80">
        <f>VLOOKUP($A61,'T1DQ CCG'!$A:$BC,43,FALSE)</f>
        <v>0</v>
      </c>
      <c r="BB61" s="80">
        <f>VLOOKUP($A61,'T1DQ CCG'!$A:$BC,55,FALSE)</f>
        <v>0</v>
      </c>
    </row>
    <row r="62" spans="1:54" x14ac:dyDescent="0.25">
      <c r="A62" s="31" t="s">
        <v>382</v>
      </c>
      <c r="B62" s="21" t="s">
        <v>383</v>
      </c>
      <c r="C62" s="21" t="s">
        <v>26</v>
      </c>
      <c r="D62" s="64">
        <v>547</v>
      </c>
      <c r="E62" s="5">
        <v>514</v>
      </c>
      <c r="F62" s="51">
        <v>0.93967093235831811</v>
      </c>
      <c r="G62" s="5">
        <v>1</v>
      </c>
      <c r="H62" s="69">
        <v>1.8281535648994515E-3</v>
      </c>
      <c r="I62" s="5">
        <v>512</v>
      </c>
      <c r="J62" s="51">
        <v>0.93601462522851919</v>
      </c>
      <c r="K62" s="5">
        <v>3</v>
      </c>
      <c r="L62" s="5">
        <v>3</v>
      </c>
      <c r="M62" s="51">
        <v>1</v>
      </c>
      <c r="N62" s="40"/>
      <c r="O62" s="64">
        <v>573</v>
      </c>
      <c r="P62" s="5">
        <v>562</v>
      </c>
      <c r="Q62" s="51">
        <v>0.98080279232111689</v>
      </c>
      <c r="R62" s="5">
        <v>541</v>
      </c>
      <c r="S62" s="69">
        <v>0.94415357766143104</v>
      </c>
      <c r="T62" s="5">
        <v>557</v>
      </c>
      <c r="U62" s="51">
        <v>0.97207678883071558</v>
      </c>
      <c r="V62" s="5">
        <v>542</v>
      </c>
      <c r="W62" s="69">
        <v>0.94589877835951131</v>
      </c>
      <c r="X62" s="5">
        <v>543</v>
      </c>
      <c r="Y62" s="51">
        <v>0.94764397905759157</v>
      </c>
      <c r="Z62" s="5">
        <v>4</v>
      </c>
      <c r="AA62" s="5">
        <v>4</v>
      </c>
      <c r="AB62" s="51">
        <v>1</v>
      </c>
      <c r="AC62" s="58"/>
      <c r="AD62" s="64">
        <v>619</v>
      </c>
      <c r="AE62" s="5">
        <v>607</v>
      </c>
      <c r="AF62" s="46">
        <v>0.98061389337641358</v>
      </c>
      <c r="AG62" s="5">
        <v>591</v>
      </c>
      <c r="AH62" s="70">
        <v>0.95476575121163165</v>
      </c>
      <c r="AI62" s="5">
        <v>607</v>
      </c>
      <c r="AJ62" s="46">
        <v>0.98061389337641358</v>
      </c>
      <c r="AK62" s="5">
        <v>604</v>
      </c>
      <c r="AL62" s="70">
        <v>0.975767366720517</v>
      </c>
      <c r="AM62" s="5">
        <v>604</v>
      </c>
      <c r="AN62" s="46">
        <v>0.975767366720517</v>
      </c>
      <c r="AO62" s="5">
        <v>586</v>
      </c>
      <c r="AP62" s="70">
        <v>0.94668820678513732</v>
      </c>
      <c r="AQ62" s="5">
        <v>598</v>
      </c>
      <c r="AR62" s="46">
        <v>0.96607431340872374</v>
      </c>
      <c r="AS62" s="5">
        <v>587</v>
      </c>
      <c r="AT62" s="70">
        <v>0.94830371567043614</v>
      </c>
      <c r="AU62" s="5">
        <v>602</v>
      </c>
      <c r="AV62" s="46">
        <v>0.97253634894991925</v>
      </c>
      <c r="AW62" s="5">
        <v>587</v>
      </c>
      <c r="AX62" s="46">
        <v>0.94830371567043614</v>
      </c>
      <c r="AZ62" s="80">
        <f>VLOOKUP($A62,'T1DQ CCG'!$A:$BC,31,FALSE)</f>
        <v>0</v>
      </c>
      <c r="BA62" s="80">
        <f>VLOOKUP($A62,'T1DQ CCG'!$A:$BC,43,FALSE)</f>
        <v>0</v>
      </c>
      <c r="BB62" s="80">
        <f>VLOOKUP($A62,'T1DQ CCG'!$A:$BC,55,FALSE)</f>
        <v>0</v>
      </c>
    </row>
    <row r="63" spans="1:54" x14ac:dyDescent="0.25">
      <c r="A63" s="31" t="s">
        <v>384</v>
      </c>
      <c r="B63" s="21" t="s">
        <v>385</v>
      </c>
      <c r="C63" s="21" t="s">
        <v>26</v>
      </c>
      <c r="D63" s="64">
        <v>293</v>
      </c>
      <c r="E63" s="5">
        <v>281</v>
      </c>
      <c r="F63" s="51">
        <v>0.95904436860068254</v>
      </c>
      <c r="G63" s="5">
        <v>1</v>
      </c>
      <c r="H63" s="69">
        <v>3.4129692832764505E-3</v>
      </c>
      <c r="I63" s="5">
        <v>281</v>
      </c>
      <c r="J63" s="51">
        <v>0.95904436860068254</v>
      </c>
      <c r="K63" s="5">
        <v>1</v>
      </c>
      <c r="L63" s="5">
        <v>1</v>
      </c>
      <c r="M63" s="51">
        <v>1</v>
      </c>
      <c r="N63" s="40"/>
      <c r="O63" s="64">
        <v>343</v>
      </c>
      <c r="P63" s="5">
        <v>335</v>
      </c>
      <c r="Q63" s="51">
        <v>0.97667638483965014</v>
      </c>
      <c r="R63" s="5">
        <v>328</v>
      </c>
      <c r="S63" s="69">
        <v>0.95626822157434399</v>
      </c>
      <c r="T63" s="5">
        <v>333</v>
      </c>
      <c r="U63" s="51">
        <v>0.9708454810495627</v>
      </c>
      <c r="V63" s="5">
        <v>329</v>
      </c>
      <c r="W63" s="69">
        <v>0.95918367346938771</v>
      </c>
      <c r="X63" s="5">
        <v>326</v>
      </c>
      <c r="Y63" s="51">
        <v>0.95043731778425655</v>
      </c>
      <c r="Z63" s="5">
        <v>1</v>
      </c>
      <c r="AA63" s="5">
        <v>1</v>
      </c>
      <c r="AB63" s="51">
        <v>1</v>
      </c>
      <c r="AC63" s="58"/>
      <c r="AD63" s="64">
        <v>344</v>
      </c>
      <c r="AE63" s="5">
        <v>335</v>
      </c>
      <c r="AF63" s="46">
        <v>0.97383720930232553</v>
      </c>
      <c r="AG63" s="5">
        <v>319</v>
      </c>
      <c r="AH63" s="70">
        <v>0.92732558139534882</v>
      </c>
      <c r="AI63" s="5">
        <v>335</v>
      </c>
      <c r="AJ63" s="46">
        <v>0.97383720930232553</v>
      </c>
      <c r="AK63" s="5">
        <v>335</v>
      </c>
      <c r="AL63" s="70">
        <v>0.97383720930232553</v>
      </c>
      <c r="AM63" s="5">
        <v>338</v>
      </c>
      <c r="AN63" s="46">
        <v>0.98255813953488369</v>
      </c>
      <c r="AO63" s="5">
        <v>334</v>
      </c>
      <c r="AP63" s="70">
        <v>0.97093023255813948</v>
      </c>
      <c r="AQ63" s="5">
        <v>331</v>
      </c>
      <c r="AR63" s="46">
        <v>0.96220930232558144</v>
      </c>
      <c r="AS63" s="5">
        <v>310</v>
      </c>
      <c r="AT63" s="70">
        <v>0.90116279069767447</v>
      </c>
      <c r="AU63" s="5">
        <v>337</v>
      </c>
      <c r="AV63" s="46">
        <v>0.97965116279069764</v>
      </c>
      <c r="AW63" s="5">
        <v>328</v>
      </c>
      <c r="AX63" s="46">
        <v>0.95348837209302328</v>
      </c>
      <c r="AZ63" s="80">
        <f>VLOOKUP($A63,'T1DQ CCG'!$A:$BC,31,FALSE)</f>
        <v>0</v>
      </c>
      <c r="BA63" s="80">
        <f>VLOOKUP($A63,'T1DQ CCG'!$A:$BC,43,FALSE)</f>
        <v>0</v>
      </c>
      <c r="BB63" s="80">
        <f>VLOOKUP($A63,'T1DQ CCG'!$A:$BC,55,FALSE)</f>
        <v>0</v>
      </c>
    </row>
    <row r="64" spans="1:54" x14ac:dyDescent="0.25">
      <c r="A64" s="31" t="s">
        <v>386</v>
      </c>
      <c r="B64" s="21" t="s">
        <v>387</v>
      </c>
      <c r="C64" s="21" t="s">
        <v>26</v>
      </c>
      <c r="D64" s="64">
        <v>539</v>
      </c>
      <c r="E64" s="5">
        <v>515</v>
      </c>
      <c r="F64" s="51">
        <v>0.95547309833024119</v>
      </c>
      <c r="G64" s="5">
        <v>1</v>
      </c>
      <c r="H64" s="69">
        <v>1.8552875695732839E-3</v>
      </c>
      <c r="I64" s="5">
        <v>512</v>
      </c>
      <c r="J64" s="51">
        <v>0.94990723562152135</v>
      </c>
      <c r="K64" s="5">
        <v>1</v>
      </c>
      <c r="L64" s="5">
        <v>1</v>
      </c>
      <c r="M64" s="51">
        <v>1</v>
      </c>
      <c r="N64" s="40"/>
      <c r="O64" s="64">
        <v>576</v>
      </c>
      <c r="P64" s="5">
        <v>564</v>
      </c>
      <c r="Q64" s="51">
        <v>0.97916666666666663</v>
      </c>
      <c r="R64" s="5">
        <v>549</v>
      </c>
      <c r="S64" s="69">
        <v>0.953125</v>
      </c>
      <c r="T64" s="5">
        <v>557</v>
      </c>
      <c r="U64" s="51">
        <v>0.96701388888888884</v>
      </c>
      <c r="V64" s="5">
        <v>552</v>
      </c>
      <c r="W64" s="69">
        <v>0.95833333333333337</v>
      </c>
      <c r="X64" s="5">
        <v>551</v>
      </c>
      <c r="Y64" s="51">
        <v>0.95659722222222221</v>
      </c>
      <c r="Z64" s="5">
        <v>2</v>
      </c>
      <c r="AA64" s="5">
        <v>2</v>
      </c>
      <c r="AB64" s="51">
        <v>1</v>
      </c>
      <c r="AC64" s="58"/>
      <c r="AD64" s="64">
        <v>582</v>
      </c>
      <c r="AE64" s="5">
        <v>556</v>
      </c>
      <c r="AF64" s="46">
        <v>0.9553264604810997</v>
      </c>
      <c r="AG64" s="5">
        <v>531</v>
      </c>
      <c r="AH64" s="70">
        <v>0.91237113402061853</v>
      </c>
      <c r="AI64" s="5">
        <v>556</v>
      </c>
      <c r="AJ64" s="46">
        <v>0.9553264604810997</v>
      </c>
      <c r="AK64" s="5">
        <v>555</v>
      </c>
      <c r="AL64" s="70">
        <v>0.95360824742268047</v>
      </c>
      <c r="AM64" s="5">
        <v>543</v>
      </c>
      <c r="AN64" s="46">
        <v>0.9329896907216495</v>
      </c>
      <c r="AO64" s="5">
        <v>538</v>
      </c>
      <c r="AP64" s="70">
        <v>0.92439862542955331</v>
      </c>
      <c r="AQ64" s="5">
        <v>549</v>
      </c>
      <c r="AR64" s="46">
        <v>0.94329896907216493</v>
      </c>
      <c r="AS64" s="5">
        <v>528</v>
      </c>
      <c r="AT64" s="70">
        <v>0.90721649484536082</v>
      </c>
      <c r="AU64" s="5">
        <v>548</v>
      </c>
      <c r="AV64" s="46">
        <v>0.94158075601374569</v>
      </c>
      <c r="AW64" s="5">
        <v>528</v>
      </c>
      <c r="AX64" s="46">
        <v>0.90721649484536082</v>
      </c>
      <c r="AZ64" s="80">
        <f>VLOOKUP($A64,'T1DQ CCG'!$A:$BC,31,FALSE)</f>
        <v>0</v>
      </c>
      <c r="BA64" s="80">
        <f>VLOOKUP($A64,'T1DQ CCG'!$A:$BC,43,FALSE)</f>
        <v>0</v>
      </c>
      <c r="BB64" s="80">
        <f>VLOOKUP($A64,'T1DQ CCG'!$A:$BC,55,FALSE)</f>
        <v>0</v>
      </c>
    </row>
    <row r="65" spans="1:54" x14ac:dyDescent="0.25">
      <c r="A65" s="31" t="s">
        <v>388</v>
      </c>
      <c r="B65" s="21" t="s">
        <v>389</v>
      </c>
      <c r="C65" s="21" t="s">
        <v>26</v>
      </c>
      <c r="D65" s="64">
        <v>621</v>
      </c>
      <c r="E65" s="5">
        <v>599</v>
      </c>
      <c r="F65" s="51">
        <v>0.96457326892109496</v>
      </c>
      <c r="G65" s="5">
        <v>2</v>
      </c>
      <c r="H65" s="69">
        <v>3.2206119162640902E-3</v>
      </c>
      <c r="I65" s="5">
        <v>599</v>
      </c>
      <c r="J65" s="51">
        <v>0.96457326892109496</v>
      </c>
      <c r="K65" s="5">
        <v>0</v>
      </c>
      <c r="L65" s="5">
        <v>0</v>
      </c>
      <c r="M65" s="51" t="s">
        <v>771</v>
      </c>
      <c r="N65" s="40"/>
      <c r="O65" s="64">
        <v>631</v>
      </c>
      <c r="P65" s="5">
        <v>609</v>
      </c>
      <c r="Q65" s="51">
        <v>0.96513470681458002</v>
      </c>
      <c r="R65" s="5">
        <v>598</v>
      </c>
      <c r="S65" s="69">
        <v>0.94770206022187009</v>
      </c>
      <c r="T65" s="5">
        <v>607</v>
      </c>
      <c r="U65" s="51">
        <v>0.96196513470681455</v>
      </c>
      <c r="V65" s="5">
        <v>601</v>
      </c>
      <c r="W65" s="69">
        <v>0.95245641838351824</v>
      </c>
      <c r="X65" s="5">
        <v>601</v>
      </c>
      <c r="Y65" s="51">
        <v>0.95245641838351824</v>
      </c>
      <c r="Z65" s="5">
        <v>1</v>
      </c>
      <c r="AA65" s="5">
        <v>1</v>
      </c>
      <c r="AB65" s="51">
        <v>1</v>
      </c>
      <c r="AC65" s="58"/>
      <c r="AD65" s="64">
        <v>623</v>
      </c>
      <c r="AE65" s="5">
        <v>601</v>
      </c>
      <c r="AF65" s="46">
        <v>0.9646869983948636</v>
      </c>
      <c r="AG65" s="5">
        <v>578</v>
      </c>
      <c r="AH65" s="70">
        <v>0.92776886035313</v>
      </c>
      <c r="AI65" s="5">
        <v>601</v>
      </c>
      <c r="AJ65" s="46">
        <v>0.9646869983948636</v>
      </c>
      <c r="AK65" s="5">
        <v>600</v>
      </c>
      <c r="AL65" s="70">
        <v>0.96308186195826651</v>
      </c>
      <c r="AM65" s="5">
        <v>593</v>
      </c>
      <c r="AN65" s="46">
        <v>0.9518459069020867</v>
      </c>
      <c r="AO65" s="5">
        <v>586</v>
      </c>
      <c r="AP65" s="70">
        <v>0.9406099518459069</v>
      </c>
      <c r="AQ65" s="5">
        <v>589</v>
      </c>
      <c r="AR65" s="46">
        <v>0.9454253611556982</v>
      </c>
      <c r="AS65" s="5">
        <v>571</v>
      </c>
      <c r="AT65" s="70">
        <v>0.9165329052969502</v>
      </c>
      <c r="AU65" s="5">
        <v>593</v>
      </c>
      <c r="AV65" s="46">
        <v>0.9518459069020867</v>
      </c>
      <c r="AW65" s="5">
        <v>573</v>
      </c>
      <c r="AX65" s="46">
        <v>0.9197431781701445</v>
      </c>
      <c r="AZ65" s="80">
        <f>VLOOKUP($A65,'T1DQ CCG'!$A:$BC,31,FALSE)</f>
        <v>0</v>
      </c>
      <c r="BA65" s="80">
        <f>VLOOKUP($A65,'T1DQ CCG'!$A:$BC,43,FALSE)</f>
        <v>0</v>
      </c>
      <c r="BB65" s="80">
        <f>VLOOKUP($A65,'T1DQ CCG'!$A:$BC,55,FALSE)</f>
        <v>0</v>
      </c>
    </row>
    <row r="66" spans="1:54" x14ac:dyDescent="0.25">
      <c r="A66" s="31" t="s">
        <v>390</v>
      </c>
      <c r="B66" s="21" t="s">
        <v>391</v>
      </c>
      <c r="C66" s="21" t="s">
        <v>26</v>
      </c>
      <c r="D66" s="64">
        <v>416</v>
      </c>
      <c r="E66" s="5">
        <v>392</v>
      </c>
      <c r="F66" s="51">
        <v>0.94230769230769229</v>
      </c>
      <c r="G66" s="5">
        <v>3</v>
      </c>
      <c r="H66" s="69">
        <v>7.2115384615384619E-3</v>
      </c>
      <c r="I66" s="5">
        <v>392</v>
      </c>
      <c r="J66" s="51">
        <v>0.94230769230769229</v>
      </c>
      <c r="K66" s="5">
        <v>0</v>
      </c>
      <c r="L66" s="5">
        <v>0</v>
      </c>
      <c r="M66" s="51" t="s">
        <v>771</v>
      </c>
      <c r="N66" s="40"/>
      <c r="O66" s="64">
        <v>448</v>
      </c>
      <c r="P66" s="5">
        <v>430</v>
      </c>
      <c r="Q66" s="51">
        <v>0.9598214285714286</v>
      </c>
      <c r="R66" s="5">
        <v>418</v>
      </c>
      <c r="S66" s="69">
        <v>0.9330357142857143</v>
      </c>
      <c r="T66" s="5">
        <v>428</v>
      </c>
      <c r="U66" s="51">
        <v>0.9553571428571429</v>
      </c>
      <c r="V66" s="5">
        <v>425</v>
      </c>
      <c r="W66" s="69">
        <v>0.9486607142857143</v>
      </c>
      <c r="X66" s="5">
        <v>420</v>
      </c>
      <c r="Y66" s="51">
        <v>0.9375</v>
      </c>
      <c r="Z66" s="5">
        <v>1</v>
      </c>
      <c r="AA66" s="5">
        <v>1</v>
      </c>
      <c r="AB66" s="51">
        <v>1</v>
      </c>
      <c r="AC66" s="58"/>
      <c r="AD66" s="64">
        <v>472</v>
      </c>
      <c r="AE66" s="5">
        <v>446</v>
      </c>
      <c r="AF66" s="46">
        <v>0.94491525423728817</v>
      </c>
      <c r="AG66" s="5">
        <v>417</v>
      </c>
      <c r="AH66" s="70">
        <v>0.88347457627118642</v>
      </c>
      <c r="AI66" s="5">
        <v>446</v>
      </c>
      <c r="AJ66" s="46">
        <v>0.94491525423728817</v>
      </c>
      <c r="AK66" s="5">
        <v>443</v>
      </c>
      <c r="AL66" s="70">
        <v>0.93855932203389836</v>
      </c>
      <c r="AM66" s="5">
        <v>445</v>
      </c>
      <c r="AN66" s="46">
        <v>0.94279661016949157</v>
      </c>
      <c r="AO66" s="5">
        <v>436</v>
      </c>
      <c r="AP66" s="70">
        <v>0.92372881355932202</v>
      </c>
      <c r="AQ66" s="5">
        <v>434</v>
      </c>
      <c r="AR66" s="46">
        <v>0.91949152542372881</v>
      </c>
      <c r="AS66" s="5">
        <v>413</v>
      </c>
      <c r="AT66" s="70">
        <v>0.875</v>
      </c>
      <c r="AU66" s="5">
        <v>441</v>
      </c>
      <c r="AV66" s="46">
        <v>0.93432203389830504</v>
      </c>
      <c r="AW66" s="5">
        <v>427</v>
      </c>
      <c r="AX66" s="46">
        <v>0.90466101694915257</v>
      </c>
      <c r="AZ66" s="80">
        <f>VLOOKUP($A66,'T1DQ CCG'!$A:$BC,31,FALSE)</f>
        <v>0</v>
      </c>
      <c r="BA66" s="80">
        <f>VLOOKUP($A66,'T1DQ CCG'!$A:$BC,43,FALSE)</f>
        <v>0</v>
      </c>
      <c r="BB66" s="80">
        <f>VLOOKUP($A66,'T1DQ CCG'!$A:$BC,55,FALSE)</f>
        <v>0</v>
      </c>
    </row>
    <row r="67" spans="1:54" x14ac:dyDescent="0.25">
      <c r="A67" s="31" t="s">
        <v>392</v>
      </c>
      <c r="B67" s="21" t="s">
        <v>393</v>
      </c>
      <c r="C67" s="21" t="s">
        <v>26</v>
      </c>
      <c r="D67" s="64">
        <v>598</v>
      </c>
      <c r="E67" s="5">
        <v>582</v>
      </c>
      <c r="F67" s="51">
        <v>0.97324414715719065</v>
      </c>
      <c r="G67" s="5">
        <v>4</v>
      </c>
      <c r="H67" s="69">
        <v>6.688963210702341E-3</v>
      </c>
      <c r="I67" s="5">
        <v>579</v>
      </c>
      <c r="J67" s="51">
        <v>0.9682274247491639</v>
      </c>
      <c r="K67" s="5">
        <v>4</v>
      </c>
      <c r="L67" s="5">
        <v>4</v>
      </c>
      <c r="M67" s="51">
        <v>1</v>
      </c>
      <c r="N67" s="40"/>
      <c r="O67" s="64">
        <v>592</v>
      </c>
      <c r="P67" s="5">
        <v>574</v>
      </c>
      <c r="Q67" s="51">
        <v>0.96959459459459463</v>
      </c>
      <c r="R67" s="5">
        <v>557</v>
      </c>
      <c r="S67" s="69">
        <v>0.9408783783783784</v>
      </c>
      <c r="T67" s="5">
        <v>563</v>
      </c>
      <c r="U67" s="51">
        <v>0.95101351351351349</v>
      </c>
      <c r="V67" s="5">
        <v>559</v>
      </c>
      <c r="W67" s="69">
        <v>0.9442567567567568</v>
      </c>
      <c r="X67" s="5">
        <v>561</v>
      </c>
      <c r="Y67" s="51">
        <v>0.94763513513513509</v>
      </c>
      <c r="Z67" s="5">
        <v>9</v>
      </c>
      <c r="AA67" s="5">
        <v>9</v>
      </c>
      <c r="AB67" s="51">
        <v>1</v>
      </c>
      <c r="AC67" s="58"/>
      <c r="AD67" s="64">
        <v>630</v>
      </c>
      <c r="AE67" s="5">
        <v>609</v>
      </c>
      <c r="AF67" s="46">
        <v>0.96666666666666667</v>
      </c>
      <c r="AG67" s="5">
        <v>588</v>
      </c>
      <c r="AH67" s="70">
        <v>0.93333333333333335</v>
      </c>
      <c r="AI67" s="5">
        <v>609</v>
      </c>
      <c r="AJ67" s="46">
        <v>0.96666666666666667</v>
      </c>
      <c r="AK67" s="5">
        <v>608</v>
      </c>
      <c r="AL67" s="70">
        <v>0.96507936507936509</v>
      </c>
      <c r="AM67" s="5">
        <v>607</v>
      </c>
      <c r="AN67" s="46">
        <v>0.96349206349206351</v>
      </c>
      <c r="AO67" s="5">
        <v>606</v>
      </c>
      <c r="AP67" s="70">
        <v>0.96190476190476193</v>
      </c>
      <c r="AQ67" s="5">
        <v>606</v>
      </c>
      <c r="AR67" s="46">
        <v>0.96190476190476193</v>
      </c>
      <c r="AS67" s="5">
        <v>586</v>
      </c>
      <c r="AT67" s="70">
        <v>0.93015873015873018</v>
      </c>
      <c r="AU67" s="5">
        <v>604</v>
      </c>
      <c r="AV67" s="46">
        <v>0.95873015873015877</v>
      </c>
      <c r="AW67" s="5">
        <v>601</v>
      </c>
      <c r="AX67" s="46">
        <v>0.95396825396825402</v>
      </c>
      <c r="AZ67" s="80">
        <f>VLOOKUP($A67,'T1DQ CCG'!$A:$BC,31,FALSE)</f>
        <v>0</v>
      </c>
      <c r="BA67" s="80">
        <f>VLOOKUP($A67,'T1DQ CCG'!$A:$BC,43,FALSE)</f>
        <v>0</v>
      </c>
      <c r="BB67" s="80">
        <f>VLOOKUP($A67,'T1DQ CCG'!$A:$BC,55,FALSE)</f>
        <v>0</v>
      </c>
    </row>
    <row r="68" spans="1:54" x14ac:dyDescent="0.25">
      <c r="A68" s="31" t="s">
        <v>396</v>
      </c>
      <c r="B68" s="21" t="s">
        <v>397</v>
      </c>
      <c r="C68" s="21" t="s">
        <v>27</v>
      </c>
      <c r="D68" s="64">
        <v>988</v>
      </c>
      <c r="E68" s="5">
        <v>961</v>
      </c>
      <c r="F68" s="51">
        <v>0.97267206477732793</v>
      </c>
      <c r="G68" s="5">
        <v>969</v>
      </c>
      <c r="H68" s="69">
        <v>0.98076923076923073</v>
      </c>
      <c r="I68" s="5">
        <v>960</v>
      </c>
      <c r="J68" s="51">
        <v>0.97165991902834004</v>
      </c>
      <c r="K68" s="5">
        <v>0</v>
      </c>
      <c r="L68" s="5">
        <v>0</v>
      </c>
      <c r="M68" s="51" t="s">
        <v>771</v>
      </c>
      <c r="N68" s="40"/>
      <c r="O68" s="64">
        <v>1029</v>
      </c>
      <c r="P68" s="5">
        <v>1001</v>
      </c>
      <c r="Q68" s="51">
        <v>0.97278911564625847</v>
      </c>
      <c r="R68" s="5">
        <v>964</v>
      </c>
      <c r="S68" s="69">
        <v>0.93683187560738579</v>
      </c>
      <c r="T68" s="5">
        <v>1002</v>
      </c>
      <c r="U68" s="51">
        <v>0.97376093294460642</v>
      </c>
      <c r="V68" s="5">
        <v>974</v>
      </c>
      <c r="W68" s="69">
        <v>0.94655004859086489</v>
      </c>
      <c r="X68" s="5">
        <v>972</v>
      </c>
      <c r="Y68" s="51">
        <v>0.94460641399416911</v>
      </c>
      <c r="Z68" s="5">
        <v>1</v>
      </c>
      <c r="AA68" s="5">
        <v>1</v>
      </c>
      <c r="AB68" s="51">
        <v>1</v>
      </c>
      <c r="AC68" s="58"/>
      <c r="AD68" s="64">
        <v>1140</v>
      </c>
      <c r="AE68" s="5">
        <v>1121</v>
      </c>
      <c r="AF68" s="46">
        <v>0.98333333333333328</v>
      </c>
      <c r="AG68" s="5">
        <v>1078</v>
      </c>
      <c r="AH68" s="70">
        <v>0.94561403508771935</v>
      </c>
      <c r="AI68" s="5">
        <v>1121</v>
      </c>
      <c r="AJ68" s="46">
        <v>0.98333333333333328</v>
      </c>
      <c r="AK68" s="5">
        <v>1120</v>
      </c>
      <c r="AL68" s="70">
        <v>0.98245614035087714</v>
      </c>
      <c r="AM68" s="5">
        <v>1113</v>
      </c>
      <c r="AN68" s="46">
        <v>0.97631578947368425</v>
      </c>
      <c r="AO68" s="5">
        <v>1111</v>
      </c>
      <c r="AP68" s="70">
        <v>0.97456140350877196</v>
      </c>
      <c r="AQ68" s="5">
        <v>1104</v>
      </c>
      <c r="AR68" s="46">
        <v>0.96842105263157896</v>
      </c>
      <c r="AS68" s="5">
        <v>1066</v>
      </c>
      <c r="AT68" s="70">
        <v>0.93508771929824563</v>
      </c>
      <c r="AU68" s="5">
        <v>1115</v>
      </c>
      <c r="AV68" s="46">
        <v>0.97807017543859653</v>
      </c>
      <c r="AW68" s="5">
        <v>1091</v>
      </c>
      <c r="AX68" s="46">
        <v>0.9570175438596491</v>
      </c>
      <c r="AZ68" s="80">
        <f>VLOOKUP($A68,'T1DQ CCG'!$A:$BC,31,FALSE)</f>
        <v>0</v>
      </c>
      <c r="BA68" s="80">
        <f>VLOOKUP($A68,'T1DQ CCG'!$A:$BC,43,FALSE)</f>
        <v>0</v>
      </c>
      <c r="BB68" s="80">
        <f>VLOOKUP($A68,'T1DQ CCG'!$A:$BC,55,FALSE)</f>
        <v>0</v>
      </c>
    </row>
    <row r="69" spans="1:54" x14ac:dyDescent="0.25">
      <c r="A69" s="31" t="s">
        <v>398</v>
      </c>
      <c r="B69" s="21" t="s">
        <v>399</v>
      </c>
      <c r="C69" s="21" t="s">
        <v>27</v>
      </c>
      <c r="D69" s="64">
        <v>920</v>
      </c>
      <c r="E69" s="5">
        <v>884</v>
      </c>
      <c r="F69" s="51">
        <v>0.96086956521739131</v>
      </c>
      <c r="G69" s="5">
        <v>3</v>
      </c>
      <c r="H69" s="69">
        <v>3.2608695652173911E-3</v>
      </c>
      <c r="I69" s="5">
        <v>884</v>
      </c>
      <c r="J69" s="51">
        <v>0.96086956521739131</v>
      </c>
      <c r="K69" s="5">
        <v>1</v>
      </c>
      <c r="L69" s="5">
        <v>1</v>
      </c>
      <c r="M69" s="51">
        <v>1</v>
      </c>
      <c r="N69" s="40"/>
      <c r="O69" s="64">
        <v>900</v>
      </c>
      <c r="P69" s="5">
        <v>863</v>
      </c>
      <c r="Q69" s="51">
        <v>0.9588888888888889</v>
      </c>
      <c r="R69" s="5">
        <v>855</v>
      </c>
      <c r="S69" s="69">
        <v>0.95</v>
      </c>
      <c r="T69" s="5">
        <v>854</v>
      </c>
      <c r="U69" s="51">
        <v>0.94888888888888889</v>
      </c>
      <c r="V69" s="5">
        <v>852</v>
      </c>
      <c r="W69" s="69">
        <v>0.94666666666666666</v>
      </c>
      <c r="X69" s="5">
        <v>858</v>
      </c>
      <c r="Y69" s="51">
        <v>0.95333333333333337</v>
      </c>
      <c r="Z69" s="5">
        <v>1</v>
      </c>
      <c r="AA69" s="5">
        <v>1</v>
      </c>
      <c r="AB69" s="51">
        <v>1</v>
      </c>
      <c r="AC69" s="58"/>
      <c r="AD69" s="64">
        <v>932</v>
      </c>
      <c r="AE69" s="5">
        <v>905</v>
      </c>
      <c r="AF69" s="46">
        <v>0.97103004291845496</v>
      </c>
      <c r="AG69" s="5">
        <v>885</v>
      </c>
      <c r="AH69" s="70">
        <v>0.94957081545064381</v>
      </c>
      <c r="AI69" s="5">
        <v>905</v>
      </c>
      <c r="AJ69" s="46">
        <v>0.97103004291845496</v>
      </c>
      <c r="AK69" s="5">
        <v>900</v>
      </c>
      <c r="AL69" s="70">
        <v>0.96566523605150212</v>
      </c>
      <c r="AM69" s="5">
        <v>896</v>
      </c>
      <c r="AN69" s="46">
        <v>0.96137339055793991</v>
      </c>
      <c r="AO69" s="5">
        <v>876</v>
      </c>
      <c r="AP69" s="70">
        <v>0.93991416309012876</v>
      </c>
      <c r="AQ69" s="5">
        <v>894</v>
      </c>
      <c r="AR69" s="46">
        <v>0.95922746781115875</v>
      </c>
      <c r="AS69" s="5">
        <v>886</v>
      </c>
      <c r="AT69" s="70">
        <v>0.95064377682403434</v>
      </c>
      <c r="AU69" s="5">
        <v>900</v>
      </c>
      <c r="AV69" s="46">
        <v>0.96566523605150212</v>
      </c>
      <c r="AW69" s="5">
        <v>871</v>
      </c>
      <c r="AX69" s="46">
        <v>0.93454935622317592</v>
      </c>
      <c r="AZ69" s="80">
        <f>VLOOKUP($A69,'T1DQ CCG'!$A:$BC,31,FALSE)</f>
        <v>0</v>
      </c>
      <c r="BA69" s="80">
        <f>VLOOKUP($A69,'T1DQ CCG'!$A:$BC,43,FALSE)</f>
        <v>0</v>
      </c>
      <c r="BB69" s="80">
        <f>VLOOKUP($A69,'T1DQ CCG'!$A:$BC,55,FALSE)</f>
        <v>0</v>
      </c>
    </row>
    <row r="70" spans="1:54" x14ac:dyDescent="0.25">
      <c r="A70" s="31" t="s">
        <v>400</v>
      </c>
      <c r="B70" s="21" t="s">
        <v>401</v>
      </c>
      <c r="C70" s="21" t="s">
        <v>27</v>
      </c>
      <c r="D70" s="64">
        <v>563</v>
      </c>
      <c r="E70" s="5">
        <v>544</v>
      </c>
      <c r="F70" s="51">
        <v>0.96625222024866786</v>
      </c>
      <c r="G70" s="5">
        <v>538</v>
      </c>
      <c r="H70" s="69">
        <v>0.95559502664298401</v>
      </c>
      <c r="I70" s="5">
        <v>539</v>
      </c>
      <c r="J70" s="51">
        <v>0.95737122557726462</v>
      </c>
      <c r="K70" s="5">
        <v>0</v>
      </c>
      <c r="L70" s="5">
        <v>0</v>
      </c>
      <c r="M70" s="51" t="s">
        <v>771</v>
      </c>
      <c r="N70" s="40"/>
      <c r="O70" s="64">
        <v>535</v>
      </c>
      <c r="P70" s="5">
        <v>514</v>
      </c>
      <c r="Q70" s="51">
        <v>0.96074766355140184</v>
      </c>
      <c r="R70" s="5">
        <v>498</v>
      </c>
      <c r="S70" s="69">
        <v>0.93084112149532705</v>
      </c>
      <c r="T70" s="5">
        <v>516</v>
      </c>
      <c r="U70" s="51">
        <v>0.96448598130841123</v>
      </c>
      <c r="V70" s="5">
        <v>502</v>
      </c>
      <c r="W70" s="69">
        <v>0.93831775700934583</v>
      </c>
      <c r="X70" s="5">
        <v>502</v>
      </c>
      <c r="Y70" s="51">
        <v>0.93831775700934583</v>
      </c>
      <c r="Z70" s="5">
        <v>0</v>
      </c>
      <c r="AA70" s="5">
        <v>0</v>
      </c>
      <c r="AB70" s="51" t="s">
        <v>771</v>
      </c>
      <c r="AC70" s="58"/>
      <c r="AD70" s="64">
        <v>595</v>
      </c>
      <c r="AE70" s="5">
        <v>566</v>
      </c>
      <c r="AF70" s="46">
        <v>0.95126050420168062</v>
      </c>
      <c r="AG70" s="5">
        <v>541</v>
      </c>
      <c r="AH70" s="70">
        <v>0.90924369747899159</v>
      </c>
      <c r="AI70" s="5">
        <v>566</v>
      </c>
      <c r="AJ70" s="46">
        <v>0.95126050420168062</v>
      </c>
      <c r="AK70" s="5">
        <v>563</v>
      </c>
      <c r="AL70" s="70">
        <v>0.94621848739495795</v>
      </c>
      <c r="AM70" s="5">
        <v>559</v>
      </c>
      <c r="AN70" s="46">
        <v>0.93949579831932772</v>
      </c>
      <c r="AO70" s="5">
        <v>554</v>
      </c>
      <c r="AP70" s="70">
        <v>0.93109243697478994</v>
      </c>
      <c r="AQ70" s="5">
        <v>554</v>
      </c>
      <c r="AR70" s="46">
        <v>0.93109243697478994</v>
      </c>
      <c r="AS70" s="5">
        <v>531</v>
      </c>
      <c r="AT70" s="70">
        <v>0.89243697478991602</v>
      </c>
      <c r="AU70" s="5">
        <v>550</v>
      </c>
      <c r="AV70" s="46">
        <v>0.92436974789915971</v>
      </c>
      <c r="AW70" s="5">
        <v>534</v>
      </c>
      <c r="AX70" s="46">
        <v>0.89747899159663869</v>
      </c>
      <c r="AZ70" s="80">
        <f>VLOOKUP($A70,'T1DQ CCG'!$A:$BC,31,FALSE)</f>
        <v>0</v>
      </c>
      <c r="BA70" s="80">
        <f>VLOOKUP($A70,'T1DQ CCG'!$A:$BC,43,FALSE)</f>
        <v>0</v>
      </c>
      <c r="BB70" s="80">
        <f>VLOOKUP($A70,'T1DQ CCG'!$A:$BC,55,FALSE)</f>
        <v>0</v>
      </c>
    </row>
    <row r="71" spans="1:54" x14ac:dyDescent="0.25">
      <c r="A71" s="31" t="s">
        <v>402</v>
      </c>
      <c r="B71" s="21" t="s">
        <v>403</v>
      </c>
      <c r="C71" s="21" t="s">
        <v>27</v>
      </c>
      <c r="D71" s="64">
        <v>851</v>
      </c>
      <c r="E71" s="5">
        <v>818</v>
      </c>
      <c r="F71" s="51">
        <v>0.96122209165687422</v>
      </c>
      <c r="G71" s="5">
        <v>1</v>
      </c>
      <c r="H71" s="69">
        <v>1.1750881316098707E-3</v>
      </c>
      <c r="I71" s="5">
        <v>819</v>
      </c>
      <c r="J71" s="51">
        <v>0.96239717978848416</v>
      </c>
      <c r="K71" s="5">
        <v>2</v>
      </c>
      <c r="L71" s="5">
        <v>2</v>
      </c>
      <c r="M71" s="51">
        <v>1</v>
      </c>
      <c r="N71" s="40"/>
      <c r="O71" s="64">
        <v>900</v>
      </c>
      <c r="P71" s="5">
        <v>867</v>
      </c>
      <c r="Q71" s="51">
        <v>0.96333333333333337</v>
      </c>
      <c r="R71" s="5">
        <v>852</v>
      </c>
      <c r="S71" s="69">
        <v>0.94666666666666666</v>
      </c>
      <c r="T71" s="5">
        <v>861</v>
      </c>
      <c r="U71" s="51">
        <v>0.95666666666666667</v>
      </c>
      <c r="V71" s="5">
        <v>859</v>
      </c>
      <c r="W71" s="69">
        <v>0.95444444444444443</v>
      </c>
      <c r="X71" s="5">
        <v>858</v>
      </c>
      <c r="Y71" s="51">
        <v>0.95333333333333337</v>
      </c>
      <c r="Z71" s="5">
        <v>2</v>
      </c>
      <c r="AA71" s="5">
        <v>2</v>
      </c>
      <c r="AB71" s="51">
        <v>1</v>
      </c>
      <c r="AC71" s="58"/>
      <c r="AD71" s="64">
        <v>930</v>
      </c>
      <c r="AE71" s="5">
        <v>909</v>
      </c>
      <c r="AF71" s="46">
        <v>0.97741935483870968</v>
      </c>
      <c r="AG71" s="5">
        <v>870</v>
      </c>
      <c r="AH71" s="70">
        <v>0.93548387096774188</v>
      </c>
      <c r="AI71" s="5">
        <v>909</v>
      </c>
      <c r="AJ71" s="46">
        <v>0.97741935483870968</v>
      </c>
      <c r="AK71" s="5">
        <v>906</v>
      </c>
      <c r="AL71" s="70">
        <v>0.97419354838709682</v>
      </c>
      <c r="AM71" s="5">
        <v>899</v>
      </c>
      <c r="AN71" s="46">
        <v>0.96666666666666667</v>
      </c>
      <c r="AO71" s="5">
        <v>890</v>
      </c>
      <c r="AP71" s="70">
        <v>0.956989247311828</v>
      </c>
      <c r="AQ71" s="5">
        <v>889</v>
      </c>
      <c r="AR71" s="46">
        <v>0.95591397849462367</v>
      </c>
      <c r="AS71" s="5">
        <v>856</v>
      </c>
      <c r="AT71" s="70">
        <v>0.9204301075268817</v>
      </c>
      <c r="AU71" s="5">
        <v>904</v>
      </c>
      <c r="AV71" s="46">
        <v>0.97204301075268817</v>
      </c>
      <c r="AW71" s="5">
        <v>880</v>
      </c>
      <c r="AX71" s="46">
        <v>0.94623655913978499</v>
      </c>
      <c r="AZ71" s="80">
        <f>VLOOKUP($A71,'T1DQ CCG'!$A:$BC,31,FALSE)</f>
        <v>0</v>
      </c>
      <c r="BA71" s="80">
        <f>VLOOKUP($A71,'T1DQ CCG'!$A:$BC,43,FALSE)</f>
        <v>0</v>
      </c>
      <c r="BB71" s="80">
        <f>VLOOKUP($A71,'T1DQ CCG'!$A:$BC,55,FALSE)</f>
        <v>0</v>
      </c>
    </row>
    <row r="72" spans="1:54" x14ac:dyDescent="0.25">
      <c r="A72" s="31" t="s">
        <v>404</v>
      </c>
      <c r="B72" s="21" t="s">
        <v>405</v>
      </c>
      <c r="C72" s="21" t="s">
        <v>27</v>
      </c>
      <c r="D72" s="64">
        <v>845</v>
      </c>
      <c r="E72" s="5">
        <v>807</v>
      </c>
      <c r="F72" s="51">
        <v>0.95502958579881658</v>
      </c>
      <c r="G72" s="5">
        <v>811</v>
      </c>
      <c r="H72" s="69">
        <v>0.95976331360946743</v>
      </c>
      <c r="I72" s="5">
        <v>806</v>
      </c>
      <c r="J72" s="51">
        <v>0.9538461538461539</v>
      </c>
      <c r="K72" s="5">
        <v>0</v>
      </c>
      <c r="L72" s="5">
        <v>0</v>
      </c>
      <c r="M72" s="51" t="s">
        <v>771</v>
      </c>
      <c r="N72" s="40"/>
      <c r="O72" s="64">
        <v>773</v>
      </c>
      <c r="P72" s="5">
        <v>751</v>
      </c>
      <c r="Q72" s="51">
        <v>0.97153945666235442</v>
      </c>
      <c r="R72" s="5">
        <v>725</v>
      </c>
      <c r="S72" s="69">
        <v>0.9379042690815006</v>
      </c>
      <c r="T72" s="5">
        <v>750</v>
      </c>
      <c r="U72" s="51">
        <v>0.97024579560155244</v>
      </c>
      <c r="V72" s="5">
        <v>727</v>
      </c>
      <c r="W72" s="69">
        <v>0.94049159120310477</v>
      </c>
      <c r="X72" s="5">
        <v>731</v>
      </c>
      <c r="Y72" s="51">
        <v>0.94566623544631312</v>
      </c>
      <c r="Z72" s="5">
        <v>0</v>
      </c>
      <c r="AA72" s="5">
        <v>0</v>
      </c>
      <c r="AB72" s="51" t="s">
        <v>771</v>
      </c>
      <c r="AC72" s="58"/>
      <c r="AD72" s="64">
        <v>834</v>
      </c>
      <c r="AE72" s="5">
        <v>806</v>
      </c>
      <c r="AF72" s="46">
        <v>0.96642685851318944</v>
      </c>
      <c r="AG72" s="5">
        <v>769</v>
      </c>
      <c r="AH72" s="70">
        <v>0.92206235011990412</v>
      </c>
      <c r="AI72" s="5">
        <v>804</v>
      </c>
      <c r="AJ72" s="46">
        <v>0.96402877697841727</v>
      </c>
      <c r="AK72" s="5">
        <v>801</v>
      </c>
      <c r="AL72" s="70">
        <v>0.96043165467625902</v>
      </c>
      <c r="AM72" s="5">
        <v>791</v>
      </c>
      <c r="AN72" s="46">
        <v>0.94844124700239807</v>
      </c>
      <c r="AO72" s="5">
        <v>790</v>
      </c>
      <c r="AP72" s="70">
        <v>0.94724220623501199</v>
      </c>
      <c r="AQ72" s="5">
        <v>790</v>
      </c>
      <c r="AR72" s="46">
        <v>0.94724220623501199</v>
      </c>
      <c r="AS72" s="5">
        <v>756</v>
      </c>
      <c r="AT72" s="70">
        <v>0.90647482014388492</v>
      </c>
      <c r="AU72" s="5">
        <v>799</v>
      </c>
      <c r="AV72" s="46">
        <v>0.95803357314148685</v>
      </c>
      <c r="AW72" s="5">
        <v>772</v>
      </c>
      <c r="AX72" s="46">
        <v>0.92565947242206237</v>
      </c>
      <c r="AZ72" s="80">
        <f>VLOOKUP($A72,'T1DQ CCG'!$A:$BC,31,FALSE)</f>
        <v>0</v>
      </c>
      <c r="BA72" s="80">
        <f>VLOOKUP($A72,'T1DQ CCG'!$A:$BC,43,FALSE)</f>
        <v>0</v>
      </c>
      <c r="BB72" s="80">
        <f>VLOOKUP($A72,'T1DQ CCG'!$A:$BC,55,FALSE)</f>
        <v>0</v>
      </c>
    </row>
    <row r="73" spans="1:54" x14ac:dyDescent="0.25">
      <c r="A73" s="31" t="s">
        <v>406</v>
      </c>
      <c r="B73" s="21" t="s">
        <v>407</v>
      </c>
      <c r="C73" s="21" t="s">
        <v>27</v>
      </c>
      <c r="D73" s="64">
        <v>445</v>
      </c>
      <c r="E73" s="5">
        <v>432</v>
      </c>
      <c r="F73" s="51">
        <v>0.97078651685393258</v>
      </c>
      <c r="G73" s="5">
        <v>0</v>
      </c>
      <c r="H73" s="69">
        <v>0</v>
      </c>
      <c r="I73" s="5">
        <v>433</v>
      </c>
      <c r="J73" s="51">
        <v>0.97303370786516852</v>
      </c>
      <c r="K73" s="5">
        <v>0</v>
      </c>
      <c r="L73" s="5">
        <v>0</v>
      </c>
      <c r="M73" s="51" t="s">
        <v>771</v>
      </c>
      <c r="N73" s="40"/>
      <c r="O73" s="64">
        <v>403</v>
      </c>
      <c r="P73" s="5">
        <v>390</v>
      </c>
      <c r="Q73" s="51">
        <v>0.967741935483871</v>
      </c>
      <c r="R73" s="5">
        <v>380</v>
      </c>
      <c r="S73" s="69">
        <v>0.94292803970223327</v>
      </c>
      <c r="T73" s="5">
        <v>394</v>
      </c>
      <c r="U73" s="51">
        <v>0.97766749379652607</v>
      </c>
      <c r="V73" s="5">
        <v>389</v>
      </c>
      <c r="W73" s="69">
        <v>0.9652605459057072</v>
      </c>
      <c r="X73" s="5">
        <v>386</v>
      </c>
      <c r="Y73" s="51">
        <v>0.95781637717121593</v>
      </c>
      <c r="Z73" s="5">
        <v>0</v>
      </c>
      <c r="AA73" s="5">
        <v>0</v>
      </c>
      <c r="AB73" s="51" t="s">
        <v>771</v>
      </c>
      <c r="AC73" s="58"/>
      <c r="AD73" s="64">
        <v>482</v>
      </c>
      <c r="AE73" s="5">
        <v>473</v>
      </c>
      <c r="AF73" s="46">
        <v>0.98132780082987547</v>
      </c>
      <c r="AG73" s="5">
        <v>459</v>
      </c>
      <c r="AH73" s="70">
        <v>0.9522821576763485</v>
      </c>
      <c r="AI73" s="5">
        <v>473</v>
      </c>
      <c r="AJ73" s="46">
        <v>0.98132780082987547</v>
      </c>
      <c r="AK73" s="5">
        <v>473</v>
      </c>
      <c r="AL73" s="70">
        <v>0.98132780082987547</v>
      </c>
      <c r="AM73" s="5">
        <v>471</v>
      </c>
      <c r="AN73" s="46">
        <v>0.97717842323651449</v>
      </c>
      <c r="AO73" s="5">
        <v>468</v>
      </c>
      <c r="AP73" s="70">
        <v>0.97095435684647302</v>
      </c>
      <c r="AQ73" s="5">
        <v>454</v>
      </c>
      <c r="AR73" s="46">
        <v>0.94190871369294604</v>
      </c>
      <c r="AS73" s="5">
        <v>446</v>
      </c>
      <c r="AT73" s="70">
        <v>0.92531120331950212</v>
      </c>
      <c r="AU73" s="5">
        <v>477</v>
      </c>
      <c r="AV73" s="46">
        <v>0.98962655601659755</v>
      </c>
      <c r="AW73" s="5">
        <v>452</v>
      </c>
      <c r="AX73" s="46">
        <v>0.93775933609958506</v>
      </c>
      <c r="AZ73" s="80">
        <f>VLOOKUP($A73,'T1DQ CCG'!$A:$BC,31,FALSE)</f>
        <v>0</v>
      </c>
      <c r="BA73" s="80">
        <f>VLOOKUP($A73,'T1DQ CCG'!$A:$BC,43,FALSE)</f>
        <v>0</v>
      </c>
      <c r="BB73" s="80">
        <f>VLOOKUP($A73,'T1DQ CCG'!$A:$BC,55,FALSE)</f>
        <v>0</v>
      </c>
    </row>
    <row r="74" spans="1:54" x14ac:dyDescent="0.25">
      <c r="A74" s="31" t="s">
        <v>408</v>
      </c>
      <c r="B74" s="21" t="s">
        <v>409</v>
      </c>
      <c r="C74" s="21" t="s">
        <v>27</v>
      </c>
      <c r="D74" s="64">
        <v>534</v>
      </c>
      <c r="E74" s="5">
        <v>508</v>
      </c>
      <c r="F74" s="51">
        <v>0.95131086142322097</v>
      </c>
      <c r="G74" s="5">
        <v>8</v>
      </c>
      <c r="H74" s="69">
        <v>1.4981273408239701E-2</v>
      </c>
      <c r="I74" s="5">
        <v>507</v>
      </c>
      <c r="J74" s="51">
        <v>0.949438202247191</v>
      </c>
      <c r="K74" s="5">
        <v>1</v>
      </c>
      <c r="L74" s="5">
        <v>1</v>
      </c>
      <c r="M74" s="51">
        <v>1</v>
      </c>
      <c r="N74" s="40"/>
      <c r="O74" s="64">
        <v>496</v>
      </c>
      <c r="P74" s="5">
        <v>472</v>
      </c>
      <c r="Q74" s="51">
        <v>0.95161290322580649</v>
      </c>
      <c r="R74" s="5">
        <v>463</v>
      </c>
      <c r="S74" s="69">
        <v>0.93346774193548387</v>
      </c>
      <c r="T74" s="5">
        <v>474</v>
      </c>
      <c r="U74" s="51">
        <v>0.95564516129032262</v>
      </c>
      <c r="V74" s="5">
        <v>467</v>
      </c>
      <c r="W74" s="69">
        <v>0.94153225806451613</v>
      </c>
      <c r="X74" s="5">
        <v>466</v>
      </c>
      <c r="Y74" s="51">
        <v>0.93951612903225812</v>
      </c>
      <c r="Z74" s="5">
        <v>0</v>
      </c>
      <c r="AA74" s="5">
        <v>0</v>
      </c>
      <c r="AB74" s="51" t="s">
        <v>771</v>
      </c>
      <c r="AC74" s="58"/>
      <c r="AD74" s="64">
        <v>546</v>
      </c>
      <c r="AE74" s="5">
        <v>529</v>
      </c>
      <c r="AF74" s="46">
        <v>0.96886446886446886</v>
      </c>
      <c r="AG74" s="5">
        <v>509</v>
      </c>
      <c r="AH74" s="70">
        <v>0.93223443223443225</v>
      </c>
      <c r="AI74" s="5">
        <v>529</v>
      </c>
      <c r="AJ74" s="46">
        <v>0.96886446886446886</v>
      </c>
      <c r="AK74" s="5">
        <v>527</v>
      </c>
      <c r="AL74" s="70">
        <v>0.96520146520146521</v>
      </c>
      <c r="AM74" s="5">
        <v>521</v>
      </c>
      <c r="AN74" s="46">
        <v>0.95421245421245426</v>
      </c>
      <c r="AO74" s="5">
        <v>519</v>
      </c>
      <c r="AP74" s="70">
        <v>0.9505494505494505</v>
      </c>
      <c r="AQ74" s="5">
        <v>524</v>
      </c>
      <c r="AR74" s="46">
        <v>0.95970695970695974</v>
      </c>
      <c r="AS74" s="5">
        <v>497</v>
      </c>
      <c r="AT74" s="70">
        <v>0.91025641025641024</v>
      </c>
      <c r="AU74" s="5">
        <v>524</v>
      </c>
      <c r="AV74" s="46">
        <v>0.95970695970695974</v>
      </c>
      <c r="AW74" s="5">
        <v>512</v>
      </c>
      <c r="AX74" s="46">
        <v>0.93772893772893773</v>
      </c>
      <c r="AZ74" s="80">
        <f>VLOOKUP($A74,'T1DQ CCG'!$A:$BC,31,FALSE)</f>
        <v>0</v>
      </c>
      <c r="BA74" s="80">
        <f>VLOOKUP($A74,'T1DQ CCG'!$A:$BC,43,FALSE)</f>
        <v>0</v>
      </c>
      <c r="BB74" s="80">
        <f>VLOOKUP($A74,'T1DQ CCG'!$A:$BC,55,FALSE)</f>
        <v>0</v>
      </c>
    </row>
    <row r="75" spans="1:54" x14ac:dyDescent="0.25">
      <c r="A75" s="31" t="s">
        <v>140</v>
      </c>
      <c r="B75" s="21" t="s">
        <v>141</v>
      </c>
      <c r="C75" s="21" t="s">
        <v>28</v>
      </c>
      <c r="D75" s="64">
        <v>844</v>
      </c>
      <c r="E75" s="5">
        <v>821</v>
      </c>
      <c r="F75" s="51">
        <v>0.97274881516587675</v>
      </c>
      <c r="G75" s="5">
        <v>5</v>
      </c>
      <c r="H75" s="69">
        <v>5.9241706161137437E-3</v>
      </c>
      <c r="I75" s="5">
        <v>824</v>
      </c>
      <c r="J75" s="51">
        <v>0.976303317535545</v>
      </c>
      <c r="K75" s="5">
        <v>8</v>
      </c>
      <c r="L75" s="5">
        <v>5</v>
      </c>
      <c r="M75" s="51">
        <v>0.625</v>
      </c>
      <c r="N75" s="40"/>
      <c r="O75" s="64">
        <v>832</v>
      </c>
      <c r="P75" s="5">
        <v>822</v>
      </c>
      <c r="Q75" s="51"/>
      <c r="R75" s="5">
        <v>796</v>
      </c>
      <c r="S75" s="69"/>
      <c r="T75" s="5">
        <v>302</v>
      </c>
      <c r="U75" s="51"/>
      <c r="V75" s="5">
        <v>795</v>
      </c>
      <c r="W75" s="69"/>
      <c r="X75" s="5">
        <v>801</v>
      </c>
      <c r="Y75" s="51"/>
      <c r="Z75" s="5">
        <v>5</v>
      </c>
      <c r="AA75" s="5">
        <v>3</v>
      </c>
      <c r="AB75" s="51"/>
      <c r="AC75" s="58"/>
      <c r="AD75" s="64">
        <v>887</v>
      </c>
      <c r="AE75" s="5">
        <v>863</v>
      </c>
      <c r="AF75" s="46">
        <v>0.97294250281848926</v>
      </c>
      <c r="AG75" s="5">
        <v>764</v>
      </c>
      <c r="AH75" s="70">
        <v>0.86133032694475764</v>
      </c>
      <c r="AI75" s="5">
        <v>863</v>
      </c>
      <c r="AJ75" s="46">
        <v>0.97294250281848926</v>
      </c>
      <c r="AK75" s="5">
        <v>860</v>
      </c>
      <c r="AL75" s="70">
        <v>0.96956031567080048</v>
      </c>
      <c r="AM75" s="5">
        <v>845</v>
      </c>
      <c r="AN75" s="46">
        <v>0.95264937993235621</v>
      </c>
      <c r="AO75" s="5">
        <v>819</v>
      </c>
      <c r="AP75" s="70">
        <v>0.92333709131905295</v>
      </c>
      <c r="AQ75" s="5">
        <v>829</v>
      </c>
      <c r="AR75" s="46">
        <v>0.93461104847801579</v>
      </c>
      <c r="AS75" s="5">
        <v>763</v>
      </c>
      <c r="AT75" s="70">
        <v>0.86020293122886138</v>
      </c>
      <c r="AU75" s="5">
        <v>848</v>
      </c>
      <c r="AV75" s="46">
        <v>0.95603156708004511</v>
      </c>
      <c r="AW75" s="5">
        <v>816</v>
      </c>
      <c r="AX75" s="46">
        <v>0.91995490417136416</v>
      </c>
      <c r="AZ75" s="80">
        <f>VLOOKUP($A75,'T1DQ CCG'!$A:$BC,31,FALSE)</f>
        <v>0</v>
      </c>
      <c r="BA75" s="80">
        <f>VLOOKUP($A75,'T1DQ CCG'!$A:$BC,43,FALSE)</f>
        <v>1</v>
      </c>
      <c r="BB75" s="80">
        <f>VLOOKUP($A75,'T1DQ CCG'!$A:$BC,55,FALSE)</f>
        <v>0</v>
      </c>
    </row>
    <row r="76" spans="1:54" x14ac:dyDescent="0.25">
      <c r="A76" s="31" t="s">
        <v>410</v>
      </c>
      <c r="B76" s="21" t="s">
        <v>411</v>
      </c>
      <c r="C76" s="21" t="s">
        <v>28</v>
      </c>
      <c r="D76" s="64">
        <v>577</v>
      </c>
      <c r="E76" s="5">
        <v>565</v>
      </c>
      <c r="F76" s="51">
        <v>0.97920277296360481</v>
      </c>
      <c r="G76" s="5">
        <v>555</v>
      </c>
      <c r="H76" s="69">
        <v>0.96187175043327555</v>
      </c>
      <c r="I76" s="5">
        <v>533</v>
      </c>
      <c r="J76" s="51">
        <v>0.9237435008665511</v>
      </c>
      <c r="K76" s="5">
        <v>13</v>
      </c>
      <c r="L76" s="5">
        <v>8</v>
      </c>
      <c r="M76" s="51">
        <v>0.61538461538461542</v>
      </c>
      <c r="N76" s="40"/>
      <c r="O76" s="64">
        <v>651</v>
      </c>
      <c r="P76" s="5">
        <v>639</v>
      </c>
      <c r="Q76" s="51">
        <v>0.98156682027649766</v>
      </c>
      <c r="R76" s="5">
        <v>618</v>
      </c>
      <c r="S76" s="69">
        <v>0.94930875576036866</v>
      </c>
      <c r="T76" s="5">
        <v>625</v>
      </c>
      <c r="U76" s="51">
        <v>0.96006144393241166</v>
      </c>
      <c r="V76" s="5">
        <v>609</v>
      </c>
      <c r="W76" s="69">
        <v>0.93548387096774188</v>
      </c>
      <c r="X76" s="5">
        <v>614</v>
      </c>
      <c r="Y76" s="51">
        <v>0.94316436251920122</v>
      </c>
      <c r="Z76" s="5">
        <v>11</v>
      </c>
      <c r="AA76" s="5">
        <v>2</v>
      </c>
      <c r="AB76" s="51">
        <v>0.18181818181818182</v>
      </c>
      <c r="AC76" s="58"/>
      <c r="AD76" s="64">
        <v>629</v>
      </c>
      <c r="AE76" s="5">
        <v>577</v>
      </c>
      <c r="AF76" s="46">
        <v>0.91732909379968208</v>
      </c>
      <c r="AG76" s="5">
        <v>608</v>
      </c>
      <c r="AH76" s="70">
        <v>0.96661367249602548</v>
      </c>
      <c r="AI76" s="5">
        <v>577</v>
      </c>
      <c r="AJ76" s="46">
        <v>0.91732909379968208</v>
      </c>
      <c r="AK76" s="5">
        <v>583</v>
      </c>
      <c r="AL76" s="70">
        <v>0.9268680445151033</v>
      </c>
      <c r="AM76" s="5">
        <v>583</v>
      </c>
      <c r="AN76" s="46">
        <v>0.9268680445151033</v>
      </c>
      <c r="AO76" s="5">
        <v>583</v>
      </c>
      <c r="AP76" s="70">
        <v>0.9268680445151033</v>
      </c>
      <c r="AQ76" s="5">
        <v>607</v>
      </c>
      <c r="AR76" s="46">
        <v>0.96502384737678859</v>
      </c>
      <c r="AS76" s="5">
        <v>577</v>
      </c>
      <c r="AT76" s="70">
        <v>0.91732909379968208</v>
      </c>
      <c r="AU76" s="5">
        <v>610</v>
      </c>
      <c r="AV76" s="46">
        <v>0.96979332273449925</v>
      </c>
      <c r="AW76" s="5">
        <v>572</v>
      </c>
      <c r="AX76" s="46">
        <v>0.90937996820349765</v>
      </c>
      <c r="AZ76" s="80">
        <f>VLOOKUP($A76,'T1DQ CCG'!$A:$BC,31,FALSE)</f>
        <v>0</v>
      </c>
      <c r="BA76" s="80">
        <f>VLOOKUP($A76,'T1DQ CCG'!$A:$BC,43,FALSE)</f>
        <v>0</v>
      </c>
      <c r="BB76" s="80">
        <f>VLOOKUP($A76,'T1DQ CCG'!$A:$BC,55,FALSE)</f>
        <v>0</v>
      </c>
    </row>
    <row r="77" spans="1:54" x14ac:dyDescent="0.25">
      <c r="A77" s="31" t="s">
        <v>412</v>
      </c>
      <c r="B77" s="21" t="s">
        <v>413</v>
      </c>
      <c r="C77" s="21" t="s">
        <v>28</v>
      </c>
      <c r="D77" s="64">
        <v>648</v>
      </c>
      <c r="E77" s="5">
        <v>593</v>
      </c>
      <c r="F77" s="51">
        <v>0.91512345679012341</v>
      </c>
      <c r="G77" s="5">
        <v>612</v>
      </c>
      <c r="H77" s="69">
        <v>0.94444444444444442</v>
      </c>
      <c r="I77" s="5">
        <v>587</v>
      </c>
      <c r="J77" s="51">
        <v>0.90586419753086422</v>
      </c>
      <c r="K77" s="5">
        <v>10</v>
      </c>
      <c r="L77" s="5">
        <v>8</v>
      </c>
      <c r="M77" s="51">
        <v>0.8</v>
      </c>
      <c r="N77" s="40"/>
      <c r="O77" s="64">
        <v>671</v>
      </c>
      <c r="P77" s="5">
        <v>633</v>
      </c>
      <c r="Q77" s="51">
        <v>0.94336810730253351</v>
      </c>
      <c r="R77" s="5">
        <v>579</v>
      </c>
      <c r="S77" s="69">
        <v>0.8628912071535022</v>
      </c>
      <c r="T77" s="5">
        <v>275</v>
      </c>
      <c r="U77" s="51">
        <v>0.4098360655737705</v>
      </c>
      <c r="V77" s="5">
        <v>560</v>
      </c>
      <c r="W77" s="69">
        <v>0.83457526080476896</v>
      </c>
      <c r="X77" s="5">
        <v>581</v>
      </c>
      <c r="Y77" s="51">
        <v>0.86587183308494786</v>
      </c>
      <c r="Z77" s="5">
        <v>11</v>
      </c>
      <c r="AA77" s="5">
        <v>9</v>
      </c>
      <c r="AB77" s="51">
        <v>0.81818181818181823</v>
      </c>
      <c r="AC77" s="58"/>
      <c r="AD77" s="64">
        <v>670</v>
      </c>
      <c r="AE77" s="5">
        <v>633</v>
      </c>
      <c r="AF77" s="46">
        <v>0.94477611940298512</v>
      </c>
      <c r="AG77" s="5">
        <v>573</v>
      </c>
      <c r="AH77" s="70">
        <v>0.85522388059701493</v>
      </c>
      <c r="AI77" s="5">
        <v>631</v>
      </c>
      <c r="AJ77" s="46">
        <v>0.94179104477611941</v>
      </c>
      <c r="AK77" s="5">
        <v>631</v>
      </c>
      <c r="AL77" s="70">
        <v>0.94179104477611941</v>
      </c>
      <c r="AM77" s="5">
        <v>572</v>
      </c>
      <c r="AN77" s="46">
        <v>0.85373134328358213</v>
      </c>
      <c r="AO77" s="5">
        <v>596</v>
      </c>
      <c r="AP77" s="70">
        <v>0.88955223880597012</v>
      </c>
      <c r="AQ77" s="5">
        <v>625</v>
      </c>
      <c r="AR77" s="46">
        <v>0.93283582089552242</v>
      </c>
      <c r="AS77" s="5">
        <v>569</v>
      </c>
      <c r="AT77" s="70">
        <v>0.84925373134328364</v>
      </c>
      <c r="AU77" s="5">
        <v>615</v>
      </c>
      <c r="AV77" s="46">
        <v>0.91791044776119401</v>
      </c>
      <c r="AW77" s="5">
        <v>596</v>
      </c>
      <c r="AX77" s="46">
        <v>0.88955223880597012</v>
      </c>
      <c r="AZ77" s="80">
        <f>VLOOKUP($A77,'T1DQ CCG'!$A:$BC,31,FALSE)</f>
        <v>0</v>
      </c>
      <c r="BA77" s="80">
        <f>VLOOKUP($A77,'T1DQ CCG'!$A:$BC,43,FALSE)</f>
        <v>0</v>
      </c>
      <c r="BB77" s="80">
        <f>VLOOKUP($A77,'T1DQ CCG'!$A:$BC,55,FALSE)</f>
        <v>0</v>
      </c>
    </row>
    <row r="78" spans="1:54" x14ac:dyDescent="0.25">
      <c r="A78" s="31" t="s">
        <v>414</v>
      </c>
      <c r="B78" s="21" t="s">
        <v>415</v>
      </c>
      <c r="C78" s="21" t="s">
        <v>28</v>
      </c>
      <c r="D78" s="64">
        <v>812</v>
      </c>
      <c r="E78" s="5">
        <v>5</v>
      </c>
      <c r="F78" s="51">
        <v>6.1576354679802959E-3</v>
      </c>
      <c r="G78" s="5">
        <v>4</v>
      </c>
      <c r="H78" s="69">
        <v>4.9261083743842365E-3</v>
      </c>
      <c r="I78" s="5">
        <v>5</v>
      </c>
      <c r="J78" s="51">
        <v>6.1576354679802959E-3</v>
      </c>
      <c r="K78" s="5">
        <v>0</v>
      </c>
      <c r="L78" s="5">
        <v>0</v>
      </c>
      <c r="M78" s="51" t="s">
        <v>771</v>
      </c>
      <c r="N78" s="40"/>
      <c r="O78" s="64">
        <v>872</v>
      </c>
      <c r="P78" s="5">
        <v>5</v>
      </c>
      <c r="Q78" s="51">
        <v>5.7339449541284407E-3</v>
      </c>
      <c r="R78" s="5">
        <v>5</v>
      </c>
      <c r="S78" s="69">
        <v>5.7339449541284407E-3</v>
      </c>
      <c r="T78" s="5">
        <v>5</v>
      </c>
      <c r="U78" s="51">
        <v>5.7339449541284407E-3</v>
      </c>
      <c r="V78" s="5">
        <v>5</v>
      </c>
      <c r="W78" s="69">
        <v>5.7339449541284407E-3</v>
      </c>
      <c r="X78" s="5">
        <v>5</v>
      </c>
      <c r="Y78" s="51">
        <v>5.7339449541284407E-3</v>
      </c>
      <c r="Z78" s="5">
        <v>0</v>
      </c>
      <c r="AA78" s="5">
        <v>0</v>
      </c>
      <c r="AB78" s="51" t="s">
        <v>771</v>
      </c>
      <c r="AC78" s="58"/>
      <c r="AD78" s="64">
        <v>861</v>
      </c>
      <c r="AE78" s="5">
        <v>0</v>
      </c>
      <c r="AF78" s="46">
        <v>0</v>
      </c>
      <c r="AG78" s="5">
        <v>0</v>
      </c>
      <c r="AH78" s="70">
        <v>0</v>
      </c>
      <c r="AI78" s="5">
        <v>0</v>
      </c>
      <c r="AJ78" s="46">
        <v>0</v>
      </c>
      <c r="AK78" s="5">
        <v>0</v>
      </c>
      <c r="AL78" s="70">
        <v>0</v>
      </c>
      <c r="AM78" s="5">
        <v>0</v>
      </c>
      <c r="AN78" s="46">
        <v>0</v>
      </c>
      <c r="AO78" s="5">
        <v>0</v>
      </c>
      <c r="AP78" s="70">
        <v>0</v>
      </c>
      <c r="AQ78" s="5">
        <v>0</v>
      </c>
      <c r="AR78" s="46">
        <v>0</v>
      </c>
      <c r="AS78" s="5">
        <v>0</v>
      </c>
      <c r="AT78" s="70">
        <v>0</v>
      </c>
      <c r="AU78" s="5">
        <v>0</v>
      </c>
      <c r="AV78" s="46">
        <v>0</v>
      </c>
      <c r="AW78" s="5">
        <v>0</v>
      </c>
      <c r="AX78" s="46">
        <v>0</v>
      </c>
      <c r="AZ78" s="80">
        <f>VLOOKUP($A78,'T1DQ CCG'!$A:$BC,31,FALSE)</f>
        <v>0</v>
      </c>
      <c r="BA78" s="80">
        <f>VLOOKUP($A78,'T1DQ CCG'!$A:$BC,43,FALSE)</f>
        <v>0</v>
      </c>
      <c r="BB78" s="80">
        <f>VLOOKUP($A78,'T1DQ CCG'!$A:$BC,55,FALSE)</f>
        <v>0</v>
      </c>
    </row>
    <row r="79" spans="1:54" x14ac:dyDescent="0.25">
      <c r="A79" s="31" t="s">
        <v>416</v>
      </c>
      <c r="B79" s="21" t="s">
        <v>417</v>
      </c>
      <c r="C79" s="21" t="s">
        <v>28</v>
      </c>
      <c r="D79" s="64">
        <v>673</v>
      </c>
      <c r="E79" s="5">
        <v>651</v>
      </c>
      <c r="F79" s="51">
        <v>0.96731054977711739</v>
      </c>
      <c r="G79" s="5">
        <v>645</v>
      </c>
      <c r="H79" s="69">
        <v>0.95839524517087671</v>
      </c>
      <c r="I79" s="5">
        <v>632</v>
      </c>
      <c r="J79" s="51">
        <v>0.93907875185735512</v>
      </c>
      <c r="K79" s="5">
        <v>10</v>
      </c>
      <c r="L79" s="5">
        <v>7</v>
      </c>
      <c r="M79" s="51">
        <v>0.7</v>
      </c>
      <c r="N79" s="40"/>
      <c r="O79" s="64">
        <v>771</v>
      </c>
      <c r="P79" s="5">
        <v>752</v>
      </c>
      <c r="Q79" s="51">
        <v>0.97535667963683526</v>
      </c>
      <c r="R79" s="5">
        <v>732</v>
      </c>
      <c r="S79" s="69">
        <v>0.94941634241245132</v>
      </c>
      <c r="T79" s="5">
        <v>744</v>
      </c>
      <c r="U79" s="51">
        <v>0.96498054474708173</v>
      </c>
      <c r="V79" s="5">
        <v>719</v>
      </c>
      <c r="W79" s="69">
        <v>0.93255512321660183</v>
      </c>
      <c r="X79" s="5">
        <v>728</v>
      </c>
      <c r="Y79" s="51">
        <v>0.94422827496757455</v>
      </c>
      <c r="Z79" s="5">
        <v>12</v>
      </c>
      <c r="AA79" s="5">
        <v>5</v>
      </c>
      <c r="AB79" s="51">
        <v>0.41666666666666669</v>
      </c>
      <c r="AC79" s="58"/>
      <c r="AD79" s="64">
        <v>758</v>
      </c>
      <c r="AE79" s="5">
        <v>682</v>
      </c>
      <c r="AF79" s="46">
        <v>0.89973614775725597</v>
      </c>
      <c r="AG79" s="5">
        <v>709</v>
      </c>
      <c r="AH79" s="70">
        <v>0.93535620052770452</v>
      </c>
      <c r="AI79" s="5">
        <v>682</v>
      </c>
      <c r="AJ79" s="46">
        <v>0.89973614775725597</v>
      </c>
      <c r="AK79" s="5">
        <v>687</v>
      </c>
      <c r="AL79" s="70">
        <v>0.90633245382585748</v>
      </c>
      <c r="AM79" s="5">
        <v>687</v>
      </c>
      <c r="AN79" s="46">
        <v>0.90633245382585748</v>
      </c>
      <c r="AO79" s="5">
        <v>687</v>
      </c>
      <c r="AP79" s="70">
        <v>0.90633245382585748</v>
      </c>
      <c r="AQ79" s="5">
        <v>710</v>
      </c>
      <c r="AR79" s="46">
        <v>0.9366754617414248</v>
      </c>
      <c r="AS79" s="5">
        <v>682</v>
      </c>
      <c r="AT79" s="70">
        <v>0.89973614775725597</v>
      </c>
      <c r="AU79" s="5">
        <v>697</v>
      </c>
      <c r="AV79" s="46">
        <v>0.91952506596306072</v>
      </c>
      <c r="AW79" s="5">
        <v>671</v>
      </c>
      <c r="AX79" s="46">
        <v>0.88522427440633245</v>
      </c>
      <c r="AZ79" s="80">
        <f>VLOOKUP($A79,'T1DQ CCG'!$A:$BC,31,FALSE)</f>
        <v>0</v>
      </c>
      <c r="BA79" s="80">
        <f>VLOOKUP($A79,'T1DQ CCG'!$A:$BC,43,FALSE)</f>
        <v>0</v>
      </c>
      <c r="BB79" s="80">
        <f>VLOOKUP($A79,'T1DQ CCG'!$A:$BC,55,FALSE)</f>
        <v>0</v>
      </c>
    </row>
    <row r="80" spans="1:54" x14ac:dyDescent="0.25">
      <c r="A80" s="31" t="s">
        <v>418</v>
      </c>
      <c r="B80" s="21" t="s">
        <v>419</v>
      </c>
      <c r="C80" s="21" t="s">
        <v>28</v>
      </c>
      <c r="D80" s="64">
        <v>829</v>
      </c>
      <c r="E80" s="5">
        <v>801</v>
      </c>
      <c r="F80" s="51">
        <v>0.96622436670687573</v>
      </c>
      <c r="G80" s="5">
        <v>799</v>
      </c>
      <c r="H80" s="69">
        <v>0.96381182147165256</v>
      </c>
      <c r="I80" s="5">
        <v>784</v>
      </c>
      <c r="J80" s="51">
        <v>0.9457177322074789</v>
      </c>
      <c r="K80" s="5">
        <v>4</v>
      </c>
      <c r="L80" s="5">
        <v>4</v>
      </c>
      <c r="M80" s="51">
        <v>1</v>
      </c>
      <c r="N80" s="40"/>
      <c r="O80" s="64">
        <v>841</v>
      </c>
      <c r="P80" s="5">
        <v>828</v>
      </c>
      <c r="Q80" s="51">
        <v>0.98454221165279432</v>
      </c>
      <c r="R80" s="5">
        <v>820</v>
      </c>
      <c r="S80" s="69">
        <v>0.97502972651605235</v>
      </c>
      <c r="T80" s="5">
        <v>342</v>
      </c>
      <c r="U80" s="51">
        <v>0.40665873959571935</v>
      </c>
      <c r="V80" s="5">
        <v>821</v>
      </c>
      <c r="W80" s="69">
        <v>0.97621878715814503</v>
      </c>
      <c r="X80" s="5">
        <v>808</v>
      </c>
      <c r="Y80" s="51">
        <v>0.96076099881093935</v>
      </c>
      <c r="Z80" s="5">
        <v>3</v>
      </c>
      <c r="AA80" s="5">
        <v>3</v>
      </c>
      <c r="AB80" s="51">
        <v>1</v>
      </c>
      <c r="AC80" s="58"/>
      <c r="AD80" s="64">
        <v>844</v>
      </c>
      <c r="AE80" s="5">
        <v>835</v>
      </c>
      <c r="AF80" s="46">
        <v>0.98933649289099523</v>
      </c>
      <c r="AG80" s="5">
        <v>823</v>
      </c>
      <c r="AH80" s="70">
        <v>0.97511848341232232</v>
      </c>
      <c r="AI80" s="5">
        <v>835</v>
      </c>
      <c r="AJ80" s="46">
        <v>0.98933649289099523</v>
      </c>
      <c r="AK80" s="5">
        <v>835</v>
      </c>
      <c r="AL80" s="70">
        <v>0.98933649289099523</v>
      </c>
      <c r="AM80" s="5">
        <v>765</v>
      </c>
      <c r="AN80" s="46">
        <v>0.90639810426540279</v>
      </c>
      <c r="AO80" s="5">
        <v>826</v>
      </c>
      <c r="AP80" s="70">
        <v>0.97867298578199047</v>
      </c>
      <c r="AQ80" s="5">
        <v>836</v>
      </c>
      <c r="AR80" s="46">
        <v>0.99052132701421802</v>
      </c>
      <c r="AS80" s="5">
        <v>828</v>
      </c>
      <c r="AT80" s="70">
        <v>0.98104265402843605</v>
      </c>
      <c r="AU80" s="5">
        <v>786</v>
      </c>
      <c r="AV80" s="46">
        <v>0.93127962085308058</v>
      </c>
      <c r="AW80" s="5">
        <v>780</v>
      </c>
      <c r="AX80" s="46">
        <v>0.92417061611374407</v>
      </c>
      <c r="AZ80" s="80">
        <f>VLOOKUP($A80,'T1DQ CCG'!$A:$BC,31,FALSE)</f>
        <v>0</v>
      </c>
      <c r="BA80" s="80">
        <f>VLOOKUP($A80,'T1DQ CCG'!$A:$BC,43,FALSE)</f>
        <v>0</v>
      </c>
      <c r="BB80" s="80">
        <f>VLOOKUP($A80,'T1DQ CCG'!$A:$BC,55,FALSE)</f>
        <v>0</v>
      </c>
    </row>
    <row r="81" spans="1:54" x14ac:dyDescent="0.25">
      <c r="A81" s="31" t="s">
        <v>420</v>
      </c>
      <c r="B81" s="21" t="s">
        <v>421</v>
      </c>
      <c r="C81" s="21" t="s">
        <v>28</v>
      </c>
      <c r="D81" s="64">
        <v>573</v>
      </c>
      <c r="E81" s="5">
        <v>521</v>
      </c>
      <c r="F81" s="51"/>
      <c r="G81" s="5">
        <v>546</v>
      </c>
      <c r="H81" s="69"/>
      <c r="I81" s="5">
        <v>521</v>
      </c>
      <c r="J81" s="51"/>
      <c r="K81" s="5">
        <v>8</v>
      </c>
      <c r="L81" s="5">
        <v>8</v>
      </c>
      <c r="M81" s="51"/>
      <c r="N81" s="40"/>
      <c r="O81" s="64">
        <v>653</v>
      </c>
      <c r="P81" s="5">
        <v>619</v>
      </c>
      <c r="Q81" s="51">
        <v>0.94793261868300149</v>
      </c>
      <c r="R81" s="5">
        <v>567</v>
      </c>
      <c r="S81" s="69">
        <v>0.86830015313935682</v>
      </c>
      <c r="T81" s="5">
        <v>294</v>
      </c>
      <c r="U81" s="51">
        <v>0.45022970903522203</v>
      </c>
      <c r="V81" s="5">
        <v>551</v>
      </c>
      <c r="W81" s="69">
        <v>0.84379785604900459</v>
      </c>
      <c r="X81" s="5">
        <v>566</v>
      </c>
      <c r="Y81" s="51">
        <v>0.8667687595712098</v>
      </c>
      <c r="Z81" s="5">
        <v>10</v>
      </c>
      <c r="AA81" s="5">
        <v>6</v>
      </c>
      <c r="AB81" s="51">
        <v>0.6</v>
      </c>
      <c r="AC81" s="58"/>
      <c r="AD81" s="64">
        <v>609</v>
      </c>
      <c r="AE81" s="5">
        <v>577</v>
      </c>
      <c r="AF81" s="46">
        <v>0.9474548440065681</v>
      </c>
      <c r="AG81" s="5">
        <v>514</v>
      </c>
      <c r="AH81" s="70">
        <v>0.84400656814449915</v>
      </c>
      <c r="AI81" s="5">
        <v>576</v>
      </c>
      <c r="AJ81" s="46">
        <v>0.94581280788177335</v>
      </c>
      <c r="AK81" s="5">
        <v>578</v>
      </c>
      <c r="AL81" s="70">
        <v>0.94909688013136284</v>
      </c>
      <c r="AM81" s="5">
        <v>516</v>
      </c>
      <c r="AN81" s="46">
        <v>0.84729064039408863</v>
      </c>
      <c r="AO81" s="5">
        <v>532</v>
      </c>
      <c r="AP81" s="70">
        <v>0.87356321839080464</v>
      </c>
      <c r="AQ81" s="5">
        <v>567</v>
      </c>
      <c r="AR81" s="46">
        <v>0.93103448275862066</v>
      </c>
      <c r="AS81" s="5">
        <v>507</v>
      </c>
      <c r="AT81" s="70">
        <v>0.83251231527093594</v>
      </c>
      <c r="AU81" s="5">
        <v>552</v>
      </c>
      <c r="AV81" s="46">
        <v>0.90640394088669951</v>
      </c>
      <c r="AW81" s="5">
        <v>536</v>
      </c>
      <c r="AX81" s="46">
        <v>0.88013136288998362</v>
      </c>
      <c r="AZ81" s="80">
        <f>VLOOKUP($A81,'T1DQ CCG'!$A:$BC,31,FALSE)</f>
        <v>1</v>
      </c>
      <c r="BA81" s="80">
        <f>VLOOKUP($A81,'T1DQ CCG'!$A:$BC,43,FALSE)</f>
        <v>0</v>
      </c>
      <c r="BB81" s="80">
        <f>VLOOKUP($A81,'T1DQ CCG'!$A:$BC,55,FALSE)</f>
        <v>0</v>
      </c>
    </row>
    <row r="82" spans="1:54" x14ac:dyDescent="0.25">
      <c r="A82" s="31" t="s">
        <v>422</v>
      </c>
      <c r="B82" s="21" t="s">
        <v>423</v>
      </c>
      <c r="C82" s="21" t="s">
        <v>28</v>
      </c>
      <c r="D82" s="64">
        <v>482</v>
      </c>
      <c r="E82" s="5">
        <v>433</v>
      </c>
      <c r="F82" s="51">
        <v>0.89834024896265563</v>
      </c>
      <c r="G82" s="5">
        <v>450</v>
      </c>
      <c r="H82" s="69">
        <v>0.93360995850622408</v>
      </c>
      <c r="I82" s="5">
        <v>433</v>
      </c>
      <c r="J82" s="51">
        <v>0.89834024896265563</v>
      </c>
      <c r="K82" s="5">
        <v>2</v>
      </c>
      <c r="L82" s="5">
        <v>2</v>
      </c>
      <c r="M82" s="51">
        <v>1</v>
      </c>
      <c r="N82" s="40"/>
      <c r="O82" s="64">
        <v>534</v>
      </c>
      <c r="P82" s="5">
        <v>514</v>
      </c>
      <c r="Q82" s="51">
        <v>0.96254681647940077</v>
      </c>
      <c r="R82" s="5">
        <v>470</v>
      </c>
      <c r="S82" s="69">
        <v>0.88014981273408244</v>
      </c>
      <c r="T82" s="5">
        <v>245</v>
      </c>
      <c r="U82" s="51">
        <v>0.45880149812734083</v>
      </c>
      <c r="V82" s="5">
        <v>463</v>
      </c>
      <c r="W82" s="69">
        <v>0.86704119850187267</v>
      </c>
      <c r="X82" s="5">
        <v>469</v>
      </c>
      <c r="Y82" s="51">
        <v>0.87827715355805247</v>
      </c>
      <c r="Z82" s="5">
        <v>4</v>
      </c>
      <c r="AA82" s="5">
        <v>3</v>
      </c>
      <c r="AB82" s="51">
        <v>0.75</v>
      </c>
      <c r="AC82" s="58"/>
      <c r="AD82" s="64">
        <v>502</v>
      </c>
      <c r="AE82" s="5">
        <v>488</v>
      </c>
      <c r="AF82" s="46">
        <v>0.97211155378486058</v>
      </c>
      <c r="AG82" s="5">
        <v>446</v>
      </c>
      <c r="AH82" s="70">
        <v>0.88844621513944222</v>
      </c>
      <c r="AI82" s="5">
        <v>488</v>
      </c>
      <c r="AJ82" s="46">
        <v>0.97211155378486058</v>
      </c>
      <c r="AK82" s="5">
        <v>488</v>
      </c>
      <c r="AL82" s="70">
        <v>0.97211155378486058</v>
      </c>
      <c r="AM82" s="5">
        <v>458</v>
      </c>
      <c r="AN82" s="46">
        <v>0.91235059760956172</v>
      </c>
      <c r="AO82" s="5">
        <v>451</v>
      </c>
      <c r="AP82" s="70">
        <v>0.89840637450199201</v>
      </c>
      <c r="AQ82" s="5">
        <v>480</v>
      </c>
      <c r="AR82" s="46">
        <v>0.95617529880478092</v>
      </c>
      <c r="AS82" s="5">
        <v>448</v>
      </c>
      <c r="AT82" s="70">
        <v>0.89243027888446214</v>
      </c>
      <c r="AU82" s="5">
        <v>474</v>
      </c>
      <c r="AV82" s="46">
        <v>0.94422310756972117</v>
      </c>
      <c r="AW82" s="5">
        <v>455</v>
      </c>
      <c r="AX82" s="46">
        <v>0.90637450199203184</v>
      </c>
      <c r="AZ82" s="80">
        <f>VLOOKUP($A82,'T1DQ CCG'!$A:$BC,31,FALSE)</f>
        <v>0</v>
      </c>
      <c r="BA82" s="80">
        <f>VLOOKUP($A82,'T1DQ CCG'!$A:$BC,43,FALSE)</f>
        <v>0</v>
      </c>
      <c r="BB82" s="80">
        <f>VLOOKUP($A82,'T1DQ CCG'!$A:$BC,55,FALSE)</f>
        <v>0</v>
      </c>
    </row>
    <row r="83" spans="1:54" x14ac:dyDescent="0.25">
      <c r="A83" s="31" t="s">
        <v>156</v>
      </c>
      <c r="B83" s="21" t="s">
        <v>157</v>
      </c>
      <c r="C83" s="21" t="s">
        <v>28</v>
      </c>
      <c r="D83" s="64">
        <v>906</v>
      </c>
      <c r="E83" s="5">
        <v>810</v>
      </c>
      <c r="F83" s="51">
        <v>0.89403973509933776</v>
      </c>
      <c r="G83" s="5">
        <v>827</v>
      </c>
      <c r="H83" s="69">
        <v>0.91280353200883002</v>
      </c>
      <c r="I83" s="5">
        <v>809</v>
      </c>
      <c r="J83" s="51">
        <v>0.89293598233995586</v>
      </c>
      <c r="K83" s="5">
        <v>1</v>
      </c>
      <c r="L83" s="5">
        <v>0</v>
      </c>
      <c r="M83" s="51">
        <v>0</v>
      </c>
      <c r="N83" s="40"/>
      <c r="O83" s="64">
        <v>846</v>
      </c>
      <c r="P83" s="5">
        <v>773</v>
      </c>
      <c r="Q83" s="51">
        <v>0.91371158392434992</v>
      </c>
      <c r="R83" s="5">
        <v>728</v>
      </c>
      <c r="S83" s="69">
        <v>0.86052009456264777</v>
      </c>
      <c r="T83" s="5">
        <v>334</v>
      </c>
      <c r="U83" s="51">
        <v>0.39479905437352247</v>
      </c>
      <c r="V83" s="5">
        <v>727</v>
      </c>
      <c r="W83" s="69">
        <v>0.859338061465721</v>
      </c>
      <c r="X83" s="5">
        <v>729</v>
      </c>
      <c r="Y83" s="51">
        <v>0.86170212765957444</v>
      </c>
      <c r="Z83" s="5">
        <v>0</v>
      </c>
      <c r="AA83" s="5">
        <v>0</v>
      </c>
      <c r="AB83" s="51" t="s">
        <v>771</v>
      </c>
      <c r="AC83" s="58"/>
      <c r="AD83" s="64">
        <v>886</v>
      </c>
      <c r="AE83" s="5">
        <v>805</v>
      </c>
      <c r="AF83" s="46">
        <v>0.9085778781038375</v>
      </c>
      <c r="AG83" s="5">
        <v>753</v>
      </c>
      <c r="AH83" s="70">
        <v>0.84988713318284426</v>
      </c>
      <c r="AI83" s="5">
        <v>805</v>
      </c>
      <c r="AJ83" s="46">
        <v>0.9085778781038375</v>
      </c>
      <c r="AK83" s="5">
        <v>804</v>
      </c>
      <c r="AL83" s="70">
        <v>0.90744920993227995</v>
      </c>
      <c r="AM83" s="5">
        <v>788</v>
      </c>
      <c r="AN83" s="46">
        <v>0.8893905191873589</v>
      </c>
      <c r="AO83" s="5">
        <v>777</v>
      </c>
      <c r="AP83" s="70">
        <v>0.87697516930022579</v>
      </c>
      <c r="AQ83" s="5">
        <v>790</v>
      </c>
      <c r="AR83" s="46">
        <v>0.89164785553047399</v>
      </c>
      <c r="AS83" s="5">
        <v>764</v>
      </c>
      <c r="AT83" s="70">
        <v>0.86230248306997748</v>
      </c>
      <c r="AU83" s="5">
        <v>792</v>
      </c>
      <c r="AV83" s="46">
        <v>0.89390519187358919</v>
      </c>
      <c r="AW83" s="5">
        <v>781</v>
      </c>
      <c r="AX83" s="46">
        <v>0.88148984198645597</v>
      </c>
      <c r="AZ83" s="80">
        <f>VLOOKUP($A83,'T1DQ CCG'!$A:$BC,31,FALSE)</f>
        <v>0</v>
      </c>
      <c r="BA83" s="80">
        <f>VLOOKUP($A83,'T1DQ CCG'!$A:$BC,43,FALSE)</f>
        <v>0</v>
      </c>
      <c r="BB83" s="80">
        <f>VLOOKUP($A83,'T1DQ CCG'!$A:$BC,55,FALSE)</f>
        <v>0</v>
      </c>
    </row>
    <row r="84" spans="1:54" x14ac:dyDescent="0.25">
      <c r="A84" s="31" t="s">
        <v>158</v>
      </c>
      <c r="B84" s="21" t="s">
        <v>159</v>
      </c>
      <c r="C84" s="21" t="s">
        <v>28</v>
      </c>
      <c r="D84" s="64">
        <v>776</v>
      </c>
      <c r="E84" s="5">
        <v>704</v>
      </c>
      <c r="F84" s="51">
        <v>0.90721649484536082</v>
      </c>
      <c r="G84" s="5">
        <v>715</v>
      </c>
      <c r="H84" s="69">
        <v>0.92139175257731953</v>
      </c>
      <c r="I84" s="5">
        <v>703</v>
      </c>
      <c r="J84" s="51">
        <v>0.90592783505154639</v>
      </c>
      <c r="K84" s="5">
        <v>0</v>
      </c>
      <c r="L84" s="5">
        <v>0</v>
      </c>
      <c r="M84" s="51" t="s">
        <v>771</v>
      </c>
      <c r="N84" s="40"/>
      <c r="O84" s="64">
        <v>1</v>
      </c>
      <c r="P84" s="5">
        <v>0</v>
      </c>
      <c r="Q84" s="51"/>
      <c r="R84" s="5">
        <v>1</v>
      </c>
      <c r="S84" s="69"/>
      <c r="T84" s="5">
        <v>0</v>
      </c>
      <c r="U84" s="51"/>
      <c r="V84" s="5">
        <v>1</v>
      </c>
      <c r="W84" s="69"/>
      <c r="X84" s="5">
        <v>1</v>
      </c>
      <c r="Y84" s="51"/>
      <c r="Z84" s="5">
        <v>0</v>
      </c>
      <c r="AA84" s="5">
        <v>0</v>
      </c>
      <c r="AB84" s="51"/>
      <c r="AC84" s="58"/>
      <c r="AD84" s="64">
        <v>806</v>
      </c>
      <c r="AE84" s="5">
        <v>752</v>
      </c>
      <c r="AF84" s="46">
        <v>0.9330024813895782</v>
      </c>
      <c r="AG84" s="5">
        <v>694</v>
      </c>
      <c r="AH84" s="70">
        <v>0.86104218362282881</v>
      </c>
      <c r="AI84" s="5">
        <v>753</v>
      </c>
      <c r="AJ84" s="46">
        <v>0.93424317617866004</v>
      </c>
      <c r="AK84" s="5">
        <v>751</v>
      </c>
      <c r="AL84" s="70">
        <v>0.93176178660049624</v>
      </c>
      <c r="AM84" s="5">
        <v>733</v>
      </c>
      <c r="AN84" s="46">
        <v>0.90942928039702231</v>
      </c>
      <c r="AO84" s="5">
        <v>731</v>
      </c>
      <c r="AP84" s="70">
        <v>0.90694789081885852</v>
      </c>
      <c r="AQ84" s="5">
        <v>746</v>
      </c>
      <c r="AR84" s="46">
        <v>0.92555831265508681</v>
      </c>
      <c r="AS84" s="5">
        <v>692</v>
      </c>
      <c r="AT84" s="70">
        <v>0.85856079404466501</v>
      </c>
      <c r="AU84" s="5">
        <v>729</v>
      </c>
      <c r="AV84" s="46">
        <v>0.90446650124069483</v>
      </c>
      <c r="AW84" s="5">
        <v>729</v>
      </c>
      <c r="AX84" s="46">
        <v>0.90446650124069483</v>
      </c>
      <c r="AZ84" s="80">
        <f>VLOOKUP($A84,'T1DQ CCG'!$A:$BC,31,FALSE)</f>
        <v>0</v>
      </c>
      <c r="BA84" s="80">
        <f>VLOOKUP($A84,'T1DQ CCG'!$A:$BC,43,FALSE)</f>
        <v>1</v>
      </c>
      <c r="BB84" s="80">
        <f>VLOOKUP($A84,'T1DQ CCG'!$A:$BC,55,FALSE)</f>
        <v>0</v>
      </c>
    </row>
    <row r="85" spans="1:54" x14ac:dyDescent="0.25">
      <c r="A85" s="31" t="s">
        <v>424</v>
      </c>
      <c r="B85" s="21" t="s">
        <v>425</v>
      </c>
      <c r="C85" s="21" t="s">
        <v>28</v>
      </c>
      <c r="D85" s="64">
        <v>649</v>
      </c>
      <c r="E85" s="5">
        <v>640</v>
      </c>
      <c r="F85" s="51">
        <v>0.98613251155624038</v>
      </c>
      <c r="G85" s="5">
        <v>633</v>
      </c>
      <c r="H85" s="69">
        <v>0.97534668721109397</v>
      </c>
      <c r="I85" s="5">
        <v>629</v>
      </c>
      <c r="J85" s="51">
        <v>0.96918335901386754</v>
      </c>
      <c r="K85" s="5">
        <v>10</v>
      </c>
      <c r="L85" s="5">
        <v>5</v>
      </c>
      <c r="M85" s="51">
        <v>0.5</v>
      </c>
      <c r="N85" s="40"/>
      <c r="O85" s="64">
        <v>624</v>
      </c>
      <c r="P85" s="5">
        <v>620</v>
      </c>
      <c r="Q85" s="51">
        <v>0.99358974358974361</v>
      </c>
      <c r="R85" s="5">
        <v>603</v>
      </c>
      <c r="S85" s="69">
        <v>0.96634615384615385</v>
      </c>
      <c r="T85" s="5">
        <v>608</v>
      </c>
      <c r="U85" s="51">
        <v>0.97435897435897434</v>
      </c>
      <c r="V85" s="5">
        <v>604</v>
      </c>
      <c r="W85" s="69">
        <v>0.96794871794871795</v>
      </c>
      <c r="X85" s="5">
        <v>603</v>
      </c>
      <c r="Y85" s="51">
        <v>0.96634615384615385</v>
      </c>
      <c r="Z85" s="5">
        <v>14</v>
      </c>
      <c r="AA85" s="5">
        <v>4</v>
      </c>
      <c r="AB85" s="51">
        <v>0.2857142857142857</v>
      </c>
      <c r="AC85" s="58"/>
      <c r="AD85" s="64">
        <v>742</v>
      </c>
      <c r="AE85" s="5">
        <v>693</v>
      </c>
      <c r="AF85" s="46">
        <v>0.93396226415094341</v>
      </c>
      <c r="AG85" s="5">
        <v>715</v>
      </c>
      <c r="AH85" s="70">
        <v>0.96361185983827491</v>
      </c>
      <c r="AI85" s="5">
        <v>693</v>
      </c>
      <c r="AJ85" s="46">
        <v>0.93396226415094341</v>
      </c>
      <c r="AK85" s="5">
        <v>701</v>
      </c>
      <c r="AL85" s="70">
        <v>0.94474393530997303</v>
      </c>
      <c r="AM85" s="5">
        <v>701</v>
      </c>
      <c r="AN85" s="46">
        <v>0.94474393530997303</v>
      </c>
      <c r="AO85" s="5">
        <v>701</v>
      </c>
      <c r="AP85" s="70">
        <v>0.94474393530997303</v>
      </c>
      <c r="AQ85" s="5">
        <v>712</v>
      </c>
      <c r="AR85" s="46">
        <v>0.95956873315363878</v>
      </c>
      <c r="AS85" s="5">
        <v>691</v>
      </c>
      <c r="AT85" s="70">
        <v>0.93126684636118595</v>
      </c>
      <c r="AU85" s="5">
        <v>711</v>
      </c>
      <c r="AV85" s="46">
        <v>0.9582210242587601</v>
      </c>
      <c r="AW85" s="5">
        <v>685</v>
      </c>
      <c r="AX85" s="46">
        <v>0.9231805929919138</v>
      </c>
      <c r="AZ85" s="80">
        <f>VLOOKUP($A85,'T1DQ CCG'!$A:$BC,31,FALSE)</f>
        <v>0</v>
      </c>
      <c r="BA85" s="80">
        <f>VLOOKUP($A85,'T1DQ CCG'!$A:$BC,43,FALSE)</f>
        <v>0</v>
      </c>
      <c r="BB85" s="80">
        <f>VLOOKUP($A85,'T1DQ CCG'!$A:$BC,55,FALSE)</f>
        <v>0</v>
      </c>
    </row>
    <row r="86" spans="1:54" x14ac:dyDescent="0.25">
      <c r="A86" s="31" t="s">
        <v>426</v>
      </c>
      <c r="B86" s="21" t="s">
        <v>427</v>
      </c>
      <c r="C86" s="21" t="s">
        <v>28</v>
      </c>
      <c r="D86" s="64">
        <v>867</v>
      </c>
      <c r="E86" s="5">
        <v>835</v>
      </c>
      <c r="F86" s="51">
        <v>0.96309111880046139</v>
      </c>
      <c r="G86" s="5">
        <v>850</v>
      </c>
      <c r="H86" s="69">
        <v>0.98039215686274506</v>
      </c>
      <c r="I86" s="5">
        <v>837</v>
      </c>
      <c r="J86" s="51">
        <v>0.96539792387543255</v>
      </c>
      <c r="K86" s="5">
        <v>0</v>
      </c>
      <c r="L86" s="5">
        <v>0</v>
      </c>
      <c r="M86" s="51" t="s">
        <v>771</v>
      </c>
      <c r="N86" s="40"/>
      <c r="O86" s="64">
        <v>814</v>
      </c>
      <c r="P86" s="5">
        <v>796</v>
      </c>
      <c r="Q86" s="51">
        <v>0.97788697788697787</v>
      </c>
      <c r="R86" s="5">
        <v>766</v>
      </c>
      <c r="S86" s="69">
        <v>0.94103194103194099</v>
      </c>
      <c r="T86" s="5">
        <v>803</v>
      </c>
      <c r="U86" s="51">
        <v>0.98648648648648651</v>
      </c>
      <c r="V86" s="5">
        <v>773</v>
      </c>
      <c r="W86" s="69">
        <v>0.94963144963144963</v>
      </c>
      <c r="X86" s="5">
        <v>776</v>
      </c>
      <c r="Y86" s="51">
        <v>0.95331695331695332</v>
      </c>
      <c r="Z86" s="5">
        <v>0</v>
      </c>
      <c r="AA86" s="5">
        <v>0</v>
      </c>
      <c r="AB86" s="51" t="s">
        <v>771</v>
      </c>
      <c r="AC86" s="58"/>
      <c r="AD86" s="64">
        <v>994</v>
      </c>
      <c r="AE86" s="5">
        <v>980</v>
      </c>
      <c r="AF86" s="46">
        <v>0.9859154929577465</v>
      </c>
      <c r="AG86" s="5">
        <v>922</v>
      </c>
      <c r="AH86" s="70">
        <v>0.92756539235412472</v>
      </c>
      <c r="AI86" s="5">
        <v>980</v>
      </c>
      <c r="AJ86" s="46">
        <v>0.9859154929577465</v>
      </c>
      <c r="AK86" s="5">
        <v>979</v>
      </c>
      <c r="AL86" s="70">
        <v>0.98490945674044261</v>
      </c>
      <c r="AM86" s="5">
        <v>974</v>
      </c>
      <c r="AN86" s="46">
        <v>0.97987927565392352</v>
      </c>
      <c r="AO86" s="5">
        <v>960</v>
      </c>
      <c r="AP86" s="70">
        <v>0.96579476861167002</v>
      </c>
      <c r="AQ86" s="5">
        <v>966</v>
      </c>
      <c r="AR86" s="46">
        <v>0.971830985915493</v>
      </c>
      <c r="AS86" s="5">
        <v>921</v>
      </c>
      <c r="AT86" s="70">
        <v>0.92655935613682094</v>
      </c>
      <c r="AU86" s="5">
        <v>976</v>
      </c>
      <c r="AV86" s="46">
        <v>0.98189134808853118</v>
      </c>
      <c r="AW86" s="5">
        <v>949</v>
      </c>
      <c r="AX86" s="46">
        <v>0.95472837022132795</v>
      </c>
      <c r="AZ86" s="80">
        <f>VLOOKUP($A86,'T1DQ CCG'!$A:$BC,31,FALSE)</f>
        <v>0</v>
      </c>
      <c r="BA86" s="80">
        <f>VLOOKUP($A86,'T1DQ CCG'!$A:$BC,43,FALSE)</f>
        <v>0</v>
      </c>
      <c r="BB86" s="80">
        <f>VLOOKUP($A86,'T1DQ CCG'!$A:$BC,55,FALSE)</f>
        <v>0</v>
      </c>
    </row>
    <row r="87" spans="1:54" x14ac:dyDescent="0.25">
      <c r="A87" s="31" t="s">
        <v>428</v>
      </c>
      <c r="B87" s="21" t="s">
        <v>429</v>
      </c>
      <c r="C87" s="21" t="s">
        <v>29</v>
      </c>
      <c r="D87" s="64">
        <v>234</v>
      </c>
      <c r="E87" s="5">
        <v>230</v>
      </c>
      <c r="F87" s="51">
        <v>0.98290598290598286</v>
      </c>
      <c r="G87" s="5">
        <v>0</v>
      </c>
      <c r="H87" s="69">
        <v>0</v>
      </c>
      <c r="I87" s="5">
        <v>230</v>
      </c>
      <c r="J87" s="51">
        <v>0.98290598290598286</v>
      </c>
      <c r="K87" s="5">
        <v>1</v>
      </c>
      <c r="L87" s="5">
        <v>1</v>
      </c>
      <c r="M87" s="51">
        <v>1</v>
      </c>
      <c r="N87" s="40"/>
      <c r="O87" s="64">
        <v>222</v>
      </c>
      <c r="P87" s="5">
        <v>216</v>
      </c>
      <c r="Q87" s="51">
        <v>0.97297297297297303</v>
      </c>
      <c r="R87" s="5">
        <v>211</v>
      </c>
      <c r="S87" s="69">
        <v>0.9504504504504504</v>
      </c>
      <c r="T87" s="5">
        <v>217</v>
      </c>
      <c r="U87" s="51">
        <v>0.97747747747747749</v>
      </c>
      <c r="V87" s="5">
        <v>210</v>
      </c>
      <c r="W87" s="69">
        <v>0.94594594594594594</v>
      </c>
      <c r="X87" s="5">
        <v>215</v>
      </c>
      <c r="Y87" s="51">
        <v>0.96846846846846846</v>
      </c>
      <c r="Z87" s="5">
        <v>0</v>
      </c>
      <c r="AA87" s="5">
        <v>0</v>
      </c>
      <c r="AB87" s="51" t="s">
        <v>771</v>
      </c>
      <c r="AC87" s="58"/>
      <c r="AD87" s="64">
        <v>263</v>
      </c>
      <c r="AE87" s="5">
        <v>258</v>
      </c>
      <c r="AF87" s="46">
        <v>0.98098859315589348</v>
      </c>
      <c r="AG87" s="5">
        <v>249</v>
      </c>
      <c r="AH87" s="70">
        <v>0.94676806083650189</v>
      </c>
      <c r="AI87" s="5">
        <v>258</v>
      </c>
      <c r="AJ87" s="46">
        <v>0.98098859315589348</v>
      </c>
      <c r="AK87" s="5">
        <v>258</v>
      </c>
      <c r="AL87" s="70">
        <v>0.98098859315589348</v>
      </c>
      <c r="AM87" s="5">
        <v>248</v>
      </c>
      <c r="AN87" s="46">
        <v>0.94296577946768056</v>
      </c>
      <c r="AO87" s="5">
        <v>253</v>
      </c>
      <c r="AP87" s="70">
        <v>0.96197718631178708</v>
      </c>
      <c r="AQ87" s="5">
        <v>254</v>
      </c>
      <c r="AR87" s="46">
        <v>0.96577946768060841</v>
      </c>
      <c r="AS87" s="5">
        <v>245</v>
      </c>
      <c r="AT87" s="70">
        <v>0.9315589353612167</v>
      </c>
      <c r="AU87" s="5">
        <v>249</v>
      </c>
      <c r="AV87" s="46">
        <v>0.94676806083650189</v>
      </c>
      <c r="AW87" s="5">
        <v>244</v>
      </c>
      <c r="AX87" s="46">
        <v>0.92775665399239549</v>
      </c>
      <c r="AZ87" s="80">
        <f>VLOOKUP($A87,'T1DQ CCG'!$A:$BC,31,FALSE)</f>
        <v>0</v>
      </c>
      <c r="BA87" s="80">
        <f>VLOOKUP($A87,'T1DQ CCG'!$A:$BC,43,FALSE)</f>
        <v>0</v>
      </c>
      <c r="BB87" s="80">
        <f>VLOOKUP($A87,'T1DQ CCG'!$A:$BC,55,FALSE)</f>
        <v>0</v>
      </c>
    </row>
    <row r="88" spans="1:54" x14ac:dyDescent="0.25">
      <c r="A88" s="31" t="s">
        <v>152</v>
      </c>
      <c r="B88" s="21" t="s">
        <v>153</v>
      </c>
      <c r="C88" s="21" t="s">
        <v>29</v>
      </c>
      <c r="D88" s="64">
        <v>909</v>
      </c>
      <c r="E88" s="5">
        <v>876</v>
      </c>
      <c r="F88" s="51">
        <v>0.9636963696369637</v>
      </c>
      <c r="G88" s="5">
        <v>4</v>
      </c>
      <c r="H88" s="69">
        <v>4.4004400440044002E-3</v>
      </c>
      <c r="I88" s="5">
        <v>876</v>
      </c>
      <c r="J88" s="51">
        <v>0.9636963696369637</v>
      </c>
      <c r="K88" s="5">
        <v>6</v>
      </c>
      <c r="L88" s="5">
        <v>6</v>
      </c>
      <c r="M88" s="51">
        <v>1</v>
      </c>
      <c r="N88" s="40"/>
      <c r="O88" s="64">
        <v>966</v>
      </c>
      <c r="P88" s="5">
        <v>919</v>
      </c>
      <c r="Q88" s="51">
        <v>0.95134575569358182</v>
      </c>
      <c r="R88" s="5">
        <v>899</v>
      </c>
      <c r="S88" s="69">
        <v>0.93064182194616973</v>
      </c>
      <c r="T88" s="5">
        <v>471</v>
      </c>
      <c r="U88" s="51">
        <v>0.48757763975155277</v>
      </c>
      <c r="V88" s="5">
        <v>882</v>
      </c>
      <c r="W88" s="69">
        <v>0.91304347826086951</v>
      </c>
      <c r="X88" s="5">
        <v>907</v>
      </c>
      <c r="Y88" s="51">
        <v>0.93892339544513459</v>
      </c>
      <c r="Z88" s="5">
        <v>0</v>
      </c>
      <c r="AA88" s="5">
        <v>0</v>
      </c>
      <c r="AB88" s="51" t="s">
        <v>771</v>
      </c>
      <c r="AC88" s="58"/>
      <c r="AD88" s="64">
        <v>1038</v>
      </c>
      <c r="AE88" s="5">
        <v>991</v>
      </c>
      <c r="AF88" s="46">
        <v>0.95472061657032758</v>
      </c>
      <c r="AG88" s="5">
        <v>926</v>
      </c>
      <c r="AH88" s="70">
        <v>0.89210019267822738</v>
      </c>
      <c r="AI88" s="5">
        <v>991</v>
      </c>
      <c r="AJ88" s="46">
        <v>0.95472061657032758</v>
      </c>
      <c r="AK88" s="5">
        <v>991</v>
      </c>
      <c r="AL88" s="70">
        <v>0.95472061657032758</v>
      </c>
      <c r="AM88" s="5">
        <v>964</v>
      </c>
      <c r="AN88" s="46">
        <v>0.92870905587668595</v>
      </c>
      <c r="AO88" s="5">
        <v>976</v>
      </c>
      <c r="AP88" s="70">
        <v>0.94026974951830444</v>
      </c>
      <c r="AQ88" s="5">
        <v>995</v>
      </c>
      <c r="AR88" s="46">
        <v>0.95857418111753367</v>
      </c>
      <c r="AS88" s="5">
        <v>945</v>
      </c>
      <c r="AT88" s="70">
        <v>0.91040462427745661</v>
      </c>
      <c r="AU88" s="5">
        <v>969</v>
      </c>
      <c r="AV88" s="46">
        <v>0.93352601156069359</v>
      </c>
      <c r="AW88" s="5">
        <v>953</v>
      </c>
      <c r="AX88" s="46">
        <v>0.91811175337186901</v>
      </c>
      <c r="AZ88" s="80">
        <f>VLOOKUP($A88,'T1DQ CCG'!$A:$BC,31,FALSE)</f>
        <v>0</v>
      </c>
      <c r="BA88" s="80">
        <f>VLOOKUP($A88,'T1DQ CCG'!$A:$BC,43,FALSE)</f>
        <v>0</v>
      </c>
      <c r="BB88" s="80">
        <f>VLOOKUP($A88,'T1DQ CCG'!$A:$BC,55,FALSE)</f>
        <v>0</v>
      </c>
    </row>
    <row r="89" spans="1:54" x14ac:dyDescent="0.25">
      <c r="A89" s="31" t="s">
        <v>430</v>
      </c>
      <c r="B89" s="21" t="s">
        <v>431</v>
      </c>
      <c r="C89" s="21" t="s">
        <v>29</v>
      </c>
      <c r="D89" s="64">
        <v>1772</v>
      </c>
      <c r="E89" s="5">
        <v>1728</v>
      </c>
      <c r="F89" s="51">
        <v>0.97516930022573367</v>
      </c>
      <c r="G89" s="5">
        <v>1021</v>
      </c>
      <c r="H89" s="69">
        <v>0.57618510158013547</v>
      </c>
      <c r="I89" s="5">
        <v>1727</v>
      </c>
      <c r="J89" s="51">
        <v>0.97460496613995484</v>
      </c>
      <c r="K89" s="5">
        <v>10</v>
      </c>
      <c r="L89" s="5">
        <v>10</v>
      </c>
      <c r="M89" s="51">
        <v>1</v>
      </c>
      <c r="N89" s="40"/>
      <c r="O89" s="64">
        <v>1887</v>
      </c>
      <c r="P89" s="5">
        <v>1857</v>
      </c>
      <c r="Q89" s="51">
        <v>0.98410174880763113</v>
      </c>
      <c r="R89" s="5">
        <v>1844</v>
      </c>
      <c r="S89" s="69">
        <v>0.97721250662427128</v>
      </c>
      <c r="T89" s="5">
        <v>1152</v>
      </c>
      <c r="U89" s="51">
        <v>0.61049284578696339</v>
      </c>
      <c r="V89" s="5">
        <v>1843</v>
      </c>
      <c r="W89" s="69">
        <v>0.97668256491785899</v>
      </c>
      <c r="X89" s="5">
        <v>1847</v>
      </c>
      <c r="Y89" s="51">
        <v>0.97880233174350817</v>
      </c>
      <c r="Z89" s="5">
        <v>4</v>
      </c>
      <c r="AA89" s="5">
        <v>4</v>
      </c>
      <c r="AB89" s="51">
        <v>1</v>
      </c>
      <c r="AC89" s="58"/>
      <c r="AD89" s="64">
        <v>1935</v>
      </c>
      <c r="AE89" s="5">
        <v>1885</v>
      </c>
      <c r="AF89" s="46">
        <v>0.97416020671834624</v>
      </c>
      <c r="AG89" s="5">
        <v>1849</v>
      </c>
      <c r="AH89" s="70">
        <v>0.9555555555555556</v>
      </c>
      <c r="AI89" s="5">
        <v>1885</v>
      </c>
      <c r="AJ89" s="46">
        <v>0.97416020671834624</v>
      </c>
      <c r="AK89" s="5">
        <v>1879</v>
      </c>
      <c r="AL89" s="70">
        <v>0.97105943152454777</v>
      </c>
      <c r="AM89" s="5">
        <v>1844</v>
      </c>
      <c r="AN89" s="46">
        <v>0.95297157622739015</v>
      </c>
      <c r="AO89" s="5">
        <v>1855</v>
      </c>
      <c r="AP89" s="70">
        <v>0.95865633074935397</v>
      </c>
      <c r="AQ89" s="5">
        <v>1853</v>
      </c>
      <c r="AR89" s="46">
        <v>0.95762273901808781</v>
      </c>
      <c r="AS89" s="5">
        <v>1824</v>
      </c>
      <c r="AT89" s="70">
        <v>0.94263565891472867</v>
      </c>
      <c r="AU89" s="5">
        <v>1862</v>
      </c>
      <c r="AV89" s="46">
        <v>0.96227390180878558</v>
      </c>
      <c r="AW89" s="5">
        <v>1809</v>
      </c>
      <c r="AX89" s="46">
        <v>0.93488372093023253</v>
      </c>
      <c r="AZ89" s="80">
        <f>VLOOKUP($A89,'T1DQ CCG'!$A:$BC,31,FALSE)</f>
        <v>0</v>
      </c>
      <c r="BA89" s="80">
        <f>VLOOKUP($A89,'T1DQ CCG'!$A:$BC,43,FALSE)</f>
        <v>0</v>
      </c>
      <c r="BB89" s="80">
        <f>VLOOKUP($A89,'T1DQ CCG'!$A:$BC,55,FALSE)</f>
        <v>0</v>
      </c>
    </row>
    <row r="90" spans="1:54" x14ac:dyDescent="0.25">
      <c r="A90" s="31" t="s">
        <v>432</v>
      </c>
      <c r="B90" s="21" t="s">
        <v>433</v>
      </c>
      <c r="C90" s="21" t="s">
        <v>29</v>
      </c>
      <c r="D90" s="64">
        <v>1368</v>
      </c>
      <c r="E90" s="5">
        <v>1313</v>
      </c>
      <c r="F90" s="51">
        <v>0.95979532163742687</v>
      </c>
      <c r="G90" s="5">
        <v>1326</v>
      </c>
      <c r="H90" s="69">
        <v>0.9692982456140351</v>
      </c>
      <c r="I90" s="5">
        <v>1311</v>
      </c>
      <c r="J90" s="51">
        <v>0.95833333333333337</v>
      </c>
      <c r="K90" s="5">
        <v>1</v>
      </c>
      <c r="L90" s="5">
        <v>1</v>
      </c>
      <c r="M90" s="51">
        <v>1</v>
      </c>
      <c r="N90" s="40"/>
      <c r="O90" s="64">
        <v>1427</v>
      </c>
      <c r="P90" s="5">
        <v>1398</v>
      </c>
      <c r="Q90" s="51">
        <v>0.97967764540995095</v>
      </c>
      <c r="R90" s="5">
        <v>1352</v>
      </c>
      <c r="S90" s="69">
        <v>0.94744218640504552</v>
      </c>
      <c r="T90" s="5">
        <v>1392</v>
      </c>
      <c r="U90" s="51">
        <v>0.97547302032235461</v>
      </c>
      <c r="V90" s="5">
        <v>1361</v>
      </c>
      <c r="W90" s="69">
        <v>0.95374912403644008</v>
      </c>
      <c r="X90" s="5">
        <v>1356</v>
      </c>
      <c r="Y90" s="51">
        <v>0.95024526979677648</v>
      </c>
      <c r="Z90" s="5">
        <v>0</v>
      </c>
      <c r="AA90" s="5">
        <v>0</v>
      </c>
      <c r="AB90" s="51" t="s">
        <v>771</v>
      </c>
      <c r="AC90" s="58"/>
      <c r="AD90" s="64">
        <v>1491</v>
      </c>
      <c r="AE90" s="5">
        <v>1450</v>
      </c>
      <c r="AF90" s="46">
        <v>0.97250167672702881</v>
      </c>
      <c r="AG90" s="5">
        <v>1388</v>
      </c>
      <c r="AH90" s="70">
        <v>0.93091884641180411</v>
      </c>
      <c r="AI90" s="5">
        <v>1450</v>
      </c>
      <c r="AJ90" s="46">
        <v>0.97250167672702881</v>
      </c>
      <c r="AK90" s="5">
        <v>1447</v>
      </c>
      <c r="AL90" s="70">
        <v>0.97048960429242115</v>
      </c>
      <c r="AM90" s="5">
        <v>1431</v>
      </c>
      <c r="AN90" s="46">
        <v>0.95975855130784704</v>
      </c>
      <c r="AO90" s="5">
        <v>1424</v>
      </c>
      <c r="AP90" s="70">
        <v>0.95506371562709591</v>
      </c>
      <c r="AQ90" s="5">
        <v>1406</v>
      </c>
      <c r="AR90" s="46">
        <v>0.94299128101945007</v>
      </c>
      <c r="AS90" s="5">
        <v>1368</v>
      </c>
      <c r="AT90" s="70">
        <v>0.91750503018108653</v>
      </c>
      <c r="AU90" s="5">
        <v>1428</v>
      </c>
      <c r="AV90" s="46">
        <v>0.95774647887323938</v>
      </c>
      <c r="AW90" s="5">
        <v>1404</v>
      </c>
      <c r="AX90" s="46">
        <v>0.94164989939637822</v>
      </c>
      <c r="AZ90" s="80">
        <f>VLOOKUP($A90,'T1DQ CCG'!$A:$BC,31,FALSE)</f>
        <v>0</v>
      </c>
      <c r="BA90" s="80">
        <f>VLOOKUP($A90,'T1DQ CCG'!$A:$BC,43,FALSE)</f>
        <v>0</v>
      </c>
      <c r="BB90" s="80">
        <f>VLOOKUP($A90,'T1DQ CCG'!$A:$BC,55,FALSE)</f>
        <v>0</v>
      </c>
    </row>
    <row r="91" spans="1:54" x14ac:dyDescent="0.25">
      <c r="A91" s="31" t="s">
        <v>434</v>
      </c>
      <c r="B91" s="21" t="s">
        <v>435</v>
      </c>
      <c r="C91" s="21" t="s">
        <v>29</v>
      </c>
      <c r="D91" s="64">
        <v>1653</v>
      </c>
      <c r="E91" s="5">
        <v>1618</v>
      </c>
      <c r="F91" s="51">
        <v>0.97882637628554148</v>
      </c>
      <c r="G91" s="5">
        <v>13</v>
      </c>
      <c r="H91" s="69">
        <v>7.8644888082274652E-3</v>
      </c>
      <c r="I91" s="5">
        <v>1618</v>
      </c>
      <c r="J91" s="51">
        <v>0.97882637628554148</v>
      </c>
      <c r="K91" s="5">
        <v>0</v>
      </c>
      <c r="L91" s="5">
        <v>0</v>
      </c>
      <c r="M91" s="51" t="s">
        <v>771</v>
      </c>
      <c r="N91" s="40"/>
      <c r="O91" s="64">
        <v>1670</v>
      </c>
      <c r="P91" s="5">
        <v>1650</v>
      </c>
      <c r="Q91" s="51">
        <v>0.9880239520958084</v>
      </c>
      <c r="R91" s="5">
        <v>1603</v>
      </c>
      <c r="S91" s="69">
        <v>0.95988023952095813</v>
      </c>
      <c r="T91" s="5">
        <v>1628</v>
      </c>
      <c r="U91" s="51">
        <v>0.97485029940119761</v>
      </c>
      <c r="V91" s="5">
        <v>1617</v>
      </c>
      <c r="W91" s="69">
        <v>0.96826347305389227</v>
      </c>
      <c r="X91" s="5">
        <v>1620</v>
      </c>
      <c r="Y91" s="51">
        <v>0.97005988023952094</v>
      </c>
      <c r="Z91" s="5">
        <v>0</v>
      </c>
      <c r="AA91" s="5">
        <v>0</v>
      </c>
      <c r="AB91" s="51" t="s">
        <v>771</v>
      </c>
      <c r="AC91" s="58"/>
      <c r="AD91" s="64">
        <v>1771</v>
      </c>
      <c r="AE91" s="5">
        <v>1729</v>
      </c>
      <c r="AF91" s="46">
        <v>0.97628458498023718</v>
      </c>
      <c r="AG91" s="5">
        <v>1687</v>
      </c>
      <c r="AH91" s="70">
        <v>0.95256916996047436</v>
      </c>
      <c r="AI91" s="5">
        <v>1728</v>
      </c>
      <c r="AJ91" s="46">
        <v>0.97571993224167142</v>
      </c>
      <c r="AK91" s="5">
        <v>1725</v>
      </c>
      <c r="AL91" s="70">
        <v>0.97402597402597402</v>
      </c>
      <c r="AM91" s="5">
        <v>1701</v>
      </c>
      <c r="AN91" s="46">
        <v>0.96047430830039526</v>
      </c>
      <c r="AO91" s="5">
        <v>1701</v>
      </c>
      <c r="AP91" s="70">
        <v>0.96047430830039526</v>
      </c>
      <c r="AQ91" s="5">
        <v>1699</v>
      </c>
      <c r="AR91" s="46">
        <v>0.95934500282326374</v>
      </c>
      <c r="AS91" s="5">
        <v>1659</v>
      </c>
      <c r="AT91" s="70">
        <v>0.93675889328063244</v>
      </c>
      <c r="AU91" s="5">
        <v>1698</v>
      </c>
      <c r="AV91" s="46">
        <v>0.95878035008469786</v>
      </c>
      <c r="AW91" s="5">
        <v>1704</v>
      </c>
      <c r="AX91" s="46">
        <v>0.96216826651609255</v>
      </c>
      <c r="AZ91" s="80">
        <f>VLOOKUP($A91,'T1DQ CCG'!$A:$BC,31,FALSE)</f>
        <v>0</v>
      </c>
      <c r="BA91" s="80">
        <f>VLOOKUP($A91,'T1DQ CCG'!$A:$BC,43,FALSE)</f>
        <v>0</v>
      </c>
      <c r="BB91" s="80">
        <f>VLOOKUP($A91,'T1DQ CCG'!$A:$BC,55,FALSE)</f>
        <v>0</v>
      </c>
    </row>
    <row r="92" spans="1:54" x14ac:dyDescent="0.25">
      <c r="A92" s="31" t="s">
        <v>436</v>
      </c>
      <c r="B92" s="21" t="s">
        <v>437</v>
      </c>
      <c r="C92" s="21" t="s">
        <v>29</v>
      </c>
      <c r="D92" s="64">
        <v>1844</v>
      </c>
      <c r="E92" s="5">
        <v>1782</v>
      </c>
      <c r="F92" s="51">
        <v>0.96637744034707163</v>
      </c>
      <c r="G92" s="5">
        <v>7</v>
      </c>
      <c r="H92" s="69">
        <v>3.7960954446854662E-3</v>
      </c>
      <c r="I92" s="5">
        <v>1777</v>
      </c>
      <c r="J92" s="51">
        <v>0.96366594360086766</v>
      </c>
      <c r="K92" s="5">
        <v>0</v>
      </c>
      <c r="L92" s="5">
        <v>0</v>
      </c>
      <c r="M92" s="51" t="s">
        <v>771</v>
      </c>
      <c r="N92" s="40"/>
      <c r="O92" s="64">
        <v>1823</v>
      </c>
      <c r="P92" s="5">
        <v>1760</v>
      </c>
      <c r="Q92" s="51">
        <v>0.96544157981349421</v>
      </c>
      <c r="R92" s="5">
        <v>1715</v>
      </c>
      <c r="S92" s="69">
        <v>0.94075699396599011</v>
      </c>
      <c r="T92" s="5">
        <v>1743</v>
      </c>
      <c r="U92" s="51">
        <v>0.95611629182665936</v>
      </c>
      <c r="V92" s="5">
        <v>1729</v>
      </c>
      <c r="W92" s="69">
        <v>0.94843664289632479</v>
      </c>
      <c r="X92" s="5">
        <v>1728</v>
      </c>
      <c r="Y92" s="51">
        <v>0.94788809654415795</v>
      </c>
      <c r="Z92" s="5">
        <v>0</v>
      </c>
      <c r="AA92" s="5">
        <v>0</v>
      </c>
      <c r="AB92" s="51" t="s">
        <v>771</v>
      </c>
      <c r="AC92" s="58"/>
      <c r="AD92" s="64">
        <v>2039</v>
      </c>
      <c r="AE92" s="5">
        <v>1929</v>
      </c>
      <c r="AF92" s="46">
        <v>0.94605198626777831</v>
      </c>
      <c r="AG92" s="5">
        <v>1901</v>
      </c>
      <c r="AH92" s="70">
        <v>0.93231976459048549</v>
      </c>
      <c r="AI92" s="5">
        <v>1927</v>
      </c>
      <c r="AJ92" s="46">
        <v>0.94507111329082882</v>
      </c>
      <c r="AK92" s="5">
        <v>1923</v>
      </c>
      <c r="AL92" s="70">
        <v>0.94310936733692985</v>
      </c>
      <c r="AM92" s="5">
        <v>1957</v>
      </c>
      <c r="AN92" s="46">
        <v>0.95978420794507113</v>
      </c>
      <c r="AO92" s="5">
        <v>1921</v>
      </c>
      <c r="AP92" s="70">
        <v>0.94212849435998036</v>
      </c>
      <c r="AQ92" s="5">
        <v>1948</v>
      </c>
      <c r="AR92" s="46">
        <v>0.95537027954879838</v>
      </c>
      <c r="AS92" s="5">
        <v>1883</v>
      </c>
      <c r="AT92" s="70">
        <v>0.92349190779794021</v>
      </c>
      <c r="AU92" s="5">
        <v>1947</v>
      </c>
      <c r="AV92" s="46">
        <v>0.9548798430603237</v>
      </c>
      <c r="AW92" s="5">
        <v>1898</v>
      </c>
      <c r="AX92" s="46">
        <v>0.93084845512506131</v>
      </c>
      <c r="AZ92" s="80">
        <f>VLOOKUP($A92,'T1DQ CCG'!$A:$BC,31,FALSE)</f>
        <v>0</v>
      </c>
      <c r="BA92" s="80">
        <f>VLOOKUP($A92,'T1DQ CCG'!$A:$BC,43,FALSE)</f>
        <v>0</v>
      </c>
      <c r="BB92" s="80">
        <f>VLOOKUP($A92,'T1DQ CCG'!$A:$BC,55,FALSE)</f>
        <v>0</v>
      </c>
    </row>
    <row r="93" spans="1:54" x14ac:dyDescent="0.25">
      <c r="A93" s="31" t="s">
        <v>150</v>
      </c>
      <c r="B93" s="21" t="s">
        <v>151</v>
      </c>
      <c r="C93" s="21" t="s">
        <v>29</v>
      </c>
      <c r="D93" s="64">
        <v>856</v>
      </c>
      <c r="E93" s="5">
        <v>797</v>
      </c>
      <c r="F93" s="51">
        <v>0.93107476635514019</v>
      </c>
      <c r="G93" s="5">
        <v>784</v>
      </c>
      <c r="H93" s="69">
        <v>0.91588785046728971</v>
      </c>
      <c r="I93" s="5">
        <v>789</v>
      </c>
      <c r="J93" s="51">
        <v>0.92172897196261683</v>
      </c>
      <c r="K93" s="5">
        <v>5</v>
      </c>
      <c r="L93" s="5">
        <v>5</v>
      </c>
      <c r="M93" s="51">
        <v>1</v>
      </c>
      <c r="N93" s="40"/>
      <c r="O93" s="64">
        <v>834</v>
      </c>
      <c r="P93" s="5">
        <v>789</v>
      </c>
      <c r="Q93" s="51">
        <v>0.9460431654676259</v>
      </c>
      <c r="R93" s="5">
        <v>753</v>
      </c>
      <c r="S93" s="69">
        <v>0.90287769784172667</v>
      </c>
      <c r="T93" s="5">
        <v>766</v>
      </c>
      <c r="U93" s="51">
        <v>0.91846522781774576</v>
      </c>
      <c r="V93" s="5">
        <v>747</v>
      </c>
      <c r="W93" s="69">
        <v>0.89568345323741005</v>
      </c>
      <c r="X93" s="5">
        <v>744</v>
      </c>
      <c r="Y93" s="51">
        <v>0.8920863309352518</v>
      </c>
      <c r="Z93" s="5">
        <v>4</v>
      </c>
      <c r="AA93" s="5">
        <v>4</v>
      </c>
      <c r="AB93" s="51">
        <v>1</v>
      </c>
      <c r="AC93" s="58"/>
      <c r="AD93" s="64">
        <v>848</v>
      </c>
      <c r="AE93" s="5">
        <v>708</v>
      </c>
      <c r="AF93" s="46">
        <v>0.83490566037735847</v>
      </c>
      <c r="AG93" s="5">
        <v>814</v>
      </c>
      <c r="AH93" s="70">
        <v>0.95990566037735847</v>
      </c>
      <c r="AI93" s="5">
        <v>814</v>
      </c>
      <c r="AJ93" s="46">
        <v>0.95990566037735847</v>
      </c>
      <c r="AK93" s="5">
        <v>806</v>
      </c>
      <c r="AL93" s="70">
        <v>0.95047169811320753</v>
      </c>
      <c r="AM93" s="5">
        <v>790</v>
      </c>
      <c r="AN93" s="46">
        <v>0.93160377358490565</v>
      </c>
      <c r="AO93" s="5">
        <v>768</v>
      </c>
      <c r="AP93" s="70">
        <v>0.90566037735849059</v>
      </c>
      <c r="AQ93" s="5">
        <v>805</v>
      </c>
      <c r="AR93" s="46">
        <v>0.9492924528301887</v>
      </c>
      <c r="AS93" s="5">
        <v>709</v>
      </c>
      <c r="AT93" s="70">
        <v>0.83608490566037741</v>
      </c>
      <c r="AU93" s="5">
        <v>782</v>
      </c>
      <c r="AV93" s="46">
        <v>0.92216981132075471</v>
      </c>
      <c r="AW93" s="5">
        <v>769</v>
      </c>
      <c r="AX93" s="46">
        <v>0.90683962264150941</v>
      </c>
      <c r="AZ93" s="80">
        <f>VLOOKUP($A93,'T1DQ CCG'!$A:$BC,31,FALSE)</f>
        <v>0</v>
      </c>
      <c r="BA93" s="80">
        <f>VLOOKUP($A93,'T1DQ CCG'!$A:$BC,43,FALSE)</f>
        <v>0</v>
      </c>
      <c r="BB93" s="80">
        <f>VLOOKUP($A93,'T1DQ CCG'!$A:$BC,55,FALSE)</f>
        <v>0</v>
      </c>
    </row>
    <row r="94" spans="1:54" x14ac:dyDescent="0.25">
      <c r="A94" s="31" t="s">
        <v>438</v>
      </c>
      <c r="B94" s="21" t="s">
        <v>439</v>
      </c>
      <c r="C94" s="21" t="s">
        <v>30</v>
      </c>
      <c r="D94" s="64">
        <v>351</v>
      </c>
      <c r="E94" s="5">
        <v>330</v>
      </c>
      <c r="F94" s="51">
        <v>0.94017094017094016</v>
      </c>
      <c r="G94" s="5">
        <v>344</v>
      </c>
      <c r="H94" s="69">
        <v>0.98005698005698005</v>
      </c>
      <c r="I94" s="5">
        <v>330</v>
      </c>
      <c r="J94" s="51">
        <v>0.94017094017094016</v>
      </c>
      <c r="K94" s="5">
        <v>0</v>
      </c>
      <c r="L94" s="5">
        <v>0</v>
      </c>
      <c r="M94" s="51" t="s">
        <v>771</v>
      </c>
      <c r="N94" s="40"/>
      <c r="O94" s="64">
        <v>352</v>
      </c>
      <c r="P94" s="5">
        <v>339</v>
      </c>
      <c r="Q94" s="51">
        <v>0.96306818181818177</v>
      </c>
      <c r="R94" s="5">
        <v>319</v>
      </c>
      <c r="S94" s="69">
        <v>0.90625</v>
      </c>
      <c r="T94" s="5">
        <v>174</v>
      </c>
      <c r="U94" s="51">
        <v>0.49431818181818182</v>
      </c>
      <c r="V94" s="5">
        <v>324</v>
      </c>
      <c r="W94" s="69">
        <v>0.92045454545454541</v>
      </c>
      <c r="X94" s="5">
        <v>260</v>
      </c>
      <c r="Y94" s="51">
        <v>0.73863636363636365</v>
      </c>
      <c r="Z94" s="5">
        <v>1</v>
      </c>
      <c r="AA94" s="5">
        <v>1</v>
      </c>
      <c r="AB94" s="51">
        <v>1</v>
      </c>
      <c r="AC94" s="58"/>
      <c r="AD94" s="64">
        <v>394</v>
      </c>
      <c r="AE94" s="5">
        <v>378</v>
      </c>
      <c r="AF94" s="46">
        <v>0.95939086294416243</v>
      </c>
      <c r="AG94" s="5">
        <v>308</v>
      </c>
      <c r="AH94" s="70">
        <v>0.78172588832487311</v>
      </c>
      <c r="AI94" s="5">
        <v>378</v>
      </c>
      <c r="AJ94" s="46">
        <v>0.95939086294416243</v>
      </c>
      <c r="AK94" s="5">
        <v>378</v>
      </c>
      <c r="AL94" s="70">
        <v>0.95939086294416243</v>
      </c>
      <c r="AM94" s="5">
        <v>367</v>
      </c>
      <c r="AN94" s="46">
        <v>0.93147208121827407</v>
      </c>
      <c r="AO94" s="5">
        <v>363</v>
      </c>
      <c r="AP94" s="70">
        <v>0.92131979695431476</v>
      </c>
      <c r="AQ94" s="5">
        <v>372</v>
      </c>
      <c r="AR94" s="46">
        <v>0.9441624365482234</v>
      </c>
      <c r="AS94" s="5">
        <v>311</v>
      </c>
      <c r="AT94" s="70">
        <v>0.78934010152284262</v>
      </c>
      <c r="AU94" s="5">
        <v>371</v>
      </c>
      <c r="AV94" s="46">
        <v>0.94162436548223349</v>
      </c>
      <c r="AW94" s="5">
        <v>357</v>
      </c>
      <c r="AX94" s="46">
        <v>0.90609137055837563</v>
      </c>
      <c r="AZ94" s="80">
        <f>VLOOKUP($A94,'T1DQ CCG'!$A:$BC,31,FALSE)</f>
        <v>0</v>
      </c>
      <c r="BA94" s="80">
        <f>VLOOKUP($A94,'T1DQ CCG'!$A:$BC,43,FALSE)</f>
        <v>0</v>
      </c>
      <c r="BB94" s="80">
        <f>VLOOKUP($A94,'T1DQ CCG'!$A:$BC,55,FALSE)</f>
        <v>0</v>
      </c>
    </row>
    <row r="95" spans="1:54" x14ac:dyDescent="0.25">
      <c r="A95" s="31" t="s">
        <v>440</v>
      </c>
      <c r="B95" s="21" t="s">
        <v>441</v>
      </c>
      <c r="C95" s="21" t="s">
        <v>30</v>
      </c>
      <c r="D95" s="64">
        <v>455</v>
      </c>
      <c r="E95" s="5">
        <v>411</v>
      </c>
      <c r="F95" s="51">
        <v>0.90329670329670331</v>
      </c>
      <c r="G95" s="5">
        <v>430</v>
      </c>
      <c r="H95" s="69">
        <v>0.94505494505494503</v>
      </c>
      <c r="I95" s="5">
        <v>416</v>
      </c>
      <c r="J95" s="51">
        <v>0.91428571428571426</v>
      </c>
      <c r="K95" s="5">
        <v>1</v>
      </c>
      <c r="L95" s="5">
        <v>1</v>
      </c>
      <c r="M95" s="51">
        <v>1</v>
      </c>
      <c r="N95" s="40"/>
      <c r="O95" s="64">
        <v>502</v>
      </c>
      <c r="P95" s="5">
        <v>445</v>
      </c>
      <c r="Q95" s="51">
        <v>0.88645418326693226</v>
      </c>
      <c r="R95" s="5">
        <v>449</v>
      </c>
      <c r="S95" s="69">
        <v>0.89442231075697209</v>
      </c>
      <c r="T95" s="5">
        <v>216</v>
      </c>
      <c r="U95" s="51">
        <v>0.4302788844621514</v>
      </c>
      <c r="V95" s="5">
        <v>455</v>
      </c>
      <c r="W95" s="69">
        <v>0.90637450199203184</v>
      </c>
      <c r="X95" s="5">
        <v>414</v>
      </c>
      <c r="Y95" s="51">
        <v>0.82470119521912355</v>
      </c>
      <c r="Z95" s="5">
        <v>0</v>
      </c>
      <c r="AA95" s="5">
        <v>0</v>
      </c>
      <c r="AB95" s="51" t="s">
        <v>771</v>
      </c>
      <c r="AC95" s="58"/>
      <c r="AD95" s="64">
        <v>501</v>
      </c>
      <c r="AE95" s="5">
        <v>478</v>
      </c>
      <c r="AF95" s="46">
        <v>0.95409181636726548</v>
      </c>
      <c r="AG95" s="5">
        <v>436</v>
      </c>
      <c r="AH95" s="70">
        <v>0.87025948103792417</v>
      </c>
      <c r="AI95" s="5">
        <v>478</v>
      </c>
      <c r="AJ95" s="46">
        <v>0.95409181636726548</v>
      </c>
      <c r="AK95" s="5">
        <v>478</v>
      </c>
      <c r="AL95" s="70">
        <v>0.95409181636726548</v>
      </c>
      <c r="AM95" s="5">
        <v>463</v>
      </c>
      <c r="AN95" s="46">
        <v>0.92415169660678642</v>
      </c>
      <c r="AO95" s="5">
        <v>464</v>
      </c>
      <c r="AP95" s="70">
        <v>0.92614770459081841</v>
      </c>
      <c r="AQ95" s="5">
        <v>470</v>
      </c>
      <c r="AR95" s="46">
        <v>0.93812375249501001</v>
      </c>
      <c r="AS95" s="5">
        <v>435</v>
      </c>
      <c r="AT95" s="70">
        <v>0.86826347305389218</v>
      </c>
      <c r="AU95" s="5">
        <v>467</v>
      </c>
      <c r="AV95" s="46">
        <v>0.93213572854291415</v>
      </c>
      <c r="AW95" s="5">
        <v>454</v>
      </c>
      <c r="AX95" s="46">
        <v>0.90618762475049897</v>
      </c>
      <c r="AZ95" s="80">
        <f>VLOOKUP($A95,'T1DQ CCG'!$A:$BC,31,FALSE)</f>
        <v>0</v>
      </c>
      <c r="BA95" s="80">
        <f>VLOOKUP($A95,'T1DQ CCG'!$A:$BC,43,FALSE)</f>
        <v>0</v>
      </c>
      <c r="BB95" s="80">
        <f>VLOOKUP($A95,'T1DQ CCG'!$A:$BC,55,FALSE)</f>
        <v>0</v>
      </c>
    </row>
    <row r="96" spans="1:54" x14ac:dyDescent="0.25">
      <c r="A96" s="31" t="s">
        <v>442</v>
      </c>
      <c r="B96" s="21" t="s">
        <v>443</v>
      </c>
      <c r="C96" s="21" t="s">
        <v>30</v>
      </c>
      <c r="D96" s="64">
        <v>847</v>
      </c>
      <c r="E96" s="5">
        <v>756</v>
      </c>
      <c r="F96" s="51">
        <v>0.8925619834710744</v>
      </c>
      <c r="G96" s="5">
        <v>803</v>
      </c>
      <c r="H96" s="69">
        <v>0.94805194805194803</v>
      </c>
      <c r="I96" s="5">
        <v>762</v>
      </c>
      <c r="J96" s="51">
        <v>0.89964580873671784</v>
      </c>
      <c r="K96" s="5">
        <v>4</v>
      </c>
      <c r="L96" s="5">
        <v>4</v>
      </c>
      <c r="M96" s="51">
        <v>1</v>
      </c>
      <c r="N96" s="40"/>
      <c r="O96" s="64">
        <v>778</v>
      </c>
      <c r="P96" s="5">
        <v>725</v>
      </c>
      <c r="Q96" s="51">
        <v>0.93187660668380468</v>
      </c>
      <c r="R96" s="5">
        <v>689</v>
      </c>
      <c r="S96" s="69">
        <v>0.88560411311053988</v>
      </c>
      <c r="T96" s="5">
        <v>361</v>
      </c>
      <c r="U96" s="51">
        <v>0.46401028277634959</v>
      </c>
      <c r="V96" s="5">
        <v>683</v>
      </c>
      <c r="W96" s="69">
        <v>0.87789203084832901</v>
      </c>
      <c r="X96" s="5">
        <v>255</v>
      </c>
      <c r="Y96" s="51">
        <v>0.32776349614395889</v>
      </c>
      <c r="Z96" s="5">
        <v>4</v>
      </c>
      <c r="AA96" s="5">
        <v>3</v>
      </c>
      <c r="AB96" s="51">
        <v>0.75</v>
      </c>
      <c r="AC96" s="58"/>
      <c r="AD96" s="64">
        <v>841</v>
      </c>
      <c r="AE96" s="5">
        <v>788</v>
      </c>
      <c r="AF96" s="46">
        <v>0.93697978596908438</v>
      </c>
      <c r="AG96" s="5">
        <v>693</v>
      </c>
      <c r="AH96" s="70">
        <v>0.82401902497027346</v>
      </c>
      <c r="AI96" s="5">
        <v>788</v>
      </c>
      <c r="AJ96" s="46">
        <v>0.93697978596908438</v>
      </c>
      <c r="AK96" s="5">
        <v>788</v>
      </c>
      <c r="AL96" s="70">
        <v>0.93697978596908438</v>
      </c>
      <c r="AM96" s="5">
        <v>760</v>
      </c>
      <c r="AN96" s="46">
        <v>0.90368608799048755</v>
      </c>
      <c r="AO96" s="5">
        <v>752</v>
      </c>
      <c r="AP96" s="70">
        <v>0.89417360285374559</v>
      </c>
      <c r="AQ96" s="5">
        <v>775</v>
      </c>
      <c r="AR96" s="46">
        <v>0.9215219976218787</v>
      </c>
      <c r="AS96" s="5">
        <v>688</v>
      </c>
      <c r="AT96" s="70">
        <v>0.81807372175980975</v>
      </c>
      <c r="AU96" s="5">
        <v>775</v>
      </c>
      <c r="AV96" s="46">
        <v>0.9215219976218787</v>
      </c>
      <c r="AW96" s="5">
        <v>729</v>
      </c>
      <c r="AX96" s="46">
        <v>0.86682520808561236</v>
      </c>
      <c r="AZ96" s="80">
        <f>VLOOKUP($A96,'T1DQ CCG'!$A:$BC,31,FALSE)</f>
        <v>0</v>
      </c>
      <c r="BA96" s="80">
        <f>VLOOKUP($A96,'T1DQ CCG'!$A:$BC,43,FALSE)</f>
        <v>0</v>
      </c>
      <c r="BB96" s="80">
        <f>VLOOKUP($A96,'T1DQ CCG'!$A:$BC,55,FALSE)</f>
        <v>0</v>
      </c>
    </row>
    <row r="97" spans="1:54" x14ac:dyDescent="0.25">
      <c r="A97" s="31" t="s">
        <v>444</v>
      </c>
      <c r="B97" s="21" t="s">
        <v>445</v>
      </c>
      <c r="C97" s="21" t="s">
        <v>30</v>
      </c>
      <c r="D97" s="64">
        <v>852</v>
      </c>
      <c r="E97" s="5">
        <v>746</v>
      </c>
      <c r="F97" s="51">
        <v>0.87558685446009388</v>
      </c>
      <c r="G97" s="5">
        <v>779</v>
      </c>
      <c r="H97" s="69">
        <v>0.91431924882629112</v>
      </c>
      <c r="I97" s="5">
        <v>743</v>
      </c>
      <c r="J97" s="51">
        <v>0.8720657276995305</v>
      </c>
      <c r="K97" s="5">
        <v>1</v>
      </c>
      <c r="L97" s="5">
        <v>1</v>
      </c>
      <c r="M97" s="51">
        <v>1</v>
      </c>
      <c r="N97" s="40"/>
      <c r="O97" s="64">
        <v>911</v>
      </c>
      <c r="P97" s="5">
        <v>855</v>
      </c>
      <c r="Q97" s="51">
        <v>0.93852908891328213</v>
      </c>
      <c r="R97" s="5">
        <v>786</v>
      </c>
      <c r="S97" s="69">
        <v>0.86278814489571898</v>
      </c>
      <c r="T97" s="5">
        <v>337</v>
      </c>
      <c r="U97" s="51">
        <v>0.36992316136114162</v>
      </c>
      <c r="V97" s="5">
        <v>775</v>
      </c>
      <c r="W97" s="69">
        <v>0.85071350164654225</v>
      </c>
      <c r="X97" s="5">
        <v>179</v>
      </c>
      <c r="Y97" s="51">
        <v>0.1964873765093304</v>
      </c>
      <c r="Z97" s="5">
        <v>1</v>
      </c>
      <c r="AA97" s="5">
        <v>1</v>
      </c>
      <c r="AB97" s="51">
        <v>1</v>
      </c>
      <c r="AC97" s="58"/>
      <c r="AD97" s="64">
        <v>913</v>
      </c>
      <c r="AE97" s="5">
        <v>866</v>
      </c>
      <c r="AF97" s="46">
        <v>0.94852135815991234</v>
      </c>
      <c r="AG97" s="5">
        <v>791</v>
      </c>
      <c r="AH97" s="70">
        <v>0.86637458926615551</v>
      </c>
      <c r="AI97" s="5">
        <v>866</v>
      </c>
      <c r="AJ97" s="46">
        <v>0.94852135815991234</v>
      </c>
      <c r="AK97" s="5">
        <v>866</v>
      </c>
      <c r="AL97" s="70">
        <v>0.94852135815991234</v>
      </c>
      <c r="AM97" s="5">
        <v>845</v>
      </c>
      <c r="AN97" s="46">
        <v>0.92552026286966049</v>
      </c>
      <c r="AO97" s="5">
        <v>838</v>
      </c>
      <c r="AP97" s="70">
        <v>0.91785323110624317</v>
      </c>
      <c r="AQ97" s="5">
        <v>864</v>
      </c>
      <c r="AR97" s="46">
        <v>0.94633077765607887</v>
      </c>
      <c r="AS97" s="5">
        <v>789</v>
      </c>
      <c r="AT97" s="70">
        <v>0.86418400876232204</v>
      </c>
      <c r="AU97" s="5">
        <v>839</v>
      </c>
      <c r="AV97" s="46">
        <v>0.91894852135815996</v>
      </c>
      <c r="AW97" s="5">
        <v>790</v>
      </c>
      <c r="AX97" s="46">
        <v>0.86527929901423872</v>
      </c>
      <c r="AZ97" s="80">
        <f>VLOOKUP($A97,'T1DQ CCG'!$A:$BC,31,FALSE)</f>
        <v>0</v>
      </c>
      <c r="BA97" s="80">
        <f>VLOOKUP($A97,'T1DQ CCG'!$A:$BC,43,FALSE)</f>
        <v>0</v>
      </c>
      <c r="BB97" s="80">
        <f>VLOOKUP($A97,'T1DQ CCG'!$A:$BC,55,FALSE)</f>
        <v>0</v>
      </c>
    </row>
    <row r="98" spans="1:54" x14ac:dyDescent="0.25">
      <c r="A98" s="31" t="s">
        <v>446</v>
      </c>
      <c r="B98" s="21" t="s">
        <v>447</v>
      </c>
      <c r="C98" s="21" t="s">
        <v>30</v>
      </c>
      <c r="D98" s="64">
        <v>482</v>
      </c>
      <c r="E98" s="5">
        <v>423</v>
      </c>
      <c r="F98" s="51">
        <v>0.87759336099585061</v>
      </c>
      <c r="G98" s="5">
        <v>451</v>
      </c>
      <c r="H98" s="69">
        <v>0.93568464730290457</v>
      </c>
      <c r="I98" s="5">
        <v>422</v>
      </c>
      <c r="J98" s="51">
        <v>0.87551867219917012</v>
      </c>
      <c r="K98" s="5">
        <v>0</v>
      </c>
      <c r="L98" s="5">
        <v>0</v>
      </c>
      <c r="M98" s="51" t="s">
        <v>771</v>
      </c>
      <c r="N98" s="40"/>
      <c r="O98" s="64">
        <v>499</v>
      </c>
      <c r="P98" s="5">
        <v>474</v>
      </c>
      <c r="Q98" s="51">
        <v>0.94989979959919835</v>
      </c>
      <c r="R98" s="5">
        <v>433</v>
      </c>
      <c r="S98" s="69">
        <v>0.86773547094188375</v>
      </c>
      <c r="T98" s="5">
        <v>214</v>
      </c>
      <c r="U98" s="51">
        <v>0.42885771543086171</v>
      </c>
      <c r="V98" s="5">
        <v>431</v>
      </c>
      <c r="W98" s="69">
        <v>0.86372745490981961</v>
      </c>
      <c r="X98" s="5">
        <v>377</v>
      </c>
      <c r="Y98" s="51">
        <v>0.75551102204408815</v>
      </c>
      <c r="Z98" s="5">
        <v>2</v>
      </c>
      <c r="AA98" s="5">
        <v>2</v>
      </c>
      <c r="AB98" s="51">
        <v>1</v>
      </c>
      <c r="AC98" s="58"/>
      <c r="AD98" s="64">
        <v>573</v>
      </c>
      <c r="AE98" s="5">
        <v>543</v>
      </c>
      <c r="AF98" s="46">
        <v>0.94764397905759157</v>
      </c>
      <c r="AG98" s="5">
        <v>472</v>
      </c>
      <c r="AH98" s="70">
        <v>0.82373472949389182</v>
      </c>
      <c r="AI98" s="5">
        <v>543</v>
      </c>
      <c r="AJ98" s="46">
        <v>0.94764397905759157</v>
      </c>
      <c r="AK98" s="5">
        <v>543</v>
      </c>
      <c r="AL98" s="70">
        <v>0.94764397905759157</v>
      </c>
      <c r="AM98" s="5">
        <v>527</v>
      </c>
      <c r="AN98" s="46">
        <v>0.91972076788830714</v>
      </c>
      <c r="AO98" s="5">
        <v>522</v>
      </c>
      <c r="AP98" s="70">
        <v>0.91099476439790572</v>
      </c>
      <c r="AQ98" s="5">
        <v>544</v>
      </c>
      <c r="AR98" s="46">
        <v>0.94938917975567194</v>
      </c>
      <c r="AS98" s="5">
        <v>468</v>
      </c>
      <c r="AT98" s="70">
        <v>0.81675392670157065</v>
      </c>
      <c r="AU98" s="5">
        <v>538</v>
      </c>
      <c r="AV98" s="46">
        <v>0.93891797556719025</v>
      </c>
      <c r="AW98" s="5">
        <v>516</v>
      </c>
      <c r="AX98" s="46">
        <v>0.90052356020942403</v>
      </c>
      <c r="AZ98" s="80">
        <f>VLOOKUP($A98,'T1DQ CCG'!$A:$BC,31,FALSE)</f>
        <v>0</v>
      </c>
      <c r="BA98" s="80">
        <f>VLOOKUP($A98,'T1DQ CCG'!$A:$BC,43,FALSE)</f>
        <v>0</v>
      </c>
      <c r="BB98" s="80">
        <f>VLOOKUP($A98,'T1DQ CCG'!$A:$BC,55,FALSE)</f>
        <v>0</v>
      </c>
    </row>
    <row r="99" spans="1:54" x14ac:dyDescent="0.25">
      <c r="A99" s="31" t="s">
        <v>448</v>
      </c>
      <c r="B99" s="21" t="s">
        <v>449</v>
      </c>
      <c r="C99" s="21" t="s">
        <v>30</v>
      </c>
      <c r="D99" s="64">
        <v>352</v>
      </c>
      <c r="E99" s="5">
        <v>330</v>
      </c>
      <c r="F99" s="51">
        <v>0.9375</v>
      </c>
      <c r="G99" s="5">
        <v>329</v>
      </c>
      <c r="H99" s="69">
        <v>0.93465909090909094</v>
      </c>
      <c r="I99" s="5">
        <v>329</v>
      </c>
      <c r="J99" s="51">
        <v>0.93465909090909094</v>
      </c>
      <c r="K99" s="5">
        <v>0</v>
      </c>
      <c r="L99" s="5">
        <v>0</v>
      </c>
      <c r="M99" s="51" t="s">
        <v>771</v>
      </c>
      <c r="N99" s="40"/>
      <c r="O99" s="64">
        <v>350</v>
      </c>
      <c r="P99" s="5">
        <v>337</v>
      </c>
      <c r="Q99" s="51">
        <v>0.96285714285714286</v>
      </c>
      <c r="R99" s="5">
        <v>331</v>
      </c>
      <c r="S99" s="69">
        <v>0.94571428571428573</v>
      </c>
      <c r="T99" s="5">
        <v>210</v>
      </c>
      <c r="U99" s="51">
        <v>0.6</v>
      </c>
      <c r="V99" s="5">
        <v>326</v>
      </c>
      <c r="W99" s="69">
        <v>0.93142857142857138</v>
      </c>
      <c r="X99" s="5">
        <v>245</v>
      </c>
      <c r="Y99" s="51">
        <v>0.7</v>
      </c>
      <c r="Z99" s="5">
        <v>0</v>
      </c>
      <c r="AA99" s="5">
        <v>0</v>
      </c>
      <c r="AB99" s="51" t="s">
        <v>771</v>
      </c>
      <c r="AC99" s="58"/>
      <c r="AD99" s="64">
        <v>357</v>
      </c>
      <c r="AE99" s="5">
        <v>337</v>
      </c>
      <c r="AF99" s="46">
        <v>0.94397759103641454</v>
      </c>
      <c r="AG99" s="5">
        <v>302</v>
      </c>
      <c r="AH99" s="70">
        <v>0.84593837535014005</v>
      </c>
      <c r="AI99" s="5">
        <v>338</v>
      </c>
      <c r="AJ99" s="46">
        <v>0.9467787114845938</v>
      </c>
      <c r="AK99" s="5">
        <v>338</v>
      </c>
      <c r="AL99" s="70">
        <v>0.9467787114845938</v>
      </c>
      <c r="AM99" s="5">
        <v>335</v>
      </c>
      <c r="AN99" s="46">
        <v>0.93837535014005602</v>
      </c>
      <c r="AO99" s="5">
        <v>329</v>
      </c>
      <c r="AP99" s="70">
        <v>0.92156862745098034</v>
      </c>
      <c r="AQ99" s="5">
        <v>343</v>
      </c>
      <c r="AR99" s="46">
        <v>0.96078431372549022</v>
      </c>
      <c r="AS99" s="5">
        <v>293</v>
      </c>
      <c r="AT99" s="70">
        <v>0.82072829131652658</v>
      </c>
      <c r="AU99" s="5">
        <v>337</v>
      </c>
      <c r="AV99" s="46">
        <v>0.94397759103641454</v>
      </c>
      <c r="AW99" s="5">
        <v>321</v>
      </c>
      <c r="AX99" s="46">
        <v>0.89915966386554624</v>
      </c>
      <c r="AZ99" s="80">
        <f>VLOOKUP($A99,'T1DQ CCG'!$A:$BC,31,FALSE)</f>
        <v>0</v>
      </c>
      <c r="BA99" s="80">
        <f>VLOOKUP($A99,'T1DQ CCG'!$A:$BC,43,FALSE)</f>
        <v>0</v>
      </c>
      <c r="BB99" s="80">
        <f>VLOOKUP($A99,'T1DQ CCG'!$A:$BC,55,FALSE)</f>
        <v>0</v>
      </c>
    </row>
    <row r="100" spans="1:54" x14ac:dyDescent="0.25">
      <c r="A100" s="31" t="s">
        <v>450</v>
      </c>
      <c r="B100" s="21" t="s">
        <v>451</v>
      </c>
      <c r="C100" s="21" t="s">
        <v>30</v>
      </c>
      <c r="D100" s="64">
        <v>395</v>
      </c>
      <c r="E100" s="5">
        <v>357</v>
      </c>
      <c r="F100" s="51">
        <v>0.90379746835443042</v>
      </c>
      <c r="G100" s="5">
        <v>377</v>
      </c>
      <c r="H100" s="69">
        <v>0.95443037974683542</v>
      </c>
      <c r="I100" s="5">
        <v>357</v>
      </c>
      <c r="J100" s="51">
        <v>0.90379746835443042</v>
      </c>
      <c r="K100" s="5">
        <v>0</v>
      </c>
      <c r="L100" s="5">
        <v>0</v>
      </c>
      <c r="M100" s="51" t="s">
        <v>771</v>
      </c>
      <c r="N100" s="40"/>
      <c r="O100" s="64">
        <v>431</v>
      </c>
      <c r="P100" s="5">
        <v>408</v>
      </c>
      <c r="Q100" s="51">
        <v>0.94663573085846864</v>
      </c>
      <c r="R100" s="5">
        <v>392</v>
      </c>
      <c r="S100" s="69">
        <v>0.90951276102088163</v>
      </c>
      <c r="T100" s="5">
        <v>165</v>
      </c>
      <c r="U100" s="51">
        <v>0.38283062645011601</v>
      </c>
      <c r="V100" s="5">
        <v>380</v>
      </c>
      <c r="W100" s="69">
        <v>0.88167053364269143</v>
      </c>
      <c r="X100" s="5">
        <v>135</v>
      </c>
      <c r="Y100" s="51">
        <v>0.31322505800464034</v>
      </c>
      <c r="Z100" s="5">
        <v>1</v>
      </c>
      <c r="AA100" s="5">
        <v>1</v>
      </c>
      <c r="AB100" s="51">
        <v>1</v>
      </c>
      <c r="AC100" s="58"/>
      <c r="AD100" s="64">
        <v>424</v>
      </c>
      <c r="AE100" s="5">
        <v>402</v>
      </c>
      <c r="AF100" s="46">
        <v>0.94811320754716977</v>
      </c>
      <c r="AG100" s="5">
        <v>305</v>
      </c>
      <c r="AH100" s="70">
        <v>0.71933962264150941</v>
      </c>
      <c r="AI100" s="5">
        <v>402</v>
      </c>
      <c r="AJ100" s="46">
        <v>0.94811320754716977</v>
      </c>
      <c r="AK100" s="5">
        <v>402</v>
      </c>
      <c r="AL100" s="70">
        <v>0.94811320754716977</v>
      </c>
      <c r="AM100" s="5">
        <v>395</v>
      </c>
      <c r="AN100" s="46">
        <v>0.93160377358490565</v>
      </c>
      <c r="AO100" s="5">
        <v>389</v>
      </c>
      <c r="AP100" s="70">
        <v>0.91745283018867929</v>
      </c>
      <c r="AQ100" s="5">
        <v>402</v>
      </c>
      <c r="AR100" s="46">
        <v>0</v>
      </c>
      <c r="AS100" s="5">
        <v>307</v>
      </c>
      <c r="AT100" s="70">
        <v>0.72405660377358494</v>
      </c>
      <c r="AU100" s="5">
        <v>398</v>
      </c>
      <c r="AV100" s="46">
        <v>0.93867924528301883</v>
      </c>
      <c r="AW100" s="5">
        <v>380</v>
      </c>
      <c r="AX100" s="46">
        <v>0.89622641509433965</v>
      </c>
      <c r="AZ100" s="80">
        <f>VLOOKUP($A100,'T1DQ CCG'!$A:$BC,31,FALSE)</f>
        <v>0</v>
      </c>
      <c r="BA100" s="80">
        <f>VLOOKUP($A100,'T1DQ CCG'!$A:$BC,43,FALSE)</f>
        <v>0</v>
      </c>
      <c r="BB100" s="80">
        <f>VLOOKUP($A100,'T1DQ CCG'!$A:$BC,55,FALSE)</f>
        <v>0</v>
      </c>
    </row>
    <row r="101" spans="1:54" x14ac:dyDescent="0.25">
      <c r="A101" s="31" t="s">
        <v>452</v>
      </c>
      <c r="B101" s="21" t="s">
        <v>453</v>
      </c>
      <c r="C101" s="21" t="s">
        <v>30</v>
      </c>
      <c r="D101" s="64" t="s">
        <v>771</v>
      </c>
      <c r="E101" s="5" t="s">
        <v>771</v>
      </c>
      <c r="F101" s="51" t="s">
        <v>771</v>
      </c>
      <c r="G101" s="5" t="s">
        <v>771</v>
      </c>
      <c r="H101" s="69" t="s">
        <v>771</v>
      </c>
      <c r="I101" s="5" t="s">
        <v>771</v>
      </c>
      <c r="J101" s="51" t="s">
        <v>771</v>
      </c>
      <c r="K101" s="5" t="s">
        <v>771</v>
      </c>
      <c r="L101" s="5" t="s">
        <v>771</v>
      </c>
      <c r="M101" s="51" t="s">
        <v>771</v>
      </c>
      <c r="N101" s="40"/>
      <c r="O101" s="64" t="s">
        <v>771</v>
      </c>
      <c r="P101" s="5" t="s">
        <v>771</v>
      </c>
      <c r="Q101" s="51" t="s">
        <v>771</v>
      </c>
      <c r="R101" s="5" t="s">
        <v>771</v>
      </c>
      <c r="S101" s="69" t="s">
        <v>771</v>
      </c>
      <c r="T101" s="5" t="s">
        <v>771</v>
      </c>
      <c r="U101" s="51" t="s">
        <v>771</v>
      </c>
      <c r="V101" s="5" t="s">
        <v>771</v>
      </c>
      <c r="W101" s="69" t="s">
        <v>771</v>
      </c>
      <c r="X101" s="5" t="s">
        <v>771</v>
      </c>
      <c r="Y101" s="51" t="s">
        <v>771</v>
      </c>
      <c r="Z101" s="5" t="s">
        <v>771</v>
      </c>
      <c r="AA101" s="5" t="s">
        <v>771</v>
      </c>
      <c r="AB101" s="51" t="s">
        <v>771</v>
      </c>
      <c r="AC101" s="58"/>
      <c r="AD101" s="64" t="s">
        <v>771</v>
      </c>
      <c r="AE101" s="5" t="s">
        <v>771</v>
      </c>
      <c r="AF101" s="46" t="s">
        <v>771</v>
      </c>
      <c r="AG101" s="5" t="s">
        <v>771</v>
      </c>
      <c r="AH101" s="70" t="s">
        <v>771</v>
      </c>
      <c r="AI101" s="5" t="s">
        <v>771</v>
      </c>
      <c r="AJ101" s="46" t="s">
        <v>771</v>
      </c>
      <c r="AK101" s="5" t="s">
        <v>771</v>
      </c>
      <c r="AL101" s="70" t="s">
        <v>771</v>
      </c>
      <c r="AM101" s="5" t="s">
        <v>771</v>
      </c>
      <c r="AN101" s="46" t="s">
        <v>771</v>
      </c>
      <c r="AO101" s="5" t="s">
        <v>771</v>
      </c>
      <c r="AP101" s="70" t="s">
        <v>771</v>
      </c>
      <c r="AQ101" s="5" t="s">
        <v>771</v>
      </c>
      <c r="AR101" s="46" t="s">
        <v>771</v>
      </c>
      <c r="AS101" s="5" t="s">
        <v>771</v>
      </c>
      <c r="AT101" s="70" t="s">
        <v>771</v>
      </c>
      <c r="AU101" s="5" t="s">
        <v>771</v>
      </c>
      <c r="AV101" s="46" t="s">
        <v>771</v>
      </c>
      <c r="AW101" s="5" t="s">
        <v>771</v>
      </c>
      <c r="AX101" s="46" t="s">
        <v>771</v>
      </c>
      <c r="AZ101" s="80" t="e">
        <f>VLOOKUP($A101,'T1DQ CCG'!$A:$BC,31,FALSE)</f>
        <v>#N/A</v>
      </c>
      <c r="BA101" s="80" t="e">
        <f>VLOOKUP($A101,'T1DQ CCG'!$A:$BC,43,FALSE)</f>
        <v>#N/A</v>
      </c>
      <c r="BB101" s="80" t="e">
        <f>VLOOKUP($A101,'T1DQ CCG'!$A:$BC,55,FALSE)</f>
        <v>#N/A</v>
      </c>
    </row>
    <row r="102" spans="1:54" x14ac:dyDescent="0.25">
      <c r="A102" s="31" t="s">
        <v>454</v>
      </c>
      <c r="B102" s="21" t="s">
        <v>455</v>
      </c>
      <c r="C102" s="21" t="s">
        <v>30</v>
      </c>
      <c r="D102" s="64">
        <v>1341</v>
      </c>
      <c r="E102" s="5">
        <v>1162</v>
      </c>
      <c r="F102" s="51">
        <v>0.86651752423564499</v>
      </c>
      <c r="G102" s="5">
        <v>1234</v>
      </c>
      <c r="H102" s="69">
        <v>0.92020879940343026</v>
      </c>
      <c r="I102" s="5">
        <v>1175</v>
      </c>
      <c r="J102" s="51">
        <v>0.87621178225205076</v>
      </c>
      <c r="K102" s="5">
        <v>0</v>
      </c>
      <c r="L102" s="5">
        <v>0</v>
      </c>
      <c r="M102" s="51" t="s">
        <v>771</v>
      </c>
      <c r="N102" s="40"/>
      <c r="O102" s="64">
        <v>1355</v>
      </c>
      <c r="P102" s="5">
        <v>1179</v>
      </c>
      <c r="Q102" s="51">
        <v>0.87011070110701105</v>
      </c>
      <c r="R102" s="5">
        <v>1207</v>
      </c>
      <c r="S102" s="69">
        <v>0.89077490774907753</v>
      </c>
      <c r="T102" s="5">
        <v>568</v>
      </c>
      <c r="U102" s="51">
        <v>0.4191881918819188</v>
      </c>
      <c r="V102" s="5">
        <v>1204</v>
      </c>
      <c r="W102" s="69">
        <v>0.88856088560885604</v>
      </c>
      <c r="X102" s="5">
        <v>424</v>
      </c>
      <c r="Y102" s="51">
        <v>0.31291512915129149</v>
      </c>
      <c r="Z102" s="5">
        <v>0</v>
      </c>
      <c r="AA102" s="5">
        <v>0</v>
      </c>
      <c r="AB102" s="51" t="s">
        <v>771</v>
      </c>
      <c r="AC102" s="58"/>
      <c r="AD102" s="64">
        <v>1523</v>
      </c>
      <c r="AE102" s="5">
        <v>1427</v>
      </c>
      <c r="AF102" s="46">
        <v>0.93696651346027582</v>
      </c>
      <c r="AG102" s="5">
        <v>1247</v>
      </c>
      <c r="AH102" s="70">
        <v>0.81877872619829284</v>
      </c>
      <c r="AI102" s="5">
        <v>1428</v>
      </c>
      <c r="AJ102" s="46">
        <v>0.9376231122783979</v>
      </c>
      <c r="AK102" s="5">
        <v>1428</v>
      </c>
      <c r="AL102" s="70">
        <v>0.9376231122783979</v>
      </c>
      <c r="AM102" s="5">
        <v>1398</v>
      </c>
      <c r="AN102" s="46">
        <v>0.9179251477347341</v>
      </c>
      <c r="AO102" s="5">
        <v>1367</v>
      </c>
      <c r="AP102" s="70">
        <v>0.89757058437294812</v>
      </c>
      <c r="AQ102" s="5">
        <v>1404</v>
      </c>
      <c r="AR102" s="46">
        <v>0</v>
      </c>
      <c r="AS102" s="5">
        <v>1241</v>
      </c>
      <c r="AT102" s="70">
        <v>0.81483913328956004</v>
      </c>
      <c r="AU102" s="5">
        <v>1411</v>
      </c>
      <c r="AV102" s="46">
        <v>0.92646093237032179</v>
      </c>
      <c r="AW102" s="5">
        <v>1347</v>
      </c>
      <c r="AX102" s="46">
        <v>0.88443860801050556</v>
      </c>
      <c r="AZ102" s="80">
        <f>VLOOKUP($A102,'T1DQ CCG'!$A:$BC,31,FALSE)</f>
        <v>0</v>
      </c>
      <c r="BA102" s="80">
        <f>VLOOKUP($A102,'T1DQ CCG'!$A:$BC,43,FALSE)</f>
        <v>0</v>
      </c>
      <c r="BB102" s="80">
        <f>VLOOKUP($A102,'T1DQ CCG'!$A:$BC,55,FALSE)</f>
        <v>0</v>
      </c>
    </row>
    <row r="103" spans="1:54" x14ac:dyDescent="0.25">
      <c r="A103" s="31" t="s">
        <v>456</v>
      </c>
      <c r="B103" s="21" t="s">
        <v>457</v>
      </c>
      <c r="C103" s="21" t="s">
        <v>31</v>
      </c>
      <c r="D103" s="64">
        <v>548</v>
      </c>
      <c r="E103" s="5">
        <v>497</v>
      </c>
      <c r="F103" s="51">
        <v>0.90693430656934304</v>
      </c>
      <c r="G103" s="5">
        <v>523</v>
      </c>
      <c r="H103" s="69">
        <v>0.95437956204379559</v>
      </c>
      <c r="I103" s="5">
        <v>504</v>
      </c>
      <c r="J103" s="51">
        <v>0.91970802919708028</v>
      </c>
      <c r="K103" s="5">
        <v>0</v>
      </c>
      <c r="L103" s="5">
        <v>0</v>
      </c>
      <c r="M103" s="51" t="s">
        <v>771</v>
      </c>
      <c r="N103" s="40"/>
      <c r="O103" s="64">
        <v>604</v>
      </c>
      <c r="P103" s="5">
        <v>568</v>
      </c>
      <c r="Q103" s="51">
        <v>0.94039735099337751</v>
      </c>
      <c r="R103" s="5">
        <v>543</v>
      </c>
      <c r="S103" s="69">
        <v>0.89900662251655628</v>
      </c>
      <c r="T103" s="5">
        <v>372</v>
      </c>
      <c r="U103" s="51">
        <v>0.61589403973509937</v>
      </c>
      <c r="V103" s="5">
        <v>544</v>
      </c>
      <c r="W103" s="69">
        <v>0.90066225165562919</v>
      </c>
      <c r="X103" s="5">
        <v>543</v>
      </c>
      <c r="Y103" s="51">
        <v>0.89900662251655628</v>
      </c>
      <c r="Z103" s="5">
        <v>0</v>
      </c>
      <c r="AA103" s="5">
        <v>0</v>
      </c>
      <c r="AB103" s="51" t="s">
        <v>771</v>
      </c>
      <c r="AC103" s="58"/>
      <c r="AD103" s="64">
        <v>604</v>
      </c>
      <c r="AE103" s="5">
        <v>562</v>
      </c>
      <c r="AF103" s="46">
        <v>0.93046357615894038</v>
      </c>
      <c r="AG103" s="5">
        <v>482</v>
      </c>
      <c r="AH103" s="70">
        <v>0.79801324503311255</v>
      </c>
      <c r="AI103" s="5">
        <v>560</v>
      </c>
      <c r="AJ103" s="46">
        <v>0.92715231788079466</v>
      </c>
      <c r="AK103" s="5">
        <v>562</v>
      </c>
      <c r="AL103" s="70">
        <v>0.93046357615894038</v>
      </c>
      <c r="AM103" s="5">
        <v>533</v>
      </c>
      <c r="AN103" s="46">
        <v>0.88245033112582782</v>
      </c>
      <c r="AO103" s="5">
        <v>552</v>
      </c>
      <c r="AP103" s="70">
        <v>0.91390728476821192</v>
      </c>
      <c r="AQ103" s="5">
        <v>573</v>
      </c>
      <c r="AR103" s="46">
        <v>0</v>
      </c>
      <c r="AS103" s="5">
        <v>527</v>
      </c>
      <c r="AT103" s="70">
        <v>0.87251655629139069</v>
      </c>
      <c r="AU103" s="5">
        <v>536</v>
      </c>
      <c r="AV103" s="46">
        <v>0.88741721854304634</v>
      </c>
      <c r="AW103" s="5">
        <v>528</v>
      </c>
      <c r="AX103" s="46">
        <v>0.8741721854304636</v>
      </c>
      <c r="AZ103" s="80">
        <f>VLOOKUP($A103,'T1DQ CCG'!$A:$BC,31,FALSE)</f>
        <v>0</v>
      </c>
      <c r="BA103" s="80">
        <f>VLOOKUP($A103,'T1DQ CCG'!$A:$BC,43,FALSE)</f>
        <v>0</v>
      </c>
      <c r="BB103" s="80">
        <f>VLOOKUP($A103,'T1DQ CCG'!$A:$BC,55,FALSE)</f>
        <v>0</v>
      </c>
    </row>
    <row r="104" spans="1:54" x14ac:dyDescent="0.25">
      <c r="A104" s="31" t="s">
        <v>458</v>
      </c>
      <c r="B104" s="21" t="s">
        <v>459</v>
      </c>
      <c r="C104" s="21" t="s">
        <v>31</v>
      </c>
      <c r="D104" s="64">
        <v>438</v>
      </c>
      <c r="E104" s="5">
        <v>406</v>
      </c>
      <c r="F104" s="51">
        <v>0.9269406392694064</v>
      </c>
      <c r="G104" s="5">
        <v>415</v>
      </c>
      <c r="H104" s="69">
        <v>0.94748858447488582</v>
      </c>
      <c r="I104" s="5">
        <v>409</v>
      </c>
      <c r="J104" s="51">
        <v>0.93378995433789957</v>
      </c>
      <c r="K104" s="5">
        <v>0</v>
      </c>
      <c r="L104" s="5">
        <v>0</v>
      </c>
      <c r="M104" s="51" t="s">
        <v>771</v>
      </c>
      <c r="N104" s="40"/>
      <c r="O104" s="64">
        <v>437</v>
      </c>
      <c r="P104" s="5">
        <v>428</v>
      </c>
      <c r="Q104" s="51">
        <v>0.97940503432494275</v>
      </c>
      <c r="R104" s="5">
        <v>409</v>
      </c>
      <c r="S104" s="69">
        <v>0.93592677345537756</v>
      </c>
      <c r="T104" s="5">
        <v>325</v>
      </c>
      <c r="U104" s="51">
        <v>0.74370709382151035</v>
      </c>
      <c r="V104" s="5">
        <v>410</v>
      </c>
      <c r="W104" s="69">
        <v>0.93821510297482835</v>
      </c>
      <c r="X104" s="5">
        <v>412</v>
      </c>
      <c r="Y104" s="51">
        <v>0.94279176201372994</v>
      </c>
      <c r="Z104" s="5">
        <v>0</v>
      </c>
      <c r="AA104" s="5">
        <v>0</v>
      </c>
      <c r="AB104" s="51" t="s">
        <v>771</v>
      </c>
      <c r="AC104" s="58"/>
      <c r="AD104" s="64">
        <v>446</v>
      </c>
      <c r="AE104" s="5">
        <v>432</v>
      </c>
      <c r="AF104" s="46">
        <v>0.96860986547085204</v>
      </c>
      <c r="AG104" s="5">
        <v>380</v>
      </c>
      <c r="AH104" s="70">
        <v>0.85201793721973096</v>
      </c>
      <c r="AI104" s="5">
        <v>432</v>
      </c>
      <c r="AJ104" s="46">
        <v>0.96860986547085204</v>
      </c>
      <c r="AK104" s="5">
        <v>430</v>
      </c>
      <c r="AL104" s="70">
        <v>0.9641255605381166</v>
      </c>
      <c r="AM104" s="5">
        <v>409</v>
      </c>
      <c r="AN104" s="46">
        <v>0.9170403587443946</v>
      </c>
      <c r="AO104" s="5">
        <v>419</v>
      </c>
      <c r="AP104" s="70">
        <v>0.9394618834080718</v>
      </c>
      <c r="AQ104" s="5">
        <v>424</v>
      </c>
      <c r="AR104" s="46">
        <v>0</v>
      </c>
      <c r="AS104" s="5">
        <v>382</v>
      </c>
      <c r="AT104" s="70">
        <v>0.8565022421524664</v>
      </c>
      <c r="AU104" s="5">
        <v>413</v>
      </c>
      <c r="AV104" s="46">
        <v>0.92600896860986548</v>
      </c>
      <c r="AW104" s="5">
        <v>411</v>
      </c>
      <c r="AX104" s="46">
        <v>0.92152466367713004</v>
      </c>
      <c r="AZ104" s="80">
        <f>VLOOKUP($A104,'T1DQ CCG'!$A:$BC,31,FALSE)</f>
        <v>0</v>
      </c>
      <c r="BA104" s="80">
        <f>VLOOKUP($A104,'T1DQ CCG'!$A:$BC,43,FALSE)</f>
        <v>0</v>
      </c>
      <c r="BB104" s="80">
        <f>VLOOKUP($A104,'T1DQ CCG'!$A:$BC,55,FALSE)</f>
        <v>0</v>
      </c>
    </row>
    <row r="105" spans="1:54" x14ac:dyDescent="0.25">
      <c r="A105" s="31" t="s">
        <v>460</v>
      </c>
      <c r="B105" s="21" t="s">
        <v>461</v>
      </c>
      <c r="C105" s="21" t="s">
        <v>31</v>
      </c>
      <c r="D105" s="64">
        <v>485</v>
      </c>
      <c r="E105" s="5">
        <v>478</v>
      </c>
      <c r="F105" s="51">
        <v>0.9855670103092784</v>
      </c>
      <c r="G105" s="5">
        <v>482</v>
      </c>
      <c r="H105" s="69">
        <v>0.99381443298969074</v>
      </c>
      <c r="I105" s="5">
        <v>479</v>
      </c>
      <c r="J105" s="51">
        <v>0.98762886597938149</v>
      </c>
      <c r="K105" s="5">
        <v>0</v>
      </c>
      <c r="L105" s="5">
        <v>0</v>
      </c>
      <c r="M105" s="51" t="s">
        <v>771</v>
      </c>
      <c r="N105" s="40"/>
      <c r="O105" s="64">
        <v>462</v>
      </c>
      <c r="P105" s="5">
        <v>448</v>
      </c>
      <c r="Q105" s="51">
        <v>0.96969696969696972</v>
      </c>
      <c r="R105" s="5">
        <v>433</v>
      </c>
      <c r="S105" s="69">
        <v>0.93722943722943719</v>
      </c>
      <c r="T105" s="5">
        <v>317</v>
      </c>
      <c r="U105" s="51">
        <v>0.68614718614718617</v>
      </c>
      <c r="V105" s="5">
        <v>436</v>
      </c>
      <c r="W105" s="69">
        <v>0.94372294372294374</v>
      </c>
      <c r="X105" s="5">
        <v>435</v>
      </c>
      <c r="Y105" s="51">
        <v>0.94155844155844159</v>
      </c>
      <c r="Z105" s="5">
        <v>0</v>
      </c>
      <c r="AA105" s="5">
        <v>0</v>
      </c>
      <c r="AB105" s="51" t="s">
        <v>771</v>
      </c>
      <c r="AC105" s="58"/>
      <c r="AD105" s="64">
        <v>476</v>
      </c>
      <c r="AE105" s="5">
        <v>466</v>
      </c>
      <c r="AF105" s="46">
        <v>0.97899159663865543</v>
      </c>
      <c r="AG105" s="5">
        <v>439</v>
      </c>
      <c r="AH105" s="70">
        <v>0.92226890756302526</v>
      </c>
      <c r="AI105" s="5">
        <v>467</v>
      </c>
      <c r="AJ105" s="46">
        <v>0.98109243697478987</v>
      </c>
      <c r="AK105" s="5">
        <v>465</v>
      </c>
      <c r="AL105" s="70">
        <v>0.97689075630252098</v>
      </c>
      <c r="AM105" s="5">
        <v>453</v>
      </c>
      <c r="AN105" s="46">
        <v>0.95168067226890751</v>
      </c>
      <c r="AO105" s="5">
        <v>450</v>
      </c>
      <c r="AP105" s="70">
        <v>0.94537815126050417</v>
      </c>
      <c r="AQ105" s="5">
        <v>467</v>
      </c>
      <c r="AR105" s="46">
        <v>0</v>
      </c>
      <c r="AS105" s="5">
        <v>439</v>
      </c>
      <c r="AT105" s="70">
        <v>0.92226890756302526</v>
      </c>
      <c r="AU105" s="5">
        <v>453</v>
      </c>
      <c r="AV105" s="46">
        <v>0.95168067226890751</v>
      </c>
      <c r="AW105" s="5">
        <v>443</v>
      </c>
      <c r="AX105" s="46">
        <v>0.93067226890756305</v>
      </c>
      <c r="AZ105" s="80">
        <f>VLOOKUP($A105,'T1DQ CCG'!$A:$BC,31,FALSE)</f>
        <v>0</v>
      </c>
      <c r="BA105" s="80">
        <f>VLOOKUP($A105,'T1DQ CCG'!$A:$BC,43,FALSE)</f>
        <v>0</v>
      </c>
      <c r="BB105" s="80">
        <f>VLOOKUP($A105,'T1DQ CCG'!$A:$BC,55,FALSE)</f>
        <v>0</v>
      </c>
    </row>
    <row r="106" spans="1:54" x14ac:dyDescent="0.25">
      <c r="A106" s="31" t="s">
        <v>462</v>
      </c>
      <c r="B106" s="21" t="s">
        <v>463</v>
      </c>
      <c r="C106" s="21" t="s">
        <v>31</v>
      </c>
      <c r="D106" s="64">
        <v>1090</v>
      </c>
      <c r="E106" s="5">
        <v>837</v>
      </c>
      <c r="F106" s="51">
        <v>0.76788990825688075</v>
      </c>
      <c r="G106" s="5">
        <v>959</v>
      </c>
      <c r="H106" s="69">
        <v>0.87981651376146786</v>
      </c>
      <c r="I106" s="5">
        <v>820</v>
      </c>
      <c r="J106" s="51">
        <v>0.75229357798165142</v>
      </c>
      <c r="K106" s="5">
        <v>0</v>
      </c>
      <c r="L106" s="5">
        <v>0</v>
      </c>
      <c r="M106" s="51" t="s">
        <v>771</v>
      </c>
      <c r="N106" s="40"/>
      <c r="O106" s="64">
        <v>1135</v>
      </c>
      <c r="P106" s="5">
        <v>850</v>
      </c>
      <c r="Q106" s="51">
        <v>0.74889867841409696</v>
      </c>
      <c r="R106" s="5">
        <v>930</v>
      </c>
      <c r="S106" s="69">
        <v>0.81938325991189431</v>
      </c>
      <c r="T106" s="5">
        <v>762</v>
      </c>
      <c r="U106" s="51">
        <v>0.67136563876651978</v>
      </c>
      <c r="V106" s="5">
        <v>894</v>
      </c>
      <c r="W106" s="69">
        <v>0.7876651982378855</v>
      </c>
      <c r="X106" s="5">
        <v>897</v>
      </c>
      <c r="Y106" s="51">
        <v>0.79030837004405285</v>
      </c>
      <c r="Z106" s="5">
        <v>0</v>
      </c>
      <c r="AA106" s="5">
        <v>0</v>
      </c>
      <c r="AB106" s="51" t="s">
        <v>771</v>
      </c>
      <c r="AC106" s="58"/>
      <c r="AD106" s="64">
        <v>1191</v>
      </c>
      <c r="AE106" s="5">
        <v>1143</v>
      </c>
      <c r="AF106" s="46">
        <v>0.95969773299748107</v>
      </c>
      <c r="AG106" s="5">
        <v>796</v>
      </c>
      <c r="AH106" s="70">
        <v>0.6683459277917716</v>
      </c>
      <c r="AI106" s="5">
        <v>1143</v>
      </c>
      <c r="AJ106" s="46">
        <v>0.95969773299748107</v>
      </c>
      <c r="AK106" s="5">
        <v>1146</v>
      </c>
      <c r="AL106" s="70">
        <v>0.96221662468513858</v>
      </c>
      <c r="AM106" s="5">
        <v>1099</v>
      </c>
      <c r="AN106" s="46">
        <v>0.92275398824517207</v>
      </c>
      <c r="AO106" s="5">
        <v>1127</v>
      </c>
      <c r="AP106" s="70">
        <v>0.94626364399664142</v>
      </c>
      <c r="AQ106" s="5">
        <v>1155</v>
      </c>
      <c r="AR106" s="46">
        <v>0</v>
      </c>
      <c r="AS106" s="5">
        <v>1011</v>
      </c>
      <c r="AT106" s="70">
        <v>0.8488664987405542</v>
      </c>
      <c r="AU106" s="5">
        <v>1098</v>
      </c>
      <c r="AV106" s="46">
        <v>0.92191435768261965</v>
      </c>
      <c r="AW106" s="5">
        <v>1106</v>
      </c>
      <c r="AX106" s="46">
        <v>0.92863140218303941</v>
      </c>
      <c r="AZ106" s="80">
        <f>VLOOKUP($A106,'T1DQ CCG'!$A:$BC,31,FALSE)</f>
        <v>0</v>
      </c>
      <c r="BA106" s="80">
        <f>VLOOKUP($A106,'T1DQ CCG'!$A:$BC,43,FALSE)</f>
        <v>0</v>
      </c>
      <c r="BB106" s="80">
        <f>VLOOKUP($A106,'T1DQ CCG'!$A:$BC,55,FALSE)</f>
        <v>0</v>
      </c>
    </row>
    <row r="107" spans="1:54" x14ac:dyDescent="0.25">
      <c r="A107" s="31" t="s">
        <v>464</v>
      </c>
      <c r="B107" s="21" t="s">
        <v>465</v>
      </c>
      <c r="C107" s="21" t="s">
        <v>31</v>
      </c>
      <c r="D107" s="64">
        <v>598</v>
      </c>
      <c r="E107" s="5">
        <v>567</v>
      </c>
      <c r="F107" s="51">
        <v>0.94816053511705689</v>
      </c>
      <c r="G107" s="5">
        <v>564</v>
      </c>
      <c r="H107" s="69">
        <v>0.94314381270903014</v>
      </c>
      <c r="I107" s="5">
        <v>556</v>
      </c>
      <c r="J107" s="51">
        <v>0.92976588628762546</v>
      </c>
      <c r="K107" s="5">
        <v>0</v>
      </c>
      <c r="L107" s="5">
        <v>0</v>
      </c>
      <c r="M107" s="51" t="s">
        <v>771</v>
      </c>
      <c r="N107" s="40"/>
      <c r="O107" s="64">
        <v>620</v>
      </c>
      <c r="P107" s="5">
        <v>578</v>
      </c>
      <c r="Q107" s="51">
        <v>0.93225806451612903</v>
      </c>
      <c r="R107" s="5">
        <v>576</v>
      </c>
      <c r="S107" s="69">
        <v>0.92903225806451617</v>
      </c>
      <c r="T107" s="5">
        <v>416</v>
      </c>
      <c r="U107" s="51">
        <v>0.67096774193548392</v>
      </c>
      <c r="V107" s="5">
        <v>571</v>
      </c>
      <c r="W107" s="69">
        <v>0.92096774193548392</v>
      </c>
      <c r="X107" s="5">
        <v>562</v>
      </c>
      <c r="Y107" s="51">
        <v>0.90645161290322585</v>
      </c>
      <c r="Z107" s="5">
        <v>0</v>
      </c>
      <c r="AA107" s="5">
        <v>0</v>
      </c>
      <c r="AB107" s="51" t="s">
        <v>771</v>
      </c>
      <c r="AC107" s="58"/>
      <c r="AD107" s="64">
        <v>616</v>
      </c>
      <c r="AE107" s="5">
        <v>589</v>
      </c>
      <c r="AF107" s="46">
        <v>0.95616883116883122</v>
      </c>
      <c r="AG107" s="5">
        <v>521</v>
      </c>
      <c r="AH107" s="70">
        <v>0.84577922077922074</v>
      </c>
      <c r="AI107" s="5">
        <v>590</v>
      </c>
      <c r="AJ107" s="46">
        <v>0.95779220779220775</v>
      </c>
      <c r="AK107" s="5">
        <v>588</v>
      </c>
      <c r="AL107" s="70">
        <v>0.95454545454545459</v>
      </c>
      <c r="AM107" s="5">
        <v>567</v>
      </c>
      <c r="AN107" s="46">
        <v>0.92045454545454541</v>
      </c>
      <c r="AO107" s="5">
        <v>571</v>
      </c>
      <c r="AP107" s="70">
        <v>0.92694805194805197</v>
      </c>
      <c r="AQ107" s="5">
        <v>592</v>
      </c>
      <c r="AR107" s="46">
        <v>0</v>
      </c>
      <c r="AS107" s="5">
        <v>544</v>
      </c>
      <c r="AT107" s="70">
        <v>0.88311688311688308</v>
      </c>
      <c r="AU107" s="5">
        <v>574</v>
      </c>
      <c r="AV107" s="46">
        <v>0.93181818181818177</v>
      </c>
      <c r="AW107" s="5">
        <v>573</v>
      </c>
      <c r="AX107" s="46">
        <v>0.93019480519480524</v>
      </c>
      <c r="AZ107" s="80">
        <f>VLOOKUP($A107,'T1DQ CCG'!$A:$BC,31,FALSE)</f>
        <v>0</v>
      </c>
      <c r="BA107" s="80">
        <f>VLOOKUP($A107,'T1DQ CCG'!$A:$BC,43,FALSE)</f>
        <v>0</v>
      </c>
      <c r="BB107" s="80">
        <f>VLOOKUP($A107,'T1DQ CCG'!$A:$BC,55,FALSE)</f>
        <v>0</v>
      </c>
    </row>
    <row r="108" spans="1:54" x14ac:dyDescent="0.25">
      <c r="A108" s="31" t="s">
        <v>466</v>
      </c>
      <c r="B108" s="21" t="s">
        <v>467</v>
      </c>
      <c r="C108" s="21" t="s">
        <v>31</v>
      </c>
      <c r="D108" s="64">
        <v>380</v>
      </c>
      <c r="E108" s="5">
        <v>368</v>
      </c>
      <c r="F108" s="51">
        <v>0.96842105263157896</v>
      </c>
      <c r="G108" s="5">
        <v>373</v>
      </c>
      <c r="H108" s="69">
        <v>0.98157894736842111</v>
      </c>
      <c r="I108" s="5">
        <v>368</v>
      </c>
      <c r="J108" s="51">
        <v>0.96842105263157896</v>
      </c>
      <c r="K108" s="5">
        <v>0</v>
      </c>
      <c r="L108" s="5">
        <v>0</v>
      </c>
      <c r="M108" s="51" t="s">
        <v>771</v>
      </c>
      <c r="N108" s="40"/>
      <c r="O108" s="64">
        <v>423</v>
      </c>
      <c r="P108" s="5">
        <v>403</v>
      </c>
      <c r="Q108" s="51">
        <v>0.95271867612293148</v>
      </c>
      <c r="R108" s="5">
        <v>389</v>
      </c>
      <c r="S108" s="69">
        <v>0.91962174940898345</v>
      </c>
      <c r="T108" s="5">
        <v>396</v>
      </c>
      <c r="U108" s="51">
        <v>0.93617021276595747</v>
      </c>
      <c r="V108" s="5">
        <v>391</v>
      </c>
      <c r="W108" s="69">
        <v>0.92434988179669031</v>
      </c>
      <c r="X108" s="5">
        <v>391</v>
      </c>
      <c r="Y108" s="51">
        <v>0.92434988179669031</v>
      </c>
      <c r="Z108" s="5">
        <v>0</v>
      </c>
      <c r="AA108" s="5">
        <v>0</v>
      </c>
      <c r="AB108" s="51" t="s">
        <v>771</v>
      </c>
      <c r="AC108" s="58"/>
      <c r="AD108" s="64">
        <v>409</v>
      </c>
      <c r="AE108" s="5">
        <v>394</v>
      </c>
      <c r="AF108" s="46">
        <v>0.96332518337408313</v>
      </c>
      <c r="AG108" s="5">
        <v>331</v>
      </c>
      <c r="AH108" s="70">
        <v>0.80929095354523228</v>
      </c>
      <c r="AI108" s="5">
        <v>394</v>
      </c>
      <c r="AJ108" s="46">
        <v>0.96332518337408313</v>
      </c>
      <c r="AK108" s="5">
        <v>395</v>
      </c>
      <c r="AL108" s="70">
        <v>0.96577017114914421</v>
      </c>
      <c r="AM108" s="5">
        <v>380</v>
      </c>
      <c r="AN108" s="46">
        <v>0.92909535452322733</v>
      </c>
      <c r="AO108" s="5">
        <v>391</v>
      </c>
      <c r="AP108" s="70">
        <v>0.95599022004889977</v>
      </c>
      <c r="AQ108" s="5">
        <v>393</v>
      </c>
      <c r="AR108" s="46">
        <v>0</v>
      </c>
      <c r="AS108" s="5">
        <v>372</v>
      </c>
      <c r="AT108" s="70">
        <v>0.90953545232273836</v>
      </c>
      <c r="AU108" s="5">
        <v>385</v>
      </c>
      <c r="AV108" s="46">
        <v>0.94132029339853296</v>
      </c>
      <c r="AW108" s="5">
        <v>379</v>
      </c>
      <c r="AX108" s="46">
        <v>0.92665036674816625</v>
      </c>
      <c r="AZ108" s="80">
        <f>VLOOKUP($A108,'T1DQ CCG'!$A:$BC,31,FALSE)</f>
        <v>0</v>
      </c>
      <c r="BA108" s="80">
        <f>VLOOKUP($A108,'T1DQ CCG'!$A:$BC,43,FALSE)</f>
        <v>0</v>
      </c>
      <c r="BB108" s="80">
        <f>VLOOKUP($A108,'T1DQ CCG'!$A:$BC,55,FALSE)</f>
        <v>0</v>
      </c>
    </row>
    <row r="109" spans="1:54" x14ac:dyDescent="0.25">
      <c r="A109" s="31" t="s">
        <v>468</v>
      </c>
      <c r="B109" s="21" t="s">
        <v>469</v>
      </c>
      <c r="C109" s="21" t="s">
        <v>31</v>
      </c>
      <c r="D109" s="64">
        <v>227</v>
      </c>
      <c r="E109" s="5">
        <v>218</v>
      </c>
      <c r="F109" s="51"/>
      <c r="G109" s="5">
        <v>221</v>
      </c>
      <c r="H109" s="69"/>
      <c r="I109" s="5">
        <v>218</v>
      </c>
      <c r="J109" s="51"/>
      <c r="K109" s="5">
        <v>0</v>
      </c>
      <c r="L109" s="5">
        <v>0</v>
      </c>
      <c r="M109" s="51"/>
      <c r="N109" s="40"/>
      <c r="O109" s="64">
        <v>287</v>
      </c>
      <c r="P109" s="5">
        <v>277</v>
      </c>
      <c r="Q109" s="51">
        <v>0.96515679442508706</v>
      </c>
      <c r="R109" s="5">
        <v>269</v>
      </c>
      <c r="S109" s="69">
        <v>0.93728222996515675</v>
      </c>
      <c r="T109" s="5">
        <v>191</v>
      </c>
      <c r="U109" s="51">
        <v>0.66550522648083621</v>
      </c>
      <c r="V109" s="5">
        <v>271</v>
      </c>
      <c r="W109" s="69">
        <v>0.94425087108013939</v>
      </c>
      <c r="X109" s="5">
        <v>271</v>
      </c>
      <c r="Y109" s="51">
        <v>0.94425087108013939</v>
      </c>
      <c r="Z109" s="5">
        <v>0</v>
      </c>
      <c r="AA109" s="5">
        <v>0</v>
      </c>
      <c r="AB109" s="51" t="s">
        <v>771</v>
      </c>
      <c r="AC109" s="58"/>
      <c r="AD109" s="64">
        <v>286</v>
      </c>
      <c r="AE109" s="5">
        <v>276</v>
      </c>
      <c r="AF109" s="46">
        <v>0.965034965034965</v>
      </c>
      <c r="AG109" s="5">
        <v>257</v>
      </c>
      <c r="AH109" s="70">
        <v>0.89860139860139865</v>
      </c>
      <c r="AI109" s="5">
        <v>276</v>
      </c>
      <c r="AJ109" s="46">
        <v>0.965034965034965</v>
      </c>
      <c r="AK109" s="5">
        <v>276</v>
      </c>
      <c r="AL109" s="70">
        <v>0.965034965034965</v>
      </c>
      <c r="AM109" s="5">
        <v>266</v>
      </c>
      <c r="AN109" s="46">
        <v>0.93006993006993011</v>
      </c>
      <c r="AO109" s="5">
        <v>259</v>
      </c>
      <c r="AP109" s="70">
        <v>0.90559440559440563</v>
      </c>
      <c r="AQ109" s="5">
        <v>272</v>
      </c>
      <c r="AR109" s="46">
        <v>0</v>
      </c>
      <c r="AS109" s="5">
        <v>243</v>
      </c>
      <c r="AT109" s="70">
        <v>0.84965034965034969</v>
      </c>
      <c r="AU109" s="5">
        <v>269</v>
      </c>
      <c r="AV109" s="46">
        <v>0.94055944055944052</v>
      </c>
      <c r="AW109" s="5">
        <v>252</v>
      </c>
      <c r="AX109" s="46">
        <v>0.88111888111888115</v>
      </c>
      <c r="AZ109" s="80">
        <f>VLOOKUP($A109,'T1DQ CCG'!$A:$BC,31,FALSE)</f>
        <v>1</v>
      </c>
      <c r="BA109" s="80">
        <f>VLOOKUP($A109,'T1DQ CCG'!$A:$BC,43,FALSE)</f>
        <v>0</v>
      </c>
      <c r="BB109" s="80">
        <f>VLOOKUP($A109,'T1DQ CCG'!$A:$BC,55,FALSE)</f>
        <v>0</v>
      </c>
    </row>
    <row r="110" spans="1:54" x14ac:dyDescent="0.25">
      <c r="A110" s="31" t="s">
        <v>470</v>
      </c>
      <c r="B110" s="21" t="s">
        <v>471</v>
      </c>
      <c r="C110" s="21" t="s">
        <v>31</v>
      </c>
      <c r="D110" s="64">
        <v>324</v>
      </c>
      <c r="E110" s="5">
        <v>313</v>
      </c>
      <c r="F110" s="51">
        <v>0.96604938271604934</v>
      </c>
      <c r="G110" s="5">
        <v>319</v>
      </c>
      <c r="H110" s="69">
        <v>0.98456790123456794</v>
      </c>
      <c r="I110" s="5">
        <v>314</v>
      </c>
      <c r="J110" s="51">
        <v>0.96913580246913578</v>
      </c>
      <c r="K110" s="5">
        <v>0</v>
      </c>
      <c r="L110" s="5">
        <v>0</v>
      </c>
      <c r="M110" s="51" t="s">
        <v>771</v>
      </c>
      <c r="N110" s="40"/>
      <c r="O110" s="64">
        <v>314</v>
      </c>
      <c r="P110" s="5">
        <v>307</v>
      </c>
      <c r="Q110" s="51">
        <v>0.97770700636942676</v>
      </c>
      <c r="R110" s="5">
        <v>293</v>
      </c>
      <c r="S110" s="69">
        <v>0.93312101910828027</v>
      </c>
      <c r="T110" s="5">
        <v>303</v>
      </c>
      <c r="U110" s="51">
        <v>0.96496815286624205</v>
      </c>
      <c r="V110" s="5">
        <v>296</v>
      </c>
      <c r="W110" s="69">
        <v>0.9426751592356688</v>
      </c>
      <c r="X110" s="5">
        <v>296</v>
      </c>
      <c r="Y110" s="51">
        <v>0.9426751592356688</v>
      </c>
      <c r="Z110" s="5">
        <v>0</v>
      </c>
      <c r="AA110" s="5">
        <v>0</v>
      </c>
      <c r="AB110" s="51" t="s">
        <v>771</v>
      </c>
      <c r="AC110" s="58"/>
      <c r="AD110" s="64">
        <v>383</v>
      </c>
      <c r="AE110" s="5">
        <v>371</v>
      </c>
      <c r="AF110" s="46">
        <v>0.96866840731070492</v>
      </c>
      <c r="AG110" s="5">
        <v>331</v>
      </c>
      <c r="AH110" s="70">
        <v>0.86422976501305482</v>
      </c>
      <c r="AI110" s="5">
        <v>371</v>
      </c>
      <c r="AJ110" s="46">
        <v>0.96866840731070492</v>
      </c>
      <c r="AK110" s="5">
        <v>370</v>
      </c>
      <c r="AL110" s="70">
        <v>0.96605744125326376</v>
      </c>
      <c r="AM110" s="5">
        <v>362</v>
      </c>
      <c r="AN110" s="46">
        <v>0.94516971279373363</v>
      </c>
      <c r="AO110" s="5">
        <v>360</v>
      </c>
      <c r="AP110" s="70">
        <v>0.93994778067885121</v>
      </c>
      <c r="AQ110" s="5">
        <v>361</v>
      </c>
      <c r="AR110" s="46">
        <v>0</v>
      </c>
      <c r="AS110" s="5">
        <v>333</v>
      </c>
      <c r="AT110" s="70">
        <v>0.86945169712793735</v>
      </c>
      <c r="AU110" s="5">
        <v>363</v>
      </c>
      <c r="AV110" s="46">
        <v>0.9477806788511749</v>
      </c>
      <c r="AW110" s="5">
        <v>354</v>
      </c>
      <c r="AX110" s="46">
        <v>0.92428198433420361</v>
      </c>
      <c r="AZ110" s="80">
        <f>VLOOKUP($A110,'T1DQ CCG'!$A:$BC,31,FALSE)</f>
        <v>0</v>
      </c>
      <c r="BA110" s="80">
        <f>VLOOKUP($A110,'T1DQ CCG'!$A:$BC,43,FALSE)</f>
        <v>0</v>
      </c>
      <c r="BB110" s="80">
        <f>VLOOKUP($A110,'T1DQ CCG'!$A:$BC,55,FALSE)</f>
        <v>0</v>
      </c>
    </row>
    <row r="111" spans="1:54" x14ac:dyDescent="0.25">
      <c r="A111" s="31" t="s">
        <v>472</v>
      </c>
      <c r="B111" s="21" t="s">
        <v>473</v>
      </c>
      <c r="C111" s="21" t="s">
        <v>31</v>
      </c>
      <c r="D111" s="64" t="s">
        <v>771</v>
      </c>
      <c r="E111" s="5" t="s">
        <v>771</v>
      </c>
      <c r="F111" s="51" t="s">
        <v>771</v>
      </c>
      <c r="G111" s="5" t="s">
        <v>771</v>
      </c>
      <c r="H111" s="69" t="s">
        <v>771</v>
      </c>
      <c r="I111" s="5" t="s">
        <v>771</v>
      </c>
      <c r="J111" s="51" t="s">
        <v>771</v>
      </c>
      <c r="K111" s="5" t="s">
        <v>771</v>
      </c>
      <c r="L111" s="5" t="s">
        <v>771</v>
      </c>
      <c r="M111" s="51" t="s">
        <v>771</v>
      </c>
      <c r="N111" s="40"/>
      <c r="O111" s="64" t="s">
        <v>771</v>
      </c>
      <c r="P111" s="5" t="s">
        <v>771</v>
      </c>
      <c r="Q111" s="51" t="s">
        <v>771</v>
      </c>
      <c r="R111" s="5" t="s">
        <v>771</v>
      </c>
      <c r="S111" s="69" t="s">
        <v>771</v>
      </c>
      <c r="T111" s="5" t="s">
        <v>771</v>
      </c>
      <c r="U111" s="51" t="s">
        <v>771</v>
      </c>
      <c r="V111" s="5" t="s">
        <v>771</v>
      </c>
      <c r="W111" s="69" t="s">
        <v>771</v>
      </c>
      <c r="X111" s="5" t="s">
        <v>771</v>
      </c>
      <c r="Y111" s="51" t="s">
        <v>771</v>
      </c>
      <c r="Z111" s="5" t="s">
        <v>771</v>
      </c>
      <c r="AA111" s="5" t="s">
        <v>771</v>
      </c>
      <c r="AB111" s="51" t="s">
        <v>771</v>
      </c>
      <c r="AC111" s="58"/>
      <c r="AD111" s="64" t="s">
        <v>771</v>
      </c>
      <c r="AE111" s="5" t="s">
        <v>771</v>
      </c>
      <c r="AF111" s="46" t="s">
        <v>771</v>
      </c>
      <c r="AG111" s="5" t="s">
        <v>771</v>
      </c>
      <c r="AH111" s="70" t="s">
        <v>771</v>
      </c>
      <c r="AI111" s="5" t="s">
        <v>771</v>
      </c>
      <c r="AJ111" s="46" t="s">
        <v>771</v>
      </c>
      <c r="AK111" s="5" t="s">
        <v>771</v>
      </c>
      <c r="AL111" s="70" t="s">
        <v>771</v>
      </c>
      <c r="AM111" s="5" t="s">
        <v>771</v>
      </c>
      <c r="AN111" s="46" t="s">
        <v>771</v>
      </c>
      <c r="AO111" s="5" t="s">
        <v>771</v>
      </c>
      <c r="AP111" s="70" t="s">
        <v>771</v>
      </c>
      <c r="AQ111" s="5" t="s">
        <v>771</v>
      </c>
      <c r="AR111" s="46" t="s">
        <v>771</v>
      </c>
      <c r="AS111" s="5" t="s">
        <v>771</v>
      </c>
      <c r="AT111" s="70" t="s">
        <v>771</v>
      </c>
      <c r="AU111" s="5" t="s">
        <v>771</v>
      </c>
      <c r="AV111" s="46" t="s">
        <v>771</v>
      </c>
      <c r="AW111" s="5" t="s">
        <v>771</v>
      </c>
      <c r="AX111" s="46" t="s">
        <v>771</v>
      </c>
      <c r="AZ111" s="80" t="e">
        <f>VLOOKUP($A111,'T1DQ CCG'!$A:$BC,31,FALSE)</f>
        <v>#N/A</v>
      </c>
      <c r="BA111" s="80" t="e">
        <f>VLOOKUP($A111,'T1DQ CCG'!$A:$BC,43,FALSE)</f>
        <v>#N/A</v>
      </c>
      <c r="BB111" s="80" t="e">
        <f>VLOOKUP($A111,'T1DQ CCG'!$A:$BC,55,FALSE)</f>
        <v>#N/A</v>
      </c>
    </row>
    <row r="112" spans="1:54" x14ac:dyDescent="0.25">
      <c r="A112" s="31" t="s">
        <v>474</v>
      </c>
      <c r="B112" s="21" t="s">
        <v>475</v>
      </c>
      <c r="C112" s="21" t="s">
        <v>32</v>
      </c>
      <c r="D112" s="64">
        <v>548</v>
      </c>
      <c r="E112" s="5">
        <v>523</v>
      </c>
      <c r="F112" s="51">
        <v>0.95437956204379559</v>
      </c>
      <c r="G112" s="5">
        <v>533</v>
      </c>
      <c r="H112" s="69">
        <v>0.97262773722627738</v>
      </c>
      <c r="I112" s="5">
        <v>518</v>
      </c>
      <c r="J112" s="51">
        <v>0.94525547445255476</v>
      </c>
      <c r="K112" s="5">
        <v>0</v>
      </c>
      <c r="L112" s="5">
        <v>0</v>
      </c>
      <c r="M112" s="51" t="s">
        <v>771</v>
      </c>
      <c r="N112" s="40"/>
      <c r="O112" s="64">
        <v>605</v>
      </c>
      <c r="P112" s="5">
        <v>577</v>
      </c>
      <c r="Q112" s="51">
        <v>0.95371900826446276</v>
      </c>
      <c r="R112" s="5">
        <v>537</v>
      </c>
      <c r="S112" s="69">
        <v>0.88760330578512392</v>
      </c>
      <c r="T112" s="5">
        <v>581</v>
      </c>
      <c r="U112" s="51">
        <v>0.96033057851239667</v>
      </c>
      <c r="V112" s="5">
        <v>535</v>
      </c>
      <c r="W112" s="69">
        <v>0.88429752066115708</v>
      </c>
      <c r="X112" s="5">
        <v>529</v>
      </c>
      <c r="Y112" s="51">
        <v>0.87438016528925622</v>
      </c>
      <c r="Z112" s="5">
        <v>0</v>
      </c>
      <c r="AA112" s="5">
        <v>0</v>
      </c>
      <c r="AB112" s="51" t="s">
        <v>771</v>
      </c>
      <c r="AC112" s="58"/>
      <c r="AD112" s="64">
        <v>693</v>
      </c>
      <c r="AE112" s="5">
        <v>649</v>
      </c>
      <c r="AF112" s="46">
        <v>0.93650793650793651</v>
      </c>
      <c r="AG112" s="5">
        <v>596</v>
      </c>
      <c r="AH112" s="70">
        <v>0.86002886002886003</v>
      </c>
      <c r="AI112" s="5">
        <v>649</v>
      </c>
      <c r="AJ112" s="46">
        <v>0.93650793650793651</v>
      </c>
      <c r="AK112" s="5">
        <v>649</v>
      </c>
      <c r="AL112" s="70">
        <v>0.93650793650793651</v>
      </c>
      <c r="AM112" s="5">
        <v>622</v>
      </c>
      <c r="AN112" s="46">
        <v>0.89754689754689754</v>
      </c>
      <c r="AO112" s="5">
        <v>606</v>
      </c>
      <c r="AP112" s="70">
        <v>0.87445887445887449</v>
      </c>
      <c r="AQ112" s="5">
        <v>654</v>
      </c>
      <c r="AR112" s="46">
        <v>0</v>
      </c>
      <c r="AS112" s="5">
        <v>588</v>
      </c>
      <c r="AT112" s="70">
        <v>0.84848484848484851</v>
      </c>
      <c r="AU112" s="5">
        <v>626</v>
      </c>
      <c r="AV112" s="46">
        <v>0.9033189033189033</v>
      </c>
      <c r="AW112" s="5">
        <v>598</v>
      </c>
      <c r="AX112" s="46">
        <v>0.86291486291486297</v>
      </c>
      <c r="AZ112" s="80">
        <f>VLOOKUP($A112,'T1DQ CCG'!$A:$BC,31,FALSE)</f>
        <v>0</v>
      </c>
      <c r="BA112" s="80">
        <f>VLOOKUP($A112,'T1DQ CCG'!$A:$BC,43,FALSE)</f>
        <v>0</v>
      </c>
      <c r="BB112" s="80">
        <f>VLOOKUP($A112,'T1DQ CCG'!$A:$BC,55,FALSE)</f>
        <v>0</v>
      </c>
    </row>
    <row r="113" spans="1:54" x14ac:dyDescent="0.25">
      <c r="A113" s="31" t="s">
        <v>476</v>
      </c>
      <c r="B113" s="21" t="s">
        <v>477</v>
      </c>
      <c r="C113" s="21" t="s">
        <v>32</v>
      </c>
      <c r="D113" s="64">
        <v>794</v>
      </c>
      <c r="E113" s="5">
        <v>779</v>
      </c>
      <c r="F113" s="51">
        <v>0.98110831234256923</v>
      </c>
      <c r="G113" s="5">
        <v>1</v>
      </c>
      <c r="H113" s="69">
        <v>1.2594458438287153E-3</v>
      </c>
      <c r="I113" s="5">
        <v>777</v>
      </c>
      <c r="J113" s="51">
        <v>0.97858942065491183</v>
      </c>
      <c r="K113" s="5">
        <v>1</v>
      </c>
      <c r="L113" s="5">
        <v>1</v>
      </c>
      <c r="M113" s="51">
        <v>1</v>
      </c>
      <c r="N113" s="40"/>
      <c r="O113" s="64">
        <v>774</v>
      </c>
      <c r="P113" s="5">
        <v>765</v>
      </c>
      <c r="Q113" s="51">
        <v>0.98837209302325579</v>
      </c>
      <c r="R113" s="5">
        <v>751</v>
      </c>
      <c r="S113" s="69">
        <v>0.97028423772609818</v>
      </c>
      <c r="T113" s="5">
        <v>751</v>
      </c>
      <c r="U113" s="51">
        <v>0.97028423772609818</v>
      </c>
      <c r="V113" s="5">
        <v>752</v>
      </c>
      <c r="W113" s="69">
        <v>0.9715762273901809</v>
      </c>
      <c r="X113" s="5">
        <v>752</v>
      </c>
      <c r="Y113" s="51">
        <v>0.9715762273901809</v>
      </c>
      <c r="Z113" s="5">
        <v>7</v>
      </c>
      <c r="AA113" s="5">
        <v>7</v>
      </c>
      <c r="AB113" s="51">
        <v>1</v>
      </c>
      <c r="AC113" s="58"/>
      <c r="AD113" s="64">
        <v>852</v>
      </c>
      <c r="AE113" s="5">
        <v>813</v>
      </c>
      <c r="AF113" s="46">
        <v>0.95422535211267601</v>
      </c>
      <c r="AG113" s="5">
        <v>813</v>
      </c>
      <c r="AH113" s="70">
        <v>0.95422535211267601</v>
      </c>
      <c r="AI113" s="5">
        <v>813</v>
      </c>
      <c r="AJ113" s="46">
        <v>0.95422535211267601</v>
      </c>
      <c r="AK113" s="5">
        <v>821</v>
      </c>
      <c r="AL113" s="70">
        <v>0.96361502347417838</v>
      </c>
      <c r="AM113" s="5">
        <v>817</v>
      </c>
      <c r="AN113" s="46">
        <v>0.95892018779342725</v>
      </c>
      <c r="AO113" s="5">
        <v>821</v>
      </c>
      <c r="AP113" s="70">
        <v>0.96361502347417838</v>
      </c>
      <c r="AQ113" s="5">
        <v>829</v>
      </c>
      <c r="AR113" s="46">
        <v>0</v>
      </c>
      <c r="AS113" s="5">
        <v>806</v>
      </c>
      <c r="AT113" s="70">
        <v>0.9460093896713615</v>
      </c>
      <c r="AU113" s="5">
        <v>837</v>
      </c>
      <c r="AV113" s="46">
        <v>0.98239436619718312</v>
      </c>
      <c r="AW113" s="5">
        <v>819</v>
      </c>
      <c r="AX113" s="46">
        <v>0.96126760563380287</v>
      </c>
      <c r="AZ113" s="80">
        <f>VLOOKUP($A113,'T1DQ CCG'!$A:$BC,31,FALSE)</f>
        <v>0</v>
      </c>
      <c r="BA113" s="80">
        <f>VLOOKUP($A113,'T1DQ CCG'!$A:$BC,43,FALSE)</f>
        <v>0</v>
      </c>
      <c r="BB113" s="80">
        <f>VLOOKUP($A113,'T1DQ CCG'!$A:$BC,55,FALSE)</f>
        <v>0</v>
      </c>
    </row>
    <row r="114" spans="1:54" x14ac:dyDescent="0.25">
      <c r="A114" s="31" t="s">
        <v>478</v>
      </c>
      <c r="B114" s="21" t="s">
        <v>479</v>
      </c>
      <c r="C114" s="21" t="s">
        <v>32</v>
      </c>
      <c r="D114" s="64">
        <v>1218</v>
      </c>
      <c r="E114" s="5">
        <v>1173</v>
      </c>
      <c r="F114" s="51">
        <v>0.96305418719211822</v>
      </c>
      <c r="G114" s="5">
        <v>5</v>
      </c>
      <c r="H114" s="69">
        <v>4.1050903119868639E-3</v>
      </c>
      <c r="I114" s="5">
        <v>1165</v>
      </c>
      <c r="J114" s="51">
        <v>0.95648604269293924</v>
      </c>
      <c r="K114" s="5">
        <v>16</v>
      </c>
      <c r="L114" s="5">
        <v>16</v>
      </c>
      <c r="M114" s="51">
        <v>1</v>
      </c>
      <c r="N114" s="40"/>
      <c r="O114" s="64">
        <v>1195</v>
      </c>
      <c r="P114" s="5">
        <v>1177</v>
      </c>
      <c r="Q114" s="51">
        <v>0.98493723849372383</v>
      </c>
      <c r="R114" s="5">
        <v>1144</v>
      </c>
      <c r="S114" s="69">
        <v>0.95732217573221756</v>
      </c>
      <c r="T114" s="5">
        <v>1135</v>
      </c>
      <c r="U114" s="51">
        <v>0.94979079497907948</v>
      </c>
      <c r="V114" s="5">
        <v>1136</v>
      </c>
      <c r="W114" s="69">
        <v>0.9506276150627615</v>
      </c>
      <c r="X114" s="5">
        <v>1144</v>
      </c>
      <c r="Y114" s="51">
        <v>0.95732217573221756</v>
      </c>
      <c r="Z114" s="5">
        <v>23</v>
      </c>
      <c r="AA114" s="5">
        <v>23</v>
      </c>
      <c r="AB114" s="51">
        <v>1</v>
      </c>
      <c r="AC114" s="58"/>
      <c r="AD114" s="64">
        <v>1189</v>
      </c>
      <c r="AE114" s="5">
        <v>1090</v>
      </c>
      <c r="AF114" s="46">
        <v>0.91673675357443229</v>
      </c>
      <c r="AG114" s="5">
        <v>1095</v>
      </c>
      <c r="AH114" s="70">
        <v>0.9209419680403701</v>
      </c>
      <c r="AI114" s="5">
        <v>1094</v>
      </c>
      <c r="AJ114" s="46">
        <v>0.92010092514718256</v>
      </c>
      <c r="AK114" s="5">
        <v>1090</v>
      </c>
      <c r="AL114" s="70">
        <v>0.91673675357443229</v>
      </c>
      <c r="AM114" s="5">
        <v>1026</v>
      </c>
      <c r="AN114" s="46">
        <v>0.86291000841042897</v>
      </c>
      <c r="AO114" s="5">
        <v>1081</v>
      </c>
      <c r="AP114" s="70">
        <v>0.90916736753574434</v>
      </c>
      <c r="AQ114" s="5">
        <v>1143</v>
      </c>
      <c r="AR114" s="46">
        <v>0</v>
      </c>
      <c r="AS114" s="5">
        <v>1082</v>
      </c>
      <c r="AT114" s="70">
        <v>0.91000841042893188</v>
      </c>
      <c r="AU114" s="5">
        <v>1110</v>
      </c>
      <c r="AV114" s="46">
        <v>0.93355761143818339</v>
      </c>
      <c r="AW114" s="5">
        <v>1083</v>
      </c>
      <c r="AX114" s="46">
        <v>0.91084945332211942</v>
      </c>
      <c r="AZ114" s="80">
        <f>VLOOKUP($A114,'T1DQ CCG'!$A:$BC,31,FALSE)</f>
        <v>0</v>
      </c>
      <c r="BA114" s="80">
        <f>VLOOKUP($A114,'T1DQ CCG'!$A:$BC,43,FALSE)</f>
        <v>0</v>
      </c>
      <c r="BB114" s="80">
        <f>VLOOKUP($A114,'T1DQ CCG'!$A:$BC,55,FALSE)</f>
        <v>0</v>
      </c>
    </row>
    <row r="115" spans="1:54" x14ac:dyDescent="0.25">
      <c r="A115" s="31" t="s">
        <v>480</v>
      </c>
      <c r="B115" s="21" t="s">
        <v>481</v>
      </c>
      <c r="C115" s="21" t="s">
        <v>32</v>
      </c>
      <c r="D115" s="64">
        <v>522</v>
      </c>
      <c r="E115" s="5">
        <v>490</v>
      </c>
      <c r="F115" s="51"/>
      <c r="G115" s="5">
        <v>504</v>
      </c>
      <c r="H115" s="69"/>
      <c r="I115" s="5">
        <v>489</v>
      </c>
      <c r="J115" s="51"/>
      <c r="K115" s="5">
        <v>0</v>
      </c>
      <c r="L115" s="5">
        <v>0</v>
      </c>
      <c r="M115" s="51"/>
      <c r="N115" s="40"/>
      <c r="O115" s="64">
        <v>495</v>
      </c>
      <c r="P115" s="5">
        <v>479</v>
      </c>
      <c r="Q115" s="51"/>
      <c r="R115" s="5">
        <v>460</v>
      </c>
      <c r="S115" s="69"/>
      <c r="T115" s="5">
        <v>480</v>
      </c>
      <c r="U115" s="51"/>
      <c r="V115" s="5">
        <v>461</v>
      </c>
      <c r="W115" s="69"/>
      <c r="X115" s="5">
        <v>455</v>
      </c>
      <c r="Y115" s="51"/>
      <c r="Z115" s="5">
        <v>0</v>
      </c>
      <c r="AA115" s="5">
        <v>0</v>
      </c>
      <c r="AB115" s="51"/>
      <c r="AC115" s="58"/>
      <c r="AD115" s="64">
        <v>514</v>
      </c>
      <c r="AE115" s="5">
        <v>489</v>
      </c>
      <c r="AF115" s="46"/>
      <c r="AG115" s="5">
        <v>450</v>
      </c>
      <c r="AH115" s="70"/>
      <c r="AI115" s="5">
        <v>489</v>
      </c>
      <c r="AJ115" s="46"/>
      <c r="AK115" s="5">
        <v>489</v>
      </c>
      <c r="AL115" s="70"/>
      <c r="AM115" s="5">
        <v>470</v>
      </c>
      <c r="AN115" s="46"/>
      <c r="AO115" s="5">
        <v>471</v>
      </c>
      <c r="AP115" s="70"/>
      <c r="AQ115" s="5">
        <v>489</v>
      </c>
      <c r="AR115" s="46"/>
      <c r="AS115" s="5">
        <v>448</v>
      </c>
      <c r="AT115" s="70"/>
      <c r="AU115" s="5">
        <v>473</v>
      </c>
      <c r="AV115" s="46"/>
      <c r="AW115" s="5">
        <v>461</v>
      </c>
      <c r="AX115" s="46"/>
      <c r="AZ115" s="80">
        <f>VLOOKUP($A115,'T1DQ CCG'!$A:$BC,31,FALSE)</f>
        <v>1</v>
      </c>
      <c r="BA115" s="80">
        <f>VLOOKUP($A115,'T1DQ CCG'!$A:$BC,43,FALSE)</f>
        <v>1</v>
      </c>
      <c r="BB115" s="80">
        <f>VLOOKUP($A115,'T1DQ CCG'!$A:$BC,55,FALSE)</f>
        <v>1</v>
      </c>
    </row>
    <row r="116" spans="1:54" x14ac:dyDescent="0.25">
      <c r="A116" s="31" t="s">
        <v>482</v>
      </c>
      <c r="B116" s="21" t="s">
        <v>483</v>
      </c>
      <c r="C116" s="21" t="s">
        <v>32</v>
      </c>
      <c r="D116" s="64">
        <v>184</v>
      </c>
      <c r="E116" s="5">
        <v>170</v>
      </c>
      <c r="F116" s="51"/>
      <c r="G116" s="5">
        <v>175</v>
      </c>
      <c r="H116" s="69"/>
      <c r="I116" s="5">
        <v>171</v>
      </c>
      <c r="J116" s="51"/>
      <c r="K116" s="5">
        <v>0</v>
      </c>
      <c r="L116" s="5">
        <v>0</v>
      </c>
      <c r="M116" s="51"/>
      <c r="N116" s="40"/>
      <c r="O116" s="64">
        <v>174</v>
      </c>
      <c r="P116" s="5">
        <v>168</v>
      </c>
      <c r="Q116" s="51"/>
      <c r="R116" s="5">
        <v>164</v>
      </c>
      <c r="S116" s="69"/>
      <c r="T116" s="5">
        <v>169</v>
      </c>
      <c r="U116" s="51"/>
      <c r="V116" s="5">
        <v>162</v>
      </c>
      <c r="W116" s="69"/>
      <c r="X116" s="5">
        <v>156</v>
      </c>
      <c r="Y116" s="51"/>
      <c r="Z116" s="5">
        <v>0</v>
      </c>
      <c r="AA116" s="5">
        <v>0</v>
      </c>
      <c r="AB116" s="51"/>
      <c r="AC116" s="58"/>
      <c r="AD116" s="64">
        <v>180</v>
      </c>
      <c r="AE116" s="5">
        <v>170</v>
      </c>
      <c r="AF116" s="46"/>
      <c r="AG116" s="5">
        <v>157</v>
      </c>
      <c r="AH116" s="70"/>
      <c r="AI116" s="5">
        <v>170</v>
      </c>
      <c r="AJ116" s="46"/>
      <c r="AK116" s="5">
        <v>170</v>
      </c>
      <c r="AL116" s="70"/>
      <c r="AM116" s="5">
        <v>165</v>
      </c>
      <c r="AN116" s="46"/>
      <c r="AO116" s="5">
        <v>155</v>
      </c>
      <c r="AP116" s="70"/>
      <c r="AQ116" s="5">
        <v>172</v>
      </c>
      <c r="AR116" s="46"/>
      <c r="AS116" s="5">
        <v>155</v>
      </c>
      <c r="AT116" s="70"/>
      <c r="AU116" s="5">
        <v>167</v>
      </c>
      <c r="AV116" s="46"/>
      <c r="AW116" s="5">
        <v>166</v>
      </c>
      <c r="AX116" s="46"/>
      <c r="AZ116" s="80">
        <f>VLOOKUP($A116,'T1DQ CCG'!$A:$BC,31,FALSE)</f>
        <v>1</v>
      </c>
      <c r="BA116" s="80">
        <f>VLOOKUP($A116,'T1DQ CCG'!$A:$BC,43,FALSE)</f>
        <v>1</v>
      </c>
      <c r="BB116" s="80">
        <f>VLOOKUP($A116,'T1DQ CCG'!$A:$BC,55,FALSE)</f>
        <v>1</v>
      </c>
    </row>
    <row r="117" spans="1:54" x14ac:dyDescent="0.25">
      <c r="A117" s="31" t="s">
        <v>484</v>
      </c>
      <c r="B117" s="21" t="s">
        <v>485</v>
      </c>
      <c r="C117" s="21" t="s">
        <v>32</v>
      </c>
      <c r="D117" s="64">
        <v>956</v>
      </c>
      <c r="E117" s="5">
        <v>933</v>
      </c>
      <c r="F117" s="51">
        <v>0.97594142259414229</v>
      </c>
      <c r="G117" s="5">
        <v>3</v>
      </c>
      <c r="H117" s="69">
        <v>3.1380753138075313E-3</v>
      </c>
      <c r="I117" s="5">
        <v>934</v>
      </c>
      <c r="J117" s="51">
        <v>0.97698744769874479</v>
      </c>
      <c r="K117" s="5">
        <v>3</v>
      </c>
      <c r="L117" s="5">
        <v>3</v>
      </c>
      <c r="M117" s="51">
        <v>1</v>
      </c>
      <c r="N117" s="40"/>
      <c r="O117" s="64">
        <v>1016</v>
      </c>
      <c r="P117" s="5">
        <v>1005</v>
      </c>
      <c r="Q117" s="51">
        <v>0.98917322834645671</v>
      </c>
      <c r="R117" s="5">
        <v>993</v>
      </c>
      <c r="S117" s="69">
        <v>0.97736220472440949</v>
      </c>
      <c r="T117" s="5">
        <v>993</v>
      </c>
      <c r="U117" s="51">
        <v>0.97736220472440949</v>
      </c>
      <c r="V117" s="5">
        <v>989</v>
      </c>
      <c r="W117" s="69">
        <v>0.97342519685039375</v>
      </c>
      <c r="X117" s="5">
        <v>992</v>
      </c>
      <c r="Y117" s="51">
        <v>0.97637795275590555</v>
      </c>
      <c r="Z117" s="5">
        <v>7</v>
      </c>
      <c r="AA117" s="5">
        <v>7</v>
      </c>
      <c r="AB117" s="51">
        <v>1</v>
      </c>
      <c r="AC117" s="58"/>
      <c r="AD117" s="64">
        <v>994</v>
      </c>
      <c r="AE117" s="5">
        <v>944</v>
      </c>
      <c r="AF117" s="46">
        <v>0.94969818913480886</v>
      </c>
      <c r="AG117" s="5">
        <v>944</v>
      </c>
      <c r="AH117" s="70">
        <v>0.94969818913480886</v>
      </c>
      <c r="AI117" s="5">
        <v>943</v>
      </c>
      <c r="AJ117" s="46">
        <v>0.94869215291750508</v>
      </c>
      <c r="AK117" s="5">
        <v>939</v>
      </c>
      <c r="AL117" s="70">
        <v>0.94466800804828976</v>
      </c>
      <c r="AM117" s="5">
        <v>929</v>
      </c>
      <c r="AN117" s="46">
        <v>0.93460764587525147</v>
      </c>
      <c r="AO117" s="5">
        <v>948</v>
      </c>
      <c r="AP117" s="70">
        <v>0.95372233400402417</v>
      </c>
      <c r="AQ117" s="5">
        <v>972</v>
      </c>
      <c r="AR117" s="46">
        <v>0</v>
      </c>
      <c r="AS117" s="5">
        <v>939</v>
      </c>
      <c r="AT117" s="70">
        <v>0.94466800804828976</v>
      </c>
      <c r="AU117" s="5">
        <v>970</v>
      </c>
      <c r="AV117" s="46">
        <v>0.9758551307847082</v>
      </c>
      <c r="AW117" s="5">
        <v>954</v>
      </c>
      <c r="AX117" s="46">
        <v>0.95975855130784704</v>
      </c>
      <c r="AZ117" s="80">
        <f>VLOOKUP($A117,'T1DQ CCG'!$A:$BC,31,FALSE)</f>
        <v>0</v>
      </c>
      <c r="BA117" s="80">
        <f>VLOOKUP($A117,'T1DQ CCG'!$A:$BC,43,FALSE)</f>
        <v>0</v>
      </c>
      <c r="BB117" s="80">
        <f>VLOOKUP($A117,'T1DQ CCG'!$A:$BC,55,FALSE)</f>
        <v>0</v>
      </c>
    </row>
    <row r="118" spans="1:54" x14ac:dyDescent="0.25">
      <c r="A118" s="31" t="s">
        <v>486</v>
      </c>
      <c r="B118" s="21" t="s">
        <v>487</v>
      </c>
      <c r="C118" s="21" t="s">
        <v>32</v>
      </c>
      <c r="D118" s="64">
        <v>105</v>
      </c>
      <c r="E118" s="5">
        <v>99</v>
      </c>
      <c r="F118" s="51"/>
      <c r="G118" s="5">
        <v>94</v>
      </c>
      <c r="H118" s="69"/>
      <c r="I118" s="5">
        <v>100</v>
      </c>
      <c r="J118" s="51"/>
      <c r="K118" s="5">
        <v>0</v>
      </c>
      <c r="L118" s="5">
        <v>0</v>
      </c>
      <c r="M118" s="51"/>
      <c r="N118" s="40"/>
      <c r="O118" s="64">
        <v>85</v>
      </c>
      <c r="P118" s="5">
        <v>84</v>
      </c>
      <c r="Q118" s="51"/>
      <c r="R118" s="5">
        <v>80</v>
      </c>
      <c r="S118" s="69"/>
      <c r="T118" s="5">
        <v>82</v>
      </c>
      <c r="U118" s="51"/>
      <c r="V118" s="5">
        <v>78</v>
      </c>
      <c r="W118" s="69"/>
      <c r="X118" s="5">
        <v>80</v>
      </c>
      <c r="Y118" s="51"/>
      <c r="Z118" s="5">
        <v>0</v>
      </c>
      <c r="AA118" s="5">
        <v>0</v>
      </c>
      <c r="AB118" s="51"/>
      <c r="AC118" s="58"/>
      <c r="AD118" s="64">
        <v>83</v>
      </c>
      <c r="AE118" s="5">
        <v>73</v>
      </c>
      <c r="AF118" s="46"/>
      <c r="AG118" s="5">
        <v>71</v>
      </c>
      <c r="AH118" s="70"/>
      <c r="AI118" s="5">
        <v>73</v>
      </c>
      <c r="AJ118" s="46"/>
      <c r="AK118" s="5">
        <v>73</v>
      </c>
      <c r="AL118" s="70"/>
      <c r="AM118" s="5">
        <v>72</v>
      </c>
      <c r="AN118" s="46"/>
      <c r="AO118" s="5">
        <v>69</v>
      </c>
      <c r="AP118" s="70"/>
      <c r="AQ118" s="5">
        <v>77</v>
      </c>
      <c r="AR118" s="46"/>
      <c r="AS118" s="5">
        <v>71</v>
      </c>
      <c r="AT118" s="70"/>
      <c r="AU118" s="5">
        <v>72</v>
      </c>
      <c r="AV118" s="46"/>
      <c r="AW118" s="5">
        <v>64</v>
      </c>
      <c r="AX118" s="46"/>
      <c r="AZ118" s="80">
        <f>VLOOKUP($A118,'T1DQ CCG'!$A:$BC,31,FALSE)</f>
        <v>1</v>
      </c>
      <c r="BA118" s="80">
        <f>VLOOKUP($A118,'T1DQ CCG'!$A:$BC,43,FALSE)</f>
        <v>1</v>
      </c>
      <c r="BB118" s="80">
        <f>VLOOKUP($A118,'T1DQ CCG'!$A:$BC,55,FALSE)</f>
        <v>1</v>
      </c>
    </row>
    <row r="119" spans="1:54" x14ac:dyDescent="0.25">
      <c r="A119" s="31" t="s">
        <v>488</v>
      </c>
      <c r="B119" s="21" t="s">
        <v>489</v>
      </c>
      <c r="C119" s="21" t="s">
        <v>33</v>
      </c>
      <c r="D119" s="64">
        <v>1003</v>
      </c>
      <c r="E119" s="5">
        <v>878</v>
      </c>
      <c r="F119" s="51">
        <v>0.87537387836490532</v>
      </c>
      <c r="G119" s="5">
        <v>909</v>
      </c>
      <c r="H119" s="69">
        <v>0.90628115653040875</v>
      </c>
      <c r="I119" s="5">
        <v>880</v>
      </c>
      <c r="J119" s="51">
        <v>0.87736789631106682</v>
      </c>
      <c r="K119" s="5">
        <v>11</v>
      </c>
      <c r="L119" s="5">
        <v>9</v>
      </c>
      <c r="M119" s="51">
        <v>0.81818181818181823</v>
      </c>
      <c r="N119" s="40"/>
      <c r="O119" s="64">
        <v>1126</v>
      </c>
      <c r="P119" s="5">
        <v>987</v>
      </c>
      <c r="Q119" s="51">
        <v>0.87655417406749558</v>
      </c>
      <c r="R119" s="5">
        <v>922</v>
      </c>
      <c r="S119" s="69">
        <v>0.81882770870337473</v>
      </c>
      <c r="T119" s="5">
        <v>488</v>
      </c>
      <c r="U119" s="51">
        <v>0.43339253996447602</v>
      </c>
      <c r="V119" s="5">
        <v>931</v>
      </c>
      <c r="W119" s="69">
        <v>0.82682060390763767</v>
      </c>
      <c r="X119" s="5">
        <v>923</v>
      </c>
      <c r="Y119" s="51">
        <v>0.81971580817051515</v>
      </c>
      <c r="Z119" s="5">
        <v>10</v>
      </c>
      <c r="AA119" s="5">
        <v>9</v>
      </c>
      <c r="AB119" s="51">
        <v>0.9</v>
      </c>
      <c r="AC119" s="58"/>
      <c r="AD119" s="64">
        <v>1258</v>
      </c>
      <c r="AE119" s="5">
        <v>1019</v>
      </c>
      <c r="AF119" s="46"/>
      <c r="AG119" s="5">
        <v>893</v>
      </c>
      <c r="AH119" s="70"/>
      <c r="AI119" s="5">
        <v>1018</v>
      </c>
      <c r="AJ119" s="46"/>
      <c r="AK119" s="5">
        <v>1015</v>
      </c>
      <c r="AL119" s="70"/>
      <c r="AM119" s="5">
        <v>954</v>
      </c>
      <c r="AN119" s="46"/>
      <c r="AO119" s="5">
        <v>959</v>
      </c>
      <c r="AP119" s="70"/>
      <c r="AQ119" s="5">
        <v>1057</v>
      </c>
      <c r="AR119" s="46"/>
      <c r="AS119" s="5">
        <v>883</v>
      </c>
      <c r="AT119" s="70"/>
      <c r="AU119" s="5">
        <v>988</v>
      </c>
      <c r="AV119" s="46"/>
      <c r="AW119" s="5">
        <v>941</v>
      </c>
      <c r="AX119" s="46"/>
      <c r="AZ119" s="80">
        <f>VLOOKUP($A119,'T1DQ CCG'!$A:$BC,31,FALSE)</f>
        <v>0</v>
      </c>
      <c r="BA119" s="80">
        <f>VLOOKUP($A119,'T1DQ CCG'!$A:$BC,43,FALSE)</f>
        <v>0</v>
      </c>
      <c r="BB119" s="80">
        <f>VLOOKUP($A119,'T1DQ CCG'!$A:$BC,55,FALSE)</f>
        <v>1</v>
      </c>
    </row>
    <row r="120" spans="1:54" x14ac:dyDescent="0.25">
      <c r="A120" s="31" t="s">
        <v>490</v>
      </c>
      <c r="B120" s="21" t="s">
        <v>491</v>
      </c>
      <c r="C120" s="21" t="s">
        <v>33</v>
      </c>
      <c r="D120" s="64">
        <v>1308</v>
      </c>
      <c r="E120" s="5">
        <v>1048</v>
      </c>
      <c r="F120" s="51">
        <v>0.80122324159021407</v>
      </c>
      <c r="G120" s="5">
        <v>1111</v>
      </c>
      <c r="H120" s="69">
        <v>0.84938837920489296</v>
      </c>
      <c r="I120" s="5">
        <v>1063</v>
      </c>
      <c r="J120" s="51">
        <v>0.81269113149847094</v>
      </c>
      <c r="K120" s="5">
        <v>13</v>
      </c>
      <c r="L120" s="5">
        <v>5</v>
      </c>
      <c r="M120" s="51">
        <v>0.38461538461538464</v>
      </c>
      <c r="N120" s="40"/>
      <c r="O120" s="64">
        <v>1316</v>
      </c>
      <c r="P120" s="5">
        <v>1067</v>
      </c>
      <c r="Q120" s="51">
        <v>0.81079027355623101</v>
      </c>
      <c r="R120" s="5">
        <v>1000</v>
      </c>
      <c r="S120" s="69">
        <v>0.75987841945288759</v>
      </c>
      <c r="T120" s="5">
        <v>1052</v>
      </c>
      <c r="U120" s="51">
        <v>0.79939209726443772</v>
      </c>
      <c r="V120" s="5">
        <v>993</v>
      </c>
      <c r="W120" s="69">
        <v>0.75455927051671734</v>
      </c>
      <c r="X120" s="5">
        <v>993</v>
      </c>
      <c r="Y120" s="51">
        <v>0.75455927051671734</v>
      </c>
      <c r="Z120" s="5">
        <v>1</v>
      </c>
      <c r="AA120" s="5">
        <v>0</v>
      </c>
      <c r="AB120" s="51">
        <v>0</v>
      </c>
      <c r="AC120" s="58"/>
      <c r="AD120" s="64">
        <v>1507</v>
      </c>
      <c r="AE120" s="5">
        <v>1379</v>
      </c>
      <c r="AF120" s="46">
        <v>0.91506303915063036</v>
      </c>
      <c r="AG120" s="5">
        <v>1061</v>
      </c>
      <c r="AH120" s="70">
        <v>0.70404777704047772</v>
      </c>
      <c r="AI120" s="5">
        <v>2</v>
      </c>
      <c r="AJ120" s="46">
        <v>1.3271400132714001E-3</v>
      </c>
      <c r="AK120" s="5">
        <v>2</v>
      </c>
      <c r="AL120" s="70">
        <v>1.3271400132714001E-3</v>
      </c>
      <c r="AM120" s="5">
        <v>1330</v>
      </c>
      <c r="AN120" s="46">
        <v>0.88254810882548107</v>
      </c>
      <c r="AO120" s="5">
        <v>1298</v>
      </c>
      <c r="AP120" s="70">
        <v>0.86131386861313863</v>
      </c>
      <c r="AQ120" s="5">
        <v>1356</v>
      </c>
      <c r="AR120" s="46">
        <v>0</v>
      </c>
      <c r="AS120" s="5">
        <v>1104</v>
      </c>
      <c r="AT120" s="70">
        <v>0.73258128732581285</v>
      </c>
      <c r="AU120" s="5">
        <v>1300</v>
      </c>
      <c r="AV120" s="46">
        <v>0.86264100862641013</v>
      </c>
      <c r="AW120" s="5">
        <v>1</v>
      </c>
      <c r="AX120" s="46">
        <v>6.6357000663570006E-4</v>
      </c>
      <c r="AZ120" s="80">
        <f>VLOOKUP($A120,'T1DQ CCG'!$A:$BC,31,FALSE)</f>
        <v>0</v>
      </c>
      <c r="BA120" s="80">
        <f>VLOOKUP($A120,'T1DQ CCG'!$A:$BC,43,FALSE)</f>
        <v>0</v>
      </c>
      <c r="BB120" s="80">
        <f>VLOOKUP($A120,'T1DQ CCG'!$A:$BC,55,FALSE)</f>
        <v>0</v>
      </c>
    </row>
    <row r="121" spans="1:54" x14ac:dyDescent="0.25">
      <c r="A121" s="31" t="s">
        <v>492</v>
      </c>
      <c r="B121" s="21" t="s">
        <v>493</v>
      </c>
      <c r="C121" s="21" t="s">
        <v>33</v>
      </c>
      <c r="D121" s="64">
        <v>881</v>
      </c>
      <c r="E121" s="5">
        <v>682</v>
      </c>
      <c r="F121" s="51">
        <v>0.77412031782065838</v>
      </c>
      <c r="G121" s="5">
        <v>16</v>
      </c>
      <c r="H121" s="69">
        <v>1.8161180476730987E-2</v>
      </c>
      <c r="I121" s="5">
        <v>692</v>
      </c>
      <c r="J121" s="51">
        <v>0.78547105561861519</v>
      </c>
      <c r="K121" s="5">
        <v>6</v>
      </c>
      <c r="L121" s="5">
        <v>6</v>
      </c>
      <c r="M121" s="51">
        <v>1</v>
      </c>
      <c r="N121" s="40"/>
      <c r="O121" s="64">
        <v>919</v>
      </c>
      <c r="P121" s="5">
        <v>702</v>
      </c>
      <c r="Q121" s="51"/>
      <c r="R121" s="5">
        <v>643</v>
      </c>
      <c r="S121" s="69"/>
      <c r="T121" s="5">
        <v>430</v>
      </c>
      <c r="U121" s="51"/>
      <c r="V121" s="5">
        <v>642</v>
      </c>
      <c r="W121" s="69"/>
      <c r="X121" s="5">
        <v>631</v>
      </c>
      <c r="Y121" s="51"/>
      <c r="Z121" s="5">
        <v>5</v>
      </c>
      <c r="AA121" s="5">
        <v>4</v>
      </c>
      <c r="AB121" s="51"/>
      <c r="AC121" s="58"/>
      <c r="AD121" s="64">
        <v>1064</v>
      </c>
      <c r="AE121" s="5">
        <v>803</v>
      </c>
      <c r="AF121" s="46"/>
      <c r="AG121" s="5">
        <v>587</v>
      </c>
      <c r="AH121" s="70"/>
      <c r="AI121" s="5">
        <v>804</v>
      </c>
      <c r="AJ121" s="46"/>
      <c r="AK121" s="5">
        <v>804</v>
      </c>
      <c r="AL121" s="70"/>
      <c r="AM121" s="5">
        <v>783</v>
      </c>
      <c r="AN121" s="46"/>
      <c r="AO121" s="5">
        <v>770</v>
      </c>
      <c r="AP121" s="70"/>
      <c r="AQ121" s="5">
        <v>775</v>
      </c>
      <c r="AR121" s="46"/>
      <c r="AS121" s="5">
        <v>720</v>
      </c>
      <c r="AT121" s="70"/>
      <c r="AU121" s="5">
        <v>793</v>
      </c>
      <c r="AV121" s="46"/>
      <c r="AW121" s="5">
        <v>748</v>
      </c>
      <c r="AX121" s="46"/>
      <c r="AZ121" s="80">
        <f>VLOOKUP($A121,'T1DQ CCG'!$A:$BC,31,FALSE)</f>
        <v>0</v>
      </c>
      <c r="BA121" s="80">
        <f>VLOOKUP($A121,'T1DQ CCG'!$A:$BC,43,FALSE)</f>
        <v>1</v>
      </c>
      <c r="BB121" s="80">
        <f>VLOOKUP($A121,'T1DQ CCG'!$A:$BC,55,FALSE)</f>
        <v>1</v>
      </c>
    </row>
    <row r="122" spans="1:54" x14ac:dyDescent="0.25">
      <c r="A122" s="31" t="s">
        <v>142</v>
      </c>
      <c r="B122" s="21" t="s">
        <v>143</v>
      </c>
      <c r="C122" s="21" t="s">
        <v>33</v>
      </c>
      <c r="D122" s="64">
        <v>1161</v>
      </c>
      <c r="E122" s="5">
        <v>1070</v>
      </c>
      <c r="F122" s="51">
        <v>0.92161929371231699</v>
      </c>
      <c r="G122" s="5">
        <v>1081</v>
      </c>
      <c r="H122" s="69">
        <v>0.93109388458225673</v>
      </c>
      <c r="I122" s="5">
        <v>1074</v>
      </c>
      <c r="J122" s="51">
        <v>0.92506459948320419</v>
      </c>
      <c r="K122" s="5">
        <v>0</v>
      </c>
      <c r="L122" s="5">
        <v>0</v>
      </c>
      <c r="M122" s="51" t="s">
        <v>771</v>
      </c>
      <c r="N122" s="40"/>
      <c r="O122" s="64">
        <v>1170</v>
      </c>
      <c r="P122" s="5">
        <v>1083</v>
      </c>
      <c r="Q122" s="51">
        <v>0.92564102564102568</v>
      </c>
      <c r="R122" s="5">
        <v>1004</v>
      </c>
      <c r="S122" s="69">
        <v>0.85811965811965807</v>
      </c>
      <c r="T122" s="5">
        <v>1039</v>
      </c>
      <c r="U122" s="51">
        <v>0.88803418803418799</v>
      </c>
      <c r="V122" s="5">
        <v>1011</v>
      </c>
      <c r="W122" s="69">
        <v>0.86410256410256414</v>
      </c>
      <c r="X122" s="5">
        <v>1004</v>
      </c>
      <c r="Y122" s="51">
        <v>0.85811965811965807</v>
      </c>
      <c r="Z122" s="5">
        <v>0</v>
      </c>
      <c r="AA122" s="5">
        <v>0</v>
      </c>
      <c r="AB122" s="51" t="s">
        <v>771</v>
      </c>
      <c r="AC122" s="58"/>
      <c r="AD122" s="64">
        <v>1094</v>
      </c>
      <c r="AE122" s="5">
        <v>986</v>
      </c>
      <c r="AF122" s="46">
        <v>0.90127970749542963</v>
      </c>
      <c r="AG122" s="5">
        <v>1035</v>
      </c>
      <c r="AH122" s="70">
        <v>0.94606946983546614</v>
      </c>
      <c r="AI122" s="5">
        <v>890</v>
      </c>
      <c r="AJ122" s="46">
        <v>0.8135283363802559</v>
      </c>
      <c r="AK122" s="5">
        <v>874</v>
      </c>
      <c r="AL122" s="70">
        <v>0.79890310786106034</v>
      </c>
      <c r="AM122" s="5">
        <v>842</v>
      </c>
      <c r="AN122" s="46">
        <v>0.76965265082266909</v>
      </c>
      <c r="AO122" s="5">
        <v>965</v>
      </c>
      <c r="AP122" s="70">
        <v>0.88208409506398533</v>
      </c>
      <c r="AQ122" s="5">
        <v>996</v>
      </c>
      <c r="AR122" s="46">
        <v>0</v>
      </c>
      <c r="AS122" s="5">
        <v>882</v>
      </c>
      <c r="AT122" s="70">
        <v>0.80621572212065817</v>
      </c>
      <c r="AU122" s="5">
        <v>914</v>
      </c>
      <c r="AV122" s="46">
        <v>0.8354661791590493</v>
      </c>
      <c r="AW122" s="5">
        <v>889</v>
      </c>
      <c r="AX122" s="46">
        <v>0.8126142595978062</v>
      </c>
      <c r="AZ122" s="80">
        <f>VLOOKUP($A122,'T1DQ CCG'!$A:$BC,31,FALSE)</f>
        <v>0</v>
      </c>
      <c r="BA122" s="80">
        <f>VLOOKUP($A122,'T1DQ CCG'!$A:$BC,43,FALSE)</f>
        <v>0</v>
      </c>
      <c r="BB122" s="80">
        <f>VLOOKUP($A122,'T1DQ CCG'!$A:$BC,55,FALSE)</f>
        <v>0</v>
      </c>
    </row>
    <row r="123" spans="1:54" x14ac:dyDescent="0.25">
      <c r="A123" s="31" t="s">
        <v>494</v>
      </c>
      <c r="B123" s="21" t="s">
        <v>495</v>
      </c>
      <c r="C123" s="21" t="s">
        <v>33</v>
      </c>
      <c r="D123" s="64">
        <v>1044</v>
      </c>
      <c r="E123" s="5">
        <v>984</v>
      </c>
      <c r="F123" s="51">
        <v>0.94252873563218387</v>
      </c>
      <c r="G123" s="5">
        <v>992</v>
      </c>
      <c r="H123" s="69">
        <v>0.95019157088122608</v>
      </c>
      <c r="I123" s="5">
        <v>980</v>
      </c>
      <c r="J123" s="51">
        <v>0.93869731800766287</v>
      </c>
      <c r="K123" s="5">
        <v>3</v>
      </c>
      <c r="L123" s="5">
        <v>3</v>
      </c>
      <c r="M123" s="51">
        <v>1</v>
      </c>
      <c r="N123" s="40"/>
      <c r="O123" s="64">
        <v>1009</v>
      </c>
      <c r="P123" s="5">
        <v>967</v>
      </c>
      <c r="Q123" s="51">
        <v>0.95837462834489595</v>
      </c>
      <c r="R123" s="5">
        <v>897</v>
      </c>
      <c r="S123" s="69">
        <v>0.8889990089197225</v>
      </c>
      <c r="T123" s="5">
        <v>334</v>
      </c>
      <c r="U123" s="51">
        <v>0.33102081268582756</v>
      </c>
      <c r="V123" s="5">
        <v>899</v>
      </c>
      <c r="W123" s="69">
        <v>0.8909811694747275</v>
      </c>
      <c r="X123" s="5">
        <v>895</v>
      </c>
      <c r="Y123" s="51">
        <v>0.8870168483647175</v>
      </c>
      <c r="Z123" s="5">
        <v>2</v>
      </c>
      <c r="AA123" s="5">
        <v>1</v>
      </c>
      <c r="AB123" s="51">
        <v>0.5</v>
      </c>
      <c r="AC123" s="58"/>
      <c r="AD123" s="64">
        <v>1075</v>
      </c>
      <c r="AE123" s="5">
        <v>1042</v>
      </c>
      <c r="AF123" s="46">
        <v>0.9693023255813954</v>
      </c>
      <c r="AG123" s="5">
        <v>859</v>
      </c>
      <c r="AH123" s="70">
        <v>0.79906976744186042</v>
      </c>
      <c r="AI123" s="5">
        <v>1042</v>
      </c>
      <c r="AJ123" s="46">
        <v>0.9693023255813954</v>
      </c>
      <c r="AK123" s="5">
        <v>1042</v>
      </c>
      <c r="AL123" s="70">
        <v>0.9693023255813954</v>
      </c>
      <c r="AM123" s="5">
        <v>939</v>
      </c>
      <c r="AN123" s="46">
        <v>0.87348837209302321</v>
      </c>
      <c r="AO123" s="5">
        <v>1010</v>
      </c>
      <c r="AP123" s="70">
        <v>0.93953488372093019</v>
      </c>
      <c r="AQ123" s="5">
        <v>1023</v>
      </c>
      <c r="AR123" s="46">
        <v>0</v>
      </c>
      <c r="AS123" s="5">
        <v>944</v>
      </c>
      <c r="AT123" s="70">
        <v>0.87813953488372098</v>
      </c>
      <c r="AU123" s="5">
        <v>1001</v>
      </c>
      <c r="AV123" s="46">
        <v>0.93116279069767438</v>
      </c>
      <c r="AW123" s="5">
        <v>979</v>
      </c>
      <c r="AX123" s="46">
        <v>0.91069767441860461</v>
      </c>
      <c r="AZ123" s="80">
        <f>VLOOKUP($A123,'T1DQ CCG'!$A:$BC,31,FALSE)</f>
        <v>0</v>
      </c>
      <c r="BA123" s="80">
        <f>VLOOKUP($A123,'T1DQ CCG'!$A:$BC,43,FALSE)</f>
        <v>0</v>
      </c>
      <c r="BB123" s="80">
        <f>VLOOKUP($A123,'T1DQ CCG'!$A:$BC,55,FALSE)</f>
        <v>0</v>
      </c>
    </row>
    <row r="124" spans="1:54" x14ac:dyDescent="0.25">
      <c r="A124" s="31" t="s">
        <v>496</v>
      </c>
      <c r="B124" s="21" t="s">
        <v>497</v>
      </c>
      <c r="C124" s="21" t="s">
        <v>33</v>
      </c>
      <c r="D124" s="64">
        <v>592</v>
      </c>
      <c r="E124" s="5">
        <v>540</v>
      </c>
      <c r="F124" s="51">
        <v>0.91216216216216217</v>
      </c>
      <c r="G124" s="5">
        <v>551</v>
      </c>
      <c r="H124" s="69">
        <v>0.9307432432432432</v>
      </c>
      <c r="I124" s="5">
        <v>537</v>
      </c>
      <c r="J124" s="51">
        <v>0.90709459459459463</v>
      </c>
      <c r="K124" s="5">
        <v>3</v>
      </c>
      <c r="L124" s="5">
        <v>0</v>
      </c>
      <c r="M124" s="51">
        <v>0</v>
      </c>
      <c r="N124" s="40"/>
      <c r="O124" s="64">
        <v>640</v>
      </c>
      <c r="P124" s="5">
        <v>593</v>
      </c>
      <c r="Q124" s="51">
        <v>0.92656249999999996</v>
      </c>
      <c r="R124" s="5">
        <v>541</v>
      </c>
      <c r="S124" s="69">
        <v>0.84531250000000002</v>
      </c>
      <c r="T124" s="5">
        <v>292</v>
      </c>
      <c r="U124" s="51">
        <v>0.45624999999999999</v>
      </c>
      <c r="V124" s="5">
        <v>540</v>
      </c>
      <c r="W124" s="69">
        <v>0.84375</v>
      </c>
      <c r="X124" s="5">
        <v>542</v>
      </c>
      <c r="Y124" s="51">
        <v>0.84687500000000004</v>
      </c>
      <c r="Z124" s="5">
        <v>4</v>
      </c>
      <c r="AA124" s="5">
        <v>0</v>
      </c>
      <c r="AB124" s="51">
        <v>0</v>
      </c>
      <c r="AC124" s="58"/>
      <c r="AD124" s="64">
        <v>605</v>
      </c>
      <c r="AE124" s="5">
        <v>565</v>
      </c>
      <c r="AF124" s="46">
        <v>0.93388429752066116</v>
      </c>
      <c r="AG124" s="5">
        <v>462</v>
      </c>
      <c r="AH124" s="70">
        <v>0.76363636363636367</v>
      </c>
      <c r="AI124" s="5">
        <v>566</v>
      </c>
      <c r="AJ124" s="46">
        <v>0.93553719008264458</v>
      </c>
      <c r="AK124" s="5">
        <v>561</v>
      </c>
      <c r="AL124" s="70">
        <v>0.92727272727272725</v>
      </c>
      <c r="AM124" s="5">
        <v>538</v>
      </c>
      <c r="AN124" s="46">
        <v>0.88925619834710745</v>
      </c>
      <c r="AO124" s="5">
        <v>545</v>
      </c>
      <c r="AP124" s="70">
        <v>0.90082644628099173</v>
      </c>
      <c r="AQ124" s="5">
        <v>544</v>
      </c>
      <c r="AR124" s="46">
        <v>0</v>
      </c>
      <c r="AS124" s="5">
        <v>469</v>
      </c>
      <c r="AT124" s="70">
        <v>0.77520661157024795</v>
      </c>
      <c r="AU124" s="5">
        <v>560</v>
      </c>
      <c r="AV124" s="46">
        <v>0.92561983471074383</v>
      </c>
      <c r="AW124" s="5">
        <v>522</v>
      </c>
      <c r="AX124" s="46">
        <v>0.86280991735537194</v>
      </c>
      <c r="AZ124" s="80">
        <f>VLOOKUP($A124,'T1DQ CCG'!$A:$BC,31,FALSE)</f>
        <v>0</v>
      </c>
      <c r="BA124" s="80">
        <f>VLOOKUP($A124,'T1DQ CCG'!$A:$BC,43,FALSE)</f>
        <v>0</v>
      </c>
      <c r="BB124" s="80">
        <f>VLOOKUP($A124,'T1DQ CCG'!$A:$BC,55,FALSE)</f>
        <v>0</v>
      </c>
    </row>
    <row r="125" spans="1:54" x14ac:dyDescent="0.25">
      <c r="A125" s="31" t="s">
        <v>498</v>
      </c>
      <c r="B125" s="21" t="s">
        <v>499</v>
      </c>
      <c r="C125" s="21" t="s">
        <v>33</v>
      </c>
      <c r="D125" s="64">
        <v>1042</v>
      </c>
      <c r="E125" s="5">
        <v>894</v>
      </c>
      <c r="F125" s="51">
        <v>0.85796545105566224</v>
      </c>
      <c r="G125" s="5">
        <v>938</v>
      </c>
      <c r="H125" s="69">
        <v>0.90019193857965452</v>
      </c>
      <c r="I125" s="5">
        <v>903</v>
      </c>
      <c r="J125" s="51">
        <v>0.86660268714011512</v>
      </c>
      <c r="K125" s="5">
        <v>0</v>
      </c>
      <c r="L125" s="5">
        <v>0</v>
      </c>
      <c r="M125" s="51" t="s">
        <v>771</v>
      </c>
      <c r="N125" s="40"/>
      <c r="O125" s="64">
        <v>1049</v>
      </c>
      <c r="P125" s="5">
        <v>975</v>
      </c>
      <c r="Q125" s="51">
        <v>0.9294566253574833</v>
      </c>
      <c r="R125" s="5">
        <v>922</v>
      </c>
      <c r="S125" s="69">
        <v>0.87893231649189707</v>
      </c>
      <c r="T125" s="5">
        <v>763</v>
      </c>
      <c r="U125" s="51">
        <v>0.72735938989513826</v>
      </c>
      <c r="V125" s="5">
        <v>953</v>
      </c>
      <c r="W125" s="69">
        <v>0.90848427073403237</v>
      </c>
      <c r="X125" s="5">
        <v>941</v>
      </c>
      <c r="Y125" s="51">
        <v>0.8970448045757865</v>
      </c>
      <c r="Z125" s="5">
        <v>0</v>
      </c>
      <c r="AA125" s="5">
        <v>0</v>
      </c>
      <c r="AB125" s="51" t="s">
        <v>771</v>
      </c>
      <c r="AC125" s="58"/>
      <c r="AD125" s="64">
        <v>1017</v>
      </c>
      <c r="AE125" s="5">
        <v>957</v>
      </c>
      <c r="AF125" s="46">
        <v>0.94100294985250732</v>
      </c>
      <c r="AG125" s="5">
        <v>836</v>
      </c>
      <c r="AH125" s="70">
        <v>0.82202556538839722</v>
      </c>
      <c r="AI125" s="5">
        <v>957</v>
      </c>
      <c r="AJ125" s="46">
        <v>0.94100294985250732</v>
      </c>
      <c r="AK125" s="5">
        <v>957</v>
      </c>
      <c r="AL125" s="70">
        <v>0.94100294985250732</v>
      </c>
      <c r="AM125" s="5">
        <v>895</v>
      </c>
      <c r="AN125" s="46">
        <v>0.88003933136676504</v>
      </c>
      <c r="AO125" s="5">
        <v>948</v>
      </c>
      <c r="AP125" s="70">
        <v>0.93215339233038352</v>
      </c>
      <c r="AQ125" s="5">
        <v>960</v>
      </c>
      <c r="AR125" s="46">
        <v>0</v>
      </c>
      <c r="AS125" s="5">
        <v>915</v>
      </c>
      <c r="AT125" s="70">
        <v>0.89970501474926257</v>
      </c>
      <c r="AU125" s="5">
        <v>907</v>
      </c>
      <c r="AV125" s="46">
        <v>0.89183874139626351</v>
      </c>
      <c r="AW125" s="5">
        <v>875</v>
      </c>
      <c r="AX125" s="46">
        <v>0.86037364798426741</v>
      </c>
      <c r="AZ125" s="80">
        <f>VLOOKUP($A125,'T1DQ CCG'!$A:$BC,31,FALSE)</f>
        <v>0</v>
      </c>
      <c r="BA125" s="80">
        <f>VLOOKUP($A125,'T1DQ CCG'!$A:$BC,43,FALSE)</f>
        <v>0</v>
      </c>
      <c r="BB125" s="80">
        <f>VLOOKUP($A125,'T1DQ CCG'!$A:$BC,55,FALSE)</f>
        <v>0</v>
      </c>
    </row>
    <row r="126" spans="1:54" x14ac:dyDescent="0.25">
      <c r="A126" s="31" t="s">
        <v>500</v>
      </c>
      <c r="B126" s="21" t="s">
        <v>501</v>
      </c>
      <c r="C126" s="21" t="s">
        <v>33</v>
      </c>
      <c r="D126" s="64">
        <v>1344</v>
      </c>
      <c r="E126" s="5">
        <v>1221</v>
      </c>
      <c r="F126" s="51">
        <v>0.9084821428571429</v>
      </c>
      <c r="G126" s="5">
        <v>1257</v>
      </c>
      <c r="H126" s="69">
        <v>0.9352678571428571</v>
      </c>
      <c r="I126" s="5">
        <v>1218</v>
      </c>
      <c r="J126" s="51">
        <v>0.90625</v>
      </c>
      <c r="K126" s="5">
        <v>13</v>
      </c>
      <c r="L126" s="5">
        <v>13</v>
      </c>
      <c r="M126" s="51">
        <v>1</v>
      </c>
      <c r="N126" s="40"/>
      <c r="O126" s="64">
        <v>1301</v>
      </c>
      <c r="P126" s="5">
        <v>1200</v>
      </c>
      <c r="Q126" s="51">
        <v>0.92236740968485775</v>
      </c>
      <c r="R126" s="5">
        <v>1104</v>
      </c>
      <c r="S126" s="69">
        <v>0.84857801691006918</v>
      </c>
      <c r="T126" s="5">
        <v>1207</v>
      </c>
      <c r="U126" s="51">
        <v>0.92774788624135285</v>
      </c>
      <c r="V126" s="5">
        <v>1105</v>
      </c>
      <c r="W126" s="69">
        <v>0.84934665641813989</v>
      </c>
      <c r="X126" s="5">
        <v>1119</v>
      </c>
      <c r="Y126" s="51">
        <v>0.86010760953112986</v>
      </c>
      <c r="Z126" s="5">
        <v>11</v>
      </c>
      <c r="AA126" s="5">
        <v>10</v>
      </c>
      <c r="AB126" s="51">
        <v>0.90909090909090906</v>
      </c>
      <c r="AC126" s="58"/>
      <c r="AD126" s="64">
        <v>1398</v>
      </c>
      <c r="AE126" s="5">
        <v>1275</v>
      </c>
      <c r="AF126" s="46">
        <v>0.91201716738197425</v>
      </c>
      <c r="AG126" s="5">
        <v>868</v>
      </c>
      <c r="AH126" s="70">
        <v>0.62088698140200282</v>
      </c>
      <c r="AI126" s="5">
        <v>1275</v>
      </c>
      <c r="AJ126" s="46">
        <v>0.91201716738197425</v>
      </c>
      <c r="AK126" s="5">
        <v>1275</v>
      </c>
      <c r="AL126" s="70">
        <v>0.91201716738197425</v>
      </c>
      <c r="AM126" s="5">
        <v>1230</v>
      </c>
      <c r="AN126" s="46">
        <v>0.87982832618025753</v>
      </c>
      <c r="AO126" s="5">
        <v>1194</v>
      </c>
      <c r="AP126" s="70">
        <v>0.85407725321888417</v>
      </c>
      <c r="AQ126" s="5">
        <v>1234</v>
      </c>
      <c r="AR126" s="46">
        <v>0</v>
      </c>
      <c r="AS126" s="5">
        <v>879</v>
      </c>
      <c r="AT126" s="70">
        <v>0.628755364806867</v>
      </c>
      <c r="AU126" s="5">
        <v>1217</v>
      </c>
      <c r="AV126" s="46">
        <v>0.87052932761087265</v>
      </c>
      <c r="AW126" s="5">
        <v>1172</v>
      </c>
      <c r="AX126" s="46">
        <v>0.83834048640915593</v>
      </c>
      <c r="AZ126" s="80">
        <f>VLOOKUP($A126,'T1DQ CCG'!$A:$BC,31,FALSE)</f>
        <v>0</v>
      </c>
      <c r="BA126" s="80">
        <f>VLOOKUP($A126,'T1DQ CCG'!$A:$BC,43,FALSE)</f>
        <v>0</v>
      </c>
      <c r="BB126" s="80">
        <f>VLOOKUP($A126,'T1DQ CCG'!$A:$BC,55,FALSE)</f>
        <v>0</v>
      </c>
    </row>
    <row r="127" spans="1:54" x14ac:dyDescent="0.25">
      <c r="A127" s="31" t="s">
        <v>502</v>
      </c>
      <c r="B127" s="21" t="s">
        <v>503</v>
      </c>
      <c r="C127" s="21" t="s">
        <v>33</v>
      </c>
      <c r="D127" s="64">
        <v>1259</v>
      </c>
      <c r="E127" s="5">
        <v>1046</v>
      </c>
      <c r="F127" s="51">
        <v>0.83081810961080227</v>
      </c>
      <c r="G127" s="5">
        <v>681</v>
      </c>
      <c r="H127" s="69">
        <v>0.54090548054011123</v>
      </c>
      <c r="I127" s="5">
        <v>964</v>
      </c>
      <c r="J127" s="51">
        <v>0.76568705321683872</v>
      </c>
      <c r="K127" s="5">
        <v>0</v>
      </c>
      <c r="L127" s="5">
        <v>0</v>
      </c>
      <c r="M127" s="51" t="s">
        <v>771</v>
      </c>
      <c r="N127" s="40"/>
      <c r="O127" s="64">
        <v>1397</v>
      </c>
      <c r="P127" s="5">
        <v>1312</v>
      </c>
      <c r="Q127" s="51">
        <v>0.9391553328561203</v>
      </c>
      <c r="R127" s="5">
        <v>1168</v>
      </c>
      <c r="S127" s="69">
        <v>0.83607730851825335</v>
      </c>
      <c r="T127" s="5">
        <v>1065</v>
      </c>
      <c r="U127" s="51">
        <v>0.76234788833214029</v>
      </c>
      <c r="V127" s="5">
        <v>1152</v>
      </c>
      <c r="W127" s="69">
        <v>0.82462419470293491</v>
      </c>
      <c r="X127" s="5">
        <v>1144</v>
      </c>
      <c r="Y127" s="51">
        <v>0.81889763779527558</v>
      </c>
      <c r="Z127" s="5">
        <v>0</v>
      </c>
      <c r="AA127" s="5">
        <v>0</v>
      </c>
      <c r="AB127" s="51" t="s">
        <v>771</v>
      </c>
      <c r="AC127" s="58"/>
      <c r="AD127" s="64">
        <v>1598</v>
      </c>
      <c r="AE127" s="5">
        <v>1503</v>
      </c>
      <c r="AF127" s="46">
        <v>0.94055068836045053</v>
      </c>
      <c r="AG127" s="5">
        <v>1066</v>
      </c>
      <c r="AH127" s="70">
        <v>0.66708385481852317</v>
      </c>
      <c r="AI127" s="5">
        <v>1510</v>
      </c>
      <c r="AJ127" s="46">
        <v>0.9449311639549437</v>
      </c>
      <c r="AK127" s="5">
        <v>1485</v>
      </c>
      <c r="AL127" s="70">
        <v>0.92928660826032539</v>
      </c>
      <c r="AM127" s="5">
        <v>1326</v>
      </c>
      <c r="AN127" s="46">
        <v>0.82978723404255317</v>
      </c>
      <c r="AO127" s="5">
        <v>1426</v>
      </c>
      <c r="AP127" s="70">
        <v>0.8923654568210263</v>
      </c>
      <c r="AQ127" s="5">
        <v>1459</v>
      </c>
      <c r="AR127" s="46">
        <v>0</v>
      </c>
      <c r="AS127" s="5">
        <v>1231</v>
      </c>
      <c r="AT127" s="70">
        <v>0.77033792240300381</v>
      </c>
      <c r="AU127" s="5">
        <v>1408</v>
      </c>
      <c r="AV127" s="46">
        <v>0.88110137672090116</v>
      </c>
      <c r="AW127" s="5">
        <v>1376</v>
      </c>
      <c r="AX127" s="46">
        <v>0.86107634543178979</v>
      </c>
      <c r="AZ127" s="80">
        <f>VLOOKUP($A127,'T1DQ CCG'!$A:$BC,31,FALSE)</f>
        <v>0</v>
      </c>
      <c r="BA127" s="80">
        <f>VLOOKUP($A127,'T1DQ CCG'!$A:$BC,43,FALSE)</f>
        <v>0</v>
      </c>
      <c r="BB127" s="80">
        <f>VLOOKUP($A127,'T1DQ CCG'!$A:$BC,55,FALSE)</f>
        <v>0</v>
      </c>
    </row>
    <row r="128" spans="1:54" x14ac:dyDescent="0.25">
      <c r="A128" s="31" t="s">
        <v>504</v>
      </c>
      <c r="B128" s="21" t="s">
        <v>505</v>
      </c>
      <c r="C128" s="21" t="s">
        <v>33</v>
      </c>
      <c r="D128" s="64">
        <v>1171</v>
      </c>
      <c r="E128" s="5">
        <v>489</v>
      </c>
      <c r="F128" s="51">
        <v>0.41759180187873612</v>
      </c>
      <c r="G128" s="5">
        <v>12</v>
      </c>
      <c r="H128" s="69">
        <v>1.0247651579846286E-2</v>
      </c>
      <c r="I128" s="5">
        <v>492</v>
      </c>
      <c r="J128" s="51">
        <v>0.42015371477369767</v>
      </c>
      <c r="K128" s="5">
        <v>0</v>
      </c>
      <c r="L128" s="5">
        <v>0</v>
      </c>
      <c r="M128" s="51" t="s">
        <v>771</v>
      </c>
      <c r="N128" s="40"/>
      <c r="O128" s="64">
        <v>1123</v>
      </c>
      <c r="P128" s="5">
        <v>868</v>
      </c>
      <c r="Q128" s="51">
        <v>0.7729296527159395</v>
      </c>
      <c r="R128" s="5">
        <v>749</v>
      </c>
      <c r="S128" s="69">
        <v>0.66696349065004457</v>
      </c>
      <c r="T128" s="5">
        <v>454</v>
      </c>
      <c r="U128" s="51">
        <v>0.40427426536064115</v>
      </c>
      <c r="V128" s="5">
        <v>755</v>
      </c>
      <c r="W128" s="69">
        <v>0.67230632235084598</v>
      </c>
      <c r="X128" s="5">
        <v>758</v>
      </c>
      <c r="Y128" s="51">
        <v>0.67497773820124662</v>
      </c>
      <c r="Z128" s="5">
        <v>1</v>
      </c>
      <c r="AA128" s="5">
        <v>0</v>
      </c>
      <c r="AB128" s="51">
        <v>0</v>
      </c>
      <c r="AC128" s="58"/>
      <c r="AD128" s="64">
        <v>1188</v>
      </c>
      <c r="AE128" s="5">
        <v>1001</v>
      </c>
      <c r="AF128" s="46">
        <v>0.84259259259259256</v>
      </c>
      <c r="AG128" s="5">
        <v>658</v>
      </c>
      <c r="AH128" s="70">
        <v>0.55387205387205385</v>
      </c>
      <c r="AI128" s="5">
        <v>1001</v>
      </c>
      <c r="AJ128" s="46">
        <v>0.84259259259259256</v>
      </c>
      <c r="AK128" s="5">
        <v>1001</v>
      </c>
      <c r="AL128" s="70">
        <v>0.84259259259259256</v>
      </c>
      <c r="AM128" s="5">
        <v>951</v>
      </c>
      <c r="AN128" s="46">
        <v>0.8005050505050505</v>
      </c>
      <c r="AO128" s="5">
        <v>981</v>
      </c>
      <c r="AP128" s="70">
        <v>0.8257575757575758</v>
      </c>
      <c r="AQ128" s="5">
        <v>988</v>
      </c>
      <c r="AR128" s="46">
        <v>0</v>
      </c>
      <c r="AS128" s="5">
        <v>700</v>
      </c>
      <c r="AT128" s="70">
        <v>0.58922558922558921</v>
      </c>
      <c r="AU128" s="5">
        <v>972</v>
      </c>
      <c r="AV128" s="46">
        <v>0.81818181818181823</v>
      </c>
      <c r="AW128" s="5">
        <v>929</v>
      </c>
      <c r="AX128" s="46">
        <v>0.78198653198653201</v>
      </c>
      <c r="AZ128" s="80">
        <f>VLOOKUP($A128,'T1DQ CCG'!$A:$BC,31,FALSE)</f>
        <v>0</v>
      </c>
      <c r="BA128" s="80">
        <f>VLOOKUP($A128,'T1DQ CCG'!$A:$BC,43,FALSE)</f>
        <v>0</v>
      </c>
      <c r="BB128" s="80">
        <f>VLOOKUP($A128,'T1DQ CCG'!$A:$BC,55,FALSE)</f>
        <v>0</v>
      </c>
    </row>
    <row r="129" spans="1:54" x14ac:dyDescent="0.25">
      <c r="A129" s="31" t="s">
        <v>506</v>
      </c>
      <c r="B129" s="21" t="s">
        <v>507</v>
      </c>
      <c r="C129" s="21" t="s">
        <v>33</v>
      </c>
      <c r="D129" s="64">
        <v>975</v>
      </c>
      <c r="E129" s="5">
        <v>886</v>
      </c>
      <c r="F129" s="51">
        <v>0.90871794871794875</v>
      </c>
      <c r="G129" s="5">
        <v>19</v>
      </c>
      <c r="H129" s="69">
        <v>1.9487179487179488E-2</v>
      </c>
      <c r="I129" s="5">
        <v>892</v>
      </c>
      <c r="J129" s="51">
        <v>0.91487179487179482</v>
      </c>
      <c r="K129" s="5">
        <v>6</v>
      </c>
      <c r="L129" s="5">
        <v>6</v>
      </c>
      <c r="M129" s="51">
        <v>1</v>
      </c>
      <c r="N129" s="40"/>
      <c r="O129" s="64">
        <v>1109</v>
      </c>
      <c r="P129" s="5">
        <v>1021</v>
      </c>
      <c r="Q129" s="51">
        <v>0.92064923354373307</v>
      </c>
      <c r="R129" s="5">
        <v>933</v>
      </c>
      <c r="S129" s="69">
        <v>0.84129846708746614</v>
      </c>
      <c r="T129" s="5">
        <v>534</v>
      </c>
      <c r="U129" s="51">
        <v>0.48151487826871053</v>
      </c>
      <c r="V129" s="5">
        <v>939</v>
      </c>
      <c r="W129" s="69">
        <v>0.84670874661857531</v>
      </c>
      <c r="X129" s="5">
        <v>905</v>
      </c>
      <c r="Y129" s="51">
        <v>0.8160504959422904</v>
      </c>
      <c r="Z129" s="5">
        <v>1</v>
      </c>
      <c r="AA129" s="5">
        <v>1</v>
      </c>
      <c r="AB129" s="51">
        <v>1</v>
      </c>
      <c r="AC129" s="58"/>
      <c r="AD129" s="64">
        <v>1132</v>
      </c>
      <c r="AE129" s="5">
        <v>1009</v>
      </c>
      <c r="AF129" s="46">
        <v>0.89134275618374559</v>
      </c>
      <c r="AG129" s="5">
        <v>661</v>
      </c>
      <c r="AH129" s="70">
        <v>0.58392226148409898</v>
      </c>
      <c r="AI129" s="5">
        <v>1015</v>
      </c>
      <c r="AJ129" s="46">
        <v>0.89664310954063609</v>
      </c>
      <c r="AK129" s="5">
        <v>1009</v>
      </c>
      <c r="AL129" s="70">
        <v>0.89134275618374559</v>
      </c>
      <c r="AM129" s="5">
        <v>884</v>
      </c>
      <c r="AN129" s="46">
        <v>0.78091872791519434</v>
      </c>
      <c r="AO129" s="5">
        <v>942</v>
      </c>
      <c r="AP129" s="70">
        <v>0.83215547703180215</v>
      </c>
      <c r="AQ129" s="5">
        <v>981</v>
      </c>
      <c r="AR129" s="46">
        <v>0</v>
      </c>
      <c r="AS129" s="5">
        <v>806</v>
      </c>
      <c r="AT129" s="70">
        <v>0.71201413427561833</v>
      </c>
      <c r="AU129" s="5">
        <v>936</v>
      </c>
      <c r="AV129" s="46">
        <v>0.82685512367491165</v>
      </c>
      <c r="AW129" s="5">
        <v>858</v>
      </c>
      <c r="AX129" s="46">
        <v>0.75795053003533563</v>
      </c>
      <c r="AZ129" s="80">
        <f>VLOOKUP($A129,'T1DQ CCG'!$A:$BC,31,FALSE)</f>
        <v>0</v>
      </c>
      <c r="BA129" s="80">
        <f>VLOOKUP($A129,'T1DQ CCG'!$A:$BC,43,FALSE)</f>
        <v>0</v>
      </c>
      <c r="BB129" s="80">
        <f>VLOOKUP($A129,'T1DQ CCG'!$A:$BC,55,FALSE)</f>
        <v>0</v>
      </c>
    </row>
    <row r="130" spans="1:54" x14ac:dyDescent="0.25">
      <c r="A130" s="31" t="s">
        <v>508</v>
      </c>
      <c r="B130" s="21" t="s">
        <v>509</v>
      </c>
      <c r="C130" s="21" t="s">
        <v>33</v>
      </c>
      <c r="D130" s="64">
        <v>1476</v>
      </c>
      <c r="E130" s="5">
        <v>1123</v>
      </c>
      <c r="F130" s="51"/>
      <c r="G130" s="5">
        <v>140</v>
      </c>
      <c r="H130" s="69"/>
      <c r="I130" s="5">
        <v>1140</v>
      </c>
      <c r="J130" s="51"/>
      <c r="K130" s="5">
        <v>17</v>
      </c>
      <c r="L130" s="5">
        <v>17</v>
      </c>
      <c r="M130" s="51"/>
      <c r="N130" s="40"/>
      <c r="O130" s="64">
        <v>1509</v>
      </c>
      <c r="P130" s="5">
        <v>1173</v>
      </c>
      <c r="Q130" s="51"/>
      <c r="R130" s="5">
        <v>1095</v>
      </c>
      <c r="S130" s="69"/>
      <c r="T130" s="5">
        <v>717</v>
      </c>
      <c r="U130" s="51"/>
      <c r="V130" s="5">
        <v>1093</v>
      </c>
      <c r="W130" s="69"/>
      <c r="X130" s="5">
        <v>1081</v>
      </c>
      <c r="Y130" s="51"/>
      <c r="Z130" s="5">
        <v>15</v>
      </c>
      <c r="AA130" s="5">
        <v>11</v>
      </c>
      <c r="AB130" s="51"/>
      <c r="AC130" s="58"/>
      <c r="AD130" s="64">
        <v>1549</v>
      </c>
      <c r="AE130" s="5">
        <v>1127</v>
      </c>
      <c r="AF130" s="46"/>
      <c r="AG130" s="5">
        <v>804</v>
      </c>
      <c r="AH130" s="70"/>
      <c r="AI130" s="5">
        <v>1127</v>
      </c>
      <c r="AJ130" s="46"/>
      <c r="AK130" s="5">
        <v>1125</v>
      </c>
      <c r="AL130" s="70"/>
      <c r="AM130" s="5">
        <v>1069</v>
      </c>
      <c r="AN130" s="46"/>
      <c r="AO130" s="5">
        <v>1086</v>
      </c>
      <c r="AP130" s="70"/>
      <c r="AQ130" s="5">
        <v>1115</v>
      </c>
      <c r="AR130" s="46"/>
      <c r="AS130" s="5">
        <v>1076</v>
      </c>
      <c r="AT130" s="70"/>
      <c r="AU130" s="5">
        <v>1109</v>
      </c>
      <c r="AV130" s="46"/>
      <c r="AW130" s="5">
        <v>1049</v>
      </c>
      <c r="AX130" s="46"/>
      <c r="AZ130" s="80">
        <f>VLOOKUP($A130,'T1DQ CCG'!$A:$BC,31,FALSE)</f>
        <v>1</v>
      </c>
      <c r="BA130" s="80">
        <f>VLOOKUP($A130,'T1DQ CCG'!$A:$BC,43,FALSE)</f>
        <v>1</v>
      </c>
      <c r="BB130" s="80">
        <f>VLOOKUP($A130,'T1DQ CCG'!$A:$BC,55,FALSE)</f>
        <v>1</v>
      </c>
    </row>
    <row r="131" spans="1:54" x14ac:dyDescent="0.25">
      <c r="A131" s="31" t="s">
        <v>510</v>
      </c>
      <c r="B131" s="21" t="s">
        <v>511</v>
      </c>
      <c r="C131" s="21" t="s">
        <v>33</v>
      </c>
      <c r="D131" s="64">
        <v>583</v>
      </c>
      <c r="E131" s="5">
        <v>483</v>
      </c>
      <c r="F131" s="51">
        <v>0.82847341337907376</v>
      </c>
      <c r="G131" s="5">
        <v>504</v>
      </c>
      <c r="H131" s="69">
        <v>0.86449399656946824</v>
      </c>
      <c r="I131" s="5">
        <v>492</v>
      </c>
      <c r="J131" s="51">
        <v>0.84391080617495717</v>
      </c>
      <c r="K131" s="5">
        <v>6</v>
      </c>
      <c r="L131" s="5">
        <v>1</v>
      </c>
      <c r="M131" s="51">
        <v>0.16666666666666666</v>
      </c>
      <c r="N131" s="40"/>
      <c r="O131" s="64">
        <v>602</v>
      </c>
      <c r="P131" s="5">
        <v>505</v>
      </c>
      <c r="Q131" s="51">
        <v>0.83887043189368771</v>
      </c>
      <c r="R131" s="5">
        <v>483</v>
      </c>
      <c r="S131" s="69">
        <v>0.80232558139534882</v>
      </c>
      <c r="T131" s="5">
        <v>5</v>
      </c>
      <c r="U131" s="51">
        <v>8.3056478405315621E-3</v>
      </c>
      <c r="V131" s="5">
        <v>482</v>
      </c>
      <c r="W131" s="69">
        <v>0.80066445182724255</v>
      </c>
      <c r="X131" s="5">
        <v>458</v>
      </c>
      <c r="Y131" s="51">
        <v>0.76079734219269102</v>
      </c>
      <c r="Z131" s="5">
        <v>0</v>
      </c>
      <c r="AA131" s="5">
        <v>0</v>
      </c>
      <c r="AB131" s="51" t="s">
        <v>771</v>
      </c>
      <c r="AC131" s="58"/>
      <c r="AD131" s="64">
        <v>615</v>
      </c>
      <c r="AE131" s="5">
        <v>527</v>
      </c>
      <c r="AF131" s="46">
        <v>0.85691056910569108</v>
      </c>
      <c r="AG131" s="5">
        <v>472</v>
      </c>
      <c r="AH131" s="70">
        <v>0.76747967479674795</v>
      </c>
      <c r="AI131" s="5">
        <v>0</v>
      </c>
      <c r="AJ131" s="46">
        <v>0</v>
      </c>
      <c r="AK131" s="5">
        <v>0</v>
      </c>
      <c r="AL131" s="70">
        <v>0</v>
      </c>
      <c r="AM131" s="5">
        <v>14</v>
      </c>
      <c r="AN131" s="46">
        <v>2.2764227642276424E-2</v>
      </c>
      <c r="AO131" s="5">
        <v>487</v>
      </c>
      <c r="AP131" s="70">
        <v>0.79186991869918699</v>
      </c>
      <c r="AQ131" s="5">
        <v>522</v>
      </c>
      <c r="AR131" s="46">
        <v>0</v>
      </c>
      <c r="AS131" s="5">
        <v>388</v>
      </c>
      <c r="AT131" s="70">
        <v>0.6308943089430894</v>
      </c>
      <c r="AU131" s="5">
        <v>5</v>
      </c>
      <c r="AV131" s="46">
        <v>8.130081300813009E-3</v>
      </c>
      <c r="AW131" s="5">
        <v>0</v>
      </c>
      <c r="AX131" s="46">
        <v>0</v>
      </c>
      <c r="AZ131" s="80">
        <f>VLOOKUP($A131,'T1DQ CCG'!$A:$BC,31,FALSE)</f>
        <v>0</v>
      </c>
      <c r="BA131" s="80">
        <f>VLOOKUP($A131,'T1DQ CCG'!$A:$BC,43,FALSE)</f>
        <v>0</v>
      </c>
      <c r="BB131" s="80">
        <f>VLOOKUP($A131,'T1DQ CCG'!$A:$BC,55,FALSE)</f>
        <v>0</v>
      </c>
    </row>
    <row r="132" spans="1:54" x14ac:dyDescent="0.25">
      <c r="A132" s="31" t="s">
        <v>512</v>
      </c>
      <c r="B132" s="21" t="s">
        <v>513</v>
      </c>
      <c r="C132" s="21" t="s">
        <v>33</v>
      </c>
      <c r="D132" s="64">
        <v>925</v>
      </c>
      <c r="E132" s="5">
        <v>814</v>
      </c>
      <c r="F132" s="51">
        <v>0.88</v>
      </c>
      <c r="G132" s="5">
        <v>866</v>
      </c>
      <c r="H132" s="69">
        <v>0.9362162162162162</v>
      </c>
      <c r="I132" s="5">
        <v>844</v>
      </c>
      <c r="J132" s="51">
        <v>0.91243243243243244</v>
      </c>
      <c r="K132" s="5">
        <v>0</v>
      </c>
      <c r="L132" s="5">
        <v>0</v>
      </c>
      <c r="M132" s="51" t="s">
        <v>771</v>
      </c>
      <c r="N132" s="40"/>
      <c r="O132" s="64">
        <v>902</v>
      </c>
      <c r="P132" s="5">
        <v>822</v>
      </c>
      <c r="Q132" s="51">
        <v>0.91130820399113077</v>
      </c>
      <c r="R132" s="5">
        <v>785</v>
      </c>
      <c r="S132" s="69">
        <v>0.87028824833702878</v>
      </c>
      <c r="T132" s="5">
        <v>856</v>
      </c>
      <c r="U132" s="51">
        <v>0.9490022172949002</v>
      </c>
      <c r="V132" s="5">
        <v>792</v>
      </c>
      <c r="W132" s="69">
        <v>0.87804878048780488</v>
      </c>
      <c r="X132" s="5">
        <v>772</v>
      </c>
      <c r="Y132" s="51">
        <v>0.85587583148558755</v>
      </c>
      <c r="Z132" s="5">
        <v>0</v>
      </c>
      <c r="AA132" s="5">
        <v>0</v>
      </c>
      <c r="AB132" s="51" t="s">
        <v>771</v>
      </c>
      <c r="AC132" s="58"/>
      <c r="AD132" s="64">
        <v>998</v>
      </c>
      <c r="AE132" s="5">
        <v>928</v>
      </c>
      <c r="AF132" s="46">
        <v>0.9298597194388778</v>
      </c>
      <c r="AG132" s="5">
        <v>958</v>
      </c>
      <c r="AH132" s="70">
        <v>0.95991983967935868</v>
      </c>
      <c r="AI132" s="5">
        <v>928</v>
      </c>
      <c r="AJ132" s="46">
        <v>0.9298597194388778</v>
      </c>
      <c r="AK132" s="5">
        <v>928</v>
      </c>
      <c r="AL132" s="70">
        <v>0.9298597194388778</v>
      </c>
      <c r="AM132" s="5">
        <v>872</v>
      </c>
      <c r="AN132" s="46">
        <v>0.87374749498997994</v>
      </c>
      <c r="AO132" s="5">
        <v>914</v>
      </c>
      <c r="AP132" s="70">
        <v>0.91583166332665333</v>
      </c>
      <c r="AQ132" s="5">
        <v>920</v>
      </c>
      <c r="AR132" s="46">
        <v>0</v>
      </c>
      <c r="AS132" s="5">
        <v>848</v>
      </c>
      <c r="AT132" s="70">
        <v>0.84969939879759515</v>
      </c>
      <c r="AU132" s="5">
        <v>894</v>
      </c>
      <c r="AV132" s="46">
        <v>0.89579158316633267</v>
      </c>
      <c r="AW132" s="5">
        <v>864</v>
      </c>
      <c r="AX132" s="46">
        <v>0.86573146292585168</v>
      </c>
      <c r="AZ132" s="80">
        <f>VLOOKUP($A132,'T1DQ CCG'!$A:$BC,31,FALSE)</f>
        <v>0</v>
      </c>
      <c r="BA132" s="80">
        <f>VLOOKUP($A132,'T1DQ CCG'!$A:$BC,43,FALSE)</f>
        <v>0</v>
      </c>
      <c r="BB132" s="80">
        <f>VLOOKUP($A132,'T1DQ CCG'!$A:$BC,55,FALSE)</f>
        <v>0</v>
      </c>
    </row>
    <row r="133" spans="1:54" x14ac:dyDescent="0.25">
      <c r="A133" s="31" t="s">
        <v>514</v>
      </c>
      <c r="B133" s="21" t="s">
        <v>515</v>
      </c>
      <c r="C133" s="21" t="s">
        <v>33</v>
      </c>
      <c r="D133" s="64">
        <v>746</v>
      </c>
      <c r="E133" s="5">
        <v>700</v>
      </c>
      <c r="F133" s="51">
        <v>0.93833780160857905</v>
      </c>
      <c r="G133" s="5">
        <v>705</v>
      </c>
      <c r="H133" s="69">
        <v>0.94504021447721176</v>
      </c>
      <c r="I133" s="5">
        <v>698</v>
      </c>
      <c r="J133" s="51">
        <v>0.93565683646112596</v>
      </c>
      <c r="K133" s="5">
        <v>0</v>
      </c>
      <c r="L133" s="5">
        <v>0</v>
      </c>
      <c r="M133" s="51" t="s">
        <v>771</v>
      </c>
      <c r="N133" s="40"/>
      <c r="O133" s="64">
        <v>769</v>
      </c>
      <c r="P133" s="5">
        <v>722</v>
      </c>
      <c r="Q133" s="51">
        <v>0.93888166449934984</v>
      </c>
      <c r="R133" s="5">
        <v>700</v>
      </c>
      <c r="S133" s="69">
        <v>0.91027308192457734</v>
      </c>
      <c r="T133" s="5">
        <v>690</v>
      </c>
      <c r="U133" s="51">
        <v>0.89726918075422624</v>
      </c>
      <c r="V133" s="5">
        <v>686</v>
      </c>
      <c r="W133" s="69">
        <v>0.89206762028608577</v>
      </c>
      <c r="X133" s="5">
        <v>659</v>
      </c>
      <c r="Y133" s="51">
        <v>0.85695708712613783</v>
      </c>
      <c r="Z133" s="5">
        <v>0</v>
      </c>
      <c r="AA133" s="5">
        <v>0</v>
      </c>
      <c r="AB133" s="51" t="s">
        <v>771</v>
      </c>
      <c r="AC133" s="58"/>
      <c r="AD133" s="64">
        <v>799</v>
      </c>
      <c r="AE133" s="5">
        <v>717</v>
      </c>
      <c r="AF133" s="46">
        <v>0.89737171464330412</v>
      </c>
      <c r="AG133" s="5">
        <v>759</v>
      </c>
      <c r="AH133" s="70">
        <v>0.94993742177722151</v>
      </c>
      <c r="AI133" s="5">
        <v>706</v>
      </c>
      <c r="AJ133" s="46">
        <v>0.88360450563204007</v>
      </c>
      <c r="AK133" s="5">
        <v>699</v>
      </c>
      <c r="AL133" s="70">
        <v>0.87484355444305384</v>
      </c>
      <c r="AM133" s="5">
        <v>670</v>
      </c>
      <c r="AN133" s="46">
        <v>0.8385481852315394</v>
      </c>
      <c r="AO133" s="5">
        <v>704</v>
      </c>
      <c r="AP133" s="70">
        <v>0.88110137672090116</v>
      </c>
      <c r="AQ133" s="5">
        <v>738</v>
      </c>
      <c r="AR133" s="46">
        <v>0</v>
      </c>
      <c r="AS133" s="5">
        <v>681</v>
      </c>
      <c r="AT133" s="70">
        <v>0.85231539424280356</v>
      </c>
      <c r="AU133" s="5">
        <v>665</v>
      </c>
      <c r="AV133" s="46">
        <v>0.83229036295369208</v>
      </c>
      <c r="AW133" s="5">
        <v>656</v>
      </c>
      <c r="AX133" s="46">
        <v>0.82102628285356694</v>
      </c>
      <c r="AZ133" s="80">
        <f>VLOOKUP($A133,'T1DQ CCG'!$A:$BC,31,FALSE)</f>
        <v>0</v>
      </c>
      <c r="BA133" s="80">
        <f>VLOOKUP($A133,'T1DQ CCG'!$A:$BC,43,FALSE)</f>
        <v>0</v>
      </c>
      <c r="BB133" s="80">
        <f>VLOOKUP($A133,'T1DQ CCG'!$A:$BC,55,FALSE)</f>
        <v>0</v>
      </c>
    </row>
    <row r="134" spans="1:54" x14ac:dyDescent="0.25">
      <c r="A134" s="31" t="s">
        <v>516</v>
      </c>
      <c r="B134" s="21" t="s">
        <v>517</v>
      </c>
      <c r="C134" s="21" t="s">
        <v>33</v>
      </c>
      <c r="D134" s="64">
        <v>1087</v>
      </c>
      <c r="E134" s="5">
        <v>907</v>
      </c>
      <c r="F134" s="51"/>
      <c r="G134" s="5">
        <v>953</v>
      </c>
      <c r="H134" s="69"/>
      <c r="I134" s="5">
        <v>906</v>
      </c>
      <c r="J134" s="51"/>
      <c r="K134" s="5">
        <v>0</v>
      </c>
      <c r="L134" s="5">
        <v>0</v>
      </c>
      <c r="M134" s="51"/>
      <c r="N134" s="40"/>
      <c r="O134" s="64">
        <v>1083</v>
      </c>
      <c r="P134" s="5">
        <v>847</v>
      </c>
      <c r="Q134" s="51"/>
      <c r="R134" s="5">
        <v>814</v>
      </c>
      <c r="S134" s="69"/>
      <c r="T134" s="5">
        <v>461</v>
      </c>
      <c r="U134" s="51"/>
      <c r="V134" s="5">
        <v>820</v>
      </c>
      <c r="W134" s="69"/>
      <c r="X134" s="5">
        <v>816</v>
      </c>
      <c r="Y134" s="51"/>
      <c r="Z134" s="5">
        <v>3</v>
      </c>
      <c r="AA134" s="5">
        <v>1</v>
      </c>
      <c r="AB134" s="51"/>
      <c r="AC134" s="58"/>
      <c r="AD134" s="64">
        <v>1161</v>
      </c>
      <c r="AE134" s="5">
        <v>875</v>
      </c>
      <c r="AF134" s="46"/>
      <c r="AG134" s="5">
        <v>802</v>
      </c>
      <c r="AH134" s="70"/>
      <c r="AI134" s="5">
        <v>875</v>
      </c>
      <c r="AJ134" s="46"/>
      <c r="AK134" s="5">
        <v>875</v>
      </c>
      <c r="AL134" s="70"/>
      <c r="AM134" s="5">
        <v>836</v>
      </c>
      <c r="AN134" s="46"/>
      <c r="AO134" s="5">
        <v>829</v>
      </c>
      <c r="AP134" s="70"/>
      <c r="AQ134" s="5">
        <v>936</v>
      </c>
      <c r="AR134" s="46"/>
      <c r="AS134" s="5">
        <v>775</v>
      </c>
      <c r="AT134" s="70"/>
      <c r="AU134" s="5">
        <v>855</v>
      </c>
      <c r="AV134" s="46"/>
      <c r="AW134" s="5">
        <v>819</v>
      </c>
      <c r="AX134" s="46"/>
      <c r="AZ134" s="80">
        <f>VLOOKUP($A134,'T1DQ CCG'!$A:$BC,31,FALSE)</f>
        <v>1</v>
      </c>
      <c r="BA134" s="80">
        <f>VLOOKUP($A134,'T1DQ CCG'!$A:$BC,43,FALSE)</f>
        <v>1</v>
      </c>
      <c r="BB134" s="80">
        <f>VLOOKUP($A134,'T1DQ CCG'!$A:$BC,55,FALSE)</f>
        <v>1</v>
      </c>
    </row>
    <row r="135" spans="1:54" x14ac:dyDescent="0.25">
      <c r="A135" s="31" t="s">
        <v>518</v>
      </c>
      <c r="B135" s="21" t="s">
        <v>519</v>
      </c>
      <c r="C135" s="21" t="s">
        <v>33</v>
      </c>
      <c r="D135" s="64">
        <v>990</v>
      </c>
      <c r="E135" s="5">
        <v>901</v>
      </c>
      <c r="F135" s="51">
        <v>0.91010101010101008</v>
      </c>
      <c r="G135" s="5">
        <v>924</v>
      </c>
      <c r="H135" s="69">
        <v>0.93333333333333335</v>
      </c>
      <c r="I135" s="5">
        <v>899</v>
      </c>
      <c r="J135" s="51">
        <v>0.90808080808080804</v>
      </c>
      <c r="K135" s="5">
        <v>7</v>
      </c>
      <c r="L135" s="5">
        <v>7</v>
      </c>
      <c r="M135" s="51">
        <v>1</v>
      </c>
      <c r="N135" s="40"/>
      <c r="O135" s="64">
        <v>1005</v>
      </c>
      <c r="P135" s="5">
        <v>938</v>
      </c>
      <c r="Q135" s="51">
        <v>0.93333333333333335</v>
      </c>
      <c r="R135" s="5">
        <v>886</v>
      </c>
      <c r="S135" s="69">
        <v>0.88159203980099499</v>
      </c>
      <c r="T135" s="5">
        <v>937</v>
      </c>
      <c r="U135" s="51">
        <v>0.93233830845771148</v>
      </c>
      <c r="V135" s="5">
        <v>891</v>
      </c>
      <c r="W135" s="69">
        <v>0.88656716417910453</v>
      </c>
      <c r="X135" s="5">
        <v>894</v>
      </c>
      <c r="Y135" s="51">
        <v>0.88955223880597012</v>
      </c>
      <c r="Z135" s="5">
        <v>7</v>
      </c>
      <c r="AA135" s="5">
        <v>6</v>
      </c>
      <c r="AB135" s="51">
        <v>0.8571428571428571</v>
      </c>
      <c r="AC135" s="58"/>
      <c r="AD135" s="64">
        <v>1012</v>
      </c>
      <c r="AE135" s="5">
        <v>946</v>
      </c>
      <c r="AF135" s="46">
        <v>0.93478260869565222</v>
      </c>
      <c r="AG135" s="5">
        <v>873</v>
      </c>
      <c r="AH135" s="70">
        <v>0.86264822134387353</v>
      </c>
      <c r="AI135" s="5">
        <v>946</v>
      </c>
      <c r="AJ135" s="46">
        <v>0.93478260869565222</v>
      </c>
      <c r="AK135" s="5">
        <v>930</v>
      </c>
      <c r="AL135" s="70">
        <v>0.9189723320158103</v>
      </c>
      <c r="AM135" s="5">
        <v>922</v>
      </c>
      <c r="AN135" s="46">
        <v>0.91106719367588929</v>
      </c>
      <c r="AO135" s="5">
        <v>930</v>
      </c>
      <c r="AP135" s="70">
        <v>0.9189723320158103</v>
      </c>
      <c r="AQ135" s="5">
        <v>947</v>
      </c>
      <c r="AR135" s="46">
        <v>0</v>
      </c>
      <c r="AS135" s="5">
        <v>879</v>
      </c>
      <c r="AT135" s="70">
        <v>0.86857707509881421</v>
      </c>
      <c r="AU135" s="5">
        <v>922</v>
      </c>
      <c r="AV135" s="46">
        <v>0.91106719367588929</v>
      </c>
      <c r="AW135" s="5">
        <v>899</v>
      </c>
      <c r="AX135" s="46">
        <v>0.88833992094861658</v>
      </c>
      <c r="AZ135" s="80">
        <f>VLOOKUP($A135,'T1DQ CCG'!$A:$BC,31,FALSE)</f>
        <v>0</v>
      </c>
      <c r="BA135" s="80">
        <f>VLOOKUP($A135,'T1DQ CCG'!$A:$BC,43,FALSE)</f>
        <v>0</v>
      </c>
      <c r="BB135" s="80">
        <f>VLOOKUP($A135,'T1DQ CCG'!$A:$BC,55,FALSE)</f>
        <v>0</v>
      </c>
    </row>
    <row r="136" spans="1:54" x14ac:dyDescent="0.25">
      <c r="A136" s="31" t="s">
        <v>520</v>
      </c>
      <c r="B136" s="21" t="s">
        <v>521</v>
      </c>
      <c r="C136" s="21" t="s">
        <v>33</v>
      </c>
      <c r="D136" s="64">
        <v>698</v>
      </c>
      <c r="E136" s="5">
        <v>667</v>
      </c>
      <c r="F136" s="51">
        <v>0.95558739255014324</v>
      </c>
      <c r="G136" s="5">
        <v>687</v>
      </c>
      <c r="H136" s="69">
        <v>0.98424068767908313</v>
      </c>
      <c r="I136" s="5">
        <v>665</v>
      </c>
      <c r="J136" s="51">
        <v>0.95272206303724927</v>
      </c>
      <c r="K136" s="5">
        <v>0</v>
      </c>
      <c r="L136" s="5">
        <v>0</v>
      </c>
      <c r="M136" s="51" t="s">
        <v>771</v>
      </c>
      <c r="N136" s="40"/>
      <c r="O136" s="64">
        <v>657</v>
      </c>
      <c r="P136" s="5">
        <v>646</v>
      </c>
      <c r="Q136" s="51">
        <v>0.98325722983257224</v>
      </c>
      <c r="R136" s="5">
        <v>608</v>
      </c>
      <c r="S136" s="69">
        <v>0.92541856925418564</v>
      </c>
      <c r="T136" s="5">
        <v>657</v>
      </c>
      <c r="U136" s="51">
        <v>1</v>
      </c>
      <c r="V136" s="5">
        <v>613</v>
      </c>
      <c r="W136" s="69">
        <v>0.9330289193302892</v>
      </c>
      <c r="X136" s="5">
        <v>613</v>
      </c>
      <c r="Y136" s="51">
        <v>0.9330289193302892</v>
      </c>
      <c r="Z136" s="5">
        <v>0</v>
      </c>
      <c r="AA136" s="5">
        <v>0</v>
      </c>
      <c r="AB136" s="51" t="s">
        <v>771</v>
      </c>
      <c r="AC136" s="58"/>
      <c r="AD136" s="64">
        <v>555</v>
      </c>
      <c r="AE136" s="5">
        <v>545</v>
      </c>
      <c r="AF136" s="46">
        <v>0.98198198198198194</v>
      </c>
      <c r="AG136" s="5">
        <v>503</v>
      </c>
      <c r="AH136" s="70">
        <v>0.90630630630630626</v>
      </c>
      <c r="AI136" s="5">
        <v>545</v>
      </c>
      <c r="AJ136" s="46">
        <v>0.98198198198198194</v>
      </c>
      <c r="AK136" s="5">
        <v>545</v>
      </c>
      <c r="AL136" s="70">
        <v>0.98198198198198194</v>
      </c>
      <c r="AM136" s="5">
        <v>548</v>
      </c>
      <c r="AN136" s="46">
        <v>0.98738738738738741</v>
      </c>
      <c r="AO136" s="5">
        <v>532</v>
      </c>
      <c r="AP136" s="70">
        <v>0.95855855855855854</v>
      </c>
      <c r="AQ136" s="5">
        <v>527</v>
      </c>
      <c r="AR136" s="46">
        <v>0</v>
      </c>
      <c r="AS136" s="5">
        <v>500</v>
      </c>
      <c r="AT136" s="70">
        <v>0.90090090090090091</v>
      </c>
      <c r="AU136" s="5">
        <v>541</v>
      </c>
      <c r="AV136" s="46">
        <v>0.97477477477477481</v>
      </c>
      <c r="AW136" s="5">
        <v>523</v>
      </c>
      <c r="AX136" s="46">
        <v>0.94234234234234238</v>
      </c>
      <c r="AZ136" s="80">
        <f>VLOOKUP($A136,'T1DQ CCG'!$A:$BC,31,FALSE)</f>
        <v>0</v>
      </c>
      <c r="BA136" s="80">
        <f>VLOOKUP($A136,'T1DQ CCG'!$A:$BC,43,FALSE)</f>
        <v>0</v>
      </c>
      <c r="BB136" s="80">
        <f>VLOOKUP($A136,'T1DQ CCG'!$A:$BC,55,FALSE)</f>
        <v>0</v>
      </c>
    </row>
    <row r="137" spans="1:54" x14ac:dyDescent="0.25">
      <c r="A137" s="31" t="s">
        <v>522</v>
      </c>
      <c r="B137" s="21" t="s">
        <v>523</v>
      </c>
      <c r="C137" s="21" t="s">
        <v>33</v>
      </c>
      <c r="D137" s="64">
        <v>628</v>
      </c>
      <c r="E137" s="5">
        <v>589</v>
      </c>
      <c r="F137" s="51">
        <v>0.93789808917197448</v>
      </c>
      <c r="G137" s="5">
        <v>598</v>
      </c>
      <c r="H137" s="69">
        <v>0.95222929936305734</v>
      </c>
      <c r="I137" s="5">
        <v>588</v>
      </c>
      <c r="J137" s="51">
        <v>0.93630573248407645</v>
      </c>
      <c r="K137" s="5">
        <v>1</v>
      </c>
      <c r="L137" s="5">
        <v>1</v>
      </c>
      <c r="M137" s="51">
        <v>1</v>
      </c>
      <c r="N137" s="40"/>
      <c r="O137" s="64">
        <v>611</v>
      </c>
      <c r="P137" s="5">
        <v>601</v>
      </c>
      <c r="Q137" s="51">
        <v>0.98363338788870702</v>
      </c>
      <c r="R137" s="5">
        <v>570</v>
      </c>
      <c r="S137" s="69">
        <v>0.93289689034369883</v>
      </c>
      <c r="T137" s="5">
        <v>483</v>
      </c>
      <c r="U137" s="51">
        <v>0.79050736497545004</v>
      </c>
      <c r="V137" s="5">
        <v>571</v>
      </c>
      <c r="W137" s="69">
        <v>0.9345335515548282</v>
      </c>
      <c r="X137" s="5">
        <v>564</v>
      </c>
      <c r="Y137" s="51">
        <v>0.92307692307692313</v>
      </c>
      <c r="Z137" s="5">
        <v>0</v>
      </c>
      <c r="AA137" s="5">
        <v>0</v>
      </c>
      <c r="AB137" s="51" t="s">
        <v>771</v>
      </c>
      <c r="AC137" s="58"/>
      <c r="AD137" s="64">
        <v>661</v>
      </c>
      <c r="AE137" s="5">
        <v>623</v>
      </c>
      <c r="AF137" s="46">
        <v>0.94251134644478063</v>
      </c>
      <c r="AG137" s="5">
        <v>544</v>
      </c>
      <c r="AH137" s="70">
        <v>0.82299546142208779</v>
      </c>
      <c r="AI137" s="5">
        <v>627</v>
      </c>
      <c r="AJ137" s="46">
        <v>0.94856278366111957</v>
      </c>
      <c r="AK137" s="5">
        <v>624</v>
      </c>
      <c r="AL137" s="70">
        <v>0.94402420574886536</v>
      </c>
      <c r="AM137" s="5">
        <v>542</v>
      </c>
      <c r="AN137" s="46">
        <v>0.81996974281391832</v>
      </c>
      <c r="AO137" s="5">
        <v>573</v>
      </c>
      <c r="AP137" s="70">
        <v>0.86686838124054466</v>
      </c>
      <c r="AQ137" s="5">
        <v>599</v>
      </c>
      <c r="AR137" s="46">
        <v>0</v>
      </c>
      <c r="AS137" s="5">
        <v>547</v>
      </c>
      <c r="AT137" s="70">
        <v>0.82753403933434189</v>
      </c>
      <c r="AU137" s="5">
        <v>581</v>
      </c>
      <c r="AV137" s="46">
        <v>0.87897125567322243</v>
      </c>
      <c r="AW137" s="5">
        <v>570</v>
      </c>
      <c r="AX137" s="46">
        <v>0.86232980332829046</v>
      </c>
      <c r="AZ137" s="80">
        <f>VLOOKUP($A137,'T1DQ CCG'!$A:$BC,31,FALSE)</f>
        <v>0</v>
      </c>
      <c r="BA137" s="80">
        <f>VLOOKUP($A137,'T1DQ CCG'!$A:$BC,43,FALSE)</f>
        <v>0</v>
      </c>
      <c r="BB137" s="80">
        <f>VLOOKUP($A137,'T1DQ CCG'!$A:$BC,55,FALSE)</f>
        <v>0</v>
      </c>
    </row>
    <row r="138" spans="1:54" x14ac:dyDescent="0.25">
      <c r="A138" s="31" t="s">
        <v>524</v>
      </c>
      <c r="B138" s="21" t="s">
        <v>525</v>
      </c>
      <c r="C138" s="21" t="s">
        <v>33</v>
      </c>
      <c r="D138" s="64">
        <v>1189</v>
      </c>
      <c r="E138" s="5">
        <v>1090</v>
      </c>
      <c r="F138" s="51">
        <v>0.91673675357443229</v>
      </c>
      <c r="G138" s="5">
        <v>29</v>
      </c>
      <c r="H138" s="69">
        <v>2.4390243902439025E-2</v>
      </c>
      <c r="I138" s="5">
        <v>1089</v>
      </c>
      <c r="J138" s="51">
        <v>0.91589571068124476</v>
      </c>
      <c r="K138" s="5">
        <v>2</v>
      </c>
      <c r="L138" s="5">
        <v>2</v>
      </c>
      <c r="M138" s="51">
        <v>1</v>
      </c>
      <c r="N138" s="40"/>
      <c r="O138" s="64">
        <v>1094</v>
      </c>
      <c r="P138" s="5">
        <v>1038</v>
      </c>
      <c r="Q138" s="51">
        <v>0.94881170018281535</v>
      </c>
      <c r="R138" s="5">
        <v>984</v>
      </c>
      <c r="S138" s="69">
        <v>0.89945155393053011</v>
      </c>
      <c r="T138" s="5">
        <v>518</v>
      </c>
      <c r="U138" s="51">
        <v>0.47349177330895797</v>
      </c>
      <c r="V138" s="5">
        <v>974</v>
      </c>
      <c r="W138" s="69">
        <v>0.89031078610603287</v>
      </c>
      <c r="X138" s="5">
        <v>977</v>
      </c>
      <c r="Y138" s="51">
        <v>0.89305301645338209</v>
      </c>
      <c r="Z138" s="5">
        <v>5</v>
      </c>
      <c r="AA138" s="5">
        <v>5</v>
      </c>
      <c r="AB138" s="51">
        <v>1</v>
      </c>
      <c r="AC138" s="58"/>
      <c r="AD138" s="64">
        <v>1032</v>
      </c>
      <c r="AE138" s="5">
        <v>996</v>
      </c>
      <c r="AF138" s="46">
        <v>0.96511627906976749</v>
      </c>
      <c r="AG138" s="5">
        <v>854</v>
      </c>
      <c r="AH138" s="70">
        <v>0.82751937984496127</v>
      </c>
      <c r="AI138" s="5">
        <v>996</v>
      </c>
      <c r="AJ138" s="46">
        <v>0.96511627906976749</v>
      </c>
      <c r="AK138" s="5">
        <v>996</v>
      </c>
      <c r="AL138" s="70">
        <v>0.96511627906976749</v>
      </c>
      <c r="AM138" s="5">
        <v>918</v>
      </c>
      <c r="AN138" s="46">
        <v>0.88953488372093026</v>
      </c>
      <c r="AO138" s="5">
        <v>956</v>
      </c>
      <c r="AP138" s="70">
        <v>0.9263565891472868</v>
      </c>
      <c r="AQ138" s="5">
        <v>974</v>
      </c>
      <c r="AR138" s="46">
        <v>0</v>
      </c>
      <c r="AS138" s="5">
        <v>916</v>
      </c>
      <c r="AT138" s="70">
        <v>0.88759689922480622</v>
      </c>
      <c r="AU138" s="5">
        <v>964</v>
      </c>
      <c r="AV138" s="46">
        <v>0.93410852713178294</v>
      </c>
      <c r="AW138" s="5">
        <v>919</v>
      </c>
      <c r="AX138" s="46">
        <v>0.89050387596899228</v>
      </c>
      <c r="AZ138" s="80">
        <f>VLOOKUP($A138,'T1DQ CCG'!$A:$BC,31,FALSE)</f>
        <v>0</v>
      </c>
      <c r="BA138" s="80">
        <f>VLOOKUP($A138,'T1DQ CCG'!$A:$BC,43,FALSE)</f>
        <v>0</v>
      </c>
      <c r="BB138" s="80">
        <f>VLOOKUP($A138,'T1DQ CCG'!$A:$BC,55,FALSE)</f>
        <v>0</v>
      </c>
    </row>
    <row r="139" spans="1:54" x14ac:dyDescent="0.25">
      <c r="A139" s="31" t="s">
        <v>526</v>
      </c>
      <c r="B139" s="21" t="s">
        <v>527</v>
      </c>
      <c r="C139" s="21" t="s">
        <v>33</v>
      </c>
      <c r="D139" s="64">
        <v>1169</v>
      </c>
      <c r="E139" s="5">
        <v>1036</v>
      </c>
      <c r="F139" s="51">
        <v>0.88622754491017963</v>
      </c>
      <c r="G139" s="5">
        <v>43</v>
      </c>
      <c r="H139" s="69">
        <v>3.6783575705731396E-2</v>
      </c>
      <c r="I139" s="5">
        <v>1063</v>
      </c>
      <c r="J139" s="51">
        <v>0.90932420872540631</v>
      </c>
      <c r="K139" s="5">
        <v>12</v>
      </c>
      <c r="L139" s="5">
        <v>10</v>
      </c>
      <c r="M139" s="51">
        <v>0.83333333333333337</v>
      </c>
      <c r="N139" s="40"/>
      <c r="O139" s="64">
        <v>1108</v>
      </c>
      <c r="P139" s="5">
        <v>1027</v>
      </c>
      <c r="Q139" s="51">
        <v>0.92689530685920574</v>
      </c>
      <c r="R139" s="5">
        <v>953</v>
      </c>
      <c r="S139" s="69">
        <v>0.86010830324909748</v>
      </c>
      <c r="T139" s="5">
        <v>350</v>
      </c>
      <c r="U139" s="51">
        <v>0.31588447653429602</v>
      </c>
      <c r="V139" s="5">
        <v>951</v>
      </c>
      <c r="W139" s="69">
        <v>0.85830324909747291</v>
      </c>
      <c r="X139" s="5">
        <v>941</v>
      </c>
      <c r="Y139" s="51">
        <v>0.84927797833935015</v>
      </c>
      <c r="Z139" s="5">
        <v>14</v>
      </c>
      <c r="AA139" s="5">
        <v>10</v>
      </c>
      <c r="AB139" s="51">
        <v>0.7142857142857143</v>
      </c>
      <c r="AC139" s="58"/>
      <c r="AD139" s="64">
        <v>1138</v>
      </c>
      <c r="AE139" s="5">
        <v>1068</v>
      </c>
      <c r="AF139" s="46">
        <v>0.93848857644991213</v>
      </c>
      <c r="AG139" s="5">
        <v>879</v>
      </c>
      <c r="AH139" s="70">
        <v>0.7724077328646749</v>
      </c>
      <c r="AI139" s="5">
        <v>1068</v>
      </c>
      <c r="AJ139" s="46">
        <v>0.93848857644991213</v>
      </c>
      <c r="AK139" s="5">
        <v>1069</v>
      </c>
      <c r="AL139" s="70">
        <v>0.93936731107205629</v>
      </c>
      <c r="AM139" s="5">
        <v>943</v>
      </c>
      <c r="AN139" s="46">
        <v>0.82864674868189803</v>
      </c>
      <c r="AO139" s="5">
        <v>1010</v>
      </c>
      <c r="AP139" s="70">
        <v>0.88752196836555364</v>
      </c>
      <c r="AQ139" s="5">
        <v>1013</v>
      </c>
      <c r="AR139" s="46">
        <v>0</v>
      </c>
      <c r="AS139" s="5">
        <v>805</v>
      </c>
      <c r="AT139" s="70">
        <v>0.70738137082601049</v>
      </c>
      <c r="AU139" s="5">
        <v>1043</v>
      </c>
      <c r="AV139" s="46">
        <v>0.91652021089630931</v>
      </c>
      <c r="AW139" s="5">
        <v>968</v>
      </c>
      <c r="AX139" s="46">
        <v>0.85061511423550085</v>
      </c>
      <c r="AZ139" s="80">
        <f>VLOOKUP($A139,'T1DQ CCG'!$A:$BC,31,FALSE)</f>
        <v>0</v>
      </c>
      <c r="BA139" s="80">
        <f>VLOOKUP($A139,'T1DQ CCG'!$A:$BC,43,FALSE)</f>
        <v>0</v>
      </c>
      <c r="BB139" s="80">
        <f>VLOOKUP($A139,'T1DQ CCG'!$A:$BC,55,FALSE)</f>
        <v>0</v>
      </c>
    </row>
    <row r="140" spans="1:54" x14ac:dyDescent="0.25">
      <c r="A140" s="31" t="s">
        <v>528</v>
      </c>
      <c r="B140" s="21" t="s">
        <v>529</v>
      </c>
      <c r="C140" s="21" t="s">
        <v>33</v>
      </c>
      <c r="D140" s="64">
        <v>1381</v>
      </c>
      <c r="E140" s="5">
        <v>1271</v>
      </c>
      <c r="F140" s="51">
        <v>0.92034757422157853</v>
      </c>
      <c r="G140" s="5">
        <v>42</v>
      </c>
      <c r="H140" s="69">
        <v>3.0412744388124548E-2</v>
      </c>
      <c r="I140" s="5">
        <v>1265</v>
      </c>
      <c r="J140" s="51">
        <v>0.91600289645184652</v>
      </c>
      <c r="K140" s="5">
        <v>14</v>
      </c>
      <c r="L140" s="5">
        <v>14</v>
      </c>
      <c r="M140" s="51">
        <v>1</v>
      </c>
      <c r="N140" s="40"/>
      <c r="O140" s="64">
        <v>1392</v>
      </c>
      <c r="P140" s="5">
        <v>1303</v>
      </c>
      <c r="Q140" s="51">
        <v>0.93606321839080464</v>
      </c>
      <c r="R140" s="5">
        <v>1229</v>
      </c>
      <c r="S140" s="69">
        <v>0.8829022988505747</v>
      </c>
      <c r="T140" s="5">
        <v>763</v>
      </c>
      <c r="U140" s="51">
        <v>0.54813218390804597</v>
      </c>
      <c r="V140" s="5">
        <v>1223</v>
      </c>
      <c r="W140" s="69">
        <v>0.87859195402298851</v>
      </c>
      <c r="X140" s="5">
        <v>1214</v>
      </c>
      <c r="Y140" s="51">
        <v>0.87212643678160917</v>
      </c>
      <c r="Z140" s="5">
        <v>18</v>
      </c>
      <c r="AA140" s="5">
        <v>18</v>
      </c>
      <c r="AB140" s="51">
        <v>1</v>
      </c>
      <c r="AC140" s="58"/>
      <c r="AD140" s="64">
        <v>1359</v>
      </c>
      <c r="AE140" s="5">
        <v>1262</v>
      </c>
      <c r="AF140" s="46">
        <v>0.92862398822663728</v>
      </c>
      <c r="AG140" s="5">
        <v>1075</v>
      </c>
      <c r="AH140" s="70">
        <v>0.79102281089036053</v>
      </c>
      <c r="AI140" s="5">
        <v>1264</v>
      </c>
      <c r="AJ140" s="46">
        <v>0.93009565857247978</v>
      </c>
      <c r="AK140" s="5">
        <v>1292</v>
      </c>
      <c r="AL140" s="70">
        <v>0.95069904341427525</v>
      </c>
      <c r="AM140" s="5">
        <v>1229</v>
      </c>
      <c r="AN140" s="46">
        <v>0.9043414275202355</v>
      </c>
      <c r="AO140" s="5">
        <v>1204</v>
      </c>
      <c r="AP140" s="70">
        <v>0.88594554819720384</v>
      </c>
      <c r="AQ140" s="5">
        <v>1245</v>
      </c>
      <c r="AR140" s="46">
        <v>0</v>
      </c>
      <c r="AS140" s="5">
        <v>1098</v>
      </c>
      <c r="AT140" s="70">
        <v>0.80794701986754969</v>
      </c>
      <c r="AU140" s="5">
        <v>1213</v>
      </c>
      <c r="AV140" s="46">
        <v>0.89256806475349526</v>
      </c>
      <c r="AW140" s="5">
        <v>1149</v>
      </c>
      <c r="AX140" s="46">
        <v>0.8454746136865342</v>
      </c>
      <c r="AZ140" s="80">
        <f>VLOOKUP($A140,'T1DQ CCG'!$A:$BC,31,FALSE)</f>
        <v>0</v>
      </c>
      <c r="BA140" s="80">
        <f>VLOOKUP($A140,'T1DQ CCG'!$A:$BC,43,FALSE)</f>
        <v>0</v>
      </c>
      <c r="BB140" s="80">
        <f>VLOOKUP($A140,'T1DQ CCG'!$A:$BC,55,FALSE)</f>
        <v>0</v>
      </c>
    </row>
    <row r="141" spans="1:54" x14ac:dyDescent="0.25">
      <c r="A141" s="31" t="s">
        <v>530</v>
      </c>
      <c r="B141" s="21" t="s">
        <v>531</v>
      </c>
      <c r="C141" s="21" t="s">
        <v>33</v>
      </c>
      <c r="D141" s="64">
        <v>1199</v>
      </c>
      <c r="E141" s="5">
        <v>1092</v>
      </c>
      <c r="F141" s="51">
        <v>0.91075896580483739</v>
      </c>
      <c r="G141" s="5">
        <v>1109</v>
      </c>
      <c r="H141" s="69">
        <v>0.92493744787322774</v>
      </c>
      <c r="I141" s="5">
        <v>1100</v>
      </c>
      <c r="J141" s="51">
        <v>0.91743119266055051</v>
      </c>
      <c r="K141" s="5">
        <v>6</v>
      </c>
      <c r="L141" s="5">
        <v>4</v>
      </c>
      <c r="M141" s="51">
        <v>0.66666666666666663</v>
      </c>
      <c r="N141" s="40"/>
      <c r="O141" s="64">
        <v>1393</v>
      </c>
      <c r="P141" s="5">
        <v>1231</v>
      </c>
      <c r="Q141" s="51">
        <v>0.88370423546302945</v>
      </c>
      <c r="R141" s="5">
        <v>1180</v>
      </c>
      <c r="S141" s="69">
        <v>0.84709260588657576</v>
      </c>
      <c r="T141" s="5">
        <v>673</v>
      </c>
      <c r="U141" s="51">
        <v>0.48312993539124194</v>
      </c>
      <c r="V141" s="5">
        <v>1182</v>
      </c>
      <c r="W141" s="69">
        <v>0.84852835606604449</v>
      </c>
      <c r="X141" s="5">
        <v>1162</v>
      </c>
      <c r="Y141" s="51">
        <v>0.83417085427135673</v>
      </c>
      <c r="Z141" s="5">
        <v>8</v>
      </c>
      <c r="AA141" s="5">
        <v>3</v>
      </c>
      <c r="AB141" s="51">
        <v>0.375</v>
      </c>
      <c r="AC141" s="58"/>
      <c r="AD141" s="64">
        <v>1486</v>
      </c>
      <c r="AE141" s="5">
        <v>1165</v>
      </c>
      <c r="AF141" s="46"/>
      <c r="AG141" s="5">
        <v>978</v>
      </c>
      <c r="AH141" s="70"/>
      <c r="AI141" s="5">
        <v>1165</v>
      </c>
      <c r="AJ141" s="46"/>
      <c r="AK141" s="5">
        <v>1158</v>
      </c>
      <c r="AL141" s="70"/>
      <c r="AM141" s="5">
        <v>1053</v>
      </c>
      <c r="AN141" s="46"/>
      <c r="AO141" s="5">
        <v>1105</v>
      </c>
      <c r="AP141" s="70"/>
      <c r="AQ141" s="5">
        <v>1188</v>
      </c>
      <c r="AR141" s="46"/>
      <c r="AS141" s="5">
        <v>1003</v>
      </c>
      <c r="AT141" s="70"/>
      <c r="AU141" s="5">
        <v>1126</v>
      </c>
      <c r="AV141" s="46"/>
      <c r="AW141" s="5">
        <v>1062</v>
      </c>
      <c r="AX141" s="46"/>
      <c r="AZ141" s="80">
        <f>VLOOKUP($A141,'T1DQ CCG'!$A:$BC,31,FALSE)</f>
        <v>0</v>
      </c>
      <c r="BA141" s="80">
        <f>VLOOKUP($A141,'T1DQ CCG'!$A:$BC,43,FALSE)</f>
        <v>0</v>
      </c>
      <c r="BB141" s="80">
        <f>VLOOKUP($A141,'T1DQ CCG'!$A:$BC,55,FALSE)</f>
        <v>1</v>
      </c>
    </row>
    <row r="142" spans="1:54" x14ac:dyDescent="0.25">
      <c r="A142" s="31" t="s">
        <v>532</v>
      </c>
      <c r="B142" s="21" t="s">
        <v>533</v>
      </c>
      <c r="C142" s="21" t="s">
        <v>33</v>
      </c>
      <c r="D142" s="64">
        <v>676</v>
      </c>
      <c r="E142" s="5">
        <v>621</v>
      </c>
      <c r="F142" s="51">
        <v>0.91863905325443784</v>
      </c>
      <c r="G142" s="5">
        <v>18</v>
      </c>
      <c r="H142" s="69">
        <v>2.6627218934911243E-2</v>
      </c>
      <c r="I142" s="5">
        <v>622</v>
      </c>
      <c r="J142" s="51">
        <v>0.92011834319526631</v>
      </c>
      <c r="K142" s="5">
        <v>3</v>
      </c>
      <c r="L142" s="5">
        <v>2</v>
      </c>
      <c r="M142" s="51">
        <v>0.66666666666666663</v>
      </c>
      <c r="N142" s="40"/>
      <c r="O142" s="64">
        <v>668</v>
      </c>
      <c r="P142" s="5">
        <v>624</v>
      </c>
      <c r="Q142" s="51">
        <v>0.93413173652694614</v>
      </c>
      <c r="R142" s="5">
        <v>577</v>
      </c>
      <c r="S142" s="69">
        <v>0.86377245508982037</v>
      </c>
      <c r="T142" s="5">
        <v>354</v>
      </c>
      <c r="U142" s="51">
        <v>0.52994011976047906</v>
      </c>
      <c r="V142" s="5">
        <v>571</v>
      </c>
      <c r="W142" s="69">
        <v>0.85479041916167664</v>
      </c>
      <c r="X142" s="5">
        <v>569</v>
      </c>
      <c r="Y142" s="51">
        <v>0.85179640718562877</v>
      </c>
      <c r="Z142" s="5">
        <v>0</v>
      </c>
      <c r="AA142" s="5">
        <v>0</v>
      </c>
      <c r="AB142" s="51" t="s">
        <v>771</v>
      </c>
      <c r="AC142" s="58"/>
      <c r="AD142" s="64">
        <v>812</v>
      </c>
      <c r="AE142" s="5">
        <v>758</v>
      </c>
      <c r="AF142" s="46">
        <v>0.93349753694581283</v>
      </c>
      <c r="AG142" s="5">
        <v>525</v>
      </c>
      <c r="AH142" s="70">
        <v>0.64655172413793105</v>
      </c>
      <c r="AI142" s="5">
        <v>758</v>
      </c>
      <c r="AJ142" s="46">
        <v>0.93349753694581283</v>
      </c>
      <c r="AK142" s="5">
        <v>758</v>
      </c>
      <c r="AL142" s="70">
        <v>0.93349753694581283</v>
      </c>
      <c r="AM142" s="5">
        <v>692</v>
      </c>
      <c r="AN142" s="46">
        <v>0.85221674876847286</v>
      </c>
      <c r="AO142" s="5">
        <v>681</v>
      </c>
      <c r="AP142" s="70">
        <v>0.83866995073891626</v>
      </c>
      <c r="AQ142" s="5">
        <v>721</v>
      </c>
      <c r="AR142" s="46">
        <v>0</v>
      </c>
      <c r="AS142" s="5">
        <v>611</v>
      </c>
      <c r="AT142" s="70">
        <v>0.75246305418719217</v>
      </c>
      <c r="AU142" s="5">
        <v>743</v>
      </c>
      <c r="AV142" s="46">
        <v>0.91502463054187189</v>
      </c>
      <c r="AW142" s="5">
        <v>649</v>
      </c>
      <c r="AX142" s="46">
        <v>0.79926108374384242</v>
      </c>
      <c r="AZ142" s="80">
        <f>VLOOKUP($A142,'T1DQ CCG'!$A:$BC,31,FALSE)</f>
        <v>0</v>
      </c>
      <c r="BA142" s="80">
        <f>VLOOKUP($A142,'T1DQ CCG'!$A:$BC,43,FALSE)</f>
        <v>0</v>
      </c>
      <c r="BB142" s="80">
        <f>VLOOKUP($A142,'T1DQ CCG'!$A:$BC,55,FALSE)</f>
        <v>0</v>
      </c>
    </row>
    <row r="143" spans="1:54" x14ac:dyDescent="0.25">
      <c r="A143" s="31" t="s">
        <v>534</v>
      </c>
      <c r="B143" s="21" t="s">
        <v>535</v>
      </c>
      <c r="C143" s="21" t="s">
        <v>33</v>
      </c>
      <c r="D143" s="64">
        <v>1017</v>
      </c>
      <c r="E143" s="5">
        <v>924</v>
      </c>
      <c r="F143" s="51">
        <v>0.90855457227138647</v>
      </c>
      <c r="G143" s="5">
        <v>26</v>
      </c>
      <c r="H143" s="69">
        <v>2.5565388397246803E-2</v>
      </c>
      <c r="I143" s="5">
        <v>929</v>
      </c>
      <c r="J143" s="51">
        <v>0.91347099311701085</v>
      </c>
      <c r="K143" s="5">
        <v>5</v>
      </c>
      <c r="L143" s="5">
        <v>4</v>
      </c>
      <c r="M143" s="51">
        <v>0.8</v>
      </c>
      <c r="N143" s="40"/>
      <c r="O143" s="64">
        <v>1004</v>
      </c>
      <c r="P143" s="5">
        <v>949</v>
      </c>
      <c r="Q143" s="51">
        <v>0.94521912350597614</v>
      </c>
      <c r="R143" s="5">
        <v>903</v>
      </c>
      <c r="S143" s="69">
        <v>0.89940239043824699</v>
      </c>
      <c r="T143" s="5">
        <v>540</v>
      </c>
      <c r="U143" s="51">
        <v>0.53784860557768921</v>
      </c>
      <c r="V143" s="5">
        <v>898</v>
      </c>
      <c r="W143" s="69">
        <v>0.89442231075697209</v>
      </c>
      <c r="X143" s="5">
        <v>889</v>
      </c>
      <c r="Y143" s="51">
        <v>0.88545816733067728</v>
      </c>
      <c r="Z143" s="5">
        <v>13</v>
      </c>
      <c r="AA143" s="5">
        <v>11</v>
      </c>
      <c r="AB143" s="51">
        <v>0.84615384615384615</v>
      </c>
      <c r="AC143" s="58"/>
      <c r="AD143" s="64">
        <v>1008</v>
      </c>
      <c r="AE143" s="5">
        <v>952</v>
      </c>
      <c r="AF143" s="46">
        <v>0.94444444444444442</v>
      </c>
      <c r="AG143" s="5">
        <v>787</v>
      </c>
      <c r="AH143" s="70">
        <v>0.78075396825396826</v>
      </c>
      <c r="AI143" s="5">
        <v>952</v>
      </c>
      <c r="AJ143" s="46">
        <v>0.94444444444444442</v>
      </c>
      <c r="AK143" s="5">
        <v>952</v>
      </c>
      <c r="AL143" s="70">
        <v>0.94444444444444442</v>
      </c>
      <c r="AM143" s="5">
        <v>884</v>
      </c>
      <c r="AN143" s="46">
        <v>0.87698412698412698</v>
      </c>
      <c r="AO143" s="5">
        <v>896</v>
      </c>
      <c r="AP143" s="70">
        <v>0.88888888888888884</v>
      </c>
      <c r="AQ143" s="5">
        <v>916</v>
      </c>
      <c r="AR143" s="46">
        <v>0</v>
      </c>
      <c r="AS143" s="5">
        <v>890</v>
      </c>
      <c r="AT143" s="70">
        <v>0.88293650793650791</v>
      </c>
      <c r="AU143" s="5">
        <v>933</v>
      </c>
      <c r="AV143" s="46">
        <v>0.92559523809523814</v>
      </c>
      <c r="AW143" s="5">
        <v>868</v>
      </c>
      <c r="AX143" s="46">
        <v>0.86111111111111116</v>
      </c>
      <c r="AZ143" s="80">
        <f>VLOOKUP($A143,'T1DQ CCG'!$A:$BC,31,FALSE)</f>
        <v>0</v>
      </c>
      <c r="BA143" s="80">
        <f>VLOOKUP($A143,'T1DQ CCG'!$A:$BC,43,FALSE)</f>
        <v>0</v>
      </c>
      <c r="BB143" s="80">
        <f>VLOOKUP($A143,'T1DQ CCG'!$A:$BC,55,FALSE)</f>
        <v>0</v>
      </c>
    </row>
    <row r="144" spans="1:54" x14ac:dyDescent="0.25">
      <c r="A144" s="31" t="s">
        <v>536</v>
      </c>
      <c r="B144" s="21" t="s">
        <v>537</v>
      </c>
      <c r="C144" s="21" t="s">
        <v>33</v>
      </c>
      <c r="D144" s="64">
        <v>708</v>
      </c>
      <c r="E144" s="5">
        <v>646</v>
      </c>
      <c r="F144" s="51">
        <v>0.91242937853107342</v>
      </c>
      <c r="G144" s="5">
        <v>669</v>
      </c>
      <c r="H144" s="69">
        <v>0.94491525423728817</v>
      </c>
      <c r="I144" s="5">
        <v>651</v>
      </c>
      <c r="J144" s="51">
        <v>0.91949152542372881</v>
      </c>
      <c r="K144" s="5">
        <v>4</v>
      </c>
      <c r="L144" s="5">
        <v>4</v>
      </c>
      <c r="M144" s="51">
        <v>1</v>
      </c>
      <c r="N144" s="40"/>
      <c r="O144" s="64">
        <v>724</v>
      </c>
      <c r="P144" s="5">
        <v>672</v>
      </c>
      <c r="Q144" s="51">
        <v>0.92817679558011046</v>
      </c>
      <c r="R144" s="5">
        <v>647</v>
      </c>
      <c r="S144" s="69">
        <v>0.89364640883977897</v>
      </c>
      <c r="T144" s="5">
        <v>385</v>
      </c>
      <c r="U144" s="51">
        <v>0.53176795580110492</v>
      </c>
      <c r="V144" s="5">
        <v>639</v>
      </c>
      <c r="W144" s="69">
        <v>0.88259668508287292</v>
      </c>
      <c r="X144" s="5">
        <v>640</v>
      </c>
      <c r="Y144" s="51">
        <v>0.88397790055248615</v>
      </c>
      <c r="Z144" s="5">
        <v>3</v>
      </c>
      <c r="AA144" s="5">
        <v>3</v>
      </c>
      <c r="AB144" s="51">
        <v>1</v>
      </c>
      <c r="AC144" s="58"/>
      <c r="AD144" s="64">
        <v>827</v>
      </c>
      <c r="AE144" s="5">
        <v>744</v>
      </c>
      <c r="AF144" s="46">
        <v>0.89963724304715842</v>
      </c>
      <c r="AG144" s="5">
        <v>526</v>
      </c>
      <c r="AH144" s="70">
        <v>0.63603385731559858</v>
      </c>
      <c r="AI144" s="5">
        <v>744</v>
      </c>
      <c r="AJ144" s="46">
        <v>0.89963724304715842</v>
      </c>
      <c r="AK144" s="5">
        <v>743</v>
      </c>
      <c r="AL144" s="70">
        <v>0.89842805320435304</v>
      </c>
      <c r="AM144" s="5">
        <v>686</v>
      </c>
      <c r="AN144" s="46">
        <v>0.8295042321644498</v>
      </c>
      <c r="AO144" s="5">
        <v>654</v>
      </c>
      <c r="AP144" s="70">
        <v>0.79081015719467962</v>
      </c>
      <c r="AQ144" s="5">
        <v>683</v>
      </c>
      <c r="AR144" s="46">
        <v>0</v>
      </c>
      <c r="AS144" s="5">
        <v>632</v>
      </c>
      <c r="AT144" s="70">
        <v>0.76420798065296247</v>
      </c>
      <c r="AU144" s="5">
        <v>706</v>
      </c>
      <c r="AV144" s="46">
        <v>0.85368802902055618</v>
      </c>
      <c r="AW144" s="5">
        <v>615</v>
      </c>
      <c r="AX144" s="46">
        <v>0.74365175332527211</v>
      </c>
      <c r="AZ144" s="80">
        <f>VLOOKUP($A144,'T1DQ CCG'!$A:$BC,31,FALSE)</f>
        <v>0</v>
      </c>
      <c r="BA144" s="80">
        <f>VLOOKUP($A144,'T1DQ CCG'!$A:$BC,43,FALSE)</f>
        <v>0</v>
      </c>
      <c r="BB144" s="80">
        <f>VLOOKUP($A144,'T1DQ CCG'!$A:$BC,55,FALSE)</f>
        <v>0</v>
      </c>
    </row>
    <row r="145" spans="1:54" x14ac:dyDescent="0.25">
      <c r="A145" s="31" t="s">
        <v>538</v>
      </c>
      <c r="B145" s="21" t="s">
        <v>539</v>
      </c>
      <c r="C145" s="21" t="s">
        <v>33</v>
      </c>
      <c r="D145" s="64">
        <v>621</v>
      </c>
      <c r="E145" s="5">
        <v>594</v>
      </c>
      <c r="F145" s="51">
        <v>0.95652173913043481</v>
      </c>
      <c r="G145" s="5">
        <v>603</v>
      </c>
      <c r="H145" s="69">
        <v>0.97101449275362317</v>
      </c>
      <c r="I145" s="5">
        <v>596</v>
      </c>
      <c r="J145" s="51">
        <v>0.95974235104669892</v>
      </c>
      <c r="K145" s="5">
        <v>4</v>
      </c>
      <c r="L145" s="5">
        <v>4</v>
      </c>
      <c r="M145" s="51">
        <v>1</v>
      </c>
      <c r="N145" s="40"/>
      <c r="O145" s="64">
        <v>609</v>
      </c>
      <c r="P145" s="5">
        <v>561</v>
      </c>
      <c r="Q145" s="51">
        <v>0.9211822660098522</v>
      </c>
      <c r="R145" s="5">
        <v>555</v>
      </c>
      <c r="S145" s="69">
        <v>0.91133004926108374</v>
      </c>
      <c r="T145" s="5">
        <v>341</v>
      </c>
      <c r="U145" s="51">
        <v>0.55993431855500819</v>
      </c>
      <c r="V145" s="5">
        <v>553</v>
      </c>
      <c r="W145" s="69">
        <v>0.90804597701149425</v>
      </c>
      <c r="X145" s="5">
        <v>548</v>
      </c>
      <c r="Y145" s="51">
        <v>0.89983579638752054</v>
      </c>
      <c r="Z145" s="5">
        <v>0</v>
      </c>
      <c r="AA145" s="5">
        <v>0</v>
      </c>
      <c r="AB145" s="51" t="s">
        <v>771</v>
      </c>
      <c r="AC145" s="58"/>
      <c r="AD145" s="64">
        <v>650</v>
      </c>
      <c r="AE145" s="5">
        <v>604</v>
      </c>
      <c r="AF145" s="46">
        <v>0.92923076923076919</v>
      </c>
      <c r="AG145" s="5">
        <v>497</v>
      </c>
      <c r="AH145" s="70">
        <v>0.76461538461538459</v>
      </c>
      <c r="AI145" s="5">
        <v>603</v>
      </c>
      <c r="AJ145" s="46">
        <v>0.9276923076923077</v>
      </c>
      <c r="AK145" s="5">
        <v>603</v>
      </c>
      <c r="AL145" s="70">
        <v>0.9276923076923077</v>
      </c>
      <c r="AM145" s="5">
        <v>574</v>
      </c>
      <c r="AN145" s="46">
        <v>0.88307692307692309</v>
      </c>
      <c r="AO145" s="5">
        <v>538</v>
      </c>
      <c r="AP145" s="70">
        <v>0.82769230769230773</v>
      </c>
      <c r="AQ145" s="5">
        <v>582</v>
      </c>
      <c r="AR145" s="46">
        <v>0</v>
      </c>
      <c r="AS145" s="5">
        <v>560</v>
      </c>
      <c r="AT145" s="70">
        <v>0.86153846153846159</v>
      </c>
      <c r="AU145" s="5">
        <v>593</v>
      </c>
      <c r="AV145" s="46">
        <v>0.91230769230769226</v>
      </c>
      <c r="AW145" s="5">
        <v>518</v>
      </c>
      <c r="AX145" s="46">
        <v>0.79692307692307696</v>
      </c>
      <c r="AZ145" s="80">
        <f>VLOOKUP($A145,'T1DQ CCG'!$A:$BC,31,FALSE)</f>
        <v>0</v>
      </c>
      <c r="BA145" s="80">
        <f>VLOOKUP($A145,'T1DQ CCG'!$A:$BC,43,FALSE)</f>
        <v>0</v>
      </c>
      <c r="BB145" s="80">
        <f>VLOOKUP($A145,'T1DQ CCG'!$A:$BC,55,FALSE)</f>
        <v>0</v>
      </c>
    </row>
    <row r="146" spans="1:54" x14ac:dyDescent="0.25">
      <c r="A146" s="31" t="s">
        <v>540</v>
      </c>
      <c r="B146" s="21" t="s">
        <v>541</v>
      </c>
      <c r="C146" s="21" t="s">
        <v>33</v>
      </c>
      <c r="D146" s="64">
        <v>1074</v>
      </c>
      <c r="E146" s="5">
        <v>1011</v>
      </c>
      <c r="F146" s="51">
        <v>0.94134078212290506</v>
      </c>
      <c r="G146" s="5">
        <v>1015</v>
      </c>
      <c r="H146" s="69">
        <v>0.94506517690875236</v>
      </c>
      <c r="I146" s="5">
        <v>1011</v>
      </c>
      <c r="J146" s="51">
        <v>0.94134078212290506</v>
      </c>
      <c r="K146" s="5">
        <v>1</v>
      </c>
      <c r="L146" s="5">
        <v>0</v>
      </c>
      <c r="M146" s="51">
        <v>0</v>
      </c>
      <c r="N146" s="40"/>
      <c r="O146" s="64">
        <v>1114</v>
      </c>
      <c r="P146" s="5">
        <v>1017</v>
      </c>
      <c r="Q146" s="51">
        <v>0.91292639138240572</v>
      </c>
      <c r="R146" s="5">
        <v>952</v>
      </c>
      <c r="S146" s="69">
        <v>0.85457809694793541</v>
      </c>
      <c r="T146" s="5">
        <v>791</v>
      </c>
      <c r="U146" s="51">
        <v>0.71005385996409331</v>
      </c>
      <c r="V146" s="5">
        <v>963</v>
      </c>
      <c r="W146" s="69">
        <v>0.86445242369838415</v>
      </c>
      <c r="X146" s="5">
        <v>962</v>
      </c>
      <c r="Y146" s="51">
        <v>0.86355475763016154</v>
      </c>
      <c r="Z146" s="5">
        <v>0</v>
      </c>
      <c r="AA146" s="5">
        <v>0</v>
      </c>
      <c r="AB146" s="51" t="s">
        <v>771</v>
      </c>
      <c r="AC146" s="58"/>
      <c r="AD146" s="64">
        <v>1020</v>
      </c>
      <c r="AE146" s="5">
        <v>879</v>
      </c>
      <c r="AF146" s="46">
        <v>0.86176470588235299</v>
      </c>
      <c r="AG146" s="5">
        <v>759</v>
      </c>
      <c r="AH146" s="70">
        <v>0.74411764705882355</v>
      </c>
      <c r="AI146" s="5">
        <v>846</v>
      </c>
      <c r="AJ146" s="46">
        <v>0.8294117647058824</v>
      </c>
      <c r="AK146" s="5">
        <v>846</v>
      </c>
      <c r="AL146" s="70">
        <v>0.8294117647058824</v>
      </c>
      <c r="AM146" s="5">
        <v>820</v>
      </c>
      <c r="AN146" s="46">
        <v>0.80392156862745101</v>
      </c>
      <c r="AO146" s="5">
        <v>857</v>
      </c>
      <c r="AP146" s="70">
        <v>0.84019607843137256</v>
      </c>
      <c r="AQ146" s="5">
        <v>863</v>
      </c>
      <c r="AR146" s="46">
        <v>0</v>
      </c>
      <c r="AS146" s="5">
        <v>833</v>
      </c>
      <c r="AT146" s="70">
        <v>0.81666666666666665</v>
      </c>
      <c r="AU146" s="5">
        <v>842</v>
      </c>
      <c r="AV146" s="46">
        <v>0.82549019607843133</v>
      </c>
      <c r="AW146" s="5">
        <v>838</v>
      </c>
      <c r="AX146" s="46">
        <v>0.82156862745098036</v>
      </c>
      <c r="AZ146" s="80">
        <f>VLOOKUP($A146,'T1DQ CCG'!$A:$BC,31,FALSE)</f>
        <v>0</v>
      </c>
      <c r="BA146" s="80">
        <f>VLOOKUP($A146,'T1DQ CCG'!$A:$BC,43,FALSE)</f>
        <v>0</v>
      </c>
      <c r="BB146" s="80">
        <f>VLOOKUP($A146,'T1DQ CCG'!$A:$BC,55,FALSE)</f>
        <v>0</v>
      </c>
    </row>
    <row r="147" spans="1:54" x14ac:dyDescent="0.25">
      <c r="A147" s="31" t="s">
        <v>542</v>
      </c>
      <c r="B147" s="21" t="s">
        <v>543</v>
      </c>
      <c r="C147" s="21" t="s">
        <v>33</v>
      </c>
      <c r="D147" s="64">
        <v>1128</v>
      </c>
      <c r="E147" s="5">
        <v>961</v>
      </c>
      <c r="F147" s="51">
        <v>0.85195035460992907</v>
      </c>
      <c r="G147" s="5">
        <v>998</v>
      </c>
      <c r="H147" s="69">
        <v>0.88475177304964536</v>
      </c>
      <c r="I147" s="5">
        <v>969</v>
      </c>
      <c r="J147" s="51">
        <v>0.85904255319148937</v>
      </c>
      <c r="K147" s="5">
        <v>1</v>
      </c>
      <c r="L147" s="5">
        <v>1</v>
      </c>
      <c r="M147" s="51">
        <v>1</v>
      </c>
      <c r="N147" s="40"/>
      <c r="O147" s="64">
        <v>1239</v>
      </c>
      <c r="P147" s="5">
        <v>1137</v>
      </c>
      <c r="Q147" s="51">
        <v>0.91767554479418889</v>
      </c>
      <c r="R147" s="5">
        <v>1030</v>
      </c>
      <c r="S147" s="69">
        <v>0.83131557707828896</v>
      </c>
      <c r="T147" s="5">
        <v>563</v>
      </c>
      <c r="U147" s="51">
        <v>0.4543987086359968</v>
      </c>
      <c r="V147" s="5">
        <v>1009</v>
      </c>
      <c r="W147" s="69">
        <v>0.81436642453591601</v>
      </c>
      <c r="X147" s="5">
        <v>996</v>
      </c>
      <c r="Y147" s="51">
        <v>0.80387409200968518</v>
      </c>
      <c r="Z147" s="5">
        <v>11</v>
      </c>
      <c r="AA147" s="5">
        <v>8</v>
      </c>
      <c r="AB147" s="51">
        <v>0.72727272727272729</v>
      </c>
      <c r="AC147" s="58"/>
      <c r="AD147" s="64">
        <v>1206</v>
      </c>
      <c r="AE147" s="5">
        <v>1043</v>
      </c>
      <c r="AF147" s="46">
        <v>0.86484245439469321</v>
      </c>
      <c r="AG147" s="5">
        <v>769</v>
      </c>
      <c r="AH147" s="70">
        <v>0.63764510779436157</v>
      </c>
      <c r="AI147" s="5">
        <v>1038</v>
      </c>
      <c r="AJ147" s="46">
        <v>0.86069651741293529</v>
      </c>
      <c r="AK147" s="5">
        <v>1036</v>
      </c>
      <c r="AL147" s="70">
        <v>0.85903814262023215</v>
      </c>
      <c r="AM147" s="5">
        <v>982</v>
      </c>
      <c r="AN147" s="46">
        <v>0.81426202321724706</v>
      </c>
      <c r="AO147" s="5">
        <v>999</v>
      </c>
      <c r="AP147" s="70">
        <v>0.82835820895522383</v>
      </c>
      <c r="AQ147" s="5">
        <v>1077</v>
      </c>
      <c r="AR147" s="46">
        <v>0</v>
      </c>
      <c r="AS147" s="5">
        <v>913</v>
      </c>
      <c r="AT147" s="70">
        <v>0.75704809286898844</v>
      </c>
      <c r="AU147" s="5">
        <v>1026</v>
      </c>
      <c r="AV147" s="46">
        <v>0.85074626865671643</v>
      </c>
      <c r="AW147" s="5">
        <v>978</v>
      </c>
      <c r="AX147" s="46">
        <v>0.81094527363184077</v>
      </c>
      <c r="AZ147" s="80">
        <f>VLOOKUP($A147,'T1DQ CCG'!$A:$BC,31,FALSE)</f>
        <v>0</v>
      </c>
      <c r="BA147" s="80">
        <f>VLOOKUP($A147,'T1DQ CCG'!$A:$BC,43,FALSE)</f>
        <v>0</v>
      </c>
      <c r="BB147" s="80">
        <f>VLOOKUP($A147,'T1DQ CCG'!$A:$BC,55,FALSE)</f>
        <v>0</v>
      </c>
    </row>
    <row r="148" spans="1:54" x14ac:dyDescent="0.25">
      <c r="A148" s="31" t="s">
        <v>544</v>
      </c>
      <c r="B148" s="21" t="s">
        <v>545</v>
      </c>
      <c r="C148" s="21" t="s">
        <v>33</v>
      </c>
      <c r="D148" s="64">
        <v>1326</v>
      </c>
      <c r="E148" s="5">
        <v>1219</v>
      </c>
      <c r="F148" s="51">
        <v>0.91930618401206632</v>
      </c>
      <c r="G148" s="5">
        <v>31</v>
      </c>
      <c r="H148" s="69">
        <v>2.3378582202111614E-2</v>
      </c>
      <c r="I148" s="5">
        <v>1231</v>
      </c>
      <c r="J148" s="51">
        <v>0.92835595776772251</v>
      </c>
      <c r="K148" s="5">
        <v>0</v>
      </c>
      <c r="L148" s="5">
        <v>0</v>
      </c>
      <c r="M148" s="51" t="s">
        <v>771</v>
      </c>
      <c r="N148" s="40"/>
      <c r="O148" s="64">
        <v>1253</v>
      </c>
      <c r="P148" s="5">
        <v>1149</v>
      </c>
      <c r="Q148" s="51">
        <v>0.91699920191540307</v>
      </c>
      <c r="R148" s="5">
        <v>1046</v>
      </c>
      <c r="S148" s="69">
        <v>0.83479648842777332</v>
      </c>
      <c r="T148" s="5">
        <v>623</v>
      </c>
      <c r="U148" s="51">
        <v>0.4972067039106145</v>
      </c>
      <c r="V148" s="5">
        <v>1042</v>
      </c>
      <c r="W148" s="69">
        <v>0.83160415003990418</v>
      </c>
      <c r="X148" s="5">
        <v>1036</v>
      </c>
      <c r="Y148" s="51">
        <v>0.82681564245810057</v>
      </c>
      <c r="Z148" s="5">
        <v>1</v>
      </c>
      <c r="AA148" s="5">
        <v>0</v>
      </c>
      <c r="AB148" s="51">
        <v>0</v>
      </c>
      <c r="AC148" s="58"/>
      <c r="AD148" s="64">
        <v>1304</v>
      </c>
      <c r="AE148" s="5">
        <v>1197</v>
      </c>
      <c r="AF148" s="46">
        <v>0.91794478527607359</v>
      </c>
      <c r="AG148" s="5">
        <v>849</v>
      </c>
      <c r="AH148" s="70">
        <v>0.6510736196319018</v>
      </c>
      <c r="AI148" s="5">
        <v>1199</v>
      </c>
      <c r="AJ148" s="46">
        <v>0.91947852760736193</v>
      </c>
      <c r="AK148" s="5">
        <v>1189</v>
      </c>
      <c r="AL148" s="70">
        <v>0.91180981595092025</v>
      </c>
      <c r="AM148" s="5">
        <v>1094</v>
      </c>
      <c r="AN148" s="46">
        <v>0.83895705521472397</v>
      </c>
      <c r="AO148" s="5">
        <v>1068</v>
      </c>
      <c r="AP148" s="70">
        <v>0.81901840490797551</v>
      </c>
      <c r="AQ148" s="5">
        <v>1091</v>
      </c>
      <c r="AR148" s="46">
        <v>0</v>
      </c>
      <c r="AS148" s="5">
        <v>1039</v>
      </c>
      <c r="AT148" s="70">
        <v>0.79677914110429449</v>
      </c>
      <c r="AU148" s="5">
        <v>1175</v>
      </c>
      <c r="AV148" s="46">
        <v>0.9010736196319018</v>
      </c>
      <c r="AW148" s="5">
        <v>1008</v>
      </c>
      <c r="AX148" s="46">
        <v>0.77300613496932513</v>
      </c>
      <c r="AZ148" s="80">
        <f>VLOOKUP($A148,'T1DQ CCG'!$A:$BC,31,FALSE)</f>
        <v>0</v>
      </c>
      <c r="BA148" s="80">
        <f>VLOOKUP($A148,'T1DQ CCG'!$A:$BC,43,FALSE)</f>
        <v>0</v>
      </c>
      <c r="BB148" s="80">
        <f>VLOOKUP($A148,'T1DQ CCG'!$A:$BC,55,FALSE)</f>
        <v>0</v>
      </c>
    </row>
    <row r="149" spans="1:54" x14ac:dyDescent="0.25">
      <c r="A149" s="31" t="s">
        <v>546</v>
      </c>
      <c r="B149" s="21" t="s">
        <v>547</v>
      </c>
      <c r="C149" s="21" t="s">
        <v>33</v>
      </c>
      <c r="D149" s="64">
        <v>652</v>
      </c>
      <c r="E149" s="5">
        <v>493</v>
      </c>
      <c r="F149" s="51">
        <v>0.75613496932515334</v>
      </c>
      <c r="G149" s="5">
        <v>534</v>
      </c>
      <c r="H149" s="69">
        <v>0.81901840490797551</v>
      </c>
      <c r="I149" s="5">
        <v>502</v>
      </c>
      <c r="J149" s="51">
        <v>0.76993865030674846</v>
      </c>
      <c r="K149" s="5">
        <v>6</v>
      </c>
      <c r="L149" s="5">
        <v>0</v>
      </c>
      <c r="M149" s="51">
        <v>0</v>
      </c>
      <c r="N149" s="40"/>
      <c r="O149" s="64">
        <v>617</v>
      </c>
      <c r="P149" s="5">
        <v>519</v>
      </c>
      <c r="Q149" s="51">
        <v>0.8411669367909238</v>
      </c>
      <c r="R149" s="5">
        <v>457</v>
      </c>
      <c r="S149" s="69">
        <v>0.74068071312803885</v>
      </c>
      <c r="T149" s="5">
        <v>18</v>
      </c>
      <c r="U149" s="51">
        <v>2.9173419773095625E-2</v>
      </c>
      <c r="V149" s="5">
        <v>463</v>
      </c>
      <c r="W149" s="69">
        <v>0.75040518638573739</v>
      </c>
      <c r="X149" s="5">
        <v>433</v>
      </c>
      <c r="Y149" s="51">
        <v>0.70178282009724469</v>
      </c>
      <c r="Z149" s="5">
        <v>0</v>
      </c>
      <c r="AA149" s="5">
        <v>0</v>
      </c>
      <c r="AB149" s="51" t="s">
        <v>771</v>
      </c>
      <c r="AC149" s="58"/>
      <c r="AD149" s="64">
        <v>655</v>
      </c>
      <c r="AE149" s="5">
        <v>553</v>
      </c>
      <c r="AF149" s="46">
        <v>0.8442748091603054</v>
      </c>
      <c r="AG149" s="5">
        <v>546</v>
      </c>
      <c r="AH149" s="70">
        <v>0.833587786259542</v>
      </c>
      <c r="AI149" s="5">
        <v>0</v>
      </c>
      <c r="AJ149" s="46">
        <v>0</v>
      </c>
      <c r="AK149" s="5">
        <v>0</v>
      </c>
      <c r="AL149" s="70">
        <v>0</v>
      </c>
      <c r="AM149" s="5">
        <v>32</v>
      </c>
      <c r="AN149" s="46">
        <v>4.8854961832061068E-2</v>
      </c>
      <c r="AO149" s="5">
        <v>527</v>
      </c>
      <c r="AP149" s="70">
        <v>0.80458015267175576</v>
      </c>
      <c r="AQ149" s="5">
        <v>551</v>
      </c>
      <c r="AR149" s="46">
        <v>0</v>
      </c>
      <c r="AS149" s="5">
        <v>412</v>
      </c>
      <c r="AT149" s="70">
        <v>0.62900763358778622</v>
      </c>
      <c r="AU149" s="5">
        <v>20</v>
      </c>
      <c r="AV149" s="46">
        <v>3.0534351145038167E-2</v>
      </c>
      <c r="AW149" s="5">
        <v>0</v>
      </c>
      <c r="AX149" s="46">
        <v>0</v>
      </c>
      <c r="AZ149" s="80">
        <f>VLOOKUP($A149,'T1DQ CCG'!$A:$BC,31,FALSE)</f>
        <v>0</v>
      </c>
      <c r="BA149" s="80">
        <f>VLOOKUP($A149,'T1DQ CCG'!$A:$BC,43,FALSE)</f>
        <v>0</v>
      </c>
      <c r="BB149" s="80">
        <f>VLOOKUP($A149,'T1DQ CCG'!$A:$BC,55,FALSE)</f>
        <v>0</v>
      </c>
    </row>
    <row r="150" spans="1:54" x14ac:dyDescent="0.25">
      <c r="A150" s="31" t="s">
        <v>548</v>
      </c>
      <c r="B150" s="21" t="s">
        <v>549</v>
      </c>
      <c r="C150" s="21" t="s">
        <v>33</v>
      </c>
      <c r="D150" s="64">
        <v>474</v>
      </c>
      <c r="E150" s="5">
        <v>343</v>
      </c>
      <c r="F150" s="51">
        <v>0.72362869198312241</v>
      </c>
      <c r="G150" s="5">
        <v>369</v>
      </c>
      <c r="H150" s="69">
        <v>0.77848101265822789</v>
      </c>
      <c r="I150" s="5">
        <v>349</v>
      </c>
      <c r="J150" s="51">
        <v>0.73628691983122363</v>
      </c>
      <c r="K150" s="5">
        <v>4</v>
      </c>
      <c r="L150" s="5">
        <v>0</v>
      </c>
      <c r="M150" s="51">
        <v>0</v>
      </c>
      <c r="N150" s="40"/>
      <c r="O150" s="64">
        <v>519</v>
      </c>
      <c r="P150" s="5">
        <v>399</v>
      </c>
      <c r="Q150" s="51">
        <v>0.76878612716763006</v>
      </c>
      <c r="R150" s="5">
        <v>364</v>
      </c>
      <c r="S150" s="69">
        <v>0.7013487475915221</v>
      </c>
      <c r="T150" s="5">
        <v>7</v>
      </c>
      <c r="U150" s="51">
        <v>1.348747591522158E-2</v>
      </c>
      <c r="V150" s="5">
        <v>351</v>
      </c>
      <c r="W150" s="69">
        <v>0.67630057803468213</v>
      </c>
      <c r="X150" s="5">
        <v>355</v>
      </c>
      <c r="Y150" s="51">
        <v>0.68400770712909442</v>
      </c>
      <c r="Z150" s="5">
        <v>0</v>
      </c>
      <c r="AA150" s="5">
        <v>0</v>
      </c>
      <c r="AB150" s="51" t="s">
        <v>771</v>
      </c>
      <c r="AC150" s="58"/>
      <c r="AD150" s="64">
        <v>532</v>
      </c>
      <c r="AE150" s="5">
        <v>385</v>
      </c>
      <c r="AF150" s="46">
        <v>0.72368421052631582</v>
      </c>
      <c r="AG150" s="5">
        <v>395</v>
      </c>
      <c r="AH150" s="70">
        <v>0.74248120300751874</v>
      </c>
      <c r="AI150" s="5">
        <v>0</v>
      </c>
      <c r="AJ150" s="46">
        <v>0</v>
      </c>
      <c r="AK150" s="5">
        <v>0</v>
      </c>
      <c r="AL150" s="70">
        <v>0</v>
      </c>
      <c r="AM150" s="5">
        <v>3</v>
      </c>
      <c r="AN150" s="46">
        <v>5.6390977443609019E-3</v>
      </c>
      <c r="AO150" s="5">
        <v>372</v>
      </c>
      <c r="AP150" s="70">
        <v>0.6992481203007519</v>
      </c>
      <c r="AQ150" s="5">
        <v>381</v>
      </c>
      <c r="AR150" s="46">
        <v>0</v>
      </c>
      <c r="AS150" s="5">
        <v>298</v>
      </c>
      <c r="AT150" s="70">
        <v>0.56015037593984962</v>
      </c>
      <c r="AU150" s="5">
        <v>2</v>
      </c>
      <c r="AV150" s="46">
        <v>3.7593984962406013E-3</v>
      </c>
      <c r="AW150" s="5">
        <v>0</v>
      </c>
      <c r="AX150" s="46">
        <v>0</v>
      </c>
      <c r="AZ150" s="80">
        <f>VLOOKUP($A150,'T1DQ CCG'!$A:$BC,31,FALSE)</f>
        <v>0</v>
      </c>
      <c r="BA150" s="80">
        <f>VLOOKUP($A150,'T1DQ CCG'!$A:$BC,43,FALSE)</f>
        <v>0</v>
      </c>
      <c r="BB150" s="80">
        <f>VLOOKUP($A150,'T1DQ CCG'!$A:$BC,55,FALSE)</f>
        <v>0</v>
      </c>
    </row>
    <row r="151" spans="1:54" x14ac:dyDescent="0.25">
      <c r="A151" s="31" t="s">
        <v>554</v>
      </c>
      <c r="B151" s="21" t="s">
        <v>555</v>
      </c>
      <c r="C151" s="21" t="s">
        <v>34</v>
      </c>
      <c r="D151" s="64">
        <v>345</v>
      </c>
      <c r="E151" s="5">
        <v>329</v>
      </c>
      <c r="F151" s="51">
        <v>0.95362318840579707</v>
      </c>
      <c r="G151" s="5">
        <v>339</v>
      </c>
      <c r="H151" s="69">
        <v>0.9826086956521739</v>
      </c>
      <c r="I151" s="5">
        <v>328</v>
      </c>
      <c r="J151" s="51">
        <v>0.95072463768115945</v>
      </c>
      <c r="K151" s="5">
        <v>0</v>
      </c>
      <c r="L151" s="5">
        <v>0</v>
      </c>
      <c r="M151" s="51" t="s">
        <v>771</v>
      </c>
      <c r="N151" s="40"/>
      <c r="O151" s="64">
        <v>388</v>
      </c>
      <c r="P151" s="5">
        <v>377</v>
      </c>
      <c r="Q151" s="51">
        <v>0.97164948453608246</v>
      </c>
      <c r="R151" s="5">
        <v>366</v>
      </c>
      <c r="S151" s="69">
        <v>0.94329896907216493</v>
      </c>
      <c r="T151" s="5">
        <v>387</v>
      </c>
      <c r="U151" s="51">
        <v>0.99742268041237114</v>
      </c>
      <c r="V151" s="5">
        <v>368</v>
      </c>
      <c r="W151" s="69">
        <v>0.94845360824742264</v>
      </c>
      <c r="X151" s="5">
        <v>366</v>
      </c>
      <c r="Y151" s="51">
        <v>0.94329896907216493</v>
      </c>
      <c r="Z151" s="5">
        <v>0</v>
      </c>
      <c r="AA151" s="5">
        <v>0</v>
      </c>
      <c r="AB151" s="51" t="s">
        <v>771</v>
      </c>
      <c r="AC151" s="58"/>
      <c r="AD151" s="64">
        <v>413</v>
      </c>
      <c r="AE151" s="5">
        <v>405</v>
      </c>
      <c r="AF151" s="46">
        <v>0.98062953995157387</v>
      </c>
      <c r="AG151" s="5">
        <v>374</v>
      </c>
      <c r="AH151" s="70">
        <v>0.90556900726392253</v>
      </c>
      <c r="AI151" s="5">
        <v>405</v>
      </c>
      <c r="AJ151" s="46">
        <v>0.98062953995157387</v>
      </c>
      <c r="AK151" s="5">
        <v>398</v>
      </c>
      <c r="AL151" s="70">
        <v>0.96368038740920092</v>
      </c>
      <c r="AM151" s="5">
        <v>406</v>
      </c>
      <c r="AN151" s="46">
        <v>0.98305084745762716</v>
      </c>
      <c r="AO151" s="5">
        <v>400</v>
      </c>
      <c r="AP151" s="70">
        <v>0.96852300242130751</v>
      </c>
      <c r="AQ151" s="5">
        <v>399</v>
      </c>
      <c r="AR151" s="46">
        <v>0</v>
      </c>
      <c r="AS151" s="5">
        <v>368</v>
      </c>
      <c r="AT151" s="70">
        <v>0.89104116222760288</v>
      </c>
      <c r="AU151" s="5">
        <v>402</v>
      </c>
      <c r="AV151" s="46">
        <v>0.9733656174334141</v>
      </c>
      <c r="AW151" s="5">
        <v>386</v>
      </c>
      <c r="AX151" s="46">
        <v>0.93462469733656173</v>
      </c>
      <c r="AZ151" s="80">
        <f>VLOOKUP($A151,'T1DQ CCG'!$A:$BC,31,FALSE)</f>
        <v>0</v>
      </c>
      <c r="BA151" s="80">
        <f>VLOOKUP($A151,'T1DQ CCG'!$A:$BC,43,FALSE)</f>
        <v>0</v>
      </c>
      <c r="BB151" s="80">
        <f>VLOOKUP($A151,'T1DQ CCG'!$A:$BC,55,FALSE)</f>
        <v>0</v>
      </c>
    </row>
    <row r="152" spans="1:54" x14ac:dyDescent="0.25">
      <c r="A152" s="31" t="s">
        <v>556</v>
      </c>
      <c r="B152" s="21" t="s">
        <v>557</v>
      </c>
      <c r="C152" s="21" t="s">
        <v>34</v>
      </c>
      <c r="D152" s="64">
        <v>440</v>
      </c>
      <c r="E152" s="5">
        <v>412</v>
      </c>
      <c r="F152" s="51">
        <v>0.9363636363636364</v>
      </c>
      <c r="G152" s="5">
        <v>433</v>
      </c>
      <c r="H152" s="69">
        <v>0.98409090909090913</v>
      </c>
      <c r="I152" s="5">
        <v>412</v>
      </c>
      <c r="J152" s="51">
        <v>0.9363636363636364</v>
      </c>
      <c r="K152" s="5">
        <v>0</v>
      </c>
      <c r="L152" s="5">
        <v>0</v>
      </c>
      <c r="M152" s="51" t="s">
        <v>771</v>
      </c>
      <c r="N152" s="40"/>
      <c r="O152" s="64">
        <v>456</v>
      </c>
      <c r="P152" s="5">
        <v>447</v>
      </c>
      <c r="Q152" s="51">
        <v>0.98026315789473684</v>
      </c>
      <c r="R152" s="5">
        <v>435</v>
      </c>
      <c r="S152" s="69">
        <v>0.95394736842105265</v>
      </c>
      <c r="T152" s="5">
        <v>211</v>
      </c>
      <c r="U152" s="51">
        <v>0.46271929824561403</v>
      </c>
      <c r="V152" s="5">
        <v>443</v>
      </c>
      <c r="W152" s="69">
        <v>0.97149122807017541</v>
      </c>
      <c r="X152" s="5">
        <v>439</v>
      </c>
      <c r="Y152" s="51">
        <v>0.96271929824561409</v>
      </c>
      <c r="Z152" s="5">
        <v>0</v>
      </c>
      <c r="AA152" s="5">
        <v>0</v>
      </c>
      <c r="AB152" s="51" t="s">
        <v>771</v>
      </c>
      <c r="AC152" s="58"/>
      <c r="AD152" s="64">
        <v>505</v>
      </c>
      <c r="AE152" s="5">
        <v>500</v>
      </c>
      <c r="AF152" s="46">
        <v>0.99009900990099009</v>
      </c>
      <c r="AG152" s="5">
        <v>500</v>
      </c>
      <c r="AH152" s="70">
        <v>0.99009900990099009</v>
      </c>
      <c r="AI152" s="5">
        <v>477</v>
      </c>
      <c r="AJ152" s="46">
        <v>0.94455445544554451</v>
      </c>
      <c r="AK152" s="5">
        <v>494</v>
      </c>
      <c r="AL152" s="70">
        <v>0.9782178217821782</v>
      </c>
      <c r="AM152" s="5">
        <v>480</v>
      </c>
      <c r="AN152" s="46">
        <v>0.95049504950495045</v>
      </c>
      <c r="AO152" s="5">
        <v>480</v>
      </c>
      <c r="AP152" s="70">
        <v>0.95049504950495045</v>
      </c>
      <c r="AQ152" s="5">
        <v>454</v>
      </c>
      <c r="AR152" s="46">
        <v>0</v>
      </c>
      <c r="AS152" s="5">
        <v>498</v>
      </c>
      <c r="AT152" s="70">
        <v>0.98613861386138613</v>
      </c>
      <c r="AU152" s="5">
        <v>471</v>
      </c>
      <c r="AV152" s="46">
        <v>0.93267326732673272</v>
      </c>
      <c r="AW152" s="5">
        <v>488</v>
      </c>
      <c r="AX152" s="46">
        <v>0.96633663366336631</v>
      </c>
      <c r="AZ152" s="80">
        <f>VLOOKUP($A152,'T1DQ CCG'!$A:$BC,31,FALSE)</f>
        <v>0</v>
      </c>
      <c r="BA152" s="80">
        <f>VLOOKUP($A152,'T1DQ CCG'!$A:$BC,43,FALSE)</f>
        <v>0</v>
      </c>
      <c r="BB152" s="80">
        <f>VLOOKUP($A152,'T1DQ CCG'!$A:$BC,55,FALSE)</f>
        <v>0</v>
      </c>
    </row>
    <row r="153" spans="1:54" x14ac:dyDescent="0.25">
      <c r="A153" s="31" t="s">
        <v>558</v>
      </c>
      <c r="B153" s="21" t="s">
        <v>559</v>
      </c>
      <c r="C153" s="21" t="s">
        <v>34</v>
      </c>
      <c r="D153" s="64">
        <v>439</v>
      </c>
      <c r="E153" s="5">
        <v>410</v>
      </c>
      <c r="F153" s="51">
        <v>0.93394077448747148</v>
      </c>
      <c r="G153" s="5">
        <v>7</v>
      </c>
      <c r="H153" s="69">
        <v>1.5945330296127564E-2</v>
      </c>
      <c r="I153" s="5">
        <v>411</v>
      </c>
      <c r="J153" s="51">
        <v>0.9362186788154897</v>
      </c>
      <c r="K153" s="5">
        <v>0</v>
      </c>
      <c r="L153" s="5">
        <v>0</v>
      </c>
      <c r="M153" s="51" t="s">
        <v>771</v>
      </c>
      <c r="N153" s="40"/>
      <c r="O153" s="64">
        <v>405</v>
      </c>
      <c r="P153" s="5">
        <v>389</v>
      </c>
      <c r="Q153" s="51">
        <v>0.96049382716049381</v>
      </c>
      <c r="R153" s="5">
        <v>373</v>
      </c>
      <c r="S153" s="69">
        <v>0.92098765432098761</v>
      </c>
      <c r="T153" s="5">
        <v>178</v>
      </c>
      <c r="U153" s="51">
        <v>0.43950617283950616</v>
      </c>
      <c r="V153" s="5">
        <v>371</v>
      </c>
      <c r="W153" s="69">
        <v>0.91604938271604941</v>
      </c>
      <c r="X153" s="5">
        <v>376</v>
      </c>
      <c r="Y153" s="51">
        <v>0.92839506172839503</v>
      </c>
      <c r="Z153" s="5">
        <v>1</v>
      </c>
      <c r="AA153" s="5">
        <v>1</v>
      </c>
      <c r="AB153" s="51">
        <v>1</v>
      </c>
      <c r="AC153" s="58"/>
      <c r="AD153" s="64">
        <v>402</v>
      </c>
      <c r="AE153" s="5">
        <v>395</v>
      </c>
      <c r="AF153" s="46">
        <v>0.98258706467661694</v>
      </c>
      <c r="AG153" s="5">
        <v>369</v>
      </c>
      <c r="AH153" s="70">
        <v>0.91791044776119401</v>
      </c>
      <c r="AI153" s="5">
        <v>395</v>
      </c>
      <c r="AJ153" s="46">
        <v>0.98258706467661694</v>
      </c>
      <c r="AK153" s="5">
        <v>395</v>
      </c>
      <c r="AL153" s="70">
        <v>0.98258706467661694</v>
      </c>
      <c r="AM153" s="5">
        <v>388</v>
      </c>
      <c r="AN153" s="46">
        <v>0.96517412935323388</v>
      </c>
      <c r="AO153" s="5">
        <v>386</v>
      </c>
      <c r="AP153" s="70">
        <v>0.96019900497512434</v>
      </c>
      <c r="AQ153" s="5">
        <v>397</v>
      </c>
      <c r="AR153" s="46">
        <v>0</v>
      </c>
      <c r="AS153" s="5">
        <v>369</v>
      </c>
      <c r="AT153" s="70">
        <v>0.91791044776119401</v>
      </c>
      <c r="AU153" s="5">
        <v>380</v>
      </c>
      <c r="AV153" s="46">
        <v>0.94527363184079605</v>
      </c>
      <c r="AW153" s="5">
        <v>380</v>
      </c>
      <c r="AX153" s="46">
        <v>0.94527363184079605</v>
      </c>
      <c r="AZ153" s="80">
        <f>VLOOKUP($A153,'T1DQ CCG'!$A:$BC,31,FALSE)</f>
        <v>0</v>
      </c>
      <c r="BA153" s="80">
        <f>VLOOKUP($A153,'T1DQ CCG'!$A:$BC,43,FALSE)</f>
        <v>0</v>
      </c>
      <c r="BB153" s="80">
        <f>VLOOKUP($A153,'T1DQ CCG'!$A:$BC,55,FALSE)</f>
        <v>0</v>
      </c>
    </row>
    <row r="154" spans="1:54" x14ac:dyDescent="0.25">
      <c r="A154" s="31" t="s">
        <v>560</v>
      </c>
      <c r="B154" s="21" t="s">
        <v>561</v>
      </c>
      <c r="C154" s="21" t="s">
        <v>34</v>
      </c>
      <c r="D154" s="64">
        <v>228</v>
      </c>
      <c r="E154" s="5">
        <v>222</v>
      </c>
      <c r="F154" s="51"/>
      <c r="G154" s="5">
        <v>1</v>
      </c>
      <c r="H154" s="69"/>
      <c r="I154" s="5">
        <v>221</v>
      </c>
      <c r="J154" s="51"/>
      <c r="K154" s="5">
        <v>1</v>
      </c>
      <c r="L154" s="5">
        <v>1</v>
      </c>
      <c r="M154" s="51"/>
      <c r="N154" s="40"/>
      <c r="O154" s="64">
        <v>264</v>
      </c>
      <c r="P154" s="5">
        <v>257</v>
      </c>
      <c r="Q154" s="51">
        <v>0.97348484848484851</v>
      </c>
      <c r="R154" s="5">
        <v>245</v>
      </c>
      <c r="S154" s="69">
        <v>0.92803030303030298</v>
      </c>
      <c r="T154" s="5">
        <v>110</v>
      </c>
      <c r="U154" s="51">
        <v>0.41666666666666669</v>
      </c>
      <c r="V154" s="5">
        <v>246</v>
      </c>
      <c r="W154" s="69">
        <v>0.93181818181818177</v>
      </c>
      <c r="X154" s="5">
        <v>246</v>
      </c>
      <c r="Y154" s="51">
        <v>0.93181818181818177</v>
      </c>
      <c r="Z154" s="5">
        <v>0</v>
      </c>
      <c r="AA154" s="5">
        <v>0</v>
      </c>
      <c r="AB154" s="51" t="s">
        <v>771</v>
      </c>
      <c r="AC154" s="58"/>
      <c r="AD154" s="64">
        <v>295</v>
      </c>
      <c r="AE154" s="5">
        <v>291</v>
      </c>
      <c r="AF154" s="46">
        <v>0.98644067796610169</v>
      </c>
      <c r="AG154" s="5">
        <v>275</v>
      </c>
      <c r="AH154" s="70">
        <v>0.93220338983050843</v>
      </c>
      <c r="AI154" s="5">
        <v>291</v>
      </c>
      <c r="AJ154" s="46">
        <v>0.98644067796610169</v>
      </c>
      <c r="AK154" s="5">
        <v>290</v>
      </c>
      <c r="AL154" s="70">
        <v>0.98305084745762716</v>
      </c>
      <c r="AM154" s="5">
        <v>287</v>
      </c>
      <c r="AN154" s="46">
        <v>0.97288135593220337</v>
      </c>
      <c r="AO154" s="5">
        <v>283</v>
      </c>
      <c r="AP154" s="70">
        <v>0.95932203389830506</v>
      </c>
      <c r="AQ154" s="5">
        <v>289</v>
      </c>
      <c r="AR154" s="46">
        <v>0</v>
      </c>
      <c r="AS154" s="5">
        <v>269</v>
      </c>
      <c r="AT154" s="70">
        <v>0.91186440677966096</v>
      </c>
      <c r="AU154" s="5">
        <v>285</v>
      </c>
      <c r="AV154" s="46">
        <v>0.96610169491525422</v>
      </c>
      <c r="AW154" s="5">
        <v>280</v>
      </c>
      <c r="AX154" s="46">
        <v>0.94915254237288138</v>
      </c>
      <c r="AZ154" s="80">
        <f>VLOOKUP($A154,'T1DQ CCG'!$A:$BC,31,FALSE)</f>
        <v>1</v>
      </c>
      <c r="BA154" s="80">
        <f>VLOOKUP($A154,'T1DQ CCG'!$A:$BC,43,FALSE)</f>
        <v>0</v>
      </c>
      <c r="BB154" s="80">
        <f>VLOOKUP($A154,'T1DQ CCG'!$A:$BC,55,FALSE)</f>
        <v>0</v>
      </c>
    </row>
    <row r="155" spans="1:54" x14ac:dyDescent="0.25">
      <c r="A155" s="31" t="s">
        <v>562</v>
      </c>
      <c r="B155" s="21" t="s">
        <v>563</v>
      </c>
      <c r="C155" s="21" t="s">
        <v>34</v>
      </c>
      <c r="D155" s="64">
        <v>484</v>
      </c>
      <c r="E155" s="5">
        <v>451</v>
      </c>
      <c r="F155" s="51">
        <v>0.93181818181818177</v>
      </c>
      <c r="G155" s="5">
        <v>453</v>
      </c>
      <c r="H155" s="69">
        <v>0.93595041322314054</v>
      </c>
      <c r="I155" s="5">
        <v>452</v>
      </c>
      <c r="J155" s="51">
        <v>0.93388429752066116</v>
      </c>
      <c r="K155" s="5">
        <v>0</v>
      </c>
      <c r="L155" s="5">
        <v>0</v>
      </c>
      <c r="M155" s="51" t="s">
        <v>771</v>
      </c>
      <c r="N155" s="40"/>
      <c r="O155" s="64">
        <v>521</v>
      </c>
      <c r="P155" s="5">
        <v>504</v>
      </c>
      <c r="Q155" s="51">
        <v>0.96737044145873319</v>
      </c>
      <c r="R155" s="5">
        <v>479</v>
      </c>
      <c r="S155" s="69">
        <v>0.91938579654510555</v>
      </c>
      <c r="T155" s="5">
        <v>512</v>
      </c>
      <c r="U155" s="51">
        <v>0.98272552783109401</v>
      </c>
      <c r="V155" s="5">
        <v>478</v>
      </c>
      <c r="W155" s="69">
        <v>0.9174664107485605</v>
      </c>
      <c r="X155" s="5">
        <v>485</v>
      </c>
      <c r="Y155" s="51">
        <v>0.93090211132437617</v>
      </c>
      <c r="Z155" s="5">
        <v>0</v>
      </c>
      <c r="AA155" s="5">
        <v>0</v>
      </c>
      <c r="AB155" s="51" t="s">
        <v>771</v>
      </c>
      <c r="AC155" s="58"/>
      <c r="AD155" s="64">
        <v>514</v>
      </c>
      <c r="AE155" s="5">
        <v>508</v>
      </c>
      <c r="AF155" s="46">
        <v>0.98832684824902728</v>
      </c>
      <c r="AG155" s="5">
        <v>459</v>
      </c>
      <c r="AH155" s="70">
        <v>0.89299610894941639</v>
      </c>
      <c r="AI155" s="5">
        <v>508</v>
      </c>
      <c r="AJ155" s="46">
        <v>0.98832684824902728</v>
      </c>
      <c r="AK155" s="5">
        <v>500</v>
      </c>
      <c r="AL155" s="70">
        <v>0.97276264591439687</v>
      </c>
      <c r="AM155" s="5">
        <v>508</v>
      </c>
      <c r="AN155" s="46">
        <v>0.98832684824902728</v>
      </c>
      <c r="AO155" s="5">
        <v>500</v>
      </c>
      <c r="AP155" s="70">
        <v>0.97276264591439687</v>
      </c>
      <c r="AQ155" s="5">
        <v>501</v>
      </c>
      <c r="AR155" s="46">
        <v>0</v>
      </c>
      <c r="AS155" s="5">
        <v>457</v>
      </c>
      <c r="AT155" s="70">
        <v>0.8891050583657587</v>
      </c>
      <c r="AU155" s="5">
        <v>504</v>
      </c>
      <c r="AV155" s="46">
        <v>0.98054474708171202</v>
      </c>
      <c r="AW155" s="5">
        <v>485</v>
      </c>
      <c r="AX155" s="46">
        <v>0.94357976653696496</v>
      </c>
      <c r="AZ155" s="80">
        <f>VLOOKUP($A155,'T1DQ CCG'!$A:$BC,31,FALSE)</f>
        <v>0</v>
      </c>
      <c r="BA155" s="80">
        <f>VLOOKUP($A155,'T1DQ CCG'!$A:$BC,43,FALSE)</f>
        <v>0</v>
      </c>
      <c r="BB155" s="80">
        <f>VLOOKUP($A155,'T1DQ CCG'!$A:$BC,55,FALSE)</f>
        <v>0</v>
      </c>
    </row>
    <row r="156" spans="1:54" x14ac:dyDescent="0.25">
      <c r="A156" s="31" t="s">
        <v>564</v>
      </c>
      <c r="B156" s="21" t="s">
        <v>565</v>
      </c>
      <c r="C156" s="21" t="s">
        <v>34</v>
      </c>
      <c r="D156" s="64">
        <v>1365</v>
      </c>
      <c r="E156" s="5">
        <v>1303</v>
      </c>
      <c r="F156" s="51">
        <v>0.95457875457875463</v>
      </c>
      <c r="G156" s="5">
        <v>9</v>
      </c>
      <c r="H156" s="69">
        <v>6.5934065934065934E-3</v>
      </c>
      <c r="I156" s="5">
        <v>1295</v>
      </c>
      <c r="J156" s="51">
        <v>0.94871794871794868</v>
      </c>
      <c r="K156" s="5">
        <v>6</v>
      </c>
      <c r="L156" s="5">
        <v>6</v>
      </c>
      <c r="M156" s="51">
        <v>1</v>
      </c>
      <c r="N156" s="40"/>
      <c r="O156" s="64">
        <v>1322</v>
      </c>
      <c r="P156" s="5">
        <v>1273</v>
      </c>
      <c r="Q156" s="51">
        <v>0.96293494704992433</v>
      </c>
      <c r="R156" s="5">
        <v>1239</v>
      </c>
      <c r="S156" s="69">
        <v>0.93721633888048417</v>
      </c>
      <c r="T156" s="5">
        <v>622</v>
      </c>
      <c r="U156" s="51">
        <v>0.47049924357034795</v>
      </c>
      <c r="V156" s="5">
        <v>1231</v>
      </c>
      <c r="W156" s="69">
        <v>0.93116490166414523</v>
      </c>
      <c r="X156" s="5">
        <v>1243</v>
      </c>
      <c r="Y156" s="51">
        <v>0.94024205748865353</v>
      </c>
      <c r="Z156" s="5">
        <v>8</v>
      </c>
      <c r="AA156" s="5">
        <v>7</v>
      </c>
      <c r="AB156" s="51">
        <v>0.875</v>
      </c>
      <c r="AC156" s="58"/>
      <c r="AD156" s="64">
        <v>1283</v>
      </c>
      <c r="AE156" s="5">
        <v>1240</v>
      </c>
      <c r="AF156" s="46">
        <v>0.96648480124707714</v>
      </c>
      <c r="AG156" s="5">
        <v>1156</v>
      </c>
      <c r="AH156" s="70">
        <v>0.90101325019485579</v>
      </c>
      <c r="AI156" s="5">
        <v>1240</v>
      </c>
      <c r="AJ156" s="46">
        <v>0.96648480124707714</v>
      </c>
      <c r="AK156" s="5">
        <v>1237</v>
      </c>
      <c r="AL156" s="70">
        <v>0.96414653156664065</v>
      </c>
      <c r="AM156" s="5">
        <v>1205</v>
      </c>
      <c r="AN156" s="46">
        <v>0.93920498830865162</v>
      </c>
      <c r="AO156" s="5">
        <v>1211</v>
      </c>
      <c r="AP156" s="70">
        <v>0.9438815276695246</v>
      </c>
      <c r="AQ156" s="5">
        <v>1244</v>
      </c>
      <c r="AR156" s="46">
        <v>0</v>
      </c>
      <c r="AS156" s="5">
        <v>1143</v>
      </c>
      <c r="AT156" s="70">
        <v>0.8908807482462977</v>
      </c>
      <c r="AU156" s="5">
        <v>1190</v>
      </c>
      <c r="AV156" s="46">
        <v>0.92751363990646918</v>
      </c>
      <c r="AW156" s="5">
        <v>1202</v>
      </c>
      <c r="AX156" s="46">
        <v>0.93686671862821513</v>
      </c>
      <c r="AZ156" s="80">
        <f>VLOOKUP($A156,'T1DQ CCG'!$A:$BC,31,FALSE)</f>
        <v>0</v>
      </c>
      <c r="BA156" s="80">
        <f>VLOOKUP($A156,'T1DQ CCG'!$A:$BC,43,FALSE)</f>
        <v>0</v>
      </c>
      <c r="BB156" s="80">
        <f>VLOOKUP($A156,'T1DQ CCG'!$A:$BC,55,FALSE)</f>
        <v>0</v>
      </c>
    </row>
    <row r="157" spans="1:54" x14ac:dyDescent="0.25">
      <c r="A157" s="31" t="s">
        <v>566</v>
      </c>
      <c r="B157" s="21" t="s">
        <v>567</v>
      </c>
      <c r="C157" s="21" t="s">
        <v>35</v>
      </c>
      <c r="D157" s="64">
        <v>611</v>
      </c>
      <c r="E157" s="5">
        <v>594</v>
      </c>
      <c r="F157" s="51">
        <v>0.97217675941080195</v>
      </c>
      <c r="G157" s="5">
        <v>2</v>
      </c>
      <c r="H157" s="69">
        <v>3.2733224222585926E-3</v>
      </c>
      <c r="I157" s="5">
        <v>592</v>
      </c>
      <c r="J157" s="51">
        <v>0.96890343698854342</v>
      </c>
      <c r="K157" s="5">
        <v>0</v>
      </c>
      <c r="L157" s="5">
        <v>0</v>
      </c>
      <c r="M157" s="51" t="s">
        <v>771</v>
      </c>
      <c r="N157" s="40"/>
      <c r="O157" s="64">
        <v>654</v>
      </c>
      <c r="P157" s="5">
        <v>638</v>
      </c>
      <c r="Q157" s="51">
        <v>0.97553516819571862</v>
      </c>
      <c r="R157" s="5">
        <v>617</v>
      </c>
      <c r="S157" s="69">
        <v>0.94342507645259943</v>
      </c>
      <c r="T157" s="5">
        <v>634</v>
      </c>
      <c r="U157" s="51">
        <v>0.96941896024464835</v>
      </c>
      <c r="V157" s="5">
        <v>622</v>
      </c>
      <c r="W157" s="69">
        <v>0.95107033639143734</v>
      </c>
      <c r="X157" s="5">
        <v>622</v>
      </c>
      <c r="Y157" s="51">
        <v>0.95107033639143734</v>
      </c>
      <c r="Z157" s="5">
        <v>0</v>
      </c>
      <c r="AA157" s="5">
        <v>0</v>
      </c>
      <c r="AB157" s="51" t="s">
        <v>771</v>
      </c>
      <c r="AC157" s="58"/>
      <c r="AD157" s="64">
        <v>727</v>
      </c>
      <c r="AE157" s="5">
        <v>686</v>
      </c>
      <c r="AF157" s="46">
        <v>0.9436038514442916</v>
      </c>
      <c r="AG157" s="5">
        <v>713</v>
      </c>
      <c r="AH157" s="70">
        <v>0.98074277854195324</v>
      </c>
      <c r="AI157" s="5">
        <v>713</v>
      </c>
      <c r="AJ157" s="46">
        <v>0.98074277854195324</v>
      </c>
      <c r="AK157" s="5">
        <v>711</v>
      </c>
      <c r="AL157" s="70">
        <v>0.97799174690508939</v>
      </c>
      <c r="AM157" s="5">
        <v>704</v>
      </c>
      <c r="AN157" s="46">
        <v>0.96836313617606606</v>
      </c>
      <c r="AO157" s="5">
        <v>689</v>
      </c>
      <c r="AP157" s="70">
        <v>0.94773039889958732</v>
      </c>
      <c r="AQ157" s="5">
        <v>699</v>
      </c>
      <c r="AR157" s="46">
        <v>0</v>
      </c>
      <c r="AS157" s="5">
        <v>680</v>
      </c>
      <c r="AT157" s="70">
        <v>0.93535075653370015</v>
      </c>
      <c r="AU157" s="5">
        <v>709</v>
      </c>
      <c r="AV157" s="46">
        <v>0.97524071526822553</v>
      </c>
      <c r="AW157" s="5">
        <v>683</v>
      </c>
      <c r="AX157" s="46">
        <v>0.93947730398899587</v>
      </c>
      <c r="AZ157" s="80">
        <f>VLOOKUP($A157,'T1DQ CCG'!$A:$BC,31,FALSE)</f>
        <v>0</v>
      </c>
      <c r="BA157" s="80">
        <f>VLOOKUP($A157,'T1DQ CCG'!$A:$BC,43,FALSE)</f>
        <v>0</v>
      </c>
      <c r="BB157" s="80">
        <f>VLOOKUP($A157,'T1DQ CCG'!$A:$BC,55,FALSE)</f>
        <v>0</v>
      </c>
    </row>
    <row r="158" spans="1:54" x14ac:dyDescent="0.25">
      <c r="A158" s="31" t="s">
        <v>568</v>
      </c>
      <c r="B158" s="21" t="s">
        <v>569</v>
      </c>
      <c r="C158" s="21" t="s">
        <v>35</v>
      </c>
      <c r="D158" s="64">
        <v>284</v>
      </c>
      <c r="E158" s="5">
        <v>268</v>
      </c>
      <c r="F158" s="51">
        <v>0.94366197183098588</v>
      </c>
      <c r="G158" s="5">
        <v>269</v>
      </c>
      <c r="H158" s="69">
        <v>0.94718309859154926</v>
      </c>
      <c r="I158" s="5">
        <v>268</v>
      </c>
      <c r="J158" s="51">
        <v>0.94366197183098588</v>
      </c>
      <c r="K158" s="5">
        <v>0</v>
      </c>
      <c r="L158" s="5">
        <v>0</v>
      </c>
      <c r="M158" s="51" t="s">
        <v>771</v>
      </c>
      <c r="N158" s="40"/>
      <c r="O158" s="64">
        <v>292</v>
      </c>
      <c r="P158" s="5">
        <v>275</v>
      </c>
      <c r="Q158" s="51">
        <v>0.94178082191780821</v>
      </c>
      <c r="R158" s="5">
        <v>271</v>
      </c>
      <c r="S158" s="69">
        <v>0.92808219178082196</v>
      </c>
      <c r="T158" s="5">
        <v>243</v>
      </c>
      <c r="U158" s="51">
        <v>0.8321917808219178</v>
      </c>
      <c r="V158" s="5">
        <v>261</v>
      </c>
      <c r="W158" s="69">
        <v>0.89383561643835618</v>
      </c>
      <c r="X158" s="5">
        <v>279</v>
      </c>
      <c r="Y158" s="51">
        <v>0.95547945205479456</v>
      </c>
      <c r="Z158" s="5">
        <v>0</v>
      </c>
      <c r="AA158" s="5">
        <v>0</v>
      </c>
      <c r="AB158" s="51" t="s">
        <v>771</v>
      </c>
      <c r="AC158" s="58"/>
      <c r="AD158" s="64">
        <v>247</v>
      </c>
      <c r="AE158" s="5">
        <v>237</v>
      </c>
      <c r="AF158" s="46"/>
      <c r="AG158" s="5">
        <v>223</v>
      </c>
      <c r="AH158" s="70"/>
      <c r="AI158" s="5">
        <v>237</v>
      </c>
      <c r="AJ158" s="46"/>
      <c r="AK158" s="5">
        <v>237</v>
      </c>
      <c r="AL158" s="70"/>
      <c r="AM158" s="5">
        <v>228</v>
      </c>
      <c r="AN158" s="46"/>
      <c r="AO158" s="5">
        <v>228</v>
      </c>
      <c r="AP158" s="70"/>
      <c r="AQ158" s="5">
        <v>233</v>
      </c>
      <c r="AR158" s="46"/>
      <c r="AS158" s="5">
        <v>221</v>
      </c>
      <c r="AT158" s="70"/>
      <c r="AU158" s="5">
        <v>229</v>
      </c>
      <c r="AV158" s="46"/>
      <c r="AW158" s="5">
        <v>226</v>
      </c>
      <c r="AX158" s="46"/>
      <c r="AZ158" s="80">
        <f>VLOOKUP($A158,'T1DQ CCG'!$A:$BC,31,FALSE)</f>
        <v>0</v>
      </c>
      <c r="BA158" s="80">
        <f>VLOOKUP($A158,'T1DQ CCG'!$A:$BC,43,FALSE)</f>
        <v>0</v>
      </c>
      <c r="BB158" s="80">
        <f>VLOOKUP($A158,'T1DQ CCG'!$A:$BC,55,FALSE)</f>
        <v>1</v>
      </c>
    </row>
    <row r="159" spans="1:54" x14ac:dyDescent="0.25">
      <c r="A159" s="31" t="s">
        <v>570</v>
      </c>
      <c r="B159" s="21" t="s">
        <v>571</v>
      </c>
      <c r="C159" s="21" t="s">
        <v>35</v>
      </c>
      <c r="D159" s="64">
        <v>379</v>
      </c>
      <c r="E159" s="5">
        <v>353</v>
      </c>
      <c r="F159" s="51">
        <v>0.93139841688654357</v>
      </c>
      <c r="G159" s="5">
        <v>349</v>
      </c>
      <c r="H159" s="69">
        <v>0.920844327176781</v>
      </c>
      <c r="I159" s="5">
        <v>365</v>
      </c>
      <c r="J159" s="51">
        <v>0.96306068601583117</v>
      </c>
      <c r="K159" s="5">
        <v>0</v>
      </c>
      <c r="L159" s="5">
        <v>0</v>
      </c>
      <c r="M159" s="51" t="s">
        <v>771</v>
      </c>
      <c r="N159" s="40"/>
      <c r="O159" s="64">
        <v>167</v>
      </c>
      <c r="P159" s="5">
        <v>161</v>
      </c>
      <c r="Q159" s="51"/>
      <c r="R159" s="5">
        <v>158</v>
      </c>
      <c r="S159" s="69"/>
      <c r="T159" s="5">
        <v>151</v>
      </c>
      <c r="U159" s="51"/>
      <c r="V159" s="5">
        <v>158</v>
      </c>
      <c r="W159" s="69"/>
      <c r="X159" s="5">
        <v>159</v>
      </c>
      <c r="Y159" s="51"/>
      <c r="Z159" s="5">
        <v>0</v>
      </c>
      <c r="AA159" s="5">
        <v>0</v>
      </c>
      <c r="AB159" s="51"/>
      <c r="AC159" s="58"/>
      <c r="AD159" s="64">
        <v>281</v>
      </c>
      <c r="AE159" s="5">
        <v>269</v>
      </c>
      <c r="AF159" s="46"/>
      <c r="AG159" s="5">
        <v>256</v>
      </c>
      <c r="AH159" s="70"/>
      <c r="AI159" s="5">
        <v>269</v>
      </c>
      <c r="AJ159" s="46"/>
      <c r="AK159" s="5">
        <v>269</v>
      </c>
      <c r="AL159" s="70"/>
      <c r="AM159" s="5">
        <v>239</v>
      </c>
      <c r="AN159" s="46"/>
      <c r="AO159" s="5">
        <v>262</v>
      </c>
      <c r="AP159" s="70"/>
      <c r="AQ159" s="5">
        <v>265</v>
      </c>
      <c r="AR159" s="46"/>
      <c r="AS159" s="5">
        <v>253</v>
      </c>
      <c r="AT159" s="70"/>
      <c r="AU159" s="5">
        <v>266</v>
      </c>
      <c r="AV159" s="46"/>
      <c r="AW159" s="5">
        <v>247</v>
      </c>
      <c r="AX159" s="46"/>
      <c r="AZ159" s="80">
        <f>VLOOKUP($A159,'T1DQ CCG'!$A:$BC,31,FALSE)</f>
        <v>0</v>
      </c>
      <c r="BA159" s="80">
        <f>VLOOKUP($A159,'T1DQ CCG'!$A:$BC,43,FALSE)</f>
        <v>1</v>
      </c>
      <c r="BB159" s="80">
        <f>VLOOKUP($A159,'T1DQ CCG'!$A:$BC,55,FALSE)</f>
        <v>1</v>
      </c>
    </row>
    <row r="160" spans="1:54" x14ac:dyDescent="0.25">
      <c r="A160" s="31" t="s">
        <v>572</v>
      </c>
      <c r="B160" s="21" t="s">
        <v>573</v>
      </c>
      <c r="C160" s="21" t="s">
        <v>35</v>
      </c>
      <c r="D160" s="64">
        <v>890</v>
      </c>
      <c r="E160" s="5">
        <v>858</v>
      </c>
      <c r="F160" s="51">
        <v>0.96404494382022476</v>
      </c>
      <c r="G160" s="5">
        <v>2</v>
      </c>
      <c r="H160" s="69">
        <v>2.2471910112359553E-3</v>
      </c>
      <c r="I160" s="5">
        <v>856</v>
      </c>
      <c r="J160" s="51">
        <v>0.96179775280898872</v>
      </c>
      <c r="K160" s="5">
        <v>2</v>
      </c>
      <c r="L160" s="5">
        <v>2</v>
      </c>
      <c r="M160" s="51">
        <v>1</v>
      </c>
      <c r="N160" s="40"/>
      <c r="O160" s="64">
        <v>957</v>
      </c>
      <c r="P160" s="5">
        <v>932</v>
      </c>
      <c r="Q160" s="51">
        <v>0.97387669801462906</v>
      </c>
      <c r="R160" s="5">
        <v>916</v>
      </c>
      <c r="S160" s="69">
        <v>0.9571577847439916</v>
      </c>
      <c r="T160" s="5">
        <v>928</v>
      </c>
      <c r="U160" s="51">
        <v>0.96969696969696972</v>
      </c>
      <c r="V160" s="5">
        <v>912</v>
      </c>
      <c r="W160" s="69">
        <v>0.95297805642633227</v>
      </c>
      <c r="X160" s="5">
        <v>910</v>
      </c>
      <c r="Y160" s="51">
        <v>0.95088819226750265</v>
      </c>
      <c r="Z160" s="5">
        <v>0</v>
      </c>
      <c r="AA160" s="5">
        <v>0</v>
      </c>
      <c r="AB160" s="51" t="s">
        <v>771</v>
      </c>
      <c r="AC160" s="58"/>
      <c r="AD160" s="64">
        <v>916</v>
      </c>
      <c r="AE160" s="5">
        <v>860</v>
      </c>
      <c r="AF160" s="46">
        <v>0.93886462882096067</v>
      </c>
      <c r="AG160" s="5">
        <v>895</v>
      </c>
      <c r="AH160" s="70">
        <v>0.97707423580786024</v>
      </c>
      <c r="AI160" s="5">
        <v>895</v>
      </c>
      <c r="AJ160" s="46">
        <v>0.97707423580786024</v>
      </c>
      <c r="AK160" s="5">
        <v>890</v>
      </c>
      <c r="AL160" s="70">
        <v>0.97161572052401746</v>
      </c>
      <c r="AM160" s="5">
        <v>878</v>
      </c>
      <c r="AN160" s="46">
        <v>0.95851528384279472</v>
      </c>
      <c r="AO160" s="5">
        <v>860</v>
      </c>
      <c r="AP160" s="70">
        <v>0.93886462882096067</v>
      </c>
      <c r="AQ160" s="5">
        <v>888</v>
      </c>
      <c r="AR160" s="46">
        <v>0</v>
      </c>
      <c r="AS160" s="5">
        <v>854</v>
      </c>
      <c r="AT160" s="70">
        <v>0.93231441048034935</v>
      </c>
      <c r="AU160" s="5">
        <v>882</v>
      </c>
      <c r="AV160" s="46">
        <v>0.96288209606986896</v>
      </c>
      <c r="AW160" s="5">
        <v>849</v>
      </c>
      <c r="AX160" s="46">
        <v>0.92685589519650657</v>
      </c>
      <c r="AZ160" s="80">
        <f>VLOOKUP($A160,'T1DQ CCG'!$A:$BC,31,FALSE)</f>
        <v>0</v>
      </c>
      <c r="BA160" s="80">
        <f>VLOOKUP($A160,'T1DQ CCG'!$A:$BC,43,FALSE)</f>
        <v>0</v>
      </c>
      <c r="BB160" s="80">
        <f>VLOOKUP($A160,'T1DQ CCG'!$A:$BC,55,FALSE)</f>
        <v>0</v>
      </c>
    </row>
    <row r="161" spans="1:54" x14ac:dyDescent="0.25">
      <c r="A161" s="31" t="s">
        <v>574</v>
      </c>
      <c r="B161" s="21" t="s">
        <v>575</v>
      </c>
      <c r="C161" s="21" t="s">
        <v>35</v>
      </c>
      <c r="D161" s="64">
        <v>465</v>
      </c>
      <c r="E161" s="5">
        <v>453</v>
      </c>
      <c r="F161" s="51">
        <v>0.97419354838709682</v>
      </c>
      <c r="G161" s="5">
        <v>0</v>
      </c>
      <c r="H161" s="69">
        <v>0</v>
      </c>
      <c r="I161" s="5">
        <v>452</v>
      </c>
      <c r="J161" s="51">
        <v>0.97204301075268817</v>
      </c>
      <c r="K161" s="5">
        <v>0</v>
      </c>
      <c r="L161" s="5">
        <v>0</v>
      </c>
      <c r="M161" s="51" t="s">
        <v>771</v>
      </c>
      <c r="N161" s="40"/>
      <c r="O161" s="64">
        <v>477</v>
      </c>
      <c r="P161" s="5">
        <v>470</v>
      </c>
      <c r="Q161" s="51">
        <v>0.9853249475890985</v>
      </c>
      <c r="R161" s="5">
        <v>466</v>
      </c>
      <c r="S161" s="69">
        <v>0.97693920335429774</v>
      </c>
      <c r="T161" s="5">
        <v>460</v>
      </c>
      <c r="U161" s="51">
        <v>0.96436058700209648</v>
      </c>
      <c r="V161" s="5">
        <v>464</v>
      </c>
      <c r="W161" s="69">
        <v>0.97274633123689724</v>
      </c>
      <c r="X161" s="5">
        <v>465</v>
      </c>
      <c r="Y161" s="51">
        <v>0.97484276729559749</v>
      </c>
      <c r="Z161" s="5">
        <v>0</v>
      </c>
      <c r="AA161" s="5">
        <v>0</v>
      </c>
      <c r="AB161" s="51" t="s">
        <v>771</v>
      </c>
      <c r="AC161" s="58"/>
      <c r="AD161" s="64">
        <v>502</v>
      </c>
      <c r="AE161" s="5">
        <v>490</v>
      </c>
      <c r="AF161" s="46">
        <v>0.9760956175298805</v>
      </c>
      <c r="AG161" s="5">
        <v>468</v>
      </c>
      <c r="AH161" s="70">
        <v>0.9322709163346613</v>
      </c>
      <c r="AI161" s="5">
        <v>490</v>
      </c>
      <c r="AJ161" s="46">
        <v>0.9760956175298805</v>
      </c>
      <c r="AK161" s="5">
        <v>487</v>
      </c>
      <c r="AL161" s="70">
        <v>0.97011952191235062</v>
      </c>
      <c r="AM161" s="5">
        <v>488</v>
      </c>
      <c r="AN161" s="46">
        <v>0.97211155378486058</v>
      </c>
      <c r="AO161" s="5">
        <v>489</v>
      </c>
      <c r="AP161" s="70">
        <v>0.97410358565737054</v>
      </c>
      <c r="AQ161" s="5">
        <v>490</v>
      </c>
      <c r="AR161" s="46">
        <v>0</v>
      </c>
      <c r="AS161" s="5">
        <v>470</v>
      </c>
      <c r="AT161" s="70">
        <v>0.93625498007968122</v>
      </c>
      <c r="AU161" s="5">
        <v>486</v>
      </c>
      <c r="AV161" s="46">
        <v>0.96812749003984067</v>
      </c>
      <c r="AW161" s="5">
        <v>477</v>
      </c>
      <c r="AX161" s="46">
        <v>0.95019920318725104</v>
      </c>
      <c r="AZ161" s="80">
        <f>VLOOKUP($A161,'T1DQ CCG'!$A:$BC,31,FALSE)</f>
        <v>0</v>
      </c>
      <c r="BA161" s="80">
        <f>VLOOKUP($A161,'T1DQ CCG'!$A:$BC,43,FALSE)</f>
        <v>0</v>
      </c>
      <c r="BB161" s="80">
        <f>VLOOKUP($A161,'T1DQ CCG'!$A:$BC,55,FALSE)</f>
        <v>0</v>
      </c>
    </row>
    <row r="162" spans="1:54" x14ac:dyDescent="0.25">
      <c r="A162" s="31" t="s">
        <v>576</v>
      </c>
      <c r="B162" s="21" t="s">
        <v>577</v>
      </c>
      <c r="C162" s="21" t="s">
        <v>35</v>
      </c>
      <c r="D162" s="64">
        <v>574</v>
      </c>
      <c r="E162" s="5">
        <v>547</v>
      </c>
      <c r="F162" s="51"/>
      <c r="G162" s="5">
        <v>2</v>
      </c>
      <c r="H162" s="69"/>
      <c r="I162" s="5">
        <v>544</v>
      </c>
      <c r="J162" s="51"/>
      <c r="K162" s="5">
        <v>6</v>
      </c>
      <c r="L162" s="5">
        <v>6</v>
      </c>
      <c r="M162" s="51"/>
      <c r="N162" s="40"/>
      <c r="O162" s="64">
        <v>624</v>
      </c>
      <c r="P162" s="5">
        <v>597</v>
      </c>
      <c r="Q162" s="51"/>
      <c r="R162" s="5">
        <v>579</v>
      </c>
      <c r="S162" s="69"/>
      <c r="T162" s="5">
        <v>590</v>
      </c>
      <c r="U162" s="51"/>
      <c r="V162" s="5">
        <v>574</v>
      </c>
      <c r="W162" s="69"/>
      <c r="X162" s="5">
        <v>578</v>
      </c>
      <c r="Y162" s="51"/>
      <c r="Z162" s="5">
        <v>5</v>
      </c>
      <c r="AA162" s="5">
        <v>5</v>
      </c>
      <c r="AB162" s="51"/>
      <c r="AC162" s="58"/>
      <c r="AD162" s="64">
        <v>62</v>
      </c>
      <c r="AE162" s="5">
        <v>60</v>
      </c>
      <c r="AF162" s="46"/>
      <c r="AG162" s="5">
        <v>56</v>
      </c>
      <c r="AH162" s="70"/>
      <c r="AI162" s="5">
        <v>60</v>
      </c>
      <c r="AJ162" s="46"/>
      <c r="AK162" s="5">
        <v>60</v>
      </c>
      <c r="AL162" s="70"/>
      <c r="AM162" s="5">
        <v>59</v>
      </c>
      <c r="AN162" s="46"/>
      <c r="AO162" s="5">
        <v>56</v>
      </c>
      <c r="AP162" s="70"/>
      <c r="AQ162" s="5">
        <v>60</v>
      </c>
      <c r="AR162" s="46"/>
      <c r="AS162" s="5">
        <v>55</v>
      </c>
      <c r="AT162" s="70"/>
      <c r="AU162" s="5">
        <v>59</v>
      </c>
      <c r="AV162" s="46"/>
      <c r="AW162" s="5">
        <v>58</v>
      </c>
      <c r="AX162" s="46"/>
      <c r="AZ162" s="80">
        <f>VLOOKUP($A162,'T1DQ CCG'!$A:$BC,31,FALSE)</f>
        <v>1</v>
      </c>
      <c r="BA162" s="80">
        <f>VLOOKUP($A162,'T1DQ CCG'!$A:$BC,43,FALSE)</f>
        <v>1</v>
      </c>
      <c r="BB162" s="80">
        <f>VLOOKUP($A162,'T1DQ CCG'!$A:$BC,55,FALSE)</f>
        <v>1</v>
      </c>
    </row>
    <row r="163" spans="1:54" x14ac:dyDescent="0.25">
      <c r="A163" s="31" t="s">
        <v>578</v>
      </c>
      <c r="B163" s="21" t="s">
        <v>579</v>
      </c>
      <c r="C163" s="21" t="s">
        <v>35</v>
      </c>
      <c r="D163" s="64">
        <v>273</v>
      </c>
      <c r="E163" s="5">
        <v>249</v>
      </c>
      <c r="F163" s="51">
        <v>0.91208791208791207</v>
      </c>
      <c r="G163" s="5">
        <v>259</v>
      </c>
      <c r="H163" s="69">
        <v>0.94871794871794868</v>
      </c>
      <c r="I163" s="5">
        <v>262</v>
      </c>
      <c r="J163" s="51">
        <v>0.95970695970695974</v>
      </c>
      <c r="K163" s="5">
        <v>0</v>
      </c>
      <c r="L163" s="5">
        <v>0</v>
      </c>
      <c r="M163" s="51" t="s">
        <v>771</v>
      </c>
      <c r="N163" s="40"/>
      <c r="O163" s="64">
        <v>175</v>
      </c>
      <c r="P163" s="5">
        <v>167</v>
      </c>
      <c r="Q163" s="51"/>
      <c r="R163" s="5">
        <v>163</v>
      </c>
      <c r="S163" s="69"/>
      <c r="T163" s="5">
        <v>160</v>
      </c>
      <c r="U163" s="51"/>
      <c r="V163" s="5">
        <v>159</v>
      </c>
      <c r="W163" s="69"/>
      <c r="X163" s="5">
        <v>161</v>
      </c>
      <c r="Y163" s="51"/>
      <c r="Z163" s="5">
        <v>0</v>
      </c>
      <c r="AA163" s="5">
        <v>0</v>
      </c>
      <c r="AB163" s="51"/>
      <c r="AC163" s="58"/>
      <c r="AD163" s="64">
        <v>132</v>
      </c>
      <c r="AE163" s="5">
        <v>117</v>
      </c>
      <c r="AF163" s="46"/>
      <c r="AG163" s="5">
        <v>123</v>
      </c>
      <c r="AH163" s="70"/>
      <c r="AI163" s="5">
        <v>117</v>
      </c>
      <c r="AJ163" s="46"/>
      <c r="AK163" s="5">
        <v>117</v>
      </c>
      <c r="AL163" s="70"/>
      <c r="AM163" s="5">
        <v>104</v>
      </c>
      <c r="AN163" s="46"/>
      <c r="AO163" s="5">
        <v>123</v>
      </c>
      <c r="AP163" s="70"/>
      <c r="AQ163" s="5">
        <v>119</v>
      </c>
      <c r="AR163" s="46"/>
      <c r="AS163" s="5">
        <v>124</v>
      </c>
      <c r="AT163" s="70"/>
      <c r="AU163" s="5">
        <v>123</v>
      </c>
      <c r="AV163" s="46"/>
      <c r="AW163" s="5">
        <v>122</v>
      </c>
      <c r="AX163" s="46"/>
      <c r="AZ163" s="80">
        <f>VLOOKUP($A163,'T1DQ CCG'!$A:$BC,31,FALSE)</f>
        <v>0</v>
      </c>
      <c r="BA163" s="80">
        <f>VLOOKUP($A163,'T1DQ CCG'!$A:$BC,43,FALSE)</f>
        <v>1</v>
      </c>
      <c r="BB163" s="80">
        <f>VLOOKUP($A163,'T1DQ CCG'!$A:$BC,55,FALSE)</f>
        <v>1</v>
      </c>
    </row>
    <row r="164" spans="1:54" x14ac:dyDescent="0.25">
      <c r="A164" s="31" t="s">
        <v>580</v>
      </c>
      <c r="B164" s="21" t="s">
        <v>581</v>
      </c>
      <c r="C164" s="21" t="s">
        <v>35</v>
      </c>
      <c r="D164" s="64">
        <v>820</v>
      </c>
      <c r="E164" s="5">
        <v>770</v>
      </c>
      <c r="F164" s="51">
        <v>0.93902439024390238</v>
      </c>
      <c r="G164" s="5">
        <v>739</v>
      </c>
      <c r="H164" s="69">
        <v>0.90121951219512197</v>
      </c>
      <c r="I164" s="5">
        <v>782</v>
      </c>
      <c r="J164" s="51">
        <v>0.95365853658536581</v>
      </c>
      <c r="K164" s="5">
        <v>0</v>
      </c>
      <c r="L164" s="5">
        <v>0</v>
      </c>
      <c r="M164" s="51" t="s">
        <v>771</v>
      </c>
      <c r="N164" s="40"/>
      <c r="O164" s="64">
        <v>360</v>
      </c>
      <c r="P164" s="5">
        <v>350</v>
      </c>
      <c r="Q164" s="51"/>
      <c r="R164" s="5">
        <v>345</v>
      </c>
      <c r="S164" s="69"/>
      <c r="T164" s="5">
        <v>331</v>
      </c>
      <c r="U164" s="51"/>
      <c r="V164" s="5">
        <v>340</v>
      </c>
      <c r="W164" s="69"/>
      <c r="X164" s="5">
        <v>351</v>
      </c>
      <c r="Y164" s="51"/>
      <c r="Z164" s="5">
        <v>0</v>
      </c>
      <c r="AA164" s="5">
        <v>0</v>
      </c>
      <c r="AB164" s="51"/>
      <c r="AC164" s="58"/>
      <c r="AD164" s="64">
        <v>439</v>
      </c>
      <c r="AE164" s="5">
        <v>422</v>
      </c>
      <c r="AF164" s="46"/>
      <c r="AG164" s="5">
        <v>405</v>
      </c>
      <c r="AH164" s="70"/>
      <c r="AI164" s="5">
        <v>424</v>
      </c>
      <c r="AJ164" s="46"/>
      <c r="AK164" s="5">
        <v>417</v>
      </c>
      <c r="AL164" s="70"/>
      <c r="AM164" s="5">
        <v>406</v>
      </c>
      <c r="AN164" s="46"/>
      <c r="AO164" s="5">
        <v>407</v>
      </c>
      <c r="AP164" s="70"/>
      <c r="AQ164" s="5">
        <v>419</v>
      </c>
      <c r="AR164" s="46"/>
      <c r="AS164" s="5">
        <v>394</v>
      </c>
      <c r="AT164" s="70"/>
      <c r="AU164" s="5">
        <v>413</v>
      </c>
      <c r="AV164" s="46"/>
      <c r="AW164" s="5">
        <v>403</v>
      </c>
      <c r="AX164" s="46"/>
      <c r="AZ164" s="80">
        <f>VLOOKUP($A164,'T1DQ CCG'!$A:$BC,31,FALSE)</f>
        <v>0</v>
      </c>
      <c r="BA164" s="80">
        <f>VLOOKUP($A164,'T1DQ CCG'!$A:$BC,43,FALSE)</f>
        <v>1</v>
      </c>
      <c r="BB164" s="80">
        <f>VLOOKUP($A164,'T1DQ CCG'!$A:$BC,55,FALSE)</f>
        <v>1</v>
      </c>
    </row>
    <row r="165" spans="1:54" x14ac:dyDescent="0.25">
      <c r="A165" s="31" t="s">
        <v>582</v>
      </c>
      <c r="B165" s="21" t="s">
        <v>583</v>
      </c>
      <c r="C165" s="21" t="s">
        <v>36</v>
      </c>
      <c r="D165" s="64">
        <v>355</v>
      </c>
      <c r="E165" s="5">
        <v>342</v>
      </c>
      <c r="F165" s="51">
        <v>0.96338028169014089</v>
      </c>
      <c r="G165" s="5">
        <v>348</v>
      </c>
      <c r="H165" s="69">
        <v>0.9802816901408451</v>
      </c>
      <c r="I165" s="5">
        <v>343</v>
      </c>
      <c r="J165" s="51">
        <v>0.96619718309859159</v>
      </c>
      <c r="K165" s="5">
        <v>0</v>
      </c>
      <c r="L165" s="5">
        <v>0</v>
      </c>
      <c r="M165" s="51" t="s">
        <v>771</v>
      </c>
      <c r="N165" s="40"/>
      <c r="O165" s="64">
        <v>412</v>
      </c>
      <c r="P165" s="5">
        <v>408</v>
      </c>
      <c r="Q165" s="51">
        <v>0.99029126213592233</v>
      </c>
      <c r="R165" s="5">
        <v>395</v>
      </c>
      <c r="S165" s="69">
        <v>0.95873786407766992</v>
      </c>
      <c r="T165" s="5">
        <v>139</v>
      </c>
      <c r="U165" s="51">
        <v>0.33737864077669905</v>
      </c>
      <c r="V165" s="5">
        <v>396</v>
      </c>
      <c r="W165" s="69">
        <v>0.96116504854368934</v>
      </c>
      <c r="X165" s="5">
        <v>397</v>
      </c>
      <c r="Y165" s="51">
        <v>0.96359223300970875</v>
      </c>
      <c r="Z165" s="5">
        <v>0</v>
      </c>
      <c r="AA165" s="5">
        <v>0</v>
      </c>
      <c r="AB165" s="51" t="s">
        <v>771</v>
      </c>
      <c r="AC165" s="58"/>
      <c r="AD165" s="64">
        <v>346</v>
      </c>
      <c r="AE165" s="5">
        <v>341</v>
      </c>
      <c r="AF165" s="46">
        <v>0.98554913294797686</v>
      </c>
      <c r="AG165" s="5">
        <v>307</v>
      </c>
      <c r="AH165" s="70">
        <v>0.88728323699421963</v>
      </c>
      <c r="AI165" s="5">
        <v>341</v>
      </c>
      <c r="AJ165" s="46">
        <v>0.98554913294797686</v>
      </c>
      <c r="AK165" s="5">
        <v>343</v>
      </c>
      <c r="AL165" s="70">
        <v>0.99132947976878616</v>
      </c>
      <c r="AM165" s="5">
        <v>341</v>
      </c>
      <c r="AN165" s="46">
        <v>0.98554913294797686</v>
      </c>
      <c r="AO165" s="5">
        <v>325</v>
      </c>
      <c r="AP165" s="70">
        <v>0.93930635838150289</v>
      </c>
      <c r="AQ165" s="5">
        <v>321</v>
      </c>
      <c r="AR165" s="46">
        <v>0</v>
      </c>
      <c r="AS165" s="5">
        <v>294</v>
      </c>
      <c r="AT165" s="70">
        <v>0.8497109826589595</v>
      </c>
      <c r="AU165" s="5">
        <v>339</v>
      </c>
      <c r="AV165" s="46">
        <v>0.97976878612716767</v>
      </c>
      <c r="AW165" s="5">
        <v>327</v>
      </c>
      <c r="AX165" s="46">
        <v>0.94508670520231219</v>
      </c>
      <c r="AZ165" s="80">
        <f>VLOOKUP($A165,'T1DQ CCG'!$A:$BC,31,FALSE)</f>
        <v>0</v>
      </c>
      <c r="BA165" s="80">
        <f>VLOOKUP($A165,'T1DQ CCG'!$A:$BC,43,FALSE)</f>
        <v>0</v>
      </c>
      <c r="BB165" s="80">
        <f>VLOOKUP($A165,'T1DQ CCG'!$A:$BC,55,FALSE)</f>
        <v>0</v>
      </c>
    </row>
    <row r="166" spans="1:54" x14ac:dyDescent="0.25">
      <c r="A166" s="31" t="s">
        <v>584</v>
      </c>
      <c r="B166" s="21" t="s">
        <v>585</v>
      </c>
      <c r="C166" s="21" t="s">
        <v>36</v>
      </c>
      <c r="D166" s="64">
        <v>390</v>
      </c>
      <c r="E166" s="5">
        <v>374</v>
      </c>
      <c r="F166" s="51">
        <v>0.95897435897435901</v>
      </c>
      <c r="G166" s="5">
        <v>381</v>
      </c>
      <c r="H166" s="69">
        <v>0.97692307692307689</v>
      </c>
      <c r="I166" s="5">
        <v>374</v>
      </c>
      <c r="J166" s="51">
        <v>0.95897435897435901</v>
      </c>
      <c r="K166" s="5">
        <v>0</v>
      </c>
      <c r="L166" s="5">
        <v>0</v>
      </c>
      <c r="M166" s="51" t="s">
        <v>771</v>
      </c>
      <c r="N166" s="40"/>
      <c r="O166" s="64">
        <v>391</v>
      </c>
      <c r="P166" s="5">
        <v>377</v>
      </c>
      <c r="Q166" s="51">
        <v>0.96419437340153458</v>
      </c>
      <c r="R166" s="5">
        <v>361</v>
      </c>
      <c r="S166" s="69">
        <v>0.92327365728900257</v>
      </c>
      <c r="T166" s="5">
        <v>184</v>
      </c>
      <c r="U166" s="51">
        <v>0.47058823529411764</v>
      </c>
      <c r="V166" s="5">
        <v>350</v>
      </c>
      <c r="W166" s="69">
        <v>0.8951406649616368</v>
      </c>
      <c r="X166" s="5">
        <v>359</v>
      </c>
      <c r="Y166" s="51">
        <v>0.9181585677749361</v>
      </c>
      <c r="Z166" s="5">
        <v>2</v>
      </c>
      <c r="AA166" s="5">
        <v>2</v>
      </c>
      <c r="AB166" s="51">
        <v>1</v>
      </c>
      <c r="AC166" s="58"/>
      <c r="AD166" s="64">
        <v>422</v>
      </c>
      <c r="AE166" s="5">
        <v>408</v>
      </c>
      <c r="AF166" s="46">
        <v>0.96682464454976302</v>
      </c>
      <c r="AG166" s="5">
        <v>382</v>
      </c>
      <c r="AH166" s="70">
        <v>0.90521327014218012</v>
      </c>
      <c r="AI166" s="5">
        <v>407</v>
      </c>
      <c r="AJ166" s="46">
        <v>0.96445497630331756</v>
      </c>
      <c r="AK166" s="5">
        <v>409</v>
      </c>
      <c r="AL166" s="70">
        <v>0.96919431279620849</v>
      </c>
      <c r="AM166" s="5">
        <v>407</v>
      </c>
      <c r="AN166" s="46">
        <v>0.96445497630331756</v>
      </c>
      <c r="AO166" s="5">
        <v>383</v>
      </c>
      <c r="AP166" s="70">
        <v>0.90758293838862558</v>
      </c>
      <c r="AQ166" s="5">
        <v>404</v>
      </c>
      <c r="AR166" s="46">
        <v>0</v>
      </c>
      <c r="AS166" s="5">
        <v>389</v>
      </c>
      <c r="AT166" s="70">
        <v>0.9218009478672986</v>
      </c>
      <c r="AU166" s="5">
        <v>400</v>
      </c>
      <c r="AV166" s="46">
        <v>0.94786729857819907</v>
      </c>
      <c r="AW166" s="5">
        <v>391</v>
      </c>
      <c r="AX166" s="46">
        <v>0.92654028436018954</v>
      </c>
      <c r="AZ166" s="80">
        <f>VLOOKUP($A166,'T1DQ CCG'!$A:$BC,31,FALSE)</f>
        <v>0</v>
      </c>
      <c r="BA166" s="80">
        <f>VLOOKUP($A166,'T1DQ CCG'!$A:$BC,43,FALSE)</f>
        <v>0</v>
      </c>
      <c r="BB166" s="80">
        <f>VLOOKUP($A166,'T1DQ CCG'!$A:$BC,55,FALSE)</f>
        <v>0</v>
      </c>
    </row>
    <row r="167" spans="1:54" x14ac:dyDescent="0.25">
      <c r="A167" s="31" t="s">
        <v>586</v>
      </c>
      <c r="B167" s="21" t="s">
        <v>587</v>
      </c>
      <c r="C167" s="21" t="s">
        <v>36</v>
      </c>
      <c r="D167" s="64">
        <v>517</v>
      </c>
      <c r="E167" s="5">
        <v>508</v>
      </c>
      <c r="F167" s="51">
        <v>0.98259187620889743</v>
      </c>
      <c r="G167" s="5">
        <v>510</v>
      </c>
      <c r="H167" s="69">
        <v>0.98646034816247585</v>
      </c>
      <c r="I167" s="5">
        <v>508</v>
      </c>
      <c r="J167" s="51">
        <v>0.98259187620889743</v>
      </c>
      <c r="K167" s="5">
        <v>0</v>
      </c>
      <c r="L167" s="5">
        <v>0</v>
      </c>
      <c r="M167" s="51" t="s">
        <v>771</v>
      </c>
      <c r="N167" s="40"/>
      <c r="O167" s="64">
        <v>488</v>
      </c>
      <c r="P167" s="5">
        <v>483</v>
      </c>
      <c r="Q167" s="51">
        <v>0.98975409836065575</v>
      </c>
      <c r="R167" s="5">
        <v>482</v>
      </c>
      <c r="S167" s="69">
        <v>0.98770491803278693</v>
      </c>
      <c r="T167" s="5">
        <v>480</v>
      </c>
      <c r="U167" s="51">
        <v>0.98360655737704916</v>
      </c>
      <c r="V167" s="5">
        <v>485</v>
      </c>
      <c r="W167" s="69">
        <v>0.99385245901639341</v>
      </c>
      <c r="X167" s="5">
        <v>484</v>
      </c>
      <c r="Y167" s="51">
        <v>0.99180327868852458</v>
      </c>
      <c r="Z167" s="5">
        <v>0</v>
      </c>
      <c r="AA167" s="5">
        <v>0</v>
      </c>
      <c r="AB167" s="51" t="s">
        <v>771</v>
      </c>
      <c r="AC167" s="58"/>
      <c r="AD167" s="64">
        <v>548</v>
      </c>
      <c r="AE167" s="5">
        <v>543</v>
      </c>
      <c r="AF167" s="46">
        <v>0.99087591240875916</v>
      </c>
      <c r="AG167" s="5">
        <v>531</v>
      </c>
      <c r="AH167" s="70">
        <v>0.96897810218978098</v>
      </c>
      <c r="AI167" s="5">
        <v>543</v>
      </c>
      <c r="AJ167" s="46">
        <v>0.99087591240875916</v>
      </c>
      <c r="AK167" s="5">
        <v>529</v>
      </c>
      <c r="AL167" s="70">
        <v>0.96532846715328469</v>
      </c>
      <c r="AM167" s="5">
        <v>533</v>
      </c>
      <c r="AN167" s="46">
        <v>0.97262773722627738</v>
      </c>
      <c r="AO167" s="5">
        <v>541</v>
      </c>
      <c r="AP167" s="70">
        <v>0.98722627737226276</v>
      </c>
      <c r="AQ167" s="5">
        <v>533</v>
      </c>
      <c r="AR167" s="46">
        <v>0</v>
      </c>
      <c r="AS167" s="5">
        <v>526</v>
      </c>
      <c r="AT167" s="70">
        <v>0.95985401459854014</v>
      </c>
      <c r="AU167" s="5">
        <v>538</v>
      </c>
      <c r="AV167" s="46">
        <v>0.98175182481751821</v>
      </c>
      <c r="AW167" s="5">
        <v>529</v>
      </c>
      <c r="AX167" s="46">
        <v>0.96532846715328469</v>
      </c>
      <c r="AZ167" s="80">
        <f>VLOOKUP($A167,'T1DQ CCG'!$A:$BC,31,FALSE)</f>
        <v>0</v>
      </c>
      <c r="BA167" s="80">
        <f>VLOOKUP($A167,'T1DQ CCG'!$A:$BC,43,FALSE)</f>
        <v>0</v>
      </c>
      <c r="BB167" s="80">
        <f>VLOOKUP($A167,'T1DQ CCG'!$A:$BC,55,FALSE)</f>
        <v>0</v>
      </c>
    </row>
    <row r="168" spans="1:54" x14ac:dyDescent="0.25">
      <c r="A168" s="31" t="s">
        <v>588</v>
      </c>
      <c r="B168" s="21" t="s">
        <v>589</v>
      </c>
      <c r="C168" s="21" t="s">
        <v>36</v>
      </c>
      <c r="D168" s="64">
        <v>690</v>
      </c>
      <c r="E168" s="5">
        <v>678</v>
      </c>
      <c r="F168" s="51">
        <v>0.9826086956521739</v>
      </c>
      <c r="G168" s="5">
        <v>683</v>
      </c>
      <c r="H168" s="69">
        <v>0.98985507246376814</v>
      </c>
      <c r="I168" s="5">
        <v>676</v>
      </c>
      <c r="J168" s="51">
        <v>0.97971014492753628</v>
      </c>
      <c r="K168" s="5">
        <v>0</v>
      </c>
      <c r="L168" s="5">
        <v>0</v>
      </c>
      <c r="M168" s="51" t="s">
        <v>771</v>
      </c>
      <c r="N168" s="40"/>
      <c r="O168" s="64">
        <v>695</v>
      </c>
      <c r="P168" s="5">
        <v>681</v>
      </c>
      <c r="Q168" s="51">
        <v>0.97985611510791371</v>
      </c>
      <c r="R168" s="5">
        <v>659</v>
      </c>
      <c r="S168" s="69">
        <v>0.94820143884892083</v>
      </c>
      <c r="T168" s="5">
        <v>682</v>
      </c>
      <c r="U168" s="51">
        <v>0.98129496402877703</v>
      </c>
      <c r="V168" s="5">
        <v>662</v>
      </c>
      <c r="W168" s="69">
        <v>0.9525179856115108</v>
      </c>
      <c r="X168" s="5">
        <v>665</v>
      </c>
      <c r="Y168" s="51">
        <v>0.95683453237410077</v>
      </c>
      <c r="Z168" s="5">
        <v>1</v>
      </c>
      <c r="AA168" s="5">
        <v>1</v>
      </c>
      <c r="AB168" s="51">
        <v>1</v>
      </c>
      <c r="AC168" s="58"/>
      <c r="AD168" s="64">
        <v>713</v>
      </c>
      <c r="AE168" s="5">
        <v>698</v>
      </c>
      <c r="AF168" s="46">
        <v>0.97896213183730718</v>
      </c>
      <c r="AG168" s="5">
        <v>667</v>
      </c>
      <c r="AH168" s="70">
        <v>0.93548387096774188</v>
      </c>
      <c r="AI168" s="5">
        <v>698</v>
      </c>
      <c r="AJ168" s="46">
        <v>0.97896213183730718</v>
      </c>
      <c r="AK168" s="5">
        <v>698</v>
      </c>
      <c r="AL168" s="70">
        <v>0.97896213183730718</v>
      </c>
      <c r="AM168" s="5">
        <v>687</v>
      </c>
      <c r="AN168" s="46">
        <v>0.96353436185133234</v>
      </c>
      <c r="AO168" s="5">
        <v>682</v>
      </c>
      <c r="AP168" s="70">
        <v>0.95652173913043481</v>
      </c>
      <c r="AQ168" s="5">
        <v>690</v>
      </c>
      <c r="AR168" s="46">
        <v>0</v>
      </c>
      <c r="AS168" s="5">
        <v>664</v>
      </c>
      <c r="AT168" s="70">
        <v>0.93127629733520334</v>
      </c>
      <c r="AU168" s="5">
        <v>686</v>
      </c>
      <c r="AV168" s="46">
        <v>0.9621318373071529</v>
      </c>
      <c r="AW168" s="5">
        <v>677</v>
      </c>
      <c r="AX168" s="46">
        <v>0.94950911640953717</v>
      </c>
      <c r="AZ168" s="80">
        <f>VLOOKUP($A168,'T1DQ CCG'!$A:$BC,31,FALSE)</f>
        <v>0</v>
      </c>
      <c r="BA168" s="80">
        <f>VLOOKUP($A168,'T1DQ CCG'!$A:$BC,43,FALSE)</f>
        <v>0</v>
      </c>
      <c r="BB168" s="80">
        <f>VLOOKUP($A168,'T1DQ CCG'!$A:$BC,55,FALSE)</f>
        <v>0</v>
      </c>
    </row>
    <row r="169" spans="1:54" x14ac:dyDescent="0.25">
      <c r="A169" s="31" t="s">
        <v>590</v>
      </c>
      <c r="B169" s="21" t="s">
        <v>591</v>
      </c>
      <c r="C169" s="21" t="s">
        <v>36</v>
      </c>
      <c r="D169" s="64">
        <v>513</v>
      </c>
      <c r="E169" s="5">
        <v>497</v>
      </c>
      <c r="F169" s="51">
        <v>0.96881091617933723</v>
      </c>
      <c r="G169" s="5">
        <v>506</v>
      </c>
      <c r="H169" s="69">
        <v>0.98635477582845998</v>
      </c>
      <c r="I169" s="5">
        <v>496</v>
      </c>
      <c r="J169" s="51">
        <v>0.96686159844054576</v>
      </c>
      <c r="K169" s="5">
        <v>0</v>
      </c>
      <c r="L169" s="5">
        <v>0</v>
      </c>
      <c r="M169" s="51" t="s">
        <v>771</v>
      </c>
      <c r="N169" s="40"/>
      <c r="O169" s="64">
        <v>537</v>
      </c>
      <c r="P169" s="5">
        <v>524</v>
      </c>
      <c r="Q169" s="51">
        <v>0.97579143389199252</v>
      </c>
      <c r="R169" s="5">
        <v>509</v>
      </c>
      <c r="S169" s="69">
        <v>0.94785847299813786</v>
      </c>
      <c r="T169" s="5">
        <v>217</v>
      </c>
      <c r="U169" s="51">
        <v>0.40409683426443205</v>
      </c>
      <c r="V169" s="5">
        <v>498</v>
      </c>
      <c r="W169" s="69">
        <v>0.92737430167597767</v>
      </c>
      <c r="X169" s="5">
        <v>508</v>
      </c>
      <c r="Y169" s="51">
        <v>0.94599627560521415</v>
      </c>
      <c r="Z169" s="5">
        <v>0</v>
      </c>
      <c r="AA169" s="5">
        <v>0</v>
      </c>
      <c r="AB169" s="51" t="s">
        <v>771</v>
      </c>
      <c r="AC169" s="58"/>
      <c r="AD169" s="64">
        <v>588</v>
      </c>
      <c r="AE169" s="5">
        <v>576</v>
      </c>
      <c r="AF169" s="46">
        <v>0.97959183673469385</v>
      </c>
      <c r="AG169" s="5">
        <v>546</v>
      </c>
      <c r="AH169" s="70">
        <v>0.9285714285714286</v>
      </c>
      <c r="AI169" s="5">
        <v>576</v>
      </c>
      <c r="AJ169" s="46">
        <v>0.97959183673469385</v>
      </c>
      <c r="AK169" s="5">
        <v>578</v>
      </c>
      <c r="AL169" s="70">
        <v>0.98299319727891155</v>
      </c>
      <c r="AM169" s="5">
        <v>578</v>
      </c>
      <c r="AN169" s="46">
        <v>0.98299319727891155</v>
      </c>
      <c r="AO169" s="5">
        <v>556</v>
      </c>
      <c r="AP169" s="70">
        <v>0.94557823129251706</v>
      </c>
      <c r="AQ169" s="5">
        <v>558</v>
      </c>
      <c r="AR169" s="46">
        <v>0</v>
      </c>
      <c r="AS169" s="5">
        <v>535</v>
      </c>
      <c r="AT169" s="70">
        <v>0.90986394557823125</v>
      </c>
      <c r="AU169" s="5">
        <v>573</v>
      </c>
      <c r="AV169" s="46">
        <v>0.97448979591836737</v>
      </c>
      <c r="AW169" s="5">
        <v>558</v>
      </c>
      <c r="AX169" s="46">
        <v>0.94897959183673475</v>
      </c>
      <c r="AZ169" s="80">
        <f>VLOOKUP($A169,'T1DQ CCG'!$A:$BC,31,FALSE)</f>
        <v>0</v>
      </c>
      <c r="BA169" s="80">
        <f>VLOOKUP($A169,'T1DQ CCG'!$A:$BC,43,FALSE)</f>
        <v>0</v>
      </c>
      <c r="BB169" s="80">
        <f>VLOOKUP($A169,'T1DQ CCG'!$A:$BC,55,FALSE)</f>
        <v>0</v>
      </c>
    </row>
    <row r="170" spans="1:54" x14ac:dyDescent="0.25">
      <c r="A170" s="31" t="s">
        <v>592</v>
      </c>
      <c r="B170" s="21" t="s">
        <v>593</v>
      </c>
      <c r="C170" s="21" t="s">
        <v>36</v>
      </c>
      <c r="D170" s="64">
        <v>353</v>
      </c>
      <c r="E170" s="5">
        <v>344</v>
      </c>
      <c r="F170" s="51">
        <v>0.9745042492917847</v>
      </c>
      <c r="G170" s="5">
        <v>349</v>
      </c>
      <c r="H170" s="69">
        <v>0.98866855524079322</v>
      </c>
      <c r="I170" s="5">
        <v>345</v>
      </c>
      <c r="J170" s="51">
        <v>0.97733711048158645</v>
      </c>
      <c r="K170" s="5">
        <v>0</v>
      </c>
      <c r="L170" s="5">
        <v>0</v>
      </c>
      <c r="M170" s="51" t="s">
        <v>771</v>
      </c>
      <c r="N170" s="40"/>
      <c r="O170" s="64">
        <v>371</v>
      </c>
      <c r="P170" s="5">
        <v>358</v>
      </c>
      <c r="Q170" s="51">
        <v>0.96495956873315369</v>
      </c>
      <c r="R170" s="5">
        <v>340</v>
      </c>
      <c r="S170" s="69">
        <v>0.9164420485175202</v>
      </c>
      <c r="T170" s="5">
        <v>151</v>
      </c>
      <c r="U170" s="51">
        <v>0.40700808625336926</v>
      </c>
      <c r="V170" s="5">
        <v>342</v>
      </c>
      <c r="W170" s="69">
        <v>0.92183288409703501</v>
      </c>
      <c r="X170" s="5">
        <v>350</v>
      </c>
      <c r="Y170" s="51">
        <v>0.94339622641509435</v>
      </c>
      <c r="Z170" s="5">
        <v>2</v>
      </c>
      <c r="AA170" s="5">
        <v>2</v>
      </c>
      <c r="AB170" s="51">
        <v>1</v>
      </c>
      <c r="AC170" s="58"/>
      <c r="AD170" s="64">
        <v>367</v>
      </c>
      <c r="AE170" s="5">
        <v>357</v>
      </c>
      <c r="AF170" s="46">
        <v>0.97275204359673029</v>
      </c>
      <c r="AG170" s="5">
        <v>342</v>
      </c>
      <c r="AH170" s="70">
        <v>0.93188010899182561</v>
      </c>
      <c r="AI170" s="5">
        <v>357</v>
      </c>
      <c r="AJ170" s="46">
        <v>0.97275204359673029</v>
      </c>
      <c r="AK170" s="5">
        <v>356</v>
      </c>
      <c r="AL170" s="70">
        <v>0.97002724795640327</v>
      </c>
      <c r="AM170" s="5">
        <v>354</v>
      </c>
      <c r="AN170" s="46">
        <v>0.96457765667574935</v>
      </c>
      <c r="AO170" s="5">
        <v>350</v>
      </c>
      <c r="AP170" s="70">
        <v>0.9536784741144414</v>
      </c>
      <c r="AQ170" s="5">
        <v>347</v>
      </c>
      <c r="AR170" s="46">
        <v>0</v>
      </c>
      <c r="AS170" s="5">
        <v>336</v>
      </c>
      <c r="AT170" s="70">
        <v>0.91553133514986373</v>
      </c>
      <c r="AU170" s="5">
        <v>356</v>
      </c>
      <c r="AV170" s="46">
        <v>0.97002724795640327</v>
      </c>
      <c r="AW170" s="5">
        <v>353</v>
      </c>
      <c r="AX170" s="46">
        <v>0.96185286103542234</v>
      </c>
      <c r="AZ170" s="80">
        <f>VLOOKUP($A170,'T1DQ CCG'!$A:$BC,31,FALSE)</f>
        <v>0</v>
      </c>
      <c r="BA170" s="80">
        <f>VLOOKUP($A170,'T1DQ CCG'!$A:$BC,43,FALSE)</f>
        <v>0</v>
      </c>
      <c r="BB170" s="80">
        <f>VLOOKUP($A170,'T1DQ CCG'!$A:$BC,55,FALSE)</f>
        <v>0</v>
      </c>
    </row>
    <row r="171" spans="1:54" x14ac:dyDescent="0.25">
      <c r="A171" s="31" t="s">
        <v>594</v>
      </c>
      <c r="B171" s="21" t="s">
        <v>595</v>
      </c>
      <c r="C171" s="21" t="s">
        <v>36</v>
      </c>
      <c r="D171" s="64">
        <v>921</v>
      </c>
      <c r="E171" s="5">
        <v>886</v>
      </c>
      <c r="F171" s="51">
        <v>0.96199782844733983</v>
      </c>
      <c r="G171" s="5">
        <v>906</v>
      </c>
      <c r="H171" s="69">
        <v>0.98371335504885993</v>
      </c>
      <c r="I171" s="5">
        <v>887</v>
      </c>
      <c r="J171" s="51">
        <v>0.96308360477741584</v>
      </c>
      <c r="K171" s="5">
        <v>0</v>
      </c>
      <c r="L171" s="5">
        <v>0</v>
      </c>
      <c r="M171" s="51" t="s">
        <v>771</v>
      </c>
      <c r="N171" s="40"/>
      <c r="O171" s="64">
        <v>852</v>
      </c>
      <c r="P171" s="5">
        <v>835</v>
      </c>
      <c r="Q171" s="51">
        <v>0.9800469483568075</v>
      </c>
      <c r="R171" s="5">
        <v>827</v>
      </c>
      <c r="S171" s="69">
        <v>0.97065727699530513</v>
      </c>
      <c r="T171" s="5">
        <v>825</v>
      </c>
      <c r="U171" s="51">
        <v>0.96830985915492962</v>
      </c>
      <c r="V171" s="5">
        <v>839</v>
      </c>
      <c r="W171" s="69">
        <v>0.98474178403755863</v>
      </c>
      <c r="X171" s="5">
        <v>837</v>
      </c>
      <c r="Y171" s="51">
        <v>0.98239436619718312</v>
      </c>
      <c r="Z171" s="5">
        <v>0</v>
      </c>
      <c r="AA171" s="5">
        <v>0</v>
      </c>
      <c r="AB171" s="51" t="s">
        <v>771</v>
      </c>
      <c r="AC171" s="58"/>
      <c r="AD171" s="64">
        <v>913</v>
      </c>
      <c r="AE171" s="5">
        <v>895</v>
      </c>
      <c r="AF171" s="46">
        <v>0.9802847754654983</v>
      </c>
      <c r="AG171" s="5">
        <v>869</v>
      </c>
      <c r="AH171" s="70">
        <v>0.95180722891566261</v>
      </c>
      <c r="AI171" s="5">
        <v>895</v>
      </c>
      <c r="AJ171" s="46">
        <v>0.9802847754654983</v>
      </c>
      <c r="AK171" s="5">
        <v>861</v>
      </c>
      <c r="AL171" s="70">
        <v>0.94304490690032861</v>
      </c>
      <c r="AM171" s="5">
        <v>867</v>
      </c>
      <c r="AN171" s="46">
        <v>0.94961664841182913</v>
      </c>
      <c r="AO171" s="5">
        <v>896</v>
      </c>
      <c r="AP171" s="70">
        <v>0.9813800657174151</v>
      </c>
      <c r="AQ171" s="5">
        <v>890</v>
      </c>
      <c r="AR171" s="46">
        <v>0</v>
      </c>
      <c r="AS171" s="5">
        <v>864</v>
      </c>
      <c r="AT171" s="70">
        <v>0.94633077765607887</v>
      </c>
      <c r="AU171" s="5">
        <v>875</v>
      </c>
      <c r="AV171" s="46">
        <v>0.95837897042716325</v>
      </c>
      <c r="AW171" s="5">
        <v>875</v>
      </c>
      <c r="AX171" s="46">
        <v>0.95837897042716325</v>
      </c>
      <c r="AZ171" s="80">
        <f>VLOOKUP($A171,'T1DQ CCG'!$A:$BC,31,FALSE)</f>
        <v>0</v>
      </c>
      <c r="BA171" s="80">
        <f>VLOOKUP($A171,'T1DQ CCG'!$A:$BC,43,FALSE)</f>
        <v>0</v>
      </c>
      <c r="BB171" s="80">
        <f>VLOOKUP($A171,'T1DQ CCG'!$A:$BC,55,FALSE)</f>
        <v>0</v>
      </c>
    </row>
    <row r="172" spans="1:54" x14ac:dyDescent="0.25">
      <c r="A172" s="31" t="s">
        <v>596</v>
      </c>
      <c r="B172" s="21" t="s">
        <v>597</v>
      </c>
      <c r="C172" s="21" t="s">
        <v>36</v>
      </c>
      <c r="D172" s="64">
        <v>514</v>
      </c>
      <c r="E172" s="5">
        <v>497</v>
      </c>
      <c r="F172" s="51">
        <v>0.96692607003891051</v>
      </c>
      <c r="G172" s="5">
        <v>503</v>
      </c>
      <c r="H172" s="69">
        <v>0.97859922178988323</v>
      </c>
      <c r="I172" s="5">
        <v>496</v>
      </c>
      <c r="J172" s="51">
        <v>0.96498054474708173</v>
      </c>
      <c r="K172" s="5">
        <v>1</v>
      </c>
      <c r="L172" s="5">
        <v>1</v>
      </c>
      <c r="M172" s="51">
        <v>1</v>
      </c>
      <c r="N172" s="40"/>
      <c r="O172" s="64">
        <v>549</v>
      </c>
      <c r="P172" s="5">
        <v>532</v>
      </c>
      <c r="Q172" s="51">
        <v>0.96903460837887068</v>
      </c>
      <c r="R172" s="5">
        <v>522</v>
      </c>
      <c r="S172" s="69">
        <v>0.95081967213114749</v>
      </c>
      <c r="T172" s="5">
        <v>530</v>
      </c>
      <c r="U172" s="51">
        <v>0.96539162112932608</v>
      </c>
      <c r="V172" s="5">
        <v>517</v>
      </c>
      <c r="W172" s="69">
        <v>0.94171220400728595</v>
      </c>
      <c r="X172" s="5">
        <v>520</v>
      </c>
      <c r="Y172" s="51">
        <v>0.94717668488160289</v>
      </c>
      <c r="Z172" s="5">
        <v>4</v>
      </c>
      <c r="AA172" s="5">
        <v>4</v>
      </c>
      <c r="AB172" s="51">
        <v>1</v>
      </c>
      <c r="AC172" s="58"/>
      <c r="AD172" s="64">
        <v>542</v>
      </c>
      <c r="AE172" s="5">
        <v>519</v>
      </c>
      <c r="AF172" s="46">
        <v>0.95756457564575648</v>
      </c>
      <c r="AG172" s="5">
        <v>503</v>
      </c>
      <c r="AH172" s="70">
        <v>0.9280442804428044</v>
      </c>
      <c r="AI172" s="5">
        <v>519</v>
      </c>
      <c r="AJ172" s="46">
        <v>0.95756457564575648</v>
      </c>
      <c r="AK172" s="5">
        <v>519</v>
      </c>
      <c r="AL172" s="70">
        <v>0.95756457564575648</v>
      </c>
      <c r="AM172" s="5">
        <v>506</v>
      </c>
      <c r="AN172" s="46">
        <v>0.93357933579335795</v>
      </c>
      <c r="AO172" s="5">
        <v>511</v>
      </c>
      <c r="AP172" s="70">
        <v>0.94280442804428044</v>
      </c>
      <c r="AQ172" s="5">
        <v>520</v>
      </c>
      <c r="AR172" s="46">
        <v>0</v>
      </c>
      <c r="AS172" s="5">
        <v>504</v>
      </c>
      <c r="AT172" s="70">
        <v>0.92988929889298888</v>
      </c>
      <c r="AU172" s="5">
        <v>507</v>
      </c>
      <c r="AV172" s="46">
        <v>0.93542435424354242</v>
      </c>
      <c r="AW172" s="5">
        <v>510</v>
      </c>
      <c r="AX172" s="46">
        <v>0.94095940959409596</v>
      </c>
      <c r="AZ172" s="80">
        <f>VLOOKUP($A172,'T1DQ CCG'!$A:$BC,31,FALSE)</f>
        <v>0</v>
      </c>
      <c r="BA172" s="80">
        <f>VLOOKUP($A172,'T1DQ CCG'!$A:$BC,43,FALSE)</f>
        <v>0</v>
      </c>
      <c r="BB172" s="80">
        <f>VLOOKUP($A172,'T1DQ CCG'!$A:$BC,55,FALSE)</f>
        <v>0</v>
      </c>
    </row>
    <row r="173" spans="1:54" x14ac:dyDescent="0.25">
      <c r="A173" s="31" t="s">
        <v>600</v>
      </c>
      <c r="B173" s="21" t="s">
        <v>601</v>
      </c>
      <c r="C173" s="21" t="s">
        <v>37</v>
      </c>
      <c r="D173" s="64">
        <v>730</v>
      </c>
      <c r="E173" s="5">
        <v>708</v>
      </c>
      <c r="F173" s="51">
        <v>0.96986301369863015</v>
      </c>
      <c r="G173" s="5">
        <v>8</v>
      </c>
      <c r="H173" s="69">
        <v>1.0958904109589041E-2</v>
      </c>
      <c r="I173" s="5">
        <v>707</v>
      </c>
      <c r="J173" s="51">
        <v>0.96849315068493147</v>
      </c>
      <c r="K173" s="5">
        <v>0</v>
      </c>
      <c r="L173" s="5">
        <v>0</v>
      </c>
      <c r="M173" s="51" t="s">
        <v>771</v>
      </c>
      <c r="N173" s="40"/>
      <c r="O173" s="64">
        <v>774</v>
      </c>
      <c r="P173" s="5">
        <v>759</v>
      </c>
      <c r="Q173" s="51">
        <v>0.98062015503875966</v>
      </c>
      <c r="R173" s="5">
        <v>749</v>
      </c>
      <c r="S173" s="69">
        <v>0.96770025839793283</v>
      </c>
      <c r="T173" s="5">
        <v>763</v>
      </c>
      <c r="U173" s="51">
        <v>0.98578811369509045</v>
      </c>
      <c r="V173" s="5">
        <v>752</v>
      </c>
      <c r="W173" s="69">
        <v>0.9715762273901809</v>
      </c>
      <c r="X173" s="5">
        <v>748</v>
      </c>
      <c r="Y173" s="51">
        <v>0.96640826873385011</v>
      </c>
      <c r="Z173" s="5">
        <v>0</v>
      </c>
      <c r="AA173" s="5">
        <v>0</v>
      </c>
      <c r="AB173" s="51" t="s">
        <v>771</v>
      </c>
      <c r="AC173" s="58"/>
      <c r="AD173" s="64">
        <v>752</v>
      </c>
      <c r="AE173" s="5">
        <v>735</v>
      </c>
      <c r="AF173" s="46">
        <v>0.97739361702127658</v>
      </c>
      <c r="AG173" s="5">
        <v>715</v>
      </c>
      <c r="AH173" s="70">
        <v>0.95079787234042556</v>
      </c>
      <c r="AI173" s="5">
        <v>735</v>
      </c>
      <c r="AJ173" s="46">
        <v>0.97739361702127658</v>
      </c>
      <c r="AK173" s="5">
        <v>732</v>
      </c>
      <c r="AL173" s="70">
        <v>0.97340425531914898</v>
      </c>
      <c r="AM173" s="5">
        <v>732</v>
      </c>
      <c r="AN173" s="46">
        <v>0.97340425531914898</v>
      </c>
      <c r="AO173" s="5">
        <v>752</v>
      </c>
      <c r="AP173" s="70">
        <v>1</v>
      </c>
      <c r="AQ173" s="5">
        <v>731</v>
      </c>
      <c r="AR173" s="46">
        <v>0</v>
      </c>
      <c r="AS173" s="5">
        <v>710</v>
      </c>
      <c r="AT173" s="70">
        <v>0.94414893617021278</v>
      </c>
      <c r="AU173" s="5">
        <v>725</v>
      </c>
      <c r="AV173" s="46">
        <v>0.96409574468085102</v>
      </c>
      <c r="AW173" s="5">
        <v>752</v>
      </c>
      <c r="AX173" s="46">
        <v>1</v>
      </c>
      <c r="AZ173" s="80">
        <f>VLOOKUP($A173,'T1DQ CCG'!$A:$BC,31,FALSE)</f>
        <v>0</v>
      </c>
      <c r="BA173" s="80">
        <f>VLOOKUP($A173,'T1DQ CCG'!$A:$BC,43,FALSE)</f>
        <v>0</v>
      </c>
      <c r="BB173" s="80">
        <f>VLOOKUP($A173,'T1DQ CCG'!$A:$BC,55,FALSE)</f>
        <v>0</v>
      </c>
    </row>
    <row r="174" spans="1:54" x14ac:dyDescent="0.25">
      <c r="A174" s="31" t="s">
        <v>602</v>
      </c>
      <c r="B174" s="21" t="s">
        <v>603</v>
      </c>
      <c r="C174" s="21" t="s">
        <v>37</v>
      </c>
      <c r="D174" s="64">
        <v>247</v>
      </c>
      <c r="E174" s="5">
        <v>240</v>
      </c>
      <c r="F174" s="51"/>
      <c r="G174" s="5">
        <v>1</v>
      </c>
      <c r="H174" s="69"/>
      <c r="I174" s="5">
        <v>240</v>
      </c>
      <c r="J174" s="51"/>
      <c r="K174" s="5">
        <v>0</v>
      </c>
      <c r="L174" s="5">
        <v>0</v>
      </c>
      <c r="M174" s="51"/>
      <c r="N174" s="40"/>
      <c r="O174" s="64">
        <v>305</v>
      </c>
      <c r="P174" s="5">
        <v>288</v>
      </c>
      <c r="Q174" s="51">
        <v>0.94426229508196724</v>
      </c>
      <c r="R174" s="5">
        <v>273</v>
      </c>
      <c r="S174" s="69">
        <v>0.89508196721311473</v>
      </c>
      <c r="T174" s="5">
        <v>292</v>
      </c>
      <c r="U174" s="51">
        <v>0.95737704918032784</v>
      </c>
      <c r="V174" s="5">
        <v>275</v>
      </c>
      <c r="W174" s="69">
        <v>0.90163934426229508</v>
      </c>
      <c r="X174" s="5">
        <v>277</v>
      </c>
      <c r="Y174" s="51">
        <v>0.90819672131147544</v>
      </c>
      <c r="Z174" s="5">
        <v>0</v>
      </c>
      <c r="AA174" s="5">
        <v>0</v>
      </c>
      <c r="AB174" s="51" t="s">
        <v>771</v>
      </c>
      <c r="AC174" s="58"/>
      <c r="AD174" s="64">
        <v>293</v>
      </c>
      <c r="AE174" s="5">
        <v>285</v>
      </c>
      <c r="AF174" s="46">
        <v>0.97269624573378843</v>
      </c>
      <c r="AG174" s="5">
        <v>263</v>
      </c>
      <c r="AH174" s="70">
        <v>0.89761092150170652</v>
      </c>
      <c r="AI174" s="5">
        <v>285</v>
      </c>
      <c r="AJ174" s="46">
        <v>0.97269624573378843</v>
      </c>
      <c r="AK174" s="5">
        <v>284</v>
      </c>
      <c r="AL174" s="70">
        <v>0.96928327645051193</v>
      </c>
      <c r="AM174" s="5">
        <v>286</v>
      </c>
      <c r="AN174" s="46">
        <v>0.97610921501706482</v>
      </c>
      <c r="AO174" s="5">
        <v>282</v>
      </c>
      <c r="AP174" s="70">
        <v>0.96245733788395904</v>
      </c>
      <c r="AQ174" s="5">
        <v>0</v>
      </c>
      <c r="AR174" s="46">
        <v>0</v>
      </c>
      <c r="AS174" s="5">
        <v>0</v>
      </c>
      <c r="AT174" s="70">
        <v>0</v>
      </c>
      <c r="AU174" s="5">
        <v>289</v>
      </c>
      <c r="AV174" s="46">
        <v>0.98634812286689422</v>
      </c>
      <c r="AW174" s="5">
        <v>277</v>
      </c>
      <c r="AX174" s="46">
        <v>0.94539249146757676</v>
      </c>
      <c r="AZ174" s="80">
        <f>VLOOKUP($A174,'T1DQ CCG'!$A:$BC,31,FALSE)</f>
        <v>1</v>
      </c>
      <c r="BA174" s="80">
        <f>VLOOKUP($A174,'T1DQ CCG'!$A:$BC,43,FALSE)</f>
        <v>0</v>
      </c>
      <c r="BB174" s="80">
        <f>VLOOKUP($A174,'T1DQ CCG'!$A:$BC,55,FALSE)</f>
        <v>0</v>
      </c>
    </row>
    <row r="175" spans="1:54" x14ac:dyDescent="0.25">
      <c r="A175" s="31" t="s">
        <v>604</v>
      </c>
      <c r="B175" s="21" t="s">
        <v>605</v>
      </c>
      <c r="C175" s="21" t="s">
        <v>37</v>
      </c>
      <c r="D175" s="64">
        <v>870</v>
      </c>
      <c r="E175" s="5">
        <v>826</v>
      </c>
      <c r="F175" s="51">
        <v>0.94942528735632181</v>
      </c>
      <c r="G175" s="5">
        <v>48</v>
      </c>
      <c r="H175" s="69">
        <v>5.5172413793103448E-2</v>
      </c>
      <c r="I175" s="5">
        <v>820</v>
      </c>
      <c r="J175" s="51">
        <v>0.94252873563218387</v>
      </c>
      <c r="K175" s="5">
        <v>0</v>
      </c>
      <c r="L175" s="5">
        <v>0</v>
      </c>
      <c r="M175" s="51" t="s">
        <v>771</v>
      </c>
      <c r="N175" s="40"/>
      <c r="O175" s="64">
        <v>900</v>
      </c>
      <c r="P175" s="5">
        <v>873</v>
      </c>
      <c r="Q175" s="51">
        <v>0.97</v>
      </c>
      <c r="R175" s="5">
        <v>847</v>
      </c>
      <c r="S175" s="69">
        <v>0.94111111111111112</v>
      </c>
      <c r="T175" s="5">
        <v>875</v>
      </c>
      <c r="U175" s="51">
        <v>0.97222222222222221</v>
      </c>
      <c r="V175" s="5">
        <v>843</v>
      </c>
      <c r="W175" s="69">
        <v>0.93666666666666665</v>
      </c>
      <c r="X175" s="5">
        <v>847</v>
      </c>
      <c r="Y175" s="51">
        <v>0.94111111111111112</v>
      </c>
      <c r="Z175" s="5">
        <v>2</v>
      </c>
      <c r="AA175" s="5">
        <v>2</v>
      </c>
      <c r="AB175" s="51">
        <v>1</v>
      </c>
      <c r="AC175" s="58"/>
      <c r="AD175" s="64">
        <v>917</v>
      </c>
      <c r="AE175" s="5">
        <v>897</v>
      </c>
      <c r="AF175" s="46">
        <v>0.97818974918211554</v>
      </c>
      <c r="AG175" s="5">
        <v>827</v>
      </c>
      <c r="AH175" s="70">
        <v>0.90185387131952022</v>
      </c>
      <c r="AI175" s="5">
        <v>889</v>
      </c>
      <c r="AJ175" s="46">
        <v>0.96946564885496178</v>
      </c>
      <c r="AK175" s="5">
        <v>889</v>
      </c>
      <c r="AL175" s="70">
        <v>0.96946564885496178</v>
      </c>
      <c r="AM175" s="5">
        <v>893</v>
      </c>
      <c r="AN175" s="46">
        <v>0.97382769901853872</v>
      </c>
      <c r="AO175" s="5">
        <v>875</v>
      </c>
      <c r="AP175" s="70">
        <v>0.95419847328244278</v>
      </c>
      <c r="AQ175" s="5">
        <v>872</v>
      </c>
      <c r="AR175" s="46">
        <v>0</v>
      </c>
      <c r="AS175" s="5">
        <v>832</v>
      </c>
      <c r="AT175" s="70">
        <v>0.90730643402399125</v>
      </c>
      <c r="AU175" s="5">
        <v>888</v>
      </c>
      <c r="AV175" s="46">
        <v>0.96837513631406757</v>
      </c>
      <c r="AW175" s="5">
        <v>864</v>
      </c>
      <c r="AX175" s="46">
        <v>0.94220283533260629</v>
      </c>
      <c r="AZ175" s="80">
        <f>VLOOKUP($A175,'T1DQ CCG'!$A:$BC,31,FALSE)</f>
        <v>0</v>
      </c>
      <c r="BA175" s="80">
        <f>VLOOKUP($A175,'T1DQ CCG'!$A:$BC,43,FALSE)</f>
        <v>0</v>
      </c>
      <c r="BB175" s="80">
        <f>VLOOKUP($A175,'T1DQ CCG'!$A:$BC,55,FALSE)</f>
        <v>0</v>
      </c>
    </row>
    <row r="176" spans="1:54" x14ac:dyDescent="0.25">
      <c r="A176" s="31" t="s">
        <v>606</v>
      </c>
      <c r="B176" s="21" t="s">
        <v>607</v>
      </c>
      <c r="C176" s="21" t="s">
        <v>37</v>
      </c>
      <c r="D176" s="64">
        <v>778</v>
      </c>
      <c r="E176" s="5">
        <v>757</v>
      </c>
      <c r="F176" s="51">
        <v>0.97300771208226222</v>
      </c>
      <c r="G176" s="5">
        <v>8</v>
      </c>
      <c r="H176" s="69">
        <v>1.0282776349614395E-2</v>
      </c>
      <c r="I176" s="5">
        <v>756</v>
      </c>
      <c r="J176" s="51">
        <v>0.97172236503856046</v>
      </c>
      <c r="K176" s="5">
        <v>16</v>
      </c>
      <c r="L176" s="5">
        <v>16</v>
      </c>
      <c r="M176" s="51">
        <v>1</v>
      </c>
      <c r="N176" s="40"/>
      <c r="O176" s="64">
        <v>715</v>
      </c>
      <c r="P176" s="5">
        <v>691</v>
      </c>
      <c r="Q176" s="51">
        <v>0.96643356643356648</v>
      </c>
      <c r="R176" s="5">
        <v>668</v>
      </c>
      <c r="S176" s="69">
        <v>0.93426573426573423</v>
      </c>
      <c r="T176" s="5">
        <v>691</v>
      </c>
      <c r="U176" s="51">
        <v>0.96643356643356648</v>
      </c>
      <c r="V176" s="5">
        <v>670</v>
      </c>
      <c r="W176" s="69">
        <v>0.93706293706293708</v>
      </c>
      <c r="X176" s="5">
        <v>668</v>
      </c>
      <c r="Y176" s="51">
        <v>0.93426573426573423</v>
      </c>
      <c r="Z176" s="5">
        <v>11</v>
      </c>
      <c r="AA176" s="5">
        <v>11</v>
      </c>
      <c r="AB176" s="51">
        <v>1</v>
      </c>
      <c r="AC176" s="58"/>
      <c r="AD176" s="64">
        <v>807</v>
      </c>
      <c r="AE176" s="5">
        <v>775</v>
      </c>
      <c r="AF176" s="46">
        <v>0.9603469640644362</v>
      </c>
      <c r="AG176" s="5">
        <v>748</v>
      </c>
      <c r="AH176" s="70">
        <v>0.92688971499380424</v>
      </c>
      <c r="AI176" s="5">
        <v>775</v>
      </c>
      <c r="AJ176" s="46">
        <v>0.9603469640644362</v>
      </c>
      <c r="AK176" s="5">
        <v>774</v>
      </c>
      <c r="AL176" s="70">
        <v>0.95910780669144979</v>
      </c>
      <c r="AM176" s="5">
        <v>767</v>
      </c>
      <c r="AN176" s="46">
        <v>0.95043370508054525</v>
      </c>
      <c r="AO176" s="5">
        <v>760</v>
      </c>
      <c r="AP176" s="70">
        <v>0.9417596034696406</v>
      </c>
      <c r="AQ176" s="5">
        <v>768</v>
      </c>
      <c r="AR176" s="46">
        <v>0</v>
      </c>
      <c r="AS176" s="5">
        <v>743</v>
      </c>
      <c r="AT176" s="70">
        <v>0.92069392812887241</v>
      </c>
      <c r="AU176" s="5">
        <v>778</v>
      </c>
      <c r="AV176" s="46">
        <v>0.96406443618339532</v>
      </c>
      <c r="AW176" s="5">
        <v>753</v>
      </c>
      <c r="AX176" s="46">
        <v>0.93308550185873607</v>
      </c>
      <c r="AZ176" s="80">
        <f>VLOOKUP($A176,'T1DQ CCG'!$A:$BC,31,FALSE)</f>
        <v>0</v>
      </c>
      <c r="BA176" s="80">
        <f>VLOOKUP($A176,'T1DQ CCG'!$A:$BC,43,FALSE)</f>
        <v>0</v>
      </c>
      <c r="BB176" s="80">
        <f>VLOOKUP($A176,'T1DQ CCG'!$A:$BC,55,FALSE)</f>
        <v>0</v>
      </c>
    </row>
    <row r="177" spans="1:54" x14ac:dyDescent="0.25">
      <c r="A177" s="31" t="s">
        <v>608</v>
      </c>
      <c r="B177" s="21" t="s">
        <v>609</v>
      </c>
      <c r="C177" s="21" t="s">
        <v>37</v>
      </c>
      <c r="D177" s="64">
        <v>1587</v>
      </c>
      <c r="E177" s="5">
        <v>1492</v>
      </c>
      <c r="F177" s="51">
        <v>0.94013862633900436</v>
      </c>
      <c r="G177" s="5">
        <v>12</v>
      </c>
      <c r="H177" s="69">
        <v>7.5614366729678641E-3</v>
      </c>
      <c r="I177" s="5">
        <v>1487</v>
      </c>
      <c r="J177" s="51">
        <v>0.93698802772526779</v>
      </c>
      <c r="K177" s="5">
        <v>12</v>
      </c>
      <c r="L177" s="5">
        <v>12</v>
      </c>
      <c r="M177" s="51">
        <v>1</v>
      </c>
      <c r="N177" s="40"/>
      <c r="O177" s="64">
        <v>1634</v>
      </c>
      <c r="P177" s="5">
        <v>1576</v>
      </c>
      <c r="Q177" s="51">
        <v>0.96450428396572829</v>
      </c>
      <c r="R177" s="5">
        <v>1475</v>
      </c>
      <c r="S177" s="69">
        <v>0.90269277845777229</v>
      </c>
      <c r="T177" s="5">
        <v>1531</v>
      </c>
      <c r="U177" s="51">
        <v>0.93696450428396572</v>
      </c>
      <c r="V177" s="5">
        <v>1481</v>
      </c>
      <c r="W177" s="69">
        <v>0.90636474908200737</v>
      </c>
      <c r="X177" s="5">
        <v>1470</v>
      </c>
      <c r="Y177" s="51">
        <v>0.89963280293757653</v>
      </c>
      <c r="Z177" s="5">
        <v>5</v>
      </c>
      <c r="AA177" s="5">
        <v>5</v>
      </c>
      <c r="AB177" s="51">
        <v>1</v>
      </c>
      <c r="AC177" s="58"/>
      <c r="AD177" s="64">
        <v>1657</v>
      </c>
      <c r="AE177" s="5">
        <v>1488</v>
      </c>
      <c r="AF177" s="46">
        <v>0.8980084490042245</v>
      </c>
      <c r="AG177" s="5">
        <v>1582</v>
      </c>
      <c r="AH177" s="70">
        <v>0.95473747736873871</v>
      </c>
      <c r="AI177" s="5">
        <v>1582</v>
      </c>
      <c r="AJ177" s="46">
        <v>0.95473747736873871</v>
      </c>
      <c r="AK177" s="5">
        <v>1581</v>
      </c>
      <c r="AL177" s="70">
        <v>0.95413397706698855</v>
      </c>
      <c r="AM177" s="5">
        <v>1532</v>
      </c>
      <c r="AN177" s="46">
        <v>0.92456246228123118</v>
      </c>
      <c r="AO177" s="5">
        <v>1558</v>
      </c>
      <c r="AP177" s="70">
        <v>0.9402534701267351</v>
      </c>
      <c r="AQ177" s="5">
        <v>1572</v>
      </c>
      <c r="AR177" s="46">
        <v>0</v>
      </c>
      <c r="AS177" s="5">
        <v>1486</v>
      </c>
      <c r="AT177" s="70">
        <v>0.89680144840072418</v>
      </c>
      <c r="AU177" s="5">
        <v>1563</v>
      </c>
      <c r="AV177" s="46">
        <v>0.94327097163548579</v>
      </c>
      <c r="AW177" s="5">
        <v>1513</v>
      </c>
      <c r="AX177" s="46">
        <v>0.91309595654797826</v>
      </c>
      <c r="AZ177" s="80">
        <f>VLOOKUP($A177,'T1DQ CCG'!$A:$BC,31,FALSE)</f>
        <v>0</v>
      </c>
      <c r="BA177" s="80">
        <f>VLOOKUP($A177,'T1DQ CCG'!$A:$BC,43,FALSE)</f>
        <v>0</v>
      </c>
      <c r="BB177" s="80">
        <f>VLOOKUP($A177,'T1DQ CCG'!$A:$BC,55,FALSE)</f>
        <v>0</v>
      </c>
    </row>
    <row r="178" spans="1:54" x14ac:dyDescent="0.25">
      <c r="A178" s="31" t="s">
        <v>144</v>
      </c>
      <c r="B178" s="21" t="s">
        <v>145</v>
      </c>
      <c r="C178" s="21" t="s">
        <v>38</v>
      </c>
      <c r="D178" s="64">
        <v>677</v>
      </c>
      <c r="E178" s="5">
        <v>628</v>
      </c>
      <c r="F178" s="51">
        <v>0.92762186115214185</v>
      </c>
      <c r="G178" s="5">
        <v>2</v>
      </c>
      <c r="H178" s="69">
        <v>2.9542097488921715E-3</v>
      </c>
      <c r="I178" s="5">
        <v>628</v>
      </c>
      <c r="J178" s="51">
        <v>0.92762186115214185</v>
      </c>
      <c r="K178" s="5">
        <v>0</v>
      </c>
      <c r="L178" s="5">
        <v>0</v>
      </c>
      <c r="M178" s="51" t="s">
        <v>771</v>
      </c>
      <c r="N178" s="40"/>
      <c r="O178" s="64">
        <v>695</v>
      </c>
      <c r="P178" s="5">
        <v>5</v>
      </c>
      <c r="Q178" s="51">
        <v>7.1942446043165471E-3</v>
      </c>
      <c r="R178" s="5">
        <v>5</v>
      </c>
      <c r="S178" s="69">
        <v>7.1942446043165471E-3</v>
      </c>
      <c r="T178" s="5">
        <v>5</v>
      </c>
      <c r="U178" s="51">
        <v>7.1942446043165471E-3</v>
      </c>
      <c r="V178" s="5">
        <v>5</v>
      </c>
      <c r="W178" s="69">
        <v>7.1942446043165471E-3</v>
      </c>
      <c r="X178" s="5">
        <v>5</v>
      </c>
      <c r="Y178" s="51">
        <v>7.1942446043165471E-3</v>
      </c>
      <c r="Z178" s="5">
        <v>0</v>
      </c>
      <c r="AA178" s="5">
        <v>0</v>
      </c>
      <c r="AB178" s="51" t="s">
        <v>771</v>
      </c>
      <c r="AC178" s="58"/>
      <c r="AD178" s="64">
        <v>733</v>
      </c>
      <c r="AE178" s="5">
        <v>1</v>
      </c>
      <c r="AF178" s="46">
        <v>1.364256480218281E-3</v>
      </c>
      <c r="AG178" s="5">
        <v>0</v>
      </c>
      <c r="AH178" s="70">
        <v>0</v>
      </c>
      <c r="AI178" s="5">
        <v>1</v>
      </c>
      <c r="AJ178" s="46">
        <v>1.364256480218281E-3</v>
      </c>
      <c r="AK178" s="5">
        <v>1</v>
      </c>
      <c r="AL178" s="70">
        <v>1.364256480218281E-3</v>
      </c>
      <c r="AM178" s="5">
        <v>1</v>
      </c>
      <c r="AN178" s="46">
        <v>1.364256480218281E-3</v>
      </c>
      <c r="AO178" s="5">
        <v>1</v>
      </c>
      <c r="AP178" s="70">
        <v>1.364256480218281E-3</v>
      </c>
      <c r="AQ178" s="5">
        <v>1</v>
      </c>
      <c r="AR178" s="46">
        <v>0</v>
      </c>
      <c r="AS178" s="5">
        <v>0</v>
      </c>
      <c r="AT178" s="70">
        <v>0</v>
      </c>
      <c r="AU178" s="5">
        <v>1</v>
      </c>
      <c r="AV178" s="46">
        <v>1.364256480218281E-3</v>
      </c>
      <c r="AW178" s="5">
        <v>1</v>
      </c>
      <c r="AX178" s="46">
        <v>1.364256480218281E-3</v>
      </c>
      <c r="AZ178" s="80">
        <f>VLOOKUP($A178,'T1DQ CCG'!$A:$BC,31,FALSE)</f>
        <v>0</v>
      </c>
      <c r="BA178" s="80">
        <f>VLOOKUP($A178,'T1DQ CCG'!$A:$BC,43,FALSE)</f>
        <v>0</v>
      </c>
      <c r="BB178" s="80">
        <f>VLOOKUP($A178,'T1DQ CCG'!$A:$BC,55,FALSE)</f>
        <v>0</v>
      </c>
    </row>
    <row r="179" spans="1:54" x14ac:dyDescent="0.25">
      <c r="A179" s="31" t="s">
        <v>610</v>
      </c>
      <c r="B179" s="21" t="s">
        <v>611</v>
      </c>
      <c r="C179" s="21" t="s">
        <v>38</v>
      </c>
      <c r="D179" s="64">
        <v>486</v>
      </c>
      <c r="E179" s="5">
        <v>466</v>
      </c>
      <c r="F179" s="51">
        <v>0.95884773662551437</v>
      </c>
      <c r="G179" s="5">
        <v>0</v>
      </c>
      <c r="H179" s="69">
        <v>0</v>
      </c>
      <c r="I179" s="5">
        <v>466</v>
      </c>
      <c r="J179" s="51">
        <v>0.95884773662551437</v>
      </c>
      <c r="K179" s="5">
        <v>0</v>
      </c>
      <c r="L179" s="5">
        <v>0</v>
      </c>
      <c r="M179" s="51" t="s">
        <v>771</v>
      </c>
      <c r="N179" s="40"/>
      <c r="O179" s="64">
        <v>485</v>
      </c>
      <c r="P179" s="5">
        <v>469</v>
      </c>
      <c r="Q179" s="51">
        <v>0.96701030927835052</v>
      </c>
      <c r="R179" s="5">
        <v>454</v>
      </c>
      <c r="S179" s="69">
        <v>0.93608247422680413</v>
      </c>
      <c r="T179" s="5">
        <v>467</v>
      </c>
      <c r="U179" s="51">
        <v>0.96288659793814435</v>
      </c>
      <c r="V179" s="5">
        <v>453</v>
      </c>
      <c r="W179" s="69">
        <v>0.93402061855670104</v>
      </c>
      <c r="X179" s="5">
        <v>452</v>
      </c>
      <c r="Y179" s="51">
        <v>0.93195876288659796</v>
      </c>
      <c r="Z179" s="5">
        <v>2</v>
      </c>
      <c r="AA179" s="5">
        <v>2</v>
      </c>
      <c r="AB179" s="51">
        <v>1</v>
      </c>
      <c r="AC179" s="58"/>
      <c r="AD179" s="64">
        <v>494</v>
      </c>
      <c r="AE179" s="5">
        <v>472</v>
      </c>
      <c r="AF179" s="46">
        <v>0.95546558704453444</v>
      </c>
      <c r="AG179" s="5">
        <v>449</v>
      </c>
      <c r="AH179" s="70">
        <v>0.90890688259109309</v>
      </c>
      <c r="AI179" s="5">
        <v>472</v>
      </c>
      <c r="AJ179" s="46">
        <v>0.95546558704453444</v>
      </c>
      <c r="AK179" s="5">
        <v>471</v>
      </c>
      <c r="AL179" s="70">
        <v>0.95344129554655865</v>
      </c>
      <c r="AM179" s="5">
        <v>466</v>
      </c>
      <c r="AN179" s="46">
        <v>0.94331983805668018</v>
      </c>
      <c r="AO179" s="5">
        <v>449</v>
      </c>
      <c r="AP179" s="70">
        <v>0.90890688259109309</v>
      </c>
      <c r="AQ179" s="5">
        <v>466</v>
      </c>
      <c r="AR179" s="46">
        <v>0</v>
      </c>
      <c r="AS179" s="5">
        <v>446</v>
      </c>
      <c r="AT179" s="70">
        <v>0.90283400809716596</v>
      </c>
      <c r="AU179" s="5">
        <v>466</v>
      </c>
      <c r="AV179" s="46">
        <v>0.94331983805668018</v>
      </c>
      <c r="AW179" s="5">
        <v>452</v>
      </c>
      <c r="AX179" s="46">
        <v>0.91497975708502022</v>
      </c>
      <c r="AZ179" s="80">
        <f>VLOOKUP($A179,'T1DQ CCG'!$A:$BC,31,FALSE)</f>
        <v>0</v>
      </c>
      <c r="BA179" s="80">
        <f>VLOOKUP($A179,'T1DQ CCG'!$A:$BC,43,FALSE)</f>
        <v>0</v>
      </c>
      <c r="BB179" s="80">
        <f>VLOOKUP($A179,'T1DQ CCG'!$A:$BC,55,FALSE)</f>
        <v>0</v>
      </c>
    </row>
    <row r="180" spans="1:54" x14ac:dyDescent="0.25">
      <c r="A180" s="31" t="s">
        <v>612</v>
      </c>
      <c r="B180" s="21" t="s">
        <v>613</v>
      </c>
      <c r="C180" s="21" t="s">
        <v>38</v>
      </c>
      <c r="D180" s="64">
        <v>1102</v>
      </c>
      <c r="E180" s="5">
        <v>1014</v>
      </c>
      <c r="F180" s="51">
        <v>0.92014519056261346</v>
      </c>
      <c r="G180" s="5">
        <v>3</v>
      </c>
      <c r="H180" s="69">
        <v>2.7223230490018148E-3</v>
      </c>
      <c r="I180" s="5">
        <v>1017</v>
      </c>
      <c r="J180" s="51">
        <v>0.92286751361161523</v>
      </c>
      <c r="K180" s="5">
        <v>1</v>
      </c>
      <c r="L180" s="5">
        <v>0</v>
      </c>
      <c r="M180" s="51">
        <v>0</v>
      </c>
      <c r="N180" s="40"/>
      <c r="O180" s="64">
        <v>1163</v>
      </c>
      <c r="P180" s="5">
        <v>1112</v>
      </c>
      <c r="Q180" s="51">
        <v>0.9561478933791917</v>
      </c>
      <c r="R180" s="5">
        <v>1062</v>
      </c>
      <c r="S180" s="69">
        <v>0.9131556319862425</v>
      </c>
      <c r="T180" s="5">
        <v>1102</v>
      </c>
      <c r="U180" s="51">
        <v>0.94754944110060191</v>
      </c>
      <c r="V180" s="5">
        <v>1072</v>
      </c>
      <c r="W180" s="69">
        <v>0.9217540842648323</v>
      </c>
      <c r="X180" s="5">
        <v>1064</v>
      </c>
      <c r="Y180" s="51">
        <v>0.91487532244196046</v>
      </c>
      <c r="Z180" s="5">
        <v>0</v>
      </c>
      <c r="AA180" s="5">
        <v>0</v>
      </c>
      <c r="AB180" s="51" t="s">
        <v>771</v>
      </c>
      <c r="AC180" s="58"/>
      <c r="AD180" s="64">
        <v>1273</v>
      </c>
      <c r="AE180" s="5">
        <v>1229</v>
      </c>
      <c r="AF180" s="46">
        <v>0.96543597800471326</v>
      </c>
      <c r="AG180" s="5">
        <v>1174</v>
      </c>
      <c r="AH180" s="70">
        <v>0.92223095051060489</v>
      </c>
      <c r="AI180" s="5">
        <v>1229</v>
      </c>
      <c r="AJ180" s="46">
        <v>0.96543597800471326</v>
      </c>
      <c r="AK180" s="5">
        <v>1227</v>
      </c>
      <c r="AL180" s="70">
        <v>0.96386488609583665</v>
      </c>
      <c r="AM180" s="5">
        <v>1227</v>
      </c>
      <c r="AN180" s="46">
        <v>0.96386488609583665</v>
      </c>
      <c r="AO180" s="5">
        <v>1149</v>
      </c>
      <c r="AP180" s="70">
        <v>0.90259230164964654</v>
      </c>
      <c r="AQ180" s="5">
        <v>1185</v>
      </c>
      <c r="AR180" s="46">
        <v>0</v>
      </c>
      <c r="AS180" s="5">
        <v>1172</v>
      </c>
      <c r="AT180" s="70">
        <v>0.92065985860172816</v>
      </c>
      <c r="AU180" s="5">
        <v>1228</v>
      </c>
      <c r="AV180" s="46">
        <v>0.9646504320502749</v>
      </c>
      <c r="AW180" s="5">
        <v>1146</v>
      </c>
      <c r="AX180" s="46">
        <v>0.90023566378633146</v>
      </c>
      <c r="AZ180" s="80">
        <f>VLOOKUP($A180,'T1DQ CCG'!$A:$BC,31,FALSE)</f>
        <v>0</v>
      </c>
      <c r="BA180" s="80">
        <f>VLOOKUP($A180,'T1DQ CCG'!$A:$BC,43,FALSE)</f>
        <v>0</v>
      </c>
      <c r="BB180" s="80">
        <f>VLOOKUP($A180,'T1DQ CCG'!$A:$BC,55,FALSE)</f>
        <v>0</v>
      </c>
    </row>
    <row r="181" spans="1:54" x14ac:dyDescent="0.25">
      <c r="A181" s="31" t="s">
        <v>614</v>
      </c>
      <c r="B181" s="21" t="s">
        <v>615</v>
      </c>
      <c r="C181" s="21" t="s">
        <v>38</v>
      </c>
      <c r="D181" s="64">
        <v>396</v>
      </c>
      <c r="E181" s="5">
        <v>386</v>
      </c>
      <c r="F181" s="51">
        <v>0.9747474747474747</v>
      </c>
      <c r="G181" s="5">
        <v>0</v>
      </c>
      <c r="H181" s="69">
        <v>0</v>
      </c>
      <c r="I181" s="5">
        <v>384</v>
      </c>
      <c r="J181" s="51">
        <v>0.96969696969696972</v>
      </c>
      <c r="K181" s="5">
        <v>0</v>
      </c>
      <c r="L181" s="5">
        <v>0</v>
      </c>
      <c r="M181" s="51" t="s">
        <v>771</v>
      </c>
      <c r="N181" s="40"/>
      <c r="O181" s="64">
        <v>383</v>
      </c>
      <c r="P181" s="5">
        <v>370</v>
      </c>
      <c r="Q181" s="51">
        <v>0.96605744125326376</v>
      </c>
      <c r="R181" s="5">
        <v>359</v>
      </c>
      <c r="S181" s="69">
        <v>0.93733681462140994</v>
      </c>
      <c r="T181" s="5">
        <v>360</v>
      </c>
      <c r="U181" s="51">
        <v>0.93994778067885121</v>
      </c>
      <c r="V181" s="5">
        <v>361</v>
      </c>
      <c r="W181" s="69">
        <v>0.94255874673629247</v>
      </c>
      <c r="X181" s="5">
        <v>363</v>
      </c>
      <c r="Y181" s="51">
        <v>0.9477806788511749</v>
      </c>
      <c r="Z181" s="5">
        <v>0</v>
      </c>
      <c r="AA181" s="5">
        <v>0</v>
      </c>
      <c r="AB181" s="51" t="s">
        <v>771</v>
      </c>
      <c r="AC181" s="58"/>
      <c r="AD181" s="64">
        <v>461</v>
      </c>
      <c r="AE181" s="5">
        <v>448</v>
      </c>
      <c r="AF181" s="46">
        <v>0.97180043383947934</v>
      </c>
      <c r="AG181" s="5">
        <v>429</v>
      </c>
      <c r="AH181" s="70">
        <v>0.93058568329718006</v>
      </c>
      <c r="AI181" s="5">
        <v>448</v>
      </c>
      <c r="AJ181" s="46">
        <v>0.97180043383947934</v>
      </c>
      <c r="AK181" s="5">
        <v>448</v>
      </c>
      <c r="AL181" s="70">
        <v>0.97180043383947934</v>
      </c>
      <c r="AM181" s="5">
        <v>436</v>
      </c>
      <c r="AN181" s="46">
        <v>0.94577006507592187</v>
      </c>
      <c r="AO181" s="5">
        <v>415</v>
      </c>
      <c r="AP181" s="70">
        <v>0.90021691973969631</v>
      </c>
      <c r="AQ181" s="5">
        <v>431</v>
      </c>
      <c r="AR181" s="46">
        <v>0</v>
      </c>
      <c r="AS181" s="5">
        <v>425</v>
      </c>
      <c r="AT181" s="70">
        <v>0.9219088937093276</v>
      </c>
      <c r="AU181" s="5">
        <v>442</v>
      </c>
      <c r="AV181" s="46">
        <v>0.95878524945770061</v>
      </c>
      <c r="AW181" s="5">
        <v>416</v>
      </c>
      <c r="AX181" s="46">
        <v>0.90238611713665939</v>
      </c>
      <c r="AZ181" s="80">
        <f>VLOOKUP($A181,'T1DQ CCG'!$A:$BC,31,FALSE)</f>
        <v>0</v>
      </c>
      <c r="BA181" s="80">
        <f>VLOOKUP($A181,'T1DQ CCG'!$A:$BC,43,FALSE)</f>
        <v>0</v>
      </c>
      <c r="BB181" s="80">
        <f>VLOOKUP($A181,'T1DQ CCG'!$A:$BC,55,FALSE)</f>
        <v>0</v>
      </c>
    </row>
    <row r="182" spans="1:54" x14ac:dyDescent="0.25">
      <c r="A182" s="31" t="s">
        <v>616</v>
      </c>
      <c r="B182" s="21" t="s">
        <v>617</v>
      </c>
      <c r="C182" s="21" t="s">
        <v>38</v>
      </c>
      <c r="D182" s="64">
        <v>552</v>
      </c>
      <c r="E182" s="5">
        <v>414</v>
      </c>
      <c r="F182" s="51">
        <v>0.75</v>
      </c>
      <c r="G182" s="5">
        <v>4</v>
      </c>
      <c r="H182" s="69">
        <v>7.246376811594203E-3</v>
      </c>
      <c r="I182" s="5">
        <v>421</v>
      </c>
      <c r="J182" s="51">
        <v>0.7626811594202898</v>
      </c>
      <c r="K182" s="5">
        <v>0</v>
      </c>
      <c r="L182" s="5">
        <v>0</v>
      </c>
      <c r="M182" s="51" t="s">
        <v>771</v>
      </c>
      <c r="N182" s="40"/>
      <c r="O182" s="64">
        <v>551</v>
      </c>
      <c r="P182" s="5">
        <v>423</v>
      </c>
      <c r="Q182" s="51">
        <v>0.76769509981851181</v>
      </c>
      <c r="R182" s="5">
        <v>440</v>
      </c>
      <c r="S182" s="69">
        <v>0.79854809437386565</v>
      </c>
      <c r="T182" s="5">
        <v>222</v>
      </c>
      <c r="U182" s="51">
        <v>0.4029038112522686</v>
      </c>
      <c r="V182" s="5">
        <v>434</v>
      </c>
      <c r="W182" s="69">
        <v>0.78765880217785844</v>
      </c>
      <c r="X182" s="5">
        <v>438</v>
      </c>
      <c r="Y182" s="51">
        <v>0.79491833030852999</v>
      </c>
      <c r="Z182" s="5">
        <v>0</v>
      </c>
      <c r="AA182" s="5">
        <v>0</v>
      </c>
      <c r="AB182" s="51" t="s">
        <v>771</v>
      </c>
      <c r="AC182" s="58"/>
      <c r="AD182" s="64">
        <v>593</v>
      </c>
      <c r="AE182" s="5">
        <v>546</v>
      </c>
      <c r="AF182" s="46">
        <v>0.9207419898819561</v>
      </c>
      <c r="AG182" s="5">
        <v>415</v>
      </c>
      <c r="AH182" s="70">
        <v>0.6998313659359191</v>
      </c>
      <c r="AI182" s="5">
        <v>545</v>
      </c>
      <c r="AJ182" s="46">
        <v>0.91905564924114669</v>
      </c>
      <c r="AK182" s="5">
        <v>544</v>
      </c>
      <c r="AL182" s="70">
        <v>0.91736930860033727</v>
      </c>
      <c r="AM182" s="5">
        <v>524</v>
      </c>
      <c r="AN182" s="46">
        <v>0.88364249578414844</v>
      </c>
      <c r="AO182" s="5">
        <v>528</v>
      </c>
      <c r="AP182" s="70">
        <v>0.89038785834738621</v>
      </c>
      <c r="AQ182" s="5">
        <v>525</v>
      </c>
      <c r="AR182" s="46">
        <v>0</v>
      </c>
      <c r="AS182" s="5">
        <v>410</v>
      </c>
      <c r="AT182" s="70">
        <v>0.69139966273187181</v>
      </c>
      <c r="AU182" s="5">
        <v>524</v>
      </c>
      <c r="AV182" s="46">
        <v>0.88364249578414844</v>
      </c>
      <c r="AW182" s="5">
        <v>511</v>
      </c>
      <c r="AX182" s="46">
        <v>0.86172006745362562</v>
      </c>
      <c r="AZ182" s="80">
        <f>VLOOKUP($A182,'T1DQ CCG'!$A:$BC,31,FALSE)</f>
        <v>0</v>
      </c>
      <c r="BA182" s="80">
        <f>VLOOKUP($A182,'T1DQ CCG'!$A:$BC,43,FALSE)</f>
        <v>0</v>
      </c>
      <c r="BB182" s="80">
        <f>VLOOKUP($A182,'T1DQ CCG'!$A:$BC,55,FALSE)</f>
        <v>0</v>
      </c>
    </row>
    <row r="183" spans="1:54" x14ac:dyDescent="0.25">
      <c r="A183" s="31" t="s">
        <v>618</v>
      </c>
      <c r="B183" s="21" t="s">
        <v>619</v>
      </c>
      <c r="C183" s="21" t="s">
        <v>38</v>
      </c>
      <c r="D183" s="64">
        <v>546</v>
      </c>
      <c r="E183" s="5">
        <v>467</v>
      </c>
      <c r="F183" s="51">
        <v>0.85531135531135527</v>
      </c>
      <c r="G183" s="5">
        <v>4</v>
      </c>
      <c r="H183" s="69">
        <v>7.326007326007326E-3</v>
      </c>
      <c r="I183" s="5">
        <v>475</v>
      </c>
      <c r="J183" s="51">
        <v>0.86996336996336998</v>
      </c>
      <c r="K183" s="5">
        <v>1</v>
      </c>
      <c r="L183" s="5">
        <v>1</v>
      </c>
      <c r="M183" s="51">
        <v>1</v>
      </c>
      <c r="N183" s="40"/>
      <c r="O183" s="64">
        <v>567</v>
      </c>
      <c r="P183" s="5">
        <v>479</v>
      </c>
      <c r="Q183" s="51">
        <v>0.84479717813051147</v>
      </c>
      <c r="R183" s="5">
        <v>475</v>
      </c>
      <c r="S183" s="69">
        <v>0.83774250440917108</v>
      </c>
      <c r="T183" s="5">
        <v>247</v>
      </c>
      <c r="U183" s="51">
        <v>0.43562610229276894</v>
      </c>
      <c r="V183" s="5">
        <v>450</v>
      </c>
      <c r="W183" s="69">
        <v>0.79365079365079361</v>
      </c>
      <c r="X183" s="5">
        <v>462</v>
      </c>
      <c r="Y183" s="51">
        <v>0.81481481481481477</v>
      </c>
      <c r="Z183" s="5">
        <v>1</v>
      </c>
      <c r="AA183" s="5">
        <v>1</v>
      </c>
      <c r="AB183" s="51">
        <v>1</v>
      </c>
      <c r="AC183" s="58"/>
      <c r="AD183" s="64">
        <v>632</v>
      </c>
      <c r="AE183" s="5">
        <v>553</v>
      </c>
      <c r="AF183" s="46">
        <v>0.875</v>
      </c>
      <c r="AG183" s="5">
        <v>465</v>
      </c>
      <c r="AH183" s="70">
        <v>0.73575949367088611</v>
      </c>
      <c r="AI183" s="5">
        <v>553</v>
      </c>
      <c r="AJ183" s="46">
        <v>0.875</v>
      </c>
      <c r="AK183" s="5">
        <v>553</v>
      </c>
      <c r="AL183" s="70">
        <v>0.875</v>
      </c>
      <c r="AM183" s="5">
        <v>531</v>
      </c>
      <c r="AN183" s="46">
        <v>0.84018987341772156</v>
      </c>
      <c r="AO183" s="5">
        <v>542</v>
      </c>
      <c r="AP183" s="70">
        <v>0.85759493670886078</v>
      </c>
      <c r="AQ183" s="5">
        <v>552</v>
      </c>
      <c r="AR183" s="46">
        <v>0</v>
      </c>
      <c r="AS183" s="5">
        <v>485</v>
      </c>
      <c r="AT183" s="70">
        <v>0.76740506329113922</v>
      </c>
      <c r="AU183" s="5">
        <v>543</v>
      </c>
      <c r="AV183" s="46">
        <v>0.85917721518987344</v>
      </c>
      <c r="AW183" s="5">
        <v>523</v>
      </c>
      <c r="AX183" s="46">
        <v>0.82753164556962022</v>
      </c>
      <c r="AZ183" s="80">
        <f>VLOOKUP($A183,'T1DQ CCG'!$A:$BC,31,FALSE)</f>
        <v>0</v>
      </c>
      <c r="BA183" s="80">
        <f>VLOOKUP($A183,'T1DQ CCG'!$A:$BC,43,FALSE)</f>
        <v>0</v>
      </c>
      <c r="BB183" s="80">
        <f>VLOOKUP($A183,'T1DQ CCG'!$A:$BC,55,FALSE)</f>
        <v>0</v>
      </c>
    </row>
    <row r="184" spans="1:54" x14ac:dyDescent="0.25">
      <c r="A184" s="31" t="s">
        <v>620</v>
      </c>
      <c r="B184" s="21" t="s">
        <v>621</v>
      </c>
      <c r="C184" s="21" t="s">
        <v>38</v>
      </c>
      <c r="D184" s="64">
        <v>405</v>
      </c>
      <c r="E184" s="5">
        <v>376</v>
      </c>
      <c r="F184" s="51">
        <v>0.92839506172839503</v>
      </c>
      <c r="G184" s="5">
        <v>1</v>
      </c>
      <c r="H184" s="69">
        <v>2.4691358024691358E-3</v>
      </c>
      <c r="I184" s="5">
        <v>375</v>
      </c>
      <c r="J184" s="51">
        <v>0.92592592592592593</v>
      </c>
      <c r="K184" s="5">
        <v>0</v>
      </c>
      <c r="L184" s="5">
        <v>0</v>
      </c>
      <c r="M184" s="51" t="s">
        <v>771</v>
      </c>
      <c r="N184" s="40"/>
      <c r="O184" s="64">
        <v>496</v>
      </c>
      <c r="P184" s="5">
        <v>474</v>
      </c>
      <c r="Q184" s="51">
        <v>0.95564516129032262</v>
      </c>
      <c r="R184" s="5">
        <v>463</v>
      </c>
      <c r="S184" s="69">
        <v>0.93346774193548387</v>
      </c>
      <c r="T184" s="5">
        <v>475</v>
      </c>
      <c r="U184" s="51">
        <v>0.95766129032258063</v>
      </c>
      <c r="V184" s="5">
        <v>461</v>
      </c>
      <c r="W184" s="69">
        <v>0.92943548387096775</v>
      </c>
      <c r="X184" s="5">
        <v>460</v>
      </c>
      <c r="Y184" s="51">
        <v>0.92741935483870963</v>
      </c>
      <c r="Z184" s="5">
        <v>1</v>
      </c>
      <c r="AA184" s="5">
        <v>1</v>
      </c>
      <c r="AB184" s="51">
        <v>1</v>
      </c>
      <c r="AC184" s="58"/>
      <c r="AD184" s="64">
        <v>462</v>
      </c>
      <c r="AE184" s="5">
        <v>434</v>
      </c>
      <c r="AF184" s="46">
        <v>0.93939393939393945</v>
      </c>
      <c r="AG184" s="5">
        <v>416</v>
      </c>
      <c r="AH184" s="70">
        <v>0.90043290043290047</v>
      </c>
      <c r="AI184" s="5">
        <v>434</v>
      </c>
      <c r="AJ184" s="46">
        <v>0.93939393939393945</v>
      </c>
      <c r="AK184" s="5">
        <v>434</v>
      </c>
      <c r="AL184" s="70">
        <v>0.93939393939393945</v>
      </c>
      <c r="AM184" s="5">
        <v>441</v>
      </c>
      <c r="AN184" s="46">
        <v>0.95454545454545459</v>
      </c>
      <c r="AO184" s="5">
        <v>424</v>
      </c>
      <c r="AP184" s="70">
        <v>0.91774891774891776</v>
      </c>
      <c r="AQ184" s="5">
        <v>423</v>
      </c>
      <c r="AR184" s="46">
        <v>0</v>
      </c>
      <c r="AS184" s="5">
        <v>414</v>
      </c>
      <c r="AT184" s="70">
        <v>0.89610389610389607</v>
      </c>
      <c r="AU184" s="5">
        <v>441</v>
      </c>
      <c r="AV184" s="46">
        <v>0.95454545454545459</v>
      </c>
      <c r="AW184" s="5">
        <v>419</v>
      </c>
      <c r="AX184" s="46">
        <v>0.90692640692640691</v>
      </c>
      <c r="AZ184" s="80">
        <f>VLOOKUP($A184,'T1DQ CCG'!$A:$BC,31,FALSE)</f>
        <v>0</v>
      </c>
      <c r="BA184" s="80">
        <f>VLOOKUP($A184,'T1DQ CCG'!$A:$BC,43,FALSE)</f>
        <v>0</v>
      </c>
      <c r="BB184" s="80">
        <f>VLOOKUP($A184,'T1DQ CCG'!$A:$BC,55,FALSE)</f>
        <v>0</v>
      </c>
    </row>
    <row r="185" spans="1:54" x14ac:dyDescent="0.25">
      <c r="A185" s="31" t="s">
        <v>622</v>
      </c>
      <c r="B185" s="21" t="s">
        <v>623</v>
      </c>
      <c r="C185" s="21" t="s">
        <v>38</v>
      </c>
      <c r="D185" s="64">
        <v>604</v>
      </c>
      <c r="E185" s="5">
        <v>583</v>
      </c>
      <c r="F185" s="51">
        <v>0.96523178807947019</v>
      </c>
      <c r="G185" s="5">
        <v>1</v>
      </c>
      <c r="H185" s="69">
        <v>1.6556291390728477E-3</v>
      </c>
      <c r="I185" s="5">
        <v>585</v>
      </c>
      <c r="J185" s="51">
        <v>0.9685430463576159</v>
      </c>
      <c r="K185" s="5">
        <v>0</v>
      </c>
      <c r="L185" s="5">
        <v>0</v>
      </c>
      <c r="M185" s="51" t="s">
        <v>771</v>
      </c>
      <c r="N185" s="40"/>
      <c r="O185" s="64">
        <v>583</v>
      </c>
      <c r="P185" s="5">
        <v>561</v>
      </c>
      <c r="Q185" s="51">
        <v>0.96226415094339623</v>
      </c>
      <c r="R185" s="5">
        <v>547</v>
      </c>
      <c r="S185" s="69">
        <v>0.93825042881646659</v>
      </c>
      <c r="T185" s="5">
        <v>554</v>
      </c>
      <c r="U185" s="51">
        <v>0.95025728987993141</v>
      </c>
      <c r="V185" s="5">
        <v>551</v>
      </c>
      <c r="W185" s="69">
        <v>0.94511149228130364</v>
      </c>
      <c r="X185" s="5">
        <v>546</v>
      </c>
      <c r="Y185" s="51">
        <v>0.93653516295025729</v>
      </c>
      <c r="Z185" s="5">
        <v>0</v>
      </c>
      <c r="AA185" s="5">
        <v>0</v>
      </c>
      <c r="AB185" s="51" t="s">
        <v>771</v>
      </c>
      <c r="AC185" s="58"/>
      <c r="AD185" s="64">
        <v>688</v>
      </c>
      <c r="AE185" s="5">
        <v>662</v>
      </c>
      <c r="AF185" s="46">
        <v>0.96220930232558144</v>
      </c>
      <c r="AG185" s="5">
        <v>625</v>
      </c>
      <c r="AH185" s="70">
        <v>0.90843023255813948</v>
      </c>
      <c r="AI185" s="5">
        <v>662</v>
      </c>
      <c r="AJ185" s="46">
        <v>0.96220930232558144</v>
      </c>
      <c r="AK185" s="5">
        <v>661</v>
      </c>
      <c r="AL185" s="70">
        <v>0.96075581395348841</v>
      </c>
      <c r="AM185" s="5">
        <v>645</v>
      </c>
      <c r="AN185" s="46">
        <v>0.9375</v>
      </c>
      <c r="AO185" s="5">
        <v>604</v>
      </c>
      <c r="AP185" s="70">
        <v>0.87790697674418605</v>
      </c>
      <c r="AQ185" s="5">
        <v>633</v>
      </c>
      <c r="AR185" s="46">
        <v>0</v>
      </c>
      <c r="AS185" s="5">
        <v>628</v>
      </c>
      <c r="AT185" s="70">
        <v>0.91279069767441856</v>
      </c>
      <c r="AU185" s="5">
        <v>652</v>
      </c>
      <c r="AV185" s="46">
        <v>0.94767441860465118</v>
      </c>
      <c r="AW185" s="5">
        <v>610</v>
      </c>
      <c r="AX185" s="46">
        <v>0.88662790697674421</v>
      </c>
      <c r="AZ185" s="80">
        <f>VLOOKUP($A185,'T1DQ CCG'!$A:$BC,31,FALSE)</f>
        <v>0</v>
      </c>
      <c r="BA185" s="80">
        <f>VLOOKUP($A185,'T1DQ CCG'!$A:$BC,43,FALSE)</f>
        <v>0</v>
      </c>
      <c r="BB185" s="80">
        <f>VLOOKUP($A185,'T1DQ CCG'!$A:$BC,55,FALSE)</f>
        <v>0</v>
      </c>
    </row>
    <row r="186" spans="1:54" x14ac:dyDescent="0.25">
      <c r="A186" s="31" t="s">
        <v>624</v>
      </c>
      <c r="B186" s="21" t="s">
        <v>625</v>
      </c>
      <c r="C186" s="21" t="s">
        <v>38</v>
      </c>
      <c r="D186" s="64">
        <v>1054</v>
      </c>
      <c r="E186" s="5">
        <v>869</v>
      </c>
      <c r="F186" s="51">
        <v>0.82447817836812143</v>
      </c>
      <c r="G186" s="5">
        <v>16</v>
      </c>
      <c r="H186" s="69">
        <v>1.5180265654648957E-2</v>
      </c>
      <c r="I186" s="5">
        <v>897</v>
      </c>
      <c r="J186" s="51">
        <v>0.85104364326375714</v>
      </c>
      <c r="K186" s="5">
        <v>1</v>
      </c>
      <c r="L186" s="5">
        <v>1</v>
      </c>
      <c r="M186" s="51">
        <v>1</v>
      </c>
      <c r="N186" s="40"/>
      <c r="O186" s="64">
        <v>1123</v>
      </c>
      <c r="P186" s="5">
        <v>970</v>
      </c>
      <c r="Q186" s="51">
        <v>0.86375779162956368</v>
      </c>
      <c r="R186" s="5">
        <v>927</v>
      </c>
      <c r="S186" s="69">
        <v>0.82546749777382011</v>
      </c>
      <c r="T186" s="5">
        <v>470</v>
      </c>
      <c r="U186" s="51">
        <v>0.41852181656277826</v>
      </c>
      <c r="V186" s="5">
        <v>901</v>
      </c>
      <c r="W186" s="69">
        <v>0.8023152270703473</v>
      </c>
      <c r="X186" s="5">
        <v>924</v>
      </c>
      <c r="Y186" s="51">
        <v>0.82279608192341946</v>
      </c>
      <c r="Z186" s="5">
        <v>2</v>
      </c>
      <c r="AA186" s="5">
        <v>0</v>
      </c>
      <c r="AB186" s="51">
        <v>0</v>
      </c>
      <c r="AC186" s="58"/>
      <c r="AD186" s="64">
        <v>1169</v>
      </c>
      <c r="AE186" s="5">
        <v>1062</v>
      </c>
      <c r="AF186" s="46">
        <v>0.90846877673224979</v>
      </c>
      <c r="AG186" s="5">
        <v>863</v>
      </c>
      <c r="AH186" s="70">
        <v>0.7382378100940975</v>
      </c>
      <c r="AI186" s="5">
        <v>1062</v>
      </c>
      <c r="AJ186" s="46">
        <v>0.90846877673224979</v>
      </c>
      <c r="AK186" s="5">
        <v>1061</v>
      </c>
      <c r="AL186" s="70">
        <v>0.90761334473909328</v>
      </c>
      <c r="AM186" s="5">
        <v>987</v>
      </c>
      <c r="AN186" s="46">
        <v>0.84431137724550898</v>
      </c>
      <c r="AO186" s="5">
        <v>999</v>
      </c>
      <c r="AP186" s="70">
        <v>0.85457656116338754</v>
      </c>
      <c r="AQ186" s="5">
        <v>1032</v>
      </c>
      <c r="AR186" s="46">
        <v>0</v>
      </c>
      <c r="AS186" s="5">
        <v>903</v>
      </c>
      <c r="AT186" s="70">
        <v>0.77245508982035926</v>
      </c>
      <c r="AU186" s="5">
        <v>1023</v>
      </c>
      <c r="AV186" s="46">
        <v>0.87510692899914455</v>
      </c>
      <c r="AW186" s="5">
        <v>980</v>
      </c>
      <c r="AX186" s="46">
        <v>0.83832335329341312</v>
      </c>
      <c r="AZ186" s="80">
        <f>VLOOKUP($A186,'T1DQ CCG'!$A:$BC,31,FALSE)</f>
        <v>0</v>
      </c>
      <c r="BA186" s="80">
        <f>VLOOKUP($A186,'T1DQ CCG'!$A:$BC,43,FALSE)</f>
        <v>0</v>
      </c>
      <c r="BB186" s="80">
        <f>VLOOKUP($A186,'T1DQ CCG'!$A:$BC,55,FALSE)</f>
        <v>0</v>
      </c>
    </row>
    <row r="187" spans="1:54" x14ac:dyDescent="0.25">
      <c r="A187" s="31" t="s">
        <v>626</v>
      </c>
      <c r="B187" s="21" t="s">
        <v>627</v>
      </c>
      <c r="C187" s="21" t="s">
        <v>38</v>
      </c>
      <c r="D187" s="64">
        <v>271</v>
      </c>
      <c r="E187" s="5">
        <v>243</v>
      </c>
      <c r="F187" s="51">
        <v>0.89667896678966785</v>
      </c>
      <c r="G187" s="5">
        <v>2</v>
      </c>
      <c r="H187" s="69">
        <v>7.3800738007380072E-3</v>
      </c>
      <c r="I187" s="5">
        <v>252</v>
      </c>
      <c r="J187" s="51">
        <v>0.92988929889298888</v>
      </c>
      <c r="K187" s="5">
        <v>0</v>
      </c>
      <c r="L187" s="5">
        <v>0</v>
      </c>
      <c r="M187" s="51" t="s">
        <v>771</v>
      </c>
      <c r="N187" s="40"/>
      <c r="O187" s="64">
        <v>264</v>
      </c>
      <c r="P187" s="5">
        <v>244</v>
      </c>
      <c r="Q187" s="51">
        <v>0.9242424242424242</v>
      </c>
      <c r="R187" s="5">
        <v>236</v>
      </c>
      <c r="S187" s="69">
        <v>0.89393939393939392</v>
      </c>
      <c r="T187" s="5">
        <v>131</v>
      </c>
      <c r="U187" s="51">
        <v>0.49621212121212122</v>
      </c>
      <c r="V187" s="5">
        <v>222</v>
      </c>
      <c r="W187" s="69">
        <v>0.84090909090909094</v>
      </c>
      <c r="X187" s="5">
        <v>234</v>
      </c>
      <c r="Y187" s="51">
        <v>0.88636363636363635</v>
      </c>
      <c r="Z187" s="5">
        <v>0</v>
      </c>
      <c r="AA187" s="5">
        <v>0</v>
      </c>
      <c r="AB187" s="51" t="s">
        <v>771</v>
      </c>
      <c r="AC187" s="58"/>
      <c r="AD187" s="64">
        <v>271</v>
      </c>
      <c r="AE187" s="5">
        <v>247</v>
      </c>
      <c r="AF187" s="46">
        <v>0.91143911439114389</v>
      </c>
      <c r="AG187" s="5">
        <v>229</v>
      </c>
      <c r="AH187" s="70">
        <v>0.84501845018450183</v>
      </c>
      <c r="AI187" s="5">
        <v>247</v>
      </c>
      <c r="AJ187" s="46">
        <v>0.91143911439114389</v>
      </c>
      <c r="AK187" s="5">
        <v>246</v>
      </c>
      <c r="AL187" s="70">
        <v>0.90774907749077494</v>
      </c>
      <c r="AM187" s="5">
        <v>235</v>
      </c>
      <c r="AN187" s="46">
        <v>0.86715867158671589</v>
      </c>
      <c r="AO187" s="5">
        <v>233</v>
      </c>
      <c r="AP187" s="70">
        <v>0.85977859778597787</v>
      </c>
      <c r="AQ187" s="5">
        <v>241</v>
      </c>
      <c r="AR187" s="46">
        <v>0</v>
      </c>
      <c r="AS187" s="5">
        <v>235</v>
      </c>
      <c r="AT187" s="70">
        <v>0.86715867158671589</v>
      </c>
      <c r="AU187" s="5">
        <v>239</v>
      </c>
      <c r="AV187" s="46">
        <v>0.88191881918819193</v>
      </c>
      <c r="AW187" s="5">
        <v>231</v>
      </c>
      <c r="AX187" s="46">
        <v>0.85239852398523985</v>
      </c>
      <c r="AZ187" s="80">
        <f>VLOOKUP($A187,'T1DQ CCG'!$A:$BC,31,FALSE)</f>
        <v>0</v>
      </c>
      <c r="BA187" s="80">
        <f>VLOOKUP($A187,'T1DQ CCG'!$A:$BC,43,FALSE)</f>
        <v>0</v>
      </c>
      <c r="BB187" s="80">
        <f>VLOOKUP($A187,'T1DQ CCG'!$A:$BC,55,FALSE)</f>
        <v>0</v>
      </c>
    </row>
    <row r="188" spans="1:54" x14ac:dyDescent="0.25">
      <c r="A188" s="31" t="s">
        <v>628</v>
      </c>
      <c r="B188" s="21" t="s">
        <v>629</v>
      </c>
      <c r="C188" s="21" t="s">
        <v>38</v>
      </c>
      <c r="D188" s="64">
        <v>803</v>
      </c>
      <c r="E188" s="5">
        <v>707</v>
      </c>
      <c r="F188" s="51">
        <v>0.88044831880448315</v>
      </c>
      <c r="G188" s="5">
        <v>706</v>
      </c>
      <c r="H188" s="69">
        <v>0.87920298879202985</v>
      </c>
      <c r="I188" s="5">
        <v>707</v>
      </c>
      <c r="J188" s="51">
        <v>0.88044831880448315</v>
      </c>
      <c r="K188" s="5">
        <v>0</v>
      </c>
      <c r="L188" s="5">
        <v>0</v>
      </c>
      <c r="M188" s="51" t="s">
        <v>771</v>
      </c>
      <c r="N188" s="40"/>
      <c r="O188" s="64">
        <v>834</v>
      </c>
      <c r="P188" s="5">
        <v>736</v>
      </c>
      <c r="Q188" s="51">
        <v>0.88249400479616302</v>
      </c>
      <c r="R188" s="5">
        <v>676</v>
      </c>
      <c r="S188" s="69">
        <v>0.81055155875299756</v>
      </c>
      <c r="T188" s="5">
        <v>349</v>
      </c>
      <c r="U188" s="51">
        <v>0.41846522781774581</v>
      </c>
      <c r="V188" s="5">
        <v>676</v>
      </c>
      <c r="W188" s="69">
        <v>0.81055155875299756</v>
      </c>
      <c r="X188" s="5">
        <v>678</v>
      </c>
      <c r="Y188" s="51">
        <v>0.81294964028776984</v>
      </c>
      <c r="Z188" s="5">
        <v>0</v>
      </c>
      <c r="AA188" s="5">
        <v>0</v>
      </c>
      <c r="AB188" s="51" t="s">
        <v>771</v>
      </c>
      <c r="AC188" s="58"/>
      <c r="AD188" s="64">
        <v>1061</v>
      </c>
      <c r="AE188" s="5">
        <v>899</v>
      </c>
      <c r="AF188" s="46">
        <v>0.84731385485391142</v>
      </c>
      <c r="AG188" s="5">
        <v>752</v>
      </c>
      <c r="AH188" s="70">
        <v>0.70876531573986801</v>
      </c>
      <c r="AI188" s="5">
        <v>33</v>
      </c>
      <c r="AJ188" s="46">
        <v>3.1102733270499529E-2</v>
      </c>
      <c r="AK188" s="5">
        <v>33</v>
      </c>
      <c r="AL188" s="70">
        <v>3.1102733270499529E-2</v>
      </c>
      <c r="AM188" s="5">
        <v>875</v>
      </c>
      <c r="AN188" s="46">
        <v>0.82469368520263897</v>
      </c>
      <c r="AO188" s="5">
        <v>853</v>
      </c>
      <c r="AP188" s="70">
        <v>0.80395852968897263</v>
      </c>
      <c r="AQ188" s="5">
        <v>873</v>
      </c>
      <c r="AR188" s="46">
        <v>0</v>
      </c>
      <c r="AS188" s="5">
        <v>769</v>
      </c>
      <c r="AT188" s="70">
        <v>0.72478793590951929</v>
      </c>
      <c r="AU188" s="5">
        <v>889</v>
      </c>
      <c r="AV188" s="46">
        <v>0.8378887841658812</v>
      </c>
      <c r="AW188" s="5">
        <v>847</v>
      </c>
      <c r="AX188" s="46">
        <v>0.79830348727615452</v>
      </c>
      <c r="AZ188" s="80">
        <f>VLOOKUP($A188,'T1DQ CCG'!$A:$BC,31,FALSE)</f>
        <v>0</v>
      </c>
      <c r="BA188" s="80">
        <f>VLOOKUP($A188,'T1DQ CCG'!$A:$BC,43,FALSE)</f>
        <v>0</v>
      </c>
      <c r="BB188" s="80">
        <f>VLOOKUP($A188,'T1DQ CCG'!$A:$BC,55,FALSE)</f>
        <v>0</v>
      </c>
    </row>
    <row r="189" spans="1:54" x14ac:dyDescent="0.25">
      <c r="A189" s="31" t="s">
        <v>630</v>
      </c>
      <c r="B189" s="21" t="s">
        <v>631</v>
      </c>
      <c r="C189" s="21" t="s">
        <v>38</v>
      </c>
      <c r="D189" s="64">
        <v>348</v>
      </c>
      <c r="E189" s="5">
        <v>312</v>
      </c>
      <c r="F189" s="51">
        <v>0.89655172413793105</v>
      </c>
      <c r="G189" s="5">
        <v>1</v>
      </c>
      <c r="H189" s="69">
        <v>2.8735632183908046E-3</v>
      </c>
      <c r="I189" s="5">
        <v>312</v>
      </c>
      <c r="J189" s="51">
        <v>0.89655172413793105</v>
      </c>
      <c r="K189" s="5">
        <v>3</v>
      </c>
      <c r="L189" s="5">
        <v>3</v>
      </c>
      <c r="M189" s="51">
        <v>1</v>
      </c>
      <c r="N189" s="40"/>
      <c r="O189" s="64">
        <v>367</v>
      </c>
      <c r="P189" s="5">
        <v>344</v>
      </c>
      <c r="Q189" s="51">
        <v>0.93732970027247953</v>
      </c>
      <c r="R189" s="5">
        <v>328</v>
      </c>
      <c r="S189" s="69">
        <v>0.89373297002724794</v>
      </c>
      <c r="T189" s="5">
        <v>345</v>
      </c>
      <c r="U189" s="51">
        <v>0.94005449591280654</v>
      </c>
      <c r="V189" s="5">
        <v>331</v>
      </c>
      <c r="W189" s="69">
        <v>0.90190735694822888</v>
      </c>
      <c r="X189" s="5">
        <v>334</v>
      </c>
      <c r="Y189" s="51">
        <v>0.91008174386920981</v>
      </c>
      <c r="Z189" s="5">
        <v>1</v>
      </c>
      <c r="AA189" s="5">
        <v>1</v>
      </c>
      <c r="AB189" s="51">
        <v>1</v>
      </c>
      <c r="AC189" s="58"/>
      <c r="AD189" s="64">
        <v>440</v>
      </c>
      <c r="AE189" s="5">
        <v>425</v>
      </c>
      <c r="AF189" s="46">
        <v>0.96590909090909094</v>
      </c>
      <c r="AG189" s="5">
        <v>400</v>
      </c>
      <c r="AH189" s="70">
        <v>0.90909090909090906</v>
      </c>
      <c r="AI189" s="5">
        <v>425</v>
      </c>
      <c r="AJ189" s="46">
        <v>0.96590909090909094</v>
      </c>
      <c r="AK189" s="5">
        <v>425</v>
      </c>
      <c r="AL189" s="70">
        <v>0.96590909090909094</v>
      </c>
      <c r="AM189" s="5">
        <v>426</v>
      </c>
      <c r="AN189" s="46">
        <v>0.96818181818181814</v>
      </c>
      <c r="AO189" s="5">
        <v>407</v>
      </c>
      <c r="AP189" s="70">
        <v>0.92500000000000004</v>
      </c>
      <c r="AQ189" s="5">
        <v>406</v>
      </c>
      <c r="AR189" s="46">
        <v>0</v>
      </c>
      <c r="AS189" s="5">
        <v>396</v>
      </c>
      <c r="AT189" s="70">
        <v>0.9</v>
      </c>
      <c r="AU189" s="5">
        <v>422</v>
      </c>
      <c r="AV189" s="46">
        <v>0.95909090909090911</v>
      </c>
      <c r="AW189" s="5">
        <v>397</v>
      </c>
      <c r="AX189" s="46">
        <v>0.90227272727272723</v>
      </c>
      <c r="AZ189" s="80">
        <f>VLOOKUP($A189,'T1DQ CCG'!$A:$BC,31,FALSE)</f>
        <v>0</v>
      </c>
      <c r="BA189" s="80">
        <f>VLOOKUP($A189,'T1DQ CCG'!$A:$BC,43,FALSE)</f>
        <v>0</v>
      </c>
      <c r="BB189" s="80">
        <f>VLOOKUP($A189,'T1DQ CCG'!$A:$BC,55,FALSE)</f>
        <v>0</v>
      </c>
    </row>
    <row r="190" spans="1:54" x14ac:dyDescent="0.25">
      <c r="A190" s="31" t="s">
        <v>632</v>
      </c>
      <c r="B190" s="21" t="s">
        <v>633</v>
      </c>
      <c r="C190" s="21" t="s">
        <v>39</v>
      </c>
      <c r="D190" s="64">
        <v>435</v>
      </c>
      <c r="E190" s="5">
        <v>412</v>
      </c>
      <c r="F190" s="51">
        <v>0.94712643678160924</v>
      </c>
      <c r="G190" s="5">
        <v>418</v>
      </c>
      <c r="H190" s="69">
        <v>0.96091954022988502</v>
      </c>
      <c r="I190" s="5">
        <v>411</v>
      </c>
      <c r="J190" s="51">
        <v>0.94482758620689655</v>
      </c>
      <c r="K190" s="5">
        <v>0</v>
      </c>
      <c r="L190" s="5">
        <v>0</v>
      </c>
      <c r="M190" s="51" t="s">
        <v>771</v>
      </c>
      <c r="N190" s="40"/>
      <c r="O190" s="64">
        <v>405</v>
      </c>
      <c r="P190" s="5">
        <v>390</v>
      </c>
      <c r="Q190" s="51">
        <v>0.96296296296296291</v>
      </c>
      <c r="R190" s="5">
        <v>385</v>
      </c>
      <c r="S190" s="69">
        <v>0.95061728395061729</v>
      </c>
      <c r="T190" s="5">
        <v>323</v>
      </c>
      <c r="U190" s="51">
        <v>0.79753086419753083</v>
      </c>
      <c r="V190" s="5">
        <v>386</v>
      </c>
      <c r="W190" s="69">
        <v>0.95308641975308639</v>
      </c>
      <c r="X190" s="5">
        <v>383</v>
      </c>
      <c r="Y190" s="51">
        <v>0.94567901234567897</v>
      </c>
      <c r="Z190" s="5">
        <v>0</v>
      </c>
      <c r="AA190" s="5">
        <v>0</v>
      </c>
      <c r="AB190" s="51" t="s">
        <v>771</v>
      </c>
      <c r="AC190" s="58"/>
      <c r="AD190" s="64">
        <v>453</v>
      </c>
      <c r="AE190" s="5">
        <v>435</v>
      </c>
      <c r="AF190" s="46">
        <v>0.96026490066225167</v>
      </c>
      <c r="AG190" s="5">
        <v>372</v>
      </c>
      <c r="AH190" s="70">
        <v>0.82119205298013243</v>
      </c>
      <c r="AI190" s="5">
        <v>435</v>
      </c>
      <c r="AJ190" s="46">
        <v>0.96026490066225167</v>
      </c>
      <c r="AK190" s="5">
        <v>435</v>
      </c>
      <c r="AL190" s="70">
        <v>0.96026490066225167</v>
      </c>
      <c r="AM190" s="5">
        <v>407</v>
      </c>
      <c r="AN190" s="46">
        <v>0.89845474613686538</v>
      </c>
      <c r="AO190" s="5">
        <v>428</v>
      </c>
      <c r="AP190" s="70">
        <v>0.94481236203090513</v>
      </c>
      <c r="AQ190" s="5">
        <v>431</v>
      </c>
      <c r="AR190" s="46">
        <v>0</v>
      </c>
      <c r="AS190" s="5">
        <v>381</v>
      </c>
      <c r="AT190" s="70">
        <v>0.84105960264900659</v>
      </c>
      <c r="AU190" s="5">
        <v>425</v>
      </c>
      <c r="AV190" s="46">
        <v>0.9381898454746137</v>
      </c>
      <c r="AW190" s="5">
        <v>419</v>
      </c>
      <c r="AX190" s="46">
        <v>0.92494481236203085</v>
      </c>
      <c r="AZ190" s="80">
        <f>VLOOKUP($A190,'T1DQ CCG'!$A:$BC,31,FALSE)</f>
        <v>0</v>
      </c>
      <c r="BA190" s="80">
        <f>VLOOKUP($A190,'T1DQ CCG'!$A:$BC,43,FALSE)</f>
        <v>0</v>
      </c>
      <c r="BB190" s="80">
        <f>VLOOKUP($A190,'T1DQ CCG'!$A:$BC,55,FALSE)</f>
        <v>0</v>
      </c>
    </row>
    <row r="191" spans="1:54" x14ac:dyDescent="0.25">
      <c r="A191" s="31" t="s">
        <v>634</v>
      </c>
      <c r="B191" s="21" t="s">
        <v>635</v>
      </c>
      <c r="C191" s="21" t="s">
        <v>39</v>
      </c>
      <c r="D191" s="64">
        <v>904</v>
      </c>
      <c r="E191" s="5">
        <v>876</v>
      </c>
      <c r="F191" s="51">
        <v>0.96902654867256632</v>
      </c>
      <c r="G191" s="5">
        <v>878</v>
      </c>
      <c r="H191" s="69">
        <v>0.97123893805309736</v>
      </c>
      <c r="I191" s="5">
        <v>876</v>
      </c>
      <c r="J191" s="51">
        <v>0.96902654867256632</v>
      </c>
      <c r="K191" s="5">
        <v>1</v>
      </c>
      <c r="L191" s="5">
        <v>1</v>
      </c>
      <c r="M191" s="51">
        <v>1</v>
      </c>
      <c r="N191" s="40"/>
      <c r="O191" s="64">
        <v>1018</v>
      </c>
      <c r="P191" s="5">
        <v>988</v>
      </c>
      <c r="Q191" s="51">
        <v>0.97053045186640474</v>
      </c>
      <c r="R191" s="5">
        <v>967</v>
      </c>
      <c r="S191" s="69">
        <v>0.94990176817288796</v>
      </c>
      <c r="T191" s="5">
        <v>985</v>
      </c>
      <c r="U191" s="51">
        <v>0.96758349705304514</v>
      </c>
      <c r="V191" s="5">
        <v>960</v>
      </c>
      <c r="W191" s="69">
        <v>0.94302554027504915</v>
      </c>
      <c r="X191" s="5">
        <v>978</v>
      </c>
      <c r="Y191" s="51">
        <v>0.96070726915520632</v>
      </c>
      <c r="Z191" s="5">
        <v>2</v>
      </c>
      <c r="AA191" s="5">
        <v>1</v>
      </c>
      <c r="AB191" s="51">
        <v>0.5</v>
      </c>
      <c r="AC191" s="58"/>
      <c r="AD191" s="64">
        <v>1085</v>
      </c>
      <c r="AE191" s="5">
        <v>1057</v>
      </c>
      <c r="AF191" s="46">
        <v>0.97419354838709682</v>
      </c>
      <c r="AG191" s="5">
        <v>998</v>
      </c>
      <c r="AH191" s="70">
        <v>0.91981566820276495</v>
      </c>
      <c r="AI191" s="5">
        <v>1</v>
      </c>
      <c r="AJ191" s="46">
        <v>9.2165898617511521E-4</v>
      </c>
      <c r="AK191" s="5">
        <v>7</v>
      </c>
      <c r="AL191" s="70">
        <v>6.4516129032258064E-3</v>
      </c>
      <c r="AM191" s="5">
        <v>1044</v>
      </c>
      <c r="AN191" s="46">
        <v>0.96221198156682031</v>
      </c>
      <c r="AO191" s="5">
        <v>1030</v>
      </c>
      <c r="AP191" s="70">
        <v>0.94930875576036866</v>
      </c>
      <c r="AQ191" s="5">
        <v>1047</v>
      </c>
      <c r="AR191" s="46">
        <v>0</v>
      </c>
      <c r="AS191" s="5">
        <v>1008</v>
      </c>
      <c r="AT191" s="70">
        <v>0.92903225806451617</v>
      </c>
      <c r="AU191" s="5">
        <v>1040</v>
      </c>
      <c r="AV191" s="46">
        <v>0.95852534562211977</v>
      </c>
      <c r="AW191" s="5">
        <v>1017</v>
      </c>
      <c r="AX191" s="46">
        <v>0.93732718894009215</v>
      </c>
      <c r="AZ191" s="80">
        <f>VLOOKUP($A191,'T1DQ CCG'!$A:$BC,31,FALSE)</f>
        <v>0</v>
      </c>
      <c r="BA191" s="80">
        <f>VLOOKUP($A191,'T1DQ CCG'!$A:$BC,43,FALSE)</f>
        <v>0</v>
      </c>
      <c r="BB191" s="80">
        <f>VLOOKUP($A191,'T1DQ CCG'!$A:$BC,55,FALSE)</f>
        <v>0</v>
      </c>
    </row>
    <row r="192" spans="1:54" x14ac:dyDescent="0.25">
      <c r="A192" s="31" t="s">
        <v>636</v>
      </c>
      <c r="B192" s="21" t="s">
        <v>637</v>
      </c>
      <c r="C192" s="21" t="s">
        <v>39</v>
      </c>
      <c r="D192" s="64">
        <v>362</v>
      </c>
      <c r="E192" s="5">
        <v>342</v>
      </c>
      <c r="F192" s="51">
        <v>0.94475138121546964</v>
      </c>
      <c r="G192" s="5">
        <v>350</v>
      </c>
      <c r="H192" s="69">
        <v>0.96685082872928174</v>
      </c>
      <c r="I192" s="5">
        <v>334</v>
      </c>
      <c r="J192" s="51">
        <v>0.92265193370165743</v>
      </c>
      <c r="K192" s="5">
        <v>0</v>
      </c>
      <c r="L192" s="5">
        <v>0</v>
      </c>
      <c r="M192" s="51" t="s">
        <v>771</v>
      </c>
      <c r="N192" s="40"/>
      <c r="O192" s="64">
        <v>338</v>
      </c>
      <c r="P192" s="5">
        <v>304</v>
      </c>
      <c r="Q192" s="51">
        <v>0.89940828402366868</v>
      </c>
      <c r="R192" s="5">
        <v>311</v>
      </c>
      <c r="S192" s="69">
        <v>0.92011834319526631</v>
      </c>
      <c r="T192" s="5">
        <v>254</v>
      </c>
      <c r="U192" s="51">
        <v>0.75147928994082835</v>
      </c>
      <c r="V192" s="5">
        <v>318</v>
      </c>
      <c r="W192" s="69">
        <v>0.94082840236686394</v>
      </c>
      <c r="X192" s="5">
        <v>316</v>
      </c>
      <c r="Y192" s="51">
        <v>0.9349112426035503</v>
      </c>
      <c r="Z192" s="5">
        <v>1</v>
      </c>
      <c r="AA192" s="5">
        <v>1</v>
      </c>
      <c r="AB192" s="51">
        <v>1</v>
      </c>
      <c r="AC192" s="58"/>
      <c r="AD192" s="64">
        <v>354</v>
      </c>
      <c r="AE192" s="5">
        <v>342</v>
      </c>
      <c r="AF192" s="46">
        <v>0.96610169491525422</v>
      </c>
      <c r="AG192" s="5">
        <v>312</v>
      </c>
      <c r="AH192" s="70">
        <v>0.88135593220338981</v>
      </c>
      <c r="AI192" s="5">
        <v>342</v>
      </c>
      <c r="AJ192" s="46">
        <v>0.96610169491525422</v>
      </c>
      <c r="AK192" s="5">
        <v>342</v>
      </c>
      <c r="AL192" s="70">
        <v>0.96610169491525422</v>
      </c>
      <c r="AM192" s="5">
        <v>322</v>
      </c>
      <c r="AN192" s="46">
        <v>0.90960451977401124</v>
      </c>
      <c r="AO192" s="5">
        <v>333</v>
      </c>
      <c r="AP192" s="70">
        <v>0.94067796610169496</v>
      </c>
      <c r="AQ192" s="5">
        <v>340</v>
      </c>
      <c r="AR192" s="46">
        <v>0</v>
      </c>
      <c r="AS192" s="5">
        <v>317</v>
      </c>
      <c r="AT192" s="70">
        <v>0.89548022598870058</v>
      </c>
      <c r="AU192" s="5">
        <v>329</v>
      </c>
      <c r="AV192" s="46">
        <v>0.92937853107344637</v>
      </c>
      <c r="AW192" s="5">
        <v>330</v>
      </c>
      <c r="AX192" s="46">
        <v>0.93220338983050843</v>
      </c>
      <c r="AZ192" s="80">
        <f>VLOOKUP($A192,'T1DQ CCG'!$A:$BC,31,FALSE)</f>
        <v>0</v>
      </c>
      <c r="BA192" s="80">
        <f>VLOOKUP($A192,'T1DQ CCG'!$A:$BC,43,FALSE)</f>
        <v>0</v>
      </c>
      <c r="BB192" s="80">
        <f>VLOOKUP($A192,'T1DQ CCG'!$A:$BC,55,FALSE)</f>
        <v>0</v>
      </c>
    </row>
    <row r="193" spans="1:54" x14ac:dyDescent="0.25">
      <c r="A193" s="31" t="s">
        <v>638</v>
      </c>
      <c r="B193" s="21" t="s">
        <v>639</v>
      </c>
      <c r="C193" s="21" t="s">
        <v>39</v>
      </c>
      <c r="D193" s="64">
        <v>326</v>
      </c>
      <c r="E193" s="5">
        <v>308</v>
      </c>
      <c r="F193" s="51">
        <v>0.94478527607361962</v>
      </c>
      <c r="G193" s="5">
        <v>302</v>
      </c>
      <c r="H193" s="69">
        <v>0.92638036809815949</v>
      </c>
      <c r="I193" s="5">
        <v>305</v>
      </c>
      <c r="J193" s="51">
        <v>0.93558282208588961</v>
      </c>
      <c r="K193" s="5">
        <v>3</v>
      </c>
      <c r="L193" s="5">
        <v>2</v>
      </c>
      <c r="M193" s="51">
        <v>0.66666666666666663</v>
      </c>
      <c r="N193" s="40"/>
      <c r="O193" s="64">
        <v>349</v>
      </c>
      <c r="P193" s="5">
        <v>336</v>
      </c>
      <c r="Q193" s="51">
        <v>0.96275071633237819</v>
      </c>
      <c r="R193" s="5">
        <v>328</v>
      </c>
      <c r="S193" s="69">
        <v>0.93982808022922637</v>
      </c>
      <c r="T193" s="5">
        <v>252</v>
      </c>
      <c r="U193" s="51">
        <v>0.72206303724928367</v>
      </c>
      <c r="V193" s="5">
        <v>324</v>
      </c>
      <c r="W193" s="69">
        <v>0.92836676217765046</v>
      </c>
      <c r="X193" s="5">
        <v>328</v>
      </c>
      <c r="Y193" s="51">
        <v>0.93982808022922637</v>
      </c>
      <c r="Z193" s="5">
        <v>1</v>
      </c>
      <c r="AA193" s="5">
        <v>0</v>
      </c>
      <c r="AB193" s="51">
        <v>0</v>
      </c>
      <c r="AC193" s="58"/>
      <c r="AD193" s="64">
        <v>378</v>
      </c>
      <c r="AE193" s="5">
        <v>363</v>
      </c>
      <c r="AF193" s="46">
        <v>0.96031746031746035</v>
      </c>
      <c r="AG193" s="5">
        <v>336</v>
      </c>
      <c r="AH193" s="70">
        <v>0.88888888888888884</v>
      </c>
      <c r="AI193" s="5">
        <v>363</v>
      </c>
      <c r="AJ193" s="46">
        <v>0.96031746031746035</v>
      </c>
      <c r="AK193" s="5">
        <v>362</v>
      </c>
      <c r="AL193" s="70">
        <v>0.95767195767195767</v>
      </c>
      <c r="AM193" s="5">
        <v>342</v>
      </c>
      <c r="AN193" s="46">
        <v>0.90476190476190477</v>
      </c>
      <c r="AO193" s="5">
        <v>359</v>
      </c>
      <c r="AP193" s="70">
        <v>0.94973544973544977</v>
      </c>
      <c r="AQ193" s="5">
        <v>366</v>
      </c>
      <c r="AR193" s="46">
        <v>0</v>
      </c>
      <c r="AS193" s="5">
        <v>339</v>
      </c>
      <c r="AT193" s="70">
        <v>0.89682539682539686</v>
      </c>
      <c r="AU193" s="5">
        <v>352</v>
      </c>
      <c r="AV193" s="46">
        <v>0.93121693121693117</v>
      </c>
      <c r="AW193" s="5">
        <v>353</v>
      </c>
      <c r="AX193" s="46">
        <v>0.93386243386243384</v>
      </c>
      <c r="AZ193" s="80">
        <f>VLOOKUP($A193,'T1DQ CCG'!$A:$BC,31,FALSE)</f>
        <v>0</v>
      </c>
      <c r="BA193" s="80">
        <f>VLOOKUP($A193,'T1DQ CCG'!$A:$BC,43,FALSE)</f>
        <v>0</v>
      </c>
      <c r="BB193" s="80">
        <f>VLOOKUP($A193,'T1DQ CCG'!$A:$BC,55,FALSE)</f>
        <v>0</v>
      </c>
    </row>
    <row r="194" spans="1:54" x14ac:dyDescent="0.25">
      <c r="A194" s="31" t="s">
        <v>640</v>
      </c>
      <c r="B194" s="21" t="s">
        <v>641</v>
      </c>
      <c r="C194" s="21" t="s">
        <v>39</v>
      </c>
      <c r="D194" s="64">
        <v>1853</v>
      </c>
      <c r="E194" s="5">
        <v>1791</v>
      </c>
      <c r="F194" s="51">
        <v>0.96654074473826224</v>
      </c>
      <c r="G194" s="5">
        <v>1800</v>
      </c>
      <c r="H194" s="69">
        <v>0.97139773340528868</v>
      </c>
      <c r="I194" s="5">
        <v>1792</v>
      </c>
      <c r="J194" s="51">
        <v>0.96708041014570967</v>
      </c>
      <c r="K194" s="5">
        <v>42</v>
      </c>
      <c r="L194" s="5">
        <v>25</v>
      </c>
      <c r="M194" s="51">
        <v>0.59523809523809523</v>
      </c>
      <c r="N194" s="40"/>
      <c r="O194" s="64">
        <v>1893</v>
      </c>
      <c r="P194" s="5">
        <v>1837</v>
      </c>
      <c r="Q194" s="51">
        <v>0.97041732699418914</v>
      </c>
      <c r="R194" s="5">
        <v>1798</v>
      </c>
      <c r="S194" s="69">
        <v>0.94981510829371363</v>
      </c>
      <c r="T194" s="5">
        <v>1508</v>
      </c>
      <c r="U194" s="51">
        <v>0.79661912308505023</v>
      </c>
      <c r="V194" s="5">
        <v>1799</v>
      </c>
      <c r="W194" s="69">
        <v>0.9503433703116746</v>
      </c>
      <c r="X194" s="5">
        <v>1802</v>
      </c>
      <c r="Y194" s="51">
        <v>0.95192815636555728</v>
      </c>
      <c r="Z194" s="5">
        <v>60</v>
      </c>
      <c r="AA194" s="5">
        <v>13</v>
      </c>
      <c r="AB194" s="51">
        <v>0.21666666666666667</v>
      </c>
      <c r="AC194" s="58"/>
      <c r="AD194" s="64">
        <v>2036</v>
      </c>
      <c r="AE194" s="5">
        <v>2009</v>
      </c>
      <c r="AF194" s="46">
        <v>0.98673870333988212</v>
      </c>
      <c r="AG194" s="5">
        <v>1863</v>
      </c>
      <c r="AH194" s="70">
        <v>0.91502946954813358</v>
      </c>
      <c r="AI194" s="5">
        <v>2009</v>
      </c>
      <c r="AJ194" s="46">
        <v>0.98673870333988212</v>
      </c>
      <c r="AK194" s="5">
        <v>2008</v>
      </c>
      <c r="AL194" s="70">
        <v>0.98624754420432215</v>
      </c>
      <c r="AM194" s="5">
        <v>1909</v>
      </c>
      <c r="AN194" s="46">
        <v>0.93762278978389002</v>
      </c>
      <c r="AO194" s="5">
        <v>1929</v>
      </c>
      <c r="AP194" s="70">
        <v>0.94744597249508844</v>
      </c>
      <c r="AQ194" s="5">
        <v>1955</v>
      </c>
      <c r="AR194" s="46">
        <v>0</v>
      </c>
      <c r="AS194" s="5">
        <v>1860</v>
      </c>
      <c r="AT194" s="70">
        <v>0.91355599214145378</v>
      </c>
      <c r="AU194" s="5">
        <v>1935</v>
      </c>
      <c r="AV194" s="46">
        <v>0.95039292730844793</v>
      </c>
      <c r="AW194" s="5">
        <v>1950</v>
      </c>
      <c r="AX194" s="46">
        <v>0.95776031434184672</v>
      </c>
      <c r="AZ194" s="80">
        <f>VLOOKUP($A194,'T1DQ CCG'!$A:$BC,31,FALSE)</f>
        <v>0</v>
      </c>
      <c r="BA194" s="80">
        <f>VLOOKUP($A194,'T1DQ CCG'!$A:$BC,43,FALSE)</f>
        <v>0</v>
      </c>
      <c r="BB194" s="80">
        <f>VLOOKUP($A194,'T1DQ CCG'!$A:$BC,55,FALSE)</f>
        <v>0</v>
      </c>
    </row>
    <row r="195" spans="1:54" x14ac:dyDescent="0.25">
      <c r="A195" s="31" t="s">
        <v>642</v>
      </c>
      <c r="B195" s="21" t="s">
        <v>643</v>
      </c>
      <c r="C195" s="21" t="s">
        <v>39</v>
      </c>
      <c r="D195" s="64">
        <v>617</v>
      </c>
      <c r="E195" s="5">
        <v>583</v>
      </c>
      <c r="F195" s="51">
        <v>0.94489465153970831</v>
      </c>
      <c r="G195" s="5">
        <v>590</v>
      </c>
      <c r="H195" s="69">
        <v>0.95623987034035651</v>
      </c>
      <c r="I195" s="5">
        <v>578</v>
      </c>
      <c r="J195" s="51">
        <v>0.93679092382495943</v>
      </c>
      <c r="K195" s="5">
        <v>5</v>
      </c>
      <c r="L195" s="5">
        <v>5</v>
      </c>
      <c r="M195" s="51">
        <v>1</v>
      </c>
      <c r="N195" s="40"/>
      <c r="O195" s="64">
        <v>640</v>
      </c>
      <c r="P195" s="5">
        <v>608</v>
      </c>
      <c r="Q195" s="51">
        <v>0.95</v>
      </c>
      <c r="R195" s="5">
        <v>557</v>
      </c>
      <c r="S195" s="69">
        <v>0.87031250000000004</v>
      </c>
      <c r="T195" s="5">
        <v>500</v>
      </c>
      <c r="U195" s="51">
        <v>0.78125</v>
      </c>
      <c r="V195" s="5">
        <v>559</v>
      </c>
      <c r="W195" s="69">
        <v>0.87343749999999998</v>
      </c>
      <c r="X195" s="5">
        <v>563</v>
      </c>
      <c r="Y195" s="51">
        <v>0.87968749999999996</v>
      </c>
      <c r="Z195" s="5">
        <v>7</v>
      </c>
      <c r="AA195" s="5">
        <v>5</v>
      </c>
      <c r="AB195" s="51">
        <v>0.7142857142857143</v>
      </c>
      <c r="AC195" s="58"/>
      <c r="AD195" s="64">
        <v>629</v>
      </c>
      <c r="AE195" s="5">
        <v>598</v>
      </c>
      <c r="AF195" s="46">
        <v>0.9507154213036566</v>
      </c>
      <c r="AG195" s="5">
        <v>528</v>
      </c>
      <c r="AH195" s="70">
        <v>0.83942766295707472</v>
      </c>
      <c r="AI195" s="5">
        <v>599</v>
      </c>
      <c r="AJ195" s="46">
        <v>0.95230524642289349</v>
      </c>
      <c r="AK195" s="5">
        <v>598</v>
      </c>
      <c r="AL195" s="70">
        <v>0.9507154213036566</v>
      </c>
      <c r="AM195" s="5">
        <v>515</v>
      </c>
      <c r="AN195" s="46">
        <v>0.81875993640699518</v>
      </c>
      <c r="AO195" s="5">
        <v>584</v>
      </c>
      <c r="AP195" s="70">
        <v>0.92845786963434018</v>
      </c>
      <c r="AQ195" s="5">
        <v>586</v>
      </c>
      <c r="AR195" s="46">
        <v>0</v>
      </c>
      <c r="AS195" s="5">
        <v>533</v>
      </c>
      <c r="AT195" s="70">
        <v>0.84737678855325915</v>
      </c>
      <c r="AU195" s="5">
        <v>548</v>
      </c>
      <c r="AV195" s="46">
        <v>0.87122416534181235</v>
      </c>
      <c r="AW195" s="5">
        <v>558</v>
      </c>
      <c r="AX195" s="46">
        <v>0.88712241653418122</v>
      </c>
      <c r="AZ195" s="80">
        <f>VLOOKUP($A195,'T1DQ CCG'!$A:$BC,31,FALSE)</f>
        <v>0</v>
      </c>
      <c r="BA195" s="80">
        <f>VLOOKUP($A195,'T1DQ CCG'!$A:$BC,43,FALSE)</f>
        <v>0</v>
      </c>
      <c r="BB195" s="80">
        <f>VLOOKUP($A195,'T1DQ CCG'!$A:$BC,55,FALSE)</f>
        <v>0</v>
      </c>
    </row>
    <row r="196" spans="1:54" x14ac:dyDescent="0.25">
      <c r="A196" s="31" t="s">
        <v>644</v>
      </c>
      <c r="B196" s="21" t="s">
        <v>645</v>
      </c>
      <c r="C196" s="21" t="s">
        <v>39</v>
      </c>
      <c r="D196" s="64">
        <v>461</v>
      </c>
      <c r="E196" s="5">
        <v>428</v>
      </c>
      <c r="F196" s="51">
        <v>0.92841648590021697</v>
      </c>
      <c r="G196" s="5">
        <v>431</v>
      </c>
      <c r="H196" s="69">
        <v>0.93492407809110634</v>
      </c>
      <c r="I196" s="5">
        <v>425</v>
      </c>
      <c r="J196" s="51">
        <v>0.9219088937093276</v>
      </c>
      <c r="K196" s="5">
        <v>5</v>
      </c>
      <c r="L196" s="5">
        <v>5</v>
      </c>
      <c r="M196" s="51">
        <v>1</v>
      </c>
      <c r="N196" s="40"/>
      <c r="O196" s="64">
        <v>466</v>
      </c>
      <c r="P196" s="5">
        <v>434</v>
      </c>
      <c r="Q196" s="51">
        <v>0.93133047210300424</v>
      </c>
      <c r="R196" s="5">
        <v>412</v>
      </c>
      <c r="S196" s="69">
        <v>0.88412017167381973</v>
      </c>
      <c r="T196" s="5">
        <v>333</v>
      </c>
      <c r="U196" s="51">
        <v>0.71459227467811159</v>
      </c>
      <c r="V196" s="5">
        <v>415</v>
      </c>
      <c r="W196" s="69">
        <v>0.8905579399141631</v>
      </c>
      <c r="X196" s="5">
        <v>401</v>
      </c>
      <c r="Y196" s="51">
        <v>0.86051502145922742</v>
      </c>
      <c r="Z196" s="5">
        <v>7</v>
      </c>
      <c r="AA196" s="5">
        <v>4</v>
      </c>
      <c r="AB196" s="51">
        <v>0.5714285714285714</v>
      </c>
      <c r="AC196" s="58"/>
      <c r="AD196" s="64">
        <v>448</v>
      </c>
      <c r="AE196" s="5">
        <v>414</v>
      </c>
      <c r="AF196" s="46">
        <v>0.9241071428571429</v>
      </c>
      <c r="AG196" s="5">
        <v>374</v>
      </c>
      <c r="AH196" s="70">
        <v>0.8348214285714286</v>
      </c>
      <c r="AI196" s="5">
        <v>413</v>
      </c>
      <c r="AJ196" s="46">
        <v>0.921875</v>
      </c>
      <c r="AK196" s="5">
        <v>414</v>
      </c>
      <c r="AL196" s="70">
        <v>0.9241071428571429</v>
      </c>
      <c r="AM196" s="5">
        <v>367</v>
      </c>
      <c r="AN196" s="46">
        <v>0.8191964285714286</v>
      </c>
      <c r="AO196" s="5">
        <v>400</v>
      </c>
      <c r="AP196" s="70">
        <v>0.8928571428571429</v>
      </c>
      <c r="AQ196" s="5">
        <v>416</v>
      </c>
      <c r="AR196" s="46">
        <v>0</v>
      </c>
      <c r="AS196" s="5">
        <v>380</v>
      </c>
      <c r="AT196" s="70">
        <v>0.8482142857142857</v>
      </c>
      <c r="AU196" s="5">
        <v>379</v>
      </c>
      <c r="AV196" s="46">
        <v>0.8459821428571429</v>
      </c>
      <c r="AW196" s="5">
        <v>386</v>
      </c>
      <c r="AX196" s="46">
        <v>0.8616071428571429</v>
      </c>
      <c r="AZ196" s="80">
        <f>VLOOKUP($A196,'T1DQ CCG'!$A:$BC,31,FALSE)</f>
        <v>0</v>
      </c>
      <c r="BA196" s="80">
        <f>VLOOKUP($A196,'T1DQ CCG'!$A:$BC,43,FALSE)</f>
        <v>0</v>
      </c>
      <c r="BB196" s="80">
        <f>VLOOKUP($A196,'T1DQ CCG'!$A:$BC,55,FALSE)</f>
        <v>0</v>
      </c>
    </row>
    <row r="197" spans="1:54" x14ac:dyDescent="0.25">
      <c r="A197" s="31" t="s">
        <v>646</v>
      </c>
      <c r="B197" s="21" t="s">
        <v>647</v>
      </c>
      <c r="C197" s="21" t="s">
        <v>39</v>
      </c>
      <c r="D197" s="64">
        <v>561</v>
      </c>
      <c r="E197" s="5">
        <v>543</v>
      </c>
      <c r="F197" s="51">
        <v>0.96791443850267378</v>
      </c>
      <c r="G197" s="5">
        <v>543</v>
      </c>
      <c r="H197" s="69">
        <v>0.96791443850267378</v>
      </c>
      <c r="I197" s="5">
        <v>540</v>
      </c>
      <c r="J197" s="51">
        <v>0.96256684491978606</v>
      </c>
      <c r="K197" s="5">
        <v>1</v>
      </c>
      <c r="L197" s="5">
        <v>1</v>
      </c>
      <c r="M197" s="51">
        <v>1</v>
      </c>
      <c r="N197" s="40"/>
      <c r="O197" s="64">
        <v>593</v>
      </c>
      <c r="P197" s="5">
        <v>564</v>
      </c>
      <c r="Q197" s="51">
        <v>0.95109612141652611</v>
      </c>
      <c r="R197" s="5">
        <v>555</v>
      </c>
      <c r="S197" s="69">
        <v>0.93591905564924116</v>
      </c>
      <c r="T197" s="5">
        <v>567</v>
      </c>
      <c r="U197" s="51">
        <v>0.95615514333895446</v>
      </c>
      <c r="V197" s="5">
        <v>548</v>
      </c>
      <c r="W197" s="69">
        <v>0.92411467116357504</v>
      </c>
      <c r="X197" s="5">
        <v>555</v>
      </c>
      <c r="Y197" s="51">
        <v>0.93591905564924116</v>
      </c>
      <c r="Z197" s="5">
        <v>1</v>
      </c>
      <c r="AA197" s="5">
        <v>1</v>
      </c>
      <c r="AB197" s="51">
        <v>1</v>
      </c>
      <c r="AC197" s="58"/>
      <c r="AD197" s="64">
        <v>639</v>
      </c>
      <c r="AE197" s="5">
        <v>612</v>
      </c>
      <c r="AF197" s="46">
        <v>0.95774647887323938</v>
      </c>
      <c r="AG197" s="5">
        <v>604</v>
      </c>
      <c r="AH197" s="70">
        <v>0.94522691705790296</v>
      </c>
      <c r="AI197" s="5">
        <v>1</v>
      </c>
      <c r="AJ197" s="46">
        <v>1.5649452269170579E-3</v>
      </c>
      <c r="AK197" s="5">
        <v>4</v>
      </c>
      <c r="AL197" s="70">
        <v>6.2597809076682318E-3</v>
      </c>
      <c r="AM197" s="5">
        <v>616</v>
      </c>
      <c r="AN197" s="46">
        <v>0.9640062597809077</v>
      </c>
      <c r="AO197" s="5">
        <v>597</v>
      </c>
      <c r="AP197" s="70">
        <v>0.93427230046948362</v>
      </c>
      <c r="AQ197" s="5">
        <v>611</v>
      </c>
      <c r="AR197" s="46">
        <v>0</v>
      </c>
      <c r="AS197" s="5">
        <v>598</v>
      </c>
      <c r="AT197" s="70">
        <v>0.93583724569640059</v>
      </c>
      <c r="AU197" s="5">
        <v>607</v>
      </c>
      <c r="AV197" s="46">
        <v>0.9499217527386542</v>
      </c>
      <c r="AW197" s="5">
        <v>591</v>
      </c>
      <c r="AX197" s="46">
        <v>0.92488262910798125</v>
      </c>
      <c r="AZ197" s="80">
        <f>VLOOKUP($A197,'T1DQ CCG'!$A:$BC,31,FALSE)</f>
        <v>0</v>
      </c>
      <c r="BA197" s="80">
        <f>VLOOKUP($A197,'T1DQ CCG'!$A:$BC,43,FALSE)</f>
        <v>0</v>
      </c>
      <c r="BB197" s="80">
        <f>VLOOKUP($A197,'T1DQ CCG'!$A:$BC,55,FALSE)</f>
        <v>0</v>
      </c>
    </row>
    <row r="198" spans="1:54" x14ac:dyDescent="0.25">
      <c r="A198" s="31" t="s">
        <v>648</v>
      </c>
      <c r="B198" s="21" t="s">
        <v>649</v>
      </c>
      <c r="C198" s="21" t="s">
        <v>39</v>
      </c>
      <c r="D198" s="64">
        <v>442</v>
      </c>
      <c r="E198" s="5">
        <v>417</v>
      </c>
      <c r="F198" s="51">
        <v>0.9434389140271493</v>
      </c>
      <c r="G198" s="5">
        <v>425</v>
      </c>
      <c r="H198" s="69">
        <v>0.96153846153846156</v>
      </c>
      <c r="I198" s="5">
        <v>419</v>
      </c>
      <c r="J198" s="51">
        <v>0.94796380090497734</v>
      </c>
      <c r="K198" s="5">
        <v>1</v>
      </c>
      <c r="L198" s="5">
        <v>1</v>
      </c>
      <c r="M198" s="51">
        <v>1</v>
      </c>
      <c r="N198" s="40"/>
      <c r="O198" s="64">
        <v>405</v>
      </c>
      <c r="P198" s="5">
        <v>368</v>
      </c>
      <c r="Q198" s="51">
        <v>0.90864197530864199</v>
      </c>
      <c r="R198" s="5">
        <v>357</v>
      </c>
      <c r="S198" s="69">
        <v>0.88148148148148153</v>
      </c>
      <c r="T198" s="5">
        <v>299</v>
      </c>
      <c r="U198" s="51">
        <v>0.7382716049382716</v>
      </c>
      <c r="V198" s="5">
        <v>358</v>
      </c>
      <c r="W198" s="69">
        <v>0.88395061728395063</v>
      </c>
      <c r="X198" s="5">
        <v>359</v>
      </c>
      <c r="Y198" s="51">
        <v>0.88641975308641974</v>
      </c>
      <c r="Z198" s="5">
        <v>1</v>
      </c>
      <c r="AA198" s="5">
        <v>1</v>
      </c>
      <c r="AB198" s="51">
        <v>1</v>
      </c>
      <c r="AC198" s="58"/>
      <c r="AD198" s="64">
        <v>454</v>
      </c>
      <c r="AE198" s="5">
        <v>439</v>
      </c>
      <c r="AF198" s="46">
        <v>0.96696035242290745</v>
      </c>
      <c r="AG198" s="5">
        <v>386</v>
      </c>
      <c r="AH198" s="70">
        <v>0.85022026431718056</v>
      </c>
      <c r="AI198" s="5">
        <v>439</v>
      </c>
      <c r="AJ198" s="46">
        <v>0.96696035242290745</v>
      </c>
      <c r="AK198" s="5">
        <v>439</v>
      </c>
      <c r="AL198" s="70">
        <v>0.96696035242290745</v>
      </c>
      <c r="AM198" s="5">
        <v>401</v>
      </c>
      <c r="AN198" s="46">
        <v>0.88325991189427311</v>
      </c>
      <c r="AO198" s="5">
        <v>417</v>
      </c>
      <c r="AP198" s="70">
        <v>0.91850220264317184</v>
      </c>
      <c r="AQ198" s="5">
        <v>432</v>
      </c>
      <c r="AR198" s="46">
        <v>0</v>
      </c>
      <c r="AS198" s="5">
        <v>392</v>
      </c>
      <c r="AT198" s="70">
        <v>0.86343612334801767</v>
      </c>
      <c r="AU198" s="5">
        <v>419</v>
      </c>
      <c r="AV198" s="46">
        <v>0.9229074889867841</v>
      </c>
      <c r="AW198" s="5">
        <v>411</v>
      </c>
      <c r="AX198" s="46">
        <v>0.90528634361233484</v>
      </c>
      <c r="AZ198" s="80">
        <f>VLOOKUP($A198,'T1DQ CCG'!$A:$BC,31,FALSE)</f>
        <v>0</v>
      </c>
      <c r="BA198" s="80">
        <f>VLOOKUP($A198,'T1DQ CCG'!$A:$BC,43,FALSE)</f>
        <v>0</v>
      </c>
      <c r="BB198" s="80">
        <f>VLOOKUP($A198,'T1DQ CCG'!$A:$BC,55,FALSE)</f>
        <v>0</v>
      </c>
    </row>
    <row r="199" spans="1:54" x14ac:dyDescent="0.25">
      <c r="A199" s="31" t="s">
        <v>650</v>
      </c>
      <c r="B199" s="21" t="s">
        <v>651</v>
      </c>
      <c r="C199" s="21" t="s">
        <v>39</v>
      </c>
      <c r="D199" s="64">
        <v>445</v>
      </c>
      <c r="E199" s="5">
        <v>415</v>
      </c>
      <c r="F199" s="51">
        <v>0.93258426966292129</v>
      </c>
      <c r="G199" s="5">
        <v>425</v>
      </c>
      <c r="H199" s="69">
        <v>0.9550561797752809</v>
      </c>
      <c r="I199" s="5">
        <v>411</v>
      </c>
      <c r="J199" s="51">
        <v>0.92359550561797754</v>
      </c>
      <c r="K199" s="5">
        <v>4</v>
      </c>
      <c r="L199" s="5">
        <v>4</v>
      </c>
      <c r="M199" s="51">
        <v>1</v>
      </c>
      <c r="N199" s="40"/>
      <c r="O199" s="64">
        <v>483</v>
      </c>
      <c r="P199" s="5">
        <v>457</v>
      </c>
      <c r="Q199" s="51">
        <v>0.94616977225672882</v>
      </c>
      <c r="R199" s="5">
        <v>441</v>
      </c>
      <c r="S199" s="69">
        <v>0.91304347826086951</v>
      </c>
      <c r="T199" s="5">
        <v>402</v>
      </c>
      <c r="U199" s="51">
        <v>0.83229813664596275</v>
      </c>
      <c r="V199" s="5">
        <v>441</v>
      </c>
      <c r="W199" s="69">
        <v>0.91304347826086951</v>
      </c>
      <c r="X199" s="5">
        <v>435</v>
      </c>
      <c r="Y199" s="51">
        <v>0.90062111801242239</v>
      </c>
      <c r="Z199" s="5">
        <v>3</v>
      </c>
      <c r="AA199" s="5">
        <v>2</v>
      </c>
      <c r="AB199" s="51">
        <v>0.66666666666666663</v>
      </c>
      <c r="AC199" s="58"/>
      <c r="AD199" s="64">
        <v>517</v>
      </c>
      <c r="AE199" s="5">
        <v>499</v>
      </c>
      <c r="AF199" s="46">
        <v>0.96518375241779497</v>
      </c>
      <c r="AG199" s="5">
        <v>464</v>
      </c>
      <c r="AH199" s="70">
        <v>0.89748549323017413</v>
      </c>
      <c r="AI199" s="5">
        <v>499</v>
      </c>
      <c r="AJ199" s="46">
        <v>0.96518375241779497</v>
      </c>
      <c r="AK199" s="5">
        <v>499</v>
      </c>
      <c r="AL199" s="70">
        <v>0.96518375241779497</v>
      </c>
      <c r="AM199" s="5">
        <v>472</v>
      </c>
      <c r="AN199" s="46">
        <v>0.91295938104448737</v>
      </c>
      <c r="AO199" s="5">
        <v>487</v>
      </c>
      <c r="AP199" s="70">
        <v>0.94197292069632499</v>
      </c>
      <c r="AQ199" s="5">
        <v>493</v>
      </c>
      <c r="AR199" s="46">
        <v>0</v>
      </c>
      <c r="AS199" s="5">
        <v>470</v>
      </c>
      <c r="AT199" s="70">
        <v>0.90909090909090906</v>
      </c>
      <c r="AU199" s="5">
        <v>483</v>
      </c>
      <c r="AV199" s="46">
        <v>0.93423597678916825</v>
      </c>
      <c r="AW199" s="5">
        <v>488</v>
      </c>
      <c r="AX199" s="46">
        <v>0.94390715667311409</v>
      </c>
      <c r="AZ199" s="80">
        <f>VLOOKUP($A199,'T1DQ CCG'!$A:$BC,31,FALSE)</f>
        <v>0</v>
      </c>
      <c r="BA199" s="80">
        <f>VLOOKUP($A199,'T1DQ CCG'!$A:$BC,43,FALSE)</f>
        <v>0</v>
      </c>
      <c r="BB199" s="80">
        <f>VLOOKUP($A199,'T1DQ CCG'!$A:$BC,55,FALSE)</f>
        <v>0</v>
      </c>
    </row>
    <row r="200" spans="1:54" x14ac:dyDescent="0.25">
      <c r="A200" s="31" t="s">
        <v>654</v>
      </c>
      <c r="B200" s="21" t="s">
        <v>655</v>
      </c>
      <c r="C200" s="21" t="s">
        <v>40</v>
      </c>
      <c r="D200" s="64">
        <v>586</v>
      </c>
      <c r="E200" s="5">
        <v>568</v>
      </c>
      <c r="F200" s="51">
        <v>0.96928327645051193</v>
      </c>
      <c r="G200" s="5">
        <v>577</v>
      </c>
      <c r="H200" s="69">
        <v>0.98464163822525597</v>
      </c>
      <c r="I200" s="5">
        <v>568</v>
      </c>
      <c r="J200" s="51">
        <v>0.96928327645051193</v>
      </c>
      <c r="K200" s="5">
        <v>0</v>
      </c>
      <c r="L200" s="5">
        <v>0</v>
      </c>
      <c r="M200" s="51" t="s">
        <v>771</v>
      </c>
      <c r="N200" s="40"/>
      <c r="O200" s="64">
        <v>667</v>
      </c>
      <c r="P200" s="5">
        <v>660</v>
      </c>
      <c r="Q200" s="51">
        <v>0.98950524737631185</v>
      </c>
      <c r="R200" s="5">
        <v>640</v>
      </c>
      <c r="S200" s="69">
        <v>0.95952023988005997</v>
      </c>
      <c r="T200" s="5">
        <v>253</v>
      </c>
      <c r="U200" s="51">
        <v>0.37931034482758619</v>
      </c>
      <c r="V200" s="5">
        <v>633</v>
      </c>
      <c r="W200" s="69">
        <v>0.94902548725637181</v>
      </c>
      <c r="X200" s="5">
        <v>638</v>
      </c>
      <c r="Y200" s="51">
        <v>0.95652173913043481</v>
      </c>
      <c r="Z200" s="5">
        <v>0</v>
      </c>
      <c r="AA200" s="5">
        <v>0</v>
      </c>
      <c r="AB200" s="51" t="s">
        <v>771</v>
      </c>
      <c r="AC200" s="58"/>
      <c r="AD200" s="64">
        <v>676</v>
      </c>
      <c r="AE200" s="5">
        <v>662</v>
      </c>
      <c r="AF200" s="46">
        <v>0.97928994082840237</v>
      </c>
      <c r="AG200" s="5">
        <v>636</v>
      </c>
      <c r="AH200" s="70">
        <v>0.94082840236686394</v>
      </c>
      <c r="AI200" s="5">
        <v>666</v>
      </c>
      <c r="AJ200" s="46">
        <v>0.98520710059171601</v>
      </c>
      <c r="AK200" s="5">
        <v>646</v>
      </c>
      <c r="AL200" s="70">
        <v>0.95562130177514792</v>
      </c>
      <c r="AM200" s="5">
        <v>602</v>
      </c>
      <c r="AN200" s="46">
        <v>0.89053254437869822</v>
      </c>
      <c r="AO200" s="5">
        <v>646</v>
      </c>
      <c r="AP200" s="70">
        <v>0.95562130177514792</v>
      </c>
      <c r="AQ200" s="5">
        <v>658</v>
      </c>
      <c r="AR200" s="46">
        <v>0.97337278106508873</v>
      </c>
      <c r="AS200" s="5">
        <v>635</v>
      </c>
      <c r="AT200" s="70">
        <v>0.93934911242603547</v>
      </c>
      <c r="AU200" s="5">
        <v>650</v>
      </c>
      <c r="AV200" s="46">
        <v>0.96153846153846156</v>
      </c>
      <c r="AW200" s="5">
        <v>639</v>
      </c>
      <c r="AX200" s="46">
        <v>0.94526627218934911</v>
      </c>
      <c r="AZ200" s="80">
        <f>VLOOKUP($A200,'T1DQ CCG'!$A:$BC,31,FALSE)</f>
        <v>0</v>
      </c>
      <c r="BA200" s="80">
        <f>VLOOKUP($A200,'T1DQ CCG'!$A:$BC,43,FALSE)</f>
        <v>0</v>
      </c>
      <c r="BB200" s="80">
        <f>VLOOKUP($A200,'T1DQ CCG'!$A:$BC,55,FALSE)</f>
        <v>0</v>
      </c>
    </row>
    <row r="201" spans="1:54" x14ac:dyDescent="0.25">
      <c r="A201" s="31" t="s">
        <v>656</v>
      </c>
      <c r="B201" s="21" t="s">
        <v>657</v>
      </c>
      <c r="C201" s="21" t="s">
        <v>40</v>
      </c>
      <c r="D201" s="64">
        <v>505</v>
      </c>
      <c r="E201" s="5">
        <v>490</v>
      </c>
      <c r="F201" s="51">
        <v>0.97029702970297027</v>
      </c>
      <c r="G201" s="5">
        <v>494</v>
      </c>
      <c r="H201" s="69">
        <v>0.9782178217821782</v>
      </c>
      <c r="I201" s="5">
        <v>490</v>
      </c>
      <c r="J201" s="51">
        <v>0.97029702970297027</v>
      </c>
      <c r="K201" s="5">
        <v>0</v>
      </c>
      <c r="L201" s="5">
        <v>0</v>
      </c>
      <c r="M201" s="51" t="s">
        <v>771</v>
      </c>
      <c r="N201" s="40"/>
      <c r="O201" s="64">
        <v>500</v>
      </c>
      <c r="P201" s="5">
        <v>497</v>
      </c>
      <c r="Q201" s="51">
        <v>0.99399999999999999</v>
      </c>
      <c r="R201" s="5">
        <v>491</v>
      </c>
      <c r="S201" s="69">
        <v>0.98199999999999998</v>
      </c>
      <c r="T201" s="5">
        <v>234</v>
      </c>
      <c r="U201" s="51">
        <v>0.46800000000000003</v>
      </c>
      <c r="V201" s="5">
        <v>483</v>
      </c>
      <c r="W201" s="69">
        <v>0.96599999999999997</v>
      </c>
      <c r="X201" s="5">
        <v>490</v>
      </c>
      <c r="Y201" s="51">
        <v>0.98</v>
      </c>
      <c r="Z201" s="5">
        <v>3</v>
      </c>
      <c r="AA201" s="5">
        <v>0</v>
      </c>
      <c r="AB201" s="51">
        <v>0</v>
      </c>
      <c r="AC201" s="58"/>
      <c r="AD201" s="64">
        <v>572</v>
      </c>
      <c r="AE201" s="5">
        <v>563</v>
      </c>
      <c r="AF201" s="46">
        <v>0.98426573426573427</v>
      </c>
      <c r="AG201" s="5">
        <v>545</v>
      </c>
      <c r="AH201" s="70">
        <v>0.95279720279720281</v>
      </c>
      <c r="AI201" s="5">
        <v>571</v>
      </c>
      <c r="AJ201" s="46">
        <v>0.99825174825174823</v>
      </c>
      <c r="AK201" s="5">
        <v>547</v>
      </c>
      <c r="AL201" s="70">
        <v>0.95629370629370625</v>
      </c>
      <c r="AM201" s="5">
        <v>535</v>
      </c>
      <c r="AN201" s="46">
        <v>0.93531468531468531</v>
      </c>
      <c r="AO201" s="5">
        <v>547</v>
      </c>
      <c r="AP201" s="70">
        <v>0.95629370629370625</v>
      </c>
      <c r="AQ201" s="5">
        <v>564</v>
      </c>
      <c r="AR201" s="46">
        <v>0.98601398601398604</v>
      </c>
      <c r="AS201" s="5">
        <v>547</v>
      </c>
      <c r="AT201" s="70">
        <v>0.95629370629370625</v>
      </c>
      <c r="AU201" s="5">
        <v>552</v>
      </c>
      <c r="AV201" s="46">
        <v>0.965034965034965</v>
      </c>
      <c r="AW201" s="5">
        <v>548</v>
      </c>
      <c r="AX201" s="46">
        <v>0.95804195804195802</v>
      </c>
      <c r="AZ201" s="80">
        <f>VLOOKUP($A201,'T1DQ CCG'!$A:$BC,31,FALSE)</f>
        <v>0</v>
      </c>
      <c r="BA201" s="80">
        <f>VLOOKUP($A201,'T1DQ CCG'!$A:$BC,43,FALSE)</f>
        <v>0</v>
      </c>
      <c r="BB201" s="80">
        <f>VLOOKUP($A201,'T1DQ CCG'!$A:$BC,55,FALSE)</f>
        <v>0</v>
      </c>
    </row>
    <row r="202" spans="1:54" x14ac:dyDescent="0.25">
      <c r="A202" s="31" t="s">
        <v>658</v>
      </c>
      <c r="B202" s="21" t="s">
        <v>659</v>
      </c>
      <c r="C202" s="21" t="s">
        <v>40</v>
      </c>
      <c r="D202" s="64">
        <v>327</v>
      </c>
      <c r="E202" s="5">
        <v>309</v>
      </c>
      <c r="F202" s="51">
        <v>0.94495412844036697</v>
      </c>
      <c r="G202" s="5">
        <v>312</v>
      </c>
      <c r="H202" s="69">
        <v>0.95412844036697253</v>
      </c>
      <c r="I202" s="5">
        <v>309</v>
      </c>
      <c r="J202" s="51">
        <v>0.94495412844036697</v>
      </c>
      <c r="K202" s="5">
        <v>0</v>
      </c>
      <c r="L202" s="5">
        <v>0</v>
      </c>
      <c r="M202" s="51" t="s">
        <v>771</v>
      </c>
      <c r="N202" s="40"/>
      <c r="O202" s="64">
        <v>316</v>
      </c>
      <c r="P202" s="5">
        <v>292</v>
      </c>
      <c r="Q202" s="51">
        <v>0.92405063291139244</v>
      </c>
      <c r="R202" s="5">
        <v>292</v>
      </c>
      <c r="S202" s="69">
        <v>0.92405063291139244</v>
      </c>
      <c r="T202" s="5">
        <v>292</v>
      </c>
      <c r="U202" s="51">
        <v>0.92405063291139244</v>
      </c>
      <c r="V202" s="5">
        <v>292</v>
      </c>
      <c r="W202" s="69">
        <v>0.92405063291139244</v>
      </c>
      <c r="X202" s="5">
        <v>290</v>
      </c>
      <c r="Y202" s="51">
        <v>0.91772151898734178</v>
      </c>
      <c r="Z202" s="5">
        <v>0</v>
      </c>
      <c r="AA202" s="5">
        <v>0</v>
      </c>
      <c r="AB202" s="51" t="s">
        <v>771</v>
      </c>
      <c r="AC202" s="58"/>
      <c r="AD202" s="64">
        <v>373</v>
      </c>
      <c r="AE202" s="5">
        <v>362</v>
      </c>
      <c r="AF202" s="46">
        <v>0.97050938337801607</v>
      </c>
      <c r="AG202" s="5">
        <v>362</v>
      </c>
      <c r="AH202" s="70">
        <v>0.97050938337801607</v>
      </c>
      <c r="AI202" s="5">
        <v>362</v>
      </c>
      <c r="AJ202" s="46">
        <v>0.97050938337801607</v>
      </c>
      <c r="AK202" s="5">
        <v>362</v>
      </c>
      <c r="AL202" s="70">
        <v>0.97050938337801607</v>
      </c>
      <c r="AM202" s="5">
        <v>362</v>
      </c>
      <c r="AN202" s="46">
        <v>0.97050938337801607</v>
      </c>
      <c r="AO202" s="5">
        <v>349</v>
      </c>
      <c r="AP202" s="70">
        <v>0.93565683646112596</v>
      </c>
      <c r="AQ202" s="5">
        <v>362</v>
      </c>
      <c r="AR202" s="46">
        <v>0.97050938337801607</v>
      </c>
      <c r="AS202" s="5">
        <v>327</v>
      </c>
      <c r="AT202" s="70">
        <v>0.87667560321715821</v>
      </c>
      <c r="AU202" s="5">
        <v>0</v>
      </c>
      <c r="AV202" s="46">
        <v>0</v>
      </c>
      <c r="AW202" s="5">
        <v>0</v>
      </c>
      <c r="AX202" s="46">
        <v>0</v>
      </c>
      <c r="AZ202" s="80">
        <f>VLOOKUP($A202,'T1DQ CCG'!$A:$BC,31,FALSE)</f>
        <v>0</v>
      </c>
      <c r="BA202" s="80">
        <f>VLOOKUP($A202,'T1DQ CCG'!$A:$BC,43,FALSE)</f>
        <v>0</v>
      </c>
      <c r="BB202" s="80">
        <f>VLOOKUP($A202,'T1DQ CCG'!$A:$BC,55,FALSE)</f>
        <v>0</v>
      </c>
    </row>
    <row r="203" spans="1:54" x14ac:dyDescent="0.25">
      <c r="A203" s="31" t="s">
        <v>660</v>
      </c>
      <c r="B203" s="21" t="s">
        <v>661</v>
      </c>
      <c r="C203" s="21" t="s">
        <v>40</v>
      </c>
      <c r="D203" s="64">
        <v>647</v>
      </c>
      <c r="E203" s="5">
        <v>635</v>
      </c>
      <c r="F203" s="51">
        <v>0.98145285935085003</v>
      </c>
      <c r="G203" s="5">
        <v>627</v>
      </c>
      <c r="H203" s="69">
        <v>0.96908809891808345</v>
      </c>
      <c r="I203" s="5">
        <v>634</v>
      </c>
      <c r="J203" s="51">
        <v>0.97990726429675423</v>
      </c>
      <c r="K203" s="5">
        <v>0</v>
      </c>
      <c r="L203" s="5">
        <v>0</v>
      </c>
      <c r="M203" s="51" t="s">
        <v>771</v>
      </c>
      <c r="N203" s="40"/>
      <c r="O203" s="64">
        <v>634</v>
      </c>
      <c r="P203" s="5">
        <v>617</v>
      </c>
      <c r="Q203" s="51">
        <v>0.97318611987381698</v>
      </c>
      <c r="R203" s="5">
        <v>591</v>
      </c>
      <c r="S203" s="69">
        <v>0.93217665615141954</v>
      </c>
      <c r="T203" s="5">
        <v>609</v>
      </c>
      <c r="U203" s="51">
        <v>0.9605678233438486</v>
      </c>
      <c r="V203" s="5">
        <v>2</v>
      </c>
      <c r="W203" s="69">
        <v>3.1545741324921135E-3</v>
      </c>
      <c r="X203" s="5">
        <v>594</v>
      </c>
      <c r="Y203" s="51">
        <v>0.93690851735015768</v>
      </c>
      <c r="Z203" s="5">
        <v>0</v>
      </c>
      <c r="AA203" s="5">
        <v>0</v>
      </c>
      <c r="AB203" s="51" t="s">
        <v>771</v>
      </c>
      <c r="AC203" s="58"/>
      <c r="AD203" s="64">
        <v>659</v>
      </c>
      <c r="AE203" s="5">
        <v>639</v>
      </c>
      <c r="AF203" s="46">
        <v>0.96965098634294389</v>
      </c>
      <c r="AG203" s="5">
        <v>640</v>
      </c>
      <c r="AH203" s="70">
        <v>0.97116843702579669</v>
      </c>
      <c r="AI203" s="5">
        <v>640</v>
      </c>
      <c r="AJ203" s="46">
        <v>0.97116843702579669</v>
      </c>
      <c r="AK203" s="5">
        <v>638</v>
      </c>
      <c r="AL203" s="70">
        <v>0.96813353566009108</v>
      </c>
      <c r="AM203" s="5">
        <v>629</v>
      </c>
      <c r="AN203" s="46">
        <v>0.95447647951441583</v>
      </c>
      <c r="AO203" s="5">
        <v>4</v>
      </c>
      <c r="AP203" s="70">
        <v>6.0698027314112293E-3</v>
      </c>
      <c r="AQ203" s="5">
        <v>641</v>
      </c>
      <c r="AR203" s="46">
        <v>0.9726858877086495</v>
      </c>
      <c r="AS203" s="5">
        <v>647</v>
      </c>
      <c r="AT203" s="70">
        <v>0.98179059180576633</v>
      </c>
      <c r="AU203" s="5">
        <v>632</v>
      </c>
      <c r="AV203" s="46">
        <v>0.95902883156297425</v>
      </c>
      <c r="AW203" s="5">
        <v>613</v>
      </c>
      <c r="AX203" s="46">
        <v>0.93019726858877083</v>
      </c>
      <c r="AZ203" s="80">
        <f>VLOOKUP($A203,'T1DQ CCG'!$A:$BC,31,FALSE)</f>
        <v>0</v>
      </c>
      <c r="BA203" s="80">
        <f>VLOOKUP($A203,'T1DQ CCG'!$A:$BC,43,FALSE)</f>
        <v>0</v>
      </c>
      <c r="BB203" s="80">
        <f>VLOOKUP($A203,'T1DQ CCG'!$A:$BC,55,FALSE)</f>
        <v>0</v>
      </c>
    </row>
    <row r="204" spans="1:54" x14ac:dyDescent="0.25">
      <c r="A204" s="31" t="s">
        <v>662</v>
      </c>
      <c r="B204" s="21" t="s">
        <v>663</v>
      </c>
      <c r="C204" s="21" t="s">
        <v>40</v>
      </c>
      <c r="D204" s="64">
        <v>542</v>
      </c>
      <c r="E204" s="5">
        <v>532</v>
      </c>
      <c r="F204" s="51">
        <v>0.98154981549815501</v>
      </c>
      <c r="G204" s="5">
        <v>527</v>
      </c>
      <c r="H204" s="69">
        <v>0.97232472324723251</v>
      </c>
      <c r="I204" s="5">
        <v>531</v>
      </c>
      <c r="J204" s="51">
        <v>0.97970479704797053</v>
      </c>
      <c r="K204" s="5">
        <v>0</v>
      </c>
      <c r="L204" s="5">
        <v>0</v>
      </c>
      <c r="M204" s="51" t="s">
        <v>771</v>
      </c>
      <c r="N204" s="40"/>
      <c r="O204" s="64">
        <v>548</v>
      </c>
      <c r="P204" s="5">
        <v>531</v>
      </c>
      <c r="Q204" s="51">
        <v>0.96897810218978098</v>
      </c>
      <c r="R204" s="5">
        <v>521</v>
      </c>
      <c r="S204" s="69">
        <v>0.9507299270072993</v>
      </c>
      <c r="T204" s="5">
        <v>247</v>
      </c>
      <c r="U204" s="51">
        <v>0.45072992700729925</v>
      </c>
      <c r="V204" s="5">
        <v>515</v>
      </c>
      <c r="W204" s="69">
        <v>0.93978102189781021</v>
      </c>
      <c r="X204" s="5">
        <v>522</v>
      </c>
      <c r="Y204" s="51">
        <v>0.95255474452554745</v>
      </c>
      <c r="Z204" s="5">
        <v>0</v>
      </c>
      <c r="AA204" s="5">
        <v>0</v>
      </c>
      <c r="AB204" s="51" t="s">
        <v>771</v>
      </c>
      <c r="AC204" s="58"/>
      <c r="AD204" s="64">
        <v>610</v>
      </c>
      <c r="AE204" s="5">
        <v>601</v>
      </c>
      <c r="AF204" s="46">
        <v>0.98524590163934422</v>
      </c>
      <c r="AG204" s="5">
        <v>569</v>
      </c>
      <c r="AH204" s="70">
        <v>0.93278688524590159</v>
      </c>
      <c r="AI204" s="5">
        <v>607</v>
      </c>
      <c r="AJ204" s="46">
        <v>0.9950819672131147</v>
      </c>
      <c r="AK204" s="5">
        <v>581</v>
      </c>
      <c r="AL204" s="70">
        <v>0.95245901639344266</v>
      </c>
      <c r="AM204" s="5">
        <v>560</v>
      </c>
      <c r="AN204" s="46">
        <v>0.91803278688524592</v>
      </c>
      <c r="AO204" s="5">
        <v>581</v>
      </c>
      <c r="AP204" s="70">
        <v>0.95245901639344266</v>
      </c>
      <c r="AQ204" s="5">
        <v>601</v>
      </c>
      <c r="AR204" s="46">
        <v>0.98524590163934422</v>
      </c>
      <c r="AS204" s="5">
        <v>569</v>
      </c>
      <c r="AT204" s="70">
        <v>0.93278688524590159</v>
      </c>
      <c r="AU204" s="5">
        <v>588</v>
      </c>
      <c r="AV204" s="46">
        <v>0.9639344262295082</v>
      </c>
      <c r="AW204" s="5">
        <v>582</v>
      </c>
      <c r="AX204" s="46">
        <v>0.95409836065573772</v>
      </c>
      <c r="AZ204" s="80">
        <f>VLOOKUP($A204,'T1DQ CCG'!$A:$BC,31,FALSE)</f>
        <v>0</v>
      </c>
      <c r="BA204" s="80">
        <f>VLOOKUP($A204,'T1DQ CCG'!$A:$BC,43,FALSE)</f>
        <v>0</v>
      </c>
      <c r="BB204" s="80">
        <f>VLOOKUP($A204,'T1DQ CCG'!$A:$BC,55,FALSE)</f>
        <v>0</v>
      </c>
    </row>
    <row r="205" spans="1:54" x14ac:dyDescent="0.25">
      <c r="A205" s="31" t="s">
        <v>664</v>
      </c>
      <c r="B205" s="21" t="s">
        <v>665</v>
      </c>
      <c r="C205" s="21" t="s">
        <v>40</v>
      </c>
      <c r="D205" s="64">
        <v>814</v>
      </c>
      <c r="E205" s="5">
        <v>800</v>
      </c>
      <c r="F205" s="51">
        <v>0.98280098280098283</v>
      </c>
      <c r="G205" s="5">
        <v>790</v>
      </c>
      <c r="H205" s="69">
        <v>0.97051597051597049</v>
      </c>
      <c r="I205" s="5">
        <v>798</v>
      </c>
      <c r="J205" s="51">
        <v>0.98034398034398029</v>
      </c>
      <c r="K205" s="5">
        <v>0</v>
      </c>
      <c r="L205" s="5">
        <v>0</v>
      </c>
      <c r="M205" s="51" t="s">
        <v>771</v>
      </c>
      <c r="N205" s="40"/>
      <c r="O205" s="64">
        <v>837</v>
      </c>
      <c r="P205" s="5">
        <v>816</v>
      </c>
      <c r="Q205" s="51">
        <v>0.97491039426523296</v>
      </c>
      <c r="R205" s="5">
        <v>801</v>
      </c>
      <c r="S205" s="69">
        <v>0.956989247311828</v>
      </c>
      <c r="T205" s="5">
        <v>800</v>
      </c>
      <c r="U205" s="51">
        <v>0.95579450418160095</v>
      </c>
      <c r="V205" s="5">
        <v>5</v>
      </c>
      <c r="W205" s="69">
        <v>5.9737156511350063E-3</v>
      </c>
      <c r="X205" s="5">
        <v>800</v>
      </c>
      <c r="Y205" s="51">
        <v>0.95579450418160095</v>
      </c>
      <c r="Z205" s="5">
        <v>0</v>
      </c>
      <c r="AA205" s="5">
        <v>0</v>
      </c>
      <c r="AB205" s="51" t="s">
        <v>771</v>
      </c>
      <c r="AC205" s="58"/>
      <c r="AD205" s="64">
        <v>825</v>
      </c>
      <c r="AE205" s="5">
        <v>804</v>
      </c>
      <c r="AF205" s="46">
        <v>0.97454545454545449</v>
      </c>
      <c r="AG205" s="5">
        <v>805</v>
      </c>
      <c r="AH205" s="70">
        <v>0.97575757575757571</v>
      </c>
      <c r="AI205" s="5">
        <v>805</v>
      </c>
      <c r="AJ205" s="46">
        <v>0.97575757575757571</v>
      </c>
      <c r="AK205" s="5">
        <v>800</v>
      </c>
      <c r="AL205" s="70">
        <v>0.96969696969696972</v>
      </c>
      <c r="AM205" s="5">
        <v>778</v>
      </c>
      <c r="AN205" s="46">
        <v>0.943030303030303</v>
      </c>
      <c r="AO205" s="5">
        <v>16</v>
      </c>
      <c r="AP205" s="70">
        <v>1.9393939393939394E-2</v>
      </c>
      <c r="AQ205" s="5">
        <v>808</v>
      </c>
      <c r="AR205" s="46">
        <v>0.97939393939393937</v>
      </c>
      <c r="AS205" s="5">
        <v>808</v>
      </c>
      <c r="AT205" s="70">
        <v>0.97939393939393937</v>
      </c>
      <c r="AU205" s="5">
        <v>788</v>
      </c>
      <c r="AV205" s="46">
        <v>0.9551515151515152</v>
      </c>
      <c r="AW205" s="5">
        <v>773</v>
      </c>
      <c r="AX205" s="46">
        <v>0.93696969696969701</v>
      </c>
      <c r="AZ205" s="80">
        <f>VLOOKUP($A205,'T1DQ CCG'!$A:$BC,31,FALSE)</f>
        <v>0</v>
      </c>
      <c r="BA205" s="80">
        <f>VLOOKUP($A205,'T1DQ CCG'!$A:$BC,43,FALSE)</f>
        <v>0</v>
      </c>
      <c r="BB205" s="80">
        <f>VLOOKUP($A205,'T1DQ CCG'!$A:$BC,55,FALSE)</f>
        <v>0</v>
      </c>
    </row>
    <row r="206" spans="1:54" x14ac:dyDescent="0.25">
      <c r="A206" s="31" t="s">
        <v>666</v>
      </c>
      <c r="B206" s="21" t="s">
        <v>667</v>
      </c>
      <c r="C206" s="21" t="s">
        <v>40</v>
      </c>
      <c r="D206" s="64">
        <v>1338</v>
      </c>
      <c r="E206" s="5">
        <v>1308</v>
      </c>
      <c r="F206" s="51">
        <v>0.97757847533632292</v>
      </c>
      <c r="G206" s="5">
        <v>1323</v>
      </c>
      <c r="H206" s="69">
        <v>0.9887892376681614</v>
      </c>
      <c r="I206" s="5">
        <v>1305</v>
      </c>
      <c r="J206" s="51">
        <v>0.9753363228699552</v>
      </c>
      <c r="K206" s="5">
        <v>0</v>
      </c>
      <c r="L206" s="5">
        <v>0</v>
      </c>
      <c r="M206" s="51" t="s">
        <v>771</v>
      </c>
      <c r="N206" s="40"/>
      <c r="O206" s="64">
        <v>1378</v>
      </c>
      <c r="P206" s="5">
        <v>1351</v>
      </c>
      <c r="Q206" s="51">
        <v>0.98040638606676345</v>
      </c>
      <c r="R206" s="5">
        <v>1319</v>
      </c>
      <c r="S206" s="69">
        <v>0.95718432510885343</v>
      </c>
      <c r="T206" s="5">
        <v>566</v>
      </c>
      <c r="U206" s="51">
        <v>0.41074020319303339</v>
      </c>
      <c r="V206" s="5">
        <v>1320</v>
      </c>
      <c r="W206" s="69">
        <v>0.9579100145137881</v>
      </c>
      <c r="X206" s="5">
        <v>1327</v>
      </c>
      <c r="Y206" s="51">
        <v>0.96298984034833091</v>
      </c>
      <c r="Z206" s="5">
        <v>8</v>
      </c>
      <c r="AA206" s="5">
        <v>0</v>
      </c>
      <c r="AB206" s="51">
        <v>0</v>
      </c>
      <c r="AC206" s="58"/>
      <c r="AD206" s="64">
        <v>1437</v>
      </c>
      <c r="AE206" s="5">
        <v>1415</v>
      </c>
      <c r="AF206" s="46">
        <v>0.98469032707028536</v>
      </c>
      <c r="AG206" s="5">
        <v>1345</v>
      </c>
      <c r="AH206" s="70">
        <v>0.93597773138482954</v>
      </c>
      <c r="AI206" s="5">
        <v>1434</v>
      </c>
      <c r="AJ206" s="46">
        <v>0.9979123173277662</v>
      </c>
      <c r="AK206" s="5">
        <v>1377</v>
      </c>
      <c r="AL206" s="70">
        <v>0.95824634655532359</v>
      </c>
      <c r="AM206" s="5">
        <v>1319</v>
      </c>
      <c r="AN206" s="46">
        <v>0.91788448155880309</v>
      </c>
      <c r="AO206" s="5">
        <v>1377</v>
      </c>
      <c r="AP206" s="70">
        <v>0.95824634655532359</v>
      </c>
      <c r="AQ206" s="5">
        <v>1414</v>
      </c>
      <c r="AR206" s="46">
        <v>0.98399443284620736</v>
      </c>
      <c r="AS206" s="5">
        <v>1333</v>
      </c>
      <c r="AT206" s="70">
        <v>0.92762700069589421</v>
      </c>
      <c r="AU206" s="5">
        <v>1415</v>
      </c>
      <c r="AV206" s="46">
        <v>0.98469032707028536</v>
      </c>
      <c r="AW206" s="5">
        <v>1388</v>
      </c>
      <c r="AX206" s="46">
        <v>0.96590118302018091</v>
      </c>
      <c r="AZ206" s="80">
        <f>VLOOKUP($A206,'T1DQ CCG'!$A:$BC,31,FALSE)</f>
        <v>0</v>
      </c>
      <c r="BA206" s="80">
        <f>VLOOKUP($A206,'T1DQ CCG'!$A:$BC,43,FALSE)</f>
        <v>0</v>
      </c>
      <c r="BB206" s="80">
        <f>VLOOKUP($A206,'T1DQ CCG'!$A:$BC,55,FALSE)</f>
        <v>0</v>
      </c>
    </row>
    <row r="207" spans="1:54" x14ac:dyDescent="0.25">
      <c r="A207" s="31" t="s">
        <v>668</v>
      </c>
      <c r="B207" s="21" t="s">
        <v>669</v>
      </c>
      <c r="C207" s="21" t="s">
        <v>40</v>
      </c>
      <c r="D207" s="64">
        <v>1795</v>
      </c>
      <c r="E207" s="5">
        <v>1725</v>
      </c>
      <c r="F207" s="51">
        <v>0.96100278551532037</v>
      </c>
      <c r="G207" s="5">
        <v>7</v>
      </c>
      <c r="H207" s="69">
        <v>3.8997214484679664E-3</v>
      </c>
      <c r="I207" s="5">
        <v>1724</v>
      </c>
      <c r="J207" s="51">
        <v>0.9604456824512535</v>
      </c>
      <c r="K207" s="5">
        <v>6</v>
      </c>
      <c r="L207" s="5">
        <v>3</v>
      </c>
      <c r="M207" s="51">
        <v>0.5</v>
      </c>
      <c r="N207" s="40"/>
      <c r="O207" s="64">
        <v>1924</v>
      </c>
      <c r="P207" s="5">
        <v>1837</v>
      </c>
      <c r="Q207" s="51">
        <v>0.95478170478170477</v>
      </c>
      <c r="R207" s="5">
        <v>1796</v>
      </c>
      <c r="S207" s="69">
        <v>0.93347193347193347</v>
      </c>
      <c r="T207" s="5">
        <v>1856</v>
      </c>
      <c r="U207" s="51">
        <v>0.96465696465696471</v>
      </c>
      <c r="V207" s="5">
        <v>1811</v>
      </c>
      <c r="W207" s="69">
        <v>0.94126819126819128</v>
      </c>
      <c r="X207" s="5">
        <v>1815</v>
      </c>
      <c r="Y207" s="51">
        <v>0.9433471933471933</v>
      </c>
      <c r="Z207" s="5">
        <v>3</v>
      </c>
      <c r="AA207" s="5">
        <v>3</v>
      </c>
      <c r="AB207" s="51">
        <v>1</v>
      </c>
      <c r="AC207" s="58"/>
      <c r="AD207" s="64">
        <v>2005</v>
      </c>
      <c r="AE207" s="5">
        <v>1942</v>
      </c>
      <c r="AF207" s="46">
        <v>0.96857855361596013</v>
      </c>
      <c r="AG207" s="5">
        <v>1862</v>
      </c>
      <c r="AH207" s="70">
        <v>0.92867830423940145</v>
      </c>
      <c r="AI207" s="5">
        <v>1942</v>
      </c>
      <c r="AJ207" s="46">
        <v>0.96857855361596013</v>
      </c>
      <c r="AK207" s="5">
        <v>1937</v>
      </c>
      <c r="AL207" s="70">
        <v>0.96608478802992515</v>
      </c>
      <c r="AM207" s="5">
        <v>1938</v>
      </c>
      <c r="AN207" s="46">
        <v>0.96658354114713219</v>
      </c>
      <c r="AO207" s="5">
        <v>1911</v>
      </c>
      <c r="AP207" s="70">
        <v>0.95311720698254365</v>
      </c>
      <c r="AQ207" s="5">
        <v>1906</v>
      </c>
      <c r="AR207" s="46">
        <v>0.95062344139650867</v>
      </c>
      <c r="AS207" s="5">
        <v>1846</v>
      </c>
      <c r="AT207" s="70">
        <v>0.92069825436408981</v>
      </c>
      <c r="AU207" s="5">
        <v>1945</v>
      </c>
      <c r="AV207" s="46">
        <v>0.97007481296758102</v>
      </c>
      <c r="AW207" s="5">
        <v>1900</v>
      </c>
      <c r="AX207" s="46">
        <v>0.94763092269326688</v>
      </c>
      <c r="AZ207" s="80">
        <f>VLOOKUP($A207,'T1DQ CCG'!$A:$BC,31,FALSE)</f>
        <v>0</v>
      </c>
      <c r="BA207" s="80">
        <f>VLOOKUP($A207,'T1DQ CCG'!$A:$BC,43,FALSE)</f>
        <v>0</v>
      </c>
      <c r="BB207" s="80">
        <f>VLOOKUP($A207,'T1DQ CCG'!$A:$BC,55,FALSE)</f>
        <v>0</v>
      </c>
    </row>
    <row r="208" spans="1:54" x14ac:dyDescent="0.25">
      <c r="A208" s="31" t="s">
        <v>670</v>
      </c>
      <c r="B208" s="21" t="s">
        <v>671</v>
      </c>
      <c r="C208" s="21" t="s">
        <v>40</v>
      </c>
      <c r="D208" s="64">
        <v>649</v>
      </c>
      <c r="E208" s="5">
        <v>584</v>
      </c>
      <c r="F208" s="51">
        <v>0.89984591679506931</v>
      </c>
      <c r="G208" s="5">
        <v>503</v>
      </c>
      <c r="H208" s="69">
        <v>0.7750385208012327</v>
      </c>
      <c r="I208" s="5">
        <v>586</v>
      </c>
      <c r="J208" s="51">
        <v>0.90292758089368264</v>
      </c>
      <c r="K208" s="5">
        <v>0</v>
      </c>
      <c r="L208" s="5">
        <v>0</v>
      </c>
      <c r="M208" s="51" t="s">
        <v>771</v>
      </c>
      <c r="N208" s="40"/>
      <c r="O208" s="64">
        <v>695</v>
      </c>
      <c r="P208" s="5">
        <v>629</v>
      </c>
      <c r="Q208" s="51">
        <v>0.9050359712230216</v>
      </c>
      <c r="R208" s="5">
        <v>610</v>
      </c>
      <c r="S208" s="69">
        <v>0.87769784172661869</v>
      </c>
      <c r="T208" s="5">
        <v>293</v>
      </c>
      <c r="U208" s="51">
        <v>0.42158273381294964</v>
      </c>
      <c r="V208" s="5">
        <v>600</v>
      </c>
      <c r="W208" s="69">
        <v>0.86330935251798557</v>
      </c>
      <c r="X208" s="5">
        <v>612</v>
      </c>
      <c r="Y208" s="51">
        <v>0.88057553956834533</v>
      </c>
      <c r="Z208" s="5">
        <v>3</v>
      </c>
      <c r="AA208" s="5">
        <v>0</v>
      </c>
      <c r="AB208" s="51">
        <v>0</v>
      </c>
      <c r="AC208" s="58"/>
      <c r="AD208" s="64">
        <v>768</v>
      </c>
      <c r="AE208" s="5">
        <v>706</v>
      </c>
      <c r="AF208" s="46">
        <v>0.91927083333333337</v>
      </c>
      <c r="AG208" s="5">
        <v>612</v>
      </c>
      <c r="AH208" s="70">
        <v>0.796875</v>
      </c>
      <c r="AI208" s="5">
        <v>710</v>
      </c>
      <c r="AJ208" s="46">
        <v>0.92447916666666663</v>
      </c>
      <c r="AK208" s="5">
        <v>700</v>
      </c>
      <c r="AL208" s="70">
        <v>0.91145833333333337</v>
      </c>
      <c r="AM208" s="5">
        <v>647</v>
      </c>
      <c r="AN208" s="46">
        <v>0.84244791666666663</v>
      </c>
      <c r="AO208" s="5">
        <v>675</v>
      </c>
      <c r="AP208" s="70">
        <v>0.87890625</v>
      </c>
      <c r="AQ208" s="5">
        <v>681</v>
      </c>
      <c r="AR208" s="46">
        <v>0.88671875</v>
      </c>
      <c r="AS208" s="5">
        <v>613</v>
      </c>
      <c r="AT208" s="70">
        <v>0.79817708333333337</v>
      </c>
      <c r="AU208" s="5">
        <v>695</v>
      </c>
      <c r="AV208" s="46">
        <v>0.90494791666666663</v>
      </c>
      <c r="AW208" s="5">
        <v>659</v>
      </c>
      <c r="AX208" s="46">
        <v>0.85807291666666663</v>
      </c>
      <c r="AZ208" s="80">
        <f>VLOOKUP($A208,'T1DQ CCG'!$A:$BC,31,FALSE)</f>
        <v>0</v>
      </c>
      <c r="BA208" s="80">
        <f>VLOOKUP($A208,'T1DQ CCG'!$A:$BC,43,FALSE)</f>
        <v>0</v>
      </c>
      <c r="BB208" s="80">
        <f>VLOOKUP($A208,'T1DQ CCG'!$A:$BC,55,FALSE)</f>
        <v>0</v>
      </c>
    </row>
    <row r="209" spans="1:54" x14ac:dyDescent="0.25">
      <c r="A209" s="31" t="s">
        <v>672</v>
      </c>
      <c r="B209" s="21" t="s">
        <v>673</v>
      </c>
      <c r="C209" s="21" t="s">
        <v>41</v>
      </c>
      <c r="D209" s="64">
        <v>402</v>
      </c>
      <c r="E209" s="5">
        <v>378</v>
      </c>
      <c r="F209" s="51">
        <v>0.94029850746268662</v>
      </c>
      <c r="G209" s="5">
        <v>383</v>
      </c>
      <c r="H209" s="69">
        <v>0.95273631840796025</v>
      </c>
      <c r="I209" s="5">
        <v>379</v>
      </c>
      <c r="J209" s="51">
        <v>0.94278606965174128</v>
      </c>
      <c r="K209" s="5">
        <v>2</v>
      </c>
      <c r="L209" s="5">
        <v>2</v>
      </c>
      <c r="M209" s="51">
        <v>1</v>
      </c>
      <c r="N209" s="40"/>
      <c r="O209" s="64">
        <v>391</v>
      </c>
      <c r="P209" s="5">
        <v>387</v>
      </c>
      <c r="Q209" s="51">
        <v>0.98976982097186705</v>
      </c>
      <c r="R209" s="5">
        <v>374</v>
      </c>
      <c r="S209" s="69">
        <v>0.95652173913043481</v>
      </c>
      <c r="T209" s="5">
        <v>207</v>
      </c>
      <c r="U209" s="51">
        <v>0.52941176470588236</v>
      </c>
      <c r="V209" s="5">
        <v>381</v>
      </c>
      <c r="W209" s="69">
        <v>0.97442455242966752</v>
      </c>
      <c r="X209" s="5">
        <v>382</v>
      </c>
      <c r="Y209" s="51">
        <v>0.97698209718670082</v>
      </c>
      <c r="Z209" s="5">
        <v>1</v>
      </c>
      <c r="AA209" s="5">
        <v>1</v>
      </c>
      <c r="AB209" s="51">
        <v>1</v>
      </c>
      <c r="AC209" s="58"/>
      <c r="AD209" s="64">
        <v>433</v>
      </c>
      <c r="AE209" s="5">
        <v>425</v>
      </c>
      <c r="AF209" s="46">
        <v>0.98152424942263283</v>
      </c>
      <c r="AG209" s="5">
        <v>404</v>
      </c>
      <c r="AH209" s="70">
        <v>0.93302540415704383</v>
      </c>
      <c r="AI209" s="5">
        <v>427</v>
      </c>
      <c r="AJ209" s="46">
        <v>0.98614318706697457</v>
      </c>
      <c r="AK209" s="5">
        <v>425</v>
      </c>
      <c r="AL209" s="70">
        <v>0.98152424942263283</v>
      </c>
      <c r="AM209" s="5">
        <v>392</v>
      </c>
      <c r="AN209" s="46">
        <v>0.90531177829099307</v>
      </c>
      <c r="AO209" s="5">
        <v>416</v>
      </c>
      <c r="AP209" s="70">
        <v>0.96073903002309469</v>
      </c>
      <c r="AQ209" s="5">
        <v>418</v>
      </c>
      <c r="AR209" s="46">
        <v>0.96535796766743653</v>
      </c>
      <c r="AS209" s="5">
        <v>408</v>
      </c>
      <c r="AT209" s="70">
        <v>0.94226327944572752</v>
      </c>
      <c r="AU209" s="5">
        <v>399</v>
      </c>
      <c r="AV209" s="46">
        <v>0.92147806004618937</v>
      </c>
      <c r="AW209" s="5">
        <v>408</v>
      </c>
      <c r="AX209" s="46">
        <v>0.94226327944572752</v>
      </c>
      <c r="AZ209" s="80">
        <f>VLOOKUP($A209,'T1DQ CCG'!$A:$BC,31,FALSE)</f>
        <v>0</v>
      </c>
      <c r="BA209" s="80">
        <f>VLOOKUP($A209,'T1DQ CCG'!$A:$BC,43,FALSE)</f>
        <v>0</v>
      </c>
      <c r="BB209" s="80">
        <f>VLOOKUP($A209,'T1DQ CCG'!$A:$BC,55,FALSE)</f>
        <v>0</v>
      </c>
    </row>
    <row r="210" spans="1:54" x14ac:dyDescent="0.25">
      <c r="A210" s="31" t="s">
        <v>674</v>
      </c>
      <c r="B210" s="21" t="s">
        <v>675</v>
      </c>
      <c r="C210" s="21" t="s">
        <v>41</v>
      </c>
      <c r="D210" s="64">
        <v>1157</v>
      </c>
      <c r="E210" s="5">
        <v>1121</v>
      </c>
      <c r="F210" s="51">
        <v>0.96888504753673288</v>
      </c>
      <c r="G210" s="5">
        <v>1141</v>
      </c>
      <c r="H210" s="69">
        <v>0.98617113223854802</v>
      </c>
      <c r="I210" s="5">
        <v>1120</v>
      </c>
      <c r="J210" s="51">
        <v>0.96802074330164223</v>
      </c>
      <c r="K210" s="5">
        <v>3</v>
      </c>
      <c r="L210" s="5">
        <v>3</v>
      </c>
      <c r="M210" s="51">
        <v>1</v>
      </c>
      <c r="N210" s="40"/>
      <c r="O210" s="64">
        <v>1105</v>
      </c>
      <c r="P210" s="5">
        <v>1074</v>
      </c>
      <c r="Q210" s="51">
        <v>0.97194570135746605</v>
      </c>
      <c r="R210" s="5">
        <v>1046</v>
      </c>
      <c r="S210" s="69">
        <v>0.94660633484162893</v>
      </c>
      <c r="T210" s="5">
        <v>518</v>
      </c>
      <c r="U210" s="51">
        <v>0.46877828054298643</v>
      </c>
      <c r="V210" s="5">
        <v>1056</v>
      </c>
      <c r="W210" s="69">
        <v>0.95565610859728511</v>
      </c>
      <c r="X210" s="5">
        <v>1053</v>
      </c>
      <c r="Y210" s="51">
        <v>0.95294117647058818</v>
      </c>
      <c r="Z210" s="5">
        <v>3</v>
      </c>
      <c r="AA210" s="5">
        <v>3</v>
      </c>
      <c r="AB210" s="51">
        <v>1</v>
      </c>
      <c r="AC210" s="58"/>
      <c r="AD210" s="64">
        <v>1214</v>
      </c>
      <c r="AE210" s="5">
        <v>1189</v>
      </c>
      <c r="AF210" s="46">
        <v>0.97940691927512358</v>
      </c>
      <c r="AG210" s="5">
        <v>1140</v>
      </c>
      <c r="AH210" s="70">
        <v>0.93904448105436578</v>
      </c>
      <c r="AI210" s="5">
        <v>1192</v>
      </c>
      <c r="AJ210" s="46">
        <v>0.98187808896210871</v>
      </c>
      <c r="AK210" s="5">
        <v>1188</v>
      </c>
      <c r="AL210" s="70">
        <v>0.97858319604612853</v>
      </c>
      <c r="AM210" s="5">
        <v>1112</v>
      </c>
      <c r="AN210" s="46">
        <v>0.91598023064250411</v>
      </c>
      <c r="AO210" s="5">
        <v>1176</v>
      </c>
      <c r="AP210" s="70">
        <v>0.96869851729818779</v>
      </c>
      <c r="AQ210" s="5">
        <v>1180</v>
      </c>
      <c r="AR210" s="46">
        <v>0.97199341021416807</v>
      </c>
      <c r="AS210" s="5">
        <v>1133</v>
      </c>
      <c r="AT210" s="70">
        <v>0.93327841845140036</v>
      </c>
      <c r="AU210" s="5">
        <v>1128</v>
      </c>
      <c r="AV210" s="46">
        <v>0.92915980230642503</v>
      </c>
      <c r="AW210" s="5">
        <v>1140</v>
      </c>
      <c r="AX210" s="46">
        <v>0.93904448105436578</v>
      </c>
      <c r="AZ210" s="80">
        <f>VLOOKUP($A210,'T1DQ CCG'!$A:$BC,31,FALSE)</f>
        <v>0</v>
      </c>
      <c r="BA210" s="80">
        <f>VLOOKUP($A210,'T1DQ CCG'!$A:$BC,43,FALSE)</f>
        <v>0</v>
      </c>
      <c r="BB210" s="80">
        <f>VLOOKUP($A210,'T1DQ CCG'!$A:$BC,55,FALSE)</f>
        <v>0</v>
      </c>
    </row>
    <row r="211" spans="1:54" x14ac:dyDescent="0.25">
      <c r="A211" s="31" t="s">
        <v>676</v>
      </c>
      <c r="B211" s="21" t="s">
        <v>677</v>
      </c>
      <c r="C211" s="21" t="s">
        <v>41</v>
      </c>
      <c r="D211" s="64">
        <v>610</v>
      </c>
      <c r="E211" s="5">
        <v>587</v>
      </c>
      <c r="F211" s="51">
        <v>0.96229508196721314</v>
      </c>
      <c r="G211" s="5">
        <v>1</v>
      </c>
      <c r="H211" s="69">
        <v>1.639344262295082E-3</v>
      </c>
      <c r="I211" s="5">
        <v>585</v>
      </c>
      <c r="J211" s="51">
        <v>0.95901639344262291</v>
      </c>
      <c r="K211" s="5">
        <v>1</v>
      </c>
      <c r="L211" s="5">
        <v>1</v>
      </c>
      <c r="M211" s="51">
        <v>1</v>
      </c>
      <c r="N211" s="40"/>
      <c r="O211" s="64">
        <v>596</v>
      </c>
      <c r="P211" s="5">
        <v>588</v>
      </c>
      <c r="Q211" s="51">
        <v>0.98657718120805371</v>
      </c>
      <c r="R211" s="5">
        <v>574</v>
      </c>
      <c r="S211" s="69">
        <v>0.96308724832214765</v>
      </c>
      <c r="T211" s="5">
        <v>580</v>
      </c>
      <c r="U211" s="51">
        <v>0.97315436241610742</v>
      </c>
      <c r="V211" s="5">
        <v>552</v>
      </c>
      <c r="W211" s="69">
        <v>0.9261744966442953</v>
      </c>
      <c r="X211" s="5">
        <v>576</v>
      </c>
      <c r="Y211" s="51">
        <v>0.96644295302013428</v>
      </c>
      <c r="Z211" s="5">
        <v>2</v>
      </c>
      <c r="AA211" s="5">
        <v>2</v>
      </c>
      <c r="AB211" s="51">
        <v>1</v>
      </c>
      <c r="AC211" s="58"/>
      <c r="AD211" s="64">
        <v>656</v>
      </c>
      <c r="AE211" s="5">
        <v>643</v>
      </c>
      <c r="AF211" s="46">
        <v>0.98018292682926833</v>
      </c>
      <c r="AG211" s="5">
        <v>616</v>
      </c>
      <c r="AH211" s="70">
        <v>0.93902439024390238</v>
      </c>
      <c r="AI211" s="5">
        <v>643</v>
      </c>
      <c r="AJ211" s="46">
        <v>0.98018292682926833</v>
      </c>
      <c r="AK211" s="5">
        <v>642</v>
      </c>
      <c r="AL211" s="70">
        <v>0.97865853658536583</v>
      </c>
      <c r="AM211" s="5">
        <v>637</v>
      </c>
      <c r="AN211" s="46">
        <v>0.97103658536585369</v>
      </c>
      <c r="AO211" s="5">
        <v>636</v>
      </c>
      <c r="AP211" s="70">
        <v>0.96951219512195119</v>
      </c>
      <c r="AQ211" s="5">
        <v>637</v>
      </c>
      <c r="AR211" s="46">
        <v>0.97103658536585369</v>
      </c>
      <c r="AS211" s="5">
        <v>614</v>
      </c>
      <c r="AT211" s="70">
        <v>0.93597560975609762</v>
      </c>
      <c r="AU211" s="5">
        <v>635</v>
      </c>
      <c r="AV211" s="46">
        <v>0.96798780487804881</v>
      </c>
      <c r="AW211" s="5">
        <v>620</v>
      </c>
      <c r="AX211" s="46">
        <v>0.94512195121951215</v>
      </c>
      <c r="AZ211" s="80">
        <f>VLOOKUP($A211,'T1DQ CCG'!$A:$BC,31,FALSE)</f>
        <v>0</v>
      </c>
      <c r="BA211" s="80">
        <f>VLOOKUP($A211,'T1DQ CCG'!$A:$BC,43,FALSE)</f>
        <v>0</v>
      </c>
      <c r="BB211" s="80">
        <f>VLOOKUP($A211,'T1DQ CCG'!$A:$BC,55,FALSE)</f>
        <v>0</v>
      </c>
    </row>
    <row r="212" spans="1:54" x14ac:dyDescent="0.25">
      <c r="A212" s="31" t="s">
        <v>678</v>
      </c>
      <c r="B212" s="21" t="s">
        <v>679</v>
      </c>
      <c r="C212" s="21" t="s">
        <v>41</v>
      </c>
      <c r="D212" s="64">
        <v>613</v>
      </c>
      <c r="E212" s="5">
        <v>595</v>
      </c>
      <c r="F212" s="51">
        <v>0.9706362153344209</v>
      </c>
      <c r="G212" s="5">
        <v>0</v>
      </c>
      <c r="H212" s="69">
        <v>0</v>
      </c>
      <c r="I212" s="5">
        <v>593</v>
      </c>
      <c r="J212" s="51">
        <v>0.96737357259380097</v>
      </c>
      <c r="K212" s="5">
        <v>2</v>
      </c>
      <c r="L212" s="5">
        <v>2</v>
      </c>
      <c r="M212" s="51">
        <v>1</v>
      </c>
      <c r="N212" s="40"/>
      <c r="O212" s="64">
        <v>589</v>
      </c>
      <c r="P212" s="5">
        <v>574</v>
      </c>
      <c r="Q212" s="51">
        <v>0.97453310696095075</v>
      </c>
      <c r="R212" s="5">
        <v>566</v>
      </c>
      <c r="S212" s="69">
        <v>0.96095076400679114</v>
      </c>
      <c r="T212" s="5">
        <v>566</v>
      </c>
      <c r="U212" s="51">
        <v>0.96095076400679114</v>
      </c>
      <c r="V212" s="5">
        <v>566</v>
      </c>
      <c r="W212" s="69">
        <v>0.96095076400679114</v>
      </c>
      <c r="X212" s="5">
        <v>568</v>
      </c>
      <c r="Y212" s="51">
        <v>0.96434634974533107</v>
      </c>
      <c r="Z212" s="5">
        <v>1</v>
      </c>
      <c r="AA212" s="5">
        <v>1</v>
      </c>
      <c r="AB212" s="51">
        <v>1</v>
      </c>
      <c r="AC212" s="58"/>
      <c r="AD212" s="64">
        <v>604</v>
      </c>
      <c r="AE212" s="5">
        <v>585</v>
      </c>
      <c r="AF212" s="46">
        <v>0.9685430463576159</v>
      </c>
      <c r="AG212" s="5">
        <v>553</v>
      </c>
      <c r="AH212" s="70">
        <v>0.91556291390728473</v>
      </c>
      <c r="AI212" s="5">
        <v>585</v>
      </c>
      <c r="AJ212" s="46">
        <v>0.9685430463576159</v>
      </c>
      <c r="AK212" s="5">
        <v>583</v>
      </c>
      <c r="AL212" s="70">
        <v>0.96523178807947019</v>
      </c>
      <c r="AM212" s="5">
        <v>582</v>
      </c>
      <c r="AN212" s="46">
        <v>0.96357615894039739</v>
      </c>
      <c r="AO212" s="5">
        <v>566</v>
      </c>
      <c r="AP212" s="70">
        <v>0.9370860927152318</v>
      </c>
      <c r="AQ212" s="5">
        <v>582</v>
      </c>
      <c r="AR212" s="46">
        <v>0.96357615894039739</v>
      </c>
      <c r="AS212" s="5">
        <v>554</v>
      </c>
      <c r="AT212" s="70">
        <v>0.91721854304635764</v>
      </c>
      <c r="AU212" s="5">
        <v>575</v>
      </c>
      <c r="AV212" s="46">
        <v>0.95198675496688745</v>
      </c>
      <c r="AW212" s="5">
        <v>564</v>
      </c>
      <c r="AX212" s="46">
        <v>0.93377483443708609</v>
      </c>
      <c r="AZ212" s="80">
        <f>VLOOKUP($A212,'T1DQ CCG'!$A:$BC,31,FALSE)</f>
        <v>0</v>
      </c>
      <c r="BA212" s="80">
        <f>VLOOKUP($A212,'T1DQ CCG'!$A:$BC,43,FALSE)</f>
        <v>0</v>
      </c>
      <c r="BB212" s="80">
        <f>VLOOKUP($A212,'T1DQ CCG'!$A:$BC,55,FALSE)</f>
        <v>0</v>
      </c>
    </row>
    <row r="213" spans="1:54" x14ac:dyDescent="0.25">
      <c r="A213" s="31" t="s">
        <v>680</v>
      </c>
      <c r="B213" s="21" t="s">
        <v>681</v>
      </c>
      <c r="C213" s="21" t="s">
        <v>41</v>
      </c>
      <c r="D213" s="64">
        <v>527</v>
      </c>
      <c r="E213" s="5">
        <v>486</v>
      </c>
      <c r="F213" s="51">
        <v>0.92220113851992414</v>
      </c>
      <c r="G213" s="5">
        <v>505</v>
      </c>
      <c r="H213" s="69">
        <v>0.95825426944971537</v>
      </c>
      <c r="I213" s="5">
        <v>486</v>
      </c>
      <c r="J213" s="51">
        <v>0.92220113851992414</v>
      </c>
      <c r="K213" s="5">
        <v>4</v>
      </c>
      <c r="L213" s="5">
        <v>4</v>
      </c>
      <c r="M213" s="51">
        <v>1</v>
      </c>
      <c r="N213" s="40"/>
      <c r="O213" s="64">
        <v>500</v>
      </c>
      <c r="P213" s="5">
        <v>479</v>
      </c>
      <c r="Q213" s="51">
        <v>0.95799999999999996</v>
      </c>
      <c r="R213" s="5">
        <v>473</v>
      </c>
      <c r="S213" s="69">
        <v>0.94599999999999995</v>
      </c>
      <c r="T213" s="5">
        <v>234</v>
      </c>
      <c r="U213" s="51">
        <v>0.46800000000000003</v>
      </c>
      <c r="V213" s="5">
        <v>474</v>
      </c>
      <c r="W213" s="69">
        <v>0.94799999999999995</v>
      </c>
      <c r="X213" s="5">
        <v>468</v>
      </c>
      <c r="Y213" s="51">
        <v>0.93600000000000005</v>
      </c>
      <c r="Z213" s="5">
        <v>3</v>
      </c>
      <c r="AA213" s="5">
        <v>3</v>
      </c>
      <c r="AB213" s="51">
        <v>1</v>
      </c>
      <c r="AC213" s="58"/>
      <c r="AD213" s="64">
        <v>539</v>
      </c>
      <c r="AE213" s="5">
        <v>519</v>
      </c>
      <c r="AF213" s="46">
        <v>0.96289424860853434</v>
      </c>
      <c r="AG213" s="5">
        <v>500</v>
      </c>
      <c r="AH213" s="70">
        <v>0.92764378478664189</v>
      </c>
      <c r="AI213" s="5">
        <v>519</v>
      </c>
      <c r="AJ213" s="46">
        <v>0.96289424860853434</v>
      </c>
      <c r="AK213" s="5">
        <v>515</v>
      </c>
      <c r="AL213" s="70">
        <v>0.95547309833024119</v>
      </c>
      <c r="AM213" s="5">
        <v>466</v>
      </c>
      <c r="AN213" s="46">
        <v>0.86456400742115025</v>
      </c>
      <c r="AO213" s="5">
        <v>513</v>
      </c>
      <c r="AP213" s="70">
        <v>0.95176252319109467</v>
      </c>
      <c r="AQ213" s="5">
        <v>518</v>
      </c>
      <c r="AR213" s="46">
        <v>0.96103896103896103</v>
      </c>
      <c r="AS213" s="5">
        <v>500</v>
      </c>
      <c r="AT213" s="70">
        <v>0.92764378478664189</v>
      </c>
      <c r="AU213" s="5">
        <v>479</v>
      </c>
      <c r="AV213" s="46">
        <v>0.88868274582560292</v>
      </c>
      <c r="AW213" s="5">
        <v>479</v>
      </c>
      <c r="AX213" s="46">
        <v>0.88868274582560292</v>
      </c>
      <c r="AZ213" s="80">
        <f>VLOOKUP($A213,'T1DQ CCG'!$A:$BC,31,FALSE)</f>
        <v>0</v>
      </c>
      <c r="BA213" s="80">
        <f>VLOOKUP($A213,'T1DQ CCG'!$A:$BC,43,FALSE)</f>
        <v>0</v>
      </c>
      <c r="BB213" s="80">
        <f>VLOOKUP($A213,'T1DQ CCG'!$A:$BC,55,FALSE)</f>
        <v>0</v>
      </c>
    </row>
    <row r="214" spans="1:54" x14ac:dyDescent="0.25">
      <c r="A214" s="31" t="s">
        <v>682</v>
      </c>
      <c r="B214" s="21" t="s">
        <v>683</v>
      </c>
      <c r="C214" s="21" t="s">
        <v>41</v>
      </c>
      <c r="D214" s="64">
        <v>1</v>
      </c>
      <c r="E214" s="5">
        <v>1</v>
      </c>
      <c r="F214" s="51"/>
      <c r="G214" s="5">
        <v>0</v>
      </c>
      <c r="H214" s="69"/>
      <c r="I214" s="5">
        <v>1</v>
      </c>
      <c r="J214" s="51"/>
      <c r="K214" s="5">
        <v>0</v>
      </c>
      <c r="L214" s="5">
        <v>0</v>
      </c>
      <c r="M214" s="51"/>
      <c r="N214" s="40"/>
      <c r="O214" s="64">
        <v>1</v>
      </c>
      <c r="P214" s="5">
        <v>1</v>
      </c>
      <c r="Q214" s="51"/>
      <c r="R214" s="5">
        <v>1</v>
      </c>
      <c r="S214" s="69"/>
      <c r="T214" s="5">
        <v>1</v>
      </c>
      <c r="U214" s="51"/>
      <c r="V214" s="5">
        <v>1</v>
      </c>
      <c r="W214" s="69"/>
      <c r="X214" s="5">
        <v>1</v>
      </c>
      <c r="Y214" s="51"/>
      <c r="Z214" s="5">
        <v>0</v>
      </c>
      <c r="AA214" s="5">
        <v>0</v>
      </c>
      <c r="AB214" s="51"/>
      <c r="AC214" s="58"/>
      <c r="AD214" s="64">
        <v>0</v>
      </c>
      <c r="AE214" s="5">
        <v>0</v>
      </c>
      <c r="AF214" s="46"/>
      <c r="AG214" s="5">
        <v>0</v>
      </c>
      <c r="AH214" s="70"/>
      <c r="AI214" s="5">
        <v>0</v>
      </c>
      <c r="AJ214" s="46"/>
      <c r="AK214" s="5">
        <v>0</v>
      </c>
      <c r="AL214" s="70"/>
      <c r="AM214" s="5">
        <v>0</v>
      </c>
      <c r="AN214" s="46"/>
      <c r="AO214" s="5">
        <v>0</v>
      </c>
      <c r="AP214" s="70"/>
      <c r="AQ214" s="5">
        <v>0</v>
      </c>
      <c r="AR214" s="46"/>
      <c r="AS214" s="5">
        <v>0</v>
      </c>
      <c r="AT214" s="70"/>
      <c r="AU214" s="5">
        <v>0</v>
      </c>
      <c r="AV214" s="46"/>
      <c r="AW214" s="5">
        <v>0</v>
      </c>
      <c r="AX214" s="46"/>
      <c r="AZ214" s="80">
        <f>VLOOKUP($A214,'T1DQ CCG'!$A:$BC,31,FALSE)</f>
        <v>1</v>
      </c>
      <c r="BA214" s="80">
        <f>VLOOKUP($A214,'T1DQ CCG'!$A:$BC,43,FALSE)</f>
        <v>1</v>
      </c>
      <c r="BB214" s="80">
        <f>VLOOKUP($A214,'T1DQ CCG'!$A:$BC,55,FALSE)</f>
        <v>1</v>
      </c>
    </row>
    <row r="215" spans="1:54" x14ac:dyDescent="0.25">
      <c r="A215" s="31" t="s">
        <v>684</v>
      </c>
      <c r="B215" s="21" t="s">
        <v>685</v>
      </c>
      <c r="C215" s="21" t="s">
        <v>41</v>
      </c>
      <c r="D215" s="64">
        <v>978</v>
      </c>
      <c r="E215" s="5">
        <v>933</v>
      </c>
      <c r="F215" s="51">
        <v>0.95398773006134974</v>
      </c>
      <c r="G215" s="5">
        <v>1</v>
      </c>
      <c r="H215" s="69">
        <v>1.0224948875255625E-3</v>
      </c>
      <c r="I215" s="5">
        <v>927</v>
      </c>
      <c r="J215" s="51">
        <v>0.94785276073619629</v>
      </c>
      <c r="K215" s="5">
        <v>0</v>
      </c>
      <c r="L215" s="5">
        <v>0</v>
      </c>
      <c r="M215" s="51" t="s">
        <v>771</v>
      </c>
      <c r="N215" s="40"/>
      <c r="O215" s="64">
        <v>963</v>
      </c>
      <c r="P215" s="5">
        <v>946</v>
      </c>
      <c r="Q215" s="51">
        <v>0.98234683281412249</v>
      </c>
      <c r="R215" s="5">
        <v>926</v>
      </c>
      <c r="S215" s="69">
        <v>0.96157840083073731</v>
      </c>
      <c r="T215" s="5">
        <v>927</v>
      </c>
      <c r="U215" s="51">
        <v>0.96261682242990654</v>
      </c>
      <c r="V215" s="5">
        <v>925</v>
      </c>
      <c r="W215" s="69">
        <v>0.96053997923156798</v>
      </c>
      <c r="X215" s="5">
        <v>927</v>
      </c>
      <c r="Y215" s="51">
        <v>0.96261682242990654</v>
      </c>
      <c r="Z215" s="5">
        <v>3</v>
      </c>
      <c r="AA215" s="5">
        <v>3</v>
      </c>
      <c r="AB215" s="51">
        <v>1</v>
      </c>
      <c r="AC215" s="58"/>
      <c r="AD215" s="64">
        <v>979</v>
      </c>
      <c r="AE215" s="5">
        <v>966</v>
      </c>
      <c r="AF215" s="46">
        <v>0.98672114402451483</v>
      </c>
      <c r="AG215" s="5">
        <v>921</v>
      </c>
      <c r="AH215" s="70">
        <v>0.94075587334014299</v>
      </c>
      <c r="AI215" s="5">
        <v>965</v>
      </c>
      <c r="AJ215" s="46">
        <v>0.98569969356486209</v>
      </c>
      <c r="AK215" s="5">
        <v>960</v>
      </c>
      <c r="AL215" s="70">
        <v>0.98059244126659861</v>
      </c>
      <c r="AM215" s="5">
        <v>955</v>
      </c>
      <c r="AN215" s="46">
        <v>0.97548518896833503</v>
      </c>
      <c r="AO215" s="5">
        <v>946</v>
      </c>
      <c r="AP215" s="70">
        <v>0.9662921348314607</v>
      </c>
      <c r="AQ215" s="5">
        <v>953</v>
      </c>
      <c r="AR215" s="46">
        <v>0.97344228804902966</v>
      </c>
      <c r="AS215" s="5">
        <v>918</v>
      </c>
      <c r="AT215" s="70">
        <v>0.93769152196118488</v>
      </c>
      <c r="AU215" s="5">
        <v>952</v>
      </c>
      <c r="AV215" s="46">
        <v>0.97242083758937692</v>
      </c>
      <c r="AW215" s="5">
        <v>934</v>
      </c>
      <c r="AX215" s="46">
        <v>0.95403472931562816</v>
      </c>
      <c r="AZ215" s="80">
        <f>VLOOKUP($A215,'T1DQ CCG'!$A:$BC,31,FALSE)</f>
        <v>0</v>
      </c>
      <c r="BA215" s="80">
        <f>VLOOKUP($A215,'T1DQ CCG'!$A:$BC,43,FALSE)</f>
        <v>0</v>
      </c>
      <c r="BB215" s="80">
        <f>VLOOKUP($A215,'T1DQ CCG'!$A:$BC,55,FALSE)</f>
        <v>0</v>
      </c>
    </row>
    <row r="216" spans="1:54" x14ac:dyDescent="0.25">
      <c r="A216" s="31" t="s">
        <v>686</v>
      </c>
      <c r="B216" s="21" t="s">
        <v>687</v>
      </c>
      <c r="C216" s="21" t="s">
        <v>41</v>
      </c>
      <c r="D216" s="64">
        <v>867</v>
      </c>
      <c r="E216" s="5">
        <v>827</v>
      </c>
      <c r="F216" s="51">
        <v>0.95386389850057673</v>
      </c>
      <c r="G216" s="5">
        <v>2</v>
      </c>
      <c r="H216" s="69">
        <v>2.306805074971165E-3</v>
      </c>
      <c r="I216" s="5">
        <v>827</v>
      </c>
      <c r="J216" s="51">
        <v>0.95386389850057673</v>
      </c>
      <c r="K216" s="5">
        <v>6</v>
      </c>
      <c r="L216" s="5">
        <v>5</v>
      </c>
      <c r="M216" s="51">
        <v>0.83333333333333337</v>
      </c>
      <c r="N216" s="40"/>
      <c r="O216" s="64">
        <v>865</v>
      </c>
      <c r="P216" s="5">
        <v>840</v>
      </c>
      <c r="Q216" s="51">
        <v>0.97109826589595372</v>
      </c>
      <c r="R216" s="5">
        <v>820</v>
      </c>
      <c r="S216" s="69">
        <v>0.94797687861271673</v>
      </c>
      <c r="T216" s="5">
        <v>831</v>
      </c>
      <c r="U216" s="51">
        <v>0.96069364161849713</v>
      </c>
      <c r="V216" s="5">
        <v>818</v>
      </c>
      <c r="W216" s="69">
        <v>0.94566473988439304</v>
      </c>
      <c r="X216" s="5">
        <v>821</v>
      </c>
      <c r="Y216" s="51">
        <v>0.94913294797687864</v>
      </c>
      <c r="Z216" s="5">
        <v>8</v>
      </c>
      <c r="AA216" s="5">
        <v>7</v>
      </c>
      <c r="AB216" s="51">
        <v>0.875</v>
      </c>
      <c r="AC216" s="58"/>
      <c r="AD216" s="64">
        <v>954</v>
      </c>
      <c r="AE216" s="5">
        <v>923</v>
      </c>
      <c r="AF216" s="46">
        <v>0.96750524109014679</v>
      </c>
      <c r="AG216" s="5">
        <v>858</v>
      </c>
      <c r="AH216" s="70">
        <v>0.89937106918238996</v>
      </c>
      <c r="AI216" s="5">
        <v>923</v>
      </c>
      <c r="AJ216" s="46">
        <v>0.96750524109014679</v>
      </c>
      <c r="AK216" s="5">
        <v>922</v>
      </c>
      <c r="AL216" s="70">
        <v>0.96645702306079662</v>
      </c>
      <c r="AM216" s="5">
        <v>904</v>
      </c>
      <c r="AN216" s="46">
        <v>0.94758909853249473</v>
      </c>
      <c r="AO216" s="5">
        <v>902</v>
      </c>
      <c r="AP216" s="70">
        <v>0.9454926624737946</v>
      </c>
      <c r="AQ216" s="5">
        <v>920</v>
      </c>
      <c r="AR216" s="46">
        <v>0.96436058700209648</v>
      </c>
      <c r="AS216" s="5">
        <v>863</v>
      </c>
      <c r="AT216" s="70">
        <v>0.90461215932914041</v>
      </c>
      <c r="AU216" s="5">
        <v>902</v>
      </c>
      <c r="AV216" s="46">
        <v>0.9454926624737946</v>
      </c>
      <c r="AW216" s="5">
        <v>879</v>
      </c>
      <c r="AX216" s="46">
        <v>0.92138364779874216</v>
      </c>
      <c r="AZ216" s="80">
        <f>VLOOKUP($A216,'T1DQ CCG'!$A:$BC,31,FALSE)</f>
        <v>0</v>
      </c>
      <c r="BA216" s="80">
        <f>VLOOKUP($A216,'T1DQ CCG'!$A:$BC,43,FALSE)</f>
        <v>0</v>
      </c>
      <c r="BB216" s="80">
        <f>VLOOKUP($A216,'T1DQ CCG'!$A:$BC,55,FALSE)</f>
        <v>0</v>
      </c>
    </row>
    <row r="217" spans="1:54" x14ac:dyDescent="0.25">
      <c r="A217" s="31" t="s">
        <v>688</v>
      </c>
      <c r="B217" s="21" t="s">
        <v>689</v>
      </c>
      <c r="C217" s="21" t="s">
        <v>41</v>
      </c>
      <c r="D217" s="64">
        <v>561</v>
      </c>
      <c r="E217" s="5">
        <v>548</v>
      </c>
      <c r="F217" s="51">
        <v>0.97682709447415328</v>
      </c>
      <c r="G217" s="5">
        <v>1</v>
      </c>
      <c r="H217" s="69">
        <v>1.7825311942959001E-3</v>
      </c>
      <c r="I217" s="5">
        <v>546</v>
      </c>
      <c r="J217" s="51">
        <v>0.9732620320855615</v>
      </c>
      <c r="K217" s="5">
        <v>0</v>
      </c>
      <c r="L217" s="5">
        <v>0</v>
      </c>
      <c r="M217" s="51" t="s">
        <v>771</v>
      </c>
      <c r="N217" s="40"/>
      <c r="O217" s="64">
        <v>651</v>
      </c>
      <c r="P217" s="5">
        <v>640</v>
      </c>
      <c r="Q217" s="51">
        <v>0.98310291858678955</v>
      </c>
      <c r="R217" s="5">
        <v>630</v>
      </c>
      <c r="S217" s="69">
        <v>0.967741935483871</v>
      </c>
      <c r="T217" s="5">
        <v>637</v>
      </c>
      <c r="U217" s="51">
        <v>0.978494623655914</v>
      </c>
      <c r="V217" s="5">
        <v>637</v>
      </c>
      <c r="W217" s="69">
        <v>0.978494623655914</v>
      </c>
      <c r="X217" s="5">
        <v>638</v>
      </c>
      <c r="Y217" s="51">
        <v>0.98003072196620589</v>
      </c>
      <c r="Z217" s="5">
        <v>3</v>
      </c>
      <c r="AA217" s="5">
        <v>1</v>
      </c>
      <c r="AB217" s="51">
        <v>0.33333333333333331</v>
      </c>
      <c r="AC217" s="58"/>
      <c r="AD217" s="64">
        <v>660</v>
      </c>
      <c r="AE217" s="5">
        <v>655</v>
      </c>
      <c r="AF217" s="46">
        <v>0.99242424242424243</v>
      </c>
      <c r="AG217" s="5">
        <v>646</v>
      </c>
      <c r="AH217" s="70">
        <v>0.97878787878787876</v>
      </c>
      <c r="AI217" s="5">
        <v>655</v>
      </c>
      <c r="AJ217" s="46">
        <v>0.99242424242424243</v>
      </c>
      <c r="AK217" s="5">
        <v>654</v>
      </c>
      <c r="AL217" s="70">
        <v>0.99090909090909096</v>
      </c>
      <c r="AM217" s="5">
        <v>645</v>
      </c>
      <c r="AN217" s="46">
        <v>0.97727272727272729</v>
      </c>
      <c r="AO217" s="5">
        <v>646</v>
      </c>
      <c r="AP217" s="70">
        <v>0.97878787878787876</v>
      </c>
      <c r="AQ217" s="5">
        <v>655</v>
      </c>
      <c r="AR217" s="46">
        <v>0.99242424242424243</v>
      </c>
      <c r="AS217" s="5">
        <v>647</v>
      </c>
      <c r="AT217" s="70">
        <v>0.98030303030303034</v>
      </c>
      <c r="AU217" s="5">
        <v>639</v>
      </c>
      <c r="AV217" s="46">
        <v>0.96818181818181814</v>
      </c>
      <c r="AW217" s="5">
        <v>632</v>
      </c>
      <c r="AX217" s="46">
        <v>0.95757575757575752</v>
      </c>
      <c r="AZ217" s="80">
        <f>VLOOKUP($A217,'T1DQ CCG'!$A:$BC,31,FALSE)</f>
        <v>0</v>
      </c>
      <c r="BA217" s="80">
        <f>VLOOKUP($A217,'T1DQ CCG'!$A:$BC,43,FALSE)</f>
        <v>0</v>
      </c>
      <c r="BB217" s="80">
        <f>VLOOKUP($A217,'T1DQ CCG'!$A:$BC,55,FALSE)</f>
        <v>0</v>
      </c>
    </row>
    <row r="218" spans="1:54" x14ac:dyDescent="0.25">
      <c r="A218" s="21" t="s">
        <v>690</v>
      </c>
      <c r="B218" s="21" t="s">
        <v>691</v>
      </c>
      <c r="C218" s="21" t="s">
        <v>41</v>
      </c>
      <c r="D218" s="64">
        <v>972</v>
      </c>
      <c r="E218" s="5">
        <v>942</v>
      </c>
      <c r="F218" s="51">
        <v>0.96913580246913578</v>
      </c>
      <c r="G218" s="5">
        <v>8</v>
      </c>
      <c r="H218" s="69">
        <v>8.23045267489712E-3</v>
      </c>
      <c r="I218" s="5">
        <v>946</v>
      </c>
      <c r="J218" s="51">
        <v>0.97325102880658432</v>
      </c>
      <c r="K218" s="5">
        <v>1</v>
      </c>
      <c r="L218" s="5">
        <v>1</v>
      </c>
      <c r="M218" s="51">
        <v>1</v>
      </c>
      <c r="N218" s="40"/>
      <c r="O218" s="64">
        <v>1004</v>
      </c>
      <c r="P218" s="5">
        <v>981</v>
      </c>
      <c r="Q218" s="51">
        <v>0.97709163346613548</v>
      </c>
      <c r="R218" s="5">
        <v>947</v>
      </c>
      <c r="S218" s="69">
        <v>0.94322709163346619</v>
      </c>
      <c r="T218" s="5">
        <v>973</v>
      </c>
      <c r="U218" s="51">
        <v>0.96912350597609564</v>
      </c>
      <c r="V218" s="5">
        <v>953</v>
      </c>
      <c r="W218" s="69">
        <v>0.94920318725099606</v>
      </c>
      <c r="X218" s="5">
        <v>951</v>
      </c>
      <c r="Y218" s="51">
        <v>0.9472111553784861</v>
      </c>
      <c r="Z218" s="5">
        <v>0</v>
      </c>
      <c r="AA218" s="5">
        <v>0</v>
      </c>
      <c r="AB218" s="51" t="s">
        <v>771</v>
      </c>
      <c r="AC218" s="58"/>
      <c r="AD218" s="64">
        <v>1104</v>
      </c>
      <c r="AE218" s="5">
        <v>1068</v>
      </c>
      <c r="AF218" s="46">
        <v>0.96739130434782605</v>
      </c>
      <c r="AG218" s="5">
        <v>1026</v>
      </c>
      <c r="AH218" s="70">
        <v>0.92934782608695654</v>
      </c>
      <c r="AI218" s="5">
        <v>1068</v>
      </c>
      <c r="AJ218" s="46">
        <v>0.96739130434782605</v>
      </c>
      <c r="AK218" s="5">
        <v>1065</v>
      </c>
      <c r="AL218" s="70">
        <v>0.96467391304347827</v>
      </c>
      <c r="AM218" s="5">
        <v>1063</v>
      </c>
      <c r="AN218" s="46">
        <v>0.96286231884057971</v>
      </c>
      <c r="AO218" s="5">
        <v>1067</v>
      </c>
      <c r="AP218" s="70">
        <v>0.96648550724637683</v>
      </c>
      <c r="AQ218" s="5">
        <v>1068</v>
      </c>
      <c r="AR218" s="46">
        <v>0.96739130434782605</v>
      </c>
      <c r="AS218" s="5">
        <v>1020</v>
      </c>
      <c r="AT218" s="70">
        <v>0.92391304347826086</v>
      </c>
      <c r="AU218" s="5">
        <v>1063</v>
      </c>
      <c r="AV218" s="46">
        <v>0.96286231884057971</v>
      </c>
      <c r="AW218" s="5">
        <v>1041</v>
      </c>
      <c r="AX218" s="46">
        <v>0.94293478260869568</v>
      </c>
      <c r="AZ218" s="80">
        <f>VLOOKUP($A218,'T1DQ CCG'!$A:$BC,31,FALSE)</f>
        <v>0</v>
      </c>
      <c r="BA218" s="80">
        <f>VLOOKUP($A218,'T1DQ CCG'!$A:$BC,43,FALSE)</f>
        <v>0</v>
      </c>
      <c r="BB218" s="80">
        <f>VLOOKUP($A218,'T1DQ CCG'!$A:$BC,55,FALSE)</f>
        <v>0</v>
      </c>
    </row>
    <row r="219" spans="1:54" x14ac:dyDescent="0.25">
      <c r="A219" s="20" t="s">
        <v>724</v>
      </c>
      <c r="B219" s="19" t="s">
        <v>725</v>
      </c>
      <c r="C219" s="19"/>
      <c r="D219" s="71">
        <v>102</v>
      </c>
      <c r="E219" s="47">
        <v>99</v>
      </c>
      <c r="F219" s="52">
        <v>0.97058823529411764</v>
      </c>
      <c r="G219" s="47">
        <v>85</v>
      </c>
      <c r="H219" s="72">
        <v>0.83333333333333337</v>
      </c>
      <c r="I219" s="47">
        <v>99</v>
      </c>
      <c r="J219" s="52">
        <v>0.97058823529411764</v>
      </c>
      <c r="K219" s="47">
        <v>0</v>
      </c>
      <c r="L219" s="47">
        <v>0</v>
      </c>
      <c r="M219" s="52" t="s">
        <v>771</v>
      </c>
      <c r="N219" s="41"/>
      <c r="O219" s="71">
        <v>115</v>
      </c>
      <c r="P219" s="47">
        <v>111</v>
      </c>
      <c r="Q219" s="52">
        <v>0.9652173913043478</v>
      </c>
      <c r="R219" s="47">
        <v>109</v>
      </c>
      <c r="S219" s="72">
        <v>0.94782608695652171</v>
      </c>
      <c r="T219" s="47">
        <v>80</v>
      </c>
      <c r="U219" s="52">
        <v>0.69565217391304346</v>
      </c>
      <c r="V219" s="47">
        <v>108</v>
      </c>
      <c r="W219" s="72">
        <v>0.93913043478260871</v>
      </c>
      <c r="X219" s="47">
        <v>109</v>
      </c>
      <c r="Y219" s="52">
        <v>0.94782608695652171</v>
      </c>
      <c r="Z219" s="47">
        <v>0</v>
      </c>
      <c r="AA219" s="47">
        <v>0</v>
      </c>
      <c r="AB219" s="52" t="s">
        <v>771</v>
      </c>
      <c r="AC219" s="59"/>
      <c r="AD219" s="71">
        <v>90</v>
      </c>
      <c r="AE219" s="47">
        <v>84</v>
      </c>
      <c r="AF219" s="49">
        <v>0.93333333333333335</v>
      </c>
      <c r="AG219" s="47">
        <v>80</v>
      </c>
      <c r="AH219" s="73">
        <v>0.88888888888888884</v>
      </c>
      <c r="AI219" s="47">
        <v>83</v>
      </c>
      <c r="AJ219" s="49">
        <v>0.92222222222222228</v>
      </c>
      <c r="AK219" s="47">
        <v>83</v>
      </c>
      <c r="AL219" s="73">
        <v>0.92222222222222228</v>
      </c>
      <c r="AM219" s="47">
        <v>79</v>
      </c>
      <c r="AN219" s="49">
        <v>0.87777777777777777</v>
      </c>
      <c r="AO219" s="47">
        <v>83</v>
      </c>
      <c r="AP219" s="73">
        <v>0.92222222222222228</v>
      </c>
      <c r="AQ219" s="47">
        <v>83</v>
      </c>
      <c r="AR219" s="49">
        <v>0.92222222222222228</v>
      </c>
      <c r="AS219" s="47">
        <v>79</v>
      </c>
      <c r="AT219" s="73">
        <v>0.87777777777777777</v>
      </c>
      <c r="AU219" s="47">
        <v>81</v>
      </c>
      <c r="AV219" s="49">
        <v>0.9</v>
      </c>
      <c r="AW219" s="47">
        <v>78</v>
      </c>
      <c r="AX219" s="49">
        <v>0.8666666666666667</v>
      </c>
    </row>
    <row r="220" spans="1:54" x14ac:dyDescent="0.25">
      <c r="A220" s="22" t="s">
        <v>48</v>
      </c>
    </row>
    <row r="221" spans="1:54" x14ac:dyDescent="0.25">
      <c r="A221" s="24" t="s">
        <v>0</v>
      </c>
      <c r="B221" s="23"/>
      <c r="C221" s="23"/>
      <c r="D221" s="60"/>
    </row>
  </sheetData>
  <autoFilter ref="AZ5:BB218"/>
  <mergeCells count="28">
    <mergeCell ref="AW4:AX4"/>
    <mergeCell ref="AA4:AB4"/>
    <mergeCell ref="AD4:AD5"/>
    <mergeCell ref="AE4:AF4"/>
    <mergeCell ref="AG4:AH4"/>
    <mergeCell ref="AI4:AJ4"/>
    <mergeCell ref="AK4:AL4"/>
    <mergeCell ref="AM4:AN4"/>
    <mergeCell ref="AO4:AP4"/>
    <mergeCell ref="AQ4:AR4"/>
    <mergeCell ref="AS4:AT4"/>
    <mergeCell ref="AU4:AV4"/>
    <mergeCell ref="Z4:Z5"/>
    <mergeCell ref="D3:M3"/>
    <mergeCell ref="O3:AB3"/>
    <mergeCell ref="AD3:AX3"/>
    <mergeCell ref="D4:D5"/>
    <mergeCell ref="E4:F4"/>
    <mergeCell ref="G4:H4"/>
    <mergeCell ref="I4:J4"/>
    <mergeCell ref="K4:K5"/>
    <mergeCell ref="L4:M4"/>
    <mergeCell ref="O4:O5"/>
    <mergeCell ref="P4:Q4"/>
    <mergeCell ref="R4:S4"/>
    <mergeCell ref="T4:U4"/>
    <mergeCell ref="V4:W4"/>
    <mergeCell ref="X4:Y4"/>
  </mergeCells>
  <conditionalFormatting sqref="D6:D217">
    <cfRule type="expression" dxfId="199" priority="146" stopIfTrue="1">
      <formula>ISERROR(D6)</formula>
    </cfRule>
  </conditionalFormatting>
  <conditionalFormatting sqref="D6:D217">
    <cfRule type="expression" dxfId="198" priority="145">
      <formula>$AZ6=1</formula>
    </cfRule>
  </conditionalFormatting>
  <conditionalFormatting sqref="N6:O217 D6:D217 AC6:AD217">
    <cfRule type="expression" dxfId="197" priority="144" stopIfTrue="1">
      <formula>ISERROR(D6)</formula>
    </cfRule>
  </conditionalFormatting>
  <conditionalFormatting sqref="O6:O217">
    <cfRule type="expression" dxfId="196" priority="134" stopIfTrue="1">
      <formula>ISERROR(O6)</formula>
    </cfRule>
  </conditionalFormatting>
  <conditionalFormatting sqref="O6:O217">
    <cfRule type="expression" dxfId="195" priority="133">
      <formula>$BA6=1</formula>
    </cfRule>
  </conditionalFormatting>
  <conditionalFormatting sqref="AD6:AD217">
    <cfRule type="expression" dxfId="194" priority="118" stopIfTrue="1">
      <formula>ISERROR(AD6)</formula>
    </cfRule>
  </conditionalFormatting>
  <conditionalFormatting sqref="AD6:AD217">
    <cfRule type="expression" dxfId="193" priority="117">
      <formula>$BB6=1</formula>
    </cfRule>
  </conditionalFormatting>
  <conditionalFormatting sqref="AE6:AX217">
    <cfRule type="expression" dxfId="192" priority="96" stopIfTrue="1">
      <formula>ISERROR(AE6)</formula>
    </cfRule>
  </conditionalFormatting>
  <conditionalFormatting sqref="AE6:AE217">
    <cfRule type="expression" dxfId="191" priority="95" stopIfTrue="1">
      <formula>ISERROR(AE6)</formula>
    </cfRule>
  </conditionalFormatting>
  <conditionalFormatting sqref="AE6:AE217">
    <cfRule type="expression" dxfId="190" priority="94">
      <formula>$BB6=1</formula>
    </cfRule>
  </conditionalFormatting>
  <conditionalFormatting sqref="AG6:AG217">
    <cfRule type="expression" dxfId="189" priority="93" stopIfTrue="1">
      <formula>ISERROR(AG6)</formula>
    </cfRule>
  </conditionalFormatting>
  <conditionalFormatting sqref="AG6:AG217">
    <cfRule type="expression" dxfId="188" priority="92">
      <formula>$BB6=1</formula>
    </cfRule>
  </conditionalFormatting>
  <conditionalFormatting sqref="AI6:AI217">
    <cfRule type="expression" dxfId="187" priority="91" stopIfTrue="1">
      <formula>ISERROR(AI6)</formula>
    </cfRule>
  </conditionalFormatting>
  <conditionalFormatting sqref="AI6:AI217">
    <cfRule type="expression" dxfId="186" priority="90">
      <formula>$BB6=1</formula>
    </cfRule>
  </conditionalFormatting>
  <conditionalFormatting sqref="AK6:AK217">
    <cfRule type="expression" dxfId="185" priority="89" stopIfTrue="1">
      <formula>ISERROR(AK6)</formula>
    </cfRule>
  </conditionalFormatting>
  <conditionalFormatting sqref="AK6:AK217">
    <cfRule type="expression" dxfId="184" priority="88">
      <formula>$BB6=1</formula>
    </cfRule>
  </conditionalFormatting>
  <conditionalFormatting sqref="AM6:AM217">
    <cfRule type="expression" dxfId="183" priority="87" stopIfTrue="1">
      <formula>ISERROR(AM6)</formula>
    </cfRule>
  </conditionalFormatting>
  <conditionalFormatting sqref="AM6:AM217">
    <cfRule type="expression" dxfId="182" priority="86">
      <formula>$BB6=1</formula>
    </cfRule>
  </conditionalFormatting>
  <conditionalFormatting sqref="AO6:AO217">
    <cfRule type="expression" dxfId="181" priority="85" stopIfTrue="1">
      <formula>ISERROR(AO6)</formula>
    </cfRule>
  </conditionalFormatting>
  <conditionalFormatting sqref="AO6:AO217">
    <cfRule type="expression" dxfId="180" priority="84">
      <formula>$BB6=1</formula>
    </cfRule>
  </conditionalFormatting>
  <conditionalFormatting sqref="AQ6:AQ217">
    <cfRule type="expression" dxfId="179" priority="83" stopIfTrue="1">
      <formula>ISERROR(AQ6)</formula>
    </cfRule>
  </conditionalFormatting>
  <conditionalFormatting sqref="AQ6:AQ217">
    <cfRule type="expression" dxfId="178" priority="82">
      <formula>$BB6=1</formula>
    </cfRule>
  </conditionalFormatting>
  <conditionalFormatting sqref="AS6:AS217">
    <cfRule type="expression" dxfId="177" priority="81" stopIfTrue="1">
      <formula>ISERROR(AS6)</formula>
    </cfRule>
  </conditionalFormatting>
  <conditionalFormatting sqref="AS6:AS217">
    <cfRule type="expression" dxfId="176" priority="80">
      <formula>$BB6=1</formula>
    </cfRule>
  </conditionalFormatting>
  <conditionalFormatting sqref="AU6:AU217">
    <cfRule type="expression" dxfId="175" priority="79" stopIfTrue="1">
      <formula>ISERROR(AU6)</formula>
    </cfRule>
  </conditionalFormatting>
  <conditionalFormatting sqref="AU6:AU217">
    <cfRule type="expression" dxfId="174" priority="78">
      <formula>$BB6=1</formula>
    </cfRule>
  </conditionalFormatting>
  <conditionalFormatting sqref="AW6:AW217">
    <cfRule type="expression" dxfId="173" priority="77" stopIfTrue="1">
      <formula>ISERROR(AW6)</formula>
    </cfRule>
  </conditionalFormatting>
  <conditionalFormatting sqref="AW6:AW217">
    <cfRule type="expression" dxfId="172" priority="76">
      <formula>$BB6=1</formula>
    </cfRule>
  </conditionalFormatting>
  <conditionalFormatting sqref="E6:M217">
    <cfRule type="expression" dxfId="171" priority="75" stopIfTrue="1">
      <formula>ISERROR(E6)</formula>
    </cfRule>
  </conditionalFormatting>
  <conditionalFormatting sqref="E6:E217">
    <cfRule type="expression" dxfId="170" priority="74">
      <formula>$AZ6=1</formula>
    </cfRule>
  </conditionalFormatting>
  <conditionalFormatting sqref="G6:G217">
    <cfRule type="expression" dxfId="169" priority="73" stopIfTrue="1">
      <formula>ISERROR(G6)</formula>
    </cfRule>
  </conditionalFormatting>
  <conditionalFormatting sqref="G6:G217">
    <cfRule type="expression" dxfId="168" priority="72">
      <formula>$AZ6=1</formula>
    </cfRule>
  </conditionalFormatting>
  <conditionalFormatting sqref="I6:I217">
    <cfRule type="expression" dxfId="167" priority="71" stopIfTrue="1">
      <formula>ISERROR(I6)</formula>
    </cfRule>
  </conditionalFormatting>
  <conditionalFormatting sqref="I6:I217">
    <cfRule type="expression" dxfId="166" priority="70">
      <formula>$AZ6=1</formula>
    </cfRule>
  </conditionalFormatting>
  <conditionalFormatting sqref="K6:K217">
    <cfRule type="expression" dxfId="165" priority="69" stopIfTrue="1">
      <formula>ISERROR(K6)</formula>
    </cfRule>
  </conditionalFormatting>
  <conditionalFormatting sqref="K6:K217">
    <cfRule type="expression" dxfId="164" priority="68">
      <formula>$AZ6=1</formula>
    </cfRule>
  </conditionalFormatting>
  <conditionalFormatting sqref="L6:L217">
    <cfRule type="expression" dxfId="163" priority="67" stopIfTrue="1">
      <formula>ISERROR(L6)</formula>
    </cfRule>
  </conditionalFormatting>
  <conditionalFormatting sqref="L6:L217">
    <cfRule type="expression" dxfId="162" priority="66">
      <formula>$AZ6=1</formula>
    </cfRule>
  </conditionalFormatting>
  <conditionalFormatting sqref="P6:AB217">
    <cfRule type="expression" dxfId="161" priority="65" stopIfTrue="1">
      <formula>ISERROR(P6)</formula>
    </cfRule>
  </conditionalFormatting>
  <conditionalFormatting sqref="P6:P217">
    <cfRule type="expression" dxfId="160" priority="64" stopIfTrue="1">
      <formula>ISERROR(P6)</formula>
    </cfRule>
  </conditionalFormatting>
  <conditionalFormatting sqref="P6:P217">
    <cfRule type="expression" dxfId="159" priority="63">
      <formula>$BA6=1</formula>
    </cfRule>
  </conditionalFormatting>
  <conditionalFormatting sqref="R6:R217">
    <cfRule type="expression" dxfId="158" priority="62" stopIfTrue="1">
      <formula>ISERROR(R6)</formula>
    </cfRule>
  </conditionalFormatting>
  <conditionalFormatting sqref="R6:R217">
    <cfRule type="expression" dxfId="157" priority="61">
      <formula>$BA6=1</formula>
    </cfRule>
  </conditionalFormatting>
  <conditionalFormatting sqref="T6:T217">
    <cfRule type="expression" dxfId="156" priority="60" stopIfTrue="1">
      <formula>ISERROR(T6)</formula>
    </cfRule>
  </conditionalFormatting>
  <conditionalFormatting sqref="T6:T217">
    <cfRule type="expression" dxfId="155" priority="59">
      <formula>$BA6=1</formula>
    </cfRule>
  </conditionalFormatting>
  <conditionalFormatting sqref="V6:V217">
    <cfRule type="expression" dxfId="154" priority="58" stopIfTrue="1">
      <formula>ISERROR(V6)</formula>
    </cfRule>
  </conditionalFormatting>
  <conditionalFormatting sqref="V6:V217">
    <cfRule type="expression" dxfId="153" priority="57">
      <formula>$BA6=1</formula>
    </cfRule>
  </conditionalFormatting>
  <conditionalFormatting sqref="X6:X217">
    <cfRule type="expression" dxfId="152" priority="56" stopIfTrue="1">
      <formula>ISERROR(X6)</formula>
    </cfRule>
  </conditionalFormatting>
  <conditionalFormatting sqref="X6:X217">
    <cfRule type="expression" dxfId="151" priority="55">
      <formula>$BA6=1</formula>
    </cfRule>
  </conditionalFormatting>
  <conditionalFormatting sqref="Z6:Z217">
    <cfRule type="expression" dxfId="150" priority="54" stopIfTrue="1">
      <formula>ISERROR(Z6)</formula>
    </cfRule>
  </conditionalFormatting>
  <conditionalFormatting sqref="Z6:Z217">
    <cfRule type="expression" dxfId="149" priority="53">
      <formula>$BA6=1</formula>
    </cfRule>
  </conditionalFormatting>
  <conditionalFormatting sqref="AA6:AA217">
    <cfRule type="expression" dxfId="148" priority="52" stopIfTrue="1">
      <formula>ISERROR(AA6)</formula>
    </cfRule>
  </conditionalFormatting>
  <conditionalFormatting sqref="AA6:AA217">
    <cfRule type="expression" dxfId="147" priority="51">
      <formula>$BA6=1</formula>
    </cfRule>
  </conditionalFormatting>
  <conditionalFormatting sqref="D218:D219">
    <cfRule type="expression" dxfId="146" priority="50" stopIfTrue="1">
      <formula>ISERROR(D218)</formula>
    </cfRule>
  </conditionalFormatting>
  <conditionalFormatting sqref="D218:D219">
    <cfRule type="expression" dxfId="145" priority="49">
      <formula>$AZ218=1</formula>
    </cfRule>
  </conditionalFormatting>
  <conditionalFormatting sqref="D218:AX219">
    <cfRule type="expression" dxfId="144" priority="48" stopIfTrue="1">
      <formula>ISERROR(D218)</formula>
    </cfRule>
  </conditionalFormatting>
  <conditionalFormatting sqref="E218:E219">
    <cfRule type="expression" dxfId="143" priority="47">
      <formula>$AZ218=1</formula>
    </cfRule>
  </conditionalFormatting>
  <conditionalFormatting sqref="G218:G219">
    <cfRule type="expression" dxfId="142" priority="46" stopIfTrue="1">
      <formula>ISERROR(G218)</formula>
    </cfRule>
  </conditionalFormatting>
  <conditionalFormatting sqref="G218:G219">
    <cfRule type="expression" dxfId="141" priority="45">
      <formula>$AZ218=1</formula>
    </cfRule>
  </conditionalFormatting>
  <conditionalFormatting sqref="I218:I219">
    <cfRule type="expression" dxfId="140" priority="44" stopIfTrue="1">
      <formula>ISERROR(I218)</formula>
    </cfRule>
  </conditionalFormatting>
  <conditionalFormatting sqref="I218:I219">
    <cfRule type="expression" dxfId="139" priority="43">
      <formula>$AZ218=1</formula>
    </cfRule>
  </conditionalFormatting>
  <conditionalFormatting sqref="K218:K219">
    <cfRule type="expression" dxfId="138" priority="42" stopIfTrue="1">
      <formula>ISERROR(K218)</formula>
    </cfRule>
  </conditionalFormatting>
  <conditionalFormatting sqref="K218:K219">
    <cfRule type="expression" dxfId="137" priority="41">
      <formula>$AZ218=1</formula>
    </cfRule>
  </conditionalFormatting>
  <conditionalFormatting sqref="L218:L219">
    <cfRule type="expression" dxfId="136" priority="40" stopIfTrue="1">
      <formula>ISERROR(L218)</formula>
    </cfRule>
  </conditionalFormatting>
  <conditionalFormatting sqref="L218:L219">
    <cfRule type="expression" dxfId="135" priority="39">
      <formula>$AZ218=1</formula>
    </cfRule>
  </conditionalFormatting>
  <conditionalFormatting sqref="O218:O219">
    <cfRule type="expression" dxfId="134" priority="38" stopIfTrue="1">
      <formula>ISERROR(O218)</formula>
    </cfRule>
  </conditionalFormatting>
  <conditionalFormatting sqref="O218:O219">
    <cfRule type="expression" dxfId="133" priority="37">
      <formula>$BA218=1</formula>
    </cfRule>
  </conditionalFormatting>
  <conditionalFormatting sqref="P218:P219">
    <cfRule type="expression" dxfId="132" priority="36" stopIfTrue="1">
      <formula>ISERROR(P218)</formula>
    </cfRule>
  </conditionalFormatting>
  <conditionalFormatting sqref="P218:P219">
    <cfRule type="expression" dxfId="131" priority="35">
      <formula>$BA218=1</formula>
    </cfRule>
  </conditionalFormatting>
  <conditionalFormatting sqref="R218:R219">
    <cfRule type="expression" dxfId="130" priority="34" stopIfTrue="1">
      <formula>ISERROR(R218)</formula>
    </cfRule>
  </conditionalFormatting>
  <conditionalFormatting sqref="R218:R219">
    <cfRule type="expression" dxfId="129" priority="33">
      <formula>$BA218=1</formula>
    </cfRule>
  </conditionalFormatting>
  <conditionalFormatting sqref="T218:T219">
    <cfRule type="expression" dxfId="128" priority="32" stopIfTrue="1">
      <formula>ISERROR(T218)</formula>
    </cfRule>
  </conditionalFormatting>
  <conditionalFormatting sqref="T218:T219">
    <cfRule type="expression" dxfId="127" priority="31">
      <formula>$BA218=1</formula>
    </cfRule>
  </conditionalFormatting>
  <conditionalFormatting sqref="V218:V219">
    <cfRule type="expression" dxfId="126" priority="30" stopIfTrue="1">
      <formula>ISERROR(V218)</formula>
    </cfRule>
  </conditionalFormatting>
  <conditionalFormatting sqref="V218:V219">
    <cfRule type="expression" dxfId="125" priority="29">
      <formula>$BA218=1</formula>
    </cfRule>
  </conditionalFormatting>
  <conditionalFormatting sqref="X218:X219">
    <cfRule type="expression" dxfId="124" priority="28" stopIfTrue="1">
      <formula>ISERROR(X218)</formula>
    </cfRule>
  </conditionalFormatting>
  <conditionalFormatting sqref="X218:X219">
    <cfRule type="expression" dxfId="123" priority="27">
      <formula>$BA218=1</formula>
    </cfRule>
  </conditionalFormatting>
  <conditionalFormatting sqref="Z218:Z219">
    <cfRule type="expression" dxfId="122" priority="26" stopIfTrue="1">
      <formula>ISERROR(Z218)</formula>
    </cfRule>
  </conditionalFormatting>
  <conditionalFormatting sqref="Z218:Z219">
    <cfRule type="expression" dxfId="121" priority="25">
      <formula>$BA218=1</formula>
    </cfRule>
  </conditionalFormatting>
  <conditionalFormatting sqref="AA218:AA219">
    <cfRule type="expression" dxfId="120" priority="24" stopIfTrue="1">
      <formula>ISERROR(AA218)</formula>
    </cfRule>
  </conditionalFormatting>
  <conditionalFormatting sqref="AA218:AA219">
    <cfRule type="expression" dxfId="119" priority="23">
      <formula>$BA218=1</formula>
    </cfRule>
  </conditionalFormatting>
  <conditionalFormatting sqref="AD218:AD219">
    <cfRule type="expression" dxfId="118" priority="22" stopIfTrue="1">
      <formula>ISERROR(AD218)</formula>
    </cfRule>
  </conditionalFormatting>
  <conditionalFormatting sqref="AD218:AD219">
    <cfRule type="expression" dxfId="117" priority="21">
      <formula>$BB218=1</formula>
    </cfRule>
  </conditionalFormatting>
  <conditionalFormatting sqref="AE218:AE219">
    <cfRule type="expression" dxfId="116" priority="20" stopIfTrue="1">
      <formula>ISERROR(AE218)</formula>
    </cfRule>
  </conditionalFormatting>
  <conditionalFormatting sqref="AE218:AE219">
    <cfRule type="expression" dxfId="115" priority="19">
      <formula>$BB218=1</formula>
    </cfRule>
  </conditionalFormatting>
  <conditionalFormatting sqref="AG218:AG219">
    <cfRule type="expression" dxfId="114" priority="18" stopIfTrue="1">
      <formula>ISERROR(AG218)</formula>
    </cfRule>
  </conditionalFormatting>
  <conditionalFormatting sqref="AG218:AG219">
    <cfRule type="expression" dxfId="113" priority="17">
      <formula>$BB218=1</formula>
    </cfRule>
  </conditionalFormatting>
  <conditionalFormatting sqref="AI218:AI219">
    <cfRule type="expression" dxfId="112" priority="16" stopIfTrue="1">
      <formula>ISERROR(AI218)</formula>
    </cfRule>
  </conditionalFormatting>
  <conditionalFormatting sqref="AI218:AI219">
    <cfRule type="expression" dxfId="111" priority="15">
      <formula>$BB218=1</formula>
    </cfRule>
  </conditionalFormatting>
  <conditionalFormatting sqref="AK218:AK219">
    <cfRule type="expression" dxfId="110" priority="14" stopIfTrue="1">
      <formula>ISERROR(AK218)</formula>
    </cfRule>
  </conditionalFormatting>
  <conditionalFormatting sqref="AK218:AK219">
    <cfRule type="expression" dxfId="109" priority="13">
      <formula>$BB218=1</formula>
    </cfRule>
  </conditionalFormatting>
  <conditionalFormatting sqref="AM218:AM219">
    <cfRule type="expression" dxfId="108" priority="12" stopIfTrue="1">
      <formula>ISERROR(AM218)</formula>
    </cfRule>
  </conditionalFormatting>
  <conditionalFormatting sqref="AM218:AM219">
    <cfRule type="expression" dxfId="107" priority="11">
      <formula>$BB218=1</formula>
    </cfRule>
  </conditionalFormatting>
  <conditionalFormatting sqref="AO218:AO219">
    <cfRule type="expression" dxfId="106" priority="10" stopIfTrue="1">
      <formula>ISERROR(AO218)</formula>
    </cfRule>
  </conditionalFormatting>
  <conditionalFormatting sqref="AO218:AO219">
    <cfRule type="expression" dxfId="105" priority="9">
      <formula>$BB218=1</formula>
    </cfRule>
  </conditionalFormatting>
  <conditionalFormatting sqref="AQ218:AQ219">
    <cfRule type="expression" dxfId="104" priority="8" stopIfTrue="1">
      <formula>ISERROR(AQ218)</formula>
    </cfRule>
  </conditionalFormatting>
  <conditionalFormatting sqref="AQ218:AQ219">
    <cfRule type="expression" dxfId="103" priority="7">
      <formula>$BB218=1</formula>
    </cfRule>
  </conditionalFormatting>
  <conditionalFormatting sqref="AS218:AS219">
    <cfRule type="expression" dxfId="102" priority="6" stopIfTrue="1">
      <formula>ISERROR(AS218)</formula>
    </cfRule>
  </conditionalFormatting>
  <conditionalFormatting sqref="AS218:AS219">
    <cfRule type="expression" dxfId="101" priority="5">
      <formula>$BB218=1</formula>
    </cfRule>
  </conditionalFormatting>
  <conditionalFormatting sqref="AU218:AU219">
    <cfRule type="expression" dxfId="100" priority="4" stopIfTrue="1">
      <formula>ISERROR(AU218)</formula>
    </cfRule>
  </conditionalFormatting>
  <conditionalFormatting sqref="AU218:AU219">
    <cfRule type="expression" dxfId="99" priority="3">
      <formula>$BB218=1</formula>
    </cfRule>
  </conditionalFormatting>
  <conditionalFormatting sqref="AW218:AW219">
    <cfRule type="expression" dxfId="98" priority="2" stopIfTrue="1">
      <formula>ISERROR(AW218)</formula>
    </cfRule>
  </conditionalFormatting>
  <conditionalFormatting sqref="AW218:AW219">
    <cfRule type="expression" dxfId="97" priority="1">
      <formula>$BB218=1</formula>
    </cfRule>
  </conditionalFormatting>
  <pageMargins left="0.7" right="0.7" top="0.75" bottom="0.75" header="0.3" footer="0.3"/>
  <pageSetup paperSize="9" scale="22" fitToHeight="2" orientation="landscape" r:id="rId1"/>
  <rowBreaks count="1" manualBreakCount="1">
    <brk id="110"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L221"/>
  <sheetViews>
    <sheetView showGridLines="0" zoomScale="80" zoomScaleNormal="80" workbookViewId="0">
      <pane xSplit="3" ySplit="5" topLeftCell="D6" activePane="bottomRight" state="frozen"/>
      <selection pane="topRight" activeCell="D1" sqref="D1"/>
      <selection pane="bottomLeft" activeCell="A8" sqref="A8"/>
      <selection pane="bottomRight"/>
    </sheetView>
  </sheetViews>
  <sheetFormatPr defaultRowHeight="15" x14ac:dyDescent="0.25"/>
  <cols>
    <col min="1" max="1" width="8.5703125" style="1" customWidth="1"/>
    <col min="2" max="2" width="56.5703125" style="1" bestFit="1" customWidth="1"/>
    <col min="3" max="3" width="59" style="1" bestFit="1" customWidth="1"/>
    <col min="4" max="4" width="12.42578125" style="34" customWidth="1"/>
    <col min="5" max="10" width="9.140625" style="53"/>
    <col min="11" max="11" width="12.85546875" style="53" customWidth="1"/>
    <col min="12" max="13" width="9.140625" style="53"/>
    <col min="14" max="14" width="3.7109375" style="53" customWidth="1"/>
    <col min="15" max="15" width="12.42578125" style="53" customWidth="1"/>
    <col min="16" max="25" width="9.140625" style="53"/>
    <col min="26" max="26" width="14.85546875" style="53" customWidth="1"/>
    <col min="27" max="28" width="9.140625" style="53"/>
    <col min="29" max="29" width="4" style="53" customWidth="1"/>
    <col min="30" max="30" width="12.42578125" style="53" customWidth="1"/>
    <col min="31" max="31" width="9.85546875" style="53" customWidth="1"/>
    <col min="32" max="32" width="10.140625" style="53" customWidth="1"/>
    <col min="33" max="50" width="9.140625" style="53"/>
    <col min="52" max="54" width="9.140625" style="80" customWidth="1"/>
    <col min="56" max="246" width="0" hidden="1" customWidth="1"/>
  </cols>
  <sheetData>
    <row r="1" spans="1:246" ht="18" x14ac:dyDescent="0.25">
      <c r="A1" s="11" t="s">
        <v>762</v>
      </c>
      <c r="B1" s="18"/>
      <c r="C1" s="7"/>
      <c r="D1" s="45"/>
      <c r="O1" s="45"/>
      <c r="AD1" s="45"/>
      <c r="AE1" s="45"/>
      <c r="AF1" s="45"/>
      <c r="AG1" s="45"/>
      <c r="AH1" s="45"/>
      <c r="AI1" s="45"/>
      <c r="AJ1" s="45"/>
      <c r="AK1" s="45"/>
      <c r="AL1" s="45"/>
      <c r="AM1" s="45"/>
      <c r="AN1" s="45"/>
      <c r="AO1" s="45"/>
      <c r="AP1" s="45"/>
      <c r="AQ1" s="45"/>
      <c r="AR1" s="45"/>
      <c r="AS1" s="45"/>
      <c r="AT1" s="45"/>
      <c r="AU1" s="45"/>
      <c r="AV1" s="45"/>
      <c r="AW1" s="45"/>
      <c r="AX1" s="45"/>
      <c r="AY1" s="9"/>
      <c r="AZ1" s="82"/>
    </row>
    <row r="2" spans="1:246" ht="18" x14ac:dyDescent="0.25">
      <c r="A2" s="11"/>
      <c r="B2" s="18"/>
      <c r="C2" s="7"/>
      <c r="D2" s="45"/>
      <c r="O2" s="45"/>
      <c r="AD2" s="45"/>
      <c r="AE2" s="45"/>
      <c r="AF2" s="45"/>
      <c r="AG2" s="45"/>
      <c r="AH2" s="45"/>
      <c r="AI2" s="45"/>
      <c r="AJ2" s="45"/>
      <c r="AK2" s="45"/>
      <c r="AL2" s="45"/>
      <c r="AM2" s="45"/>
      <c r="AN2" s="45"/>
      <c r="AO2" s="45"/>
      <c r="AP2" s="45"/>
      <c r="AQ2" s="45"/>
      <c r="AR2" s="45"/>
      <c r="AS2" s="45"/>
      <c r="AT2" s="45"/>
      <c r="AU2" s="45"/>
      <c r="AV2" s="45"/>
      <c r="AW2" s="45"/>
      <c r="AX2" s="45"/>
      <c r="AY2" s="9"/>
      <c r="AZ2" s="82"/>
      <c r="BA2" s="82"/>
    </row>
    <row r="3" spans="1:246" x14ac:dyDescent="0.25">
      <c r="A3" s="13" t="s">
        <v>46</v>
      </c>
      <c r="B3" s="18"/>
      <c r="C3" s="18"/>
      <c r="D3" s="145" t="s">
        <v>695</v>
      </c>
      <c r="E3" s="148"/>
      <c r="F3" s="148"/>
      <c r="G3" s="148"/>
      <c r="H3" s="148"/>
      <c r="I3" s="148"/>
      <c r="J3" s="148"/>
      <c r="K3" s="148"/>
      <c r="L3" s="148"/>
      <c r="M3" s="149"/>
      <c r="N3" s="32"/>
      <c r="O3" s="141" t="s">
        <v>708</v>
      </c>
      <c r="P3" s="142"/>
      <c r="Q3" s="142"/>
      <c r="R3" s="142"/>
      <c r="S3" s="142"/>
      <c r="T3" s="142"/>
      <c r="U3" s="142"/>
      <c r="V3" s="142"/>
      <c r="W3" s="142"/>
      <c r="X3" s="142"/>
      <c r="Y3" s="142"/>
      <c r="Z3" s="142"/>
      <c r="AA3" s="142"/>
      <c r="AB3" s="150"/>
      <c r="AC3" s="33"/>
      <c r="AD3" s="145" t="s">
        <v>709</v>
      </c>
      <c r="AE3" s="148"/>
      <c r="AF3" s="148"/>
      <c r="AG3" s="148"/>
      <c r="AH3" s="148"/>
      <c r="AI3" s="148"/>
      <c r="AJ3" s="148"/>
      <c r="AK3" s="148"/>
      <c r="AL3" s="148"/>
      <c r="AM3" s="148"/>
      <c r="AN3" s="148"/>
      <c r="AO3" s="148"/>
      <c r="AP3" s="148"/>
      <c r="AQ3" s="148"/>
      <c r="AR3" s="148"/>
      <c r="AS3" s="148"/>
      <c r="AT3" s="148"/>
      <c r="AU3" s="148"/>
      <c r="AV3" s="148"/>
      <c r="AW3" s="148"/>
      <c r="AX3" s="149"/>
      <c r="AY3" s="38"/>
      <c r="AZ3" s="100"/>
      <c r="BA3" s="100"/>
    </row>
    <row r="4" spans="1:246" ht="39" customHeight="1" x14ac:dyDescent="0.25">
      <c r="A4" s="36" t="s">
        <v>45</v>
      </c>
      <c r="B4" s="18"/>
      <c r="C4" s="18"/>
      <c r="D4" s="139" t="s">
        <v>696</v>
      </c>
      <c r="E4" s="137" t="s">
        <v>702</v>
      </c>
      <c r="F4" s="138"/>
      <c r="G4" s="137" t="s">
        <v>703</v>
      </c>
      <c r="H4" s="138"/>
      <c r="I4" s="137" t="s">
        <v>697</v>
      </c>
      <c r="J4" s="138"/>
      <c r="K4" s="139" t="s">
        <v>701</v>
      </c>
      <c r="L4" s="137" t="s">
        <v>700</v>
      </c>
      <c r="M4" s="138"/>
      <c r="N4" s="63"/>
      <c r="O4" s="139" t="s">
        <v>696</v>
      </c>
      <c r="P4" s="137" t="s">
        <v>702</v>
      </c>
      <c r="Q4" s="138"/>
      <c r="R4" s="137" t="s">
        <v>704</v>
      </c>
      <c r="S4" s="138"/>
      <c r="T4" s="137" t="s">
        <v>705</v>
      </c>
      <c r="U4" s="138"/>
      <c r="V4" s="137" t="s">
        <v>706</v>
      </c>
      <c r="W4" s="138"/>
      <c r="X4" s="137" t="s">
        <v>707</v>
      </c>
      <c r="Y4" s="138"/>
      <c r="Z4" s="139" t="s">
        <v>701</v>
      </c>
      <c r="AA4" s="137" t="s">
        <v>700</v>
      </c>
      <c r="AB4" s="138"/>
      <c r="AC4" s="32"/>
      <c r="AD4" s="139" t="s">
        <v>696</v>
      </c>
      <c r="AE4" s="137" t="s">
        <v>710</v>
      </c>
      <c r="AF4" s="138"/>
      <c r="AG4" s="137" t="s">
        <v>711</v>
      </c>
      <c r="AH4" s="138"/>
      <c r="AI4" s="137" t="s">
        <v>712</v>
      </c>
      <c r="AJ4" s="138"/>
      <c r="AK4" s="137" t="s">
        <v>713</v>
      </c>
      <c r="AL4" s="138"/>
      <c r="AM4" s="137" t="s">
        <v>705</v>
      </c>
      <c r="AN4" s="138"/>
      <c r="AO4" s="137" t="s">
        <v>714</v>
      </c>
      <c r="AP4" s="138"/>
      <c r="AQ4" s="137" t="s">
        <v>715</v>
      </c>
      <c r="AR4" s="138"/>
      <c r="AS4" s="137" t="s">
        <v>716</v>
      </c>
      <c r="AT4" s="138"/>
      <c r="AU4" s="137" t="s">
        <v>717</v>
      </c>
      <c r="AV4" s="138"/>
      <c r="AW4" s="137" t="s">
        <v>707</v>
      </c>
      <c r="AX4" s="138"/>
    </row>
    <row r="5" spans="1:246" ht="45" customHeight="1" x14ac:dyDescent="0.25">
      <c r="A5" s="19" t="s">
        <v>260</v>
      </c>
      <c r="B5" s="19" t="s">
        <v>261</v>
      </c>
      <c r="C5" s="19" t="s">
        <v>4</v>
      </c>
      <c r="D5" s="140"/>
      <c r="E5" s="54" t="s">
        <v>698</v>
      </c>
      <c r="F5" s="55" t="s">
        <v>699</v>
      </c>
      <c r="G5" s="54" t="s">
        <v>698</v>
      </c>
      <c r="H5" s="55" t="s">
        <v>699</v>
      </c>
      <c r="I5" s="54" t="s">
        <v>698</v>
      </c>
      <c r="J5" s="55" t="s">
        <v>699</v>
      </c>
      <c r="K5" s="140"/>
      <c r="L5" s="54" t="s">
        <v>698</v>
      </c>
      <c r="M5" s="55" t="s">
        <v>699</v>
      </c>
      <c r="N5" s="55"/>
      <c r="O5" s="140"/>
      <c r="P5" s="54" t="s">
        <v>698</v>
      </c>
      <c r="Q5" s="55" t="s">
        <v>699</v>
      </c>
      <c r="R5" s="54" t="s">
        <v>698</v>
      </c>
      <c r="S5" s="55" t="s">
        <v>699</v>
      </c>
      <c r="T5" s="54" t="s">
        <v>698</v>
      </c>
      <c r="U5" s="55" t="s">
        <v>699</v>
      </c>
      <c r="V5" s="54" t="s">
        <v>698</v>
      </c>
      <c r="W5" s="55" t="s">
        <v>699</v>
      </c>
      <c r="X5" s="54" t="s">
        <v>698</v>
      </c>
      <c r="Y5" s="55" t="s">
        <v>699</v>
      </c>
      <c r="Z5" s="140"/>
      <c r="AA5" s="54" t="s">
        <v>698</v>
      </c>
      <c r="AB5" s="55" t="s">
        <v>699</v>
      </c>
      <c r="AC5" s="56"/>
      <c r="AD5" s="140"/>
      <c r="AE5" s="54" t="s">
        <v>698</v>
      </c>
      <c r="AF5" s="55" t="s">
        <v>699</v>
      </c>
      <c r="AG5" s="54" t="s">
        <v>698</v>
      </c>
      <c r="AH5" s="55" t="s">
        <v>699</v>
      </c>
      <c r="AI5" s="54" t="s">
        <v>698</v>
      </c>
      <c r="AJ5" s="55" t="s">
        <v>699</v>
      </c>
      <c r="AK5" s="54" t="s">
        <v>698</v>
      </c>
      <c r="AL5" s="55" t="s">
        <v>699</v>
      </c>
      <c r="AM5" s="54" t="s">
        <v>698</v>
      </c>
      <c r="AN5" s="55" t="s">
        <v>699</v>
      </c>
      <c r="AO5" s="54" t="s">
        <v>698</v>
      </c>
      <c r="AP5" s="55" t="s">
        <v>699</v>
      </c>
      <c r="AQ5" s="54" t="s">
        <v>698</v>
      </c>
      <c r="AR5" s="55" t="s">
        <v>699</v>
      </c>
      <c r="AS5" s="54" t="s">
        <v>698</v>
      </c>
      <c r="AT5" s="55" t="s">
        <v>699</v>
      </c>
      <c r="AU5" s="54" t="s">
        <v>698</v>
      </c>
      <c r="AV5" s="55" t="s">
        <v>699</v>
      </c>
      <c r="AW5" s="54" t="s">
        <v>698</v>
      </c>
      <c r="AX5" s="55" t="s">
        <v>699</v>
      </c>
      <c r="AZ5" s="80">
        <v>1</v>
      </c>
      <c r="BA5" s="80">
        <v>1</v>
      </c>
      <c r="BB5" s="80">
        <v>1</v>
      </c>
      <c r="BD5">
        <v>4</v>
      </c>
      <c r="BE5">
        <v>5</v>
      </c>
      <c r="BF5">
        <v>6</v>
      </c>
      <c r="BG5">
        <v>7</v>
      </c>
      <c r="BH5">
        <v>8</v>
      </c>
      <c r="BI5">
        <v>9</v>
      </c>
      <c r="BJ5">
        <v>10</v>
      </c>
      <c r="BK5">
        <v>11</v>
      </c>
      <c r="BL5">
        <v>12</v>
      </c>
      <c r="BM5">
        <v>13</v>
      </c>
      <c r="BN5">
        <v>14</v>
      </c>
      <c r="BO5">
        <v>15</v>
      </c>
      <c r="BP5">
        <v>16</v>
      </c>
      <c r="BQ5">
        <v>17</v>
      </c>
      <c r="BR5">
        <v>18</v>
      </c>
      <c r="BS5">
        <v>19</v>
      </c>
      <c r="BT5">
        <v>20</v>
      </c>
      <c r="BU5">
        <v>21</v>
      </c>
      <c r="BV5">
        <v>22</v>
      </c>
      <c r="BW5">
        <v>23</v>
      </c>
      <c r="BX5">
        <v>24</v>
      </c>
      <c r="BY5">
        <v>25</v>
      </c>
      <c r="BZ5">
        <v>26</v>
      </c>
      <c r="CA5">
        <v>27</v>
      </c>
      <c r="CB5">
        <v>28</v>
      </c>
      <c r="CC5">
        <v>29</v>
      </c>
      <c r="CD5">
        <v>30</v>
      </c>
      <c r="CE5">
        <v>31</v>
      </c>
      <c r="CF5">
        <v>32</v>
      </c>
      <c r="CG5">
        <v>33</v>
      </c>
      <c r="CH5">
        <v>34</v>
      </c>
      <c r="CI5">
        <v>35</v>
      </c>
      <c r="CJ5">
        <v>36</v>
      </c>
      <c r="CK5">
        <v>37</v>
      </c>
      <c r="CL5">
        <v>38</v>
      </c>
      <c r="CM5">
        <v>39</v>
      </c>
      <c r="CN5">
        <v>40</v>
      </c>
      <c r="CO5">
        <v>41</v>
      </c>
      <c r="CP5">
        <v>42</v>
      </c>
      <c r="CQ5">
        <v>43</v>
      </c>
      <c r="CR5">
        <v>44</v>
      </c>
      <c r="CS5">
        <v>45</v>
      </c>
      <c r="CT5">
        <v>46</v>
      </c>
      <c r="CU5">
        <v>47</v>
      </c>
      <c r="CV5">
        <v>48</v>
      </c>
      <c r="CW5">
        <v>49</v>
      </c>
      <c r="CX5">
        <v>50</v>
      </c>
      <c r="CZ5">
        <v>4</v>
      </c>
      <c r="DA5">
        <v>5</v>
      </c>
      <c r="DB5">
        <v>6</v>
      </c>
      <c r="DC5">
        <v>7</v>
      </c>
      <c r="DD5">
        <v>8</v>
      </c>
      <c r="DE5">
        <v>9</v>
      </c>
      <c r="DF5">
        <v>10</v>
      </c>
      <c r="DG5">
        <v>11</v>
      </c>
      <c r="DH5">
        <v>12</v>
      </c>
      <c r="DI5">
        <v>13</v>
      </c>
      <c r="DJ5">
        <v>14</v>
      </c>
      <c r="DK5">
        <v>15</v>
      </c>
      <c r="DL5">
        <v>16</v>
      </c>
      <c r="DM5">
        <v>17</v>
      </c>
      <c r="DN5">
        <v>18</v>
      </c>
      <c r="DO5">
        <v>19</v>
      </c>
      <c r="DP5">
        <v>20</v>
      </c>
      <c r="DQ5">
        <v>21</v>
      </c>
      <c r="DR5">
        <v>22</v>
      </c>
      <c r="DS5">
        <v>23</v>
      </c>
      <c r="DT5">
        <v>24</v>
      </c>
      <c r="DU5">
        <v>25</v>
      </c>
      <c r="DV5">
        <v>26</v>
      </c>
      <c r="DW5">
        <v>27</v>
      </c>
      <c r="DX5">
        <v>28</v>
      </c>
      <c r="DY5">
        <v>29</v>
      </c>
      <c r="DZ5">
        <v>30</v>
      </c>
      <c r="EA5">
        <v>31</v>
      </c>
      <c r="EB5">
        <v>32</v>
      </c>
      <c r="EC5">
        <v>33</v>
      </c>
      <c r="ED5">
        <v>34</v>
      </c>
      <c r="EE5">
        <v>35</v>
      </c>
      <c r="EF5">
        <v>36</v>
      </c>
      <c r="EG5">
        <v>37</v>
      </c>
      <c r="EH5">
        <v>38</v>
      </c>
      <c r="EI5">
        <v>39</v>
      </c>
      <c r="EJ5">
        <v>40</v>
      </c>
      <c r="EK5">
        <v>41</v>
      </c>
      <c r="EL5">
        <v>42</v>
      </c>
      <c r="EM5">
        <v>43</v>
      </c>
      <c r="EN5">
        <v>44</v>
      </c>
      <c r="EO5">
        <v>45</v>
      </c>
      <c r="EP5">
        <v>46</v>
      </c>
      <c r="EQ5">
        <v>47</v>
      </c>
      <c r="ER5">
        <v>48</v>
      </c>
      <c r="ES5">
        <v>49</v>
      </c>
      <c r="ET5">
        <v>50</v>
      </c>
      <c r="EV5">
        <v>4</v>
      </c>
      <c r="EW5">
        <v>5</v>
      </c>
      <c r="EX5">
        <v>6</v>
      </c>
      <c r="EY5">
        <v>7</v>
      </c>
      <c r="EZ5">
        <v>8</v>
      </c>
      <c r="FA5">
        <v>9</v>
      </c>
      <c r="FB5">
        <v>10</v>
      </c>
      <c r="FC5">
        <v>11</v>
      </c>
      <c r="FD5">
        <v>12</v>
      </c>
      <c r="FE5">
        <v>13</v>
      </c>
      <c r="FF5">
        <v>14</v>
      </c>
      <c r="FG5">
        <v>15</v>
      </c>
      <c r="FH5">
        <v>16</v>
      </c>
      <c r="FI5">
        <v>17</v>
      </c>
      <c r="FJ5">
        <v>18</v>
      </c>
      <c r="FK5">
        <v>19</v>
      </c>
      <c r="FL5">
        <v>20</v>
      </c>
      <c r="FM5">
        <v>21</v>
      </c>
      <c r="FN5">
        <v>22</v>
      </c>
      <c r="FO5">
        <v>23</v>
      </c>
      <c r="FP5">
        <v>24</v>
      </c>
      <c r="FQ5">
        <v>25</v>
      </c>
      <c r="FR5">
        <v>26</v>
      </c>
      <c r="FS5">
        <v>27</v>
      </c>
      <c r="FT5">
        <v>28</v>
      </c>
      <c r="FU5">
        <v>29</v>
      </c>
      <c r="FV5">
        <v>30</v>
      </c>
      <c r="FW5">
        <v>31</v>
      </c>
      <c r="FX5">
        <v>32</v>
      </c>
      <c r="FY5">
        <v>33</v>
      </c>
      <c r="FZ5">
        <v>34</v>
      </c>
      <c r="GA5">
        <v>35</v>
      </c>
      <c r="GB5">
        <v>36</v>
      </c>
      <c r="GC5">
        <v>37</v>
      </c>
      <c r="GD5">
        <v>38</v>
      </c>
      <c r="GE5">
        <v>39</v>
      </c>
      <c r="GF5">
        <v>40</v>
      </c>
      <c r="GG5">
        <v>41</v>
      </c>
      <c r="GH5">
        <v>42</v>
      </c>
      <c r="GI5">
        <v>43</v>
      </c>
      <c r="GJ5">
        <v>44</v>
      </c>
      <c r="GK5">
        <v>45</v>
      </c>
      <c r="GL5">
        <v>46</v>
      </c>
      <c r="GM5">
        <v>47</v>
      </c>
      <c r="GN5">
        <v>48</v>
      </c>
      <c r="GO5">
        <v>49</v>
      </c>
      <c r="GP5">
        <v>50</v>
      </c>
      <c r="GR5">
        <v>4</v>
      </c>
      <c r="GS5">
        <v>5</v>
      </c>
      <c r="GT5">
        <v>6</v>
      </c>
      <c r="GU5">
        <v>7</v>
      </c>
      <c r="GV5">
        <v>8</v>
      </c>
      <c r="GW5">
        <v>9</v>
      </c>
      <c r="GX5">
        <v>10</v>
      </c>
      <c r="GY5">
        <v>11</v>
      </c>
      <c r="GZ5">
        <v>12</v>
      </c>
      <c r="HA5">
        <v>13</v>
      </c>
      <c r="HB5">
        <v>14</v>
      </c>
      <c r="HC5">
        <v>15</v>
      </c>
      <c r="HD5">
        <v>16</v>
      </c>
      <c r="HE5">
        <v>17</v>
      </c>
      <c r="HF5">
        <v>18</v>
      </c>
      <c r="HG5">
        <v>19</v>
      </c>
      <c r="HH5">
        <v>20</v>
      </c>
      <c r="HI5">
        <v>21</v>
      </c>
      <c r="HJ5">
        <v>22</v>
      </c>
      <c r="HK5">
        <v>23</v>
      </c>
      <c r="HL5">
        <v>24</v>
      </c>
      <c r="HM5">
        <v>25</v>
      </c>
      <c r="HN5">
        <v>26</v>
      </c>
      <c r="HO5">
        <v>27</v>
      </c>
      <c r="HP5">
        <v>28</v>
      </c>
      <c r="HQ5">
        <v>29</v>
      </c>
      <c r="HR5">
        <v>30</v>
      </c>
      <c r="HS5">
        <v>31</v>
      </c>
      <c r="HT5">
        <v>32</v>
      </c>
      <c r="HU5">
        <v>33</v>
      </c>
      <c r="HV5">
        <v>34</v>
      </c>
      <c r="HW5">
        <v>35</v>
      </c>
      <c r="HX5">
        <v>36</v>
      </c>
      <c r="HY5">
        <v>37</v>
      </c>
      <c r="HZ5">
        <v>38</v>
      </c>
      <c r="IA5">
        <v>39</v>
      </c>
      <c r="IB5">
        <v>40</v>
      </c>
      <c r="IC5">
        <v>41</v>
      </c>
      <c r="ID5">
        <v>42</v>
      </c>
      <c r="IE5">
        <v>43</v>
      </c>
      <c r="IF5">
        <v>44</v>
      </c>
      <c r="IG5">
        <v>45</v>
      </c>
      <c r="IH5">
        <v>46</v>
      </c>
      <c r="II5">
        <v>47</v>
      </c>
      <c r="IJ5">
        <v>48</v>
      </c>
      <c r="IK5">
        <v>49</v>
      </c>
      <c r="IL5">
        <v>50</v>
      </c>
    </row>
    <row r="6" spans="1:246" x14ac:dyDescent="0.25">
      <c r="A6" s="42" t="s">
        <v>262</v>
      </c>
      <c r="B6" s="43" t="s">
        <v>263</v>
      </c>
      <c r="C6" s="43" t="s">
        <v>17</v>
      </c>
      <c r="D6" s="64">
        <v>5712</v>
      </c>
      <c r="E6" s="64">
        <v>5576</v>
      </c>
      <c r="F6" s="50">
        <v>0.97619047619047616</v>
      </c>
      <c r="G6" s="64">
        <v>5624</v>
      </c>
      <c r="H6" s="65">
        <v>0.98459383753501406</v>
      </c>
      <c r="I6" s="64">
        <v>5566</v>
      </c>
      <c r="J6" s="50">
        <v>0.97443977591036413</v>
      </c>
      <c r="K6" s="64">
        <v>40</v>
      </c>
      <c r="L6" s="44">
        <v>12</v>
      </c>
      <c r="M6" s="50">
        <v>0.3</v>
      </c>
      <c r="N6" s="39"/>
      <c r="O6" s="64">
        <v>5835</v>
      </c>
      <c r="P6" s="64">
        <v>5746</v>
      </c>
      <c r="Q6" s="50">
        <v>0.98474721508140528</v>
      </c>
      <c r="R6" s="64">
        <v>5688</v>
      </c>
      <c r="S6" s="65">
        <v>0.97480719794344473</v>
      </c>
      <c r="T6" s="64">
        <v>4796</v>
      </c>
      <c r="U6" s="50">
        <v>0.82193658954584403</v>
      </c>
      <c r="V6" s="64">
        <v>5601</v>
      </c>
      <c r="W6" s="65">
        <v>0.95989717223650384</v>
      </c>
      <c r="X6" s="64">
        <v>5675</v>
      </c>
      <c r="Y6" s="50">
        <v>0.97257926306769493</v>
      </c>
      <c r="Z6" s="64">
        <v>34</v>
      </c>
      <c r="AA6" s="64">
        <v>34</v>
      </c>
      <c r="AB6" s="50">
        <v>1</v>
      </c>
      <c r="AC6" s="57"/>
      <c r="AD6" s="64">
        <v>5569</v>
      </c>
      <c r="AE6" s="64">
        <v>5482</v>
      </c>
      <c r="AF6" s="67">
        <v>0.98437780571018141</v>
      </c>
      <c r="AG6" s="64">
        <v>5443</v>
      </c>
      <c r="AH6" s="68">
        <v>0.97737475309750399</v>
      </c>
      <c r="AI6" s="64">
        <v>5479</v>
      </c>
      <c r="AJ6" s="67">
        <v>0.98383910935536001</v>
      </c>
      <c r="AK6" s="64">
        <v>5459</v>
      </c>
      <c r="AL6" s="68">
        <v>0.98024780032321779</v>
      </c>
      <c r="AM6" s="64">
        <v>5374</v>
      </c>
      <c r="AN6" s="67">
        <v>0.96498473693661335</v>
      </c>
      <c r="AO6" s="64">
        <v>5215</v>
      </c>
      <c r="AP6" s="68">
        <v>0.93643383013108283</v>
      </c>
      <c r="AQ6" s="64">
        <v>5441</v>
      </c>
      <c r="AR6" s="67">
        <v>0.97701562219428983</v>
      </c>
      <c r="AS6" s="64">
        <v>5392</v>
      </c>
      <c r="AT6" s="68">
        <v>0.96821691506554142</v>
      </c>
      <c r="AU6" s="64">
        <v>5331</v>
      </c>
      <c r="AV6" s="67">
        <v>0.95726342251750762</v>
      </c>
      <c r="AW6" s="64">
        <v>5182</v>
      </c>
      <c r="AX6" s="67">
        <v>0.9305081702280481</v>
      </c>
      <c r="AZ6" s="80">
        <f>VLOOKUP($A6,'T1DQ CCG'!$A:$BS,69,FALSE)</f>
        <v>0</v>
      </c>
      <c r="BA6" s="80">
        <f>VLOOKUP($A6,'T1DQ CCG'!$A:$BS,70,FALSE)</f>
        <v>0</v>
      </c>
      <c r="BB6" s="80">
        <f>VLOOKUP($A6,'T1DQ CCG'!$A:$BS,71,FALSE)</f>
        <v>0</v>
      </c>
      <c r="BD6" s="75">
        <f>'T3 Q1 201415'!D6</f>
        <v>1394</v>
      </c>
      <c r="BE6" s="75">
        <f>'T3 Q1 201415'!E6</f>
        <v>1360</v>
      </c>
      <c r="BF6" s="75">
        <f>'T3 Q1 201415'!F6</f>
        <v>0.97560975609756095</v>
      </c>
      <c r="BG6" s="75">
        <f>'T3 Q1 201415'!G6</f>
        <v>1380</v>
      </c>
      <c r="BH6" s="75">
        <f>'T3 Q1 201415'!H6</f>
        <v>0.98995695839311337</v>
      </c>
      <c r="BI6" s="75">
        <f>'T3 Q1 201415'!I6</f>
        <v>1354</v>
      </c>
      <c r="BJ6" s="75">
        <f>'T3 Q1 201415'!J6</f>
        <v>0.97130559540889527</v>
      </c>
      <c r="BK6" s="75">
        <f>'T3 Q1 201415'!K6</f>
        <v>6</v>
      </c>
      <c r="BL6" s="75">
        <f>'T3 Q1 201415'!L6</f>
        <v>6</v>
      </c>
      <c r="BM6" s="75">
        <f>'T3 Q1 201415'!M6</f>
        <v>1</v>
      </c>
      <c r="BN6" s="75">
        <f>'T3 Q1 201415'!N6</f>
        <v>0</v>
      </c>
      <c r="BO6" s="75">
        <f>'T3 Q1 201415'!O6</f>
        <v>1524</v>
      </c>
      <c r="BP6" s="75">
        <f>'T3 Q1 201415'!P6</f>
        <v>1471</v>
      </c>
      <c r="BQ6" s="75">
        <f>'T3 Q1 201415'!Q6</f>
        <v>0.96522309711286092</v>
      </c>
      <c r="BR6" s="75">
        <f>'T3 Q1 201415'!R6</f>
        <v>1447</v>
      </c>
      <c r="BS6" s="75">
        <f>'T3 Q1 201415'!S6</f>
        <v>0.94947506561679795</v>
      </c>
      <c r="BT6" s="75">
        <f>'T3 Q1 201415'!T6</f>
        <v>1448</v>
      </c>
      <c r="BU6" s="75">
        <f>'T3 Q1 201415'!U6</f>
        <v>0.95013123359580054</v>
      </c>
      <c r="BV6" s="75">
        <f>'T3 Q1 201415'!V6</f>
        <v>1427</v>
      </c>
      <c r="BW6" s="75">
        <f>'T3 Q1 201415'!W6</f>
        <v>0.93635170603674545</v>
      </c>
      <c r="BX6" s="75">
        <f>'T3 Q1 201415'!X6</f>
        <v>1445</v>
      </c>
      <c r="BY6" s="75">
        <f>'T3 Q1 201415'!Y6</f>
        <v>0.94816272965879267</v>
      </c>
      <c r="BZ6" s="75">
        <f>'T3 Q1 201415'!Z6</f>
        <v>7</v>
      </c>
      <c r="CA6" s="75">
        <f>'T3 Q1 201415'!AA6</f>
        <v>7</v>
      </c>
      <c r="CB6" s="75">
        <f>'T3 Q1 201415'!AB6</f>
        <v>1</v>
      </c>
      <c r="CC6" s="75">
        <f>'T3 Q1 201415'!AC6</f>
        <v>0</v>
      </c>
      <c r="CD6" s="75">
        <f>'T3 Q1 201415'!AD6</f>
        <v>1338</v>
      </c>
      <c r="CE6" s="75">
        <f>'T3 Q1 201415'!AE6</f>
        <v>1312</v>
      </c>
      <c r="CF6" s="75">
        <f>'T3 Q1 201415'!AF6</f>
        <v>0.98056801195814647</v>
      </c>
      <c r="CG6" s="75">
        <f>'T3 Q1 201415'!AG6</f>
        <v>1297</v>
      </c>
      <c r="CH6" s="75">
        <f>'T3 Q1 201415'!AH6</f>
        <v>0.96935724962630787</v>
      </c>
      <c r="CI6" s="75">
        <f>'T3 Q1 201415'!AI6</f>
        <v>1311</v>
      </c>
      <c r="CJ6" s="75">
        <f>'T3 Q1 201415'!AJ6</f>
        <v>0.97982062780269064</v>
      </c>
      <c r="CK6" s="75">
        <f>'T3 Q1 201415'!AK6</f>
        <v>1311</v>
      </c>
      <c r="CL6" s="75">
        <f>'T3 Q1 201415'!AL6</f>
        <v>0.97982062780269064</v>
      </c>
      <c r="CM6" s="75">
        <f>'T3 Q1 201415'!AM6</f>
        <v>1296</v>
      </c>
      <c r="CN6" s="75">
        <f>'T3 Q1 201415'!AN6</f>
        <v>0.96860986547085204</v>
      </c>
      <c r="CO6" s="75">
        <f>'T3 Q1 201415'!AO6</f>
        <v>1260</v>
      </c>
      <c r="CP6" s="75">
        <f>'T3 Q1 201415'!AP6</f>
        <v>0.94170403587443952</v>
      </c>
      <c r="CQ6" s="75">
        <f>'T3 Q1 201415'!AQ6</f>
        <v>1308</v>
      </c>
      <c r="CR6" s="75">
        <f>'T3 Q1 201415'!AR6</f>
        <v>0.97757847533632292</v>
      </c>
      <c r="CS6" s="75">
        <f>'T3 Q1 201415'!AS6</f>
        <v>1292</v>
      </c>
      <c r="CT6" s="75">
        <f>'T3 Q1 201415'!AT6</f>
        <v>0.96562032884902838</v>
      </c>
      <c r="CU6" s="75">
        <f>'T3 Q1 201415'!AU6</f>
        <v>1281</v>
      </c>
      <c r="CV6" s="75">
        <f>'T3 Q1 201415'!AV6</f>
        <v>0.95739910313901344</v>
      </c>
      <c r="CW6" s="75">
        <f>'T3 Q1 201415'!AW6</f>
        <v>1236</v>
      </c>
      <c r="CX6" s="75">
        <f>'T3 Q1 201415'!AX6</f>
        <v>0.92376681614349776</v>
      </c>
      <c r="CZ6" s="75">
        <f>'T4 Q2 201415'!D6</f>
        <v>1454</v>
      </c>
      <c r="DA6" s="75">
        <f>'T4 Q2 201415'!E6</f>
        <v>1426</v>
      </c>
      <c r="DB6" s="75">
        <f>'T4 Q2 201415'!F6</f>
        <v>0.98074277854195324</v>
      </c>
      <c r="DC6" s="75">
        <f>'T4 Q2 201415'!G6</f>
        <v>1436</v>
      </c>
      <c r="DD6" s="75">
        <f>'T4 Q2 201415'!H6</f>
        <v>0.98762035763411282</v>
      </c>
      <c r="DE6" s="75">
        <f>'T4 Q2 201415'!I6</f>
        <v>1422</v>
      </c>
      <c r="DF6" s="75">
        <f>'T4 Q2 201415'!J6</f>
        <v>0.97799174690508939</v>
      </c>
      <c r="DG6" s="75">
        <f>'T4 Q2 201415'!K6</f>
        <v>13</v>
      </c>
      <c r="DH6" s="75">
        <f>'T4 Q2 201415'!L6</f>
        <v>13</v>
      </c>
      <c r="DI6" s="75">
        <f>'T4 Q2 201415'!M6</f>
        <v>1</v>
      </c>
      <c r="DJ6" s="75">
        <f>'T4 Q2 201415'!N6</f>
        <v>0</v>
      </c>
      <c r="DK6" s="75">
        <f>'T4 Q2 201415'!O6</f>
        <v>1510</v>
      </c>
      <c r="DL6" s="75">
        <f>'T4 Q2 201415'!P6</f>
        <v>1503</v>
      </c>
      <c r="DM6" s="75">
        <f>'T4 Q2 201415'!Q6</f>
        <v>0.99536423841059607</v>
      </c>
      <c r="DN6" s="75">
        <f>'T4 Q2 201415'!R6</f>
        <v>1484</v>
      </c>
      <c r="DO6" s="75">
        <f>'T4 Q2 201415'!S6</f>
        <v>0.98278145695364238</v>
      </c>
      <c r="DP6" s="75">
        <f>'T4 Q2 201415'!T6</f>
        <v>1448</v>
      </c>
      <c r="DQ6" s="75">
        <f>'T4 Q2 201415'!U6</f>
        <v>0.95894039735099335</v>
      </c>
      <c r="DR6" s="75">
        <f>'T4 Q2 201415'!V6</f>
        <v>1462</v>
      </c>
      <c r="DS6" s="75">
        <f>'T4 Q2 201415'!W6</f>
        <v>0.96821192052980132</v>
      </c>
      <c r="DT6" s="75">
        <f>'T4 Q2 201415'!X6</f>
        <v>1485</v>
      </c>
      <c r="DU6" s="75">
        <f>'T4 Q2 201415'!Y6</f>
        <v>0.98344370860927155</v>
      </c>
      <c r="DV6" s="75">
        <f>'T4 Q2 201415'!Z6</f>
        <v>8</v>
      </c>
      <c r="DW6" s="75">
        <f>'T4 Q2 201415'!AA6</f>
        <v>8</v>
      </c>
      <c r="DX6" s="75">
        <f>'T4 Q2 201415'!AB6</f>
        <v>1</v>
      </c>
      <c r="DY6" s="75">
        <f>'T4 Q2 201415'!AC6</f>
        <v>0</v>
      </c>
      <c r="DZ6" s="75">
        <f>'T4 Q2 201415'!AD6</f>
        <v>1430</v>
      </c>
      <c r="EA6" s="75">
        <f>'T4 Q2 201415'!AE6</f>
        <v>1405</v>
      </c>
      <c r="EB6" s="75">
        <f>'T4 Q2 201415'!AF6</f>
        <v>0.9825174825174825</v>
      </c>
      <c r="EC6" s="75">
        <f>'T4 Q2 201415'!AG6</f>
        <v>1392</v>
      </c>
      <c r="ED6" s="75">
        <f>'T4 Q2 201415'!AH6</f>
        <v>0.97342657342657346</v>
      </c>
      <c r="EE6" s="75">
        <f>'T4 Q2 201415'!AI6</f>
        <v>1404</v>
      </c>
      <c r="EF6" s="75">
        <f>'T4 Q2 201415'!AJ6</f>
        <v>0.98181818181818181</v>
      </c>
      <c r="EG6" s="75">
        <f>'T4 Q2 201415'!AK6</f>
        <v>1396</v>
      </c>
      <c r="EH6" s="75">
        <f>'T4 Q2 201415'!AL6</f>
        <v>0.97622377622377621</v>
      </c>
      <c r="EI6" s="75">
        <f>'T4 Q2 201415'!AM6</f>
        <v>1372</v>
      </c>
      <c r="EJ6" s="75">
        <f>'T4 Q2 201415'!AN6</f>
        <v>0.95944055944055939</v>
      </c>
      <c r="EK6" s="75">
        <f>'T4 Q2 201415'!AO6</f>
        <v>1315</v>
      </c>
      <c r="EL6" s="75">
        <f>'T4 Q2 201415'!AP6</f>
        <v>0.91958041958041958</v>
      </c>
      <c r="EM6" s="75">
        <f>'T4 Q2 201415'!AQ6</f>
        <v>1398</v>
      </c>
      <c r="EN6" s="75">
        <f>'T4 Q2 201415'!AR6</f>
        <v>0.97762237762237758</v>
      </c>
      <c r="EO6" s="75">
        <f>'T4 Q2 201415'!AS6</f>
        <v>1376</v>
      </c>
      <c r="EP6" s="75">
        <f>'T4 Q2 201415'!AT6</f>
        <v>0.96223776223776225</v>
      </c>
      <c r="EQ6" s="75">
        <f>'T4 Q2 201415'!AU6</f>
        <v>1356</v>
      </c>
      <c r="ER6" s="75">
        <f>'T4 Q2 201415'!AV6</f>
        <v>0.94825174825174829</v>
      </c>
      <c r="ES6" s="75">
        <f>'T4 Q2 201415'!AW6</f>
        <v>1320</v>
      </c>
      <c r="ET6" s="75">
        <f>'T4 Q2 201415'!AX6</f>
        <v>0.92307692307692313</v>
      </c>
      <c r="EV6" s="75">
        <f>'T5 Q3 201415'!D6</f>
        <v>1443</v>
      </c>
      <c r="EW6" s="75">
        <f>'T5 Q3 201415'!E6</f>
        <v>1408</v>
      </c>
      <c r="EX6" s="75">
        <f>'T5 Q3 201415'!F6</f>
        <v>0.97574497574497576</v>
      </c>
      <c r="EY6" s="75">
        <f>'T5 Q3 201415'!G6</f>
        <v>1418</v>
      </c>
      <c r="EZ6" s="75">
        <f>'T5 Q3 201415'!H6</f>
        <v>0.98267498267498266</v>
      </c>
      <c r="FA6" s="75">
        <f>'T5 Q3 201415'!I6</f>
        <v>1408</v>
      </c>
      <c r="FB6" s="75">
        <f>'T5 Q3 201415'!J6</f>
        <v>0.97574497574497576</v>
      </c>
      <c r="FC6" s="75">
        <f>'T5 Q3 201415'!K6</f>
        <v>7</v>
      </c>
      <c r="FD6" s="75">
        <f>'T5 Q3 201415'!L6</f>
        <v>7</v>
      </c>
      <c r="FE6" s="75">
        <f>'T5 Q3 201415'!M6</f>
        <v>1</v>
      </c>
      <c r="FF6" s="75">
        <f>'T5 Q3 201415'!N6</f>
        <v>0</v>
      </c>
      <c r="FG6" s="75">
        <f>'T5 Q3 201415'!O6</f>
        <v>1456</v>
      </c>
      <c r="FH6" s="75">
        <f>'T5 Q3 201415'!P6</f>
        <v>1444</v>
      </c>
      <c r="FI6" s="75">
        <f>'T5 Q3 201415'!Q6</f>
        <v>0.99175824175824179</v>
      </c>
      <c r="FJ6" s="75">
        <f>'T5 Q3 201415'!R6</f>
        <v>1436</v>
      </c>
      <c r="FK6" s="75">
        <f>'T5 Q3 201415'!S6</f>
        <v>0.98626373626373631</v>
      </c>
      <c r="FL6" s="75">
        <f>'T5 Q3 201415'!T6</f>
        <v>1334</v>
      </c>
      <c r="FM6" s="75">
        <f>'T5 Q3 201415'!U6</f>
        <v>0.91620879120879117</v>
      </c>
      <c r="FN6" s="75">
        <f>'T5 Q3 201415'!V6</f>
        <v>1408</v>
      </c>
      <c r="FO6" s="75">
        <f>'T5 Q3 201415'!W6</f>
        <v>0.96703296703296704</v>
      </c>
      <c r="FP6" s="75">
        <f>'T5 Q3 201415'!X6</f>
        <v>1426</v>
      </c>
      <c r="FQ6" s="75">
        <f>'T5 Q3 201415'!Y6</f>
        <v>0.97939560439560436</v>
      </c>
      <c r="FR6" s="75">
        <f>'T5 Q3 201415'!Z6</f>
        <v>7</v>
      </c>
      <c r="FS6" s="75">
        <f>'T5 Q3 201415'!AA6</f>
        <v>7</v>
      </c>
      <c r="FT6" s="75">
        <f>'T5 Q3 201415'!AB6</f>
        <v>1</v>
      </c>
      <c r="FU6" s="75">
        <f>'T5 Q3 201415'!AC6</f>
        <v>0</v>
      </c>
      <c r="FV6" s="75">
        <f>'T5 Q3 201415'!AD6</f>
        <v>1435</v>
      </c>
      <c r="FW6" s="75">
        <f>'T5 Q3 201415'!AE6</f>
        <v>1422</v>
      </c>
      <c r="FX6" s="75">
        <f>'T5 Q3 201415'!AF6</f>
        <v>0.99094076655052266</v>
      </c>
      <c r="FY6" s="75">
        <f>'T5 Q3 201415'!AG6</f>
        <v>1415</v>
      </c>
      <c r="FZ6" s="75">
        <f>'T5 Q3 201415'!AH6</f>
        <v>0.98606271777003485</v>
      </c>
      <c r="GA6" s="75">
        <f>'T5 Q3 201415'!AI6</f>
        <v>1421</v>
      </c>
      <c r="GB6" s="75">
        <f>'T5 Q3 201415'!AJ6</f>
        <v>0.99024390243902438</v>
      </c>
      <c r="GC6" s="75">
        <f>'T5 Q3 201415'!AK6</f>
        <v>1414</v>
      </c>
      <c r="GD6" s="75">
        <f>'T5 Q3 201415'!AL6</f>
        <v>0.98536585365853657</v>
      </c>
      <c r="GE6" s="75">
        <f>'T5 Q3 201415'!AM6</f>
        <v>1394</v>
      </c>
      <c r="GF6" s="75">
        <f>'T5 Q3 201415'!AN6</f>
        <v>0.97142857142857142</v>
      </c>
      <c r="GG6" s="75">
        <f>'T5 Q3 201415'!AO6</f>
        <v>1359</v>
      </c>
      <c r="GH6" s="75">
        <f>'T5 Q3 201415'!AP6</f>
        <v>0.94703832752613237</v>
      </c>
      <c r="GI6" s="75">
        <f>'T5 Q3 201415'!AQ6</f>
        <v>1402</v>
      </c>
      <c r="GJ6" s="75">
        <f>'T5 Q3 201415'!AR6</f>
        <v>0.9770034843205575</v>
      </c>
      <c r="GK6" s="75">
        <f>'T5 Q3 201415'!AS6</f>
        <v>1401</v>
      </c>
      <c r="GL6" s="75">
        <f>'T5 Q3 201415'!AT6</f>
        <v>0.97630662020905923</v>
      </c>
      <c r="GM6" s="75">
        <f>'T5 Q3 201415'!AU6</f>
        <v>1389</v>
      </c>
      <c r="GN6" s="75">
        <f>'T5 Q3 201415'!AV6</f>
        <v>0.96794425087108016</v>
      </c>
      <c r="GO6" s="75">
        <f>'T5 Q3 201415'!AW6</f>
        <v>1343</v>
      </c>
      <c r="GP6" s="75">
        <f>'T5 Q3 201415'!AX6</f>
        <v>0.93588850174216032</v>
      </c>
      <c r="GR6" s="75">
        <f>'T6 Q4 201415'!D6</f>
        <v>1421</v>
      </c>
      <c r="GS6" s="75">
        <f>'T6 Q4 201415'!E6</f>
        <v>1382</v>
      </c>
      <c r="GT6" s="75">
        <f>'T6 Q4 201415'!F6</f>
        <v>0.97255453905700207</v>
      </c>
      <c r="GU6" s="75">
        <f>'T6 Q4 201415'!G6</f>
        <v>1390</v>
      </c>
      <c r="GV6" s="75">
        <f>'T6 Q4 201415'!H6</f>
        <v>0.97818437719915552</v>
      </c>
      <c r="GW6" s="75">
        <f>'T6 Q4 201415'!I6</f>
        <v>1382</v>
      </c>
      <c r="GX6" s="75">
        <f>'T6 Q4 201415'!J6</f>
        <v>0.97255453905700207</v>
      </c>
      <c r="GY6" s="75">
        <f>'T6 Q4 201415'!K6</f>
        <v>14</v>
      </c>
      <c r="GZ6" s="75">
        <f>'T6 Q4 201415'!L6</f>
        <v>14</v>
      </c>
      <c r="HA6" s="75">
        <f>'T6 Q4 201415'!M6</f>
        <v>1</v>
      </c>
      <c r="HB6" s="75">
        <f>'T6 Q4 201415'!N6</f>
        <v>0</v>
      </c>
      <c r="HC6" s="75">
        <f>'T6 Q4 201415'!O6</f>
        <v>1345</v>
      </c>
      <c r="HD6" s="75">
        <f>'T6 Q4 201415'!P6</f>
        <v>1328</v>
      </c>
      <c r="HE6" s="75">
        <f>'T6 Q4 201415'!Q6</f>
        <v>0.98736059479553906</v>
      </c>
      <c r="HF6" s="75">
        <f>'T6 Q4 201415'!R6</f>
        <v>1321</v>
      </c>
      <c r="HG6" s="75">
        <f>'T6 Q4 201415'!S6</f>
        <v>0.98215613382899625</v>
      </c>
      <c r="HH6" s="75">
        <f>'T6 Q4 201415'!T6</f>
        <v>566</v>
      </c>
      <c r="HI6" s="75">
        <f>'T6 Q4 201415'!U6</f>
        <v>0.42081784386617099</v>
      </c>
      <c r="HJ6" s="75">
        <f>'T6 Q4 201415'!V6</f>
        <v>1304</v>
      </c>
      <c r="HK6" s="75">
        <f>'T6 Q4 201415'!W6</f>
        <v>0.96951672862453531</v>
      </c>
      <c r="HL6" s="75">
        <f>'T6 Q4 201415'!X6</f>
        <v>1319</v>
      </c>
      <c r="HM6" s="75">
        <f>'T6 Q4 201415'!Y6</f>
        <v>0.98066914498141267</v>
      </c>
      <c r="HN6" s="75">
        <f>'T6 Q4 201415'!Z6</f>
        <v>12</v>
      </c>
      <c r="HO6" s="75">
        <f>'T6 Q4 201415'!AA6</f>
        <v>12</v>
      </c>
      <c r="HP6" s="75">
        <f>'T6 Q4 201415'!AB6</f>
        <v>1</v>
      </c>
      <c r="HQ6" s="75">
        <f>'T6 Q4 201415'!AC6</f>
        <v>0</v>
      </c>
      <c r="HR6" s="75">
        <f>'T6 Q4 201415'!AD6</f>
        <v>1366</v>
      </c>
      <c r="HS6" s="75">
        <f>'T6 Q4 201415'!AE6</f>
        <v>1343</v>
      </c>
      <c r="HT6" s="75">
        <f>'T6 Q4 201415'!AF6</f>
        <v>0.9831625183016105</v>
      </c>
      <c r="HU6" s="75">
        <f>'T6 Q4 201415'!AG6</f>
        <v>1339</v>
      </c>
      <c r="HV6" s="75">
        <f>'T6 Q4 201415'!AH6</f>
        <v>0.98023426061493413</v>
      </c>
      <c r="HW6" s="75">
        <f>'T6 Q4 201415'!AI6</f>
        <v>1343</v>
      </c>
      <c r="HX6" s="75">
        <f>'T6 Q4 201415'!AJ6</f>
        <v>0.9831625183016105</v>
      </c>
      <c r="HY6" s="75">
        <f>'T6 Q4 201415'!AK6</f>
        <v>1338</v>
      </c>
      <c r="HZ6" s="75">
        <f>'T6 Q4 201415'!AL6</f>
        <v>0.97950219619326506</v>
      </c>
      <c r="IA6" s="75">
        <f>'T6 Q4 201415'!AM6</f>
        <v>1312</v>
      </c>
      <c r="IB6" s="75">
        <f>'T6 Q4 201415'!AN6</f>
        <v>0.96046852122986826</v>
      </c>
      <c r="IC6" s="75">
        <f>'T6 Q4 201415'!AO6</f>
        <v>1281</v>
      </c>
      <c r="ID6" s="75">
        <f>'T6 Q4 201415'!AP6</f>
        <v>0.9377745241581259</v>
      </c>
      <c r="IE6" s="75">
        <f>'T6 Q4 201415'!AQ6</f>
        <v>1333</v>
      </c>
      <c r="IF6" s="75">
        <f>'T6 Q4 201415'!AR6</f>
        <v>0.97584187408491951</v>
      </c>
      <c r="IG6" s="75">
        <f>'T6 Q4 201415'!AS6</f>
        <v>1323</v>
      </c>
      <c r="IH6" s="75">
        <f>'T6 Q4 201415'!AT6</f>
        <v>0.96852122986822842</v>
      </c>
      <c r="II6" s="75">
        <f>'T6 Q4 201415'!AU6</f>
        <v>1305</v>
      </c>
      <c r="IJ6" s="75">
        <f>'T6 Q4 201415'!AV6</f>
        <v>0.95534407027818447</v>
      </c>
      <c r="IK6" s="75">
        <f>'T6 Q4 201415'!AW6</f>
        <v>1283</v>
      </c>
      <c r="IL6" s="75">
        <f>'T6 Q4 201415'!AX6</f>
        <v>0.93923865300146414</v>
      </c>
    </row>
    <row r="7" spans="1:246" x14ac:dyDescent="0.25">
      <c r="A7" s="31" t="s">
        <v>264</v>
      </c>
      <c r="B7" s="21" t="s">
        <v>265</v>
      </c>
      <c r="C7" s="21" t="s">
        <v>17</v>
      </c>
      <c r="D7" s="64">
        <v>1811</v>
      </c>
      <c r="E7" s="64">
        <v>1710</v>
      </c>
      <c r="F7" s="51">
        <v>0.9442297073440088</v>
      </c>
      <c r="G7" s="64">
        <v>1750</v>
      </c>
      <c r="H7" s="69">
        <v>0.96631695196024292</v>
      </c>
      <c r="I7" s="64">
        <v>1705</v>
      </c>
      <c r="J7" s="51">
        <v>0.94146880176697956</v>
      </c>
      <c r="K7" s="64">
        <v>2</v>
      </c>
      <c r="L7" s="5">
        <v>0</v>
      </c>
      <c r="M7" s="51">
        <v>0</v>
      </c>
      <c r="N7" s="40"/>
      <c r="O7" s="64">
        <v>1939</v>
      </c>
      <c r="P7" s="64">
        <v>1875</v>
      </c>
      <c r="Q7" s="51">
        <v>0.96699329551315116</v>
      </c>
      <c r="R7" s="64">
        <v>1804</v>
      </c>
      <c r="S7" s="69">
        <v>0.93037648272305307</v>
      </c>
      <c r="T7" s="64">
        <v>1581</v>
      </c>
      <c r="U7" s="51">
        <v>0.81536874677668902</v>
      </c>
      <c r="V7" s="64">
        <v>1773</v>
      </c>
      <c r="W7" s="69">
        <v>0.91438886023723565</v>
      </c>
      <c r="X7" s="64">
        <v>1810</v>
      </c>
      <c r="Y7" s="51">
        <v>0.93347086126869516</v>
      </c>
      <c r="Z7" s="64">
        <v>0</v>
      </c>
      <c r="AA7" s="64">
        <v>0</v>
      </c>
      <c r="AB7" s="51" t="e">
        <v>#DIV/0!</v>
      </c>
      <c r="AC7" s="58"/>
      <c r="AD7" s="64">
        <v>1939</v>
      </c>
      <c r="AE7" s="64">
        <v>1849</v>
      </c>
      <c r="AF7" s="46">
        <v>0.95358432181536879</v>
      </c>
      <c r="AG7" s="64">
        <v>1710</v>
      </c>
      <c r="AH7" s="70">
        <v>0.88189788550799386</v>
      </c>
      <c r="AI7" s="64">
        <v>1849</v>
      </c>
      <c r="AJ7" s="46">
        <v>0.95358432181536879</v>
      </c>
      <c r="AK7" s="64">
        <v>1845</v>
      </c>
      <c r="AL7" s="70">
        <v>0.95152140278494068</v>
      </c>
      <c r="AM7" s="64">
        <v>1837</v>
      </c>
      <c r="AN7" s="46">
        <v>0.94739556472408459</v>
      </c>
      <c r="AO7" s="64">
        <v>1740</v>
      </c>
      <c r="AP7" s="70">
        <v>0.89736977823620423</v>
      </c>
      <c r="AQ7" s="64">
        <v>1814</v>
      </c>
      <c r="AR7" s="46">
        <v>0.93553378029912326</v>
      </c>
      <c r="AS7" s="64">
        <v>1689</v>
      </c>
      <c r="AT7" s="70">
        <v>0.87106756059824653</v>
      </c>
      <c r="AU7" s="64">
        <v>1826</v>
      </c>
      <c r="AV7" s="46">
        <v>0.94172253739040745</v>
      </c>
      <c r="AW7" s="64">
        <v>1740</v>
      </c>
      <c r="AX7" s="46">
        <v>0.89736977823620423</v>
      </c>
      <c r="AZ7" s="80">
        <f>VLOOKUP($A7,'T1DQ CCG'!$A:$BS,69,FALSE)</f>
        <v>0</v>
      </c>
      <c r="BA7" s="80">
        <f>VLOOKUP($A7,'T1DQ CCG'!$A:$BS,70,FALSE)</f>
        <v>0</v>
      </c>
      <c r="BB7" s="80">
        <f>VLOOKUP($A7,'T1DQ CCG'!$A:$BS,71,FALSE)</f>
        <v>0</v>
      </c>
      <c r="BD7" s="75">
        <f>'T3 Q1 201415'!D7</f>
        <v>441</v>
      </c>
      <c r="BE7" s="75">
        <f>'T3 Q1 201415'!E7</f>
        <v>418</v>
      </c>
      <c r="BF7" s="75">
        <f>'T3 Q1 201415'!F7</f>
        <v>0.94784580498866211</v>
      </c>
      <c r="BG7" s="75">
        <f>'T3 Q1 201415'!G7</f>
        <v>430</v>
      </c>
      <c r="BH7" s="75">
        <f>'T3 Q1 201415'!H7</f>
        <v>0.97505668934240364</v>
      </c>
      <c r="BI7" s="75">
        <f>'T3 Q1 201415'!I7</f>
        <v>417</v>
      </c>
      <c r="BJ7" s="75">
        <f>'T3 Q1 201415'!J7</f>
        <v>0.94557823129251706</v>
      </c>
      <c r="BK7" s="75">
        <f>'T3 Q1 201415'!K7</f>
        <v>0</v>
      </c>
      <c r="BL7" s="75">
        <f>'T3 Q1 201415'!L7</f>
        <v>0</v>
      </c>
      <c r="BM7" s="75" t="str">
        <f>'T3 Q1 201415'!M7</f>
        <v/>
      </c>
      <c r="BN7" s="75">
        <f>'T3 Q1 201415'!N7</f>
        <v>0</v>
      </c>
      <c r="BO7" s="75">
        <f>'T3 Q1 201415'!O7</f>
        <v>488</v>
      </c>
      <c r="BP7" s="75">
        <f>'T3 Q1 201415'!P7</f>
        <v>468</v>
      </c>
      <c r="BQ7" s="75">
        <f>'T3 Q1 201415'!Q7</f>
        <v>0.95901639344262291</v>
      </c>
      <c r="BR7" s="75">
        <f>'T3 Q1 201415'!R7</f>
        <v>451</v>
      </c>
      <c r="BS7" s="75">
        <f>'T3 Q1 201415'!S7</f>
        <v>0.92418032786885251</v>
      </c>
      <c r="BT7" s="75">
        <f>'T3 Q1 201415'!T7</f>
        <v>464</v>
      </c>
      <c r="BU7" s="75">
        <f>'T3 Q1 201415'!U7</f>
        <v>0.95081967213114749</v>
      </c>
      <c r="BV7" s="75">
        <f>'T3 Q1 201415'!V7</f>
        <v>443</v>
      </c>
      <c r="BW7" s="75">
        <f>'T3 Q1 201415'!W7</f>
        <v>0.90778688524590168</v>
      </c>
      <c r="BX7" s="75">
        <f>'T3 Q1 201415'!X7</f>
        <v>453</v>
      </c>
      <c r="BY7" s="75">
        <f>'T3 Q1 201415'!Y7</f>
        <v>0.92827868852459017</v>
      </c>
      <c r="BZ7" s="75">
        <f>'T3 Q1 201415'!Z7</f>
        <v>0</v>
      </c>
      <c r="CA7" s="75">
        <f>'T3 Q1 201415'!AA7</f>
        <v>0</v>
      </c>
      <c r="CB7" s="75" t="str">
        <f>'T3 Q1 201415'!AB7</f>
        <v/>
      </c>
      <c r="CC7" s="75">
        <f>'T3 Q1 201415'!AC7</f>
        <v>0</v>
      </c>
      <c r="CD7" s="75">
        <f>'T3 Q1 201415'!AD7</f>
        <v>497</v>
      </c>
      <c r="CE7" s="75">
        <f>'T3 Q1 201415'!AE7</f>
        <v>472</v>
      </c>
      <c r="CF7" s="75">
        <f>'T3 Q1 201415'!AF7</f>
        <v>0.94969818913480886</v>
      </c>
      <c r="CG7" s="75">
        <f>'T3 Q1 201415'!AG7</f>
        <v>427</v>
      </c>
      <c r="CH7" s="75">
        <f>'T3 Q1 201415'!AH7</f>
        <v>0.85915492957746475</v>
      </c>
      <c r="CI7" s="75">
        <f>'T3 Q1 201415'!AI7</f>
        <v>472</v>
      </c>
      <c r="CJ7" s="75">
        <f>'T3 Q1 201415'!AJ7</f>
        <v>0.94969818913480886</v>
      </c>
      <c r="CK7" s="75">
        <f>'T3 Q1 201415'!AK7</f>
        <v>472</v>
      </c>
      <c r="CL7" s="75">
        <f>'T3 Q1 201415'!AL7</f>
        <v>0.94969818913480886</v>
      </c>
      <c r="CM7" s="75">
        <f>'T3 Q1 201415'!AM7</f>
        <v>468</v>
      </c>
      <c r="CN7" s="75">
        <f>'T3 Q1 201415'!AN7</f>
        <v>0.94164989939637822</v>
      </c>
      <c r="CO7" s="75">
        <f>'T3 Q1 201415'!AO7</f>
        <v>451</v>
      </c>
      <c r="CP7" s="75">
        <f>'T3 Q1 201415'!AP7</f>
        <v>0.90744466800804824</v>
      </c>
      <c r="CQ7" s="75">
        <f>'T3 Q1 201415'!AQ7</f>
        <v>461</v>
      </c>
      <c r="CR7" s="75">
        <f>'T3 Q1 201415'!AR7</f>
        <v>0.92756539235412472</v>
      </c>
      <c r="CS7" s="75">
        <f>'T3 Q1 201415'!AS7</f>
        <v>414</v>
      </c>
      <c r="CT7" s="75">
        <f>'T3 Q1 201415'!AT7</f>
        <v>0.83299798792756541</v>
      </c>
      <c r="CU7" s="75">
        <f>'T3 Q1 201415'!AU7</f>
        <v>468</v>
      </c>
      <c r="CV7" s="75">
        <f>'T3 Q1 201415'!AV7</f>
        <v>0.94164989939637822</v>
      </c>
      <c r="CW7" s="75">
        <f>'T3 Q1 201415'!AW7</f>
        <v>439</v>
      </c>
      <c r="CX7" s="75">
        <f>'T3 Q1 201415'!AX7</f>
        <v>0.88329979879275655</v>
      </c>
      <c r="CZ7" s="75">
        <f>'T4 Q2 201415'!D7</f>
        <v>477</v>
      </c>
      <c r="DA7" s="75">
        <f>'T4 Q2 201415'!E7</f>
        <v>456</v>
      </c>
      <c r="DB7" s="75">
        <f>'T4 Q2 201415'!F7</f>
        <v>0.95597484276729561</v>
      </c>
      <c r="DC7" s="75">
        <f>'T4 Q2 201415'!G7</f>
        <v>467</v>
      </c>
      <c r="DD7" s="75">
        <f>'T4 Q2 201415'!H7</f>
        <v>0.97903563941299787</v>
      </c>
      <c r="DE7" s="75">
        <f>'T4 Q2 201415'!I7</f>
        <v>453</v>
      </c>
      <c r="DF7" s="75">
        <f>'T4 Q2 201415'!J7</f>
        <v>0.94968553459119498</v>
      </c>
      <c r="DG7" s="75">
        <f>'T4 Q2 201415'!K7</f>
        <v>0</v>
      </c>
      <c r="DH7" s="75">
        <f>'T4 Q2 201415'!L7</f>
        <v>0</v>
      </c>
      <c r="DI7" s="75" t="str">
        <f>'T4 Q2 201415'!M7</f>
        <v/>
      </c>
      <c r="DJ7" s="75">
        <f>'T4 Q2 201415'!N7</f>
        <v>0</v>
      </c>
      <c r="DK7" s="75">
        <f>'T4 Q2 201415'!O7</f>
        <v>480</v>
      </c>
      <c r="DL7" s="75">
        <f>'T4 Q2 201415'!P7</f>
        <v>470</v>
      </c>
      <c r="DM7" s="75">
        <f>'T4 Q2 201415'!Q7</f>
        <v>0.97916666666666663</v>
      </c>
      <c r="DN7" s="75">
        <f>'T4 Q2 201415'!R7</f>
        <v>451</v>
      </c>
      <c r="DO7" s="75">
        <f>'T4 Q2 201415'!S7</f>
        <v>0.93958333333333333</v>
      </c>
      <c r="DP7" s="75">
        <f>'T4 Q2 201415'!T7</f>
        <v>462</v>
      </c>
      <c r="DQ7" s="75">
        <f>'T4 Q2 201415'!U7</f>
        <v>0.96250000000000002</v>
      </c>
      <c r="DR7" s="75">
        <f>'T4 Q2 201415'!V7</f>
        <v>443</v>
      </c>
      <c r="DS7" s="75">
        <f>'T4 Q2 201415'!W7</f>
        <v>0.92291666666666672</v>
      </c>
      <c r="DT7" s="75">
        <f>'T4 Q2 201415'!X7</f>
        <v>453</v>
      </c>
      <c r="DU7" s="75">
        <f>'T4 Q2 201415'!Y7</f>
        <v>0.94374999999999998</v>
      </c>
      <c r="DV7" s="75">
        <f>'T4 Q2 201415'!Z7</f>
        <v>0</v>
      </c>
      <c r="DW7" s="75">
        <f>'T4 Q2 201415'!AA7</f>
        <v>0</v>
      </c>
      <c r="DX7" s="75" t="str">
        <f>'T4 Q2 201415'!AB7</f>
        <v/>
      </c>
      <c r="DY7" s="75">
        <f>'T4 Q2 201415'!AC7</f>
        <v>0</v>
      </c>
      <c r="DZ7" s="75">
        <f>'T4 Q2 201415'!AD7</f>
        <v>485</v>
      </c>
      <c r="EA7" s="75">
        <f>'T4 Q2 201415'!AE7</f>
        <v>465</v>
      </c>
      <c r="EB7" s="75">
        <f>'T4 Q2 201415'!AF7</f>
        <v>0.95876288659793818</v>
      </c>
      <c r="EC7" s="75">
        <f>'T4 Q2 201415'!AG7</f>
        <v>429</v>
      </c>
      <c r="ED7" s="75">
        <f>'T4 Q2 201415'!AH7</f>
        <v>0.88453608247422677</v>
      </c>
      <c r="EE7" s="75">
        <f>'T4 Q2 201415'!AI7</f>
        <v>465</v>
      </c>
      <c r="EF7" s="75">
        <f>'T4 Q2 201415'!AJ7</f>
        <v>0.95876288659793818</v>
      </c>
      <c r="EG7" s="75">
        <f>'T4 Q2 201415'!AK7</f>
        <v>466</v>
      </c>
      <c r="EH7" s="75">
        <f>'T4 Q2 201415'!AL7</f>
        <v>0.96082474226804127</v>
      </c>
      <c r="EI7" s="75">
        <f>'T4 Q2 201415'!AM7</f>
        <v>464</v>
      </c>
      <c r="EJ7" s="75">
        <f>'T4 Q2 201415'!AN7</f>
        <v>0.95670103092783509</v>
      </c>
      <c r="EK7" s="75">
        <f>'T4 Q2 201415'!AO7</f>
        <v>433</v>
      </c>
      <c r="EL7" s="75">
        <f>'T4 Q2 201415'!AP7</f>
        <v>0.89278350515463922</v>
      </c>
      <c r="EM7" s="75">
        <f>'T4 Q2 201415'!AQ7</f>
        <v>457</v>
      </c>
      <c r="EN7" s="75">
        <f>'T4 Q2 201415'!AR7</f>
        <v>0.94226804123711339</v>
      </c>
      <c r="EO7" s="75">
        <f>'T4 Q2 201415'!AS7</f>
        <v>428</v>
      </c>
      <c r="EP7" s="75">
        <f>'T4 Q2 201415'!AT7</f>
        <v>0.88247422680412368</v>
      </c>
      <c r="EQ7" s="75">
        <f>'T4 Q2 201415'!AU7</f>
        <v>458</v>
      </c>
      <c r="ER7" s="75">
        <f>'T4 Q2 201415'!AV7</f>
        <v>0.94432989690721647</v>
      </c>
      <c r="ES7" s="75">
        <f>'T4 Q2 201415'!AW7</f>
        <v>430</v>
      </c>
      <c r="ET7" s="75">
        <f>'T4 Q2 201415'!AX7</f>
        <v>0.88659793814432986</v>
      </c>
      <c r="EV7" s="75">
        <f>'T5 Q3 201415'!D7</f>
        <v>471</v>
      </c>
      <c r="EW7" s="75">
        <f>'T5 Q3 201415'!E7</f>
        <v>447</v>
      </c>
      <c r="EX7" s="75">
        <f>'T5 Q3 201415'!F7</f>
        <v>0.94904458598726116</v>
      </c>
      <c r="EY7" s="75">
        <f>'T5 Q3 201415'!G7</f>
        <v>452</v>
      </c>
      <c r="EZ7" s="75">
        <f>'T5 Q3 201415'!H7</f>
        <v>0.95966029723991508</v>
      </c>
      <c r="FA7" s="75">
        <f>'T5 Q3 201415'!I7</f>
        <v>446</v>
      </c>
      <c r="FB7" s="75">
        <f>'T5 Q3 201415'!J7</f>
        <v>0.94692144373673037</v>
      </c>
      <c r="FC7" s="75">
        <f>'T5 Q3 201415'!K7</f>
        <v>1</v>
      </c>
      <c r="FD7" s="75">
        <f>'T5 Q3 201415'!L7</f>
        <v>1</v>
      </c>
      <c r="FE7" s="75">
        <f>'T5 Q3 201415'!M7</f>
        <v>1</v>
      </c>
      <c r="FF7" s="75">
        <f>'T5 Q3 201415'!N7</f>
        <v>0</v>
      </c>
      <c r="FG7" s="75">
        <f>'T5 Q3 201415'!O7</f>
        <v>493</v>
      </c>
      <c r="FH7" s="75">
        <f>'T5 Q3 201415'!P7</f>
        <v>475</v>
      </c>
      <c r="FI7" s="75">
        <f>'T5 Q3 201415'!Q7</f>
        <v>0.9634888438133874</v>
      </c>
      <c r="FJ7" s="75">
        <f>'T5 Q3 201415'!R7</f>
        <v>455</v>
      </c>
      <c r="FK7" s="75">
        <f>'T5 Q3 201415'!S7</f>
        <v>0.92292089249492903</v>
      </c>
      <c r="FL7" s="75">
        <f>'T5 Q3 201415'!T7</f>
        <v>457</v>
      </c>
      <c r="FM7" s="75">
        <f>'T5 Q3 201415'!U7</f>
        <v>0.92697768762677479</v>
      </c>
      <c r="FN7" s="75">
        <f>'T5 Q3 201415'!V7</f>
        <v>450</v>
      </c>
      <c r="FO7" s="75">
        <f>'T5 Q3 201415'!W7</f>
        <v>0.91277890466531442</v>
      </c>
      <c r="FP7" s="75">
        <f>'T5 Q3 201415'!X7</f>
        <v>458</v>
      </c>
      <c r="FQ7" s="75">
        <f>'T5 Q3 201415'!Y7</f>
        <v>0.92900608519269778</v>
      </c>
      <c r="FR7" s="75">
        <f>'T5 Q3 201415'!Z7</f>
        <v>0</v>
      </c>
      <c r="FS7" s="75">
        <f>'T5 Q3 201415'!AA7</f>
        <v>0</v>
      </c>
      <c r="FT7" s="75" t="str">
        <f>'T5 Q3 201415'!AB7</f>
        <v/>
      </c>
      <c r="FU7" s="75">
        <f>'T5 Q3 201415'!AC7</f>
        <v>0</v>
      </c>
      <c r="FV7" s="75">
        <f>'T5 Q3 201415'!AD7</f>
        <v>490</v>
      </c>
      <c r="FW7" s="75">
        <f>'T5 Q3 201415'!AE7</f>
        <v>465</v>
      </c>
      <c r="FX7" s="75">
        <f>'T5 Q3 201415'!AF7</f>
        <v>0.94897959183673475</v>
      </c>
      <c r="FY7" s="75">
        <f>'T5 Q3 201415'!AG7</f>
        <v>443</v>
      </c>
      <c r="FZ7" s="75">
        <f>'T5 Q3 201415'!AH7</f>
        <v>0.90408163265306118</v>
      </c>
      <c r="GA7" s="75">
        <f>'T5 Q3 201415'!AI7</f>
        <v>465</v>
      </c>
      <c r="GB7" s="75">
        <f>'T5 Q3 201415'!AJ7</f>
        <v>0.94897959183673475</v>
      </c>
      <c r="GC7" s="75">
        <f>'T5 Q3 201415'!AK7</f>
        <v>462</v>
      </c>
      <c r="GD7" s="75">
        <f>'T5 Q3 201415'!AL7</f>
        <v>0.94285714285714284</v>
      </c>
      <c r="GE7" s="75">
        <f>'T5 Q3 201415'!AM7</f>
        <v>462</v>
      </c>
      <c r="GF7" s="75">
        <f>'T5 Q3 201415'!AN7</f>
        <v>0.94285714285714284</v>
      </c>
      <c r="GG7" s="75">
        <f>'T5 Q3 201415'!AO7</f>
        <v>444</v>
      </c>
      <c r="GH7" s="75">
        <f>'T5 Q3 201415'!AP7</f>
        <v>0.90612244897959182</v>
      </c>
      <c r="GI7" s="75">
        <f>'T5 Q3 201415'!AQ7</f>
        <v>455</v>
      </c>
      <c r="GJ7" s="75">
        <f>'T5 Q3 201415'!AR7</f>
        <v>0.9285714285714286</v>
      </c>
      <c r="GK7" s="75">
        <f>'T5 Q3 201415'!AS7</f>
        <v>434</v>
      </c>
      <c r="GL7" s="75">
        <f>'T5 Q3 201415'!AT7</f>
        <v>0.88571428571428568</v>
      </c>
      <c r="GM7" s="75">
        <f>'T5 Q3 201415'!AU7</f>
        <v>461</v>
      </c>
      <c r="GN7" s="75">
        <f>'T5 Q3 201415'!AV7</f>
        <v>0.9408163265306122</v>
      </c>
      <c r="GO7" s="75">
        <f>'T5 Q3 201415'!AW7</f>
        <v>446</v>
      </c>
      <c r="GP7" s="75">
        <f>'T5 Q3 201415'!AX7</f>
        <v>0.91020408163265309</v>
      </c>
      <c r="GR7" s="75">
        <f>'T6 Q4 201415'!D7</f>
        <v>422</v>
      </c>
      <c r="GS7" s="75">
        <f>'T6 Q4 201415'!E7</f>
        <v>389</v>
      </c>
      <c r="GT7" s="75">
        <f>'T6 Q4 201415'!F7</f>
        <v>0.9218009478672986</v>
      </c>
      <c r="GU7" s="75">
        <f>'T6 Q4 201415'!G7</f>
        <v>401</v>
      </c>
      <c r="GV7" s="75">
        <f>'T6 Q4 201415'!H7</f>
        <v>0.95023696682464454</v>
      </c>
      <c r="GW7" s="75">
        <f>'T6 Q4 201415'!I7</f>
        <v>389</v>
      </c>
      <c r="GX7" s="75">
        <f>'T6 Q4 201415'!J7</f>
        <v>0.9218009478672986</v>
      </c>
      <c r="GY7" s="75">
        <f>'T6 Q4 201415'!K7</f>
        <v>1</v>
      </c>
      <c r="GZ7" s="75">
        <f>'T6 Q4 201415'!L7</f>
        <v>1</v>
      </c>
      <c r="HA7" s="75">
        <f>'T6 Q4 201415'!M7</f>
        <v>1</v>
      </c>
      <c r="HB7" s="75">
        <f>'T6 Q4 201415'!N7</f>
        <v>0</v>
      </c>
      <c r="HC7" s="75">
        <f>'T6 Q4 201415'!O7</f>
        <v>478</v>
      </c>
      <c r="HD7" s="75">
        <f>'T6 Q4 201415'!P7</f>
        <v>462</v>
      </c>
      <c r="HE7" s="75">
        <f>'T6 Q4 201415'!Q7</f>
        <v>0.96652719665271969</v>
      </c>
      <c r="HF7" s="75">
        <f>'T6 Q4 201415'!R7</f>
        <v>447</v>
      </c>
      <c r="HG7" s="75">
        <f>'T6 Q4 201415'!S7</f>
        <v>0.93514644351464438</v>
      </c>
      <c r="HH7" s="75">
        <f>'T6 Q4 201415'!T7</f>
        <v>198</v>
      </c>
      <c r="HI7" s="75">
        <f>'T6 Q4 201415'!U7</f>
        <v>0.41422594142259417</v>
      </c>
      <c r="HJ7" s="75">
        <f>'T6 Q4 201415'!V7</f>
        <v>437</v>
      </c>
      <c r="HK7" s="75">
        <f>'T6 Q4 201415'!W7</f>
        <v>0.91422594142259417</v>
      </c>
      <c r="HL7" s="75">
        <f>'T6 Q4 201415'!X7</f>
        <v>446</v>
      </c>
      <c r="HM7" s="75">
        <f>'T6 Q4 201415'!Y7</f>
        <v>0.93305439330543938</v>
      </c>
      <c r="HN7" s="75">
        <f>'T6 Q4 201415'!Z7</f>
        <v>0</v>
      </c>
      <c r="HO7" s="75">
        <f>'T6 Q4 201415'!AA7</f>
        <v>0</v>
      </c>
      <c r="HP7" s="75" t="str">
        <f>'T6 Q4 201415'!AB7</f>
        <v/>
      </c>
      <c r="HQ7" s="75">
        <f>'T6 Q4 201415'!AC7</f>
        <v>0</v>
      </c>
      <c r="HR7" s="75">
        <f>'T6 Q4 201415'!AD7</f>
        <v>467</v>
      </c>
      <c r="HS7" s="75">
        <f>'T6 Q4 201415'!AE7</f>
        <v>447</v>
      </c>
      <c r="HT7" s="75">
        <f>'T6 Q4 201415'!AF7</f>
        <v>0.95717344753747324</v>
      </c>
      <c r="HU7" s="75">
        <f>'T6 Q4 201415'!AG7</f>
        <v>411</v>
      </c>
      <c r="HV7" s="75">
        <f>'T6 Q4 201415'!AH7</f>
        <v>0.88008565310492504</v>
      </c>
      <c r="HW7" s="75">
        <f>'T6 Q4 201415'!AI7</f>
        <v>447</v>
      </c>
      <c r="HX7" s="75">
        <f>'T6 Q4 201415'!AJ7</f>
        <v>0.95717344753747324</v>
      </c>
      <c r="HY7" s="75">
        <f>'T6 Q4 201415'!AK7</f>
        <v>445</v>
      </c>
      <c r="HZ7" s="75">
        <f>'T6 Q4 201415'!AL7</f>
        <v>0.95289079229122053</v>
      </c>
      <c r="IA7" s="75">
        <f>'T6 Q4 201415'!AM7</f>
        <v>443</v>
      </c>
      <c r="IB7" s="75">
        <f>'T6 Q4 201415'!AN7</f>
        <v>0.94860813704496783</v>
      </c>
      <c r="IC7" s="75">
        <f>'T6 Q4 201415'!AO7</f>
        <v>412</v>
      </c>
      <c r="ID7" s="75">
        <f>'T6 Q4 201415'!AP7</f>
        <v>0.88222698072805139</v>
      </c>
      <c r="IE7" s="75">
        <f>'T6 Q4 201415'!AQ7</f>
        <v>441</v>
      </c>
      <c r="IF7" s="75">
        <f>'T6 Q4 201415'!AR7</f>
        <v>0.94432548179871523</v>
      </c>
      <c r="IG7" s="75">
        <f>'T6 Q4 201415'!AS7</f>
        <v>413</v>
      </c>
      <c r="IH7" s="75">
        <f>'T6 Q4 201415'!AT7</f>
        <v>0.88436830835117775</v>
      </c>
      <c r="II7" s="75">
        <f>'T6 Q4 201415'!AU7</f>
        <v>439</v>
      </c>
      <c r="IJ7" s="75">
        <f>'T6 Q4 201415'!AV7</f>
        <v>0.94004282655246252</v>
      </c>
      <c r="IK7" s="75">
        <f>'T6 Q4 201415'!AW7</f>
        <v>425</v>
      </c>
      <c r="IL7" s="75">
        <f>'T6 Q4 201415'!AX7</f>
        <v>0.91006423982869378</v>
      </c>
    </row>
    <row r="8" spans="1:246" x14ac:dyDescent="0.25">
      <c r="A8" s="31" t="s">
        <v>266</v>
      </c>
      <c r="B8" s="21" t="s">
        <v>267</v>
      </c>
      <c r="C8" s="21" t="s">
        <v>17</v>
      </c>
      <c r="D8" s="64">
        <v>1979</v>
      </c>
      <c r="E8" s="64">
        <v>1913</v>
      </c>
      <c r="F8" s="51">
        <v>0.96664982314300152</v>
      </c>
      <c r="G8" s="64">
        <v>1953</v>
      </c>
      <c r="H8" s="69">
        <v>0.98686205154118245</v>
      </c>
      <c r="I8" s="64">
        <v>1912</v>
      </c>
      <c r="J8" s="51">
        <v>0.96614451743304697</v>
      </c>
      <c r="K8" s="64">
        <v>0</v>
      </c>
      <c r="L8" s="5">
        <v>0</v>
      </c>
      <c r="M8" s="51" t="e">
        <v>#DIV/0!</v>
      </c>
      <c r="N8" s="40"/>
      <c r="O8" s="64">
        <v>2042</v>
      </c>
      <c r="P8" s="64">
        <v>2023</v>
      </c>
      <c r="Q8" s="51">
        <v>0.99069539666993145</v>
      </c>
      <c r="R8" s="64">
        <v>1994</v>
      </c>
      <c r="S8" s="69">
        <v>0.97649363369245834</v>
      </c>
      <c r="T8" s="64">
        <v>1653</v>
      </c>
      <c r="U8" s="51">
        <v>0.80950048971596478</v>
      </c>
      <c r="V8" s="64">
        <v>1956</v>
      </c>
      <c r="W8" s="69">
        <v>0.95788442703232124</v>
      </c>
      <c r="X8" s="64">
        <v>1982</v>
      </c>
      <c r="Y8" s="51">
        <v>0.97061704211557298</v>
      </c>
      <c r="Z8" s="64">
        <v>0</v>
      </c>
      <c r="AA8" s="64">
        <v>0</v>
      </c>
      <c r="AB8" s="51" t="e">
        <v>#DIV/0!</v>
      </c>
      <c r="AC8" s="58"/>
      <c r="AD8" s="64">
        <v>1874</v>
      </c>
      <c r="AE8" s="64">
        <v>1858</v>
      </c>
      <c r="AF8" s="46">
        <v>0.99146211312700105</v>
      </c>
      <c r="AG8" s="64">
        <v>1836</v>
      </c>
      <c r="AH8" s="70">
        <v>0.97972251867662752</v>
      </c>
      <c r="AI8" s="64">
        <v>1857</v>
      </c>
      <c r="AJ8" s="46">
        <v>0.99092849519743864</v>
      </c>
      <c r="AK8" s="64">
        <v>1860</v>
      </c>
      <c r="AL8" s="70">
        <v>0.99252934898612588</v>
      </c>
      <c r="AM8" s="64">
        <v>1835</v>
      </c>
      <c r="AN8" s="46">
        <v>0.97918890074706511</v>
      </c>
      <c r="AO8" s="64">
        <v>1792</v>
      </c>
      <c r="AP8" s="70">
        <v>0.95624332977588045</v>
      </c>
      <c r="AQ8" s="64">
        <v>1841</v>
      </c>
      <c r="AR8" s="46">
        <v>0.9823906083244397</v>
      </c>
      <c r="AS8" s="64">
        <v>1816</v>
      </c>
      <c r="AT8" s="70">
        <v>0.96905016008537892</v>
      </c>
      <c r="AU8" s="64">
        <v>1834</v>
      </c>
      <c r="AV8" s="46">
        <v>0.97865528281750269</v>
      </c>
      <c r="AW8" s="64">
        <v>1768</v>
      </c>
      <c r="AX8" s="46">
        <v>0.94343649946638208</v>
      </c>
      <c r="AZ8" s="80">
        <f>VLOOKUP($A8,'T1DQ CCG'!$A:$BS,69,FALSE)</f>
        <v>0</v>
      </c>
      <c r="BA8" s="80">
        <f>VLOOKUP($A8,'T1DQ CCG'!$A:$BS,70,FALSE)</f>
        <v>0</v>
      </c>
      <c r="BB8" s="80">
        <f>VLOOKUP($A8,'T1DQ CCG'!$A:$BS,71,FALSE)</f>
        <v>0</v>
      </c>
      <c r="BD8" s="75">
        <f>'T3 Q1 201415'!D8</f>
        <v>515</v>
      </c>
      <c r="BE8" s="75">
        <f>'T3 Q1 201415'!E8</f>
        <v>502</v>
      </c>
      <c r="BF8" s="75">
        <f>'T3 Q1 201415'!F8</f>
        <v>0.97475728155339803</v>
      </c>
      <c r="BG8" s="75">
        <f>'T3 Q1 201415'!G8</f>
        <v>511</v>
      </c>
      <c r="BH8" s="75">
        <f>'T3 Q1 201415'!H8</f>
        <v>0.99223300970873785</v>
      </c>
      <c r="BI8" s="75">
        <f>'T3 Q1 201415'!I8</f>
        <v>500</v>
      </c>
      <c r="BJ8" s="75">
        <f>'T3 Q1 201415'!J8</f>
        <v>0.970873786407767</v>
      </c>
      <c r="BK8" s="75">
        <f>'T3 Q1 201415'!K8</f>
        <v>0</v>
      </c>
      <c r="BL8" s="75">
        <f>'T3 Q1 201415'!L8</f>
        <v>0</v>
      </c>
      <c r="BM8" s="75" t="str">
        <f>'T3 Q1 201415'!M8</f>
        <v/>
      </c>
      <c r="BN8" s="75">
        <f>'T3 Q1 201415'!N8</f>
        <v>0</v>
      </c>
      <c r="BO8" s="75">
        <f>'T3 Q1 201415'!O8</f>
        <v>484</v>
      </c>
      <c r="BP8" s="75">
        <f>'T3 Q1 201415'!P8</f>
        <v>477</v>
      </c>
      <c r="BQ8" s="75">
        <f>'T3 Q1 201415'!Q8</f>
        <v>0.98553719008264462</v>
      </c>
      <c r="BR8" s="75">
        <f>'T3 Q1 201415'!R8</f>
        <v>467</v>
      </c>
      <c r="BS8" s="75">
        <f>'T3 Q1 201415'!S8</f>
        <v>0.96487603305785119</v>
      </c>
      <c r="BT8" s="75">
        <f>'T3 Q1 201415'!T8</f>
        <v>466</v>
      </c>
      <c r="BU8" s="75">
        <f>'T3 Q1 201415'!U8</f>
        <v>0.96280991735537191</v>
      </c>
      <c r="BV8" s="75">
        <f>'T3 Q1 201415'!V8</f>
        <v>458</v>
      </c>
      <c r="BW8" s="75">
        <f>'T3 Q1 201415'!W8</f>
        <v>0.94628099173553715</v>
      </c>
      <c r="BX8" s="75">
        <f>'T3 Q1 201415'!X8</f>
        <v>460</v>
      </c>
      <c r="BY8" s="75">
        <f>'T3 Q1 201415'!Y8</f>
        <v>0.95041322314049592</v>
      </c>
      <c r="BZ8" s="75">
        <f>'T3 Q1 201415'!Z8</f>
        <v>0</v>
      </c>
      <c r="CA8" s="75">
        <f>'T3 Q1 201415'!AA8</f>
        <v>0</v>
      </c>
      <c r="CB8" s="75" t="str">
        <f>'T3 Q1 201415'!AB8</f>
        <v/>
      </c>
      <c r="CC8" s="75">
        <f>'T3 Q1 201415'!AC8</f>
        <v>0</v>
      </c>
      <c r="CD8" s="75">
        <f>'T3 Q1 201415'!AD8</f>
        <v>419</v>
      </c>
      <c r="CE8" s="75">
        <f>'T3 Q1 201415'!AE8</f>
        <v>415</v>
      </c>
      <c r="CF8" s="75">
        <f>'T3 Q1 201415'!AF8</f>
        <v>0</v>
      </c>
      <c r="CG8" s="75">
        <f>'T3 Q1 201415'!AG8</f>
        <v>405</v>
      </c>
      <c r="CH8" s="75">
        <f>'T3 Q1 201415'!AH8</f>
        <v>0</v>
      </c>
      <c r="CI8" s="75">
        <f>'T3 Q1 201415'!AI8</f>
        <v>415</v>
      </c>
      <c r="CJ8" s="75">
        <f>'T3 Q1 201415'!AJ8</f>
        <v>0</v>
      </c>
      <c r="CK8" s="75">
        <f>'T3 Q1 201415'!AK8</f>
        <v>415</v>
      </c>
      <c r="CL8" s="75">
        <f>'T3 Q1 201415'!AL8</f>
        <v>0</v>
      </c>
      <c r="CM8" s="75">
        <f>'T3 Q1 201415'!AM8</f>
        <v>411</v>
      </c>
      <c r="CN8" s="75">
        <f>'T3 Q1 201415'!AN8</f>
        <v>0</v>
      </c>
      <c r="CO8" s="75">
        <f>'T3 Q1 201415'!AO8</f>
        <v>403</v>
      </c>
      <c r="CP8" s="75">
        <f>'T3 Q1 201415'!AP8</f>
        <v>0</v>
      </c>
      <c r="CQ8" s="75">
        <f>'T3 Q1 201415'!AQ8</f>
        <v>413</v>
      </c>
      <c r="CR8" s="75">
        <f>'T3 Q1 201415'!AR8</f>
        <v>0</v>
      </c>
      <c r="CS8" s="75">
        <f>'T3 Q1 201415'!AS8</f>
        <v>398</v>
      </c>
      <c r="CT8" s="75">
        <f>'T3 Q1 201415'!AT8</f>
        <v>0</v>
      </c>
      <c r="CU8" s="75">
        <f>'T3 Q1 201415'!AU8</f>
        <v>410</v>
      </c>
      <c r="CV8" s="75">
        <f>'T3 Q1 201415'!AV8</f>
        <v>0</v>
      </c>
      <c r="CW8" s="75">
        <f>'T3 Q1 201415'!AW8</f>
        <v>394</v>
      </c>
      <c r="CX8" s="75">
        <f>'T3 Q1 201415'!AX8</f>
        <v>0</v>
      </c>
      <c r="CZ8" s="75">
        <f>'T4 Q2 201415'!D8</f>
        <v>505</v>
      </c>
      <c r="DA8" s="75">
        <f>'T4 Q2 201415'!E8</f>
        <v>486</v>
      </c>
      <c r="DB8" s="75">
        <f>'T4 Q2 201415'!F8</f>
        <v>0.96237623762376234</v>
      </c>
      <c r="DC8" s="75">
        <f>'T4 Q2 201415'!G8</f>
        <v>499</v>
      </c>
      <c r="DD8" s="75">
        <f>'T4 Q2 201415'!H8</f>
        <v>0.98811881188118811</v>
      </c>
      <c r="DE8" s="75">
        <f>'T4 Q2 201415'!I8</f>
        <v>486</v>
      </c>
      <c r="DF8" s="75">
        <f>'T4 Q2 201415'!J8</f>
        <v>0.96237623762376234</v>
      </c>
      <c r="DG8" s="75">
        <f>'T4 Q2 201415'!K8</f>
        <v>0</v>
      </c>
      <c r="DH8" s="75">
        <f>'T4 Q2 201415'!L8</f>
        <v>0</v>
      </c>
      <c r="DI8" s="75" t="str">
        <f>'T4 Q2 201415'!M8</f>
        <v/>
      </c>
      <c r="DJ8" s="75">
        <f>'T4 Q2 201415'!N8</f>
        <v>0</v>
      </c>
      <c r="DK8" s="75">
        <f>'T4 Q2 201415'!O8</f>
        <v>535</v>
      </c>
      <c r="DL8" s="75">
        <f>'T4 Q2 201415'!P8</f>
        <v>530</v>
      </c>
      <c r="DM8" s="75">
        <f>'T4 Q2 201415'!Q8</f>
        <v>0.99065420560747663</v>
      </c>
      <c r="DN8" s="75">
        <f>'T4 Q2 201415'!R8</f>
        <v>518</v>
      </c>
      <c r="DO8" s="75">
        <f>'T4 Q2 201415'!S8</f>
        <v>0.96822429906542051</v>
      </c>
      <c r="DP8" s="75">
        <f>'T4 Q2 201415'!T8</f>
        <v>521</v>
      </c>
      <c r="DQ8" s="75">
        <f>'T4 Q2 201415'!U8</f>
        <v>0.9738317757009346</v>
      </c>
      <c r="DR8" s="75">
        <f>'T4 Q2 201415'!V8</f>
        <v>513</v>
      </c>
      <c r="DS8" s="75">
        <f>'T4 Q2 201415'!W8</f>
        <v>0.95887850467289715</v>
      </c>
      <c r="DT8" s="75">
        <f>'T4 Q2 201415'!X8</f>
        <v>517</v>
      </c>
      <c r="DU8" s="75">
        <f>'T4 Q2 201415'!Y8</f>
        <v>0.96635514018691593</v>
      </c>
      <c r="DV8" s="75">
        <f>'T4 Q2 201415'!Z8</f>
        <v>0</v>
      </c>
      <c r="DW8" s="75">
        <f>'T4 Q2 201415'!AA8</f>
        <v>0</v>
      </c>
      <c r="DX8" s="75" t="str">
        <f>'T4 Q2 201415'!AB8</f>
        <v/>
      </c>
      <c r="DY8" s="75">
        <f>'T4 Q2 201415'!AC8</f>
        <v>0</v>
      </c>
      <c r="DZ8" s="75">
        <f>'T4 Q2 201415'!AD8</f>
        <v>487</v>
      </c>
      <c r="EA8" s="75">
        <f>'T4 Q2 201415'!AE8</f>
        <v>482</v>
      </c>
      <c r="EB8" s="75">
        <f>'T4 Q2 201415'!AF8</f>
        <v>0.98973305954825463</v>
      </c>
      <c r="EC8" s="75">
        <f>'T4 Q2 201415'!AG8</f>
        <v>474</v>
      </c>
      <c r="ED8" s="75">
        <f>'T4 Q2 201415'!AH8</f>
        <v>0.97330595482546201</v>
      </c>
      <c r="EE8" s="75">
        <f>'T4 Q2 201415'!AI8</f>
        <v>481</v>
      </c>
      <c r="EF8" s="75">
        <f>'T4 Q2 201415'!AJ8</f>
        <v>0.98767967145790558</v>
      </c>
      <c r="EG8" s="75">
        <f>'T4 Q2 201415'!AK8</f>
        <v>483</v>
      </c>
      <c r="EH8" s="75">
        <f>'T4 Q2 201415'!AL8</f>
        <v>0.99178644763860369</v>
      </c>
      <c r="EI8" s="75">
        <f>'T4 Q2 201415'!AM8</f>
        <v>472</v>
      </c>
      <c r="EJ8" s="75">
        <f>'T4 Q2 201415'!AN8</f>
        <v>0.9691991786447639</v>
      </c>
      <c r="EK8" s="75">
        <f>'T4 Q2 201415'!AO8</f>
        <v>460</v>
      </c>
      <c r="EL8" s="75">
        <f>'T4 Q2 201415'!AP8</f>
        <v>0.94455852156057496</v>
      </c>
      <c r="EM8" s="75">
        <f>'T4 Q2 201415'!AQ8</f>
        <v>481</v>
      </c>
      <c r="EN8" s="75">
        <f>'T4 Q2 201415'!AR8</f>
        <v>0.98767967145790558</v>
      </c>
      <c r="EO8" s="75">
        <f>'T4 Q2 201415'!AS8</f>
        <v>472</v>
      </c>
      <c r="EP8" s="75">
        <f>'T4 Q2 201415'!AT8</f>
        <v>0.9691991786447639</v>
      </c>
      <c r="EQ8" s="75">
        <f>'T4 Q2 201415'!AU8</f>
        <v>475</v>
      </c>
      <c r="ER8" s="75">
        <f>'T4 Q2 201415'!AV8</f>
        <v>0.97535934291581106</v>
      </c>
      <c r="ES8" s="75">
        <f>'T4 Q2 201415'!AW8</f>
        <v>456</v>
      </c>
      <c r="ET8" s="75">
        <f>'T4 Q2 201415'!AX8</f>
        <v>0.93634496919917864</v>
      </c>
      <c r="EV8" s="75">
        <f>'T5 Q3 201415'!D8</f>
        <v>533</v>
      </c>
      <c r="EW8" s="75">
        <f>'T5 Q3 201415'!E8</f>
        <v>519</v>
      </c>
      <c r="EX8" s="75">
        <f>'T5 Q3 201415'!F8</f>
        <v>0.97373358348968109</v>
      </c>
      <c r="EY8" s="75">
        <f>'T5 Q3 201415'!G8</f>
        <v>524</v>
      </c>
      <c r="EZ8" s="75">
        <f>'T5 Q3 201415'!H8</f>
        <v>0.98311444652908064</v>
      </c>
      <c r="FA8" s="75">
        <f>'T5 Q3 201415'!I8</f>
        <v>519</v>
      </c>
      <c r="FB8" s="75">
        <f>'T5 Q3 201415'!J8</f>
        <v>0.97373358348968109</v>
      </c>
      <c r="FC8" s="75">
        <f>'T5 Q3 201415'!K8</f>
        <v>0</v>
      </c>
      <c r="FD8" s="75">
        <f>'T5 Q3 201415'!L8</f>
        <v>0</v>
      </c>
      <c r="FE8" s="75" t="str">
        <f>'T5 Q3 201415'!M8</f>
        <v/>
      </c>
      <c r="FF8" s="75">
        <f>'T5 Q3 201415'!N8</f>
        <v>0</v>
      </c>
      <c r="FG8" s="75">
        <f>'T5 Q3 201415'!O8</f>
        <v>535</v>
      </c>
      <c r="FH8" s="75">
        <f>'T5 Q3 201415'!P8</f>
        <v>531</v>
      </c>
      <c r="FI8" s="75">
        <f>'T5 Q3 201415'!Q8</f>
        <v>0.99252336448598133</v>
      </c>
      <c r="FJ8" s="75">
        <f>'T5 Q3 201415'!R8</f>
        <v>529</v>
      </c>
      <c r="FK8" s="75">
        <f>'T5 Q3 201415'!S8</f>
        <v>0.98878504672897194</v>
      </c>
      <c r="FL8" s="75">
        <f>'T5 Q3 201415'!T8</f>
        <v>503</v>
      </c>
      <c r="FM8" s="75">
        <f>'T5 Q3 201415'!U8</f>
        <v>0.94018691588785042</v>
      </c>
      <c r="FN8" s="75">
        <f>'T5 Q3 201415'!V8</f>
        <v>516</v>
      </c>
      <c r="FO8" s="75">
        <f>'T5 Q3 201415'!W8</f>
        <v>0.96448598130841123</v>
      </c>
      <c r="FP8" s="75">
        <f>'T5 Q3 201415'!X8</f>
        <v>529</v>
      </c>
      <c r="FQ8" s="75">
        <f>'T5 Q3 201415'!Y8</f>
        <v>0.98878504672897194</v>
      </c>
      <c r="FR8" s="75">
        <f>'T5 Q3 201415'!Z8</f>
        <v>0</v>
      </c>
      <c r="FS8" s="75">
        <f>'T5 Q3 201415'!AA8</f>
        <v>0</v>
      </c>
      <c r="FT8" s="75" t="str">
        <f>'T5 Q3 201415'!AB8</f>
        <v/>
      </c>
      <c r="FU8" s="75">
        <f>'T5 Q3 201415'!AC8</f>
        <v>0</v>
      </c>
      <c r="FV8" s="75">
        <f>'T5 Q3 201415'!AD8</f>
        <v>500</v>
      </c>
      <c r="FW8" s="75">
        <f>'T5 Q3 201415'!AE8</f>
        <v>497</v>
      </c>
      <c r="FX8" s="75">
        <f>'T5 Q3 201415'!AF8</f>
        <v>0.99399999999999999</v>
      </c>
      <c r="FY8" s="75">
        <f>'T5 Q3 201415'!AG8</f>
        <v>497</v>
      </c>
      <c r="FZ8" s="75">
        <f>'T5 Q3 201415'!AH8</f>
        <v>0.99399999999999999</v>
      </c>
      <c r="GA8" s="75">
        <f>'T5 Q3 201415'!AI8</f>
        <v>497</v>
      </c>
      <c r="GB8" s="75">
        <f>'T5 Q3 201415'!AJ8</f>
        <v>0.99399999999999999</v>
      </c>
      <c r="GC8" s="75">
        <f>'T5 Q3 201415'!AK8</f>
        <v>497</v>
      </c>
      <c r="GD8" s="75">
        <f>'T5 Q3 201415'!AL8</f>
        <v>0.99399999999999999</v>
      </c>
      <c r="GE8" s="75">
        <f>'T5 Q3 201415'!AM8</f>
        <v>490</v>
      </c>
      <c r="GF8" s="75">
        <f>'T5 Q3 201415'!AN8</f>
        <v>0.98</v>
      </c>
      <c r="GG8" s="75">
        <f>'T5 Q3 201415'!AO8</f>
        <v>480</v>
      </c>
      <c r="GH8" s="75">
        <f>'T5 Q3 201415'!AP8</f>
        <v>0.96</v>
      </c>
      <c r="GI8" s="75">
        <f>'T5 Q3 201415'!AQ8</f>
        <v>489</v>
      </c>
      <c r="GJ8" s="75">
        <f>'T5 Q3 201415'!AR8</f>
        <v>0.97799999999999998</v>
      </c>
      <c r="GK8" s="75">
        <f>'T5 Q3 201415'!AS8</f>
        <v>492</v>
      </c>
      <c r="GL8" s="75">
        <f>'T5 Q3 201415'!AT8</f>
        <v>0.98399999999999999</v>
      </c>
      <c r="GM8" s="75">
        <f>'T5 Q3 201415'!AU8</f>
        <v>488</v>
      </c>
      <c r="GN8" s="75">
        <f>'T5 Q3 201415'!AV8</f>
        <v>0.97599999999999998</v>
      </c>
      <c r="GO8" s="75">
        <f>'T5 Q3 201415'!AW8</f>
        <v>468</v>
      </c>
      <c r="GP8" s="75">
        <f>'T5 Q3 201415'!AX8</f>
        <v>0.93600000000000005</v>
      </c>
      <c r="GR8" s="75">
        <f>'T6 Q4 201415'!D8</f>
        <v>426</v>
      </c>
      <c r="GS8" s="75">
        <f>'T6 Q4 201415'!E8</f>
        <v>406</v>
      </c>
      <c r="GT8" s="75">
        <f>'T6 Q4 201415'!F8</f>
        <v>0</v>
      </c>
      <c r="GU8" s="75">
        <f>'T6 Q4 201415'!G8</f>
        <v>419</v>
      </c>
      <c r="GV8" s="75">
        <f>'T6 Q4 201415'!H8</f>
        <v>0</v>
      </c>
      <c r="GW8" s="75">
        <f>'T6 Q4 201415'!I8</f>
        <v>407</v>
      </c>
      <c r="GX8" s="75">
        <f>'T6 Q4 201415'!J8</f>
        <v>0</v>
      </c>
      <c r="GY8" s="75">
        <f>'T6 Q4 201415'!K8</f>
        <v>0</v>
      </c>
      <c r="GZ8" s="75">
        <f>'T6 Q4 201415'!L8</f>
        <v>0</v>
      </c>
      <c r="HA8" s="75">
        <f>'T6 Q4 201415'!M8</f>
        <v>0</v>
      </c>
      <c r="HB8" s="75">
        <f>'T6 Q4 201415'!N8</f>
        <v>0</v>
      </c>
      <c r="HC8" s="75">
        <f>'T6 Q4 201415'!O8</f>
        <v>488</v>
      </c>
      <c r="HD8" s="75">
        <f>'T6 Q4 201415'!P8</f>
        <v>485</v>
      </c>
      <c r="HE8" s="75">
        <f>'T6 Q4 201415'!Q8</f>
        <v>0.99385245901639341</v>
      </c>
      <c r="HF8" s="75">
        <f>'T6 Q4 201415'!R8</f>
        <v>480</v>
      </c>
      <c r="HG8" s="75">
        <f>'T6 Q4 201415'!S8</f>
        <v>0.98360655737704916</v>
      </c>
      <c r="HH8" s="75">
        <f>'T6 Q4 201415'!T8</f>
        <v>163</v>
      </c>
      <c r="HI8" s="75">
        <f>'T6 Q4 201415'!U8</f>
        <v>0.33401639344262296</v>
      </c>
      <c r="HJ8" s="75">
        <f>'T6 Q4 201415'!V8</f>
        <v>469</v>
      </c>
      <c r="HK8" s="75">
        <f>'T6 Q4 201415'!W8</f>
        <v>0.96106557377049184</v>
      </c>
      <c r="HL8" s="75">
        <f>'T6 Q4 201415'!X8</f>
        <v>476</v>
      </c>
      <c r="HM8" s="75">
        <f>'T6 Q4 201415'!Y8</f>
        <v>0.97540983606557374</v>
      </c>
      <c r="HN8" s="75">
        <f>'T6 Q4 201415'!Z8</f>
        <v>0</v>
      </c>
      <c r="HO8" s="75">
        <f>'T6 Q4 201415'!AA8</f>
        <v>0</v>
      </c>
      <c r="HP8" s="75" t="str">
        <f>'T6 Q4 201415'!AB8</f>
        <v/>
      </c>
      <c r="HQ8" s="75">
        <f>'T6 Q4 201415'!AC8</f>
        <v>0</v>
      </c>
      <c r="HR8" s="75">
        <f>'T6 Q4 201415'!AD8</f>
        <v>468</v>
      </c>
      <c r="HS8" s="75">
        <f>'T6 Q4 201415'!AE8</f>
        <v>464</v>
      </c>
      <c r="HT8" s="75">
        <f>'T6 Q4 201415'!AF8</f>
        <v>0.99145299145299148</v>
      </c>
      <c r="HU8" s="75">
        <f>'T6 Q4 201415'!AG8</f>
        <v>460</v>
      </c>
      <c r="HV8" s="75">
        <f>'T6 Q4 201415'!AH8</f>
        <v>0.98290598290598286</v>
      </c>
      <c r="HW8" s="75">
        <f>'T6 Q4 201415'!AI8</f>
        <v>464</v>
      </c>
      <c r="HX8" s="75">
        <f>'T6 Q4 201415'!AJ8</f>
        <v>0.99145299145299148</v>
      </c>
      <c r="HY8" s="75">
        <f>'T6 Q4 201415'!AK8</f>
        <v>465</v>
      </c>
      <c r="HZ8" s="75">
        <f>'T6 Q4 201415'!AL8</f>
        <v>0.99358974358974361</v>
      </c>
      <c r="IA8" s="75">
        <f>'T6 Q4 201415'!AM8</f>
        <v>462</v>
      </c>
      <c r="IB8" s="75">
        <f>'T6 Q4 201415'!AN8</f>
        <v>0.98717948717948723</v>
      </c>
      <c r="IC8" s="75">
        <f>'T6 Q4 201415'!AO8</f>
        <v>449</v>
      </c>
      <c r="ID8" s="75">
        <f>'T6 Q4 201415'!AP8</f>
        <v>0.95940170940170943</v>
      </c>
      <c r="IE8" s="75">
        <f>'T6 Q4 201415'!AQ8</f>
        <v>458</v>
      </c>
      <c r="IF8" s="75">
        <f>'T6 Q4 201415'!AR8</f>
        <v>0.9786324786324786</v>
      </c>
      <c r="IG8" s="75">
        <f>'T6 Q4 201415'!AS8</f>
        <v>454</v>
      </c>
      <c r="IH8" s="75">
        <f>'T6 Q4 201415'!AT8</f>
        <v>0.97008547008547008</v>
      </c>
      <c r="II8" s="75">
        <f>'T6 Q4 201415'!AU8</f>
        <v>461</v>
      </c>
      <c r="IJ8" s="75">
        <f>'T6 Q4 201415'!AV8</f>
        <v>0.9850427350427351</v>
      </c>
      <c r="IK8" s="75">
        <f>'T6 Q4 201415'!AW8</f>
        <v>450</v>
      </c>
      <c r="IL8" s="75">
        <f>'T6 Q4 201415'!AX8</f>
        <v>0.96153846153846156</v>
      </c>
    </row>
    <row r="9" spans="1:246" x14ac:dyDescent="0.25">
      <c r="A9" s="31" t="s">
        <v>268</v>
      </c>
      <c r="B9" s="21" t="s">
        <v>269</v>
      </c>
      <c r="C9" s="21" t="s">
        <v>17</v>
      </c>
      <c r="D9" s="64">
        <v>1979</v>
      </c>
      <c r="E9" s="64">
        <v>1907</v>
      </c>
      <c r="F9" s="51">
        <v>0.96361798888327443</v>
      </c>
      <c r="G9" s="64">
        <v>34</v>
      </c>
      <c r="H9" s="69">
        <v>1.7180394138453764E-2</v>
      </c>
      <c r="I9" s="64">
        <v>1904</v>
      </c>
      <c r="J9" s="51">
        <v>0.96210207175341078</v>
      </c>
      <c r="K9" s="64">
        <v>0</v>
      </c>
      <c r="L9" s="5">
        <v>0</v>
      </c>
      <c r="M9" s="51" t="e">
        <v>#DIV/0!</v>
      </c>
      <c r="N9" s="40"/>
      <c r="O9" s="64">
        <v>2082</v>
      </c>
      <c r="P9" s="64">
        <v>2056</v>
      </c>
      <c r="Q9" s="51">
        <v>0.98751200768491831</v>
      </c>
      <c r="R9" s="64">
        <v>2011</v>
      </c>
      <c r="S9" s="69">
        <v>0.96589817483189244</v>
      </c>
      <c r="T9" s="64">
        <v>1703</v>
      </c>
      <c r="U9" s="51">
        <v>0.81796349663784818</v>
      </c>
      <c r="V9" s="64">
        <v>2013</v>
      </c>
      <c r="W9" s="69">
        <v>0.9668587896253602</v>
      </c>
      <c r="X9" s="64">
        <v>2010</v>
      </c>
      <c r="Y9" s="51">
        <v>0.96541786743515845</v>
      </c>
      <c r="Z9" s="64">
        <v>0</v>
      </c>
      <c r="AA9" s="64">
        <v>0</v>
      </c>
      <c r="AB9" s="51" t="e">
        <v>#DIV/0!</v>
      </c>
      <c r="AC9" s="58"/>
      <c r="AD9" s="64">
        <v>1982</v>
      </c>
      <c r="AE9" s="64">
        <v>1925</v>
      </c>
      <c r="AF9" s="46">
        <v>0.97124117053481329</v>
      </c>
      <c r="AG9" s="64">
        <v>1895</v>
      </c>
      <c r="AH9" s="70">
        <v>0.95610494450050454</v>
      </c>
      <c r="AI9" s="64">
        <v>1925</v>
      </c>
      <c r="AJ9" s="46">
        <v>0.97124117053481329</v>
      </c>
      <c r="AK9" s="64">
        <v>1925</v>
      </c>
      <c r="AL9" s="70">
        <v>0.97124117053481329</v>
      </c>
      <c r="AM9" s="64">
        <v>1885</v>
      </c>
      <c r="AN9" s="46">
        <v>0.95105953582240166</v>
      </c>
      <c r="AO9" s="64">
        <v>1917</v>
      </c>
      <c r="AP9" s="70">
        <v>0.96720484359233094</v>
      </c>
      <c r="AQ9" s="64">
        <v>1883</v>
      </c>
      <c r="AR9" s="46">
        <v>0.95005045408678102</v>
      </c>
      <c r="AS9" s="64">
        <v>1885</v>
      </c>
      <c r="AT9" s="70">
        <v>0.95105953582240166</v>
      </c>
      <c r="AU9" s="64">
        <v>1894</v>
      </c>
      <c r="AV9" s="46">
        <v>0.95560040363269427</v>
      </c>
      <c r="AW9" s="64">
        <v>1860</v>
      </c>
      <c r="AX9" s="46">
        <v>0.93844601412714435</v>
      </c>
      <c r="AZ9" s="80">
        <f>VLOOKUP($A9,'T1DQ CCG'!$A:$BS,69,FALSE)</f>
        <v>0</v>
      </c>
      <c r="BA9" s="80">
        <f>VLOOKUP($A9,'T1DQ CCG'!$A:$BS,70,FALSE)</f>
        <v>0</v>
      </c>
      <c r="BB9" s="80">
        <f>VLOOKUP($A9,'T1DQ CCG'!$A:$BS,71,FALSE)</f>
        <v>0</v>
      </c>
      <c r="BD9" s="75">
        <f>'T3 Q1 201415'!D9</f>
        <v>495</v>
      </c>
      <c r="BE9" s="75">
        <f>'T3 Q1 201415'!E9</f>
        <v>474</v>
      </c>
      <c r="BF9" s="75">
        <f>'T3 Q1 201415'!F9</f>
        <v>0.95757575757575752</v>
      </c>
      <c r="BG9" s="75">
        <f>'T3 Q1 201415'!G9</f>
        <v>24</v>
      </c>
      <c r="BH9" s="75">
        <f>'T3 Q1 201415'!H9</f>
        <v>4.8484848484848485E-2</v>
      </c>
      <c r="BI9" s="75">
        <f>'T3 Q1 201415'!I9</f>
        <v>470</v>
      </c>
      <c r="BJ9" s="75">
        <f>'T3 Q1 201415'!J9</f>
        <v>0.9494949494949495</v>
      </c>
      <c r="BK9" s="75">
        <f>'T3 Q1 201415'!K9</f>
        <v>0</v>
      </c>
      <c r="BL9" s="75">
        <f>'T3 Q1 201415'!L9</f>
        <v>0</v>
      </c>
      <c r="BM9" s="75" t="str">
        <f>'T3 Q1 201415'!M9</f>
        <v/>
      </c>
      <c r="BN9" s="75">
        <f>'T3 Q1 201415'!N9</f>
        <v>0</v>
      </c>
      <c r="BO9" s="75">
        <f>'T3 Q1 201415'!O9</f>
        <v>590</v>
      </c>
      <c r="BP9" s="75">
        <f>'T3 Q1 201415'!P9</f>
        <v>583</v>
      </c>
      <c r="BQ9" s="75">
        <f>'T3 Q1 201415'!Q9</f>
        <v>0.98813559322033895</v>
      </c>
      <c r="BR9" s="75">
        <f>'T3 Q1 201415'!R9</f>
        <v>575</v>
      </c>
      <c r="BS9" s="75">
        <f>'T3 Q1 201415'!S9</f>
        <v>0.97457627118644063</v>
      </c>
      <c r="BT9" s="75">
        <f>'T3 Q1 201415'!T9</f>
        <v>573</v>
      </c>
      <c r="BU9" s="75">
        <f>'T3 Q1 201415'!U9</f>
        <v>0.97118644067796611</v>
      </c>
      <c r="BV9" s="75">
        <f>'T3 Q1 201415'!V9</f>
        <v>574</v>
      </c>
      <c r="BW9" s="75">
        <f>'T3 Q1 201415'!W9</f>
        <v>0.97288135593220337</v>
      </c>
      <c r="BX9" s="75">
        <f>'T3 Q1 201415'!X9</f>
        <v>572</v>
      </c>
      <c r="BY9" s="75">
        <f>'T3 Q1 201415'!Y9</f>
        <v>0.96949152542372885</v>
      </c>
      <c r="BZ9" s="75">
        <f>'T3 Q1 201415'!Z9</f>
        <v>0</v>
      </c>
      <c r="CA9" s="75">
        <f>'T3 Q1 201415'!AA9</f>
        <v>0</v>
      </c>
      <c r="CB9" s="75" t="str">
        <f>'T3 Q1 201415'!AB9</f>
        <v/>
      </c>
      <c r="CC9" s="75">
        <f>'T3 Q1 201415'!AC9</f>
        <v>0</v>
      </c>
      <c r="CD9" s="75">
        <f>'T3 Q1 201415'!AD9</f>
        <v>476</v>
      </c>
      <c r="CE9" s="75">
        <f>'T3 Q1 201415'!AE9</f>
        <v>464</v>
      </c>
      <c r="CF9" s="75">
        <f>'T3 Q1 201415'!AF9</f>
        <v>0.97478991596638653</v>
      </c>
      <c r="CG9" s="75">
        <f>'T3 Q1 201415'!AG9</f>
        <v>448</v>
      </c>
      <c r="CH9" s="75">
        <f>'T3 Q1 201415'!AH9</f>
        <v>0.94117647058823528</v>
      </c>
      <c r="CI9" s="75">
        <f>'T3 Q1 201415'!AI9</f>
        <v>464</v>
      </c>
      <c r="CJ9" s="75">
        <f>'T3 Q1 201415'!AJ9</f>
        <v>0.97478991596638653</v>
      </c>
      <c r="CK9" s="75">
        <f>'T3 Q1 201415'!AK9</f>
        <v>464</v>
      </c>
      <c r="CL9" s="75">
        <f>'T3 Q1 201415'!AL9</f>
        <v>0.97478991596638653</v>
      </c>
      <c r="CM9" s="75">
        <f>'T3 Q1 201415'!AM9</f>
        <v>456</v>
      </c>
      <c r="CN9" s="75">
        <f>'T3 Q1 201415'!AN9</f>
        <v>0.95798319327731096</v>
      </c>
      <c r="CO9" s="75">
        <f>'T3 Q1 201415'!AO9</f>
        <v>455</v>
      </c>
      <c r="CP9" s="75">
        <f>'T3 Q1 201415'!AP9</f>
        <v>0.95588235294117652</v>
      </c>
      <c r="CQ9" s="75">
        <f>'T3 Q1 201415'!AQ9</f>
        <v>445</v>
      </c>
      <c r="CR9" s="75">
        <f>'T3 Q1 201415'!AR9</f>
        <v>0.93487394957983194</v>
      </c>
      <c r="CS9" s="75">
        <f>'T3 Q1 201415'!AS9</f>
        <v>446</v>
      </c>
      <c r="CT9" s="75">
        <f>'T3 Q1 201415'!AT9</f>
        <v>0.93697478991596639</v>
      </c>
      <c r="CU9" s="75">
        <f>'T3 Q1 201415'!AU9</f>
        <v>458</v>
      </c>
      <c r="CV9" s="75">
        <f>'T3 Q1 201415'!AV9</f>
        <v>0.96218487394957986</v>
      </c>
      <c r="CW9" s="75">
        <f>'T3 Q1 201415'!AW9</f>
        <v>442</v>
      </c>
      <c r="CX9" s="75">
        <f>'T3 Q1 201415'!AX9</f>
        <v>0.9285714285714286</v>
      </c>
      <c r="CZ9" s="75">
        <f>'T4 Q2 201415'!D9</f>
        <v>511</v>
      </c>
      <c r="DA9" s="75">
        <f>'T4 Q2 201415'!E9</f>
        <v>500</v>
      </c>
      <c r="DB9" s="75">
        <f>'T4 Q2 201415'!F9</f>
        <v>0.97847358121330719</v>
      </c>
      <c r="DC9" s="75">
        <f>'T4 Q2 201415'!G9</f>
        <v>3</v>
      </c>
      <c r="DD9" s="75">
        <f>'T4 Q2 201415'!H9</f>
        <v>5.8708414872798431E-3</v>
      </c>
      <c r="DE9" s="75">
        <f>'T4 Q2 201415'!I9</f>
        <v>499</v>
      </c>
      <c r="DF9" s="75">
        <f>'T4 Q2 201415'!J9</f>
        <v>0.97651663405088063</v>
      </c>
      <c r="DG9" s="75">
        <f>'T4 Q2 201415'!K9</f>
        <v>0</v>
      </c>
      <c r="DH9" s="75">
        <f>'T4 Q2 201415'!L9</f>
        <v>0</v>
      </c>
      <c r="DI9" s="75" t="str">
        <f>'T4 Q2 201415'!M9</f>
        <v/>
      </c>
      <c r="DJ9" s="75">
        <f>'T4 Q2 201415'!N9</f>
        <v>0</v>
      </c>
      <c r="DK9" s="75">
        <f>'T4 Q2 201415'!O9</f>
        <v>551</v>
      </c>
      <c r="DL9" s="75">
        <f>'T4 Q2 201415'!P9</f>
        <v>542</v>
      </c>
      <c r="DM9" s="75">
        <f>'T4 Q2 201415'!Q9</f>
        <v>0.98366606170598914</v>
      </c>
      <c r="DN9" s="75">
        <f>'T4 Q2 201415'!R9</f>
        <v>531</v>
      </c>
      <c r="DO9" s="75">
        <f>'T4 Q2 201415'!S9</f>
        <v>0.9637023593466425</v>
      </c>
      <c r="DP9" s="75">
        <f>'T4 Q2 201415'!T9</f>
        <v>532</v>
      </c>
      <c r="DQ9" s="75">
        <f>'T4 Q2 201415'!U9</f>
        <v>0.96551724137931039</v>
      </c>
      <c r="DR9" s="75">
        <f>'T4 Q2 201415'!V9</f>
        <v>533</v>
      </c>
      <c r="DS9" s="75">
        <f>'T4 Q2 201415'!W9</f>
        <v>0.96733212341197827</v>
      </c>
      <c r="DT9" s="75">
        <f>'T4 Q2 201415'!X9</f>
        <v>532</v>
      </c>
      <c r="DU9" s="75">
        <f>'T4 Q2 201415'!Y9</f>
        <v>0.96551724137931039</v>
      </c>
      <c r="DV9" s="75">
        <f>'T4 Q2 201415'!Z9</f>
        <v>0</v>
      </c>
      <c r="DW9" s="75">
        <f>'T4 Q2 201415'!AA9</f>
        <v>0</v>
      </c>
      <c r="DX9" s="75" t="str">
        <f>'T4 Q2 201415'!AB9</f>
        <v/>
      </c>
      <c r="DY9" s="75">
        <f>'T4 Q2 201415'!AC9</f>
        <v>0</v>
      </c>
      <c r="DZ9" s="75">
        <f>'T4 Q2 201415'!AD9</f>
        <v>500</v>
      </c>
      <c r="EA9" s="75">
        <f>'T4 Q2 201415'!AE9</f>
        <v>479</v>
      </c>
      <c r="EB9" s="75">
        <f>'T4 Q2 201415'!AF9</f>
        <v>0.95799999999999996</v>
      </c>
      <c r="EC9" s="75">
        <f>'T4 Q2 201415'!AG9</f>
        <v>480</v>
      </c>
      <c r="ED9" s="75">
        <f>'T4 Q2 201415'!AH9</f>
        <v>0.96</v>
      </c>
      <c r="EE9" s="75">
        <f>'T4 Q2 201415'!AI9</f>
        <v>479</v>
      </c>
      <c r="EF9" s="75">
        <f>'T4 Q2 201415'!AJ9</f>
        <v>0.95799999999999996</v>
      </c>
      <c r="EG9" s="75">
        <f>'T4 Q2 201415'!AK9</f>
        <v>479</v>
      </c>
      <c r="EH9" s="75">
        <f>'T4 Q2 201415'!AL9</f>
        <v>0.95799999999999996</v>
      </c>
      <c r="EI9" s="75">
        <f>'T4 Q2 201415'!AM9</f>
        <v>466</v>
      </c>
      <c r="EJ9" s="75">
        <f>'T4 Q2 201415'!AN9</f>
        <v>0.93200000000000005</v>
      </c>
      <c r="EK9" s="75">
        <f>'T4 Q2 201415'!AO9</f>
        <v>481</v>
      </c>
      <c r="EL9" s="75">
        <f>'T4 Q2 201415'!AP9</f>
        <v>0.96199999999999997</v>
      </c>
      <c r="EM9" s="75">
        <f>'T4 Q2 201415'!AQ9</f>
        <v>476</v>
      </c>
      <c r="EN9" s="75">
        <f>'T4 Q2 201415'!AR9</f>
        <v>0.95199999999999996</v>
      </c>
      <c r="EO9" s="75">
        <f>'T4 Q2 201415'!AS9</f>
        <v>478</v>
      </c>
      <c r="EP9" s="75">
        <f>'T4 Q2 201415'!AT9</f>
        <v>0.95599999999999996</v>
      </c>
      <c r="EQ9" s="75">
        <f>'T4 Q2 201415'!AU9</f>
        <v>469</v>
      </c>
      <c r="ER9" s="75">
        <f>'T4 Q2 201415'!AV9</f>
        <v>0.93799999999999994</v>
      </c>
      <c r="ES9" s="75">
        <f>'T4 Q2 201415'!AW9</f>
        <v>463</v>
      </c>
      <c r="ET9" s="75">
        <f>'T4 Q2 201415'!AX9</f>
        <v>0.92600000000000005</v>
      </c>
      <c r="EV9" s="75">
        <f>'T5 Q3 201415'!D9</f>
        <v>489</v>
      </c>
      <c r="EW9" s="75">
        <f>'T5 Q3 201415'!E9</f>
        <v>472</v>
      </c>
      <c r="EX9" s="75">
        <f>'T5 Q3 201415'!F9</f>
        <v>0.96523517382413093</v>
      </c>
      <c r="EY9" s="75">
        <f>'T5 Q3 201415'!G9</f>
        <v>3</v>
      </c>
      <c r="EZ9" s="75">
        <f>'T5 Q3 201415'!H9</f>
        <v>6.1349693251533744E-3</v>
      </c>
      <c r="FA9" s="75">
        <f>'T5 Q3 201415'!I9</f>
        <v>472</v>
      </c>
      <c r="FB9" s="75">
        <f>'T5 Q3 201415'!J9</f>
        <v>0.96523517382413093</v>
      </c>
      <c r="FC9" s="75">
        <f>'T5 Q3 201415'!K9</f>
        <v>0</v>
      </c>
      <c r="FD9" s="75">
        <f>'T5 Q3 201415'!L9</f>
        <v>0</v>
      </c>
      <c r="FE9" s="75" t="str">
        <f>'T5 Q3 201415'!M9</f>
        <v/>
      </c>
      <c r="FF9" s="75">
        <f>'T5 Q3 201415'!N9</f>
        <v>0</v>
      </c>
      <c r="FG9" s="75">
        <f>'T5 Q3 201415'!O9</f>
        <v>489</v>
      </c>
      <c r="FH9" s="75">
        <f>'T5 Q3 201415'!P9</f>
        <v>484</v>
      </c>
      <c r="FI9" s="75">
        <f>'T5 Q3 201415'!Q9</f>
        <v>0.9897750511247444</v>
      </c>
      <c r="FJ9" s="75">
        <f>'T5 Q3 201415'!R9</f>
        <v>471</v>
      </c>
      <c r="FK9" s="75">
        <f>'T5 Q3 201415'!S9</f>
        <v>0.96319018404907975</v>
      </c>
      <c r="FL9" s="75">
        <f>'T5 Q3 201415'!T9</f>
        <v>449</v>
      </c>
      <c r="FM9" s="75">
        <f>'T5 Q3 201415'!U9</f>
        <v>0.91820040899795496</v>
      </c>
      <c r="FN9" s="75">
        <f>'T5 Q3 201415'!V9</f>
        <v>472</v>
      </c>
      <c r="FO9" s="75">
        <f>'T5 Q3 201415'!W9</f>
        <v>0.96523517382413093</v>
      </c>
      <c r="FP9" s="75">
        <f>'T5 Q3 201415'!X9</f>
        <v>472</v>
      </c>
      <c r="FQ9" s="75">
        <f>'T5 Q3 201415'!Y9</f>
        <v>0.96523517382413093</v>
      </c>
      <c r="FR9" s="75">
        <f>'T5 Q3 201415'!Z9</f>
        <v>0</v>
      </c>
      <c r="FS9" s="75">
        <f>'T5 Q3 201415'!AA9</f>
        <v>0</v>
      </c>
      <c r="FT9" s="75" t="str">
        <f>'T5 Q3 201415'!AB9</f>
        <v/>
      </c>
      <c r="FU9" s="75">
        <f>'T5 Q3 201415'!AC9</f>
        <v>0</v>
      </c>
      <c r="FV9" s="75">
        <f>'T5 Q3 201415'!AD9</f>
        <v>502</v>
      </c>
      <c r="FW9" s="75">
        <f>'T5 Q3 201415'!AE9</f>
        <v>490</v>
      </c>
      <c r="FX9" s="75">
        <f>'T5 Q3 201415'!AF9</f>
        <v>0.9760956175298805</v>
      </c>
      <c r="FY9" s="75">
        <f>'T5 Q3 201415'!AG9</f>
        <v>485</v>
      </c>
      <c r="FZ9" s="75">
        <f>'T5 Q3 201415'!AH9</f>
        <v>0.96613545816733071</v>
      </c>
      <c r="GA9" s="75">
        <f>'T5 Q3 201415'!AI9</f>
        <v>490</v>
      </c>
      <c r="GB9" s="75">
        <f>'T5 Q3 201415'!AJ9</f>
        <v>0.9760956175298805</v>
      </c>
      <c r="GC9" s="75">
        <f>'T5 Q3 201415'!AK9</f>
        <v>490</v>
      </c>
      <c r="GD9" s="75">
        <f>'T5 Q3 201415'!AL9</f>
        <v>0.9760956175298805</v>
      </c>
      <c r="GE9" s="75">
        <f>'T5 Q3 201415'!AM9</f>
        <v>482</v>
      </c>
      <c r="GF9" s="75">
        <f>'T5 Q3 201415'!AN9</f>
        <v>0.96015936254980083</v>
      </c>
      <c r="GG9" s="75">
        <f>'T5 Q3 201415'!AO9</f>
        <v>491</v>
      </c>
      <c r="GH9" s="75">
        <f>'T5 Q3 201415'!AP9</f>
        <v>0.97808764940239046</v>
      </c>
      <c r="GI9" s="75">
        <f>'T5 Q3 201415'!AQ9</f>
        <v>476</v>
      </c>
      <c r="GJ9" s="75">
        <f>'T5 Q3 201415'!AR9</f>
        <v>0.94820717131474108</v>
      </c>
      <c r="GK9" s="75">
        <f>'T5 Q3 201415'!AS9</f>
        <v>484</v>
      </c>
      <c r="GL9" s="75">
        <f>'T5 Q3 201415'!AT9</f>
        <v>0.96414342629482075</v>
      </c>
      <c r="GM9" s="75">
        <f>'T5 Q3 201415'!AU9</f>
        <v>482</v>
      </c>
      <c r="GN9" s="75">
        <f>'T5 Q3 201415'!AV9</f>
        <v>0.96015936254980083</v>
      </c>
      <c r="GO9" s="75">
        <f>'T5 Q3 201415'!AW9</f>
        <v>477</v>
      </c>
      <c r="GP9" s="75">
        <f>'T5 Q3 201415'!AX9</f>
        <v>0.95019920318725104</v>
      </c>
      <c r="GR9" s="75">
        <f>'T6 Q4 201415'!D9</f>
        <v>484</v>
      </c>
      <c r="GS9" s="75">
        <f>'T6 Q4 201415'!E9</f>
        <v>461</v>
      </c>
      <c r="GT9" s="75">
        <f>'T6 Q4 201415'!F9</f>
        <v>0.9524793388429752</v>
      </c>
      <c r="GU9" s="75">
        <f>'T6 Q4 201415'!G9</f>
        <v>4</v>
      </c>
      <c r="GV9" s="75">
        <f>'T6 Q4 201415'!H9</f>
        <v>8.2644628099173556E-3</v>
      </c>
      <c r="GW9" s="75">
        <f>'T6 Q4 201415'!I9</f>
        <v>463</v>
      </c>
      <c r="GX9" s="75">
        <f>'T6 Q4 201415'!J9</f>
        <v>0.95661157024793386</v>
      </c>
      <c r="GY9" s="75">
        <f>'T6 Q4 201415'!K9</f>
        <v>0</v>
      </c>
      <c r="GZ9" s="75">
        <f>'T6 Q4 201415'!L9</f>
        <v>0</v>
      </c>
      <c r="HA9" s="75" t="str">
        <f>'T6 Q4 201415'!M9</f>
        <v/>
      </c>
      <c r="HB9" s="75">
        <f>'T6 Q4 201415'!N9</f>
        <v>0</v>
      </c>
      <c r="HC9" s="75">
        <f>'T6 Q4 201415'!O9</f>
        <v>452</v>
      </c>
      <c r="HD9" s="75">
        <f>'T6 Q4 201415'!P9</f>
        <v>447</v>
      </c>
      <c r="HE9" s="75">
        <f>'T6 Q4 201415'!Q9</f>
        <v>0.98893805309734517</v>
      </c>
      <c r="HF9" s="75">
        <f>'T6 Q4 201415'!R9</f>
        <v>434</v>
      </c>
      <c r="HG9" s="75">
        <f>'T6 Q4 201415'!S9</f>
        <v>0.96017699115044253</v>
      </c>
      <c r="HH9" s="75">
        <f>'T6 Q4 201415'!T9</f>
        <v>149</v>
      </c>
      <c r="HI9" s="75">
        <f>'T6 Q4 201415'!U9</f>
        <v>0.32964601769911506</v>
      </c>
      <c r="HJ9" s="75">
        <f>'T6 Q4 201415'!V9</f>
        <v>434</v>
      </c>
      <c r="HK9" s="75">
        <f>'T6 Q4 201415'!W9</f>
        <v>0.96017699115044253</v>
      </c>
      <c r="HL9" s="75">
        <f>'T6 Q4 201415'!X9</f>
        <v>434</v>
      </c>
      <c r="HM9" s="75">
        <f>'T6 Q4 201415'!Y9</f>
        <v>0.96017699115044253</v>
      </c>
      <c r="HN9" s="75">
        <f>'T6 Q4 201415'!Z9</f>
        <v>0</v>
      </c>
      <c r="HO9" s="75">
        <f>'T6 Q4 201415'!AA9</f>
        <v>0</v>
      </c>
      <c r="HP9" s="75" t="str">
        <f>'T6 Q4 201415'!AB9</f>
        <v/>
      </c>
      <c r="HQ9" s="75">
        <f>'T6 Q4 201415'!AC9</f>
        <v>0</v>
      </c>
      <c r="HR9" s="75">
        <f>'T6 Q4 201415'!AD9</f>
        <v>504</v>
      </c>
      <c r="HS9" s="75">
        <f>'T6 Q4 201415'!AE9</f>
        <v>492</v>
      </c>
      <c r="HT9" s="75">
        <f>'T6 Q4 201415'!AF9</f>
        <v>0.97619047619047616</v>
      </c>
      <c r="HU9" s="75">
        <f>'T6 Q4 201415'!AG9</f>
        <v>482</v>
      </c>
      <c r="HV9" s="75">
        <f>'T6 Q4 201415'!AH9</f>
        <v>0.95634920634920639</v>
      </c>
      <c r="HW9" s="75">
        <f>'T6 Q4 201415'!AI9</f>
        <v>492</v>
      </c>
      <c r="HX9" s="75">
        <f>'T6 Q4 201415'!AJ9</f>
        <v>0.97619047619047616</v>
      </c>
      <c r="HY9" s="75">
        <f>'T6 Q4 201415'!AK9</f>
        <v>492</v>
      </c>
      <c r="HZ9" s="75">
        <f>'T6 Q4 201415'!AL9</f>
        <v>0.97619047619047616</v>
      </c>
      <c r="IA9" s="75">
        <f>'T6 Q4 201415'!AM9</f>
        <v>481</v>
      </c>
      <c r="IB9" s="75">
        <f>'T6 Q4 201415'!AN9</f>
        <v>0.95436507936507942</v>
      </c>
      <c r="IC9" s="75">
        <f>'T6 Q4 201415'!AO9</f>
        <v>490</v>
      </c>
      <c r="ID9" s="75">
        <f>'T6 Q4 201415'!AP9</f>
        <v>0.97222222222222221</v>
      </c>
      <c r="IE9" s="75">
        <f>'T6 Q4 201415'!AQ9</f>
        <v>486</v>
      </c>
      <c r="IF9" s="75">
        <f>'T6 Q4 201415'!AR9</f>
        <v>0.9642857142857143</v>
      </c>
      <c r="IG9" s="75">
        <f>'T6 Q4 201415'!AS9</f>
        <v>477</v>
      </c>
      <c r="IH9" s="75">
        <f>'T6 Q4 201415'!AT9</f>
        <v>0.9464285714285714</v>
      </c>
      <c r="II9" s="75">
        <f>'T6 Q4 201415'!AU9</f>
        <v>485</v>
      </c>
      <c r="IJ9" s="75">
        <f>'T6 Q4 201415'!AV9</f>
        <v>0.96230158730158732</v>
      </c>
      <c r="IK9" s="75">
        <f>'T6 Q4 201415'!AW9</f>
        <v>478</v>
      </c>
      <c r="IL9" s="75">
        <f>'T6 Q4 201415'!AX9</f>
        <v>0.94841269841269837</v>
      </c>
    </row>
    <row r="10" spans="1:246" x14ac:dyDescent="0.25">
      <c r="A10" s="31" t="s">
        <v>270</v>
      </c>
      <c r="B10" s="21" t="s">
        <v>271</v>
      </c>
      <c r="C10" s="21" t="s">
        <v>17</v>
      </c>
      <c r="D10" s="64">
        <v>2539</v>
      </c>
      <c r="E10" s="64">
        <v>2463</v>
      </c>
      <c r="F10" s="51">
        <v>0.97006695549428912</v>
      </c>
      <c r="G10" s="64">
        <v>2476</v>
      </c>
      <c r="H10" s="69">
        <v>0.97518708152816069</v>
      </c>
      <c r="I10" s="64">
        <v>2455</v>
      </c>
      <c r="J10" s="51">
        <v>0.96691610870421429</v>
      </c>
      <c r="K10" s="64">
        <v>0</v>
      </c>
      <c r="L10" s="5">
        <v>0</v>
      </c>
      <c r="M10" s="51" t="e">
        <v>#DIV/0!</v>
      </c>
      <c r="N10" s="40"/>
      <c r="O10" s="64">
        <v>2747</v>
      </c>
      <c r="P10" s="64">
        <v>2713</v>
      </c>
      <c r="Q10" s="51">
        <v>0.98762286130323995</v>
      </c>
      <c r="R10" s="64">
        <v>2682</v>
      </c>
      <c r="S10" s="69">
        <v>0.97633782307972339</v>
      </c>
      <c r="T10" s="64">
        <v>2299</v>
      </c>
      <c r="U10" s="51">
        <v>0.83691299599563163</v>
      </c>
      <c r="V10" s="64">
        <v>2619</v>
      </c>
      <c r="W10" s="69">
        <v>0.95340371314160899</v>
      </c>
      <c r="X10" s="64">
        <v>2675</v>
      </c>
      <c r="Y10" s="51">
        <v>0.97378958864215504</v>
      </c>
      <c r="Z10" s="64">
        <v>0</v>
      </c>
      <c r="AA10" s="64">
        <v>0</v>
      </c>
      <c r="AB10" s="51" t="e">
        <v>#DIV/0!</v>
      </c>
      <c r="AC10" s="58"/>
      <c r="AD10" s="64">
        <v>2683</v>
      </c>
      <c r="AE10" s="64">
        <v>2631</v>
      </c>
      <c r="AF10" s="46">
        <v>0.98061871039880733</v>
      </c>
      <c r="AG10" s="64">
        <v>2609</v>
      </c>
      <c r="AH10" s="70">
        <v>0.97241893402907198</v>
      </c>
      <c r="AI10" s="64">
        <v>2634</v>
      </c>
      <c r="AJ10" s="46">
        <v>0.98173686172195307</v>
      </c>
      <c r="AK10" s="64">
        <v>2623</v>
      </c>
      <c r="AL10" s="70">
        <v>0.97763697353708534</v>
      </c>
      <c r="AM10" s="64">
        <v>2580</v>
      </c>
      <c r="AN10" s="46">
        <v>0.9616101379053299</v>
      </c>
      <c r="AO10" s="64">
        <v>2503</v>
      </c>
      <c r="AP10" s="70">
        <v>0.93291092061125602</v>
      </c>
      <c r="AQ10" s="64">
        <v>2605</v>
      </c>
      <c r="AR10" s="46">
        <v>0.97092806559821099</v>
      </c>
      <c r="AS10" s="64">
        <v>2564</v>
      </c>
      <c r="AT10" s="70">
        <v>0.95564666418188593</v>
      </c>
      <c r="AU10" s="64">
        <v>2602</v>
      </c>
      <c r="AV10" s="46">
        <v>0.96980991427506524</v>
      </c>
      <c r="AW10" s="64">
        <v>2530</v>
      </c>
      <c r="AX10" s="46">
        <v>0.94297428251956761</v>
      </c>
      <c r="AZ10" s="80">
        <f>VLOOKUP($A10,'T1DQ CCG'!$A:$BS,69,FALSE)</f>
        <v>0</v>
      </c>
      <c r="BA10" s="80">
        <f>VLOOKUP($A10,'T1DQ CCG'!$A:$BS,70,FALSE)</f>
        <v>0</v>
      </c>
      <c r="BB10" s="80">
        <f>VLOOKUP($A10,'T1DQ CCG'!$A:$BS,71,FALSE)</f>
        <v>0</v>
      </c>
      <c r="BD10" s="75">
        <f>'T3 Q1 201415'!D10</f>
        <v>635</v>
      </c>
      <c r="BE10" s="75">
        <f>'T3 Q1 201415'!E10</f>
        <v>614</v>
      </c>
      <c r="BF10" s="75">
        <f>'T3 Q1 201415'!F10</f>
        <v>0.96692913385826773</v>
      </c>
      <c r="BG10" s="75">
        <f>'T3 Q1 201415'!G10</f>
        <v>621</v>
      </c>
      <c r="BH10" s="75">
        <f>'T3 Q1 201415'!H10</f>
        <v>0.97795275590551178</v>
      </c>
      <c r="BI10" s="75">
        <f>'T3 Q1 201415'!I10</f>
        <v>612</v>
      </c>
      <c r="BJ10" s="75">
        <f>'T3 Q1 201415'!J10</f>
        <v>0.96377952755905516</v>
      </c>
      <c r="BK10" s="75">
        <f>'T3 Q1 201415'!K10</f>
        <v>0</v>
      </c>
      <c r="BL10" s="75">
        <f>'T3 Q1 201415'!L10</f>
        <v>0</v>
      </c>
      <c r="BM10" s="75" t="str">
        <f>'T3 Q1 201415'!M10</f>
        <v/>
      </c>
      <c r="BN10" s="75">
        <f>'T3 Q1 201415'!N10</f>
        <v>0</v>
      </c>
      <c r="BO10" s="75">
        <f>'T3 Q1 201415'!O10</f>
        <v>678</v>
      </c>
      <c r="BP10" s="75">
        <f>'T3 Q1 201415'!P10</f>
        <v>667</v>
      </c>
      <c r="BQ10" s="75">
        <f>'T3 Q1 201415'!Q10</f>
        <v>0.98377581120943958</v>
      </c>
      <c r="BR10" s="75">
        <f>'T3 Q1 201415'!R10</f>
        <v>651</v>
      </c>
      <c r="BS10" s="75">
        <f>'T3 Q1 201415'!S10</f>
        <v>0.96017699115044253</v>
      </c>
      <c r="BT10" s="75">
        <f>'T3 Q1 201415'!T10</f>
        <v>650</v>
      </c>
      <c r="BU10" s="75">
        <f>'T3 Q1 201415'!U10</f>
        <v>0.95870206489675514</v>
      </c>
      <c r="BV10" s="75">
        <f>'T3 Q1 201415'!V10</f>
        <v>642</v>
      </c>
      <c r="BW10" s="75">
        <f>'T3 Q1 201415'!W10</f>
        <v>0.94690265486725667</v>
      </c>
      <c r="BX10" s="75">
        <f>'T3 Q1 201415'!X10</f>
        <v>650</v>
      </c>
      <c r="BY10" s="75">
        <f>'T3 Q1 201415'!Y10</f>
        <v>0.95870206489675514</v>
      </c>
      <c r="BZ10" s="75">
        <f>'T3 Q1 201415'!Z10</f>
        <v>0</v>
      </c>
      <c r="CA10" s="75">
        <f>'T3 Q1 201415'!AA10</f>
        <v>0</v>
      </c>
      <c r="CB10" s="75" t="str">
        <f>'T3 Q1 201415'!AB10</f>
        <v/>
      </c>
      <c r="CC10" s="75">
        <f>'T3 Q1 201415'!AC10</f>
        <v>0</v>
      </c>
      <c r="CD10" s="75">
        <f>'T3 Q1 201415'!AD10</f>
        <v>661</v>
      </c>
      <c r="CE10" s="75">
        <f>'T3 Q1 201415'!AE10</f>
        <v>652</v>
      </c>
      <c r="CF10" s="75">
        <f>'T3 Q1 201415'!AF10</f>
        <v>0.9863842662632375</v>
      </c>
      <c r="CG10" s="75">
        <f>'T3 Q1 201415'!AG10</f>
        <v>645</v>
      </c>
      <c r="CH10" s="75">
        <f>'T3 Q1 201415'!AH10</f>
        <v>0.97579425113464446</v>
      </c>
      <c r="CI10" s="75">
        <f>'T3 Q1 201415'!AI10</f>
        <v>652</v>
      </c>
      <c r="CJ10" s="75">
        <f>'T3 Q1 201415'!AJ10</f>
        <v>0.9863842662632375</v>
      </c>
      <c r="CK10" s="75">
        <f>'T3 Q1 201415'!AK10</f>
        <v>652</v>
      </c>
      <c r="CL10" s="75">
        <f>'T3 Q1 201415'!AL10</f>
        <v>0.9863842662632375</v>
      </c>
      <c r="CM10" s="75">
        <f>'T3 Q1 201415'!AM10</f>
        <v>651</v>
      </c>
      <c r="CN10" s="75">
        <f>'T3 Q1 201415'!AN10</f>
        <v>0.98487140695915276</v>
      </c>
      <c r="CO10" s="75">
        <f>'T3 Q1 201415'!AO10</f>
        <v>632</v>
      </c>
      <c r="CP10" s="75">
        <f>'T3 Q1 201415'!AP10</f>
        <v>0.95612708018154313</v>
      </c>
      <c r="CQ10" s="75">
        <f>'T3 Q1 201415'!AQ10</f>
        <v>647</v>
      </c>
      <c r="CR10" s="75">
        <f>'T3 Q1 201415'!AR10</f>
        <v>0.97881996974281393</v>
      </c>
      <c r="CS10" s="75">
        <f>'T3 Q1 201415'!AS10</f>
        <v>632</v>
      </c>
      <c r="CT10" s="75">
        <f>'T3 Q1 201415'!AT10</f>
        <v>0.95612708018154313</v>
      </c>
      <c r="CU10" s="75">
        <f>'T3 Q1 201415'!AU10</f>
        <v>648</v>
      </c>
      <c r="CV10" s="75">
        <f>'T3 Q1 201415'!AV10</f>
        <v>0.98033282904689867</v>
      </c>
      <c r="CW10" s="75">
        <f>'T3 Q1 201415'!AW10</f>
        <v>635</v>
      </c>
      <c r="CX10" s="75">
        <f>'T3 Q1 201415'!AX10</f>
        <v>0.96066565809379723</v>
      </c>
      <c r="CZ10" s="75">
        <f>'T4 Q2 201415'!D10</f>
        <v>655</v>
      </c>
      <c r="DA10" s="75">
        <f>'T4 Q2 201415'!E10</f>
        <v>633</v>
      </c>
      <c r="DB10" s="75">
        <f>'T4 Q2 201415'!F10</f>
        <v>0.96641221374045805</v>
      </c>
      <c r="DC10" s="75">
        <f>'T4 Q2 201415'!G10</f>
        <v>640</v>
      </c>
      <c r="DD10" s="75">
        <f>'T4 Q2 201415'!H10</f>
        <v>0.97709923664122134</v>
      </c>
      <c r="DE10" s="75">
        <f>'T4 Q2 201415'!I10</f>
        <v>632</v>
      </c>
      <c r="DF10" s="75">
        <f>'T4 Q2 201415'!J10</f>
        <v>0.96488549618320607</v>
      </c>
      <c r="DG10" s="75">
        <f>'T4 Q2 201415'!K10</f>
        <v>0</v>
      </c>
      <c r="DH10" s="75">
        <f>'T4 Q2 201415'!L10</f>
        <v>0</v>
      </c>
      <c r="DI10" s="75" t="str">
        <f>'T4 Q2 201415'!M10</f>
        <v/>
      </c>
      <c r="DJ10" s="75">
        <f>'T4 Q2 201415'!N10</f>
        <v>0</v>
      </c>
      <c r="DK10" s="75">
        <f>'T4 Q2 201415'!O10</f>
        <v>710</v>
      </c>
      <c r="DL10" s="75">
        <f>'T4 Q2 201415'!P10</f>
        <v>702</v>
      </c>
      <c r="DM10" s="75">
        <f>'T4 Q2 201415'!Q10</f>
        <v>0.9887323943661972</v>
      </c>
      <c r="DN10" s="75">
        <f>'T4 Q2 201415'!R10</f>
        <v>694</v>
      </c>
      <c r="DO10" s="75">
        <f>'T4 Q2 201415'!S10</f>
        <v>0.9774647887323944</v>
      </c>
      <c r="DP10" s="75">
        <f>'T4 Q2 201415'!T10</f>
        <v>686</v>
      </c>
      <c r="DQ10" s="75">
        <f>'T4 Q2 201415'!U10</f>
        <v>0.96619718309859159</v>
      </c>
      <c r="DR10" s="75">
        <f>'T4 Q2 201415'!V10</f>
        <v>675</v>
      </c>
      <c r="DS10" s="75">
        <f>'T4 Q2 201415'!W10</f>
        <v>0.95070422535211263</v>
      </c>
      <c r="DT10" s="75">
        <f>'T4 Q2 201415'!X10</f>
        <v>694</v>
      </c>
      <c r="DU10" s="75">
        <f>'T4 Q2 201415'!Y10</f>
        <v>0.9774647887323944</v>
      </c>
      <c r="DV10" s="75">
        <f>'T4 Q2 201415'!Z10</f>
        <v>0</v>
      </c>
      <c r="DW10" s="75">
        <f>'T4 Q2 201415'!AA10</f>
        <v>0</v>
      </c>
      <c r="DX10" s="75" t="str">
        <f>'T4 Q2 201415'!AB10</f>
        <v/>
      </c>
      <c r="DY10" s="75">
        <f>'T4 Q2 201415'!AC10</f>
        <v>0</v>
      </c>
      <c r="DZ10" s="75">
        <f>'T4 Q2 201415'!AD10</f>
        <v>661</v>
      </c>
      <c r="EA10" s="75">
        <f>'T4 Q2 201415'!AE10</f>
        <v>647</v>
      </c>
      <c r="EB10" s="75">
        <f>'T4 Q2 201415'!AF10</f>
        <v>0.97881996974281393</v>
      </c>
      <c r="EC10" s="75">
        <f>'T4 Q2 201415'!AG10</f>
        <v>646</v>
      </c>
      <c r="ED10" s="75">
        <f>'T4 Q2 201415'!AH10</f>
        <v>0.9773071104387292</v>
      </c>
      <c r="EE10" s="75">
        <f>'T4 Q2 201415'!AI10</f>
        <v>648</v>
      </c>
      <c r="EF10" s="75">
        <f>'T4 Q2 201415'!AJ10</f>
        <v>0.98033282904689867</v>
      </c>
      <c r="EG10" s="75">
        <f>'T4 Q2 201415'!AK10</f>
        <v>646</v>
      </c>
      <c r="EH10" s="75">
        <f>'T4 Q2 201415'!AL10</f>
        <v>0.9773071104387292</v>
      </c>
      <c r="EI10" s="75">
        <f>'T4 Q2 201415'!AM10</f>
        <v>634</v>
      </c>
      <c r="EJ10" s="75">
        <f>'T4 Q2 201415'!AN10</f>
        <v>0.9591527987897126</v>
      </c>
      <c r="EK10" s="75">
        <f>'T4 Q2 201415'!AO10</f>
        <v>619</v>
      </c>
      <c r="EL10" s="75">
        <f>'T4 Q2 201415'!AP10</f>
        <v>0.9364599092284418</v>
      </c>
      <c r="EM10" s="75">
        <f>'T4 Q2 201415'!AQ10</f>
        <v>647</v>
      </c>
      <c r="EN10" s="75">
        <f>'T4 Q2 201415'!AR10</f>
        <v>1</v>
      </c>
      <c r="EO10" s="75">
        <f>'T4 Q2 201415'!AS10</f>
        <v>635</v>
      </c>
      <c r="EP10" s="75">
        <f>'T4 Q2 201415'!AT10</f>
        <v>0.96066565809379723</v>
      </c>
      <c r="EQ10" s="75">
        <f>'T4 Q2 201415'!AU10</f>
        <v>637</v>
      </c>
      <c r="ER10" s="75">
        <f>'T4 Q2 201415'!AV10</f>
        <v>0.9636913767019667</v>
      </c>
      <c r="ES10" s="75">
        <f>'T4 Q2 201415'!AW10</f>
        <v>620</v>
      </c>
      <c r="ET10" s="75">
        <f>'T4 Q2 201415'!AX10</f>
        <v>0.93797276853252642</v>
      </c>
      <c r="EV10" s="75">
        <f>'T5 Q3 201415'!D10</f>
        <v>645</v>
      </c>
      <c r="EW10" s="75">
        <f>'T5 Q3 201415'!E10</f>
        <v>629</v>
      </c>
      <c r="EX10" s="75">
        <f>'T5 Q3 201415'!F10</f>
        <v>0.9751937984496124</v>
      </c>
      <c r="EY10" s="75">
        <f>'T5 Q3 201415'!G10</f>
        <v>626</v>
      </c>
      <c r="EZ10" s="75">
        <f>'T5 Q3 201415'!H10</f>
        <v>0.97054263565891474</v>
      </c>
      <c r="FA10" s="75">
        <f>'T5 Q3 201415'!I10</f>
        <v>626</v>
      </c>
      <c r="FB10" s="75">
        <f>'T5 Q3 201415'!J10</f>
        <v>0.97054263565891474</v>
      </c>
      <c r="FC10" s="75">
        <f>'T5 Q3 201415'!K10</f>
        <v>0</v>
      </c>
      <c r="FD10" s="75">
        <f>'T5 Q3 201415'!L10</f>
        <v>0</v>
      </c>
      <c r="FE10" s="75" t="str">
        <f>'T5 Q3 201415'!M10</f>
        <v/>
      </c>
      <c r="FF10" s="75">
        <f>'T5 Q3 201415'!N10</f>
        <v>0</v>
      </c>
      <c r="FG10" s="75">
        <f>'T5 Q3 201415'!O10</f>
        <v>702</v>
      </c>
      <c r="FH10" s="75">
        <f>'T5 Q3 201415'!P10</f>
        <v>692</v>
      </c>
      <c r="FI10" s="75">
        <f>'T5 Q3 201415'!Q10</f>
        <v>0.98575498575498577</v>
      </c>
      <c r="FJ10" s="75">
        <f>'T5 Q3 201415'!R10</f>
        <v>688</v>
      </c>
      <c r="FK10" s="75">
        <f>'T5 Q3 201415'!S10</f>
        <v>0.98005698005698005</v>
      </c>
      <c r="FL10" s="75">
        <f>'T5 Q3 201415'!T10</f>
        <v>653</v>
      </c>
      <c r="FM10" s="75">
        <f>'T5 Q3 201415'!U10</f>
        <v>0.93019943019943019</v>
      </c>
      <c r="FN10" s="75">
        <f>'T5 Q3 201415'!V10</f>
        <v>675</v>
      </c>
      <c r="FO10" s="75">
        <f>'T5 Q3 201415'!W10</f>
        <v>0.96153846153846156</v>
      </c>
      <c r="FP10" s="75">
        <f>'T5 Q3 201415'!X10</f>
        <v>686</v>
      </c>
      <c r="FQ10" s="75">
        <f>'T5 Q3 201415'!Y10</f>
        <v>0.97720797720797725</v>
      </c>
      <c r="FR10" s="75">
        <f>'T5 Q3 201415'!Z10</f>
        <v>0</v>
      </c>
      <c r="FS10" s="75">
        <f>'T5 Q3 201415'!AA10</f>
        <v>0</v>
      </c>
      <c r="FT10" s="75" t="str">
        <f>'T5 Q3 201415'!AB10</f>
        <v/>
      </c>
      <c r="FU10" s="75">
        <f>'T5 Q3 201415'!AC10</f>
        <v>0</v>
      </c>
      <c r="FV10" s="75">
        <f>'T5 Q3 201415'!AD10</f>
        <v>696</v>
      </c>
      <c r="FW10" s="75">
        <f>'T5 Q3 201415'!AE10</f>
        <v>677</v>
      </c>
      <c r="FX10" s="75">
        <f>'T5 Q3 201415'!AF10</f>
        <v>0.9727011494252874</v>
      </c>
      <c r="FY10" s="75">
        <f>'T5 Q3 201415'!AG10</f>
        <v>670</v>
      </c>
      <c r="FZ10" s="75">
        <f>'T5 Q3 201415'!AH10</f>
        <v>0.96264367816091956</v>
      </c>
      <c r="GA10" s="75">
        <f>'T5 Q3 201415'!AI10</f>
        <v>679</v>
      </c>
      <c r="GB10" s="75">
        <f>'T5 Q3 201415'!AJ10</f>
        <v>0.97557471264367812</v>
      </c>
      <c r="GC10" s="75">
        <f>'T5 Q3 201415'!AK10</f>
        <v>674</v>
      </c>
      <c r="GD10" s="75">
        <f>'T5 Q3 201415'!AL10</f>
        <v>0.9683908045977011</v>
      </c>
      <c r="GE10" s="75">
        <f>'T5 Q3 201415'!AM10</f>
        <v>659</v>
      </c>
      <c r="GF10" s="75">
        <f>'T5 Q3 201415'!AN10</f>
        <v>0.94683908045977017</v>
      </c>
      <c r="GG10" s="75">
        <f>'T5 Q3 201415'!AO10</f>
        <v>639</v>
      </c>
      <c r="GH10" s="75">
        <f>'T5 Q3 201415'!AP10</f>
        <v>0.9181034482758621</v>
      </c>
      <c r="GI10" s="75">
        <f>'T5 Q3 201415'!AQ10</f>
        <v>673</v>
      </c>
      <c r="GJ10" s="75">
        <f>'T5 Q3 201415'!AR10</f>
        <v>0.4942528735632184</v>
      </c>
      <c r="GK10" s="75">
        <f>'T5 Q3 201415'!AS10</f>
        <v>658</v>
      </c>
      <c r="GL10" s="75">
        <f>'T5 Q3 201415'!AT10</f>
        <v>0.9454022988505747</v>
      </c>
      <c r="GM10" s="75">
        <f>'T5 Q3 201415'!AU10</f>
        <v>668</v>
      </c>
      <c r="GN10" s="75">
        <f>'T5 Q3 201415'!AV10</f>
        <v>0.95977011494252873</v>
      </c>
      <c r="GO10" s="75">
        <f>'T5 Q3 201415'!AW10</f>
        <v>642</v>
      </c>
      <c r="GP10" s="75">
        <f>'T5 Q3 201415'!AX10</f>
        <v>0.92241379310344829</v>
      </c>
      <c r="GR10" s="75">
        <f>'T6 Q4 201415'!D10</f>
        <v>604</v>
      </c>
      <c r="GS10" s="75">
        <f>'T6 Q4 201415'!E10</f>
        <v>587</v>
      </c>
      <c r="GT10" s="75">
        <f>'T6 Q4 201415'!F10</f>
        <v>0.97185430463576161</v>
      </c>
      <c r="GU10" s="75">
        <f>'T6 Q4 201415'!G10</f>
        <v>589</v>
      </c>
      <c r="GV10" s="75">
        <f>'T6 Q4 201415'!H10</f>
        <v>0.97516556291390732</v>
      </c>
      <c r="GW10" s="75">
        <f>'T6 Q4 201415'!I10</f>
        <v>585</v>
      </c>
      <c r="GX10" s="75">
        <f>'T6 Q4 201415'!J10</f>
        <v>0.9685430463576159</v>
      </c>
      <c r="GY10" s="75">
        <f>'T6 Q4 201415'!K10</f>
        <v>0</v>
      </c>
      <c r="GZ10" s="75">
        <f>'T6 Q4 201415'!L10</f>
        <v>0</v>
      </c>
      <c r="HA10" s="75" t="str">
        <f>'T6 Q4 201415'!M10</f>
        <v/>
      </c>
      <c r="HB10" s="75">
        <f>'T6 Q4 201415'!N10</f>
        <v>0</v>
      </c>
      <c r="HC10" s="75">
        <f>'T6 Q4 201415'!O10</f>
        <v>657</v>
      </c>
      <c r="HD10" s="75">
        <f>'T6 Q4 201415'!P10</f>
        <v>652</v>
      </c>
      <c r="HE10" s="75">
        <f>'T6 Q4 201415'!Q10</f>
        <v>0.99238964992389644</v>
      </c>
      <c r="HF10" s="75">
        <f>'T6 Q4 201415'!R10</f>
        <v>649</v>
      </c>
      <c r="HG10" s="75">
        <f>'T6 Q4 201415'!S10</f>
        <v>0.9878234398782344</v>
      </c>
      <c r="HH10" s="75">
        <f>'T6 Q4 201415'!T10</f>
        <v>310</v>
      </c>
      <c r="HI10" s="75">
        <f>'T6 Q4 201415'!U10</f>
        <v>0.47184170471841702</v>
      </c>
      <c r="HJ10" s="75">
        <f>'T6 Q4 201415'!V10</f>
        <v>627</v>
      </c>
      <c r="HK10" s="75">
        <f>'T6 Q4 201415'!W10</f>
        <v>0.954337899543379</v>
      </c>
      <c r="HL10" s="75">
        <f>'T6 Q4 201415'!X10</f>
        <v>645</v>
      </c>
      <c r="HM10" s="75">
        <f>'T6 Q4 201415'!Y10</f>
        <v>0.9817351598173516</v>
      </c>
      <c r="HN10" s="75">
        <f>'T6 Q4 201415'!Z10</f>
        <v>0</v>
      </c>
      <c r="HO10" s="75">
        <f>'T6 Q4 201415'!AA10</f>
        <v>0</v>
      </c>
      <c r="HP10" s="75" t="str">
        <f>'T6 Q4 201415'!AB10</f>
        <v/>
      </c>
      <c r="HQ10" s="75">
        <f>'T6 Q4 201415'!AC10</f>
        <v>0</v>
      </c>
      <c r="HR10" s="75">
        <f>'T6 Q4 201415'!AD10</f>
        <v>665</v>
      </c>
      <c r="HS10" s="75">
        <f>'T6 Q4 201415'!AE10</f>
        <v>655</v>
      </c>
      <c r="HT10" s="75">
        <f>'T6 Q4 201415'!AF10</f>
        <v>0.98496240601503759</v>
      </c>
      <c r="HU10" s="75">
        <f>'T6 Q4 201415'!AG10</f>
        <v>648</v>
      </c>
      <c r="HV10" s="75">
        <f>'T6 Q4 201415'!AH10</f>
        <v>0.97443609022556388</v>
      </c>
      <c r="HW10" s="75">
        <f>'T6 Q4 201415'!AI10</f>
        <v>655</v>
      </c>
      <c r="HX10" s="75">
        <f>'T6 Q4 201415'!AJ10</f>
        <v>0.98496240601503759</v>
      </c>
      <c r="HY10" s="75">
        <f>'T6 Q4 201415'!AK10</f>
        <v>651</v>
      </c>
      <c r="HZ10" s="75">
        <f>'T6 Q4 201415'!AL10</f>
        <v>0.97894736842105268</v>
      </c>
      <c r="IA10" s="75">
        <f>'T6 Q4 201415'!AM10</f>
        <v>636</v>
      </c>
      <c r="IB10" s="75">
        <f>'T6 Q4 201415'!AN10</f>
        <v>0.95639097744360901</v>
      </c>
      <c r="IC10" s="75">
        <f>'T6 Q4 201415'!AO10</f>
        <v>613</v>
      </c>
      <c r="ID10" s="75">
        <f>'T6 Q4 201415'!AP10</f>
        <v>0.92180451127819552</v>
      </c>
      <c r="IE10" s="75">
        <f>'T6 Q4 201415'!AQ10</f>
        <v>638</v>
      </c>
      <c r="IF10" s="75">
        <f>'T6 Q4 201415'!AR10</f>
        <v>1.8917293233082706</v>
      </c>
      <c r="IG10" s="75">
        <f>'T6 Q4 201415'!AS10</f>
        <v>639</v>
      </c>
      <c r="IH10" s="75">
        <f>'T6 Q4 201415'!AT10</f>
        <v>0.9609022556390977</v>
      </c>
      <c r="II10" s="75">
        <f>'T6 Q4 201415'!AU10</f>
        <v>649</v>
      </c>
      <c r="IJ10" s="75">
        <f>'T6 Q4 201415'!AV10</f>
        <v>0.97593984962406011</v>
      </c>
      <c r="IK10" s="75">
        <f>'T6 Q4 201415'!AW10</f>
        <v>633</v>
      </c>
      <c r="IL10" s="75">
        <f>'T6 Q4 201415'!AX10</f>
        <v>0.95187969924812033</v>
      </c>
    </row>
    <row r="11" spans="1:246" x14ac:dyDescent="0.25">
      <c r="A11" s="31" t="s">
        <v>272</v>
      </c>
      <c r="B11" s="21" t="s">
        <v>273</v>
      </c>
      <c r="C11" s="21" t="s">
        <v>17</v>
      </c>
      <c r="D11" s="64">
        <v>2942</v>
      </c>
      <c r="E11" s="64">
        <v>2827</v>
      </c>
      <c r="F11" s="51">
        <v>0.96091094493541807</v>
      </c>
      <c r="G11" s="64">
        <v>31</v>
      </c>
      <c r="H11" s="69">
        <v>1.053704962610469E-2</v>
      </c>
      <c r="I11" s="64">
        <v>2817</v>
      </c>
      <c r="J11" s="51">
        <v>0.95751189666893266</v>
      </c>
      <c r="K11" s="64">
        <v>0</v>
      </c>
      <c r="L11" s="5">
        <v>0</v>
      </c>
      <c r="M11" s="51" t="e">
        <v>#DIV/0!</v>
      </c>
      <c r="N11" s="40"/>
      <c r="O11" s="64">
        <v>3276</v>
      </c>
      <c r="P11" s="64">
        <v>3201</v>
      </c>
      <c r="Q11" s="51">
        <v>0.97710622710622708</v>
      </c>
      <c r="R11" s="64">
        <v>3116</v>
      </c>
      <c r="S11" s="69">
        <v>0.95115995115995111</v>
      </c>
      <c r="T11" s="64">
        <v>2632</v>
      </c>
      <c r="U11" s="51">
        <v>0.80341880341880345</v>
      </c>
      <c r="V11" s="64">
        <v>3111</v>
      </c>
      <c r="W11" s="69">
        <v>0.94963369963369959</v>
      </c>
      <c r="X11" s="64">
        <v>3112</v>
      </c>
      <c r="Y11" s="51">
        <v>0.94993894993894989</v>
      </c>
      <c r="Z11" s="64">
        <v>0</v>
      </c>
      <c r="AA11" s="64">
        <v>0</v>
      </c>
      <c r="AB11" s="51" t="e">
        <v>#DIV/0!</v>
      </c>
      <c r="AC11" s="58"/>
      <c r="AD11" s="64">
        <v>3202</v>
      </c>
      <c r="AE11" s="64">
        <v>3055</v>
      </c>
      <c r="AF11" s="46">
        <v>0.95409119300437228</v>
      </c>
      <c r="AG11" s="64">
        <v>2948</v>
      </c>
      <c r="AH11" s="70">
        <v>0.92067457838850719</v>
      </c>
      <c r="AI11" s="64">
        <v>3055</v>
      </c>
      <c r="AJ11" s="46">
        <v>0.95409119300437228</v>
      </c>
      <c r="AK11" s="64">
        <v>3055</v>
      </c>
      <c r="AL11" s="70">
        <v>0.95409119300437228</v>
      </c>
      <c r="AM11" s="64">
        <v>2982</v>
      </c>
      <c r="AN11" s="46">
        <v>0.93129294191130541</v>
      </c>
      <c r="AO11" s="64">
        <v>3053</v>
      </c>
      <c r="AP11" s="70">
        <v>0.95346658338538415</v>
      </c>
      <c r="AQ11" s="64">
        <v>3004</v>
      </c>
      <c r="AR11" s="46">
        <v>0.93816364772017491</v>
      </c>
      <c r="AS11" s="64">
        <v>2972</v>
      </c>
      <c r="AT11" s="70">
        <v>0.92816989381636472</v>
      </c>
      <c r="AU11" s="64">
        <v>2993</v>
      </c>
      <c r="AV11" s="46">
        <v>0.93472829481574016</v>
      </c>
      <c r="AW11" s="64">
        <v>2873</v>
      </c>
      <c r="AX11" s="46">
        <v>0.89725171767645218</v>
      </c>
      <c r="AZ11" s="80">
        <f>VLOOKUP($A11,'T1DQ CCG'!$A:$BS,69,FALSE)</f>
        <v>0</v>
      </c>
      <c r="BA11" s="80">
        <f>VLOOKUP($A11,'T1DQ CCG'!$A:$BS,70,FALSE)</f>
        <v>0</v>
      </c>
      <c r="BB11" s="80">
        <f>VLOOKUP($A11,'T1DQ CCG'!$A:$BS,71,FALSE)</f>
        <v>0</v>
      </c>
      <c r="BD11" s="75">
        <f>'T3 Q1 201415'!D11</f>
        <v>698</v>
      </c>
      <c r="BE11" s="75">
        <f>'T3 Q1 201415'!E11</f>
        <v>672</v>
      </c>
      <c r="BF11" s="75">
        <f>'T3 Q1 201415'!F11</f>
        <v>0.96275071633237819</v>
      </c>
      <c r="BG11" s="75">
        <f>'T3 Q1 201415'!G11</f>
        <v>17</v>
      </c>
      <c r="BH11" s="75">
        <f>'T3 Q1 201415'!H11</f>
        <v>2.4355300859598854E-2</v>
      </c>
      <c r="BI11" s="75">
        <f>'T3 Q1 201415'!I11</f>
        <v>667</v>
      </c>
      <c r="BJ11" s="75">
        <f>'T3 Q1 201415'!J11</f>
        <v>0.95558739255014324</v>
      </c>
      <c r="BK11" s="75">
        <f>'T3 Q1 201415'!K11</f>
        <v>0</v>
      </c>
      <c r="BL11" s="75">
        <f>'T3 Q1 201415'!L11</f>
        <v>0</v>
      </c>
      <c r="BM11" s="75" t="str">
        <f>'T3 Q1 201415'!M11</f>
        <v/>
      </c>
      <c r="BN11" s="75">
        <f>'T3 Q1 201415'!N11</f>
        <v>0</v>
      </c>
      <c r="BO11" s="75">
        <f>'T3 Q1 201415'!O11</f>
        <v>795</v>
      </c>
      <c r="BP11" s="75">
        <f>'T3 Q1 201415'!P11</f>
        <v>777</v>
      </c>
      <c r="BQ11" s="75">
        <f>'T3 Q1 201415'!Q11</f>
        <v>0.97735849056603774</v>
      </c>
      <c r="BR11" s="75">
        <f>'T3 Q1 201415'!R11</f>
        <v>756</v>
      </c>
      <c r="BS11" s="75">
        <f>'T3 Q1 201415'!S11</f>
        <v>0.95094339622641511</v>
      </c>
      <c r="BT11" s="75">
        <f>'T3 Q1 201415'!T11</f>
        <v>770</v>
      </c>
      <c r="BU11" s="75">
        <f>'T3 Q1 201415'!U11</f>
        <v>0.96855345911949686</v>
      </c>
      <c r="BV11" s="75">
        <f>'T3 Q1 201415'!V11</f>
        <v>757</v>
      </c>
      <c r="BW11" s="75">
        <f>'T3 Q1 201415'!W11</f>
        <v>0.95220125786163523</v>
      </c>
      <c r="BX11" s="75">
        <f>'T3 Q1 201415'!X11</f>
        <v>758</v>
      </c>
      <c r="BY11" s="75">
        <f>'T3 Q1 201415'!Y11</f>
        <v>0.95345911949685536</v>
      </c>
      <c r="BZ11" s="75">
        <f>'T3 Q1 201415'!Z11</f>
        <v>0</v>
      </c>
      <c r="CA11" s="75">
        <f>'T3 Q1 201415'!AA11</f>
        <v>0</v>
      </c>
      <c r="CB11" s="75" t="str">
        <f>'T3 Q1 201415'!AB11</f>
        <v/>
      </c>
      <c r="CC11" s="75">
        <f>'T3 Q1 201415'!AC11</f>
        <v>0</v>
      </c>
      <c r="CD11" s="75">
        <f>'T3 Q1 201415'!AD11</f>
        <v>828</v>
      </c>
      <c r="CE11" s="75">
        <f>'T3 Q1 201415'!AE11</f>
        <v>791</v>
      </c>
      <c r="CF11" s="75">
        <f>'T3 Q1 201415'!AF11</f>
        <v>0.95531400966183577</v>
      </c>
      <c r="CG11" s="75">
        <f>'T3 Q1 201415'!AG11</f>
        <v>763</v>
      </c>
      <c r="CH11" s="75">
        <f>'T3 Q1 201415'!AH11</f>
        <v>0.92149758454106279</v>
      </c>
      <c r="CI11" s="75">
        <f>'T3 Q1 201415'!AI11</f>
        <v>791</v>
      </c>
      <c r="CJ11" s="75">
        <f>'T3 Q1 201415'!AJ11</f>
        <v>0.95531400966183577</v>
      </c>
      <c r="CK11" s="75">
        <f>'T3 Q1 201415'!AK11</f>
        <v>791</v>
      </c>
      <c r="CL11" s="75">
        <f>'T3 Q1 201415'!AL11</f>
        <v>0.95531400966183577</v>
      </c>
      <c r="CM11" s="75">
        <f>'T3 Q1 201415'!AM11</f>
        <v>776</v>
      </c>
      <c r="CN11" s="75">
        <f>'T3 Q1 201415'!AN11</f>
        <v>0.9371980676328503</v>
      </c>
      <c r="CO11" s="75">
        <f>'T3 Q1 201415'!AO11</f>
        <v>785</v>
      </c>
      <c r="CP11" s="75">
        <f>'T3 Q1 201415'!AP11</f>
        <v>0.94806763285024154</v>
      </c>
      <c r="CQ11" s="75">
        <f>'T3 Q1 201415'!AQ11</f>
        <v>776</v>
      </c>
      <c r="CR11" s="75">
        <f>'T3 Q1 201415'!AR11</f>
        <v>0.9371980676328503</v>
      </c>
      <c r="CS11" s="75">
        <f>'T3 Q1 201415'!AS11</f>
        <v>765</v>
      </c>
      <c r="CT11" s="75">
        <f>'T3 Q1 201415'!AT11</f>
        <v>0.92391304347826086</v>
      </c>
      <c r="CU11" s="75">
        <f>'T3 Q1 201415'!AU11</f>
        <v>776</v>
      </c>
      <c r="CV11" s="75">
        <f>'T3 Q1 201415'!AV11</f>
        <v>0.9371980676328503</v>
      </c>
      <c r="CW11" s="75">
        <f>'T3 Q1 201415'!AW11</f>
        <v>738</v>
      </c>
      <c r="CX11" s="75">
        <f>'T3 Q1 201415'!AX11</f>
        <v>0.89130434782608692</v>
      </c>
      <c r="CZ11" s="75">
        <f>'T4 Q2 201415'!D11</f>
        <v>795</v>
      </c>
      <c r="DA11" s="75">
        <f>'T4 Q2 201415'!E11</f>
        <v>763</v>
      </c>
      <c r="DB11" s="75">
        <f>'T4 Q2 201415'!F11</f>
        <v>0.95974842767295598</v>
      </c>
      <c r="DC11" s="75">
        <f>'T4 Q2 201415'!G11</f>
        <v>7</v>
      </c>
      <c r="DD11" s="75">
        <f>'T4 Q2 201415'!H11</f>
        <v>8.8050314465408803E-3</v>
      </c>
      <c r="DE11" s="75">
        <f>'T4 Q2 201415'!I11</f>
        <v>760</v>
      </c>
      <c r="DF11" s="75">
        <f>'T4 Q2 201415'!J11</f>
        <v>0.95597484276729561</v>
      </c>
      <c r="DG11" s="75">
        <f>'T4 Q2 201415'!K11</f>
        <v>0</v>
      </c>
      <c r="DH11" s="75">
        <f>'T4 Q2 201415'!L11</f>
        <v>0</v>
      </c>
      <c r="DI11" s="75" t="str">
        <f>'T4 Q2 201415'!M11</f>
        <v/>
      </c>
      <c r="DJ11" s="75">
        <f>'T4 Q2 201415'!N11</f>
        <v>0</v>
      </c>
      <c r="DK11" s="75">
        <f>'T4 Q2 201415'!O11</f>
        <v>838</v>
      </c>
      <c r="DL11" s="75">
        <f>'T4 Q2 201415'!P11</f>
        <v>812</v>
      </c>
      <c r="DM11" s="75">
        <f>'T4 Q2 201415'!Q11</f>
        <v>0.96897374701670647</v>
      </c>
      <c r="DN11" s="75">
        <f>'T4 Q2 201415'!R11</f>
        <v>798</v>
      </c>
      <c r="DO11" s="75">
        <f>'T4 Q2 201415'!S11</f>
        <v>0.95226730310262531</v>
      </c>
      <c r="DP11" s="75">
        <f>'T4 Q2 201415'!T11</f>
        <v>788</v>
      </c>
      <c r="DQ11" s="75">
        <f>'T4 Q2 201415'!U11</f>
        <v>0.94033412887828161</v>
      </c>
      <c r="DR11" s="75">
        <f>'T4 Q2 201415'!V11</f>
        <v>792</v>
      </c>
      <c r="DS11" s="75">
        <f>'T4 Q2 201415'!W11</f>
        <v>0.94510739856801906</v>
      </c>
      <c r="DT11" s="75">
        <f>'T4 Q2 201415'!X11</f>
        <v>795</v>
      </c>
      <c r="DU11" s="75">
        <f>'T4 Q2 201415'!Y11</f>
        <v>0.94868735083532219</v>
      </c>
      <c r="DV11" s="75">
        <f>'T4 Q2 201415'!Z11</f>
        <v>0</v>
      </c>
      <c r="DW11" s="75">
        <f>'T4 Q2 201415'!AA11</f>
        <v>0</v>
      </c>
      <c r="DX11" s="75" t="str">
        <f>'T4 Q2 201415'!AB11</f>
        <v/>
      </c>
      <c r="DY11" s="75">
        <f>'T4 Q2 201415'!AC11</f>
        <v>0</v>
      </c>
      <c r="DZ11" s="75">
        <f>'T4 Q2 201415'!AD11</f>
        <v>757</v>
      </c>
      <c r="EA11" s="75">
        <f>'T4 Q2 201415'!AE11</f>
        <v>713</v>
      </c>
      <c r="EB11" s="75">
        <f>'T4 Q2 201415'!AF11</f>
        <v>0.94187582562747685</v>
      </c>
      <c r="EC11" s="75">
        <f>'T4 Q2 201415'!AG11</f>
        <v>687</v>
      </c>
      <c r="ED11" s="75">
        <f>'T4 Q2 201415'!AH11</f>
        <v>0.90752972258916775</v>
      </c>
      <c r="EE11" s="75">
        <f>'T4 Q2 201415'!AI11</f>
        <v>713</v>
      </c>
      <c r="EF11" s="75">
        <f>'T4 Q2 201415'!AJ11</f>
        <v>0.94187582562747685</v>
      </c>
      <c r="EG11" s="75">
        <f>'T4 Q2 201415'!AK11</f>
        <v>713</v>
      </c>
      <c r="EH11" s="75">
        <f>'T4 Q2 201415'!AL11</f>
        <v>0.94187582562747685</v>
      </c>
      <c r="EI11" s="75">
        <f>'T4 Q2 201415'!AM11</f>
        <v>694</v>
      </c>
      <c r="EJ11" s="75">
        <f>'T4 Q2 201415'!AN11</f>
        <v>0.91677675033025097</v>
      </c>
      <c r="EK11" s="75">
        <f>'T4 Q2 201415'!AO11</f>
        <v>720</v>
      </c>
      <c r="EL11" s="75">
        <f>'T4 Q2 201415'!AP11</f>
        <v>0.95112285336856006</v>
      </c>
      <c r="EM11" s="75">
        <f>'T4 Q2 201415'!AQ11</f>
        <v>709</v>
      </c>
      <c r="EN11" s="75">
        <f>'T4 Q2 201415'!AR11</f>
        <v>1.0607661822985468</v>
      </c>
      <c r="EO11" s="75">
        <f>'T4 Q2 201415'!AS11</f>
        <v>696</v>
      </c>
      <c r="EP11" s="75">
        <f>'T4 Q2 201415'!AT11</f>
        <v>0.91941875825627473</v>
      </c>
      <c r="EQ11" s="75">
        <f>'T4 Q2 201415'!AU11</f>
        <v>702</v>
      </c>
      <c r="ER11" s="75">
        <f>'T4 Q2 201415'!AV11</f>
        <v>0.92734478203434612</v>
      </c>
      <c r="ES11" s="75">
        <f>'T4 Q2 201415'!AW11</f>
        <v>668</v>
      </c>
      <c r="ET11" s="75">
        <f>'T4 Q2 201415'!AX11</f>
        <v>0.88243064729194187</v>
      </c>
      <c r="EV11" s="75">
        <f>'T5 Q3 201415'!D11</f>
        <v>755</v>
      </c>
      <c r="EW11" s="75">
        <f>'T5 Q3 201415'!E11</f>
        <v>725</v>
      </c>
      <c r="EX11" s="75">
        <f>'T5 Q3 201415'!F11</f>
        <v>0.96026490066225167</v>
      </c>
      <c r="EY11" s="75">
        <f>'T5 Q3 201415'!G11</f>
        <v>4</v>
      </c>
      <c r="EZ11" s="75">
        <f>'T5 Q3 201415'!H11</f>
        <v>5.2980132450331126E-3</v>
      </c>
      <c r="FA11" s="75">
        <f>'T5 Q3 201415'!I11</f>
        <v>723</v>
      </c>
      <c r="FB11" s="75">
        <f>'T5 Q3 201415'!J11</f>
        <v>0.95761589403973513</v>
      </c>
      <c r="FC11" s="75">
        <f>'T5 Q3 201415'!K11</f>
        <v>0</v>
      </c>
      <c r="FD11" s="75">
        <f>'T5 Q3 201415'!L11</f>
        <v>0</v>
      </c>
      <c r="FE11" s="75" t="str">
        <f>'T5 Q3 201415'!M11</f>
        <v/>
      </c>
      <c r="FF11" s="75">
        <f>'T5 Q3 201415'!N11</f>
        <v>0</v>
      </c>
      <c r="FG11" s="75">
        <f>'T5 Q3 201415'!O11</f>
        <v>880</v>
      </c>
      <c r="FH11" s="75">
        <f>'T5 Q3 201415'!P11</f>
        <v>863</v>
      </c>
      <c r="FI11" s="75">
        <f>'T5 Q3 201415'!Q11</f>
        <v>0.98068181818181821</v>
      </c>
      <c r="FJ11" s="75">
        <f>'T5 Q3 201415'!R11</f>
        <v>832</v>
      </c>
      <c r="FK11" s="75">
        <f>'T5 Q3 201415'!S11</f>
        <v>0.94545454545454544</v>
      </c>
      <c r="FL11" s="75">
        <f>'T5 Q3 201415'!T11</f>
        <v>789</v>
      </c>
      <c r="FM11" s="75">
        <f>'T5 Q3 201415'!U11</f>
        <v>0.89659090909090911</v>
      </c>
      <c r="FN11" s="75">
        <f>'T5 Q3 201415'!V11</f>
        <v>830</v>
      </c>
      <c r="FO11" s="75">
        <f>'T5 Q3 201415'!W11</f>
        <v>0.94318181818181823</v>
      </c>
      <c r="FP11" s="75">
        <f>'T5 Q3 201415'!X11</f>
        <v>832</v>
      </c>
      <c r="FQ11" s="75">
        <f>'T5 Q3 201415'!Y11</f>
        <v>0.94545454545454544</v>
      </c>
      <c r="FR11" s="75">
        <f>'T5 Q3 201415'!Z11</f>
        <v>0</v>
      </c>
      <c r="FS11" s="75">
        <f>'T5 Q3 201415'!AA11</f>
        <v>0</v>
      </c>
      <c r="FT11" s="75" t="str">
        <f>'T5 Q3 201415'!AB11</f>
        <v/>
      </c>
      <c r="FU11" s="75">
        <f>'T5 Q3 201415'!AC11</f>
        <v>0</v>
      </c>
      <c r="FV11" s="75">
        <f>'T5 Q3 201415'!AD11</f>
        <v>854</v>
      </c>
      <c r="FW11" s="75">
        <f>'T5 Q3 201415'!AE11</f>
        <v>810</v>
      </c>
      <c r="FX11" s="75">
        <f>'T5 Q3 201415'!AF11</f>
        <v>0.94847775175644033</v>
      </c>
      <c r="FY11" s="75">
        <f>'T5 Q3 201415'!AG11</f>
        <v>782</v>
      </c>
      <c r="FZ11" s="75">
        <f>'T5 Q3 201415'!AH11</f>
        <v>0.91569086651053866</v>
      </c>
      <c r="GA11" s="75">
        <f>'T5 Q3 201415'!AI11</f>
        <v>810</v>
      </c>
      <c r="GB11" s="75">
        <f>'T5 Q3 201415'!AJ11</f>
        <v>0.94847775175644033</v>
      </c>
      <c r="GC11" s="75">
        <f>'T5 Q3 201415'!AK11</f>
        <v>810</v>
      </c>
      <c r="GD11" s="75">
        <f>'T5 Q3 201415'!AL11</f>
        <v>0.94847775175644033</v>
      </c>
      <c r="GE11" s="75">
        <f>'T5 Q3 201415'!AM11</f>
        <v>789</v>
      </c>
      <c r="GF11" s="75">
        <f>'T5 Q3 201415'!AN11</f>
        <v>0.92388758782201408</v>
      </c>
      <c r="GG11" s="75">
        <f>'T5 Q3 201415'!AO11</f>
        <v>811</v>
      </c>
      <c r="GH11" s="75">
        <f>'T5 Q3 201415'!AP11</f>
        <v>0.94964871194379397</v>
      </c>
      <c r="GI11" s="75">
        <f>'T5 Q3 201415'!AQ11</f>
        <v>792</v>
      </c>
      <c r="GJ11" s="75">
        <f>'T5 Q3 201415'!AR11</f>
        <v>0.75058548009367676</v>
      </c>
      <c r="GK11" s="75">
        <f>'T5 Q3 201415'!AS11</f>
        <v>794</v>
      </c>
      <c r="GL11" s="75">
        <f>'T5 Q3 201415'!AT11</f>
        <v>0.92974238875878223</v>
      </c>
      <c r="GM11" s="75">
        <f>'T5 Q3 201415'!AU11</f>
        <v>793</v>
      </c>
      <c r="GN11" s="75">
        <f>'T5 Q3 201415'!AV11</f>
        <v>0.9285714285714286</v>
      </c>
      <c r="GO11" s="75">
        <f>'T5 Q3 201415'!AW11</f>
        <v>763</v>
      </c>
      <c r="GP11" s="75">
        <f>'T5 Q3 201415'!AX11</f>
        <v>0.89344262295081966</v>
      </c>
      <c r="GR11" s="75">
        <f>'T6 Q4 201415'!D11</f>
        <v>694</v>
      </c>
      <c r="GS11" s="75">
        <f>'T6 Q4 201415'!E11</f>
        <v>667</v>
      </c>
      <c r="GT11" s="75">
        <f>'T6 Q4 201415'!F11</f>
        <v>0.9610951008645533</v>
      </c>
      <c r="GU11" s="75">
        <f>'T6 Q4 201415'!G11</f>
        <v>3</v>
      </c>
      <c r="GV11" s="75">
        <f>'T6 Q4 201415'!H11</f>
        <v>4.3227665706051877E-3</v>
      </c>
      <c r="GW11" s="75">
        <f>'T6 Q4 201415'!I11</f>
        <v>667</v>
      </c>
      <c r="GX11" s="75">
        <f>'T6 Q4 201415'!J11</f>
        <v>0.9610951008645533</v>
      </c>
      <c r="GY11" s="75">
        <f>'T6 Q4 201415'!K11</f>
        <v>0</v>
      </c>
      <c r="GZ11" s="75">
        <f>'T6 Q4 201415'!L11</f>
        <v>0</v>
      </c>
      <c r="HA11" s="75" t="str">
        <f>'T6 Q4 201415'!M11</f>
        <v/>
      </c>
      <c r="HB11" s="75">
        <f>'T6 Q4 201415'!N11</f>
        <v>0</v>
      </c>
      <c r="HC11" s="75">
        <f>'T6 Q4 201415'!O11</f>
        <v>763</v>
      </c>
      <c r="HD11" s="75">
        <f>'T6 Q4 201415'!P11</f>
        <v>749</v>
      </c>
      <c r="HE11" s="75">
        <f>'T6 Q4 201415'!Q11</f>
        <v>0.98165137614678899</v>
      </c>
      <c r="HF11" s="75">
        <f>'T6 Q4 201415'!R11</f>
        <v>730</v>
      </c>
      <c r="HG11" s="75">
        <f>'T6 Q4 201415'!S11</f>
        <v>0.95674967234600261</v>
      </c>
      <c r="HH11" s="75">
        <f>'T6 Q4 201415'!T11</f>
        <v>285</v>
      </c>
      <c r="HI11" s="75">
        <f>'T6 Q4 201415'!U11</f>
        <v>0.37352555701179552</v>
      </c>
      <c r="HJ11" s="75">
        <f>'T6 Q4 201415'!V11</f>
        <v>732</v>
      </c>
      <c r="HK11" s="75">
        <f>'T6 Q4 201415'!W11</f>
        <v>0.9593709043250328</v>
      </c>
      <c r="HL11" s="75">
        <f>'T6 Q4 201415'!X11</f>
        <v>727</v>
      </c>
      <c r="HM11" s="75">
        <f>'T6 Q4 201415'!Y11</f>
        <v>0.95281782437745743</v>
      </c>
      <c r="HN11" s="75">
        <f>'T6 Q4 201415'!Z11</f>
        <v>0</v>
      </c>
      <c r="HO11" s="75">
        <f>'T6 Q4 201415'!AA11</f>
        <v>0</v>
      </c>
      <c r="HP11" s="75" t="str">
        <f>'T6 Q4 201415'!AB11</f>
        <v/>
      </c>
      <c r="HQ11" s="75">
        <f>'T6 Q4 201415'!AC11</f>
        <v>0</v>
      </c>
      <c r="HR11" s="75">
        <f>'T6 Q4 201415'!AD11</f>
        <v>763</v>
      </c>
      <c r="HS11" s="75">
        <f>'T6 Q4 201415'!AE11</f>
        <v>741</v>
      </c>
      <c r="HT11" s="75">
        <f>'T6 Q4 201415'!AF11</f>
        <v>0.97116644823066844</v>
      </c>
      <c r="HU11" s="75">
        <f>'T6 Q4 201415'!AG11</f>
        <v>716</v>
      </c>
      <c r="HV11" s="75">
        <f>'T6 Q4 201415'!AH11</f>
        <v>0.9384010484927916</v>
      </c>
      <c r="HW11" s="75">
        <f>'T6 Q4 201415'!AI11</f>
        <v>741</v>
      </c>
      <c r="HX11" s="75">
        <f>'T6 Q4 201415'!AJ11</f>
        <v>0.97116644823066844</v>
      </c>
      <c r="HY11" s="75">
        <f>'T6 Q4 201415'!AK11</f>
        <v>741</v>
      </c>
      <c r="HZ11" s="75">
        <f>'T6 Q4 201415'!AL11</f>
        <v>0.97116644823066844</v>
      </c>
      <c r="IA11" s="75">
        <f>'T6 Q4 201415'!AM11</f>
        <v>723</v>
      </c>
      <c r="IB11" s="75">
        <f>'T6 Q4 201415'!AN11</f>
        <v>0.94757536041939716</v>
      </c>
      <c r="IC11" s="75">
        <f>'T6 Q4 201415'!AO11</f>
        <v>737</v>
      </c>
      <c r="ID11" s="75">
        <f>'T6 Q4 201415'!AP11</f>
        <v>0.96592398427260817</v>
      </c>
      <c r="IE11" s="75">
        <f>'T6 Q4 201415'!AQ11</f>
        <v>727</v>
      </c>
      <c r="IF11" s="75">
        <f>'T6 Q4 201415'!AR11</f>
        <v>0.70904325032765403</v>
      </c>
      <c r="IG11" s="75">
        <f>'T6 Q4 201415'!AS11</f>
        <v>717</v>
      </c>
      <c r="IH11" s="75">
        <f>'T6 Q4 201415'!AT11</f>
        <v>0.9397116644823067</v>
      </c>
      <c r="II11" s="75">
        <f>'T6 Q4 201415'!AU11</f>
        <v>722</v>
      </c>
      <c r="IJ11" s="75">
        <f>'T6 Q4 201415'!AV11</f>
        <v>0.94626474442988207</v>
      </c>
      <c r="IK11" s="75">
        <f>'T6 Q4 201415'!AW11</f>
        <v>704</v>
      </c>
      <c r="IL11" s="75">
        <f>'T6 Q4 201415'!AX11</f>
        <v>0.92267365661861078</v>
      </c>
    </row>
    <row r="12" spans="1:246" x14ac:dyDescent="0.25">
      <c r="A12" s="31" t="s">
        <v>274</v>
      </c>
      <c r="B12" s="21" t="s">
        <v>275</v>
      </c>
      <c r="C12" s="21" t="s">
        <v>17</v>
      </c>
      <c r="D12" s="64">
        <v>1142</v>
      </c>
      <c r="E12" s="64">
        <v>1092</v>
      </c>
      <c r="F12" s="51">
        <v>0.95621716287215408</v>
      </c>
      <c r="G12" s="64">
        <v>9</v>
      </c>
      <c r="H12" s="69">
        <v>7.8809106830122592E-3</v>
      </c>
      <c r="I12" s="64">
        <v>1088</v>
      </c>
      <c r="J12" s="51">
        <v>0.95271453590192645</v>
      </c>
      <c r="K12" s="64">
        <v>0</v>
      </c>
      <c r="L12" s="5">
        <v>0</v>
      </c>
      <c r="M12" s="51" t="e">
        <v>#DIV/0!</v>
      </c>
      <c r="N12" s="40"/>
      <c r="O12" s="64">
        <v>1220</v>
      </c>
      <c r="P12" s="64">
        <v>1192</v>
      </c>
      <c r="Q12" s="51">
        <v>0.9770491803278688</v>
      </c>
      <c r="R12" s="64">
        <v>1160</v>
      </c>
      <c r="S12" s="69">
        <v>0.95081967213114749</v>
      </c>
      <c r="T12" s="64">
        <v>957</v>
      </c>
      <c r="U12" s="51">
        <v>0.78442622950819674</v>
      </c>
      <c r="V12" s="64">
        <v>1150</v>
      </c>
      <c r="W12" s="69">
        <v>0.94262295081967218</v>
      </c>
      <c r="X12" s="64">
        <v>1159</v>
      </c>
      <c r="Y12" s="51">
        <v>0.95</v>
      </c>
      <c r="Z12" s="64">
        <v>0</v>
      </c>
      <c r="AA12" s="64">
        <v>0</v>
      </c>
      <c r="AB12" s="51" t="e">
        <v>#DIV/0!</v>
      </c>
      <c r="AC12" s="58"/>
      <c r="AD12" s="64">
        <v>1149</v>
      </c>
      <c r="AE12" s="64">
        <v>1121</v>
      </c>
      <c r="AF12" s="46">
        <v>0.97563098346388166</v>
      </c>
      <c r="AG12" s="64">
        <v>1057</v>
      </c>
      <c r="AH12" s="70">
        <v>0.91993037423846824</v>
      </c>
      <c r="AI12" s="64">
        <v>1121</v>
      </c>
      <c r="AJ12" s="46">
        <v>0.97563098346388166</v>
      </c>
      <c r="AK12" s="64">
        <v>1121</v>
      </c>
      <c r="AL12" s="70">
        <v>0.97563098346388166</v>
      </c>
      <c r="AM12" s="64">
        <v>1102</v>
      </c>
      <c r="AN12" s="46">
        <v>0.95909486510008701</v>
      </c>
      <c r="AO12" s="64">
        <v>1109</v>
      </c>
      <c r="AP12" s="70">
        <v>0.9651871192341166</v>
      </c>
      <c r="AQ12" s="64">
        <v>1099</v>
      </c>
      <c r="AR12" s="46">
        <v>0.95648389904264575</v>
      </c>
      <c r="AS12" s="64">
        <v>1055</v>
      </c>
      <c r="AT12" s="70">
        <v>0.91818973020017403</v>
      </c>
      <c r="AU12" s="64">
        <v>1103</v>
      </c>
      <c r="AV12" s="46">
        <v>0.95996518711923406</v>
      </c>
      <c r="AW12" s="64">
        <v>1070</v>
      </c>
      <c r="AX12" s="46">
        <v>0.93124456048738036</v>
      </c>
      <c r="AZ12" s="80">
        <f>VLOOKUP($A12,'T1DQ CCG'!$A:$BS,69,FALSE)</f>
        <v>0</v>
      </c>
      <c r="BA12" s="80">
        <f>VLOOKUP($A12,'T1DQ CCG'!$A:$BS,70,FALSE)</f>
        <v>0</v>
      </c>
      <c r="BB12" s="80">
        <f>VLOOKUP($A12,'T1DQ CCG'!$A:$BS,71,FALSE)</f>
        <v>0</v>
      </c>
      <c r="BD12" s="75">
        <f>'T3 Q1 201415'!D12</f>
        <v>277</v>
      </c>
      <c r="BE12" s="75">
        <f>'T3 Q1 201415'!E12</f>
        <v>265</v>
      </c>
      <c r="BF12" s="75">
        <f>'T3 Q1 201415'!F12</f>
        <v>0.95667870036101088</v>
      </c>
      <c r="BG12" s="75">
        <f>'T3 Q1 201415'!G12</f>
        <v>1</v>
      </c>
      <c r="BH12" s="75">
        <f>'T3 Q1 201415'!H12</f>
        <v>3.6101083032490976E-3</v>
      </c>
      <c r="BI12" s="75">
        <f>'T3 Q1 201415'!I12</f>
        <v>263</v>
      </c>
      <c r="BJ12" s="75">
        <f>'T3 Q1 201415'!J12</f>
        <v>0.94945848375451258</v>
      </c>
      <c r="BK12" s="75">
        <f>'T3 Q1 201415'!K12</f>
        <v>0</v>
      </c>
      <c r="BL12" s="75">
        <f>'T3 Q1 201415'!L12</f>
        <v>0</v>
      </c>
      <c r="BM12" s="75" t="str">
        <f>'T3 Q1 201415'!M12</f>
        <v/>
      </c>
      <c r="BN12" s="75">
        <f>'T3 Q1 201415'!N12</f>
        <v>0</v>
      </c>
      <c r="BO12" s="75">
        <f>'T3 Q1 201415'!O12</f>
        <v>312</v>
      </c>
      <c r="BP12" s="75">
        <f>'T3 Q1 201415'!P12</f>
        <v>302</v>
      </c>
      <c r="BQ12" s="75">
        <f>'T3 Q1 201415'!Q12</f>
        <v>0.96794871794871795</v>
      </c>
      <c r="BR12" s="75">
        <f>'T3 Q1 201415'!R12</f>
        <v>289</v>
      </c>
      <c r="BS12" s="75">
        <f>'T3 Q1 201415'!S12</f>
        <v>0.92628205128205132</v>
      </c>
      <c r="BT12" s="75">
        <f>'T3 Q1 201415'!T12</f>
        <v>295</v>
      </c>
      <c r="BU12" s="75">
        <f>'T3 Q1 201415'!U12</f>
        <v>0.94551282051282048</v>
      </c>
      <c r="BV12" s="75">
        <f>'T3 Q1 201415'!V12</f>
        <v>292</v>
      </c>
      <c r="BW12" s="75">
        <f>'T3 Q1 201415'!W12</f>
        <v>0.9358974358974359</v>
      </c>
      <c r="BX12" s="75">
        <f>'T3 Q1 201415'!X12</f>
        <v>294</v>
      </c>
      <c r="BY12" s="75">
        <f>'T3 Q1 201415'!Y12</f>
        <v>0.94230769230769229</v>
      </c>
      <c r="BZ12" s="75">
        <f>'T3 Q1 201415'!Z12</f>
        <v>0</v>
      </c>
      <c r="CA12" s="75">
        <f>'T3 Q1 201415'!AA12</f>
        <v>0</v>
      </c>
      <c r="CB12" s="75" t="str">
        <f>'T3 Q1 201415'!AB12</f>
        <v/>
      </c>
      <c r="CC12" s="75">
        <f>'T3 Q1 201415'!AC12</f>
        <v>0</v>
      </c>
      <c r="CD12" s="75">
        <f>'T3 Q1 201415'!AD12</f>
        <v>296</v>
      </c>
      <c r="CE12" s="75">
        <f>'T3 Q1 201415'!AE12</f>
        <v>286</v>
      </c>
      <c r="CF12" s="75">
        <f>'T3 Q1 201415'!AF12</f>
        <v>0.96621621621621623</v>
      </c>
      <c r="CG12" s="75">
        <f>'T3 Q1 201415'!AG12</f>
        <v>271</v>
      </c>
      <c r="CH12" s="75">
        <f>'T3 Q1 201415'!AH12</f>
        <v>0.91554054054054057</v>
      </c>
      <c r="CI12" s="75">
        <f>'T3 Q1 201415'!AI12</f>
        <v>286</v>
      </c>
      <c r="CJ12" s="75">
        <f>'T3 Q1 201415'!AJ12</f>
        <v>0.96621621621621623</v>
      </c>
      <c r="CK12" s="75">
        <f>'T3 Q1 201415'!AK12</f>
        <v>286</v>
      </c>
      <c r="CL12" s="75">
        <f>'T3 Q1 201415'!AL12</f>
        <v>0.96621621621621623</v>
      </c>
      <c r="CM12" s="75">
        <f>'T3 Q1 201415'!AM12</f>
        <v>281</v>
      </c>
      <c r="CN12" s="75">
        <f>'T3 Q1 201415'!AN12</f>
        <v>0.94932432432432434</v>
      </c>
      <c r="CO12" s="75">
        <f>'T3 Q1 201415'!AO12</f>
        <v>285</v>
      </c>
      <c r="CP12" s="75">
        <f>'T3 Q1 201415'!AP12</f>
        <v>0.96283783783783783</v>
      </c>
      <c r="CQ12" s="75">
        <f>'T3 Q1 201415'!AQ12</f>
        <v>279</v>
      </c>
      <c r="CR12" s="75">
        <f>'T3 Q1 201415'!AR12</f>
        <v>0.94256756756756754</v>
      </c>
      <c r="CS12" s="75">
        <f>'T3 Q1 201415'!AS12</f>
        <v>270</v>
      </c>
      <c r="CT12" s="75">
        <f>'T3 Q1 201415'!AT12</f>
        <v>0.91216216216216217</v>
      </c>
      <c r="CU12" s="75">
        <f>'T3 Q1 201415'!AU12</f>
        <v>282</v>
      </c>
      <c r="CV12" s="75">
        <f>'T3 Q1 201415'!AV12</f>
        <v>0.95270270270270274</v>
      </c>
      <c r="CW12" s="75">
        <f>'T3 Q1 201415'!AW12</f>
        <v>270</v>
      </c>
      <c r="CX12" s="75">
        <f>'T3 Q1 201415'!AX12</f>
        <v>0.91216216216216217</v>
      </c>
      <c r="CZ12" s="75">
        <f>'T4 Q2 201415'!D12</f>
        <v>296</v>
      </c>
      <c r="DA12" s="75">
        <f>'T4 Q2 201415'!E12</f>
        <v>283</v>
      </c>
      <c r="DB12" s="75">
        <f>'T4 Q2 201415'!F12</f>
        <v>0.95608108108108103</v>
      </c>
      <c r="DC12" s="75">
        <f>'T4 Q2 201415'!G12</f>
        <v>4</v>
      </c>
      <c r="DD12" s="75">
        <f>'T4 Q2 201415'!H12</f>
        <v>1.3513513513513514E-2</v>
      </c>
      <c r="DE12" s="75">
        <f>'T4 Q2 201415'!I12</f>
        <v>283</v>
      </c>
      <c r="DF12" s="75">
        <f>'T4 Q2 201415'!J12</f>
        <v>0.95608108108108103</v>
      </c>
      <c r="DG12" s="75">
        <f>'T4 Q2 201415'!K12</f>
        <v>0</v>
      </c>
      <c r="DH12" s="75">
        <f>'T4 Q2 201415'!L12</f>
        <v>0</v>
      </c>
      <c r="DI12" s="75" t="str">
        <f>'T4 Q2 201415'!M12</f>
        <v/>
      </c>
      <c r="DJ12" s="75">
        <f>'T4 Q2 201415'!N12</f>
        <v>0</v>
      </c>
      <c r="DK12" s="75">
        <f>'T4 Q2 201415'!O12</f>
        <v>305</v>
      </c>
      <c r="DL12" s="75">
        <f>'T4 Q2 201415'!P12</f>
        <v>297</v>
      </c>
      <c r="DM12" s="75">
        <f>'T4 Q2 201415'!Q12</f>
        <v>0.97377049180327868</v>
      </c>
      <c r="DN12" s="75">
        <f>'T4 Q2 201415'!R12</f>
        <v>286</v>
      </c>
      <c r="DO12" s="75">
        <f>'T4 Q2 201415'!S12</f>
        <v>0.93770491803278688</v>
      </c>
      <c r="DP12" s="75">
        <f>'T4 Q2 201415'!T12</f>
        <v>280</v>
      </c>
      <c r="DQ12" s="75">
        <f>'T4 Q2 201415'!U12</f>
        <v>0.91803278688524592</v>
      </c>
      <c r="DR12" s="75">
        <f>'T4 Q2 201415'!V12</f>
        <v>281</v>
      </c>
      <c r="DS12" s="75">
        <f>'T4 Q2 201415'!W12</f>
        <v>0.92131147540983604</v>
      </c>
      <c r="DT12" s="75">
        <f>'T4 Q2 201415'!X12</f>
        <v>283</v>
      </c>
      <c r="DU12" s="75">
        <f>'T4 Q2 201415'!Y12</f>
        <v>0.9278688524590164</v>
      </c>
      <c r="DV12" s="75">
        <f>'T4 Q2 201415'!Z12</f>
        <v>0</v>
      </c>
      <c r="DW12" s="75">
        <f>'T4 Q2 201415'!AA12</f>
        <v>0</v>
      </c>
      <c r="DX12" s="75" t="str">
        <f>'T4 Q2 201415'!AB12</f>
        <v/>
      </c>
      <c r="DY12" s="75">
        <f>'T4 Q2 201415'!AC12</f>
        <v>0</v>
      </c>
      <c r="DZ12" s="75">
        <f>'T4 Q2 201415'!AD12</f>
        <v>295</v>
      </c>
      <c r="EA12" s="75">
        <f>'T4 Q2 201415'!AE12</f>
        <v>291</v>
      </c>
      <c r="EB12" s="75">
        <f>'T4 Q2 201415'!AF12</f>
        <v>0.98644067796610169</v>
      </c>
      <c r="EC12" s="75">
        <f>'T4 Q2 201415'!AG12</f>
        <v>276</v>
      </c>
      <c r="ED12" s="75">
        <f>'T4 Q2 201415'!AH12</f>
        <v>0.93559322033898307</v>
      </c>
      <c r="EE12" s="75">
        <f>'T4 Q2 201415'!AI12</f>
        <v>291</v>
      </c>
      <c r="EF12" s="75">
        <f>'T4 Q2 201415'!AJ12</f>
        <v>0.98644067796610169</v>
      </c>
      <c r="EG12" s="75">
        <f>'T4 Q2 201415'!AK12</f>
        <v>291</v>
      </c>
      <c r="EH12" s="75">
        <f>'T4 Q2 201415'!AL12</f>
        <v>0.98644067796610169</v>
      </c>
      <c r="EI12" s="75">
        <f>'T4 Q2 201415'!AM12</f>
        <v>286</v>
      </c>
      <c r="EJ12" s="75">
        <f>'T4 Q2 201415'!AN12</f>
        <v>0.96949152542372885</v>
      </c>
      <c r="EK12" s="75">
        <f>'T4 Q2 201415'!AO12</f>
        <v>291</v>
      </c>
      <c r="EL12" s="75">
        <f>'T4 Q2 201415'!AP12</f>
        <v>0.98644067796610169</v>
      </c>
      <c r="EM12" s="75">
        <f>'T4 Q2 201415'!AQ12</f>
        <v>288</v>
      </c>
      <c r="EN12" s="75">
        <f>'T4 Q2 201415'!AR12</f>
        <v>2.6847457627118643</v>
      </c>
      <c r="EO12" s="75">
        <f>'T4 Q2 201415'!AS12</f>
        <v>281</v>
      </c>
      <c r="EP12" s="75">
        <f>'T4 Q2 201415'!AT12</f>
        <v>0.9525423728813559</v>
      </c>
      <c r="EQ12" s="75">
        <f>'T4 Q2 201415'!AU12</f>
        <v>285</v>
      </c>
      <c r="ER12" s="75">
        <f>'T4 Q2 201415'!AV12</f>
        <v>0.96610169491525422</v>
      </c>
      <c r="ES12" s="75">
        <f>'T4 Q2 201415'!AW12</f>
        <v>277</v>
      </c>
      <c r="ET12" s="75">
        <f>'T4 Q2 201415'!AX12</f>
        <v>0.93898305084745759</v>
      </c>
      <c r="EV12" s="75">
        <f>'T5 Q3 201415'!D12</f>
        <v>295</v>
      </c>
      <c r="EW12" s="75">
        <f>'T5 Q3 201415'!E12</f>
        <v>276</v>
      </c>
      <c r="EX12" s="75">
        <f>'T5 Q3 201415'!F12</f>
        <v>0.93559322033898307</v>
      </c>
      <c r="EY12" s="75">
        <f>'T5 Q3 201415'!G12</f>
        <v>2</v>
      </c>
      <c r="EZ12" s="75">
        <f>'T5 Q3 201415'!H12</f>
        <v>6.7796610169491523E-3</v>
      </c>
      <c r="FA12" s="75">
        <f>'T5 Q3 201415'!I12</f>
        <v>274</v>
      </c>
      <c r="FB12" s="75">
        <f>'T5 Q3 201415'!J12</f>
        <v>0.92881355932203391</v>
      </c>
      <c r="FC12" s="75">
        <f>'T5 Q3 201415'!K12</f>
        <v>0</v>
      </c>
      <c r="FD12" s="75">
        <f>'T5 Q3 201415'!L12</f>
        <v>0</v>
      </c>
      <c r="FE12" s="75" t="str">
        <f>'T5 Q3 201415'!M12</f>
        <v/>
      </c>
      <c r="FF12" s="75">
        <f>'T5 Q3 201415'!N12</f>
        <v>0</v>
      </c>
      <c r="FG12" s="75">
        <f>'T5 Q3 201415'!O12</f>
        <v>306</v>
      </c>
      <c r="FH12" s="75">
        <f>'T5 Q3 201415'!P12</f>
        <v>300</v>
      </c>
      <c r="FI12" s="75">
        <f>'T5 Q3 201415'!Q12</f>
        <v>0.98039215686274506</v>
      </c>
      <c r="FJ12" s="75">
        <f>'T5 Q3 201415'!R12</f>
        <v>296</v>
      </c>
      <c r="FK12" s="75">
        <f>'T5 Q3 201415'!S12</f>
        <v>0.9673202614379085</v>
      </c>
      <c r="FL12" s="75">
        <f>'T5 Q3 201415'!T12</f>
        <v>279</v>
      </c>
      <c r="FM12" s="75">
        <f>'T5 Q3 201415'!U12</f>
        <v>0.91176470588235292</v>
      </c>
      <c r="FN12" s="75">
        <f>'T5 Q3 201415'!V12</f>
        <v>289</v>
      </c>
      <c r="FO12" s="75">
        <f>'T5 Q3 201415'!W12</f>
        <v>0.94444444444444442</v>
      </c>
      <c r="FP12" s="75">
        <f>'T5 Q3 201415'!X12</f>
        <v>295</v>
      </c>
      <c r="FQ12" s="75">
        <f>'T5 Q3 201415'!Y12</f>
        <v>0.96405228758169936</v>
      </c>
      <c r="FR12" s="75">
        <f>'T5 Q3 201415'!Z12</f>
        <v>0</v>
      </c>
      <c r="FS12" s="75">
        <f>'T5 Q3 201415'!AA12</f>
        <v>0</v>
      </c>
      <c r="FT12" s="75" t="str">
        <f>'T5 Q3 201415'!AB12</f>
        <v/>
      </c>
      <c r="FU12" s="75">
        <f>'T5 Q3 201415'!AC12</f>
        <v>0</v>
      </c>
      <c r="FV12" s="75">
        <f>'T5 Q3 201415'!AD12</f>
        <v>283</v>
      </c>
      <c r="FW12" s="75">
        <f>'T5 Q3 201415'!AE12</f>
        <v>275</v>
      </c>
      <c r="FX12" s="75">
        <f>'T5 Q3 201415'!AF12</f>
        <v>0.9717314487632509</v>
      </c>
      <c r="FY12" s="75">
        <f>'T5 Q3 201415'!AG12</f>
        <v>255</v>
      </c>
      <c r="FZ12" s="75">
        <f>'T5 Q3 201415'!AH12</f>
        <v>0.90106007067137805</v>
      </c>
      <c r="GA12" s="75">
        <f>'T5 Q3 201415'!AI12</f>
        <v>275</v>
      </c>
      <c r="GB12" s="75">
        <f>'T5 Q3 201415'!AJ12</f>
        <v>0.9717314487632509</v>
      </c>
      <c r="GC12" s="75">
        <f>'T5 Q3 201415'!AK12</f>
        <v>275</v>
      </c>
      <c r="GD12" s="75">
        <f>'T5 Q3 201415'!AL12</f>
        <v>0.9717314487632509</v>
      </c>
      <c r="GE12" s="75">
        <f>'T5 Q3 201415'!AM12</f>
        <v>269</v>
      </c>
      <c r="GF12" s="75">
        <f>'T5 Q3 201415'!AN12</f>
        <v>0.95053003533568903</v>
      </c>
      <c r="GG12" s="75">
        <f>'T5 Q3 201415'!AO12</f>
        <v>268</v>
      </c>
      <c r="GH12" s="75">
        <f>'T5 Q3 201415'!AP12</f>
        <v>0.94699646643109536</v>
      </c>
      <c r="GI12" s="75">
        <f>'T5 Q3 201415'!AQ12</f>
        <v>268</v>
      </c>
      <c r="GJ12" s="75">
        <f>'T5 Q3 201415'!AR12</f>
        <v>1.9752650176678446</v>
      </c>
      <c r="GK12" s="75">
        <f>'T5 Q3 201415'!AS12</f>
        <v>255</v>
      </c>
      <c r="GL12" s="75">
        <f>'T5 Q3 201415'!AT12</f>
        <v>0.90106007067137805</v>
      </c>
      <c r="GM12" s="75">
        <f>'T5 Q3 201415'!AU12</f>
        <v>270</v>
      </c>
      <c r="GN12" s="75">
        <f>'T5 Q3 201415'!AV12</f>
        <v>0.95406360424028269</v>
      </c>
      <c r="GO12" s="75">
        <f>'T5 Q3 201415'!AW12</f>
        <v>262</v>
      </c>
      <c r="GP12" s="75">
        <f>'T5 Q3 201415'!AX12</f>
        <v>0.9257950530035336</v>
      </c>
      <c r="GR12" s="75">
        <f>'T6 Q4 201415'!D12</f>
        <v>274</v>
      </c>
      <c r="GS12" s="75">
        <f>'T6 Q4 201415'!E12</f>
        <v>268</v>
      </c>
      <c r="GT12" s="75">
        <f>'T6 Q4 201415'!F12</f>
        <v>0.97810218978102192</v>
      </c>
      <c r="GU12" s="75">
        <f>'T6 Q4 201415'!G12</f>
        <v>2</v>
      </c>
      <c r="GV12" s="75">
        <f>'T6 Q4 201415'!H12</f>
        <v>7.2992700729927005E-3</v>
      </c>
      <c r="GW12" s="75">
        <f>'T6 Q4 201415'!I12</f>
        <v>268</v>
      </c>
      <c r="GX12" s="75">
        <f>'T6 Q4 201415'!J12</f>
        <v>0.97810218978102192</v>
      </c>
      <c r="GY12" s="75">
        <f>'T6 Q4 201415'!K12</f>
        <v>0</v>
      </c>
      <c r="GZ12" s="75">
        <f>'T6 Q4 201415'!L12</f>
        <v>0</v>
      </c>
      <c r="HA12" s="75" t="str">
        <f>'T6 Q4 201415'!M12</f>
        <v/>
      </c>
      <c r="HB12" s="75">
        <f>'T6 Q4 201415'!N12</f>
        <v>0</v>
      </c>
      <c r="HC12" s="75">
        <f>'T6 Q4 201415'!O12</f>
        <v>297</v>
      </c>
      <c r="HD12" s="75">
        <f>'T6 Q4 201415'!P12</f>
        <v>293</v>
      </c>
      <c r="HE12" s="75">
        <f>'T6 Q4 201415'!Q12</f>
        <v>0.98653198653198648</v>
      </c>
      <c r="HF12" s="75">
        <f>'T6 Q4 201415'!R12</f>
        <v>289</v>
      </c>
      <c r="HG12" s="75">
        <f>'T6 Q4 201415'!S12</f>
        <v>0.97306397306397308</v>
      </c>
      <c r="HH12" s="75">
        <f>'T6 Q4 201415'!T12</f>
        <v>103</v>
      </c>
      <c r="HI12" s="75">
        <f>'T6 Q4 201415'!U12</f>
        <v>0.34680134680134678</v>
      </c>
      <c r="HJ12" s="75">
        <f>'T6 Q4 201415'!V12</f>
        <v>288</v>
      </c>
      <c r="HK12" s="75">
        <f>'T6 Q4 201415'!W12</f>
        <v>0.96969696969696972</v>
      </c>
      <c r="HL12" s="75">
        <f>'T6 Q4 201415'!X12</f>
        <v>287</v>
      </c>
      <c r="HM12" s="75">
        <f>'T6 Q4 201415'!Y12</f>
        <v>0.96632996632996637</v>
      </c>
      <c r="HN12" s="75">
        <f>'T6 Q4 201415'!Z12</f>
        <v>0</v>
      </c>
      <c r="HO12" s="75">
        <f>'T6 Q4 201415'!AA12</f>
        <v>0</v>
      </c>
      <c r="HP12" s="75" t="str">
        <f>'T6 Q4 201415'!AB12</f>
        <v/>
      </c>
      <c r="HQ12" s="75">
        <f>'T6 Q4 201415'!AC12</f>
        <v>0</v>
      </c>
      <c r="HR12" s="75">
        <f>'T6 Q4 201415'!AD12</f>
        <v>275</v>
      </c>
      <c r="HS12" s="75">
        <f>'T6 Q4 201415'!AE12</f>
        <v>269</v>
      </c>
      <c r="HT12" s="75">
        <f>'T6 Q4 201415'!AF12</f>
        <v>0.97818181818181815</v>
      </c>
      <c r="HU12" s="75">
        <f>'T6 Q4 201415'!AG12</f>
        <v>255</v>
      </c>
      <c r="HV12" s="75">
        <f>'T6 Q4 201415'!AH12</f>
        <v>0.92727272727272725</v>
      </c>
      <c r="HW12" s="75">
        <f>'T6 Q4 201415'!AI12</f>
        <v>269</v>
      </c>
      <c r="HX12" s="75">
        <f>'T6 Q4 201415'!AJ12</f>
        <v>0.97818181818181815</v>
      </c>
      <c r="HY12" s="75">
        <f>'T6 Q4 201415'!AK12</f>
        <v>269</v>
      </c>
      <c r="HZ12" s="75">
        <f>'T6 Q4 201415'!AL12</f>
        <v>0.97818181818181815</v>
      </c>
      <c r="IA12" s="75">
        <f>'T6 Q4 201415'!AM12</f>
        <v>266</v>
      </c>
      <c r="IB12" s="75">
        <f>'T6 Q4 201415'!AN12</f>
        <v>0.96727272727272728</v>
      </c>
      <c r="IC12" s="75">
        <f>'T6 Q4 201415'!AO12</f>
        <v>265</v>
      </c>
      <c r="ID12" s="75">
        <f>'T6 Q4 201415'!AP12</f>
        <v>0.96363636363636362</v>
      </c>
      <c r="IE12" s="75">
        <f>'T6 Q4 201415'!AQ12</f>
        <v>264</v>
      </c>
      <c r="IF12" s="75">
        <f>'T6 Q4 201415'!AR12</f>
        <v>0.95636363636363642</v>
      </c>
      <c r="IG12" s="75">
        <f>'T6 Q4 201415'!AS12</f>
        <v>249</v>
      </c>
      <c r="IH12" s="75">
        <f>'T6 Q4 201415'!AT12</f>
        <v>0.9054545454545454</v>
      </c>
      <c r="II12" s="75">
        <f>'T6 Q4 201415'!AU12</f>
        <v>266</v>
      </c>
      <c r="IJ12" s="75">
        <f>'T6 Q4 201415'!AV12</f>
        <v>0.96727272727272728</v>
      </c>
      <c r="IK12" s="75">
        <f>'T6 Q4 201415'!AW12</f>
        <v>261</v>
      </c>
      <c r="IL12" s="75">
        <f>'T6 Q4 201415'!AX12</f>
        <v>0.9490909090909091</v>
      </c>
    </row>
    <row r="13" spans="1:246" x14ac:dyDescent="0.25">
      <c r="A13" s="31" t="s">
        <v>276</v>
      </c>
      <c r="B13" s="21" t="s">
        <v>277</v>
      </c>
      <c r="C13" s="21" t="s">
        <v>18</v>
      </c>
      <c r="D13" s="64">
        <v>1793</v>
      </c>
      <c r="E13" s="64">
        <v>1712</v>
      </c>
      <c r="F13" s="51">
        <v>0.95482431678750701</v>
      </c>
      <c r="G13" s="64">
        <v>1742</v>
      </c>
      <c r="H13" s="69">
        <v>0.97155605131065259</v>
      </c>
      <c r="I13" s="64">
        <v>1709</v>
      </c>
      <c r="J13" s="51">
        <v>0.95315114333519246</v>
      </c>
      <c r="K13" s="64">
        <v>0</v>
      </c>
      <c r="L13" s="5">
        <v>1</v>
      </c>
      <c r="M13" s="51" t="e">
        <v>#DIV/0!</v>
      </c>
      <c r="N13" s="40"/>
      <c r="O13" s="64">
        <v>2007</v>
      </c>
      <c r="P13" s="64">
        <v>1963</v>
      </c>
      <c r="Q13" s="51">
        <v>0.9780767314399601</v>
      </c>
      <c r="R13" s="64">
        <v>1915</v>
      </c>
      <c r="S13" s="69">
        <v>0.95416043846537124</v>
      </c>
      <c r="T13" s="64">
        <v>1656</v>
      </c>
      <c r="U13" s="51">
        <v>0.82511210762331844</v>
      </c>
      <c r="V13" s="64">
        <v>1903</v>
      </c>
      <c r="W13" s="69">
        <v>0.94818136522172392</v>
      </c>
      <c r="X13" s="64">
        <v>1916</v>
      </c>
      <c r="Y13" s="51">
        <v>0.95465869456900843</v>
      </c>
      <c r="Z13" s="64">
        <v>4</v>
      </c>
      <c r="AA13" s="64">
        <v>2</v>
      </c>
      <c r="AB13" s="51">
        <v>0.5</v>
      </c>
      <c r="AC13" s="58"/>
      <c r="AD13" s="64">
        <v>2043</v>
      </c>
      <c r="AE13" s="64">
        <v>1986</v>
      </c>
      <c r="AF13" s="46">
        <v>0.97209985315712188</v>
      </c>
      <c r="AG13" s="64">
        <v>1872</v>
      </c>
      <c r="AH13" s="70">
        <v>0.91629955947136565</v>
      </c>
      <c r="AI13" s="64">
        <v>1987</v>
      </c>
      <c r="AJ13" s="46">
        <v>0.9725893294175233</v>
      </c>
      <c r="AK13" s="64">
        <v>1986</v>
      </c>
      <c r="AL13" s="70">
        <v>0.97209985315712188</v>
      </c>
      <c r="AM13" s="64">
        <v>1966</v>
      </c>
      <c r="AN13" s="46">
        <v>0.96231032794909444</v>
      </c>
      <c r="AO13" s="64">
        <v>1896</v>
      </c>
      <c r="AP13" s="70">
        <v>0.92804698972099853</v>
      </c>
      <c r="AQ13" s="64">
        <v>1959</v>
      </c>
      <c r="AR13" s="46">
        <v>0.95888399412628489</v>
      </c>
      <c r="AS13" s="64">
        <v>1852</v>
      </c>
      <c r="AT13" s="70">
        <v>0.9065100342633382</v>
      </c>
      <c r="AU13" s="64">
        <v>1956</v>
      </c>
      <c r="AV13" s="46">
        <v>0.95741556534508077</v>
      </c>
      <c r="AW13" s="64">
        <v>1891</v>
      </c>
      <c r="AX13" s="46">
        <v>0.92559960841899169</v>
      </c>
      <c r="AZ13" s="80">
        <f>VLOOKUP($A13,'T1DQ CCG'!$A:$BS,69,FALSE)</f>
        <v>0</v>
      </c>
      <c r="BA13" s="80">
        <f>VLOOKUP($A13,'T1DQ CCG'!$A:$BS,70,FALSE)</f>
        <v>0</v>
      </c>
      <c r="BB13" s="80">
        <f>VLOOKUP($A13,'T1DQ CCG'!$A:$BS,71,FALSE)</f>
        <v>0</v>
      </c>
      <c r="BD13" s="75">
        <f>'T3 Q1 201415'!D13</f>
        <v>475</v>
      </c>
      <c r="BE13" s="75">
        <f>'T3 Q1 201415'!E13</f>
        <v>456</v>
      </c>
      <c r="BF13" s="75">
        <f>'T3 Q1 201415'!F13</f>
        <v>0.96</v>
      </c>
      <c r="BG13" s="75">
        <f>'T3 Q1 201415'!G13</f>
        <v>465</v>
      </c>
      <c r="BH13" s="75">
        <f>'T3 Q1 201415'!H13</f>
        <v>0.97894736842105268</v>
      </c>
      <c r="BI13" s="75">
        <f>'T3 Q1 201415'!I13</f>
        <v>456</v>
      </c>
      <c r="BJ13" s="75">
        <f>'T3 Q1 201415'!J13</f>
        <v>0.96</v>
      </c>
      <c r="BK13" s="75">
        <f>'T3 Q1 201415'!K13</f>
        <v>0</v>
      </c>
      <c r="BL13" s="75">
        <f>'T3 Q1 201415'!L13</f>
        <v>0</v>
      </c>
      <c r="BM13" s="75" t="str">
        <f>'T3 Q1 201415'!M13</f>
        <v/>
      </c>
      <c r="BN13" s="75">
        <f>'T3 Q1 201415'!N13</f>
        <v>0</v>
      </c>
      <c r="BO13" s="75">
        <f>'T3 Q1 201415'!O13</f>
        <v>504</v>
      </c>
      <c r="BP13" s="75">
        <f>'T3 Q1 201415'!P13</f>
        <v>491</v>
      </c>
      <c r="BQ13" s="75">
        <f>'T3 Q1 201415'!Q13</f>
        <v>0.97420634920634919</v>
      </c>
      <c r="BR13" s="75">
        <f>'T3 Q1 201415'!R13</f>
        <v>484</v>
      </c>
      <c r="BS13" s="75">
        <f>'T3 Q1 201415'!S13</f>
        <v>0.96031746031746035</v>
      </c>
      <c r="BT13" s="75">
        <f>'T3 Q1 201415'!T13</f>
        <v>489</v>
      </c>
      <c r="BU13" s="75">
        <f>'T3 Q1 201415'!U13</f>
        <v>0.97023809523809523</v>
      </c>
      <c r="BV13" s="75">
        <f>'T3 Q1 201415'!V13</f>
        <v>476</v>
      </c>
      <c r="BW13" s="75">
        <f>'T3 Q1 201415'!W13</f>
        <v>0.94444444444444442</v>
      </c>
      <c r="BX13" s="75">
        <f>'T3 Q1 201415'!X13</f>
        <v>483</v>
      </c>
      <c r="BY13" s="75">
        <f>'T3 Q1 201415'!Y13</f>
        <v>0.95833333333333337</v>
      </c>
      <c r="BZ13" s="75">
        <f>'T3 Q1 201415'!Z13</f>
        <v>1</v>
      </c>
      <c r="CA13" s="75">
        <f>'T3 Q1 201415'!AA13</f>
        <v>1</v>
      </c>
      <c r="CB13" s="75">
        <f>'T3 Q1 201415'!AB13</f>
        <v>1</v>
      </c>
      <c r="CC13" s="75">
        <f>'T3 Q1 201415'!AC13</f>
        <v>0</v>
      </c>
      <c r="CD13" s="75">
        <f>'T3 Q1 201415'!AD13</f>
        <v>524</v>
      </c>
      <c r="CE13" s="75">
        <f>'T3 Q1 201415'!AE13</f>
        <v>519</v>
      </c>
      <c r="CF13" s="75">
        <f>'T3 Q1 201415'!AF13</f>
        <v>0.99045801526717558</v>
      </c>
      <c r="CG13" s="75">
        <f>'T3 Q1 201415'!AG13</f>
        <v>484</v>
      </c>
      <c r="CH13" s="75">
        <f>'T3 Q1 201415'!AH13</f>
        <v>0.92366412213740456</v>
      </c>
      <c r="CI13" s="75">
        <f>'T3 Q1 201415'!AI13</f>
        <v>519</v>
      </c>
      <c r="CJ13" s="75">
        <f>'T3 Q1 201415'!AJ13</f>
        <v>0.99045801526717558</v>
      </c>
      <c r="CK13" s="75">
        <f>'T3 Q1 201415'!AK13</f>
        <v>518</v>
      </c>
      <c r="CL13" s="75">
        <f>'T3 Q1 201415'!AL13</f>
        <v>0.98854961832061072</v>
      </c>
      <c r="CM13" s="75">
        <f>'T3 Q1 201415'!AM13</f>
        <v>513</v>
      </c>
      <c r="CN13" s="75">
        <f>'T3 Q1 201415'!AN13</f>
        <v>0.97900763358778631</v>
      </c>
      <c r="CO13" s="75">
        <f>'T3 Q1 201415'!AO13</f>
        <v>495</v>
      </c>
      <c r="CP13" s="75">
        <f>'T3 Q1 201415'!AP13</f>
        <v>0.94465648854961837</v>
      </c>
      <c r="CQ13" s="75">
        <f>'T3 Q1 201415'!AQ13</f>
        <v>510</v>
      </c>
      <c r="CR13" s="75">
        <f>'T3 Q1 201415'!AR13</f>
        <v>0.97328244274809161</v>
      </c>
      <c r="CS13" s="75">
        <f>'T3 Q1 201415'!AS13</f>
        <v>484</v>
      </c>
      <c r="CT13" s="75">
        <f>'T3 Q1 201415'!AT13</f>
        <v>0.92366412213740456</v>
      </c>
      <c r="CU13" s="75">
        <f>'T3 Q1 201415'!AU13</f>
        <v>511</v>
      </c>
      <c r="CV13" s="75">
        <f>'T3 Q1 201415'!AV13</f>
        <v>0.97519083969465647</v>
      </c>
      <c r="CW13" s="75">
        <f>'T3 Q1 201415'!AW13</f>
        <v>490</v>
      </c>
      <c r="CX13" s="75">
        <f>'T3 Q1 201415'!AX13</f>
        <v>0.93511450381679384</v>
      </c>
      <c r="CZ13" s="75">
        <f>'T4 Q2 201415'!D13</f>
        <v>506</v>
      </c>
      <c r="DA13" s="75">
        <f>'T4 Q2 201415'!E13</f>
        <v>480</v>
      </c>
      <c r="DB13" s="75">
        <f>'T4 Q2 201415'!F13</f>
        <v>0.9486166007905138</v>
      </c>
      <c r="DC13" s="75">
        <f>'T4 Q2 201415'!G13</f>
        <v>490</v>
      </c>
      <c r="DD13" s="75">
        <f>'T4 Q2 201415'!H13</f>
        <v>0.96837944664031617</v>
      </c>
      <c r="DE13" s="75">
        <f>'T4 Q2 201415'!I13</f>
        <v>479</v>
      </c>
      <c r="DF13" s="75">
        <f>'T4 Q2 201415'!J13</f>
        <v>0.94664031620553357</v>
      </c>
      <c r="DG13" s="75">
        <f>'T4 Q2 201415'!K13</f>
        <v>0</v>
      </c>
      <c r="DH13" s="75">
        <f>'T4 Q2 201415'!L13</f>
        <v>0</v>
      </c>
      <c r="DI13" s="75" t="str">
        <f>'T4 Q2 201415'!M13</f>
        <v/>
      </c>
      <c r="DJ13" s="75">
        <f>'T4 Q2 201415'!N13</f>
        <v>0</v>
      </c>
      <c r="DK13" s="75">
        <f>'T4 Q2 201415'!O13</f>
        <v>510</v>
      </c>
      <c r="DL13" s="75">
        <f>'T4 Q2 201415'!P13</f>
        <v>494</v>
      </c>
      <c r="DM13" s="75">
        <f>'T4 Q2 201415'!Q13</f>
        <v>0.96862745098039216</v>
      </c>
      <c r="DN13" s="75">
        <f>'T4 Q2 201415'!R13</f>
        <v>483</v>
      </c>
      <c r="DO13" s="75">
        <f>'T4 Q2 201415'!S13</f>
        <v>0.94705882352941173</v>
      </c>
      <c r="DP13" s="75">
        <f>'T4 Q2 201415'!T13</f>
        <v>488</v>
      </c>
      <c r="DQ13" s="75">
        <f>'T4 Q2 201415'!U13</f>
        <v>0.95686274509803926</v>
      </c>
      <c r="DR13" s="75">
        <f>'T4 Q2 201415'!V13</f>
        <v>480</v>
      </c>
      <c r="DS13" s="75">
        <f>'T4 Q2 201415'!W13</f>
        <v>0.94117647058823528</v>
      </c>
      <c r="DT13" s="75">
        <f>'T4 Q2 201415'!X13</f>
        <v>481</v>
      </c>
      <c r="DU13" s="75">
        <f>'T4 Q2 201415'!Y13</f>
        <v>0.94313725490196076</v>
      </c>
      <c r="DV13" s="75">
        <f>'T4 Q2 201415'!Z13</f>
        <v>1</v>
      </c>
      <c r="DW13" s="75">
        <f>'T4 Q2 201415'!AA13</f>
        <v>1</v>
      </c>
      <c r="DX13" s="75">
        <f>'T4 Q2 201415'!AB13</f>
        <v>1</v>
      </c>
      <c r="DY13" s="75">
        <f>'T4 Q2 201415'!AC13</f>
        <v>0</v>
      </c>
      <c r="DZ13" s="75">
        <f>'T4 Q2 201415'!AD13</f>
        <v>505</v>
      </c>
      <c r="EA13" s="75">
        <f>'T4 Q2 201415'!AE13</f>
        <v>483</v>
      </c>
      <c r="EB13" s="75">
        <f>'T4 Q2 201415'!AF13</f>
        <v>0.9564356435643564</v>
      </c>
      <c r="EC13" s="75">
        <f>'T4 Q2 201415'!AG13</f>
        <v>456</v>
      </c>
      <c r="ED13" s="75">
        <f>'T4 Q2 201415'!AH13</f>
        <v>0.902970297029703</v>
      </c>
      <c r="EE13" s="75">
        <f>'T4 Q2 201415'!AI13</f>
        <v>483</v>
      </c>
      <c r="EF13" s="75">
        <f>'T4 Q2 201415'!AJ13</f>
        <v>0.9564356435643564</v>
      </c>
      <c r="EG13" s="75">
        <f>'T4 Q2 201415'!AK13</f>
        <v>487</v>
      </c>
      <c r="EH13" s="75">
        <f>'T4 Q2 201415'!AL13</f>
        <v>0.96435643564356432</v>
      </c>
      <c r="EI13" s="75">
        <f>'T4 Q2 201415'!AM13</f>
        <v>482</v>
      </c>
      <c r="EJ13" s="75">
        <f>'T4 Q2 201415'!AN13</f>
        <v>0.95445544554455441</v>
      </c>
      <c r="EK13" s="75">
        <f>'T4 Q2 201415'!AO13</f>
        <v>462</v>
      </c>
      <c r="EL13" s="75">
        <f>'T4 Q2 201415'!AP13</f>
        <v>0.91485148514851489</v>
      </c>
      <c r="EM13" s="75">
        <f>'T4 Q2 201415'!AQ13</f>
        <v>480</v>
      </c>
      <c r="EN13" s="75">
        <f>'T4 Q2 201415'!AR13</f>
        <v>4.2970297029702973</v>
      </c>
      <c r="EO13" s="75">
        <f>'T4 Q2 201415'!AS13</f>
        <v>449</v>
      </c>
      <c r="EP13" s="75">
        <f>'T4 Q2 201415'!AT13</f>
        <v>0.88910891089108912</v>
      </c>
      <c r="EQ13" s="75">
        <f>'T4 Q2 201415'!AU13</f>
        <v>483</v>
      </c>
      <c r="ER13" s="75">
        <f>'T4 Q2 201415'!AV13</f>
        <v>0.9564356435643564</v>
      </c>
      <c r="ES13" s="75">
        <f>'T4 Q2 201415'!AW13</f>
        <v>469</v>
      </c>
      <c r="ET13" s="75">
        <f>'T4 Q2 201415'!AX13</f>
        <v>0.92871287128712876</v>
      </c>
      <c r="EV13" s="75">
        <f>'T5 Q3 201415'!D13</f>
        <v>412</v>
      </c>
      <c r="EW13" s="75">
        <f>'T5 Q3 201415'!E13</f>
        <v>393</v>
      </c>
      <c r="EX13" s="75">
        <f>'T5 Q3 201415'!F13</f>
        <v>0.95388349514563109</v>
      </c>
      <c r="EY13" s="75">
        <f>'T5 Q3 201415'!G13</f>
        <v>400</v>
      </c>
      <c r="EZ13" s="75">
        <f>'T5 Q3 201415'!H13</f>
        <v>0.970873786407767</v>
      </c>
      <c r="FA13" s="75">
        <f>'T5 Q3 201415'!I13</f>
        <v>392</v>
      </c>
      <c r="FB13" s="75">
        <f>'T5 Q3 201415'!J13</f>
        <v>0.95145631067961167</v>
      </c>
      <c r="FC13" s="75">
        <f>'T5 Q3 201415'!K13</f>
        <v>0</v>
      </c>
      <c r="FD13" s="75">
        <f>'T5 Q3 201415'!L13</f>
        <v>0</v>
      </c>
      <c r="FE13" s="75" t="str">
        <f>'T5 Q3 201415'!M13</f>
        <v/>
      </c>
      <c r="FF13" s="75">
        <f>'T5 Q3 201415'!N13</f>
        <v>0</v>
      </c>
      <c r="FG13" s="75">
        <f>'T5 Q3 201415'!O13</f>
        <v>503</v>
      </c>
      <c r="FH13" s="75">
        <f>'T5 Q3 201415'!P13</f>
        <v>495</v>
      </c>
      <c r="FI13" s="75">
        <f>'T5 Q3 201415'!Q13</f>
        <v>0.98409542743538769</v>
      </c>
      <c r="FJ13" s="75">
        <f>'T5 Q3 201415'!R13</f>
        <v>479</v>
      </c>
      <c r="FK13" s="75">
        <f>'T5 Q3 201415'!S13</f>
        <v>0.95228628230616297</v>
      </c>
      <c r="FL13" s="75">
        <f>'T5 Q3 201415'!T13</f>
        <v>196</v>
      </c>
      <c r="FM13" s="75">
        <f>'T5 Q3 201415'!U13</f>
        <v>0.38966202783300197</v>
      </c>
      <c r="FN13" s="75">
        <f>'T5 Q3 201415'!V13</f>
        <v>475</v>
      </c>
      <c r="FO13" s="75">
        <f>'T5 Q3 201415'!W13</f>
        <v>0.94433399602385681</v>
      </c>
      <c r="FP13" s="75">
        <f>'T5 Q3 201415'!X13</f>
        <v>480</v>
      </c>
      <c r="FQ13" s="75">
        <f>'T5 Q3 201415'!Y13</f>
        <v>0.95427435387673953</v>
      </c>
      <c r="FR13" s="75">
        <f>'T5 Q3 201415'!Z13</f>
        <v>1</v>
      </c>
      <c r="FS13" s="75">
        <f>'T5 Q3 201415'!AA13</f>
        <v>0</v>
      </c>
      <c r="FT13" s="75">
        <f>'T5 Q3 201415'!AB13</f>
        <v>0</v>
      </c>
      <c r="FU13" s="75">
        <f>'T5 Q3 201415'!AC13</f>
        <v>0</v>
      </c>
      <c r="FV13" s="75">
        <f>'T5 Q3 201415'!AD13</f>
        <v>513</v>
      </c>
      <c r="FW13" s="75">
        <f>'T5 Q3 201415'!AE13</f>
        <v>497</v>
      </c>
      <c r="FX13" s="75">
        <f>'T5 Q3 201415'!AF13</f>
        <v>0.96881091617933723</v>
      </c>
      <c r="FY13" s="75">
        <f>'T5 Q3 201415'!AG13</f>
        <v>469</v>
      </c>
      <c r="FZ13" s="75">
        <f>'T5 Q3 201415'!AH13</f>
        <v>0.91423001949317739</v>
      </c>
      <c r="GA13" s="75">
        <f>'T5 Q3 201415'!AI13</f>
        <v>497</v>
      </c>
      <c r="GB13" s="75">
        <f>'T5 Q3 201415'!AJ13</f>
        <v>0.96881091617933723</v>
      </c>
      <c r="GC13" s="75">
        <f>'T5 Q3 201415'!AK13</f>
        <v>496</v>
      </c>
      <c r="GD13" s="75">
        <f>'T5 Q3 201415'!AL13</f>
        <v>0.96686159844054576</v>
      </c>
      <c r="GE13" s="75">
        <f>'T5 Q3 201415'!AM13</f>
        <v>489</v>
      </c>
      <c r="GF13" s="75">
        <f>'T5 Q3 201415'!AN13</f>
        <v>0.95321637426900585</v>
      </c>
      <c r="GG13" s="75">
        <f>'T5 Q3 201415'!AO13</f>
        <v>469</v>
      </c>
      <c r="GH13" s="75">
        <f>'T5 Q3 201415'!AP13</f>
        <v>0.91423001949317739</v>
      </c>
      <c r="GI13" s="75">
        <f>'T5 Q3 201415'!AQ13</f>
        <v>489</v>
      </c>
      <c r="GJ13" s="75">
        <f>'T5 Q3 201415'!AR13</f>
        <v>1.8421052631578947</v>
      </c>
      <c r="GK13" s="75">
        <f>'T5 Q3 201415'!AS13</f>
        <v>463</v>
      </c>
      <c r="GL13" s="75">
        <f>'T5 Q3 201415'!AT13</f>
        <v>0.90253411306042886</v>
      </c>
      <c r="GM13" s="75">
        <f>'T5 Q3 201415'!AU13</f>
        <v>484</v>
      </c>
      <c r="GN13" s="75">
        <f>'T5 Q3 201415'!AV13</f>
        <v>0.94346978557504868</v>
      </c>
      <c r="GO13" s="75">
        <f>'T5 Q3 201415'!AW13</f>
        <v>469</v>
      </c>
      <c r="GP13" s="75">
        <f>'T5 Q3 201415'!AX13</f>
        <v>0.91423001949317739</v>
      </c>
      <c r="GR13" s="75">
        <f>'T6 Q4 201415'!D13</f>
        <v>400</v>
      </c>
      <c r="GS13" s="75">
        <f>'T6 Q4 201415'!E13</f>
        <v>383</v>
      </c>
      <c r="GT13" s="75">
        <f>'T6 Q4 201415'!F13</f>
        <v>0</v>
      </c>
      <c r="GU13" s="75">
        <f>'T6 Q4 201415'!G13</f>
        <v>387</v>
      </c>
      <c r="GV13" s="75">
        <f>'T6 Q4 201415'!H13</f>
        <v>0</v>
      </c>
      <c r="GW13" s="75">
        <f>'T6 Q4 201415'!I13</f>
        <v>382</v>
      </c>
      <c r="GX13" s="75">
        <f>'T6 Q4 201415'!J13</f>
        <v>0</v>
      </c>
      <c r="GY13" s="75">
        <f>'T6 Q4 201415'!K13</f>
        <v>0</v>
      </c>
      <c r="GZ13" s="75">
        <f>'T6 Q4 201415'!L13</f>
        <v>0</v>
      </c>
      <c r="HA13" s="75">
        <f>'T6 Q4 201415'!M13</f>
        <v>0</v>
      </c>
      <c r="HB13" s="75">
        <f>'T6 Q4 201415'!N13</f>
        <v>0</v>
      </c>
      <c r="HC13" s="75">
        <f>'T6 Q4 201415'!O13</f>
        <v>490</v>
      </c>
      <c r="HD13" s="75">
        <f>'T6 Q4 201415'!P13</f>
        <v>483</v>
      </c>
      <c r="HE13" s="75">
        <f>'T6 Q4 201415'!Q13</f>
        <v>0.98571428571428577</v>
      </c>
      <c r="HF13" s="75">
        <f>'T6 Q4 201415'!R13</f>
        <v>469</v>
      </c>
      <c r="HG13" s="75">
        <f>'T6 Q4 201415'!S13</f>
        <v>0.95714285714285718</v>
      </c>
      <c r="HH13" s="75">
        <f>'T6 Q4 201415'!T13</f>
        <v>483</v>
      </c>
      <c r="HI13" s="75">
        <f>'T6 Q4 201415'!U13</f>
        <v>0.98571428571428577</v>
      </c>
      <c r="HJ13" s="75">
        <f>'T6 Q4 201415'!V13</f>
        <v>472</v>
      </c>
      <c r="HK13" s="75">
        <f>'T6 Q4 201415'!W13</f>
        <v>0.96326530612244898</v>
      </c>
      <c r="HL13" s="75">
        <f>'T6 Q4 201415'!X13</f>
        <v>472</v>
      </c>
      <c r="HM13" s="75">
        <f>'T6 Q4 201415'!Y13</f>
        <v>0.96326530612244898</v>
      </c>
      <c r="HN13" s="75">
        <f>'T6 Q4 201415'!Z13</f>
        <v>1</v>
      </c>
      <c r="HO13" s="75">
        <f>'T6 Q4 201415'!AA13</f>
        <v>0</v>
      </c>
      <c r="HP13" s="75">
        <f>'T6 Q4 201415'!AB13</f>
        <v>0</v>
      </c>
      <c r="HQ13" s="75">
        <f>'T6 Q4 201415'!AC13</f>
        <v>0</v>
      </c>
      <c r="HR13" s="75">
        <f>'T6 Q4 201415'!AD13</f>
        <v>501</v>
      </c>
      <c r="HS13" s="75">
        <f>'T6 Q4 201415'!AE13</f>
        <v>487</v>
      </c>
      <c r="HT13" s="75">
        <f>'T6 Q4 201415'!AF13</f>
        <v>0.97205588822355293</v>
      </c>
      <c r="HU13" s="75">
        <f>'T6 Q4 201415'!AG13</f>
        <v>463</v>
      </c>
      <c r="HV13" s="75">
        <f>'T6 Q4 201415'!AH13</f>
        <v>0.92415169660678642</v>
      </c>
      <c r="HW13" s="75">
        <f>'T6 Q4 201415'!AI13</f>
        <v>488</v>
      </c>
      <c r="HX13" s="75">
        <f>'T6 Q4 201415'!AJ13</f>
        <v>0.97405189620758481</v>
      </c>
      <c r="HY13" s="75">
        <f>'T6 Q4 201415'!AK13</f>
        <v>485</v>
      </c>
      <c r="HZ13" s="75">
        <f>'T6 Q4 201415'!AL13</f>
        <v>0.96806387225548907</v>
      </c>
      <c r="IA13" s="75">
        <f>'T6 Q4 201415'!AM13</f>
        <v>482</v>
      </c>
      <c r="IB13" s="75">
        <f>'T6 Q4 201415'!AN13</f>
        <v>0.96207584830339321</v>
      </c>
      <c r="IC13" s="75">
        <f>'T6 Q4 201415'!AO13</f>
        <v>470</v>
      </c>
      <c r="ID13" s="75">
        <f>'T6 Q4 201415'!AP13</f>
        <v>0.93812375249501001</v>
      </c>
      <c r="IE13" s="75">
        <f>'T6 Q4 201415'!AQ13</f>
        <v>480</v>
      </c>
      <c r="IF13" s="75">
        <f>'T6 Q4 201415'!AR13</f>
        <v>0.49301397205588821</v>
      </c>
      <c r="IG13" s="75">
        <f>'T6 Q4 201415'!AS13</f>
        <v>456</v>
      </c>
      <c r="IH13" s="75">
        <f>'T6 Q4 201415'!AT13</f>
        <v>0.91017964071856283</v>
      </c>
      <c r="II13" s="75">
        <f>'T6 Q4 201415'!AU13</f>
        <v>478</v>
      </c>
      <c r="IJ13" s="75">
        <f>'T6 Q4 201415'!AV13</f>
        <v>0.95409181636726548</v>
      </c>
      <c r="IK13" s="75">
        <f>'T6 Q4 201415'!AW13</f>
        <v>463</v>
      </c>
      <c r="IL13" s="75">
        <f>'T6 Q4 201415'!AX13</f>
        <v>0.92415169660678642</v>
      </c>
    </row>
    <row r="14" spans="1:246" x14ac:dyDescent="0.25">
      <c r="A14" s="31" t="s">
        <v>278</v>
      </c>
      <c r="B14" s="21" t="s">
        <v>279</v>
      </c>
      <c r="C14" s="21" t="s">
        <v>18</v>
      </c>
      <c r="D14" s="64">
        <v>6615</v>
      </c>
      <c r="E14" s="64">
        <v>6294</v>
      </c>
      <c r="F14" s="51">
        <v>0.95147392290249433</v>
      </c>
      <c r="G14" s="64">
        <v>4758</v>
      </c>
      <c r="H14" s="69">
        <v>0.71927437641723357</v>
      </c>
      <c r="I14" s="64">
        <v>6300</v>
      </c>
      <c r="J14" s="51">
        <v>0.95238095238095233</v>
      </c>
      <c r="K14" s="64">
        <v>7</v>
      </c>
      <c r="L14" s="5">
        <v>1</v>
      </c>
      <c r="M14" s="51">
        <v>0.14285714285714285</v>
      </c>
      <c r="N14" s="40"/>
      <c r="O14" s="64">
        <v>6907</v>
      </c>
      <c r="P14" s="64">
        <v>6649</v>
      </c>
      <c r="Q14" s="51">
        <v>0.96264659041552048</v>
      </c>
      <c r="R14" s="64">
        <v>6476</v>
      </c>
      <c r="S14" s="69">
        <v>0.93759953670189666</v>
      </c>
      <c r="T14" s="64">
        <v>6635</v>
      </c>
      <c r="U14" s="51">
        <v>0.96061966121326192</v>
      </c>
      <c r="V14" s="64">
        <v>6478</v>
      </c>
      <c r="W14" s="69">
        <v>0.937889098016505</v>
      </c>
      <c r="X14" s="64">
        <v>6522</v>
      </c>
      <c r="Y14" s="51">
        <v>0.9442594469378891</v>
      </c>
      <c r="Z14" s="64">
        <v>12</v>
      </c>
      <c r="AA14" s="64">
        <v>8</v>
      </c>
      <c r="AB14" s="51">
        <v>0.66666666666666663</v>
      </c>
      <c r="AC14" s="58"/>
      <c r="AD14" s="64">
        <v>7178</v>
      </c>
      <c r="AE14" s="64">
        <v>6813</v>
      </c>
      <c r="AF14" s="46">
        <v>0.949150181108944</v>
      </c>
      <c r="AG14" s="64">
        <v>6512</v>
      </c>
      <c r="AH14" s="70">
        <v>0.90721649484536082</v>
      </c>
      <c r="AI14" s="64">
        <v>6813</v>
      </c>
      <c r="AJ14" s="46">
        <v>0.949150181108944</v>
      </c>
      <c r="AK14" s="64">
        <v>6804</v>
      </c>
      <c r="AL14" s="70">
        <v>0.9478963499582056</v>
      </c>
      <c r="AM14" s="64">
        <v>6794</v>
      </c>
      <c r="AN14" s="46">
        <v>0.94650320423516299</v>
      </c>
      <c r="AO14" s="64">
        <v>6678</v>
      </c>
      <c r="AP14" s="70">
        <v>0.93034271384786849</v>
      </c>
      <c r="AQ14" s="64">
        <v>6718</v>
      </c>
      <c r="AR14" s="46">
        <v>0.93591529674003904</v>
      </c>
      <c r="AS14" s="64">
        <v>6431</v>
      </c>
      <c r="AT14" s="70">
        <v>0.89593201448871551</v>
      </c>
      <c r="AU14" s="64">
        <v>6780</v>
      </c>
      <c r="AV14" s="46">
        <v>0.94455280022290333</v>
      </c>
      <c r="AW14" s="64">
        <v>6489</v>
      </c>
      <c r="AX14" s="46">
        <v>0.90401225968236276</v>
      </c>
      <c r="AZ14" s="80">
        <f>VLOOKUP($A14,'T1DQ CCG'!$A:$BS,69,FALSE)</f>
        <v>0</v>
      </c>
      <c r="BA14" s="80">
        <f>VLOOKUP($A14,'T1DQ CCG'!$A:$BS,70,FALSE)</f>
        <v>0</v>
      </c>
      <c r="BB14" s="80">
        <f>VLOOKUP($A14,'T1DQ CCG'!$A:$BS,71,FALSE)</f>
        <v>0</v>
      </c>
      <c r="BD14" s="75">
        <f>'T3 Q1 201415'!D14</f>
        <v>1601</v>
      </c>
      <c r="BE14" s="75">
        <f>'T3 Q1 201415'!E14</f>
        <v>1528</v>
      </c>
      <c r="BF14" s="75">
        <f>'T3 Q1 201415'!F14</f>
        <v>0.95440349781386635</v>
      </c>
      <c r="BG14" s="75">
        <f>'T3 Q1 201415'!G14</f>
        <v>1546</v>
      </c>
      <c r="BH14" s="75">
        <f>'T3 Q1 201415'!H14</f>
        <v>0.9656464709556527</v>
      </c>
      <c r="BI14" s="75">
        <f>'T3 Q1 201415'!I14</f>
        <v>1525</v>
      </c>
      <c r="BJ14" s="75">
        <f>'T3 Q1 201415'!J14</f>
        <v>0.95252966895690194</v>
      </c>
      <c r="BK14" s="75">
        <f>'T3 Q1 201415'!K14</f>
        <v>1</v>
      </c>
      <c r="BL14" s="75">
        <f>'T3 Q1 201415'!L14</f>
        <v>1</v>
      </c>
      <c r="BM14" s="75">
        <f>'T3 Q1 201415'!M14</f>
        <v>1</v>
      </c>
      <c r="BN14" s="75">
        <f>'T3 Q1 201415'!N14</f>
        <v>0</v>
      </c>
      <c r="BO14" s="75">
        <f>'T3 Q1 201415'!O14</f>
        <v>1711</v>
      </c>
      <c r="BP14" s="75">
        <f>'T3 Q1 201415'!P14</f>
        <v>1666</v>
      </c>
      <c r="BQ14" s="75">
        <f>'T3 Q1 201415'!Q14</f>
        <v>0.97369959088252489</v>
      </c>
      <c r="BR14" s="75">
        <f>'T3 Q1 201415'!R14</f>
        <v>1620</v>
      </c>
      <c r="BS14" s="75">
        <f>'T3 Q1 201415'!S14</f>
        <v>0.94681472822910584</v>
      </c>
      <c r="BT14" s="75">
        <f>'T3 Q1 201415'!T14</f>
        <v>1638</v>
      </c>
      <c r="BU14" s="75">
        <f>'T3 Q1 201415'!U14</f>
        <v>0.95733489187609588</v>
      </c>
      <c r="BV14" s="75">
        <f>'T3 Q1 201415'!V14</f>
        <v>1579</v>
      </c>
      <c r="BW14" s="75">
        <f>'T3 Q1 201415'!W14</f>
        <v>0.92285213325540616</v>
      </c>
      <c r="BX14" s="75">
        <f>'T3 Q1 201415'!X14</f>
        <v>1616</v>
      </c>
      <c r="BY14" s="75">
        <f>'T3 Q1 201415'!Y14</f>
        <v>0.94447691408533019</v>
      </c>
      <c r="BZ14" s="75">
        <f>'T3 Q1 201415'!Z14</f>
        <v>5</v>
      </c>
      <c r="CA14" s="75">
        <f>'T3 Q1 201415'!AA14</f>
        <v>2</v>
      </c>
      <c r="CB14" s="75">
        <f>'T3 Q1 201415'!AB14</f>
        <v>0.4</v>
      </c>
      <c r="CC14" s="75">
        <f>'T3 Q1 201415'!AC14</f>
        <v>0</v>
      </c>
      <c r="CD14" s="75">
        <f>'T3 Q1 201415'!AD14</f>
        <v>1715</v>
      </c>
      <c r="CE14" s="75">
        <f>'T3 Q1 201415'!AE14</f>
        <v>1664</v>
      </c>
      <c r="CF14" s="75">
        <f>'T3 Q1 201415'!AF14</f>
        <v>0.97026239067055398</v>
      </c>
      <c r="CG14" s="75">
        <f>'T3 Q1 201415'!AG14</f>
        <v>1622</v>
      </c>
      <c r="CH14" s="75">
        <f>'T3 Q1 201415'!AH14</f>
        <v>0.94577259475218656</v>
      </c>
      <c r="CI14" s="75">
        <f>'T3 Q1 201415'!AI14</f>
        <v>1664</v>
      </c>
      <c r="CJ14" s="75">
        <f>'T3 Q1 201415'!AJ14</f>
        <v>0.97026239067055398</v>
      </c>
      <c r="CK14" s="75">
        <f>'T3 Q1 201415'!AK14</f>
        <v>1669</v>
      </c>
      <c r="CL14" s="75">
        <f>'T3 Q1 201415'!AL14</f>
        <v>0.97317784256559769</v>
      </c>
      <c r="CM14" s="75">
        <f>'T3 Q1 201415'!AM14</f>
        <v>1663</v>
      </c>
      <c r="CN14" s="75">
        <f>'T3 Q1 201415'!AN14</f>
        <v>0.96967930029154514</v>
      </c>
      <c r="CO14" s="75">
        <f>'T3 Q1 201415'!AO14</f>
        <v>1601</v>
      </c>
      <c r="CP14" s="75">
        <f>'T3 Q1 201415'!AP14</f>
        <v>0.93352769679300296</v>
      </c>
      <c r="CQ14" s="75">
        <f>'T3 Q1 201415'!AQ14</f>
        <v>1650</v>
      </c>
      <c r="CR14" s="75">
        <f>'T3 Q1 201415'!AR14</f>
        <v>0.96209912536443154</v>
      </c>
      <c r="CS14" s="75">
        <f>'T3 Q1 201415'!AS14</f>
        <v>1579</v>
      </c>
      <c r="CT14" s="75">
        <f>'T3 Q1 201415'!AT14</f>
        <v>0.92069970845481053</v>
      </c>
      <c r="CU14" s="75">
        <f>'T3 Q1 201415'!AU14</f>
        <v>1654</v>
      </c>
      <c r="CV14" s="75">
        <f>'T3 Q1 201415'!AV14</f>
        <v>0.96443148688046643</v>
      </c>
      <c r="CW14" s="75">
        <f>'T3 Q1 201415'!AW14</f>
        <v>1593</v>
      </c>
      <c r="CX14" s="75">
        <f>'T3 Q1 201415'!AX14</f>
        <v>0.92886297376093296</v>
      </c>
      <c r="CZ14" s="75">
        <f>'T4 Q2 201415'!D14</f>
        <v>1732</v>
      </c>
      <c r="DA14" s="75">
        <f>'T4 Q2 201415'!E14</f>
        <v>1661</v>
      </c>
      <c r="DB14" s="75">
        <f>'T4 Q2 201415'!F14</f>
        <v>0.95900692840646651</v>
      </c>
      <c r="DC14" s="75">
        <f>'T4 Q2 201415'!G14</f>
        <v>1632</v>
      </c>
      <c r="DD14" s="75">
        <f>'T4 Q2 201415'!H14</f>
        <v>0.94226327944572752</v>
      </c>
      <c r="DE14" s="75">
        <f>'T4 Q2 201415'!I14</f>
        <v>1659</v>
      </c>
      <c r="DF14" s="75">
        <f>'T4 Q2 201415'!J14</f>
        <v>0.95785219399538102</v>
      </c>
      <c r="DG14" s="75">
        <f>'T4 Q2 201415'!K14</f>
        <v>3</v>
      </c>
      <c r="DH14" s="75">
        <f>'T4 Q2 201415'!L14</f>
        <v>3</v>
      </c>
      <c r="DI14" s="75">
        <f>'T4 Q2 201415'!M14</f>
        <v>1</v>
      </c>
      <c r="DJ14" s="75">
        <f>'T4 Q2 201415'!N14</f>
        <v>0</v>
      </c>
      <c r="DK14" s="75">
        <f>'T4 Q2 201415'!O14</f>
        <v>1776</v>
      </c>
      <c r="DL14" s="75">
        <f>'T4 Q2 201415'!P14</f>
        <v>1692</v>
      </c>
      <c r="DM14" s="75">
        <f>'T4 Q2 201415'!Q14</f>
        <v>0.95270270270270274</v>
      </c>
      <c r="DN14" s="75">
        <f>'T4 Q2 201415'!R14</f>
        <v>1652</v>
      </c>
      <c r="DO14" s="75">
        <f>'T4 Q2 201415'!S14</f>
        <v>0.93018018018018023</v>
      </c>
      <c r="DP14" s="75">
        <f>'T4 Q2 201415'!T14</f>
        <v>1685</v>
      </c>
      <c r="DQ14" s="75">
        <f>'T4 Q2 201415'!U14</f>
        <v>0.94876126126126126</v>
      </c>
      <c r="DR14" s="75">
        <f>'T4 Q2 201415'!V14</f>
        <v>1715</v>
      </c>
      <c r="DS14" s="75">
        <f>'T4 Q2 201415'!W14</f>
        <v>0.96565315315315314</v>
      </c>
      <c r="DT14" s="75">
        <f>'T4 Q2 201415'!X14</f>
        <v>1689</v>
      </c>
      <c r="DU14" s="75">
        <f>'T4 Q2 201415'!Y14</f>
        <v>0.95101351351351349</v>
      </c>
      <c r="DV14" s="75">
        <f>'T4 Q2 201415'!Z14</f>
        <v>4</v>
      </c>
      <c r="DW14" s="75">
        <f>'T4 Q2 201415'!AA14</f>
        <v>4</v>
      </c>
      <c r="DX14" s="75">
        <f>'T4 Q2 201415'!AB14</f>
        <v>1</v>
      </c>
      <c r="DY14" s="75">
        <f>'T4 Q2 201415'!AC14</f>
        <v>0</v>
      </c>
      <c r="DZ14" s="75">
        <f>'T4 Q2 201415'!AD14</f>
        <v>1784</v>
      </c>
      <c r="EA14" s="75">
        <f>'T4 Q2 201415'!AE14</f>
        <v>1626</v>
      </c>
      <c r="EB14" s="75">
        <f>'T4 Q2 201415'!AF14</f>
        <v>0.91143497757847536</v>
      </c>
      <c r="EC14" s="75">
        <f>'T4 Q2 201415'!AG14</f>
        <v>1577</v>
      </c>
      <c r="ED14" s="75">
        <f>'T4 Q2 201415'!AH14</f>
        <v>0.88396860986547088</v>
      </c>
      <c r="EE14" s="75">
        <f>'T4 Q2 201415'!AI14</f>
        <v>1626</v>
      </c>
      <c r="EF14" s="75">
        <f>'T4 Q2 201415'!AJ14</f>
        <v>0.91143497757847536</v>
      </c>
      <c r="EG14" s="75">
        <f>'T4 Q2 201415'!AK14</f>
        <v>1623</v>
      </c>
      <c r="EH14" s="75">
        <f>'T4 Q2 201415'!AL14</f>
        <v>0.9097533632286996</v>
      </c>
      <c r="EI14" s="75">
        <f>'T4 Q2 201415'!AM14</f>
        <v>1616</v>
      </c>
      <c r="EJ14" s="75">
        <f>'T4 Q2 201415'!AN14</f>
        <v>0.905829596412556</v>
      </c>
      <c r="EK14" s="75">
        <f>'T4 Q2 201415'!AO14</f>
        <v>1643</v>
      </c>
      <c r="EL14" s="75">
        <f>'T4 Q2 201415'!AP14</f>
        <v>0.92096412556053808</v>
      </c>
      <c r="EM14" s="75">
        <f>'T4 Q2 201415'!AQ14</f>
        <v>1610</v>
      </c>
      <c r="EN14" s="75">
        <f>'T4 Q2 201415'!AR14</f>
        <v>0.83239910313901344</v>
      </c>
      <c r="EO14" s="75">
        <f>'T4 Q2 201415'!AS14</f>
        <v>1570</v>
      </c>
      <c r="EP14" s="75">
        <f>'T4 Q2 201415'!AT14</f>
        <v>0.8800448430493274</v>
      </c>
      <c r="EQ14" s="75">
        <f>'T4 Q2 201415'!AU14</f>
        <v>1613</v>
      </c>
      <c r="ER14" s="75">
        <f>'T4 Q2 201415'!AV14</f>
        <v>0.90414798206278024</v>
      </c>
      <c r="ES14" s="75">
        <f>'T4 Q2 201415'!AW14</f>
        <v>1498</v>
      </c>
      <c r="ET14" s="75">
        <f>'T4 Q2 201415'!AX14</f>
        <v>0.83968609865470856</v>
      </c>
      <c r="EV14" s="75">
        <f>'T5 Q3 201415'!D14</f>
        <v>1655</v>
      </c>
      <c r="EW14" s="75">
        <f>'T5 Q3 201415'!E14</f>
        <v>1573</v>
      </c>
      <c r="EX14" s="75">
        <f>'T5 Q3 201415'!F14</f>
        <v>0.95045317220543801</v>
      </c>
      <c r="EY14" s="75">
        <f>'T5 Q3 201415'!G14</f>
        <v>1573</v>
      </c>
      <c r="EZ14" s="75">
        <f>'T5 Q3 201415'!H14</f>
        <v>0.95045317220543801</v>
      </c>
      <c r="FA14" s="75">
        <f>'T5 Q3 201415'!I14</f>
        <v>1580</v>
      </c>
      <c r="FB14" s="75">
        <f>'T5 Q3 201415'!J14</f>
        <v>0.9546827794561934</v>
      </c>
      <c r="FC14" s="75">
        <f>'T5 Q3 201415'!K14</f>
        <v>2</v>
      </c>
      <c r="FD14" s="75">
        <f>'T5 Q3 201415'!L14</f>
        <v>2</v>
      </c>
      <c r="FE14" s="75">
        <f>'T5 Q3 201415'!M14</f>
        <v>1</v>
      </c>
      <c r="FF14" s="75">
        <f>'T5 Q3 201415'!N14</f>
        <v>0</v>
      </c>
      <c r="FG14" s="75">
        <f>'T5 Q3 201415'!O14</f>
        <v>1782</v>
      </c>
      <c r="FH14" s="75">
        <f>'T5 Q3 201415'!P14</f>
        <v>1715</v>
      </c>
      <c r="FI14" s="75">
        <f>'T5 Q3 201415'!Q14</f>
        <v>0.96240179573512907</v>
      </c>
      <c r="FJ14" s="75">
        <f>'T5 Q3 201415'!R14</f>
        <v>1654</v>
      </c>
      <c r="FK14" s="75">
        <f>'T5 Q3 201415'!S14</f>
        <v>0.9281705948372615</v>
      </c>
      <c r="FL14" s="75">
        <f>'T5 Q3 201415'!T14</f>
        <v>1726</v>
      </c>
      <c r="FM14" s="75">
        <f>'T5 Q3 201415'!U14</f>
        <v>0.96857463524130194</v>
      </c>
      <c r="FN14" s="75">
        <f>'T5 Q3 201415'!V14</f>
        <v>1651</v>
      </c>
      <c r="FO14" s="75">
        <f>'T5 Q3 201415'!W14</f>
        <v>0.92648709315375977</v>
      </c>
      <c r="FP14" s="75">
        <f>'T5 Q3 201415'!X14</f>
        <v>1673</v>
      </c>
      <c r="FQ14" s="75">
        <f>'T5 Q3 201415'!Y14</f>
        <v>0.9388327721661055</v>
      </c>
      <c r="FR14" s="75">
        <f>'T5 Q3 201415'!Z14</f>
        <v>1</v>
      </c>
      <c r="FS14" s="75">
        <f>'T5 Q3 201415'!AA14</f>
        <v>1</v>
      </c>
      <c r="FT14" s="75">
        <f>'T5 Q3 201415'!AB14</f>
        <v>1</v>
      </c>
      <c r="FU14" s="75">
        <f>'T5 Q3 201415'!AC14</f>
        <v>0</v>
      </c>
      <c r="FV14" s="75">
        <f>'T5 Q3 201415'!AD14</f>
        <v>1866</v>
      </c>
      <c r="FW14" s="75">
        <f>'T5 Q3 201415'!AE14</f>
        <v>1786</v>
      </c>
      <c r="FX14" s="75">
        <f>'T5 Q3 201415'!AF14</f>
        <v>0.95712754555198287</v>
      </c>
      <c r="FY14" s="75">
        <f>'T5 Q3 201415'!AG14</f>
        <v>1651</v>
      </c>
      <c r="FZ14" s="75">
        <f>'T5 Q3 201415'!AH14</f>
        <v>0.88478027867095388</v>
      </c>
      <c r="GA14" s="75">
        <f>'T5 Q3 201415'!AI14</f>
        <v>1786</v>
      </c>
      <c r="GB14" s="75">
        <f>'T5 Q3 201415'!AJ14</f>
        <v>0.95712754555198287</v>
      </c>
      <c r="GC14" s="75">
        <f>'T5 Q3 201415'!AK14</f>
        <v>1780</v>
      </c>
      <c r="GD14" s="75">
        <f>'T5 Q3 201415'!AL14</f>
        <v>0.95391211146838162</v>
      </c>
      <c r="GE14" s="75">
        <f>'T5 Q3 201415'!AM14</f>
        <v>1780</v>
      </c>
      <c r="GF14" s="75">
        <f>'T5 Q3 201415'!AN14</f>
        <v>0.95391211146838162</v>
      </c>
      <c r="GG14" s="75">
        <f>'T5 Q3 201415'!AO14</f>
        <v>1746</v>
      </c>
      <c r="GH14" s="75">
        <f>'T5 Q3 201415'!AP14</f>
        <v>0.93569131832797425</v>
      </c>
      <c r="GI14" s="75">
        <f>'T5 Q3 201415'!AQ14</f>
        <v>1752</v>
      </c>
      <c r="GJ14" s="75">
        <f>'T5 Q3 201415'!AR14</f>
        <v>0.29153269024651662</v>
      </c>
      <c r="GK14" s="75">
        <f>'T5 Q3 201415'!AS14</f>
        <v>1627</v>
      </c>
      <c r="GL14" s="75">
        <f>'T5 Q3 201415'!AT14</f>
        <v>0.87191854233654875</v>
      </c>
      <c r="GM14" s="75">
        <f>'T5 Q3 201415'!AU14</f>
        <v>1780</v>
      </c>
      <c r="GN14" s="75">
        <f>'T5 Q3 201415'!AV14</f>
        <v>0.95391211146838162</v>
      </c>
      <c r="GO14" s="75">
        <f>'T5 Q3 201415'!AW14</f>
        <v>1717</v>
      </c>
      <c r="GP14" s="75">
        <f>'T5 Q3 201415'!AX14</f>
        <v>0.92015005359056801</v>
      </c>
      <c r="GR14" s="75">
        <f>'T6 Q4 201415'!D14</f>
        <v>1627</v>
      </c>
      <c r="GS14" s="75">
        <f>'T6 Q4 201415'!E14</f>
        <v>1532</v>
      </c>
      <c r="GT14" s="75">
        <f>'T6 Q4 201415'!F14</f>
        <v>0.94161032575291947</v>
      </c>
      <c r="GU14" s="75">
        <f>'T6 Q4 201415'!G14</f>
        <v>7</v>
      </c>
      <c r="GV14" s="75">
        <f>'T6 Q4 201415'!H14</f>
        <v>4.3023970497848806E-3</v>
      </c>
      <c r="GW14" s="75">
        <f>'T6 Q4 201415'!I14</f>
        <v>1536</v>
      </c>
      <c r="GX14" s="75">
        <f>'T6 Q4 201415'!J14</f>
        <v>0.94406883835279654</v>
      </c>
      <c r="GY14" s="75">
        <f>'T6 Q4 201415'!K14</f>
        <v>1</v>
      </c>
      <c r="GZ14" s="75">
        <f>'T6 Q4 201415'!L14</f>
        <v>1</v>
      </c>
      <c r="HA14" s="75">
        <f>'T6 Q4 201415'!M14</f>
        <v>1</v>
      </c>
      <c r="HB14" s="75">
        <f>'T6 Q4 201415'!N14</f>
        <v>0</v>
      </c>
      <c r="HC14" s="75">
        <f>'T6 Q4 201415'!O14</f>
        <v>1638</v>
      </c>
      <c r="HD14" s="75">
        <f>'T6 Q4 201415'!P14</f>
        <v>1576</v>
      </c>
      <c r="HE14" s="75">
        <f>'T6 Q4 201415'!Q14</f>
        <v>0.96214896214896217</v>
      </c>
      <c r="HF14" s="75">
        <f>'T6 Q4 201415'!R14</f>
        <v>1550</v>
      </c>
      <c r="HG14" s="75">
        <f>'T6 Q4 201415'!S14</f>
        <v>0.94627594627594624</v>
      </c>
      <c r="HH14" s="75">
        <f>'T6 Q4 201415'!T14</f>
        <v>1586</v>
      </c>
      <c r="HI14" s="75">
        <f>'T6 Q4 201415'!U14</f>
        <v>0.96825396825396826</v>
      </c>
      <c r="HJ14" s="75">
        <f>'T6 Q4 201415'!V14</f>
        <v>1533</v>
      </c>
      <c r="HK14" s="75">
        <f>'T6 Q4 201415'!W14</f>
        <v>0.9358974358974359</v>
      </c>
      <c r="HL14" s="75">
        <f>'T6 Q4 201415'!X14</f>
        <v>1544</v>
      </c>
      <c r="HM14" s="75">
        <f>'T6 Q4 201415'!Y14</f>
        <v>0.94261294261294259</v>
      </c>
      <c r="HN14" s="75">
        <f>'T6 Q4 201415'!Z14</f>
        <v>2</v>
      </c>
      <c r="HO14" s="75">
        <f>'T6 Q4 201415'!AA14</f>
        <v>1</v>
      </c>
      <c r="HP14" s="75">
        <f>'T6 Q4 201415'!AB14</f>
        <v>0.5</v>
      </c>
      <c r="HQ14" s="75">
        <f>'T6 Q4 201415'!AC14</f>
        <v>0</v>
      </c>
      <c r="HR14" s="75">
        <f>'T6 Q4 201415'!AD14</f>
        <v>1813</v>
      </c>
      <c r="HS14" s="75">
        <f>'T6 Q4 201415'!AE14</f>
        <v>1737</v>
      </c>
      <c r="HT14" s="75">
        <f>'T6 Q4 201415'!AF14</f>
        <v>0.95808052950910094</v>
      </c>
      <c r="HU14" s="75">
        <f>'T6 Q4 201415'!AG14</f>
        <v>1662</v>
      </c>
      <c r="HV14" s="75">
        <f>'T6 Q4 201415'!AH14</f>
        <v>0.91671263099834532</v>
      </c>
      <c r="HW14" s="75">
        <f>'T6 Q4 201415'!AI14</f>
        <v>1737</v>
      </c>
      <c r="HX14" s="75">
        <f>'T6 Q4 201415'!AJ14</f>
        <v>0.95808052950910094</v>
      </c>
      <c r="HY14" s="75">
        <f>'T6 Q4 201415'!AK14</f>
        <v>1732</v>
      </c>
      <c r="HZ14" s="75">
        <f>'T6 Q4 201415'!AL14</f>
        <v>0.95532266960838386</v>
      </c>
      <c r="IA14" s="75">
        <f>'T6 Q4 201415'!AM14</f>
        <v>1735</v>
      </c>
      <c r="IB14" s="75">
        <f>'T6 Q4 201415'!AN14</f>
        <v>0.95697738554881417</v>
      </c>
      <c r="IC14" s="75">
        <f>'T6 Q4 201415'!AO14</f>
        <v>1688</v>
      </c>
      <c r="ID14" s="75">
        <f>'T6 Q4 201415'!AP14</f>
        <v>0.93105350248207386</v>
      </c>
      <c r="IE14" s="75">
        <f>'T6 Q4 201415'!AQ14</f>
        <v>1706</v>
      </c>
      <c r="IF14" s="75">
        <f>'T6 Q4 201415'!AR14</f>
        <v>0.29067843353557637</v>
      </c>
      <c r="IG14" s="75">
        <f>'T6 Q4 201415'!AS14</f>
        <v>1655</v>
      </c>
      <c r="IH14" s="75">
        <f>'T6 Q4 201415'!AT14</f>
        <v>0.91285162713734147</v>
      </c>
      <c r="II14" s="75">
        <f>'T6 Q4 201415'!AU14</f>
        <v>1733</v>
      </c>
      <c r="IJ14" s="75">
        <f>'T6 Q4 201415'!AV14</f>
        <v>0.9558742415885273</v>
      </c>
      <c r="IK14" s="75">
        <f>'T6 Q4 201415'!AW14</f>
        <v>1681</v>
      </c>
      <c r="IL14" s="75">
        <f>'T6 Q4 201415'!AX14</f>
        <v>0.92719249862107</v>
      </c>
    </row>
    <row r="15" spans="1:246" x14ac:dyDescent="0.25">
      <c r="A15" s="31" t="s">
        <v>280</v>
      </c>
      <c r="B15" s="21" t="s">
        <v>281</v>
      </c>
      <c r="C15" s="21" t="s">
        <v>18</v>
      </c>
      <c r="D15" s="64">
        <v>3019</v>
      </c>
      <c r="E15" s="64">
        <v>2898</v>
      </c>
      <c r="F15" s="51">
        <v>0.95992050347797286</v>
      </c>
      <c r="G15" s="64">
        <v>2929</v>
      </c>
      <c r="H15" s="69">
        <v>0.97018880423981446</v>
      </c>
      <c r="I15" s="64">
        <v>2889</v>
      </c>
      <c r="J15" s="51">
        <v>0.95693938390195432</v>
      </c>
      <c r="K15" s="64">
        <v>3</v>
      </c>
      <c r="L15" s="5">
        <v>1</v>
      </c>
      <c r="M15" s="51">
        <v>0.33333333333333331</v>
      </c>
      <c r="N15" s="40"/>
      <c r="O15" s="64">
        <v>3261</v>
      </c>
      <c r="P15" s="64">
        <v>3167</v>
      </c>
      <c r="Q15" s="51">
        <v>0.97117448635387915</v>
      </c>
      <c r="R15" s="64">
        <v>3094</v>
      </c>
      <c r="S15" s="69">
        <v>0.94878871511806195</v>
      </c>
      <c r="T15" s="64">
        <v>2646</v>
      </c>
      <c r="U15" s="51">
        <v>0.81140754369825208</v>
      </c>
      <c r="V15" s="64">
        <v>3092</v>
      </c>
      <c r="W15" s="69">
        <v>0.94817540631708064</v>
      </c>
      <c r="X15" s="64">
        <v>3099</v>
      </c>
      <c r="Y15" s="51">
        <v>0.95032198712051519</v>
      </c>
      <c r="Z15" s="64">
        <v>7</v>
      </c>
      <c r="AA15" s="64">
        <v>7</v>
      </c>
      <c r="AB15" s="51">
        <v>1</v>
      </c>
      <c r="AC15" s="58"/>
      <c r="AD15" s="64">
        <v>3116</v>
      </c>
      <c r="AE15" s="64">
        <v>3059</v>
      </c>
      <c r="AF15" s="46">
        <v>0.98170731707317072</v>
      </c>
      <c r="AG15" s="64">
        <v>2900</v>
      </c>
      <c r="AH15" s="70">
        <v>0.93068035943517335</v>
      </c>
      <c r="AI15" s="64">
        <v>3057</v>
      </c>
      <c r="AJ15" s="46">
        <v>0.98106546854942234</v>
      </c>
      <c r="AK15" s="64">
        <v>2994</v>
      </c>
      <c r="AL15" s="70">
        <v>0.96084724005134792</v>
      </c>
      <c r="AM15" s="64">
        <v>2841</v>
      </c>
      <c r="AN15" s="46">
        <v>0.91174582798459558</v>
      </c>
      <c r="AO15" s="64">
        <v>2998</v>
      </c>
      <c r="AP15" s="70">
        <v>0.96213093709884467</v>
      </c>
      <c r="AQ15" s="64">
        <v>3032</v>
      </c>
      <c r="AR15" s="46">
        <v>0.97304236200256744</v>
      </c>
      <c r="AS15" s="64">
        <v>2897</v>
      </c>
      <c r="AT15" s="70">
        <v>0.92971758664955073</v>
      </c>
      <c r="AU15" s="64">
        <v>2943</v>
      </c>
      <c r="AV15" s="46">
        <v>0.94448010269576377</v>
      </c>
      <c r="AW15" s="64">
        <v>2844</v>
      </c>
      <c r="AX15" s="46">
        <v>0.9127086007702182</v>
      </c>
      <c r="AZ15" s="80">
        <f>VLOOKUP($A15,'T1DQ CCG'!$A:$BS,69,FALSE)</f>
        <v>0</v>
      </c>
      <c r="BA15" s="80">
        <f>VLOOKUP($A15,'T1DQ CCG'!$A:$BS,70,FALSE)</f>
        <v>0</v>
      </c>
      <c r="BB15" s="80">
        <f>VLOOKUP($A15,'T1DQ CCG'!$A:$BS,71,FALSE)</f>
        <v>0</v>
      </c>
      <c r="BD15" s="75">
        <f>'T3 Q1 201415'!D15</f>
        <v>737</v>
      </c>
      <c r="BE15" s="75">
        <f>'T3 Q1 201415'!E15</f>
        <v>708</v>
      </c>
      <c r="BF15" s="75">
        <f>'T3 Q1 201415'!F15</f>
        <v>0.96065128900949792</v>
      </c>
      <c r="BG15" s="75">
        <f>'T3 Q1 201415'!G15</f>
        <v>718</v>
      </c>
      <c r="BH15" s="75">
        <f>'T3 Q1 201415'!H15</f>
        <v>0.97421981004070557</v>
      </c>
      <c r="BI15" s="75">
        <f>'T3 Q1 201415'!I15</f>
        <v>706</v>
      </c>
      <c r="BJ15" s="75">
        <f>'T3 Q1 201415'!J15</f>
        <v>0.95793758480325641</v>
      </c>
      <c r="BK15" s="75">
        <f>'T3 Q1 201415'!K15</f>
        <v>0</v>
      </c>
      <c r="BL15" s="75">
        <f>'T3 Q1 201415'!L15</f>
        <v>0</v>
      </c>
      <c r="BM15" s="75" t="str">
        <f>'T3 Q1 201415'!M15</f>
        <v/>
      </c>
      <c r="BN15" s="75">
        <f>'T3 Q1 201415'!N15</f>
        <v>0</v>
      </c>
      <c r="BO15" s="75">
        <f>'T3 Q1 201415'!O15</f>
        <v>806</v>
      </c>
      <c r="BP15" s="75">
        <f>'T3 Q1 201415'!P15</f>
        <v>781</v>
      </c>
      <c r="BQ15" s="75">
        <f>'T3 Q1 201415'!Q15</f>
        <v>0.96898263027295284</v>
      </c>
      <c r="BR15" s="75">
        <f>'T3 Q1 201415'!R15</f>
        <v>765</v>
      </c>
      <c r="BS15" s="75">
        <f>'T3 Q1 201415'!S15</f>
        <v>0.9491315136476427</v>
      </c>
      <c r="BT15" s="75">
        <f>'T3 Q1 201415'!T15</f>
        <v>757</v>
      </c>
      <c r="BU15" s="75">
        <f>'T3 Q1 201415'!U15</f>
        <v>0.93920595533498763</v>
      </c>
      <c r="BV15" s="75">
        <f>'T3 Q1 201415'!V15</f>
        <v>763</v>
      </c>
      <c r="BW15" s="75">
        <f>'T3 Q1 201415'!W15</f>
        <v>0.9466501240694789</v>
      </c>
      <c r="BX15" s="75">
        <f>'T3 Q1 201415'!X15</f>
        <v>766</v>
      </c>
      <c r="BY15" s="75">
        <f>'T3 Q1 201415'!Y15</f>
        <v>0.95037220843672454</v>
      </c>
      <c r="BZ15" s="75">
        <f>'T3 Q1 201415'!Z15</f>
        <v>0</v>
      </c>
      <c r="CA15" s="75">
        <f>'T3 Q1 201415'!AA15</f>
        <v>0</v>
      </c>
      <c r="CB15" s="75" t="str">
        <f>'T3 Q1 201415'!AB15</f>
        <v/>
      </c>
      <c r="CC15" s="75">
        <f>'T3 Q1 201415'!AC15</f>
        <v>0</v>
      </c>
      <c r="CD15" s="75">
        <f>'T3 Q1 201415'!AD15</f>
        <v>774</v>
      </c>
      <c r="CE15" s="75">
        <f>'T3 Q1 201415'!AE15</f>
        <v>764</v>
      </c>
      <c r="CF15" s="75">
        <f>'T3 Q1 201415'!AF15</f>
        <v>0.98708010335917318</v>
      </c>
      <c r="CG15" s="75">
        <f>'T3 Q1 201415'!AG15</f>
        <v>732</v>
      </c>
      <c r="CH15" s="75">
        <f>'T3 Q1 201415'!AH15</f>
        <v>0.94573643410852715</v>
      </c>
      <c r="CI15" s="75">
        <f>'T3 Q1 201415'!AI15</f>
        <v>763</v>
      </c>
      <c r="CJ15" s="75">
        <f>'T3 Q1 201415'!AJ15</f>
        <v>0.98578811369509045</v>
      </c>
      <c r="CK15" s="75">
        <f>'T3 Q1 201415'!AK15</f>
        <v>744</v>
      </c>
      <c r="CL15" s="75">
        <f>'T3 Q1 201415'!AL15</f>
        <v>0.96124031007751942</v>
      </c>
      <c r="CM15" s="75">
        <f>'T3 Q1 201415'!AM15</f>
        <v>708</v>
      </c>
      <c r="CN15" s="75">
        <f>'T3 Q1 201415'!AN15</f>
        <v>0.9147286821705426</v>
      </c>
      <c r="CO15" s="75">
        <f>'T3 Q1 201415'!AO15</f>
        <v>751</v>
      </c>
      <c r="CP15" s="75">
        <f>'T3 Q1 201415'!AP15</f>
        <v>0.97028423772609818</v>
      </c>
      <c r="CQ15" s="75">
        <f>'T3 Q1 201415'!AQ15</f>
        <v>755</v>
      </c>
      <c r="CR15" s="75">
        <f>'T3 Q1 201415'!AR15</f>
        <v>0.97545219638242897</v>
      </c>
      <c r="CS15" s="75">
        <f>'T3 Q1 201415'!AS15</f>
        <v>727</v>
      </c>
      <c r="CT15" s="75">
        <f>'T3 Q1 201415'!AT15</f>
        <v>0.93927648578811374</v>
      </c>
      <c r="CU15" s="75">
        <f>'T3 Q1 201415'!AU15</f>
        <v>735</v>
      </c>
      <c r="CV15" s="75">
        <f>'T3 Q1 201415'!AV15</f>
        <v>0.94961240310077522</v>
      </c>
      <c r="CW15" s="75">
        <f>'T3 Q1 201415'!AW15</f>
        <v>708</v>
      </c>
      <c r="CX15" s="75">
        <f>'T3 Q1 201415'!AX15</f>
        <v>0.9147286821705426</v>
      </c>
      <c r="CZ15" s="75">
        <f>'T4 Q2 201415'!D15</f>
        <v>802</v>
      </c>
      <c r="DA15" s="75">
        <f>'T4 Q2 201415'!E15</f>
        <v>763</v>
      </c>
      <c r="DB15" s="75">
        <f>'T4 Q2 201415'!F15</f>
        <v>0.95137157107231918</v>
      </c>
      <c r="DC15" s="75">
        <f>'T4 Q2 201415'!G15</f>
        <v>767</v>
      </c>
      <c r="DD15" s="75">
        <f>'T4 Q2 201415'!H15</f>
        <v>0.95635910224438903</v>
      </c>
      <c r="DE15" s="75">
        <f>'T4 Q2 201415'!I15</f>
        <v>757</v>
      </c>
      <c r="DF15" s="75">
        <f>'T4 Q2 201415'!J15</f>
        <v>0.94389027431421446</v>
      </c>
      <c r="DG15" s="75">
        <f>'T4 Q2 201415'!K15</f>
        <v>0</v>
      </c>
      <c r="DH15" s="75">
        <f>'T4 Q2 201415'!L15</f>
        <v>0</v>
      </c>
      <c r="DI15" s="75" t="str">
        <f>'T4 Q2 201415'!M15</f>
        <v/>
      </c>
      <c r="DJ15" s="75">
        <f>'T4 Q2 201415'!N15</f>
        <v>0</v>
      </c>
      <c r="DK15" s="75">
        <f>'T4 Q2 201415'!O15</f>
        <v>854</v>
      </c>
      <c r="DL15" s="75">
        <f>'T4 Q2 201415'!P15</f>
        <v>838</v>
      </c>
      <c r="DM15" s="75">
        <f>'T4 Q2 201415'!Q15</f>
        <v>0.9812646370023419</v>
      </c>
      <c r="DN15" s="75">
        <f>'T4 Q2 201415'!R15</f>
        <v>820</v>
      </c>
      <c r="DO15" s="75">
        <f>'T4 Q2 201415'!S15</f>
        <v>0.96018735362997654</v>
      </c>
      <c r="DP15" s="75">
        <f>'T4 Q2 201415'!T15</f>
        <v>805</v>
      </c>
      <c r="DQ15" s="75">
        <f>'T4 Q2 201415'!U15</f>
        <v>0.94262295081967218</v>
      </c>
      <c r="DR15" s="75">
        <f>'T4 Q2 201415'!V15</f>
        <v>819</v>
      </c>
      <c r="DS15" s="75">
        <f>'T4 Q2 201415'!W15</f>
        <v>0.95901639344262291</v>
      </c>
      <c r="DT15" s="75">
        <f>'T4 Q2 201415'!X15</f>
        <v>818</v>
      </c>
      <c r="DU15" s="75">
        <f>'T4 Q2 201415'!Y15</f>
        <v>0.95784543325526927</v>
      </c>
      <c r="DV15" s="75">
        <f>'T4 Q2 201415'!Z15</f>
        <v>5</v>
      </c>
      <c r="DW15" s="75">
        <f>'T4 Q2 201415'!AA15</f>
        <v>5</v>
      </c>
      <c r="DX15" s="75">
        <f>'T4 Q2 201415'!AB15</f>
        <v>1</v>
      </c>
      <c r="DY15" s="75">
        <f>'T4 Q2 201415'!AC15</f>
        <v>0</v>
      </c>
      <c r="DZ15" s="75">
        <f>'T4 Q2 201415'!AD15</f>
        <v>767</v>
      </c>
      <c r="EA15" s="75">
        <f>'T4 Q2 201415'!AE15</f>
        <v>754</v>
      </c>
      <c r="EB15" s="75">
        <f>'T4 Q2 201415'!AF15</f>
        <v>0.98305084745762716</v>
      </c>
      <c r="EC15" s="75">
        <f>'T4 Q2 201415'!AG15</f>
        <v>697</v>
      </c>
      <c r="ED15" s="75">
        <f>'T4 Q2 201415'!AH15</f>
        <v>0.90873533246414606</v>
      </c>
      <c r="EE15" s="75">
        <f>'T4 Q2 201415'!AI15</f>
        <v>754</v>
      </c>
      <c r="EF15" s="75">
        <f>'T4 Q2 201415'!AJ15</f>
        <v>0.98305084745762716</v>
      </c>
      <c r="EG15" s="75">
        <f>'T4 Q2 201415'!AK15</f>
        <v>736</v>
      </c>
      <c r="EH15" s="75">
        <f>'T4 Q2 201415'!AL15</f>
        <v>0.95958279009126468</v>
      </c>
      <c r="EI15" s="75">
        <f>'T4 Q2 201415'!AM15</f>
        <v>689</v>
      </c>
      <c r="EJ15" s="75">
        <f>'T4 Q2 201415'!AN15</f>
        <v>0.89830508474576276</v>
      </c>
      <c r="EK15" s="75">
        <f>'T4 Q2 201415'!AO15</f>
        <v>738</v>
      </c>
      <c r="EL15" s="75">
        <f>'T4 Q2 201415'!AP15</f>
        <v>0.96219035202086045</v>
      </c>
      <c r="EM15" s="75">
        <f>'T4 Q2 201415'!AQ15</f>
        <v>749</v>
      </c>
      <c r="EN15" s="75">
        <f>'T4 Q2 201415'!AR15</f>
        <v>0.79009126466753588</v>
      </c>
      <c r="EO15" s="75">
        <f>'T4 Q2 201415'!AS15</f>
        <v>703</v>
      </c>
      <c r="EP15" s="75">
        <f>'T4 Q2 201415'!AT15</f>
        <v>0.91655801825293348</v>
      </c>
      <c r="EQ15" s="75">
        <f>'T4 Q2 201415'!AU15</f>
        <v>719</v>
      </c>
      <c r="ER15" s="75">
        <f>'T4 Q2 201415'!AV15</f>
        <v>0.93741851368970008</v>
      </c>
      <c r="ES15" s="75">
        <f>'T4 Q2 201415'!AW15</f>
        <v>698</v>
      </c>
      <c r="ET15" s="75">
        <f>'T4 Q2 201415'!AX15</f>
        <v>0.91003911342894395</v>
      </c>
      <c r="EV15" s="75">
        <f>'T5 Q3 201415'!D15</f>
        <v>744</v>
      </c>
      <c r="EW15" s="75">
        <f>'T5 Q3 201415'!E15</f>
        <v>720</v>
      </c>
      <c r="EX15" s="75">
        <f>'T5 Q3 201415'!F15</f>
        <v>0.967741935483871</v>
      </c>
      <c r="EY15" s="75">
        <f>'T5 Q3 201415'!G15</f>
        <v>728</v>
      </c>
      <c r="EZ15" s="75">
        <f>'T5 Q3 201415'!H15</f>
        <v>0.978494623655914</v>
      </c>
      <c r="FA15" s="75">
        <f>'T5 Q3 201415'!I15</f>
        <v>721</v>
      </c>
      <c r="FB15" s="75">
        <f>'T5 Q3 201415'!J15</f>
        <v>0.96908602150537637</v>
      </c>
      <c r="FC15" s="75">
        <f>'T5 Q3 201415'!K15</f>
        <v>0</v>
      </c>
      <c r="FD15" s="75">
        <f>'T5 Q3 201415'!L15</f>
        <v>0</v>
      </c>
      <c r="FE15" s="75" t="str">
        <f>'T5 Q3 201415'!M15</f>
        <v/>
      </c>
      <c r="FF15" s="75">
        <f>'T5 Q3 201415'!N15</f>
        <v>0</v>
      </c>
      <c r="FG15" s="75">
        <f>'T5 Q3 201415'!O15</f>
        <v>812</v>
      </c>
      <c r="FH15" s="75">
        <f>'T5 Q3 201415'!P15</f>
        <v>788</v>
      </c>
      <c r="FI15" s="75">
        <f>'T5 Q3 201415'!Q15</f>
        <v>0.97044334975369462</v>
      </c>
      <c r="FJ15" s="75">
        <f>'T5 Q3 201415'!R15</f>
        <v>759</v>
      </c>
      <c r="FK15" s="75">
        <f>'T5 Q3 201415'!S15</f>
        <v>0.93472906403940892</v>
      </c>
      <c r="FL15" s="75">
        <f>'T5 Q3 201415'!T15</f>
        <v>749</v>
      </c>
      <c r="FM15" s="75">
        <f>'T5 Q3 201415'!U15</f>
        <v>0.92241379310344829</v>
      </c>
      <c r="FN15" s="75">
        <f>'T5 Q3 201415'!V15</f>
        <v>763</v>
      </c>
      <c r="FO15" s="75">
        <f>'T5 Q3 201415'!W15</f>
        <v>0.93965517241379315</v>
      </c>
      <c r="FP15" s="75">
        <f>'T5 Q3 201415'!X15</f>
        <v>767</v>
      </c>
      <c r="FQ15" s="75">
        <f>'T5 Q3 201415'!Y15</f>
        <v>0.94458128078817738</v>
      </c>
      <c r="FR15" s="75">
        <f>'T5 Q3 201415'!Z15</f>
        <v>1</v>
      </c>
      <c r="FS15" s="75">
        <f>'T5 Q3 201415'!AA15</f>
        <v>1</v>
      </c>
      <c r="FT15" s="75">
        <f>'T5 Q3 201415'!AB15</f>
        <v>1</v>
      </c>
      <c r="FU15" s="75">
        <f>'T5 Q3 201415'!AC15</f>
        <v>0</v>
      </c>
      <c r="FV15" s="75">
        <f>'T5 Q3 201415'!AD15</f>
        <v>777</v>
      </c>
      <c r="FW15" s="75">
        <f>'T5 Q3 201415'!AE15</f>
        <v>756</v>
      </c>
      <c r="FX15" s="75">
        <f>'T5 Q3 201415'!AF15</f>
        <v>0.97297297297297303</v>
      </c>
      <c r="FY15" s="75">
        <f>'T5 Q3 201415'!AG15</f>
        <v>723</v>
      </c>
      <c r="FZ15" s="75">
        <f>'T5 Q3 201415'!AH15</f>
        <v>0.93050193050193053</v>
      </c>
      <c r="GA15" s="75">
        <f>'T5 Q3 201415'!AI15</f>
        <v>755</v>
      </c>
      <c r="GB15" s="75">
        <f>'T5 Q3 201415'!AJ15</f>
        <v>0.97168597168597171</v>
      </c>
      <c r="GC15" s="75">
        <f>'T5 Q3 201415'!AK15</f>
        <v>745</v>
      </c>
      <c r="GD15" s="75">
        <f>'T5 Q3 201415'!AL15</f>
        <v>0.95881595881595882</v>
      </c>
      <c r="GE15" s="75">
        <f>'T5 Q3 201415'!AM15</f>
        <v>715</v>
      </c>
      <c r="GF15" s="75">
        <f>'T5 Q3 201415'!AN15</f>
        <v>0.92020592020592018</v>
      </c>
      <c r="GG15" s="75">
        <f>'T5 Q3 201415'!AO15</f>
        <v>732</v>
      </c>
      <c r="GH15" s="75">
        <f>'T5 Q3 201415'!AP15</f>
        <v>0.94208494208494209</v>
      </c>
      <c r="GI15" s="75">
        <f>'T5 Q3 201415'!AQ15</f>
        <v>751</v>
      </c>
      <c r="GJ15" s="75">
        <f>'T5 Q3 201415'!AR15</f>
        <v>0.47232947232947231</v>
      </c>
      <c r="GK15" s="75">
        <f>'T5 Q3 201415'!AS15</f>
        <v>725</v>
      </c>
      <c r="GL15" s="75">
        <f>'T5 Q3 201415'!AT15</f>
        <v>0.93307593307593306</v>
      </c>
      <c r="GM15" s="75">
        <f>'T5 Q3 201415'!AU15</f>
        <v>730</v>
      </c>
      <c r="GN15" s="75">
        <f>'T5 Q3 201415'!AV15</f>
        <v>0.93951093951093956</v>
      </c>
      <c r="GO15" s="75">
        <f>'T5 Q3 201415'!AW15</f>
        <v>707</v>
      </c>
      <c r="GP15" s="75">
        <f>'T5 Q3 201415'!AX15</f>
        <v>0.90990990990990994</v>
      </c>
      <c r="GR15" s="75">
        <f>'T6 Q4 201415'!D15</f>
        <v>736</v>
      </c>
      <c r="GS15" s="75">
        <f>'T6 Q4 201415'!E15</f>
        <v>707</v>
      </c>
      <c r="GT15" s="75">
        <f>'T6 Q4 201415'!F15</f>
        <v>0.96059782608695654</v>
      </c>
      <c r="GU15" s="75">
        <f>'T6 Q4 201415'!G15</f>
        <v>716</v>
      </c>
      <c r="GV15" s="75">
        <f>'T6 Q4 201415'!H15</f>
        <v>0.97282608695652173</v>
      </c>
      <c r="GW15" s="75">
        <f>'T6 Q4 201415'!I15</f>
        <v>705</v>
      </c>
      <c r="GX15" s="75">
        <f>'T6 Q4 201415'!J15</f>
        <v>0.95788043478260865</v>
      </c>
      <c r="GY15" s="75">
        <f>'T6 Q4 201415'!K15</f>
        <v>3</v>
      </c>
      <c r="GZ15" s="75">
        <f>'T6 Q4 201415'!L15</f>
        <v>2</v>
      </c>
      <c r="HA15" s="75">
        <f>'T6 Q4 201415'!M15</f>
        <v>0.66666666666666663</v>
      </c>
      <c r="HB15" s="75">
        <f>'T6 Q4 201415'!N15</f>
        <v>0</v>
      </c>
      <c r="HC15" s="75">
        <f>'T6 Q4 201415'!O15</f>
        <v>789</v>
      </c>
      <c r="HD15" s="75">
        <f>'T6 Q4 201415'!P15</f>
        <v>760</v>
      </c>
      <c r="HE15" s="75">
        <f>'T6 Q4 201415'!Q15</f>
        <v>0.96324461343472745</v>
      </c>
      <c r="HF15" s="75">
        <f>'T6 Q4 201415'!R15</f>
        <v>750</v>
      </c>
      <c r="HG15" s="75">
        <f>'T6 Q4 201415'!S15</f>
        <v>0.95057034220532322</v>
      </c>
      <c r="HH15" s="75">
        <f>'T6 Q4 201415'!T15</f>
        <v>335</v>
      </c>
      <c r="HI15" s="75">
        <f>'T6 Q4 201415'!U15</f>
        <v>0.42458808618504434</v>
      </c>
      <c r="HJ15" s="75">
        <f>'T6 Q4 201415'!V15</f>
        <v>747</v>
      </c>
      <c r="HK15" s="75">
        <f>'T6 Q4 201415'!W15</f>
        <v>0.94676806083650189</v>
      </c>
      <c r="HL15" s="75">
        <f>'T6 Q4 201415'!X15</f>
        <v>748</v>
      </c>
      <c r="HM15" s="75">
        <f>'T6 Q4 201415'!Y15</f>
        <v>0.94803548795944237</v>
      </c>
      <c r="HN15" s="75">
        <f>'T6 Q4 201415'!Z15</f>
        <v>1</v>
      </c>
      <c r="HO15" s="75">
        <f>'T6 Q4 201415'!AA15</f>
        <v>1</v>
      </c>
      <c r="HP15" s="75">
        <f>'T6 Q4 201415'!AB15</f>
        <v>1</v>
      </c>
      <c r="HQ15" s="75">
        <f>'T6 Q4 201415'!AC15</f>
        <v>0</v>
      </c>
      <c r="HR15" s="75">
        <f>'T6 Q4 201415'!AD15</f>
        <v>798</v>
      </c>
      <c r="HS15" s="75">
        <f>'T6 Q4 201415'!AE15</f>
        <v>785</v>
      </c>
      <c r="HT15" s="75">
        <f>'T6 Q4 201415'!AF15</f>
        <v>0.98370927318295742</v>
      </c>
      <c r="HU15" s="75">
        <f>'T6 Q4 201415'!AG15</f>
        <v>748</v>
      </c>
      <c r="HV15" s="75">
        <f>'T6 Q4 201415'!AH15</f>
        <v>0.93734335839598992</v>
      </c>
      <c r="HW15" s="75">
        <f>'T6 Q4 201415'!AI15</f>
        <v>785</v>
      </c>
      <c r="HX15" s="75">
        <f>'T6 Q4 201415'!AJ15</f>
        <v>0.98370927318295742</v>
      </c>
      <c r="HY15" s="75">
        <f>'T6 Q4 201415'!AK15</f>
        <v>769</v>
      </c>
      <c r="HZ15" s="75">
        <f>'T6 Q4 201415'!AL15</f>
        <v>0.96365914786967422</v>
      </c>
      <c r="IA15" s="75">
        <f>'T6 Q4 201415'!AM15</f>
        <v>729</v>
      </c>
      <c r="IB15" s="75">
        <f>'T6 Q4 201415'!AN15</f>
        <v>0.9135338345864662</v>
      </c>
      <c r="IC15" s="75">
        <f>'T6 Q4 201415'!AO15</f>
        <v>777</v>
      </c>
      <c r="ID15" s="75">
        <f>'T6 Q4 201415'!AP15</f>
        <v>0.97368421052631582</v>
      </c>
      <c r="IE15" s="75">
        <f>'T6 Q4 201415'!AQ15</f>
        <v>777</v>
      </c>
      <c r="IF15" s="75">
        <f>'T6 Q4 201415'!AR15</f>
        <v>0.42982456140350878</v>
      </c>
      <c r="IG15" s="75">
        <f>'T6 Q4 201415'!AS15</f>
        <v>742</v>
      </c>
      <c r="IH15" s="75">
        <f>'T6 Q4 201415'!AT15</f>
        <v>0.92982456140350878</v>
      </c>
      <c r="II15" s="75">
        <f>'T6 Q4 201415'!AU15</f>
        <v>759</v>
      </c>
      <c r="IJ15" s="75">
        <f>'T6 Q4 201415'!AV15</f>
        <v>0.95112781954887216</v>
      </c>
      <c r="IK15" s="75">
        <f>'T6 Q4 201415'!AW15</f>
        <v>731</v>
      </c>
      <c r="IL15" s="75">
        <f>'T6 Q4 201415'!AX15</f>
        <v>0.91604010025062654</v>
      </c>
    </row>
    <row r="16" spans="1:246" x14ac:dyDescent="0.25">
      <c r="A16" s="31" t="s">
        <v>282</v>
      </c>
      <c r="B16" s="21" t="s">
        <v>283</v>
      </c>
      <c r="C16" s="21" t="s">
        <v>18</v>
      </c>
      <c r="D16" s="64">
        <v>4908</v>
      </c>
      <c r="E16" s="64">
        <v>4767</v>
      </c>
      <c r="F16" s="51">
        <v>0.97127139364303183</v>
      </c>
      <c r="G16" s="64">
        <v>4799</v>
      </c>
      <c r="H16" s="69">
        <v>0.97779136104319475</v>
      </c>
      <c r="I16" s="64">
        <v>4769</v>
      </c>
      <c r="J16" s="51">
        <v>0.97167889160554199</v>
      </c>
      <c r="K16" s="64">
        <v>7</v>
      </c>
      <c r="L16" s="5">
        <v>2</v>
      </c>
      <c r="M16" s="51">
        <v>0.2857142857142857</v>
      </c>
      <c r="N16" s="40"/>
      <c r="O16" s="64">
        <v>5207</v>
      </c>
      <c r="P16" s="64">
        <v>5064</v>
      </c>
      <c r="Q16" s="51">
        <v>0.97253696946418278</v>
      </c>
      <c r="R16" s="64">
        <v>4920</v>
      </c>
      <c r="S16" s="69">
        <v>0.94488188976377951</v>
      </c>
      <c r="T16" s="64">
        <v>4336</v>
      </c>
      <c r="U16" s="51">
        <v>0.83272517764547727</v>
      </c>
      <c r="V16" s="64">
        <v>4917</v>
      </c>
      <c r="W16" s="69">
        <v>0.94430574227002118</v>
      </c>
      <c r="X16" s="64">
        <v>4964</v>
      </c>
      <c r="Y16" s="51">
        <v>0.95333205300556945</v>
      </c>
      <c r="Z16" s="64">
        <v>9</v>
      </c>
      <c r="AA16" s="64">
        <v>7</v>
      </c>
      <c r="AB16" s="51">
        <v>0.77777777777777779</v>
      </c>
      <c r="AC16" s="58"/>
      <c r="AD16" s="64">
        <v>5371</v>
      </c>
      <c r="AE16" s="64">
        <v>5226</v>
      </c>
      <c r="AF16" s="46">
        <v>0.97300316514615526</v>
      </c>
      <c r="AG16" s="64">
        <v>5026</v>
      </c>
      <c r="AH16" s="70">
        <v>0.93576615155464526</v>
      </c>
      <c r="AI16" s="64">
        <v>5227</v>
      </c>
      <c r="AJ16" s="46">
        <v>0.97318935021411279</v>
      </c>
      <c r="AK16" s="64">
        <v>5227</v>
      </c>
      <c r="AL16" s="70">
        <v>0.97318935021411279</v>
      </c>
      <c r="AM16" s="64">
        <v>5157</v>
      </c>
      <c r="AN16" s="46">
        <v>0.96015639545708431</v>
      </c>
      <c r="AO16" s="64">
        <v>5092</v>
      </c>
      <c r="AP16" s="70">
        <v>0.94805436603984361</v>
      </c>
      <c r="AQ16" s="64">
        <v>5182</v>
      </c>
      <c r="AR16" s="46">
        <v>0.9648110221560231</v>
      </c>
      <c r="AS16" s="64">
        <v>4950</v>
      </c>
      <c r="AT16" s="70">
        <v>0.92161608638987158</v>
      </c>
      <c r="AU16" s="64">
        <v>5205</v>
      </c>
      <c r="AV16" s="46">
        <v>0.96909327871904671</v>
      </c>
      <c r="AW16" s="64">
        <v>5056</v>
      </c>
      <c r="AX16" s="46">
        <v>0.94135170359337184</v>
      </c>
      <c r="AZ16" s="80">
        <f>VLOOKUP($A16,'T1DQ CCG'!$A:$BS,69,FALSE)</f>
        <v>0</v>
      </c>
      <c r="BA16" s="80">
        <f>VLOOKUP($A16,'T1DQ CCG'!$A:$BS,70,FALSE)</f>
        <v>0</v>
      </c>
      <c r="BB16" s="80">
        <f>VLOOKUP($A16,'T1DQ CCG'!$A:$BS,71,FALSE)</f>
        <v>0</v>
      </c>
      <c r="BD16" s="75">
        <f>'T3 Q1 201415'!D16</f>
        <v>1204</v>
      </c>
      <c r="BE16" s="75">
        <f>'T3 Q1 201415'!E16</f>
        <v>1162</v>
      </c>
      <c r="BF16" s="75">
        <f>'T3 Q1 201415'!F16</f>
        <v>0.96511627906976749</v>
      </c>
      <c r="BG16" s="75">
        <f>'T3 Q1 201415'!G16</f>
        <v>1171</v>
      </c>
      <c r="BH16" s="75">
        <f>'T3 Q1 201415'!H16</f>
        <v>0.97259136212624586</v>
      </c>
      <c r="BI16" s="75">
        <f>'T3 Q1 201415'!I16</f>
        <v>1162</v>
      </c>
      <c r="BJ16" s="75">
        <f>'T3 Q1 201415'!J16</f>
        <v>0.96511627906976749</v>
      </c>
      <c r="BK16" s="75">
        <f>'T3 Q1 201415'!K16</f>
        <v>2</v>
      </c>
      <c r="BL16" s="75">
        <f>'T3 Q1 201415'!L16</f>
        <v>2</v>
      </c>
      <c r="BM16" s="75">
        <f>'T3 Q1 201415'!M16</f>
        <v>1</v>
      </c>
      <c r="BN16" s="75">
        <f>'T3 Q1 201415'!N16</f>
        <v>0</v>
      </c>
      <c r="BO16" s="75">
        <f>'T3 Q1 201415'!O16</f>
        <v>1289</v>
      </c>
      <c r="BP16" s="75">
        <f>'T3 Q1 201415'!P16</f>
        <v>1256</v>
      </c>
      <c r="BQ16" s="75">
        <f>'T3 Q1 201415'!Q16</f>
        <v>0.97439875872769588</v>
      </c>
      <c r="BR16" s="75">
        <f>'T3 Q1 201415'!R16</f>
        <v>1218</v>
      </c>
      <c r="BS16" s="75">
        <f>'T3 Q1 201415'!S16</f>
        <v>0.94491854150504262</v>
      </c>
      <c r="BT16" s="75">
        <f>'T3 Q1 201415'!T16</f>
        <v>1243</v>
      </c>
      <c r="BU16" s="75">
        <f>'T3 Q1 201415'!U16</f>
        <v>0.96431342125678821</v>
      </c>
      <c r="BV16" s="75">
        <f>'T3 Q1 201415'!V16</f>
        <v>1220</v>
      </c>
      <c r="BW16" s="75">
        <f>'T3 Q1 201415'!W16</f>
        <v>0.94647013188518236</v>
      </c>
      <c r="BX16" s="75">
        <f>'T3 Q1 201415'!X16</f>
        <v>1230</v>
      </c>
      <c r="BY16" s="75">
        <f>'T3 Q1 201415'!Y16</f>
        <v>0.95422808378588053</v>
      </c>
      <c r="BZ16" s="75">
        <f>'T3 Q1 201415'!Z16</f>
        <v>5</v>
      </c>
      <c r="CA16" s="75">
        <f>'T3 Q1 201415'!AA16</f>
        <v>4</v>
      </c>
      <c r="CB16" s="75">
        <f>'T3 Q1 201415'!AB16</f>
        <v>0.8</v>
      </c>
      <c r="CC16" s="75">
        <f>'T3 Q1 201415'!AC16</f>
        <v>0</v>
      </c>
      <c r="CD16" s="75">
        <f>'T3 Q1 201415'!AD16</f>
        <v>1314</v>
      </c>
      <c r="CE16" s="75">
        <f>'T3 Q1 201415'!AE16</f>
        <v>1285</v>
      </c>
      <c r="CF16" s="75">
        <f>'T3 Q1 201415'!AF16</f>
        <v>0.97792998477929982</v>
      </c>
      <c r="CG16" s="75">
        <f>'T3 Q1 201415'!AG16</f>
        <v>1222</v>
      </c>
      <c r="CH16" s="75">
        <f>'T3 Q1 201415'!AH16</f>
        <v>0.9299847792998478</v>
      </c>
      <c r="CI16" s="75">
        <f>'T3 Q1 201415'!AI16</f>
        <v>1285</v>
      </c>
      <c r="CJ16" s="75">
        <f>'T3 Q1 201415'!AJ16</f>
        <v>0.97792998477929982</v>
      </c>
      <c r="CK16" s="75">
        <f>'T3 Q1 201415'!AK16</f>
        <v>1284</v>
      </c>
      <c r="CL16" s="75">
        <f>'T3 Q1 201415'!AL16</f>
        <v>0.97716894977168944</v>
      </c>
      <c r="CM16" s="75">
        <f>'T3 Q1 201415'!AM16</f>
        <v>1273</v>
      </c>
      <c r="CN16" s="75">
        <f>'T3 Q1 201415'!AN16</f>
        <v>0.96879756468797562</v>
      </c>
      <c r="CO16" s="75">
        <f>'T3 Q1 201415'!AO16</f>
        <v>1253</v>
      </c>
      <c r="CP16" s="75">
        <f>'T3 Q1 201415'!AP16</f>
        <v>0.95357686453576862</v>
      </c>
      <c r="CQ16" s="75">
        <f>'T3 Q1 201415'!AQ16</f>
        <v>1269</v>
      </c>
      <c r="CR16" s="75">
        <f>'T3 Q1 201415'!AR16</f>
        <v>0.96575342465753422</v>
      </c>
      <c r="CS16" s="75">
        <f>'T3 Q1 201415'!AS16</f>
        <v>1203</v>
      </c>
      <c r="CT16" s="75">
        <f>'T3 Q1 201415'!AT16</f>
        <v>0.91552511415525117</v>
      </c>
      <c r="CU16" s="75">
        <f>'T3 Q1 201415'!AU16</f>
        <v>1278</v>
      </c>
      <c r="CV16" s="75">
        <f>'T3 Q1 201415'!AV16</f>
        <v>0.9726027397260274</v>
      </c>
      <c r="CW16" s="75">
        <f>'T3 Q1 201415'!AW16</f>
        <v>1228</v>
      </c>
      <c r="CX16" s="75">
        <f>'T3 Q1 201415'!AX16</f>
        <v>0.93455098934550984</v>
      </c>
      <c r="CZ16" s="75">
        <f>'T4 Q2 201415'!D16</f>
        <v>1257</v>
      </c>
      <c r="DA16" s="75">
        <f>'T4 Q2 201415'!E16</f>
        <v>1224</v>
      </c>
      <c r="DB16" s="75">
        <f>'T4 Q2 201415'!F16</f>
        <v>0.97374701670644392</v>
      </c>
      <c r="DC16" s="75">
        <f>'T4 Q2 201415'!G16</f>
        <v>1238</v>
      </c>
      <c r="DD16" s="75">
        <f>'T4 Q2 201415'!H16</f>
        <v>0.98488464598249803</v>
      </c>
      <c r="DE16" s="75">
        <f>'T4 Q2 201415'!I16</f>
        <v>1224</v>
      </c>
      <c r="DF16" s="75">
        <f>'T4 Q2 201415'!J16</f>
        <v>0.97374701670644392</v>
      </c>
      <c r="DG16" s="75">
        <f>'T4 Q2 201415'!K16</f>
        <v>1</v>
      </c>
      <c r="DH16" s="75">
        <f>'T4 Q2 201415'!L16</f>
        <v>1</v>
      </c>
      <c r="DI16" s="75">
        <f>'T4 Q2 201415'!M16</f>
        <v>1</v>
      </c>
      <c r="DJ16" s="75">
        <f>'T4 Q2 201415'!N16</f>
        <v>0</v>
      </c>
      <c r="DK16" s="75">
        <f>'T4 Q2 201415'!O16</f>
        <v>1333</v>
      </c>
      <c r="DL16" s="75">
        <f>'T4 Q2 201415'!P16</f>
        <v>1293</v>
      </c>
      <c r="DM16" s="75">
        <f>'T4 Q2 201415'!Q16</f>
        <v>0.96999249812453114</v>
      </c>
      <c r="DN16" s="75">
        <f>'T4 Q2 201415'!R16</f>
        <v>1267</v>
      </c>
      <c r="DO16" s="75">
        <f>'T4 Q2 201415'!S16</f>
        <v>0.95048762190547642</v>
      </c>
      <c r="DP16" s="75">
        <f>'T4 Q2 201415'!T16</f>
        <v>1269</v>
      </c>
      <c r="DQ16" s="75">
        <f>'T4 Q2 201415'!U16</f>
        <v>0.95198799699924985</v>
      </c>
      <c r="DR16" s="75">
        <f>'T4 Q2 201415'!V16</f>
        <v>1270</v>
      </c>
      <c r="DS16" s="75">
        <f>'T4 Q2 201415'!W16</f>
        <v>0.95273818454613657</v>
      </c>
      <c r="DT16" s="75">
        <f>'T4 Q2 201415'!X16</f>
        <v>1275</v>
      </c>
      <c r="DU16" s="75">
        <f>'T4 Q2 201415'!Y16</f>
        <v>0.95648912228057015</v>
      </c>
      <c r="DV16" s="75">
        <f>'T4 Q2 201415'!Z16</f>
        <v>0</v>
      </c>
      <c r="DW16" s="75">
        <f>'T4 Q2 201415'!AA16</f>
        <v>0</v>
      </c>
      <c r="DX16" s="75" t="str">
        <f>'T4 Q2 201415'!AB16</f>
        <v/>
      </c>
      <c r="DY16" s="75">
        <f>'T4 Q2 201415'!AC16</f>
        <v>0</v>
      </c>
      <c r="DZ16" s="75">
        <f>'T4 Q2 201415'!AD16</f>
        <v>1338</v>
      </c>
      <c r="EA16" s="75">
        <f>'T4 Q2 201415'!AE16</f>
        <v>1302</v>
      </c>
      <c r="EB16" s="75">
        <f>'T4 Q2 201415'!AF16</f>
        <v>0.97309417040358748</v>
      </c>
      <c r="EC16" s="75">
        <f>'T4 Q2 201415'!AG16</f>
        <v>1249</v>
      </c>
      <c r="ED16" s="75">
        <f>'T4 Q2 201415'!AH16</f>
        <v>0.93348281016442447</v>
      </c>
      <c r="EE16" s="75">
        <f>'T4 Q2 201415'!AI16</f>
        <v>1302</v>
      </c>
      <c r="EF16" s="75">
        <f>'T4 Q2 201415'!AJ16</f>
        <v>0.97309417040358748</v>
      </c>
      <c r="EG16" s="75">
        <f>'T4 Q2 201415'!AK16</f>
        <v>1302</v>
      </c>
      <c r="EH16" s="75">
        <f>'T4 Q2 201415'!AL16</f>
        <v>0.97309417040358748</v>
      </c>
      <c r="EI16" s="75">
        <f>'T4 Q2 201415'!AM16</f>
        <v>1278</v>
      </c>
      <c r="EJ16" s="75">
        <f>'T4 Q2 201415'!AN16</f>
        <v>0.95515695067264572</v>
      </c>
      <c r="EK16" s="75">
        <f>'T4 Q2 201415'!AO16</f>
        <v>1268</v>
      </c>
      <c r="EL16" s="75">
        <f>'T4 Q2 201415'!AP16</f>
        <v>0.94768310911808673</v>
      </c>
      <c r="EM16" s="75">
        <f>'T4 Q2 201415'!AQ16</f>
        <v>1292</v>
      </c>
      <c r="EN16" s="75">
        <f>'T4 Q2 201415'!AR16</f>
        <v>1.0807174887892377</v>
      </c>
      <c r="EO16" s="75">
        <f>'T4 Q2 201415'!AS16</f>
        <v>1229</v>
      </c>
      <c r="EP16" s="75">
        <f>'T4 Q2 201415'!AT16</f>
        <v>0.91853512705530638</v>
      </c>
      <c r="EQ16" s="75">
        <f>'T4 Q2 201415'!AU16</f>
        <v>1296</v>
      </c>
      <c r="ER16" s="75">
        <f>'T4 Q2 201415'!AV16</f>
        <v>0.96860986547085204</v>
      </c>
      <c r="ES16" s="75">
        <f>'T4 Q2 201415'!AW16</f>
        <v>1257</v>
      </c>
      <c r="ET16" s="75">
        <f>'T4 Q2 201415'!AX16</f>
        <v>0.9394618834080718</v>
      </c>
      <c r="EV16" s="75">
        <f>'T5 Q3 201415'!D16</f>
        <v>1240</v>
      </c>
      <c r="EW16" s="75">
        <f>'T5 Q3 201415'!E16</f>
        <v>1209</v>
      </c>
      <c r="EX16" s="75">
        <f>'T5 Q3 201415'!F16</f>
        <v>0.97499999999999998</v>
      </c>
      <c r="EY16" s="75">
        <f>'T5 Q3 201415'!G16</f>
        <v>1207</v>
      </c>
      <c r="EZ16" s="75">
        <f>'T5 Q3 201415'!H16</f>
        <v>0.97338709677419355</v>
      </c>
      <c r="FA16" s="75">
        <f>'T5 Q3 201415'!I16</f>
        <v>1211</v>
      </c>
      <c r="FB16" s="75">
        <f>'T5 Q3 201415'!J16</f>
        <v>0.97661290322580641</v>
      </c>
      <c r="FC16" s="75">
        <f>'T5 Q3 201415'!K16</f>
        <v>2</v>
      </c>
      <c r="FD16" s="75">
        <f>'T5 Q3 201415'!L16</f>
        <v>2</v>
      </c>
      <c r="FE16" s="75">
        <f>'T5 Q3 201415'!M16</f>
        <v>1</v>
      </c>
      <c r="FF16" s="75">
        <f>'T5 Q3 201415'!N16</f>
        <v>0</v>
      </c>
      <c r="FG16" s="75">
        <f>'T5 Q3 201415'!O16</f>
        <v>1351</v>
      </c>
      <c r="FH16" s="75">
        <f>'T5 Q3 201415'!P16</f>
        <v>1319</v>
      </c>
      <c r="FI16" s="75">
        <f>'T5 Q3 201415'!Q16</f>
        <v>0.97631384159881573</v>
      </c>
      <c r="FJ16" s="75">
        <f>'T5 Q3 201415'!R16</f>
        <v>1278</v>
      </c>
      <c r="FK16" s="75">
        <f>'T5 Q3 201415'!S16</f>
        <v>0.94596595114729831</v>
      </c>
      <c r="FL16" s="75">
        <f>'T5 Q3 201415'!T16</f>
        <v>1268</v>
      </c>
      <c r="FM16" s="75">
        <f>'T5 Q3 201415'!U16</f>
        <v>0.93856402664692817</v>
      </c>
      <c r="FN16" s="75">
        <f>'T5 Q3 201415'!V16</f>
        <v>1279</v>
      </c>
      <c r="FO16" s="75">
        <f>'T5 Q3 201415'!W16</f>
        <v>0.94670614359733529</v>
      </c>
      <c r="FP16" s="75">
        <f>'T5 Q3 201415'!X16</f>
        <v>1292</v>
      </c>
      <c r="FQ16" s="75">
        <f>'T5 Q3 201415'!Y16</f>
        <v>0.95632864544781648</v>
      </c>
      <c r="FR16" s="75">
        <f>'T5 Q3 201415'!Z16</f>
        <v>2</v>
      </c>
      <c r="FS16" s="75">
        <f>'T5 Q3 201415'!AA16</f>
        <v>1</v>
      </c>
      <c r="FT16" s="75">
        <f>'T5 Q3 201415'!AB16</f>
        <v>0.5</v>
      </c>
      <c r="FU16" s="75">
        <f>'T5 Q3 201415'!AC16</f>
        <v>0</v>
      </c>
      <c r="FV16" s="75">
        <f>'T5 Q3 201415'!AD16</f>
        <v>1364</v>
      </c>
      <c r="FW16" s="75">
        <f>'T5 Q3 201415'!AE16</f>
        <v>1330</v>
      </c>
      <c r="FX16" s="75">
        <f>'T5 Q3 201415'!AF16</f>
        <v>0.97507331378299122</v>
      </c>
      <c r="FY16" s="75">
        <f>'T5 Q3 201415'!AG16</f>
        <v>1298</v>
      </c>
      <c r="FZ16" s="75">
        <f>'T5 Q3 201415'!AH16</f>
        <v>0.95161290322580649</v>
      </c>
      <c r="GA16" s="75">
        <f>'T5 Q3 201415'!AI16</f>
        <v>1330</v>
      </c>
      <c r="GB16" s="75">
        <f>'T5 Q3 201415'!AJ16</f>
        <v>0.97507331378299122</v>
      </c>
      <c r="GC16" s="75">
        <f>'T5 Q3 201415'!AK16</f>
        <v>1330</v>
      </c>
      <c r="GD16" s="75">
        <f>'T5 Q3 201415'!AL16</f>
        <v>0.97507331378299122</v>
      </c>
      <c r="GE16" s="75">
        <f>'T5 Q3 201415'!AM16</f>
        <v>1317</v>
      </c>
      <c r="GF16" s="75">
        <f>'T5 Q3 201415'!AN16</f>
        <v>0.96554252199413493</v>
      </c>
      <c r="GG16" s="75">
        <f>'T5 Q3 201415'!AO16</f>
        <v>1299</v>
      </c>
      <c r="GH16" s="75">
        <f>'T5 Q3 201415'!AP16</f>
        <v>0.95234604105571852</v>
      </c>
      <c r="GI16" s="75">
        <f>'T5 Q3 201415'!AQ16</f>
        <v>1325</v>
      </c>
      <c r="GJ16" s="75">
        <f>'T5 Q3 201415'!AR16</f>
        <v>0.32697947214076245</v>
      </c>
      <c r="GK16" s="75">
        <f>'T5 Q3 201415'!AS16</f>
        <v>1279</v>
      </c>
      <c r="GL16" s="75">
        <f>'T5 Q3 201415'!AT16</f>
        <v>0.93768328445747806</v>
      </c>
      <c r="GM16" s="75">
        <f>'T5 Q3 201415'!AU16</f>
        <v>1329</v>
      </c>
      <c r="GN16" s="75">
        <f>'T5 Q3 201415'!AV16</f>
        <v>0.9743401759530792</v>
      </c>
      <c r="GO16" s="75">
        <f>'T5 Q3 201415'!AW16</f>
        <v>1294</v>
      </c>
      <c r="GP16" s="75">
        <f>'T5 Q3 201415'!AX16</f>
        <v>0.9486803519061584</v>
      </c>
      <c r="GR16" s="75">
        <f>'T6 Q4 201415'!D16</f>
        <v>1207</v>
      </c>
      <c r="GS16" s="75">
        <f>'T6 Q4 201415'!E16</f>
        <v>1172</v>
      </c>
      <c r="GT16" s="75">
        <f>'T6 Q4 201415'!F16</f>
        <v>0.9710024855012428</v>
      </c>
      <c r="GU16" s="75">
        <f>'T6 Q4 201415'!G16</f>
        <v>1183</v>
      </c>
      <c r="GV16" s="75">
        <f>'T6 Q4 201415'!H16</f>
        <v>0.98011599005799499</v>
      </c>
      <c r="GW16" s="75">
        <f>'T6 Q4 201415'!I16</f>
        <v>1172</v>
      </c>
      <c r="GX16" s="75">
        <f>'T6 Q4 201415'!J16</f>
        <v>0.9710024855012428</v>
      </c>
      <c r="GY16" s="75">
        <f>'T6 Q4 201415'!K16</f>
        <v>2</v>
      </c>
      <c r="GZ16" s="75">
        <f>'T6 Q4 201415'!L16</f>
        <v>2</v>
      </c>
      <c r="HA16" s="75">
        <f>'T6 Q4 201415'!M16</f>
        <v>1</v>
      </c>
      <c r="HB16" s="75">
        <f>'T6 Q4 201415'!N16</f>
        <v>0</v>
      </c>
      <c r="HC16" s="75">
        <f>'T6 Q4 201415'!O16</f>
        <v>1234</v>
      </c>
      <c r="HD16" s="75">
        <f>'T6 Q4 201415'!P16</f>
        <v>1196</v>
      </c>
      <c r="HE16" s="75">
        <f>'T6 Q4 201415'!Q16</f>
        <v>0.9692058346839546</v>
      </c>
      <c r="HF16" s="75">
        <f>'T6 Q4 201415'!R16</f>
        <v>1157</v>
      </c>
      <c r="HG16" s="75">
        <f>'T6 Q4 201415'!S16</f>
        <v>0.93760129659643432</v>
      </c>
      <c r="HH16" s="75">
        <f>'T6 Q4 201415'!T16</f>
        <v>556</v>
      </c>
      <c r="HI16" s="75">
        <f>'T6 Q4 201415'!U16</f>
        <v>0.45056726094003241</v>
      </c>
      <c r="HJ16" s="75">
        <f>'T6 Q4 201415'!V16</f>
        <v>1148</v>
      </c>
      <c r="HK16" s="75">
        <f>'T6 Q4 201415'!W16</f>
        <v>0.93030794165316044</v>
      </c>
      <c r="HL16" s="75">
        <f>'T6 Q4 201415'!X16</f>
        <v>1167</v>
      </c>
      <c r="HM16" s="75">
        <f>'T6 Q4 201415'!Y16</f>
        <v>0.9457050243111832</v>
      </c>
      <c r="HN16" s="75">
        <f>'T6 Q4 201415'!Z16</f>
        <v>2</v>
      </c>
      <c r="HO16" s="75">
        <f>'T6 Q4 201415'!AA16</f>
        <v>2</v>
      </c>
      <c r="HP16" s="75">
        <f>'T6 Q4 201415'!AB16</f>
        <v>1</v>
      </c>
      <c r="HQ16" s="75">
        <f>'T6 Q4 201415'!AC16</f>
        <v>0</v>
      </c>
      <c r="HR16" s="75">
        <f>'T6 Q4 201415'!AD16</f>
        <v>1355</v>
      </c>
      <c r="HS16" s="75">
        <f>'T6 Q4 201415'!AE16</f>
        <v>1309</v>
      </c>
      <c r="HT16" s="75">
        <f>'T6 Q4 201415'!AF16</f>
        <v>0.96605166051660518</v>
      </c>
      <c r="HU16" s="75">
        <f>'T6 Q4 201415'!AG16</f>
        <v>1257</v>
      </c>
      <c r="HV16" s="75">
        <f>'T6 Q4 201415'!AH16</f>
        <v>0.92767527675276751</v>
      </c>
      <c r="HW16" s="75">
        <f>'T6 Q4 201415'!AI16</f>
        <v>1310</v>
      </c>
      <c r="HX16" s="75">
        <f>'T6 Q4 201415'!AJ16</f>
        <v>0.96678966789667897</v>
      </c>
      <c r="HY16" s="75">
        <f>'T6 Q4 201415'!AK16</f>
        <v>1311</v>
      </c>
      <c r="HZ16" s="75">
        <f>'T6 Q4 201415'!AL16</f>
        <v>0.96752767527675276</v>
      </c>
      <c r="IA16" s="75">
        <f>'T6 Q4 201415'!AM16</f>
        <v>1289</v>
      </c>
      <c r="IB16" s="75">
        <f>'T6 Q4 201415'!AN16</f>
        <v>0.95129151291512914</v>
      </c>
      <c r="IC16" s="75">
        <f>'T6 Q4 201415'!AO16</f>
        <v>1272</v>
      </c>
      <c r="ID16" s="75">
        <f>'T6 Q4 201415'!AP16</f>
        <v>0.93874538745387459</v>
      </c>
      <c r="IE16" s="75">
        <f>'T6 Q4 201415'!AQ16</f>
        <v>1296</v>
      </c>
      <c r="IF16" s="75">
        <f>'T6 Q4 201415'!AR16</f>
        <v>0.50553505535055354</v>
      </c>
      <c r="IG16" s="75">
        <f>'T6 Q4 201415'!AS16</f>
        <v>1239</v>
      </c>
      <c r="IH16" s="75">
        <f>'T6 Q4 201415'!AT16</f>
        <v>0.91439114391143916</v>
      </c>
      <c r="II16" s="75">
        <f>'T6 Q4 201415'!AU16</f>
        <v>1302</v>
      </c>
      <c r="IJ16" s="75">
        <f>'T6 Q4 201415'!AV16</f>
        <v>0.96088560885608854</v>
      </c>
      <c r="IK16" s="75">
        <f>'T6 Q4 201415'!AW16</f>
        <v>1277</v>
      </c>
      <c r="IL16" s="75">
        <f>'T6 Q4 201415'!AX16</f>
        <v>0.94243542435424354</v>
      </c>
    </row>
    <row r="17" spans="1:246" x14ac:dyDescent="0.25">
      <c r="A17" s="31" t="s">
        <v>284</v>
      </c>
      <c r="B17" s="21" t="s">
        <v>285</v>
      </c>
      <c r="C17" s="21" t="s">
        <v>19</v>
      </c>
      <c r="D17" s="64">
        <v>3542</v>
      </c>
      <c r="E17" s="64">
        <v>3328</v>
      </c>
      <c r="F17" s="51">
        <v>0.93958215697346137</v>
      </c>
      <c r="G17" s="64">
        <v>3393</v>
      </c>
      <c r="H17" s="69">
        <v>0.95793337097684927</v>
      </c>
      <c r="I17" s="64">
        <v>3329</v>
      </c>
      <c r="J17" s="51">
        <v>0.93986448334274419</v>
      </c>
      <c r="K17" s="64">
        <v>0</v>
      </c>
      <c r="L17" s="5">
        <v>0</v>
      </c>
      <c r="M17" s="51" t="e">
        <v>#DIV/0!</v>
      </c>
      <c r="N17" s="40"/>
      <c r="O17" s="64">
        <v>3685</v>
      </c>
      <c r="P17" s="64">
        <v>3515</v>
      </c>
      <c r="Q17" s="51">
        <v>0.95386702849389415</v>
      </c>
      <c r="R17" s="64">
        <v>3318</v>
      </c>
      <c r="S17" s="69">
        <v>0.90040705563093626</v>
      </c>
      <c r="T17" s="64">
        <v>2904</v>
      </c>
      <c r="U17" s="51">
        <v>0.78805970149253735</v>
      </c>
      <c r="V17" s="64">
        <v>3304</v>
      </c>
      <c r="W17" s="69">
        <v>0.89660786974219808</v>
      </c>
      <c r="X17" s="64">
        <v>3540</v>
      </c>
      <c r="Y17" s="51">
        <v>0.96065128900949792</v>
      </c>
      <c r="Z17" s="64">
        <v>0</v>
      </c>
      <c r="AA17" s="64">
        <v>0</v>
      </c>
      <c r="AB17" s="51" t="e">
        <v>#DIV/0!</v>
      </c>
      <c r="AC17" s="58"/>
      <c r="AD17" s="64">
        <v>3365</v>
      </c>
      <c r="AE17" s="64">
        <v>3202</v>
      </c>
      <c r="AF17" s="46">
        <v>0.95156017830609207</v>
      </c>
      <c r="AG17" s="64">
        <v>2867</v>
      </c>
      <c r="AH17" s="70">
        <v>0.85200594353640413</v>
      </c>
      <c r="AI17" s="64">
        <v>3202</v>
      </c>
      <c r="AJ17" s="46">
        <v>0.95156017830609207</v>
      </c>
      <c r="AK17" s="64">
        <v>3208</v>
      </c>
      <c r="AL17" s="70">
        <v>0.95334323922734032</v>
      </c>
      <c r="AM17" s="64">
        <v>3127</v>
      </c>
      <c r="AN17" s="46">
        <v>0.92927191679049037</v>
      </c>
      <c r="AO17" s="64">
        <v>3060</v>
      </c>
      <c r="AP17" s="70">
        <v>0.90936106983655274</v>
      </c>
      <c r="AQ17" s="64">
        <v>3178</v>
      </c>
      <c r="AR17" s="46">
        <v>0.94442793462109953</v>
      </c>
      <c r="AS17" s="64">
        <v>2820</v>
      </c>
      <c r="AT17" s="70">
        <v>0.83803863298662706</v>
      </c>
      <c r="AU17" s="64">
        <v>3197</v>
      </c>
      <c r="AV17" s="46">
        <v>0.95007429420505196</v>
      </c>
      <c r="AW17" s="64">
        <v>3107</v>
      </c>
      <c r="AX17" s="46">
        <v>0.92332838038632992</v>
      </c>
      <c r="AZ17" s="80">
        <f>VLOOKUP($A17,'T1DQ CCG'!$A:$BS,69,FALSE)</f>
        <v>0</v>
      </c>
      <c r="BA17" s="80">
        <f>VLOOKUP($A17,'T1DQ CCG'!$A:$BS,70,FALSE)</f>
        <v>0</v>
      </c>
      <c r="BB17" s="80">
        <f>VLOOKUP($A17,'T1DQ CCG'!$A:$BS,71,FALSE)</f>
        <v>0</v>
      </c>
      <c r="BD17" s="75">
        <f>'T3 Q1 201415'!D17</f>
        <v>892</v>
      </c>
      <c r="BE17" s="75">
        <f>'T3 Q1 201415'!E17</f>
        <v>830</v>
      </c>
      <c r="BF17" s="75">
        <f>'T3 Q1 201415'!F17</f>
        <v>0.93049327354260092</v>
      </c>
      <c r="BG17" s="75">
        <f>'T3 Q1 201415'!G17</f>
        <v>849</v>
      </c>
      <c r="BH17" s="75">
        <f>'T3 Q1 201415'!H17</f>
        <v>0.9517937219730942</v>
      </c>
      <c r="BI17" s="75">
        <f>'T3 Q1 201415'!I17</f>
        <v>827</v>
      </c>
      <c r="BJ17" s="75">
        <f>'T3 Q1 201415'!J17</f>
        <v>0.92713004484304928</v>
      </c>
      <c r="BK17" s="75">
        <f>'T3 Q1 201415'!K17</f>
        <v>0</v>
      </c>
      <c r="BL17" s="75">
        <f>'T3 Q1 201415'!L17</f>
        <v>0</v>
      </c>
      <c r="BM17" s="75" t="str">
        <f>'T3 Q1 201415'!M17</f>
        <v/>
      </c>
      <c r="BN17" s="75">
        <f>'T3 Q1 201415'!N17</f>
        <v>0</v>
      </c>
      <c r="BO17" s="75">
        <f>'T3 Q1 201415'!O17</f>
        <v>921</v>
      </c>
      <c r="BP17" s="75">
        <f>'T3 Q1 201415'!P17</f>
        <v>864</v>
      </c>
      <c r="BQ17" s="75">
        <f>'T3 Q1 201415'!Q17</f>
        <v>0.93811074918566772</v>
      </c>
      <c r="BR17" s="75">
        <f>'T3 Q1 201415'!R17</f>
        <v>819</v>
      </c>
      <c r="BS17" s="75">
        <f>'T3 Q1 201415'!S17</f>
        <v>0.88925081433224751</v>
      </c>
      <c r="BT17" s="75">
        <f>'T3 Q1 201415'!T17</f>
        <v>838</v>
      </c>
      <c r="BU17" s="75">
        <f>'T3 Q1 201415'!U17</f>
        <v>0.9098805646036916</v>
      </c>
      <c r="BV17" s="75">
        <f>'T3 Q1 201415'!V17</f>
        <v>815</v>
      </c>
      <c r="BW17" s="75">
        <f>'T3 Q1 201415'!W17</f>
        <v>0.88490770901194349</v>
      </c>
      <c r="BX17" s="75">
        <f>'T3 Q1 201415'!X17</f>
        <v>874</v>
      </c>
      <c r="BY17" s="75">
        <f>'T3 Q1 201415'!Y17</f>
        <v>0.94896851248642777</v>
      </c>
      <c r="BZ17" s="75">
        <f>'T3 Q1 201415'!Z17</f>
        <v>0</v>
      </c>
      <c r="CA17" s="75">
        <f>'T3 Q1 201415'!AA17</f>
        <v>0</v>
      </c>
      <c r="CB17" s="75" t="str">
        <f>'T3 Q1 201415'!AB17</f>
        <v/>
      </c>
      <c r="CC17" s="75">
        <f>'T3 Q1 201415'!AC17</f>
        <v>0</v>
      </c>
      <c r="CD17" s="75">
        <f>'T3 Q1 201415'!AD17</f>
        <v>785</v>
      </c>
      <c r="CE17" s="75">
        <f>'T3 Q1 201415'!AE17</f>
        <v>754</v>
      </c>
      <c r="CF17" s="75">
        <f>'T3 Q1 201415'!AF17</f>
        <v>0.9605095541401274</v>
      </c>
      <c r="CG17" s="75">
        <f>'T3 Q1 201415'!AG17</f>
        <v>663</v>
      </c>
      <c r="CH17" s="75">
        <f>'T3 Q1 201415'!AH17</f>
        <v>0.84458598726114653</v>
      </c>
      <c r="CI17" s="75">
        <f>'T3 Q1 201415'!AI17</f>
        <v>754</v>
      </c>
      <c r="CJ17" s="75">
        <f>'T3 Q1 201415'!AJ17</f>
        <v>0.9605095541401274</v>
      </c>
      <c r="CK17" s="75">
        <f>'T3 Q1 201415'!AK17</f>
        <v>757</v>
      </c>
      <c r="CL17" s="75">
        <f>'T3 Q1 201415'!AL17</f>
        <v>0.96433121019108281</v>
      </c>
      <c r="CM17" s="75">
        <f>'T3 Q1 201415'!AM17</f>
        <v>739</v>
      </c>
      <c r="CN17" s="75">
        <f>'T3 Q1 201415'!AN17</f>
        <v>0.94140127388535033</v>
      </c>
      <c r="CO17" s="75">
        <f>'T3 Q1 201415'!AO17</f>
        <v>719</v>
      </c>
      <c r="CP17" s="75">
        <f>'T3 Q1 201415'!AP17</f>
        <v>0.91592356687898091</v>
      </c>
      <c r="CQ17" s="75">
        <f>'T3 Q1 201415'!AQ17</f>
        <v>746</v>
      </c>
      <c r="CR17" s="75">
        <f>'T3 Q1 201415'!AR17</f>
        <v>0.95031847133757963</v>
      </c>
      <c r="CS17" s="75">
        <f>'T3 Q1 201415'!AS17</f>
        <v>643</v>
      </c>
      <c r="CT17" s="75">
        <f>'T3 Q1 201415'!AT17</f>
        <v>0.81910828025477711</v>
      </c>
      <c r="CU17" s="75">
        <f>'T3 Q1 201415'!AU17</f>
        <v>748</v>
      </c>
      <c r="CV17" s="75">
        <f>'T3 Q1 201415'!AV17</f>
        <v>0.95286624203821657</v>
      </c>
      <c r="CW17" s="75">
        <f>'T3 Q1 201415'!AW17</f>
        <v>731</v>
      </c>
      <c r="CX17" s="75">
        <f>'T3 Q1 201415'!AX17</f>
        <v>0.93121019108280256</v>
      </c>
      <c r="CZ17" s="75">
        <f>'T4 Q2 201415'!D17</f>
        <v>925</v>
      </c>
      <c r="DA17" s="75">
        <f>'T4 Q2 201415'!E17</f>
        <v>879</v>
      </c>
      <c r="DB17" s="75">
        <f>'T4 Q2 201415'!F17</f>
        <v>0.95027027027027022</v>
      </c>
      <c r="DC17" s="75">
        <f>'T4 Q2 201415'!G17</f>
        <v>890</v>
      </c>
      <c r="DD17" s="75">
        <f>'T4 Q2 201415'!H17</f>
        <v>0.96216216216216222</v>
      </c>
      <c r="DE17" s="75">
        <f>'T4 Q2 201415'!I17</f>
        <v>883</v>
      </c>
      <c r="DF17" s="75">
        <f>'T4 Q2 201415'!J17</f>
        <v>0.95459459459459461</v>
      </c>
      <c r="DG17" s="75">
        <f>'T4 Q2 201415'!K17</f>
        <v>0</v>
      </c>
      <c r="DH17" s="75">
        <f>'T4 Q2 201415'!L17</f>
        <v>0</v>
      </c>
      <c r="DI17" s="75" t="str">
        <f>'T4 Q2 201415'!M17</f>
        <v/>
      </c>
      <c r="DJ17" s="75">
        <f>'T4 Q2 201415'!N17</f>
        <v>0</v>
      </c>
      <c r="DK17" s="75">
        <f>'T4 Q2 201415'!O17</f>
        <v>947</v>
      </c>
      <c r="DL17" s="75">
        <f>'T4 Q2 201415'!P17</f>
        <v>905</v>
      </c>
      <c r="DM17" s="75">
        <f>'T4 Q2 201415'!Q17</f>
        <v>0.95564941921858504</v>
      </c>
      <c r="DN17" s="75">
        <f>'T4 Q2 201415'!R17</f>
        <v>842</v>
      </c>
      <c r="DO17" s="75">
        <f>'T4 Q2 201415'!S17</f>
        <v>0.88912354804646254</v>
      </c>
      <c r="DP17" s="75">
        <f>'T4 Q2 201415'!T17</f>
        <v>876</v>
      </c>
      <c r="DQ17" s="75">
        <f>'T4 Q2 201415'!U17</f>
        <v>0.925026399155227</v>
      </c>
      <c r="DR17" s="75">
        <f>'T4 Q2 201415'!V17</f>
        <v>835</v>
      </c>
      <c r="DS17" s="75">
        <f>'T4 Q2 201415'!W17</f>
        <v>0.88173178458289336</v>
      </c>
      <c r="DT17" s="75">
        <f>'T4 Q2 201415'!X17</f>
        <v>908</v>
      </c>
      <c r="DU17" s="75">
        <f>'T4 Q2 201415'!Y17</f>
        <v>0.95881731784582891</v>
      </c>
      <c r="DV17" s="75">
        <f>'T4 Q2 201415'!Z17</f>
        <v>0</v>
      </c>
      <c r="DW17" s="75">
        <f>'T4 Q2 201415'!AA17</f>
        <v>0</v>
      </c>
      <c r="DX17" s="75" t="str">
        <f>'T4 Q2 201415'!AB17</f>
        <v/>
      </c>
      <c r="DY17" s="75">
        <f>'T4 Q2 201415'!AC17</f>
        <v>0</v>
      </c>
      <c r="DZ17" s="75">
        <f>'T4 Q2 201415'!AD17</f>
        <v>854</v>
      </c>
      <c r="EA17" s="75">
        <f>'T4 Q2 201415'!AE17</f>
        <v>805</v>
      </c>
      <c r="EB17" s="75">
        <f>'T4 Q2 201415'!AF17</f>
        <v>0.94262295081967218</v>
      </c>
      <c r="EC17" s="75">
        <f>'T4 Q2 201415'!AG17</f>
        <v>726</v>
      </c>
      <c r="ED17" s="75">
        <f>'T4 Q2 201415'!AH17</f>
        <v>0.85011709601873531</v>
      </c>
      <c r="EE17" s="75">
        <f>'T4 Q2 201415'!AI17</f>
        <v>805</v>
      </c>
      <c r="EF17" s="75">
        <f>'T4 Q2 201415'!AJ17</f>
        <v>0.94262295081967218</v>
      </c>
      <c r="EG17" s="75">
        <f>'T4 Q2 201415'!AK17</f>
        <v>806</v>
      </c>
      <c r="EH17" s="75">
        <f>'T4 Q2 201415'!AL17</f>
        <v>0.94379391100702581</v>
      </c>
      <c r="EI17" s="75">
        <f>'T4 Q2 201415'!AM17</f>
        <v>794</v>
      </c>
      <c r="EJ17" s="75">
        <f>'T4 Q2 201415'!AN17</f>
        <v>0.92974238875878223</v>
      </c>
      <c r="EK17" s="75">
        <f>'T4 Q2 201415'!AO17</f>
        <v>769</v>
      </c>
      <c r="EL17" s="75">
        <f>'T4 Q2 201415'!AP17</f>
        <v>0.90046838407494145</v>
      </c>
      <c r="EM17" s="75">
        <f>'T4 Q2 201415'!AQ17</f>
        <v>811</v>
      </c>
      <c r="EN17" s="75">
        <f>'T4 Q2 201415'!AR17</f>
        <v>0.94496487119437944</v>
      </c>
      <c r="EO17" s="75">
        <f>'T4 Q2 201415'!AS17</f>
        <v>719</v>
      </c>
      <c r="EP17" s="75">
        <f>'T4 Q2 201415'!AT17</f>
        <v>0.84192037470726</v>
      </c>
      <c r="EQ17" s="75">
        <f>'T4 Q2 201415'!AU17</f>
        <v>809</v>
      </c>
      <c r="ER17" s="75">
        <f>'T4 Q2 201415'!AV17</f>
        <v>0.9473067915690867</v>
      </c>
      <c r="ES17" s="75">
        <f>'T4 Q2 201415'!AW17</f>
        <v>792</v>
      </c>
      <c r="ET17" s="75">
        <f>'T4 Q2 201415'!AX17</f>
        <v>0.92740046838407497</v>
      </c>
      <c r="EV17" s="75">
        <f>'T5 Q3 201415'!D17</f>
        <v>900</v>
      </c>
      <c r="EW17" s="75">
        <f>'T5 Q3 201415'!E17</f>
        <v>853</v>
      </c>
      <c r="EX17" s="75">
        <f>'T5 Q3 201415'!F17</f>
        <v>0.94777777777777783</v>
      </c>
      <c r="EY17" s="75">
        <f>'T5 Q3 201415'!G17</f>
        <v>868</v>
      </c>
      <c r="EZ17" s="75">
        <f>'T5 Q3 201415'!H17</f>
        <v>0.96444444444444444</v>
      </c>
      <c r="FA17" s="75">
        <f>'T5 Q3 201415'!I17</f>
        <v>852</v>
      </c>
      <c r="FB17" s="75">
        <f>'T5 Q3 201415'!J17</f>
        <v>0.94666666666666666</v>
      </c>
      <c r="FC17" s="75">
        <f>'T5 Q3 201415'!K17</f>
        <v>0</v>
      </c>
      <c r="FD17" s="75">
        <f>'T5 Q3 201415'!L17</f>
        <v>0</v>
      </c>
      <c r="FE17" s="75" t="str">
        <f>'T5 Q3 201415'!M17</f>
        <v/>
      </c>
      <c r="FF17" s="75">
        <f>'T5 Q3 201415'!N17</f>
        <v>0</v>
      </c>
      <c r="FG17" s="75">
        <f>'T5 Q3 201415'!O17</f>
        <v>913</v>
      </c>
      <c r="FH17" s="75">
        <f>'T5 Q3 201415'!P17</f>
        <v>879</v>
      </c>
      <c r="FI17" s="75">
        <f>'T5 Q3 201415'!Q17</f>
        <v>0.96276013143483019</v>
      </c>
      <c r="FJ17" s="75">
        <f>'T5 Q3 201415'!R17</f>
        <v>833</v>
      </c>
      <c r="FK17" s="75">
        <f>'T5 Q3 201415'!S17</f>
        <v>0.91237677984665932</v>
      </c>
      <c r="FL17" s="75">
        <f>'T5 Q3 201415'!T17</f>
        <v>808</v>
      </c>
      <c r="FM17" s="75">
        <f>'T5 Q3 201415'!U17</f>
        <v>0.88499452354874042</v>
      </c>
      <c r="FN17" s="75">
        <f>'T5 Q3 201415'!V17</f>
        <v>834</v>
      </c>
      <c r="FO17" s="75">
        <f>'T5 Q3 201415'!W17</f>
        <v>0.91347207009857612</v>
      </c>
      <c r="FP17" s="75">
        <f>'T5 Q3 201415'!X17</f>
        <v>887</v>
      </c>
      <c r="FQ17" s="75">
        <f>'T5 Q3 201415'!Y17</f>
        <v>0.9715224534501643</v>
      </c>
      <c r="FR17" s="75">
        <f>'T5 Q3 201415'!Z17</f>
        <v>0</v>
      </c>
      <c r="FS17" s="75">
        <f>'T5 Q3 201415'!AA17</f>
        <v>0</v>
      </c>
      <c r="FT17" s="75" t="str">
        <f>'T5 Q3 201415'!AB17</f>
        <v/>
      </c>
      <c r="FU17" s="75">
        <f>'T5 Q3 201415'!AC17</f>
        <v>0</v>
      </c>
      <c r="FV17" s="75">
        <f>'T5 Q3 201415'!AD17</f>
        <v>882</v>
      </c>
      <c r="FW17" s="75">
        <f>'T5 Q3 201415'!AE17</f>
        <v>841</v>
      </c>
      <c r="FX17" s="75">
        <f>'T5 Q3 201415'!AF17</f>
        <v>0.95351473922902497</v>
      </c>
      <c r="FY17" s="75">
        <f>'T5 Q3 201415'!AG17</f>
        <v>760</v>
      </c>
      <c r="FZ17" s="75">
        <f>'T5 Q3 201415'!AH17</f>
        <v>0.86167800453514742</v>
      </c>
      <c r="GA17" s="75">
        <f>'T5 Q3 201415'!AI17</f>
        <v>840</v>
      </c>
      <c r="GB17" s="75">
        <f>'T5 Q3 201415'!AJ17</f>
        <v>0.95238095238095233</v>
      </c>
      <c r="GC17" s="75">
        <f>'T5 Q3 201415'!AK17</f>
        <v>842</v>
      </c>
      <c r="GD17" s="75">
        <f>'T5 Q3 201415'!AL17</f>
        <v>0.95464852607709749</v>
      </c>
      <c r="GE17" s="75">
        <f>'T5 Q3 201415'!AM17</f>
        <v>812</v>
      </c>
      <c r="GF17" s="75">
        <f>'T5 Q3 201415'!AN17</f>
        <v>0.92063492063492058</v>
      </c>
      <c r="GG17" s="75">
        <f>'T5 Q3 201415'!AO17</f>
        <v>802</v>
      </c>
      <c r="GH17" s="75">
        <f>'T5 Q3 201415'!AP17</f>
        <v>0.90929705215419498</v>
      </c>
      <c r="GI17" s="75">
        <f>'T5 Q3 201415'!AQ17</f>
        <v>830</v>
      </c>
      <c r="GJ17" s="75">
        <f>'T5 Q3 201415'!AR17</f>
        <v>0.93424036281179135</v>
      </c>
      <c r="GK17" s="75">
        <f>'T5 Q3 201415'!AS17</f>
        <v>754</v>
      </c>
      <c r="GL17" s="75">
        <f>'T5 Q3 201415'!AT17</f>
        <v>0.85487528344671204</v>
      </c>
      <c r="GM17" s="75">
        <f>'T5 Q3 201415'!AU17</f>
        <v>838</v>
      </c>
      <c r="GN17" s="75">
        <f>'T5 Q3 201415'!AV17</f>
        <v>0.95011337868480727</v>
      </c>
      <c r="GO17" s="75">
        <f>'T5 Q3 201415'!AW17</f>
        <v>811</v>
      </c>
      <c r="GP17" s="75">
        <f>'T5 Q3 201415'!AX17</f>
        <v>0.91950113378684806</v>
      </c>
      <c r="GR17" s="75">
        <f>'T6 Q4 201415'!D17</f>
        <v>825</v>
      </c>
      <c r="GS17" s="75">
        <f>'T6 Q4 201415'!E17</f>
        <v>766</v>
      </c>
      <c r="GT17" s="75">
        <f>'T6 Q4 201415'!F17</f>
        <v>0.92848484848484847</v>
      </c>
      <c r="GU17" s="75">
        <f>'T6 Q4 201415'!G17</f>
        <v>786</v>
      </c>
      <c r="GV17" s="75">
        <f>'T6 Q4 201415'!H17</f>
        <v>0.95272727272727276</v>
      </c>
      <c r="GW17" s="75">
        <f>'T6 Q4 201415'!I17</f>
        <v>767</v>
      </c>
      <c r="GX17" s="75">
        <f>'T6 Q4 201415'!J17</f>
        <v>0.92969696969696969</v>
      </c>
      <c r="GY17" s="75">
        <f>'T6 Q4 201415'!K17</f>
        <v>0</v>
      </c>
      <c r="GZ17" s="75">
        <f>'T6 Q4 201415'!L17</f>
        <v>0</v>
      </c>
      <c r="HA17" s="75" t="str">
        <f>'T6 Q4 201415'!M17</f>
        <v/>
      </c>
      <c r="HB17" s="75">
        <f>'T6 Q4 201415'!N17</f>
        <v>0</v>
      </c>
      <c r="HC17" s="75">
        <f>'T6 Q4 201415'!O17</f>
        <v>904</v>
      </c>
      <c r="HD17" s="75">
        <f>'T6 Q4 201415'!P17</f>
        <v>867</v>
      </c>
      <c r="HE17" s="75">
        <f>'T6 Q4 201415'!Q17</f>
        <v>0.95907079646017701</v>
      </c>
      <c r="HF17" s="75">
        <f>'T6 Q4 201415'!R17</f>
        <v>824</v>
      </c>
      <c r="HG17" s="75">
        <f>'T6 Q4 201415'!S17</f>
        <v>0.91150442477876104</v>
      </c>
      <c r="HH17" s="75">
        <f>'T6 Q4 201415'!T17</f>
        <v>382</v>
      </c>
      <c r="HI17" s="75">
        <f>'T6 Q4 201415'!U17</f>
        <v>0.42256637168141592</v>
      </c>
      <c r="HJ17" s="75">
        <f>'T6 Q4 201415'!V17</f>
        <v>820</v>
      </c>
      <c r="HK17" s="75">
        <f>'T6 Q4 201415'!W17</f>
        <v>0.90707964601769908</v>
      </c>
      <c r="HL17" s="75">
        <f>'T6 Q4 201415'!X17</f>
        <v>871</v>
      </c>
      <c r="HM17" s="75">
        <f>'T6 Q4 201415'!Y17</f>
        <v>0.96349557522123896</v>
      </c>
      <c r="HN17" s="75">
        <f>'T6 Q4 201415'!Z17</f>
        <v>0</v>
      </c>
      <c r="HO17" s="75">
        <f>'T6 Q4 201415'!AA17</f>
        <v>0</v>
      </c>
      <c r="HP17" s="75" t="str">
        <f>'T6 Q4 201415'!AB17</f>
        <v/>
      </c>
      <c r="HQ17" s="75">
        <f>'T6 Q4 201415'!AC17</f>
        <v>0</v>
      </c>
      <c r="HR17" s="75">
        <f>'T6 Q4 201415'!AD17</f>
        <v>844</v>
      </c>
      <c r="HS17" s="75">
        <f>'T6 Q4 201415'!AE17</f>
        <v>802</v>
      </c>
      <c r="HT17" s="75">
        <f>'T6 Q4 201415'!AF17</f>
        <v>0.95023696682464454</v>
      </c>
      <c r="HU17" s="75">
        <f>'T6 Q4 201415'!AG17</f>
        <v>718</v>
      </c>
      <c r="HV17" s="75">
        <f>'T6 Q4 201415'!AH17</f>
        <v>0.85071090047393361</v>
      </c>
      <c r="HW17" s="75">
        <f>'T6 Q4 201415'!AI17</f>
        <v>803</v>
      </c>
      <c r="HX17" s="75">
        <f>'T6 Q4 201415'!AJ17</f>
        <v>0.95142180094786732</v>
      </c>
      <c r="HY17" s="75">
        <f>'T6 Q4 201415'!AK17</f>
        <v>803</v>
      </c>
      <c r="HZ17" s="75">
        <f>'T6 Q4 201415'!AL17</f>
        <v>0.95142180094786732</v>
      </c>
      <c r="IA17" s="75">
        <f>'T6 Q4 201415'!AM17</f>
        <v>782</v>
      </c>
      <c r="IB17" s="75">
        <f>'T6 Q4 201415'!AN17</f>
        <v>0.92654028436018954</v>
      </c>
      <c r="IC17" s="75">
        <f>'T6 Q4 201415'!AO17</f>
        <v>770</v>
      </c>
      <c r="ID17" s="75">
        <f>'T6 Q4 201415'!AP17</f>
        <v>0.91232227488151663</v>
      </c>
      <c r="IE17" s="75">
        <f>'T6 Q4 201415'!AQ17</f>
        <v>791</v>
      </c>
      <c r="IF17" s="75">
        <f>'T6 Q4 201415'!AR17</f>
        <v>1.1658767772511849</v>
      </c>
      <c r="IG17" s="75">
        <f>'T6 Q4 201415'!AS17</f>
        <v>704</v>
      </c>
      <c r="IH17" s="75">
        <f>'T6 Q4 201415'!AT17</f>
        <v>0.83412322274881512</v>
      </c>
      <c r="II17" s="75">
        <f>'T6 Q4 201415'!AU17</f>
        <v>802</v>
      </c>
      <c r="IJ17" s="75">
        <f>'T6 Q4 201415'!AV17</f>
        <v>0.95023696682464454</v>
      </c>
      <c r="IK17" s="75">
        <f>'T6 Q4 201415'!AW17</f>
        <v>773</v>
      </c>
      <c r="IL17" s="75">
        <f>'T6 Q4 201415'!AX17</f>
        <v>0.91587677725118488</v>
      </c>
    </row>
    <row r="18" spans="1:246" x14ac:dyDescent="0.25">
      <c r="A18" s="31" t="s">
        <v>286</v>
      </c>
      <c r="B18" s="21" t="s">
        <v>287</v>
      </c>
      <c r="C18" s="21" t="s">
        <v>19</v>
      </c>
      <c r="D18" s="64">
        <v>3710</v>
      </c>
      <c r="E18" s="64">
        <v>3614</v>
      </c>
      <c r="F18" s="51">
        <v>0.97412398921832888</v>
      </c>
      <c r="G18" s="64">
        <v>3657</v>
      </c>
      <c r="H18" s="69">
        <v>0.98571428571428577</v>
      </c>
      <c r="I18" s="64">
        <v>3621</v>
      </c>
      <c r="J18" s="51">
        <v>0.97601078167115907</v>
      </c>
      <c r="K18" s="64">
        <v>5</v>
      </c>
      <c r="L18" s="5">
        <v>2</v>
      </c>
      <c r="M18" s="51">
        <v>0.4</v>
      </c>
      <c r="N18" s="40"/>
      <c r="O18" s="64">
        <v>3814</v>
      </c>
      <c r="P18" s="64">
        <v>3761</v>
      </c>
      <c r="Q18" s="51">
        <v>0.9861038280020975</v>
      </c>
      <c r="R18" s="64">
        <v>3695</v>
      </c>
      <c r="S18" s="69">
        <v>0.96879916098584162</v>
      </c>
      <c r="T18" s="64">
        <v>3171</v>
      </c>
      <c r="U18" s="51">
        <v>0.83141059255374938</v>
      </c>
      <c r="V18" s="64">
        <v>3664</v>
      </c>
      <c r="W18" s="69">
        <v>0.96067121132669109</v>
      </c>
      <c r="X18" s="64">
        <v>3708</v>
      </c>
      <c r="Y18" s="51">
        <v>0.97220765600419512</v>
      </c>
      <c r="Z18" s="64">
        <v>7</v>
      </c>
      <c r="AA18" s="64">
        <v>7</v>
      </c>
      <c r="AB18" s="51">
        <v>1</v>
      </c>
      <c r="AC18" s="58"/>
      <c r="AD18" s="64">
        <v>3707</v>
      </c>
      <c r="AE18" s="64">
        <v>3654</v>
      </c>
      <c r="AF18" s="46">
        <v>0.98570272457512809</v>
      </c>
      <c r="AG18" s="64">
        <v>3496</v>
      </c>
      <c r="AH18" s="70">
        <v>0.9430806582141894</v>
      </c>
      <c r="AI18" s="64">
        <v>3653</v>
      </c>
      <c r="AJ18" s="46">
        <v>0.98543296466145136</v>
      </c>
      <c r="AK18" s="64">
        <v>3657</v>
      </c>
      <c r="AL18" s="70">
        <v>0.9865120043161586</v>
      </c>
      <c r="AM18" s="64">
        <v>3629</v>
      </c>
      <c r="AN18" s="46">
        <v>0.9789587267332075</v>
      </c>
      <c r="AO18" s="64">
        <v>3523</v>
      </c>
      <c r="AP18" s="70">
        <v>0.95036417588346367</v>
      </c>
      <c r="AQ18" s="64">
        <v>3625</v>
      </c>
      <c r="AR18" s="46">
        <v>0.97787968707850015</v>
      </c>
      <c r="AS18" s="64">
        <v>3468</v>
      </c>
      <c r="AT18" s="70">
        <v>0.93552738063123819</v>
      </c>
      <c r="AU18" s="64">
        <v>3641</v>
      </c>
      <c r="AV18" s="46">
        <v>0.98219584569732943</v>
      </c>
      <c r="AW18" s="64">
        <v>3603</v>
      </c>
      <c r="AX18" s="46">
        <v>0.97194496897760996</v>
      </c>
      <c r="AZ18" s="80">
        <f>VLOOKUP($A18,'T1DQ CCG'!$A:$BS,69,FALSE)</f>
        <v>0</v>
      </c>
      <c r="BA18" s="80">
        <f>VLOOKUP($A18,'T1DQ CCG'!$A:$BS,70,FALSE)</f>
        <v>0</v>
      </c>
      <c r="BB18" s="80">
        <f>VLOOKUP($A18,'T1DQ CCG'!$A:$BS,71,FALSE)</f>
        <v>0</v>
      </c>
      <c r="BD18" s="75">
        <f>'T3 Q1 201415'!D18</f>
        <v>897</v>
      </c>
      <c r="BE18" s="75">
        <f>'T3 Q1 201415'!E18</f>
        <v>871</v>
      </c>
      <c r="BF18" s="75">
        <f>'T3 Q1 201415'!F18</f>
        <v>0.97101449275362317</v>
      </c>
      <c r="BG18" s="75">
        <f>'T3 Q1 201415'!G18</f>
        <v>889</v>
      </c>
      <c r="BH18" s="75">
        <f>'T3 Q1 201415'!H18</f>
        <v>0.99108138238573018</v>
      </c>
      <c r="BI18" s="75">
        <f>'T3 Q1 201415'!I18</f>
        <v>872</v>
      </c>
      <c r="BJ18" s="75">
        <f>'T3 Q1 201415'!J18</f>
        <v>0.97212931995540686</v>
      </c>
      <c r="BK18" s="75">
        <f>'T3 Q1 201415'!K18</f>
        <v>1</v>
      </c>
      <c r="BL18" s="75">
        <f>'T3 Q1 201415'!L18</f>
        <v>1</v>
      </c>
      <c r="BM18" s="75">
        <f>'T3 Q1 201415'!M18</f>
        <v>1</v>
      </c>
      <c r="BN18" s="75">
        <f>'T3 Q1 201415'!N18</f>
        <v>0</v>
      </c>
      <c r="BO18" s="75">
        <f>'T3 Q1 201415'!O18</f>
        <v>933</v>
      </c>
      <c r="BP18" s="75">
        <f>'T3 Q1 201415'!P18</f>
        <v>925</v>
      </c>
      <c r="BQ18" s="75">
        <f>'T3 Q1 201415'!Q18</f>
        <v>0.99142550911039662</v>
      </c>
      <c r="BR18" s="75">
        <f>'T3 Q1 201415'!R18</f>
        <v>901</v>
      </c>
      <c r="BS18" s="75">
        <f>'T3 Q1 201415'!S18</f>
        <v>0.96570203644158625</v>
      </c>
      <c r="BT18" s="75">
        <f>'T3 Q1 201415'!T18</f>
        <v>918</v>
      </c>
      <c r="BU18" s="75">
        <f>'T3 Q1 201415'!U18</f>
        <v>0.98392282958199362</v>
      </c>
      <c r="BV18" s="75">
        <f>'T3 Q1 201415'!V18</f>
        <v>895</v>
      </c>
      <c r="BW18" s="75">
        <f>'T3 Q1 201415'!W18</f>
        <v>0.95927116827438375</v>
      </c>
      <c r="BX18" s="75">
        <f>'T3 Q1 201415'!X18</f>
        <v>904</v>
      </c>
      <c r="BY18" s="75">
        <f>'T3 Q1 201415'!Y18</f>
        <v>0.96891747052518762</v>
      </c>
      <c r="BZ18" s="75">
        <f>'T3 Q1 201415'!Z18</f>
        <v>3</v>
      </c>
      <c r="CA18" s="75">
        <f>'T3 Q1 201415'!AA18</f>
        <v>3</v>
      </c>
      <c r="CB18" s="75">
        <f>'T3 Q1 201415'!AB18</f>
        <v>1</v>
      </c>
      <c r="CC18" s="75">
        <f>'T3 Q1 201415'!AC18</f>
        <v>0</v>
      </c>
      <c r="CD18" s="75">
        <f>'T3 Q1 201415'!AD18</f>
        <v>878</v>
      </c>
      <c r="CE18" s="75">
        <f>'T3 Q1 201415'!AE18</f>
        <v>869</v>
      </c>
      <c r="CF18" s="75">
        <f>'T3 Q1 201415'!AF18</f>
        <v>0.98974943052391795</v>
      </c>
      <c r="CG18" s="75">
        <f>'T3 Q1 201415'!AG18</f>
        <v>835</v>
      </c>
      <c r="CH18" s="75">
        <f>'T3 Q1 201415'!AH18</f>
        <v>0.95102505694760819</v>
      </c>
      <c r="CI18" s="75">
        <f>'T3 Q1 201415'!AI18</f>
        <v>869</v>
      </c>
      <c r="CJ18" s="75">
        <f>'T3 Q1 201415'!AJ18</f>
        <v>0.98974943052391795</v>
      </c>
      <c r="CK18" s="75">
        <f>'T3 Q1 201415'!AK18</f>
        <v>868</v>
      </c>
      <c r="CL18" s="75">
        <f>'T3 Q1 201415'!AL18</f>
        <v>0.9886104783599089</v>
      </c>
      <c r="CM18" s="75">
        <f>'T3 Q1 201415'!AM18</f>
        <v>860</v>
      </c>
      <c r="CN18" s="75">
        <f>'T3 Q1 201415'!AN18</f>
        <v>0.97949886104783601</v>
      </c>
      <c r="CO18" s="75">
        <f>'T3 Q1 201415'!AO18</f>
        <v>842</v>
      </c>
      <c r="CP18" s="75">
        <f>'T3 Q1 201415'!AP18</f>
        <v>0.95899772209567202</v>
      </c>
      <c r="CQ18" s="75">
        <f>'T3 Q1 201415'!AQ18</f>
        <v>862</v>
      </c>
      <c r="CR18" s="75">
        <f>'T3 Q1 201415'!AR18</f>
        <v>0.98177676537585423</v>
      </c>
      <c r="CS18" s="75">
        <f>'T3 Q1 201415'!AS18</f>
        <v>831</v>
      </c>
      <c r="CT18" s="75">
        <f>'T3 Q1 201415'!AT18</f>
        <v>0.94646924829157175</v>
      </c>
      <c r="CU18" s="75">
        <f>'T3 Q1 201415'!AU18</f>
        <v>863</v>
      </c>
      <c r="CV18" s="75">
        <f>'T3 Q1 201415'!AV18</f>
        <v>0.98291571753986329</v>
      </c>
      <c r="CW18" s="75">
        <f>'T3 Q1 201415'!AW18</f>
        <v>854</v>
      </c>
      <c r="CX18" s="75">
        <f>'T3 Q1 201415'!AX18</f>
        <v>0.97266514806378135</v>
      </c>
      <c r="CZ18" s="75">
        <f>'T4 Q2 201415'!D18</f>
        <v>990</v>
      </c>
      <c r="DA18" s="75">
        <f>'T4 Q2 201415'!E18</f>
        <v>958</v>
      </c>
      <c r="DB18" s="75">
        <f>'T4 Q2 201415'!F18</f>
        <v>0.96767676767676769</v>
      </c>
      <c r="DC18" s="75">
        <f>'T4 Q2 201415'!G18</f>
        <v>970</v>
      </c>
      <c r="DD18" s="75">
        <f>'T4 Q2 201415'!H18</f>
        <v>0.97979797979797978</v>
      </c>
      <c r="DE18" s="75">
        <f>'T4 Q2 201415'!I18</f>
        <v>961</v>
      </c>
      <c r="DF18" s="75">
        <f>'T4 Q2 201415'!J18</f>
        <v>0.97070707070707074</v>
      </c>
      <c r="DG18" s="75">
        <f>'T4 Q2 201415'!K18</f>
        <v>1</v>
      </c>
      <c r="DH18" s="75">
        <f>'T4 Q2 201415'!L18</f>
        <v>1</v>
      </c>
      <c r="DI18" s="75">
        <f>'T4 Q2 201415'!M18</f>
        <v>1</v>
      </c>
      <c r="DJ18" s="75">
        <f>'T4 Q2 201415'!N18</f>
        <v>0</v>
      </c>
      <c r="DK18" s="75">
        <f>'T4 Q2 201415'!O18</f>
        <v>1011</v>
      </c>
      <c r="DL18" s="75">
        <f>'T4 Q2 201415'!P18</f>
        <v>991</v>
      </c>
      <c r="DM18" s="75">
        <f>'T4 Q2 201415'!Q18</f>
        <v>0.98021760633036592</v>
      </c>
      <c r="DN18" s="75">
        <f>'T4 Q2 201415'!R18</f>
        <v>979</v>
      </c>
      <c r="DO18" s="75">
        <f>'T4 Q2 201415'!S18</f>
        <v>0.96834817012858554</v>
      </c>
      <c r="DP18" s="75">
        <f>'T4 Q2 201415'!T18</f>
        <v>978</v>
      </c>
      <c r="DQ18" s="75">
        <f>'T4 Q2 201415'!U18</f>
        <v>0.96735905044510384</v>
      </c>
      <c r="DR18" s="75">
        <f>'T4 Q2 201415'!V18</f>
        <v>971</v>
      </c>
      <c r="DS18" s="75">
        <f>'T4 Q2 201415'!W18</f>
        <v>0.96043521266073195</v>
      </c>
      <c r="DT18" s="75">
        <f>'T4 Q2 201415'!X18</f>
        <v>983</v>
      </c>
      <c r="DU18" s="75">
        <f>'T4 Q2 201415'!Y18</f>
        <v>0.97230464886251233</v>
      </c>
      <c r="DV18" s="75">
        <f>'T4 Q2 201415'!Z18</f>
        <v>3</v>
      </c>
      <c r="DW18" s="75">
        <f>'T4 Q2 201415'!AA18</f>
        <v>3</v>
      </c>
      <c r="DX18" s="75">
        <f>'T4 Q2 201415'!AB18</f>
        <v>1</v>
      </c>
      <c r="DY18" s="75">
        <f>'T4 Q2 201415'!AC18</f>
        <v>0</v>
      </c>
      <c r="DZ18" s="75">
        <f>'T4 Q2 201415'!AD18</f>
        <v>920</v>
      </c>
      <c r="EA18" s="75">
        <f>'T4 Q2 201415'!AE18</f>
        <v>897</v>
      </c>
      <c r="EB18" s="75">
        <f>'T4 Q2 201415'!AF18</f>
        <v>0.97499999999999998</v>
      </c>
      <c r="EC18" s="75">
        <f>'T4 Q2 201415'!AG18</f>
        <v>867</v>
      </c>
      <c r="ED18" s="75">
        <f>'T4 Q2 201415'!AH18</f>
        <v>0.94239130434782614</v>
      </c>
      <c r="EE18" s="75">
        <f>'T4 Q2 201415'!AI18</f>
        <v>897</v>
      </c>
      <c r="EF18" s="75">
        <f>'T4 Q2 201415'!AJ18</f>
        <v>0.97499999999999998</v>
      </c>
      <c r="EG18" s="75">
        <f>'T4 Q2 201415'!AK18</f>
        <v>896</v>
      </c>
      <c r="EH18" s="75">
        <f>'T4 Q2 201415'!AL18</f>
        <v>0.97391304347826091</v>
      </c>
      <c r="EI18" s="75">
        <f>'T4 Q2 201415'!AM18</f>
        <v>897</v>
      </c>
      <c r="EJ18" s="75">
        <f>'T4 Q2 201415'!AN18</f>
        <v>0.97499999999999998</v>
      </c>
      <c r="EK18" s="75">
        <f>'T4 Q2 201415'!AO18</f>
        <v>867</v>
      </c>
      <c r="EL18" s="75">
        <f>'T4 Q2 201415'!AP18</f>
        <v>0.94239130434782614</v>
      </c>
      <c r="EM18" s="75">
        <f>'T4 Q2 201415'!AQ18</f>
        <v>889</v>
      </c>
      <c r="EN18" s="75">
        <f>'T4 Q2 201415'!AR18</f>
        <v>0.54456521739130437</v>
      </c>
      <c r="EO18" s="75">
        <f>'T4 Q2 201415'!AS18</f>
        <v>855</v>
      </c>
      <c r="EP18" s="75">
        <f>'T4 Q2 201415'!AT18</f>
        <v>0.92934782608695654</v>
      </c>
      <c r="EQ18" s="75">
        <f>'T4 Q2 201415'!AU18</f>
        <v>893</v>
      </c>
      <c r="ER18" s="75">
        <f>'T4 Q2 201415'!AV18</f>
        <v>0.97065217391304348</v>
      </c>
      <c r="ES18" s="75">
        <f>'T4 Q2 201415'!AW18</f>
        <v>885</v>
      </c>
      <c r="ET18" s="75">
        <f>'T4 Q2 201415'!AX18</f>
        <v>0.96195652173913049</v>
      </c>
      <c r="EV18" s="75">
        <f>'T5 Q3 201415'!D18</f>
        <v>954</v>
      </c>
      <c r="EW18" s="75">
        <f>'T5 Q3 201415'!E18</f>
        <v>933</v>
      </c>
      <c r="EX18" s="75">
        <f>'T5 Q3 201415'!F18</f>
        <v>0.9779874213836478</v>
      </c>
      <c r="EY18" s="75">
        <f>'T5 Q3 201415'!G18</f>
        <v>941</v>
      </c>
      <c r="EZ18" s="75">
        <f>'T5 Q3 201415'!H18</f>
        <v>0.98637316561844868</v>
      </c>
      <c r="FA18" s="75">
        <f>'T5 Q3 201415'!I18</f>
        <v>935</v>
      </c>
      <c r="FB18" s="75">
        <f>'T5 Q3 201415'!J18</f>
        <v>0.98008385744234805</v>
      </c>
      <c r="FC18" s="75">
        <f>'T5 Q3 201415'!K18</f>
        <v>2</v>
      </c>
      <c r="FD18" s="75">
        <f>'T5 Q3 201415'!L18</f>
        <v>2</v>
      </c>
      <c r="FE18" s="75">
        <f>'T5 Q3 201415'!M18</f>
        <v>1</v>
      </c>
      <c r="FF18" s="75">
        <f>'T5 Q3 201415'!N18</f>
        <v>0</v>
      </c>
      <c r="FG18" s="75">
        <f>'T5 Q3 201415'!O18</f>
        <v>991</v>
      </c>
      <c r="FH18" s="75">
        <f>'T5 Q3 201415'!P18</f>
        <v>974</v>
      </c>
      <c r="FI18" s="75">
        <f>'T5 Q3 201415'!Q18</f>
        <v>0.98284561049445007</v>
      </c>
      <c r="FJ18" s="75">
        <f>'T5 Q3 201415'!R18</f>
        <v>953</v>
      </c>
      <c r="FK18" s="75">
        <f>'T5 Q3 201415'!S18</f>
        <v>0.9616548940464178</v>
      </c>
      <c r="FL18" s="75">
        <f>'T5 Q3 201415'!T18</f>
        <v>935</v>
      </c>
      <c r="FM18" s="75">
        <f>'T5 Q3 201415'!U18</f>
        <v>0.94349142280524723</v>
      </c>
      <c r="FN18" s="75">
        <f>'T5 Q3 201415'!V18</f>
        <v>946</v>
      </c>
      <c r="FO18" s="75">
        <f>'T5 Q3 201415'!W18</f>
        <v>0.95459132189707363</v>
      </c>
      <c r="FP18" s="75">
        <f>'T5 Q3 201415'!X18</f>
        <v>958</v>
      </c>
      <c r="FQ18" s="75">
        <f>'T5 Q3 201415'!Y18</f>
        <v>0.96670030272452068</v>
      </c>
      <c r="FR18" s="75">
        <f>'T5 Q3 201415'!Z18</f>
        <v>0</v>
      </c>
      <c r="FS18" s="75">
        <f>'T5 Q3 201415'!AA18</f>
        <v>0</v>
      </c>
      <c r="FT18" s="75" t="str">
        <f>'T5 Q3 201415'!AB18</f>
        <v/>
      </c>
      <c r="FU18" s="75">
        <f>'T5 Q3 201415'!AC18</f>
        <v>0</v>
      </c>
      <c r="FV18" s="75">
        <f>'T5 Q3 201415'!AD18</f>
        <v>983</v>
      </c>
      <c r="FW18" s="75">
        <f>'T5 Q3 201415'!AE18</f>
        <v>972</v>
      </c>
      <c r="FX18" s="75">
        <f>'T5 Q3 201415'!AF18</f>
        <v>0.98880976602238047</v>
      </c>
      <c r="FY18" s="75">
        <f>'T5 Q3 201415'!AG18</f>
        <v>922</v>
      </c>
      <c r="FZ18" s="75">
        <f>'T5 Q3 201415'!AH18</f>
        <v>0.93794506612410988</v>
      </c>
      <c r="GA18" s="75">
        <f>'T5 Q3 201415'!AI18</f>
        <v>971</v>
      </c>
      <c r="GB18" s="75">
        <f>'T5 Q3 201415'!AJ18</f>
        <v>0.987792472024415</v>
      </c>
      <c r="GC18" s="75">
        <f>'T5 Q3 201415'!AK18</f>
        <v>974</v>
      </c>
      <c r="GD18" s="75">
        <f>'T5 Q3 201415'!AL18</f>
        <v>0.99084435401831128</v>
      </c>
      <c r="GE18" s="75">
        <f>'T5 Q3 201415'!AM18</f>
        <v>968</v>
      </c>
      <c r="GF18" s="75">
        <f>'T5 Q3 201415'!AN18</f>
        <v>0.98474059003051884</v>
      </c>
      <c r="GG18" s="75">
        <f>'T5 Q3 201415'!AO18</f>
        <v>936</v>
      </c>
      <c r="GH18" s="75">
        <f>'T5 Q3 201415'!AP18</f>
        <v>0.95218718209562558</v>
      </c>
      <c r="GI18" s="75">
        <f>'T5 Q3 201415'!AQ18</f>
        <v>965</v>
      </c>
      <c r="GJ18" s="75">
        <f>'T5 Q3 201415'!AR18</f>
        <v>0.41098677517802645</v>
      </c>
      <c r="GK18" s="75">
        <f>'T5 Q3 201415'!AS18</f>
        <v>916</v>
      </c>
      <c r="GL18" s="75">
        <f>'T5 Q3 201415'!AT18</f>
        <v>0.93184130213631744</v>
      </c>
      <c r="GM18" s="75">
        <f>'T5 Q3 201415'!AU18</f>
        <v>968</v>
      </c>
      <c r="GN18" s="75">
        <f>'T5 Q3 201415'!AV18</f>
        <v>0.98474059003051884</v>
      </c>
      <c r="GO18" s="75">
        <f>'T5 Q3 201415'!AW18</f>
        <v>962</v>
      </c>
      <c r="GP18" s="75">
        <f>'T5 Q3 201415'!AX18</f>
        <v>0.97863682604272639</v>
      </c>
      <c r="GR18" s="75">
        <f>'T6 Q4 201415'!D18</f>
        <v>869</v>
      </c>
      <c r="GS18" s="75">
        <f>'T6 Q4 201415'!E18</f>
        <v>852</v>
      </c>
      <c r="GT18" s="75">
        <f>'T6 Q4 201415'!F18</f>
        <v>0.98043728423475263</v>
      </c>
      <c r="GU18" s="75">
        <f>'T6 Q4 201415'!G18</f>
        <v>857</v>
      </c>
      <c r="GV18" s="75">
        <f>'T6 Q4 201415'!H18</f>
        <v>0.9861910241657077</v>
      </c>
      <c r="GW18" s="75">
        <f>'T6 Q4 201415'!I18</f>
        <v>853</v>
      </c>
      <c r="GX18" s="75">
        <f>'T6 Q4 201415'!J18</f>
        <v>0.9815880322209436</v>
      </c>
      <c r="GY18" s="75">
        <f>'T6 Q4 201415'!K18</f>
        <v>1</v>
      </c>
      <c r="GZ18" s="75">
        <f>'T6 Q4 201415'!L18</f>
        <v>1</v>
      </c>
      <c r="HA18" s="75">
        <f>'T6 Q4 201415'!M18</f>
        <v>1</v>
      </c>
      <c r="HB18" s="75">
        <f>'T6 Q4 201415'!N18</f>
        <v>0</v>
      </c>
      <c r="HC18" s="75">
        <f>'T6 Q4 201415'!O18</f>
        <v>879</v>
      </c>
      <c r="HD18" s="75">
        <f>'T6 Q4 201415'!P18</f>
        <v>871</v>
      </c>
      <c r="HE18" s="75">
        <f>'T6 Q4 201415'!Q18</f>
        <v>0.99089874857792948</v>
      </c>
      <c r="HF18" s="75">
        <f>'T6 Q4 201415'!R18</f>
        <v>862</v>
      </c>
      <c r="HG18" s="75">
        <f>'T6 Q4 201415'!S18</f>
        <v>0.98065984072810009</v>
      </c>
      <c r="HH18" s="75">
        <f>'T6 Q4 201415'!T18</f>
        <v>340</v>
      </c>
      <c r="HI18" s="75">
        <f>'T6 Q4 201415'!U18</f>
        <v>0.38680318543799774</v>
      </c>
      <c r="HJ18" s="75">
        <f>'T6 Q4 201415'!V18</f>
        <v>852</v>
      </c>
      <c r="HK18" s="75">
        <f>'T6 Q4 201415'!W18</f>
        <v>0.96928327645051193</v>
      </c>
      <c r="HL18" s="75">
        <f>'T6 Q4 201415'!X18</f>
        <v>863</v>
      </c>
      <c r="HM18" s="75">
        <f>'T6 Q4 201415'!Y18</f>
        <v>0.98179749715585896</v>
      </c>
      <c r="HN18" s="75">
        <f>'T6 Q4 201415'!Z18</f>
        <v>1</v>
      </c>
      <c r="HO18" s="75">
        <f>'T6 Q4 201415'!AA18</f>
        <v>1</v>
      </c>
      <c r="HP18" s="75">
        <f>'T6 Q4 201415'!AB18</f>
        <v>1</v>
      </c>
      <c r="HQ18" s="75">
        <f>'T6 Q4 201415'!AC18</f>
        <v>0</v>
      </c>
      <c r="HR18" s="75">
        <f>'T6 Q4 201415'!AD18</f>
        <v>926</v>
      </c>
      <c r="HS18" s="75">
        <f>'T6 Q4 201415'!AE18</f>
        <v>916</v>
      </c>
      <c r="HT18" s="75">
        <f>'T6 Q4 201415'!AF18</f>
        <v>0.98920086393088558</v>
      </c>
      <c r="HU18" s="75">
        <f>'T6 Q4 201415'!AG18</f>
        <v>872</v>
      </c>
      <c r="HV18" s="75">
        <f>'T6 Q4 201415'!AH18</f>
        <v>0.94168466522678185</v>
      </c>
      <c r="HW18" s="75">
        <f>'T6 Q4 201415'!AI18</f>
        <v>916</v>
      </c>
      <c r="HX18" s="75">
        <f>'T6 Q4 201415'!AJ18</f>
        <v>0.98920086393088558</v>
      </c>
      <c r="HY18" s="75">
        <f>'T6 Q4 201415'!AK18</f>
        <v>919</v>
      </c>
      <c r="HZ18" s="75">
        <f>'T6 Q4 201415'!AL18</f>
        <v>0.99244060475161988</v>
      </c>
      <c r="IA18" s="75">
        <f>'T6 Q4 201415'!AM18</f>
        <v>904</v>
      </c>
      <c r="IB18" s="75">
        <f>'T6 Q4 201415'!AN18</f>
        <v>0.97624190064794814</v>
      </c>
      <c r="IC18" s="75">
        <f>'T6 Q4 201415'!AO18</f>
        <v>878</v>
      </c>
      <c r="ID18" s="75">
        <f>'T6 Q4 201415'!AP18</f>
        <v>0.94816414686825057</v>
      </c>
      <c r="IE18" s="75">
        <f>'T6 Q4 201415'!AQ18</f>
        <v>909</v>
      </c>
      <c r="IF18" s="75">
        <f>'T6 Q4 201415'!AR18</f>
        <v>0.48056155507559395</v>
      </c>
      <c r="IG18" s="75">
        <f>'T6 Q4 201415'!AS18</f>
        <v>866</v>
      </c>
      <c r="IH18" s="75">
        <f>'T6 Q4 201415'!AT18</f>
        <v>0.93520518358531313</v>
      </c>
      <c r="II18" s="75">
        <f>'T6 Q4 201415'!AU18</f>
        <v>917</v>
      </c>
      <c r="IJ18" s="75">
        <f>'T6 Q4 201415'!AV18</f>
        <v>0.99028077753779697</v>
      </c>
      <c r="IK18" s="75">
        <f>'T6 Q4 201415'!AW18</f>
        <v>902</v>
      </c>
      <c r="IL18" s="75">
        <f>'T6 Q4 201415'!AX18</f>
        <v>0.97408207343412523</v>
      </c>
    </row>
    <row r="19" spans="1:246" x14ac:dyDescent="0.25">
      <c r="A19" s="31" t="s">
        <v>288</v>
      </c>
      <c r="B19" s="21" t="s">
        <v>289</v>
      </c>
      <c r="C19" s="21" t="s">
        <v>19</v>
      </c>
      <c r="D19" s="64">
        <v>7781</v>
      </c>
      <c r="E19" s="64">
        <v>7174</v>
      </c>
      <c r="F19" s="51">
        <v>0.92198946150880345</v>
      </c>
      <c r="G19" s="64">
        <v>3209</v>
      </c>
      <c r="H19" s="69">
        <v>0.41241485670222339</v>
      </c>
      <c r="I19" s="64">
        <v>7150</v>
      </c>
      <c r="J19" s="51">
        <v>0.9189050250610461</v>
      </c>
      <c r="K19" s="64">
        <v>1</v>
      </c>
      <c r="L19" s="5">
        <v>2</v>
      </c>
      <c r="M19" s="51">
        <v>2</v>
      </c>
      <c r="N19" s="40"/>
      <c r="O19" s="64">
        <v>8241</v>
      </c>
      <c r="P19" s="64">
        <v>7823</v>
      </c>
      <c r="Q19" s="51">
        <v>0.94927800024268905</v>
      </c>
      <c r="R19" s="64">
        <v>7476</v>
      </c>
      <c r="S19" s="69">
        <v>0.90717145977429925</v>
      </c>
      <c r="T19" s="64">
        <v>7210</v>
      </c>
      <c r="U19" s="51">
        <v>0.87489382356510137</v>
      </c>
      <c r="V19" s="64">
        <v>7459</v>
      </c>
      <c r="W19" s="69">
        <v>0.90510860332483922</v>
      </c>
      <c r="X19" s="64">
        <v>7643</v>
      </c>
      <c r="Y19" s="51">
        <v>0.92743599077781824</v>
      </c>
      <c r="Z19" s="64">
        <v>1</v>
      </c>
      <c r="AA19" s="64">
        <v>1</v>
      </c>
      <c r="AB19" s="51">
        <v>1</v>
      </c>
      <c r="AC19" s="58"/>
      <c r="AD19" s="64">
        <v>7291</v>
      </c>
      <c r="AE19" s="64">
        <v>6576</v>
      </c>
      <c r="AF19" s="46">
        <v>0.90193389109861477</v>
      </c>
      <c r="AG19" s="64">
        <v>6350</v>
      </c>
      <c r="AH19" s="70">
        <v>0.87093677136195313</v>
      </c>
      <c r="AI19" s="64">
        <v>6719</v>
      </c>
      <c r="AJ19" s="46">
        <v>0.92154711287889179</v>
      </c>
      <c r="AK19" s="64">
        <v>6815</v>
      </c>
      <c r="AL19" s="70">
        <v>0.93471403099711969</v>
      </c>
      <c r="AM19" s="64">
        <v>6657</v>
      </c>
      <c r="AN19" s="46">
        <v>0.91304347826086951</v>
      </c>
      <c r="AO19" s="64">
        <v>6626</v>
      </c>
      <c r="AP19" s="70">
        <v>0.90879166095185848</v>
      </c>
      <c r="AQ19" s="64">
        <v>6885</v>
      </c>
      <c r="AR19" s="46">
        <v>0.94431490879166091</v>
      </c>
      <c r="AS19" s="64">
        <v>6510</v>
      </c>
      <c r="AT19" s="70">
        <v>0.89288163489233296</v>
      </c>
      <c r="AU19" s="64">
        <v>6883</v>
      </c>
      <c r="AV19" s="46">
        <v>0.94404059799753115</v>
      </c>
      <c r="AW19" s="64">
        <v>6648</v>
      </c>
      <c r="AX19" s="46">
        <v>0.91180907968728564</v>
      </c>
      <c r="AZ19" s="80">
        <f>VLOOKUP($A19,'T1DQ CCG'!$A:$BS,69,FALSE)</f>
        <v>0</v>
      </c>
      <c r="BA19" s="80">
        <f>VLOOKUP($A19,'T1DQ CCG'!$A:$BS,70,FALSE)</f>
        <v>0</v>
      </c>
      <c r="BB19" s="80">
        <f>VLOOKUP($A19,'T1DQ CCG'!$A:$BS,71,FALSE)</f>
        <v>0</v>
      </c>
      <c r="BD19" s="75">
        <f>'T3 Q1 201415'!D19</f>
        <v>1906</v>
      </c>
      <c r="BE19" s="75">
        <f>'T3 Q1 201415'!E19</f>
        <v>1762</v>
      </c>
      <c r="BF19" s="75">
        <f>'T3 Q1 201415'!F19</f>
        <v>0.92444910807974812</v>
      </c>
      <c r="BG19" s="75">
        <f>'T3 Q1 201415'!G19</f>
        <v>773</v>
      </c>
      <c r="BH19" s="75">
        <f>'T3 Q1 201415'!H19</f>
        <v>0.4055613850996852</v>
      </c>
      <c r="BI19" s="75">
        <f>'T3 Q1 201415'!I19</f>
        <v>1755</v>
      </c>
      <c r="BJ19" s="75">
        <f>'T3 Q1 201415'!J19</f>
        <v>0.92077649527806926</v>
      </c>
      <c r="BK19" s="75">
        <f>'T3 Q1 201415'!K19</f>
        <v>0</v>
      </c>
      <c r="BL19" s="75">
        <f>'T3 Q1 201415'!L19</f>
        <v>0</v>
      </c>
      <c r="BM19" s="75" t="str">
        <f>'T3 Q1 201415'!M19</f>
        <v/>
      </c>
      <c r="BN19" s="75">
        <f>'T3 Q1 201415'!N19</f>
        <v>0</v>
      </c>
      <c r="BO19" s="75">
        <f>'T3 Q1 201415'!O19</f>
        <v>1989</v>
      </c>
      <c r="BP19" s="75">
        <f>'T3 Q1 201415'!P19</f>
        <v>1900</v>
      </c>
      <c r="BQ19" s="75">
        <f>'T3 Q1 201415'!Q19</f>
        <v>0.95525389643036707</v>
      </c>
      <c r="BR19" s="75">
        <f>'T3 Q1 201415'!R19</f>
        <v>1832</v>
      </c>
      <c r="BS19" s="75">
        <f>'T3 Q1 201415'!S19</f>
        <v>0.92106586224233278</v>
      </c>
      <c r="BT19" s="75">
        <f>'T3 Q1 201415'!T19</f>
        <v>1879</v>
      </c>
      <c r="BU19" s="75">
        <f>'T3 Q1 201415'!U19</f>
        <v>0.9446958270487682</v>
      </c>
      <c r="BV19" s="75">
        <f>'T3 Q1 201415'!V19</f>
        <v>1823</v>
      </c>
      <c r="BW19" s="75">
        <f>'T3 Q1 201415'!W19</f>
        <v>0.91654097536450474</v>
      </c>
      <c r="BX19" s="75">
        <f>'T3 Q1 201415'!X19</f>
        <v>1862</v>
      </c>
      <c r="BY19" s="75">
        <f>'T3 Q1 201415'!Y19</f>
        <v>0.93614881850175968</v>
      </c>
      <c r="BZ19" s="75">
        <f>'T3 Q1 201415'!Z19</f>
        <v>1</v>
      </c>
      <c r="CA19" s="75">
        <f>'T3 Q1 201415'!AA19</f>
        <v>1</v>
      </c>
      <c r="CB19" s="75">
        <f>'T3 Q1 201415'!AB19</f>
        <v>1</v>
      </c>
      <c r="CC19" s="75">
        <f>'T3 Q1 201415'!AC19</f>
        <v>0</v>
      </c>
      <c r="CD19" s="75">
        <f>'T3 Q1 201415'!AD19</f>
        <v>1678</v>
      </c>
      <c r="CE19" s="75">
        <f>'T3 Q1 201415'!AE19</f>
        <v>1507</v>
      </c>
      <c r="CF19" s="75">
        <f>'T3 Q1 201415'!AF19</f>
        <v>0</v>
      </c>
      <c r="CG19" s="75">
        <f>'T3 Q1 201415'!AG19</f>
        <v>1455</v>
      </c>
      <c r="CH19" s="75">
        <f>'T3 Q1 201415'!AH19</f>
        <v>0</v>
      </c>
      <c r="CI19" s="75">
        <f>'T3 Q1 201415'!AI19</f>
        <v>1504</v>
      </c>
      <c r="CJ19" s="75">
        <f>'T3 Q1 201415'!AJ19</f>
        <v>0</v>
      </c>
      <c r="CK19" s="75">
        <f>'T3 Q1 201415'!AK19</f>
        <v>1560</v>
      </c>
      <c r="CL19" s="75">
        <f>'T3 Q1 201415'!AL19</f>
        <v>0</v>
      </c>
      <c r="CM19" s="75">
        <f>'T3 Q1 201415'!AM19</f>
        <v>1518</v>
      </c>
      <c r="CN19" s="75">
        <f>'T3 Q1 201415'!AN19</f>
        <v>0</v>
      </c>
      <c r="CO19" s="75">
        <f>'T3 Q1 201415'!AO19</f>
        <v>1530</v>
      </c>
      <c r="CP19" s="75">
        <f>'T3 Q1 201415'!AP19</f>
        <v>0</v>
      </c>
      <c r="CQ19" s="75">
        <f>'T3 Q1 201415'!AQ19</f>
        <v>1591</v>
      </c>
      <c r="CR19" s="75">
        <f>'T3 Q1 201415'!AR19</f>
        <v>0</v>
      </c>
      <c r="CS19" s="75">
        <f>'T3 Q1 201415'!AS19</f>
        <v>1527</v>
      </c>
      <c r="CT19" s="75">
        <f>'T3 Q1 201415'!AT19</f>
        <v>0</v>
      </c>
      <c r="CU19" s="75">
        <f>'T3 Q1 201415'!AU19</f>
        <v>1609</v>
      </c>
      <c r="CV19" s="75">
        <f>'T3 Q1 201415'!AV19</f>
        <v>0</v>
      </c>
      <c r="CW19" s="75">
        <f>'T3 Q1 201415'!AW19</f>
        <v>1534</v>
      </c>
      <c r="CX19" s="75">
        <f>'T3 Q1 201415'!AX19</f>
        <v>0</v>
      </c>
      <c r="CZ19" s="75">
        <f>'T4 Q2 201415'!D19</f>
        <v>2052</v>
      </c>
      <c r="DA19" s="75">
        <f>'T4 Q2 201415'!E19</f>
        <v>1900</v>
      </c>
      <c r="DB19" s="75">
        <f>'T4 Q2 201415'!F19</f>
        <v>0.92592592592592593</v>
      </c>
      <c r="DC19" s="75">
        <f>'T4 Q2 201415'!G19</f>
        <v>834</v>
      </c>
      <c r="DD19" s="75">
        <f>'T4 Q2 201415'!H19</f>
        <v>0.4064327485380117</v>
      </c>
      <c r="DE19" s="75">
        <f>'T4 Q2 201415'!I19</f>
        <v>1888</v>
      </c>
      <c r="DF19" s="75">
        <f>'T4 Q2 201415'!J19</f>
        <v>0.92007797270955161</v>
      </c>
      <c r="DG19" s="75">
        <f>'T4 Q2 201415'!K19</f>
        <v>0</v>
      </c>
      <c r="DH19" s="75">
        <f>'T4 Q2 201415'!L19</f>
        <v>0</v>
      </c>
      <c r="DI19" s="75" t="str">
        <f>'T4 Q2 201415'!M19</f>
        <v/>
      </c>
      <c r="DJ19" s="75">
        <f>'T4 Q2 201415'!N19</f>
        <v>0</v>
      </c>
      <c r="DK19" s="75">
        <f>'T4 Q2 201415'!O19</f>
        <v>2127</v>
      </c>
      <c r="DL19" s="75">
        <f>'T4 Q2 201415'!P19</f>
        <v>2039</v>
      </c>
      <c r="DM19" s="75">
        <f>'T4 Q2 201415'!Q19</f>
        <v>0.95862717442407142</v>
      </c>
      <c r="DN19" s="75">
        <f>'T4 Q2 201415'!R19</f>
        <v>1959</v>
      </c>
      <c r="DO19" s="75">
        <f>'T4 Q2 201415'!S19</f>
        <v>0.92101551480959098</v>
      </c>
      <c r="DP19" s="75">
        <f>'T4 Q2 201415'!T19</f>
        <v>2011</v>
      </c>
      <c r="DQ19" s="75">
        <f>'T4 Q2 201415'!U19</f>
        <v>0.94546309355900326</v>
      </c>
      <c r="DR19" s="75">
        <f>'T4 Q2 201415'!V19</f>
        <v>1942</v>
      </c>
      <c r="DS19" s="75">
        <f>'T4 Q2 201415'!W19</f>
        <v>0.91302303714151389</v>
      </c>
      <c r="DT19" s="75">
        <f>'T4 Q2 201415'!X19</f>
        <v>2001</v>
      </c>
      <c r="DU19" s="75">
        <f>'T4 Q2 201415'!Y19</f>
        <v>0.94076163610719321</v>
      </c>
      <c r="DV19" s="75">
        <f>'T4 Q2 201415'!Z19</f>
        <v>0</v>
      </c>
      <c r="DW19" s="75">
        <f>'T4 Q2 201415'!AA19</f>
        <v>0</v>
      </c>
      <c r="DX19" s="75" t="str">
        <f>'T4 Q2 201415'!AB19</f>
        <v/>
      </c>
      <c r="DY19" s="75">
        <f>'T4 Q2 201415'!AC19</f>
        <v>0</v>
      </c>
      <c r="DZ19" s="75">
        <f>'T4 Q2 201415'!AD19</f>
        <v>1821</v>
      </c>
      <c r="EA19" s="75">
        <f>'T4 Q2 201415'!AE19</f>
        <v>1617</v>
      </c>
      <c r="EB19" s="75">
        <f>'T4 Q2 201415'!AF19</f>
        <v>0.88797364085667219</v>
      </c>
      <c r="EC19" s="75">
        <f>'T4 Q2 201415'!AG19</f>
        <v>1569</v>
      </c>
      <c r="ED19" s="75">
        <f>'T4 Q2 201415'!AH19</f>
        <v>0.86161449752883035</v>
      </c>
      <c r="EE19" s="75">
        <f>'T4 Q2 201415'!AI19</f>
        <v>1616</v>
      </c>
      <c r="EF19" s="75">
        <f>'T4 Q2 201415'!AJ19</f>
        <v>0.88742449203734208</v>
      </c>
      <c r="EG19" s="75">
        <f>'T4 Q2 201415'!AK19</f>
        <v>1663</v>
      </c>
      <c r="EH19" s="75">
        <f>'T4 Q2 201415'!AL19</f>
        <v>0.91323448654585393</v>
      </c>
      <c r="EI19" s="75">
        <f>'T4 Q2 201415'!AM19</f>
        <v>1614</v>
      </c>
      <c r="EJ19" s="75">
        <f>'T4 Q2 201415'!AN19</f>
        <v>0.88632619439868199</v>
      </c>
      <c r="EK19" s="75">
        <f>'T4 Q2 201415'!AO19</f>
        <v>1651</v>
      </c>
      <c r="EL19" s="75">
        <f>'T4 Q2 201415'!AP19</f>
        <v>0.90664470071389347</v>
      </c>
      <c r="EM19" s="75">
        <f>'T4 Q2 201415'!AQ19</f>
        <v>1731</v>
      </c>
      <c r="EN19" s="75">
        <f>'T4 Q2 201415'!AR19</f>
        <v>0.26084568918176826</v>
      </c>
      <c r="EO19" s="75">
        <f>'T4 Q2 201415'!AS19</f>
        <v>1684</v>
      </c>
      <c r="EP19" s="75">
        <f>'T4 Q2 201415'!AT19</f>
        <v>0.92476661175178476</v>
      </c>
      <c r="EQ19" s="75">
        <f>'T4 Q2 201415'!AU19</f>
        <v>1721</v>
      </c>
      <c r="ER19" s="75">
        <f>'T4 Q2 201415'!AV19</f>
        <v>0.94508511806699613</v>
      </c>
      <c r="ES19" s="75">
        <f>'T4 Q2 201415'!AW19</f>
        <v>1667</v>
      </c>
      <c r="ET19" s="75">
        <f>'T4 Q2 201415'!AX19</f>
        <v>0.91543108182317412</v>
      </c>
      <c r="EV19" s="75">
        <f>'T5 Q3 201415'!D19</f>
        <v>1956</v>
      </c>
      <c r="EW19" s="75">
        <f>'T5 Q3 201415'!E19</f>
        <v>1788</v>
      </c>
      <c r="EX19" s="75">
        <f>'T5 Q3 201415'!F19</f>
        <v>0.91411042944785281</v>
      </c>
      <c r="EY19" s="75">
        <f>'T5 Q3 201415'!G19</f>
        <v>843</v>
      </c>
      <c r="EZ19" s="75">
        <f>'T5 Q3 201415'!H19</f>
        <v>0.43098159509202455</v>
      </c>
      <c r="FA19" s="75">
        <f>'T5 Q3 201415'!I19</f>
        <v>1788</v>
      </c>
      <c r="FB19" s="75">
        <f>'T5 Q3 201415'!J19</f>
        <v>0.91411042944785281</v>
      </c>
      <c r="FC19" s="75">
        <f>'T5 Q3 201415'!K19</f>
        <v>1</v>
      </c>
      <c r="FD19" s="75">
        <f>'T5 Q3 201415'!L19</f>
        <v>0</v>
      </c>
      <c r="FE19" s="75">
        <f>'T5 Q3 201415'!M19</f>
        <v>0</v>
      </c>
      <c r="FF19" s="75">
        <f>'T5 Q3 201415'!N19</f>
        <v>0</v>
      </c>
      <c r="FG19" s="75">
        <f>'T5 Q3 201415'!O19</f>
        <v>2095</v>
      </c>
      <c r="FH19" s="75">
        <f>'T5 Q3 201415'!P19</f>
        <v>1973</v>
      </c>
      <c r="FI19" s="75">
        <f>'T5 Q3 201415'!Q19</f>
        <v>0.94176610978520281</v>
      </c>
      <c r="FJ19" s="75">
        <f>'T5 Q3 201415'!R19</f>
        <v>1876</v>
      </c>
      <c r="FK19" s="75">
        <f>'T5 Q3 201415'!S19</f>
        <v>0.89546539379474943</v>
      </c>
      <c r="FL19" s="75">
        <f>'T5 Q3 201415'!T19</f>
        <v>1907</v>
      </c>
      <c r="FM19" s="75">
        <f>'T5 Q3 201415'!U19</f>
        <v>0.91026252983293554</v>
      </c>
      <c r="FN19" s="75">
        <f>'T5 Q3 201415'!V19</f>
        <v>1871</v>
      </c>
      <c r="FO19" s="75">
        <f>'T5 Q3 201415'!W19</f>
        <v>0.89307875894988065</v>
      </c>
      <c r="FP19" s="75">
        <f>'T5 Q3 201415'!X19</f>
        <v>1910</v>
      </c>
      <c r="FQ19" s="75">
        <f>'T5 Q3 201415'!Y19</f>
        <v>0.91169451073985686</v>
      </c>
      <c r="FR19" s="75">
        <f>'T5 Q3 201415'!Z19</f>
        <v>0</v>
      </c>
      <c r="FS19" s="75">
        <f>'T5 Q3 201415'!AA19</f>
        <v>0</v>
      </c>
      <c r="FT19" s="75" t="str">
        <f>'T5 Q3 201415'!AB19</f>
        <v/>
      </c>
      <c r="FU19" s="75">
        <f>'T5 Q3 201415'!AC19</f>
        <v>0</v>
      </c>
      <c r="FV19" s="75">
        <f>'T5 Q3 201415'!AD19</f>
        <v>1996</v>
      </c>
      <c r="FW19" s="75">
        <f>'T5 Q3 201415'!AE19</f>
        <v>1739</v>
      </c>
      <c r="FX19" s="75">
        <f>'T5 Q3 201415'!AF19</f>
        <v>0.87124248496993983</v>
      </c>
      <c r="FY19" s="75">
        <f>'T5 Q3 201415'!AG19</f>
        <v>1829</v>
      </c>
      <c r="FZ19" s="75">
        <f>'T5 Q3 201415'!AH19</f>
        <v>0.91633266533066138</v>
      </c>
      <c r="GA19" s="75">
        <f>'T5 Q3 201415'!AI19</f>
        <v>1886</v>
      </c>
      <c r="GB19" s="75">
        <f>'T5 Q3 201415'!AJ19</f>
        <v>0.94488977955911824</v>
      </c>
      <c r="GC19" s="75">
        <f>'T5 Q3 201415'!AK19</f>
        <v>1881</v>
      </c>
      <c r="GD19" s="75">
        <f>'T5 Q3 201415'!AL19</f>
        <v>0.94238476953907813</v>
      </c>
      <c r="GE19" s="75">
        <f>'T5 Q3 201415'!AM19</f>
        <v>1845</v>
      </c>
      <c r="GF19" s="75">
        <f>'T5 Q3 201415'!AN19</f>
        <v>0.92434869739478953</v>
      </c>
      <c r="GG19" s="75">
        <f>'T5 Q3 201415'!AO19</f>
        <v>1815</v>
      </c>
      <c r="GH19" s="75">
        <f>'T5 Q3 201415'!AP19</f>
        <v>0.90931863727454909</v>
      </c>
      <c r="GI19" s="75">
        <f>'T5 Q3 201415'!AQ19</f>
        <v>1872</v>
      </c>
      <c r="GJ19" s="75">
        <f>'T5 Q3 201415'!AR19</f>
        <v>0.38977955911823647</v>
      </c>
      <c r="GK19" s="75">
        <f>'T5 Q3 201415'!AS19</f>
        <v>1743</v>
      </c>
      <c r="GL19" s="75">
        <f>'T5 Q3 201415'!AT19</f>
        <v>0.8732464929859719</v>
      </c>
      <c r="GM19" s="75">
        <f>'T5 Q3 201415'!AU19</f>
        <v>1858</v>
      </c>
      <c r="GN19" s="75">
        <f>'T5 Q3 201415'!AV19</f>
        <v>0.93086172344689377</v>
      </c>
      <c r="GO19" s="75">
        <f>'T5 Q3 201415'!AW19</f>
        <v>1802</v>
      </c>
      <c r="GP19" s="75">
        <f>'T5 Q3 201415'!AX19</f>
        <v>0.90280561122244485</v>
      </c>
      <c r="GR19" s="75">
        <f>'T6 Q4 201415'!D19</f>
        <v>1867</v>
      </c>
      <c r="GS19" s="75">
        <f>'T6 Q4 201415'!E19</f>
        <v>1724</v>
      </c>
      <c r="GT19" s="75">
        <f>'T6 Q4 201415'!F19</f>
        <v>0.92340653454740229</v>
      </c>
      <c r="GU19" s="75">
        <f>'T6 Q4 201415'!G19</f>
        <v>759</v>
      </c>
      <c r="GV19" s="75">
        <f>'T6 Q4 201415'!H19</f>
        <v>0.40653454740224959</v>
      </c>
      <c r="GW19" s="75">
        <f>'T6 Q4 201415'!I19</f>
        <v>1719</v>
      </c>
      <c r="GX19" s="75">
        <f>'T6 Q4 201415'!J19</f>
        <v>0.92072844134975895</v>
      </c>
      <c r="GY19" s="75">
        <f>'T6 Q4 201415'!K19</f>
        <v>0</v>
      </c>
      <c r="GZ19" s="75">
        <f>'T6 Q4 201415'!L19</f>
        <v>0</v>
      </c>
      <c r="HA19" s="75" t="str">
        <f>'T6 Q4 201415'!M19</f>
        <v/>
      </c>
      <c r="HB19" s="75">
        <f>'T6 Q4 201415'!N19</f>
        <v>0</v>
      </c>
      <c r="HC19" s="75">
        <f>'T6 Q4 201415'!O19</f>
        <v>2030</v>
      </c>
      <c r="HD19" s="75">
        <f>'T6 Q4 201415'!P19</f>
        <v>1911</v>
      </c>
      <c r="HE19" s="75">
        <f>'T6 Q4 201415'!Q19</f>
        <v>0.94137931034482758</v>
      </c>
      <c r="HF19" s="75">
        <f>'T6 Q4 201415'!R19</f>
        <v>1809</v>
      </c>
      <c r="HG19" s="75">
        <f>'T6 Q4 201415'!S19</f>
        <v>0.89113300492610836</v>
      </c>
      <c r="HH19" s="75">
        <f>'T6 Q4 201415'!T19</f>
        <v>1413</v>
      </c>
      <c r="HI19" s="75">
        <f>'T6 Q4 201415'!U19</f>
        <v>0.69605911330049264</v>
      </c>
      <c r="HJ19" s="75">
        <f>'T6 Q4 201415'!V19</f>
        <v>1823</v>
      </c>
      <c r="HK19" s="75">
        <f>'T6 Q4 201415'!W19</f>
        <v>0.89802955665024631</v>
      </c>
      <c r="HL19" s="75">
        <f>'T6 Q4 201415'!X19</f>
        <v>1870</v>
      </c>
      <c r="HM19" s="75">
        <f>'T6 Q4 201415'!Y19</f>
        <v>0.9211822660098522</v>
      </c>
      <c r="HN19" s="75">
        <f>'T6 Q4 201415'!Z19</f>
        <v>0</v>
      </c>
      <c r="HO19" s="75">
        <f>'T6 Q4 201415'!AA19</f>
        <v>0</v>
      </c>
      <c r="HP19" s="75" t="str">
        <f>'T6 Q4 201415'!AB19</f>
        <v/>
      </c>
      <c r="HQ19" s="75">
        <f>'T6 Q4 201415'!AC19</f>
        <v>0</v>
      </c>
      <c r="HR19" s="75">
        <f>'T6 Q4 201415'!AD19</f>
        <v>1796</v>
      </c>
      <c r="HS19" s="75">
        <f>'T6 Q4 201415'!AE19</f>
        <v>1713</v>
      </c>
      <c r="HT19" s="75">
        <f>'T6 Q4 201415'!AF19</f>
        <v>0.95378619153674837</v>
      </c>
      <c r="HU19" s="75">
        <f>'T6 Q4 201415'!AG19</f>
        <v>1497</v>
      </c>
      <c r="HV19" s="75">
        <f>'T6 Q4 201415'!AH19</f>
        <v>0.8335189309576837</v>
      </c>
      <c r="HW19" s="75">
        <f>'T6 Q4 201415'!AI19</f>
        <v>1713</v>
      </c>
      <c r="HX19" s="75">
        <f>'T6 Q4 201415'!AJ19</f>
        <v>0.95378619153674837</v>
      </c>
      <c r="HY19" s="75">
        <f>'T6 Q4 201415'!AK19</f>
        <v>1711</v>
      </c>
      <c r="HZ19" s="75">
        <f>'T6 Q4 201415'!AL19</f>
        <v>0.95267260579064583</v>
      </c>
      <c r="IA19" s="75">
        <f>'T6 Q4 201415'!AM19</f>
        <v>1680</v>
      </c>
      <c r="IB19" s="75">
        <f>'T6 Q4 201415'!AN19</f>
        <v>0.93541202672605794</v>
      </c>
      <c r="IC19" s="75">
        <f>'T6 Q4 201415'!AO19</f>
        <v>1630</v>
      </c>
      <c r="ID19" s="75">
        <f>'T6 Q4 201415'!AP19</f>
        <v>0.90757238307349664</v>
      </c>
      <c r="IE19" s="75">
        <f>'T6 Q4 201415'!AQ19</f>
        <v>1691</v>
      </c>
      <c r="IF19" s="75">
        <f>'T6 Q4 201415'!AR19</f>
        <v>0.13307349665924276</v>
      </c>
      <c r="IG19" s="75">
        <f>'T6 Q4 201415'!AS19</f>
        <v>1556</v>
      </c>
      <c r="IH19" s="75">
        <f>'T6 Q4 201415'!AT19</f>
        <v>0.86636971046770606</v>
      </c>
      <c r="II19" s="75">
        <f>'T6 Q4 201415'!AU19</f>
        <v>1695</v>
      </c>
      <c r="IJ19" s="75">
        <f>'T6 Q4 201415'!AV19</f>
        <v>0.94376391982182628</v>
      </c>
      <c r="IK19" s="75">
        <f>'T6 Q4 201415'!AW19</f>
        <v>1645</v>
      </c>
      <c r="IL19" s="75">
        <f>'T6 Q4 201415'!AX19</f>
        <v>0.91592427616926508</v>
      </c>
    </row>
    <row r="20" spans="1:246" x14ac:dyDescent="0.25">
      <c r="A20" s="31" t="s">
        <v>290</v>
      </c>
      <c r="B20" s="21" t="s">
        <v>291</v>
      </c>
      <c r="C20" s="21" t="s">
        <v>19</v>
      </c>
      <c r="D20" s="64">
        <v>2759</v>
      </c>
      <c r="E20" s="64">
        <v>2651</v>
      </c>
      <c r="F20" s="51">
        <v>0.96085538238492207</v>
      </c>
      <c r="G20" s="64">
        <v>189</v>
      </c>
      <c r="H20" s="69">
        <v>6.850308082638637E-2</v>
      </c>
      <c r="I20" s="64">
        <v>2648</v>
      </c>
      <c r="J20" s="51">
        <v>0.95976803189561433</v>
      </c>
      <c r="K20" s="64">
        <v>0</v>
      </c>
      <c r="L20" s="5">
        <v>0</v>
      </c>
      <c r="M20" s="51" t="e">
        <v>#DIV/0!</v>
      </c>
      <c r="N20" s="40"/>
      <c r="O20" s="64">
        <v>2748</v>
      </c>
      <c r="P20" s="64">
        <v>2646</v>
      </c>
      <c r="Q20" s="51">
        <v>0.96288209606986896</v>
      </c>
      <c r="R20" s="64">
        <v>2576</v>
      </c>
      <c r="S20" s="69">
        <v>0.93740902474526933</v>
      </c>
      <c r="T20" s="64">
        <v>2657</v>
      </c>
      <c r="U20" s="51">
        <v>0.9668850072780204</v>
      </c>
      <c r="V20" s="64">
        <v>2610</v>
      </c>
      <c r="W20" s="69">
        <v>0.94978165938864634</v>
      </c>
      <c r="X20" s="64">
        <v>2609</v>
      </c>
      <c r="Y20" s="51">
        <v>0.94941775836972342</v>
      </c>
      <c r="Z20" s="64">
        <v>0</v>
      </c>
      <c r="AA20" s="64">
        <v>0</v>
      </c>
      <c r="AB20" s="51" t="e">
        <v>#DIV/0!</v>
      </c>
      <c r="AC20" s="58"/>
      <c r="AD20" s="64">
        <v>2751</v>
      </c>
      <c r="AE20" s="64">
        <v>2657</v>
      </c>
      <c r="AF20" s="46">
        <v>0.96583060705198109</v>
      </c>
      <c r="AG20" s="64">
        <v>2534</v>
      </c>
      <c r="AH20" s="70">
        <v>0.92111959287531808</v>
      </c>
      <c r="AI20" s="64">
        <v>2657</v>
      </c>
      <c r="AJ20" s="46">
        <v>0.96583060705198109</v>
      </c>
      <c r="AK20" s="64">
        <v>2648</v>
      </c>
      <c r="AL20" s="70">
        <v>0.96255906942929848</v>
      </c>
      <c r="AM20" s="64">
        <v>2663</v>
      </c>
      <c r="AN20" s="46">
        <v>0.96801163213376951</v>
      </c>
      <c r="AO20" s="64">
        <v>2582</v>
      </c>
      <c r="AP20" s="70">
        <v>0.9385677935296256</v>
      </c>
      <c r="AQ20" s="64">
        <v>2601</v>
      </c>
      <c r="AR20" s="46">
        <v>0.94547437295528902</v>
      </c>
      <c r="AS20" s="64">
        <v>2503</v>
      </c>
      <c r="AT20" s="70">
        <v>0.90985096328607784</v>
      </c>
      <c r="AU20" s="64">
        <v>2655</v>
      </c>
      <c r="AV20" s="46">
        <v>0.96510359869138496</v>
      </c>
      <c r="AW20" s="64">
        <v>2580</v>
      </c>
      <c r="AX20" s="46">
        <v>0.93784078516902947</v>
      </c>
      <c r="AZ20" s="80">
        <f>VLOOKUP($A20,'T1DQ CCG'!$A:$BS,69,FALSE)</f>
        <v>0</v>
      </c>
      <c r="BA20" s="80">
        <f>VLOOKUP($A20,'T1DQ CCG'!$A:$BS,70,FALSE)</f>
        <v>0</v>
      </c>
      <c r="BB20" s="80">
        <f>VLOOKUP($A20,'T1DQ CCG'!$A:$BS,71,FALSE)</f>
        <v>0</v>
      </c>
      <c r="BD20" s="75">
        <f>'T3 Q1 201415'!D20</f>
        <v>680</v>
      </c>
      <c r="BE20" s="75">
        <f>'T3 Q1 201415'!E20</f>
        <v>642</v>
      </c>
      <c r="BF20" s="75">
        <f>'T3 Q1 201415'!F20</f>
        <v>0.94411764705882351</v>
      </c>
      <c r="BG20" s="75">
        <f>'T3 Q1 201415'!G20</f>
        <v>76</v>
      </c>
      <c r="BH20" s="75">
        <f>'T3 Q1 201415'!H20</f>
        <v>0.11176470588235295</v>
      </c>
      <c r="BI20" s="75">
        <f>'T3 Q1 201415'!I20</f>
        <v>646</v>
      </c>
      <c r="BJ20" s="75">
        <f>'T3 Q1 201415'!J20</f>
        <v>0.95</v>
      </c>
      <c r="BK20" s="75">
        <f>'T3 Q1 201415'!K20</f>
        <v>0</v>
      </c>
      <c r="BL20" s="75">
        <f>'T3 Q1 201415'!L20</f>
        <v>0</v>
      </c>
      <c r="BM20" s="75" t="str">
        <f>'T3 Q1 201415'!M20</f>
        <v/>
      </c>
      <c r="BN20" s="75">
        <f>'T3 Q1 201415'!N20</f>
        <v>0</v>
      </c>
      <c r="BO20" s="75">
        <f>'T3 Q1 201415'!O20</f>
        <v>687</v>
      </c>
      <c r="BP20" s="75">
        <f>'T3 Q1 201415'!P20</f>
        <v>662</v>
      </c>
      <c r="BQ20" s="75">
        <f>'T3 Q1 201415'!Q20</f>
        <v>0.96360989810771469</v>
      </c>
      <c r="BR20" s="75">
        <f>'T3 Q1 201415'!R20</f>
        <v>638</v>
      </c>
      <c r="BS20" s="75">
        <f>'T3 Q1 201415'!S20</f>
        <v>0.92867540029112083</v>
      </c>
      <c r="BT20" s="75">
        <f>'T3 Q1 201415'!T20</f>
        <v>669</v>
      </c>
      <c r="BU20" s="75">
        <f>'T3 Q1 201415'!U20</f>
        <v>0.97379912663755464</v>
      </c>
      <c r="BV20" s="75">
        <f>'T3 Q1 201415'!V20</f>
        <v>652</v>
      </c>
      <c r="BW20" s="75">
        <f>'T3 Q1 201415'!W20</f>
        <v>0.94905385735080061</v>
      </c>
      <c r="BX20" s="75">
        <f>'T3 Q1 201415'!X20</f>
        <v>648</v>
      </c>
      <c r="BY20" s="75">
        <f>'T3 Q1 201415'!Y20</f>
        <v>0.94323144104803491</v>
      </c>
      <c r="BZ20" s="75">
        <f>'T3 Q1 201415'!Z20</f>
        <v>0</v>
      </c>
      <c r="CA20" s="75">
        <f>'T3 Q1 201415'!AA20</f>
        <v>0</v>
      </c>
      <c r="CB20" s="75" t="str">
        <f>'T3 Q1 201415'!AB20</f>
        <v/>
      </c>
      <c r="CC20" s="75">
        <f>'T3 Q1 201415'!AC20</f>
        <v>0</v>
      </c>
      <c r="CD20" s="75">
        <f>'T3 Q1 201415'!AD20</f>
        <v>680</v>
      </c>
      <c r="CE20" s="75">
        <f>'T3 Q1 201415'!AE20</f>
        <v>653</v>
      </c>
      <c r="CF20" s="75">
        <f>'T3 Q1 201415'!AF20</f>
        <v>0.96029411764705885</v>
      </c>
      <c r="CG20" s="75">
        <f>'T3 Q1 201415'!AG20</f>
        <v>617</v>
      </c>
      <c r="CH20" s="75">
        <f>'T3 Q1 201415'!AH20</f>
        <v>0.90735294117647058</v>
      </c>
      <c r="CI20" s="75">
        <f>'T3 Q1 201415'!AI20</f>
        <v>653</v>
      </c>
      <c r="CJ20" s="75">
        <f>'T3 Q1 201415'!AJ20</f>
        <v>0.96029411764705885</v>
      </c>
      <c r="CK20" s="75">
        <f>'T3 Q1 201415'!AK20</f>
        <v>648</v>
      </c>
      <c r="CL20" s="75">
        <f>'T3 Q1 201415'!AL20</f>
        <v>0.95294117647058818</v>
      </c>
      <c r="CM20" s="75">
        <f>'T3 Q1 201415'!AM20</f>
        <v>651</v>
      </c>
      <c r="CN20" s="75">
        <f>'T3 Q1 201415'!AN20</f>
        <v>0.95735294117647063</v>
      </c>
      <c r="CO20" s="75">
        <f>'T3 Q1 201415'!AO20</f>
        <v>633</v>
      </c>
      <c r="CP20" s="75">
        <f>'T3 Q1 201415'!AP20</f>
        <v>0.93088235294117649</v>
      </c>
      <c r="CQ20" s="75">
        <f>'T3 Q1 201415'!AQ20</f>
        <v>638</v>
      </c>
      <c r="CR20" s="75">
        <f>'T3 Q1 201415'!AR20</f>
        <v>0.93823529411764706</v>
      </c>
      <c r="CS20" s="75">
        <f>'T3 Q1 201415'!AS20</f>
        <v>612</v>
      </c>
      <c r="CT20" s="75">
        <f>'T3 Q1 201415'!AT20</f>
        <v>0.9</v>
      </c>
      <c r="CU20" s="75">
        <f>'T3 Q1 201415'!AU20</f>
        <v>652</v>
      </c>
      <c r="CV20" s="75">
        <f>'T3 Q1 201415'!AV20</f>
        <v>0.95882352941176474</v>
      </c>
      <c r="CW20" s="75">
        <f>'T3 Q1 201415'!AW20</f>
        <v>634</v>
      </c>
      <c r="CX20" s="75">
        <f>'T3 Q1 201415'!AX20</f>
        <v>0.93235294117647061</v>
      </c>
      <c r="CZ20" s="75">
        <f>'T4 Q2 201415'!D20</f>
        <v>725</v>
      </c>
      <c r="DA20" s="75">
        <f>'T4 Q2 201415'!E20</f>
        <v>699</v>
      </c>
      <c r="DB20" s="75">
        <f>'T4 Q2 201415'!F20</f>
        <v>0.96413793103448275</v>
      </c>
      <c r="DC20" s="75">
        <f>'T4 Q2 201415'!G20</f>
        <v>49</v>
      </c>
      <c r="DD20" s="75">
        <f>'T4 Q2 201415'!H20</f>
        <v>6.7586206896551718E-2</v>
      </c>
      <c r="DE20" s="75">
        <f>'T4 Q2 201415'!I20</f>
        <v>698</v>
      </c>
      <c r="DF20" s="75">
        <f>'T4 Q2 201415'!J20</f>
        <v>0.96275862068965512</v>
      </c>
      <c r="DG20" s="75">
        <f>'T4 Q2 201415'!K20</f>
        <v>0</v>
      </c>
      <c r="DH20" s="75">
        <f>'T4 Q2 201415'!L20</f>
        <v>0</v>
      </c>
      <c r="DI20" s="75" t="str">
        <f>'T4 Q2 201415'!M20</f>
        <v/>
      </c>
      <c r="DJ20" s="75">
        <f>'T4 Q2 201415'!N20</f>
        <v>0</v>
      </c>
      <c r="DK20" s="75">
        <f>'T4 Q2 201415'!O20</f>
        <v>671</v>
      </c>
      <c r="DL20" s="75">
        <f>'T4 Q2 201415'!P20</f>
        <v>650</v>
      </c>
      <c r="DM20" s="75">
        <f>'T4 Q2 201415'!Q20</f>
        <v>0.96870342771982121</v>
      </c>
      <c r="DN20" s="75">
        <f>'T4 Q2 201415'!R20</f>
        <v>628</v>
      </c>
      <c r="DO20" s="75">
        <f>'T4 Q2 201415'!S20</f>
        <v>0.93591654247391953</v>
      </c>
      <c r="DP20" s="75">
        <f>'T4 Q2 201415'!T20</f>
        <v>659</v>
      </c>
      <c r="DQ20" s="75">
        <f>'T4 Q2 201415'!U20</f>
        <v>0.98211624441132639</v>
      </c>
      <c r="DR20" s="75">
        <f>'T4 Q2 201415'!V20</f>
        <v>634</v>
      </c>
      <c r="DS20" s="75">
        <f>'T4 Q2 201415'!W20</f>
        <v>0.94485842026825628</v>
      </c>
      <c r="DT20" s="75">
        <f>'T4 Q2 201415'!X20</f>
        <v>638</v>
      </c>
      <c r="DU20" s="75">
        <f>'T4 Q2 201415'!Y20</f>
        <v>0.95081967213114749</v>
      </c>
      <c r="DV20" s="75">
        <f>'T4 Q2 201415'!Z20</f>
        <v>0</v>
      </c>
      <c r="DW20" s="75">
        <f>'T4 Q2 201415'!AA20</f>
        <v>0</v>
      </c>
      <c r="DX20" s="75" t="str">
        <f>'T4 Q2 201415'!AB20</f>
        <v/>
      </c>
      <c r="DY20" s="75">
        <f>'T4 Q2 201415'!AC20</f>
        <v>0</v>
      </c>
      <c r="DZ20" s="75">
        <f>'T4 Q2 201415'!AD20</f>
        <v>703</v>
      </c>
      <c r="EA20" s="75">
        <f>'T4 Q2 201415'!AE20</f>
        <v>674</v>
      </c>
      <c r="EB20" s="75">
        <f>'T4 Q2 201415'!AF20</f>
        <v>0.95874822190611664</v>
      </c>
      <c r="EC20" s="75">
        <f>'T4 Q2 201415'!AG20</f>
        <v>641</v>
      </c>
      <c r="ED20" s="75">
        <f>'T4 Q2 201415'!AH20</f>
        <v>0.91180654338549072</v>
      </c>
      <c r="EE20" s="75">
        <f>'T4 Q2 201415'!AI20</f>
        <v>674</v>
      </c>
      <c r="EF20" s="75">
        <f>'T4 Q2 201415'!AJ20</f>
        <v>0.95874822190611664</v>
      </c>
      <c r="EG20" s="75">
        <f>'T4 Q2 201415'!AK20</f>
        <v>672</v>
      </c>
      <c r="EH20" s="75">
        <f>'T4 Q2 201415'!AL20</f>
        <v>0.95590327169274536</v>
      </c>
      <c r="EI20" s="75">
        <f>'T4 Q2 201415'!AM20</f>
        <v>680</v>
      </c>
      <c r="EJ20" s="75">
        <f>'T4 Q2 201415'!AN20</f>
        <v>0.96728307254623047</v>
      </c>
      <c r="EK20" s="75">
        <f>'T4 Q2 201415'!AO20</f>
        <v>653</v>
      </c>
      <c r="EL20" s="75">
        <f>'T4 Q2 201415'!AP20</f>
        <v>0.92887624466571839</v>
      </c>
      <c r="EM20" s="75">
        <f>'T4 Q2 201415'!AQ20</f>
        <v>661</v>
      </c>
      <c r="EN20" s="75">
        <f>'T4 Q2 201415'!AR20</f>
        <v>0.94025604551920339</v>
      </c>
      <c r="EO20" s="75">
        <f>'T4 Q2 201415'!AS20</f>
        <v>637</v>
      </c>
      <c r="EP20" s="75">
        <f>'T4 Q2 201415'!AT20</f>
        <v>0.90611664295874828</v>
      </c>
      <c r="EQ20" s="75">
        <f>'T4 Q2 201415'!AU20</f>
        <v>676</v>
      </c>
      <c r="ER20" s="75">
        <f>'T4 Q2 201415'!AV20</f>
        <v>0.96159317211948792</v>
      </c>
      <c r="ES20" s="75">
        <f>'T4 Q2 201415'!AW20</f>
        <v>659</v>
      </c>
      <c r="ET20" s="75">
        <f>'T4 Q2 201415'!AX20</f>
        <v>0.93741109530583211</v>
      </c>
      <c r="EV20" s="75">
        <f>'T5 Q3 201415'!D20</f>
        <v>667</v>
      </c>
      <c r="EW20" s="75">
        <f>'T5 Q3 201415'!E20</f>
        <v>650</v>
      </c>
      <c r="EX20" s="75">
        <f>'T5 Q3 201415'!F20</f>
        <v>0.97451274362818596</v>
      </c>
      <c r="EY20" s="75">
        <f>'T5 Q3 201415'!G20</f>
        <v>38</v>
      </c>
      <c r="EZ20" s="75">
        <f>'T5 Q3 201415'!H20</f>
        <v>5.6971514242878558E-2</v>
      </c>
      <c r="FA20" s="75">
        <f>'T5 Q3 201415'!I20</f>
        <v>647</v>
      </c>
      <c r="FB20" s="75">
        <f>'T5 Q3 201415'!J20</f>
        <v>0.97001499250374812</v>
      </c>
      <c r="FC20" s="75">
        <f>'T5 Q3 201415'!K20</f>
        <v>0</v>
      </c>
      <c r="FD20" s="75">
        <f>'T5 Q3 201415'!L20</f>
        <v>0</v>
      </c>
      <c r="FE20" s="75" t="str">
        <f>'T5 Q3 201415'!M20</f>
        <v/>
      </c>
      <c r="FF20" s="75">
        <f>'T5 Q3 201415'!N20</f>
        <v>0</v>
      </c>
      <c r="FG20" s="75">
        <f>'T5 Q3 201415'!O20</f>
        <v>705</v>
      </c>
      <c r="FH20" s="75">
        <f>'T5 Q3 201415'!P20</f>
        <v>675</v>
      </c>
      <c r="FI20" s="75">
        <f>'T5 Q3 201415'!Q20</f>
        <v>0.95744680851063835</v>
      </c>
      <c r="FJ20" s="75">
        <f>'T5 Q3 201415'!R20</f>
        <v>670</v>
      </c>
      <c r="FK20" s="75">
        <f>'T5 Q3 201415'!S20</f>
        <v>0.95035460992907805</v>
      </c>
      <c r="FL20" s="75">
        <f>'T5 Q3 201415'!T20</f>
        <v>684</v>
      </c>
      <c r="FM20" s="75">
        <f>'T5 Q3 201415'!U20</f>
        <v>0.97021276595744677</v>
      </c>
      <c r="FN20" s="75">
        <f>'T5 Q3 201415'!V20</f>
        <v>677</v>
      </c>
      <c r="FO20" s="75">
        <f>'T5 Q3 201415'!W20</f>
        <v>0.96028368794326247</v>
      </c>
      <c r="FP20" s="75">
        <f>'T5 Q3 201415'!X20</f>
        <v>679</v>
      </c>
      <c r="FQ20" s="75">
        <f>'T5 Q3 201415'!Y20</f>
        <v>0.96312056737588647</v>
      </c>
      <c r="FR20" s="75">
        <f>'T5 Q3 201415'!Z20</f>
        <v>0</v>
      </c>
      <c r="FS20" s="75">
        <f>'T5 Q3 201415'!AA20</f>
        <v>0</v>
      </c>
      <c r="FT20" s="75" t="str">
        <f>'T5 Q3 201415'!AB20</f>
        <v/>
      </c>
      <c r="FU20" s="75">
        <f>'T5 Q3 201415'!AC20</f>
        <v>0</v>
      </c>
      <c r="FV20" s="75">
        <f>'T5 Q3 201415'!AD20</f>
        <v>718</v>
      </c>
      <c r="FW20" s="75">
        <f>'T5 Q3 201415'!AE20</f>
        <v>702</v>
      </c>
      <c r="FX20" s="75">
        <f>'T5 Q3 201415'!AF20</f>
        <v>0.97771587743732591</v>
      </c>
      <c r="FY20" s="75">
        <f>'T5 Q3 201415'!AG20</f>
        <v>676</v>
      </c>
      <c r="FZ20" s="75">
        <f>'T5 Q3 201415'!AH20</f>
        <v>0.9415041782729805</v>
      </c>
      <c r="GA20" s="75">
        <f>'T5 Q3 201415'!AI20</f>
        <v>702</v>
      </c>
      <c r="GB20" s="75">
        <f>'T5 Q3 201415'!AJ20</f>
        <v>0.97771587743732591</v>
      </c>
      <c r="GC20" s="75">
        <f>'T5 Q3 201415'!AK20</f>
        <v>700</v>
      </c>
      <c r="GD20" s="75">
        <f>'T5 Q3 201415'!AL20</f>
        <v>0.97493036211699169</v>
      </c>
      <c r="GE20" s="75">
        <f>'T5 Q3 201415'!AM20</f>
        <v>704</v>
      </c>
      <c r="GF20" s="75">
        <f>'T5 Q3 201415'!AN20</f>
        <v>0.98050139275766013</v>
      </c>
      <c r="GG20" s="75">
        <f>'T5 Q3 201415'!AO20</f>
        <v>688</v>
      </c>
      <c r="GH20" s="75">
        <f>'T5 Q3 201415'!AP20</f>
        <v>0.95821727019498604</v>
      </c>
      <c r="GI20" s="75">
        <f>'T5 Q3 201415'!AQ20</f>
        <v>687</v>
      </c>
      <c r="GJ20" s="75">
        <f>'T5 Q3 201415'!AR20</f>
        <v>0.95682451253481893</v>
      </c>
      <c r="GK20" s="75">
        <f>'T5 Q3 201415'!AS20</f>
        <v>667</v>
      </c>
      <c r="GL20" s="75">
        <f>'T5 Q3 201415'!AT20</f>
        <v>0.92896935933147629</v>
      </c>
      <c r="GM20" s="75">
        <f>'T5 Q3 201415'!AU20</f>
        <v>700</v>
      </c>
      <c r="GN20" s="75">
        <f>'T5 Q3 201415'!AV20</f>
        <v>0.97493036211699169</v>
      </c>
      <c r="GO20" s="75">
        <f>'T5 Q3 201415'!AW20</f>
        <v>681</v>
      </c>
      <c r="GP20" s="75">
        <f>'T5 Q3 201415'!AX20</f>
        <v>0.94846796657381616</v>
      </c>
      <c r="GR20" s="75">
        <f>'T6 Q4 201415'!D20</f>
        <v>687</v>
      </c>
      <c r="GS20" s="75">
        <f>'T6 Q4 201415'!E20</f>
        <v>660</v>
      </c>
      <c r="GT20" s="75">
        <f>'T6 Q4 201415'!F20</f>
        <v>0.9606986899563319</v>
      </c>
      <c r="GU20" s="75">
        <f>'T6 Q4 201415'!G20</f>
        <v>26</v>
      </c>
      <c r="GV20" s="75">
        <f>'T6 Q4 201415'!H20</f>
        <v>3.7845705967976713E-2</v>
      </c>
      <c r="GW20" s="75">
        <f>'T6 Q4 201415'!I20</f>
        <v>657</v>
      </c>
      <c r="GX20" s="75">
        <f>'T6 Q4 201415'!J20</f>
        <v>0.95633187772925765</v>
      </c>
      <c r="GY20" s="75">
        <f>'T6 Q4 201415'!K20</f>
        <v>0</v>
      </c>
      <c r="GZ20" s="75">
        <f>'T6 Q4 201415'!L20</f>
        <v>0</v>
      </c>
      <c r="HA20" s="75" t="str">
        <f>'T6 Q4 201415'!M20</f>
        <v/>
      </c>
      <c r="HB20" s="75">
        <f>'T6 Q4 201415'!N20</f>
        <v>0</v>
      </c>
      <c r="HC20" s="75">
        <f>'T6 Q4 201415'!O20</f>
        <v>685</v>
      </c>
      <c r="HD20" s="75">
        <f>'T6 Q4 201415'!P20</f>
        <v>659</v>
      </c>
      <c r="HE20" s="75">
        <f>'T6 Q4 201415'!Q20</f>
        <v>0.96204379562043796</v>
      </c>
      <c r="HF20" s="75">
        <f>'T6 Q4 201415'!R20</f>
        <v>640</v>
      </c>
      <c r="HG20" s="75">
        <f>'T6 Q4 201415'!S20</f>
        <v>0.93430656934306566</v>
      </c>
      <c r="HH20" s="75">
        <f>'T6 Q4 201415'!T20</f>
        <v>645</v>
      </c>
      <c r="HI20" s="75">
        <f>'T6 Q4 201415'!U20</f>
        <v>0.94160583941605835</v>
      </c>
      <c r="HJ20" s="75">
        <f>'T6 Q4 201415'!V20</f>
        <v>647</v>
      </c>
      <c r="HK20" s="75">
        <f>'T6 Q4 201415'!W20</f>
        <v>0.94452554744525552</v>
      </c>
      <c r="HL20" s="75">
        <f>'T6 Q4 201415'!X20</f>
        <v>644</v>
      </c>
      <c r="HM20" s="75">
        <f>'T6 Q4 201415'!Y20</f>
        <v>0.94014598540145988</v>
      </c>
      <c r="HN20" s="75">
        <f>'T6 Q4 201415'!Z20</f>
        <v>0</v>
      </c>
      <c r="HO20" s="75">
        <f>'T6 Q4 201415'!AA20</f>
        <v>0</v>
      </c>
      <c r="HP20" s="75" t="str">
        <f>'T6 Q4 201415'!AB20</f>
        <v/>
      </c>
      <c r="HQ20" s="75">
        <f>'T6 Q4 201415'!AC20</f>
        <v>0</v>
      </c>
      <c r="HR20" s="75">
        <f>'T6 Q4 201415'!AD20</f>
        <v>650</v>
      </c>
      <c r="HS20" s="75">
        <f>'T6 Q4 201415'!AE20</f>
        <v>628</v>
      </c>
      <c r="HT20" s="75">
        <f>'T6 Q4 201415'!AF20</f>
        <v>0.96615384615384614</v>
      </c>
      <c r="HU20" s="75">
        <f>'T6 Q4 201415'!AG20</f>
        <v>600</v>
      </c>
      <c r="HV20" s="75">
        <f>'T6 Q4 201415'!AH20</f>
        <v>0.92307692307692313</v>
      </c>
      <c r="HW20" s="75">
        <f>'T6 Q4 201415'!AI20</f>
        <v>628</v>
      </c>
      <c r="HX20" s="75">
        <f>'T6 Q4 201415'!AJ20</f>
        <v>0.96615384615384614</v>
      </c>
      <c r="HY20" s="75">
        <f>'T6 Q4 201415'!AK20</f>
        <v>628</v>
      </c>
      <c r="HZ20" s="75">
        <f>'T6 Q4 201415'!AL20</f>
        <v>0.96615384615384614</v>
      </c>
      <c r="IA20" s="75">
        <f>'T6 Q4 201415'!AM20</f>
        <v>628</v>
      </c>
      <c r="IB20" s="75">
        <f>'T6 Q4 201415'!AN20</f>
        <v>0.96615384615384614</v>
      </c>
      <c r="IC20" s="75">
        <f>'T6 Q4 201415'!AO20</f>
        <v>608</v>
      </c>
      <c r="ID20" s="75">
        <f>'T6 Q4 201415'!AP20</f>
        <v>0.93538461538461537</v>
      </c>
      <c r="IE20" s="75">
        <f>'T6 Q4 201415'!AQ20</f>
        <v>615</v>
      </c>
      <c r="IF20" s="75">
        <f>'T6 Q4 201415'!AR20</f>
        <v>0.94615384615384612</v>
      </c>
      <c r="IG20" s="75">
        <f>'T6 Q4 201415'!AS20</f>
        <v>587</v>
      </c>
      <c r="IH20" s="75">
        <f>'T6 Q4 201415'!AT20</f>
        <v>0.90307692307692311</v>
      </c>
      <c r="II20" s="75">
        <f>'T6 Q4 201415'!AU20</f>
        <v>627</v>
      </c>
      <c r="IJ20" s="75">
        <f>'T6 Q4 201415'!AV20</f>
        <v>0.96461538461538465</v>
      </c>
      <c r="IK20" s="75">
        <f>'T6 Q4 201415'!AW20</f>
        <v>606</v>
      </c>
      <c r="IL20" s="75">
        <f>'T6 Q4 201415'!AX20</f>
        <v>0.93230769230769228</v>
      </c>
    </row>
    <row r="21" spans="1:246" x14ac:dyDescent="0.25">
      <c r="A21" s="31" t="s">
        <v>292</v>
      </c>
      <c r="B21" s="21" t="s">
        <v>293</v>
      </c>
      <c r="C21" s="21" t="s">
        <v>19</v>
      </c>
      <c r="D21" s="64">
        <v>3502</v>
      </c>
      <c r="E21" s="64">
        <v>3411</v>
      </c>
      <c r="F21" s="51">
        <v>0.97401484865790977</v>
      </c>
      <c r="G21" s="64">
        <v>3453</v>
      </c>
      <c r="H21" s="69">
        <v>0.98600799543118223</v>
      </c>
      <c r="I21" s="64">
        <v>3413</v>
      </c>
      <c r="J21" s="51">
        <v>0.9745859508852085</v>
      </c>
      <c r="K21" s="64">
        <v>6</v>
      </c>
      <c r="L21" s="5">
        <v>0</v>
      </c>
      <c r="M21" s="51">
        <v>0</v>
      </c>
      <c r="N21" s="40"/>
      <c r="O21" s="64">
        <v>3395</v>
      </c>
      <c r="P21" s="64">
        <v>3343</v>
      </c>
      <c r="Q21" s="51">
        <v>0.98468335787923422</v>
      </c>
      <c r="R21" s="64">
        <v>3307</v>
      </c>
      <c r="S21" s="69">
        <v>0.97407952871870396</v>
      </c>
      <c r="T21" s="64">
        <v>2633</v>
      </c>
      <c r="U21" s="51">
        <v>0.77555228276877763</v>
      </c>
      <c r="V21" s="64">
        <v>3308</v>
      </c>
      <c r="W21" s="69">
        <v>0.97437407952871868</v>
      </c>
      <c r="X21" s="64">
        <v>3327</v>
      </c>
      <c r="Y21" s="51">
        <v>0.97997054491899849</v>
      </c>
      <c r="Z21" s="64">
        <v>10</v>
      </c>
      <c r="AA21" s="64">
        <v>0</v>
      </c>
      <c r="AB21" s="51">
        <v>0</v>
      </c>
      <c r="AC21" s="58"/>
      <c r="AD21" s="64">
        <v>3317</v>
      </c>
      <c r="AE21" s="64">
        <v>3273</v>
      </c>
      <c r="AF21" s="46">
        <v>0.98673500150738624</v>
      </c>
      <c r="AG21" s="64">
        <v>3228</v>
      </c>
      <c r="AH21" s="70">
        <v>0.97316852577630386</v>
      </c>
      <c r="AI21" s="64">
        <v>3269</v>
      </c>
      <c r="AJ21" s="46">
        <v>0.98552909255351218</v>
      </c>
      <c r="AK21" s="64">
        <v>3276</v>
      </c>
      <c r="AL21" s="70">
        <v>0.98763943322279169</v>
      </c>
      <c r="AM21" s="64">
        <v>3239</v>
      </c>
      <c r="AN21" s="46">
        <v>0.97648477539945733</v>
      </c>
      <c r="AO21" s="64">
        <v>3218</v>
      </c>
      <c r="AP21" s="70">
        <v>0.97015375339161891</v>
      </c>
      <c r="AQ21" s="64">
        <v>3252</v>
      </c>
      <c r="AR21" s="46">
        <v>0.98040397949954783</v>
      </c>
      <c r="AS21" s="64">
        <v>3197</v>
      </c>
      <c r="AT21" s="70">
        <v>0.9638227313837805</v>
      </c>
      <c r="AU21" s="64">
        <v>3235</v>
      </c>
      <c r="AV21" s="46">
        <v>0.97527886644558337</v>
      </c>
      <c r="AW21" s="64">
        <v>3186</v>
      </c>
      <c r="AX21" s="46">
        <v>0.96050648176062703</v>
      </c>
      <c r="AZ21" s="80">
        <f>VLOOKUP($A21,'T1DQ CCG'!$A:$BS,69,FALSE)</f>
        <v>0</v>
      </c>
      <c r="BA21" s="80">
        <f>VLOOKUP($A21,'T1DQ CCG'!$A:$BS,70,FALSE)</f>
        <v>0</v>
      </c>
      <c r="BB21" s="80">
        <f>VLOOKUP($A21,'T1DQ CCG'!$A:$BS,71,FALSE)</f>
        <v>0</v>
      </c>
      <c r="BD21" s="75">
        <f>'T3 Q1 201415'!D21</f>
        <v>881</v>
      </c>
      <c r="BE21" s="75">
        <f>'T3 Q1 201415'!E21</f>
        <v>853</v>
      </c>
      <c r="BF21" s="75">
        <f>'T3 Q1 201415'!F21</f>
        <v>0.96821793416572077</v>
      </c>
      <c r="BG21" s="75">
        <f>'T3 Q1 201415'!G21</f>
        <v>868</v>
      </c>
      <c r="BH21" s="75">
        <f>'T3 Q1 201415'!H21</f>
        <v>0.98524404086265605</v>
      </c>
      <c r="BI21" s="75">
        <f>'T3 Q1 201415'!I21</f>
        <v>854</v>
      </c>
      <c r="BJ21" s="75">
        <f>'T3 Q1 201415'!J21</f>
        <v>0.96935300794551649</v>
      </c>
      <c r="BK21" s="75">
        <f>'T3 Q1 201415'!K21</f>
        <v>2</v>
      </c>
      <c r="BL21" s="75">
        <f>'T3 Q1 201415'!L21</f>
        <v>1</v>
      </c>
      <c r="BM21" s="75">
        <f>'T3 Q1 201415'!M21</f>
        <v>0.5</v>
      </c>
      <c r="BN21" s="75">
        <f>'T3 Q1 201415'!N21</f>
        <v>0</v>
      </c>
      <c r="BO21" s="75">
        <f>'T3 Q1 201415'!O21</f>
        <v>883</v>
      </c>
      <c r="BP21" s="75">
        <f>'T3 Q1 201415'!P21</f>
        <v>865</v>
      </c>
      <c r="BQ21" s="75">
        <f>'T3 Q1 201415'!Q21</f>
        <v>0.97961494903737256</v>
      </c>
      <c r="BR21" s="75">
        <f>'T3 Q1 201415'!R21</f>
        <v>856</v>
      </c>
      <c r="BS21" s="75">
        <f>'T3 Q1 201415'!S21</f>
        <v>0.9694224235560589</v>
      </c>
      <c r="BT21" s="75">
        <f>'T3 Q1 201415'!T21</f>
        <v>848</v>
      </c>
      <c r="BU21" s="75">
        <f>'T3 Q1 201415'!U21</f>
        <v>0.96036240090600222</v>
      </c>
      <c r="BV21" s="75">
        <f>'T3 Q1 201415'!V21</f>
        <v>853</v>
      </c>
      <c r="BW21" s="75">
        <f>'T3 Q1 201415'!W21</f>
        <v>0.9660249150622876</v>
      </c>
      <c r="BX21" s="75">
        <f>'T3 Q1 201415'!X21</f>
        <v>859</v>
      </c>
      <c r="BY21" s="75">
        <f>'T3 Q1 201415'!Y21</f>
        <v>0.97281993204983008</v>
      </c>
      <c r="BZ21" s="75">
        <f>'T3 Q1 201415'!Z21</f>
        <v>2</v>
      </c>
      <c r="CA21" s="75">
        <f>'T3 Q1 201415'!AA21</f>
        <v>0</v>
      </c>
      <c r="CB21" s="75">
        <f>'T3 Q1 201415'!AB21</f>
        <v>0</v>
      </c>
      <c r="CC21" s="75">
        <f>'T3 Q1 201415'!AC21</f>
        <v>0</v>
      </c>
      <c r="CD21" s="75">
        <f>'T3 Q1 201415'!AD21</f>
        <v>843</v>
      </c>
      <c r="CE21" s="75">
        <f>'T3 Q1 201415'!AE21</f>
        <v>833</v>
      </c>
      <c r="CF21" s="75">
        <f>'T3 Q1 201415'!AF21</f>
        <v>0.98813760379596682</v>
      </c>
      <c r="CG21" s="75">
        <f>'T3 Q1 201415'!AG21</f>
        <v>824</v>
      </c>
      <c r="CH21" s="75">
        <f>'T3 Q1 201415'!AH21</f>
        <v>0.97746144721233685</v>
      </c>
      <c r="CI21" s="75">
        <f>'T3 Q1 201415'!AI21</f>
        <v>832</v>
      </c>
      <c r="CJ21" s="75">
        <f>'T3 Q1 201415'!AJ21</f>
        <v>0.98695136417556351</v>
      </c>
      <c r="CK21" s="75">
        <f>'T3 Q1 201415'!AK21</f>
        <v>834</v>
      </c>
      <c r="CL21" s="75">
        <f>'T3 Q1 201415'!AL21</f>
        <v>0.98932384341637014</v>
      </c>
      <c r="CM21" s="75">
        <f>'T3 Q1 201415'!AM21</f>
        <v>829</v>
      </c>
      <c r="CN21" s="75">
        <f>'T3 Q1 201415'!AN21</f>
        <v>0.98339264531435355</v>
      </c>
      <c r="CO21" s="75">
        <f>'T3 Q1 201415'!AO21</f>
        <v>811</v>
      </c>
      <c r="CP21" s="75">
        <f>'T3 Q1 201415'!AP21</f>
        <v>0.96204033214709372</v>
      </c>
      <c r="CQ21" s="75">
        <f>'T3 Q1 201415'!AQ21</f>
        <v>829</v>
      </c>
      <c r="CR21" s="75">
        <f>'T3 Q1 201415'!AR21</f>
        <v>0.98339264531435355</v>
      </c>
      <c r="CS21" s="75">
        <f>'T3 Q1 201415'!AS21</f>
        <v>817</v>
      </c>
      <c r="CT21" s="75">
        <f>'T3 Q1 201415'!AT21</f>
        <v>0.96915776986951363</v>
      </c>
      <c r="CU21" s="75">
        <f>'T3 Q1 201415'!AU21</f>
        <v>822</v>
      </c>
      <c r="CV21" s="75">
        <f>'T3 Q1 201415'!AV21</f>
        <v>0.97508896797153022</v>
      </c>
      <c r="CW21" s="75">
        <f>'T3 Q1 201415'!AW21</f>
        <v>814</v>
      </c>
      <c r="CX21" s="75">
        <f>'T3 Q1 201415'!AX21</f>
        <v>0.96559905100830368</v>
      </c>
      <c r="CZ21" s="75">
        <f>'T4 Q2 201415'!D21</f>
        <v>962</v>
      </c>
      <c r="DA21" s="75">
        <f>'T4 Q2 201415'!E21</f>
        <v>940</v>
      </c>
      <c r="DB21" s="75">
        <f>'T4 Q2 201415'!F21</f>
        <v>0.97713097713097719</v>
      </c>
      <c r="DC21" s="75">
        <f>'T4 Q2 201415'!G21</f>
        <v>947</v>
      </c>
      <c r="DD21" s="75">
        <f>'T4 Q2 201415'!H21</f>
        <v>0.98440748440748438</v>
      </c>
      <c r="DE21" s="75">
        <f>'T4 Q2 201415'!I21</f>
        <v>941</v>
      </c>
      <c r="DF21" s="75">
        <f>'T4 Q2 201415'!J21</f>
        <v>0.9781704781704782</v>
      </c>
      <c r="DG21" s="75">
        <f>'T4 Q2 201415'!K21</f>
        <v>3</v>
      </c>
      <c r="DH21" s="75">
        <f>'T4 Q2 201415'!L21</f>
        <v>0</v>
      </c>
      <c r="DI21" s="75">
        <f>'T4 Q2 201415'!M21</f>
        <v>0</v>
      </c>
      <c r="DJ21" s="75">
        <f>'T4 Q2 201415'!N21</f>
        <v>0</v>
      </c>
      <c r="DK21" s="75">
        <f>'T4 Q2 201415'!O21</f>
        <v>867</v>
      </c>
      <c r="DL21" s="75">
        <f>'T4 Q2 201415'!P21</f>
        <v>849</v>
      </c>
      <c r="DM21" s="75">
        <f>'T4 Q2 201415'!Q21</f>
        <v>0.97923875432525953</v>
      </c>
      <c r="DN21" s="75">
        <f>'T4 Q2 201415'!R21</f>
        <v>836</v>
      </c>
      <c r="DO21" s="75">
        <f>'T4 Q2 201415'!S21</f>
        <v>0.96424452133794691</v>
      </c>
      <c r="DP21" s="75">
        <f>'T4 Q2 201415'!T21</f>
        <v>831</v>
      </c>
      <c r="DQ21" s="75">
        <f>'T4 Q2 201415'!U21</f>
        <v>0.95847750865051906</v>
      </c>
      <c r="DR21" s="75">
        <f>'T4 Q2 201415'!V21</f>
        <v>838</v>
      </c>
      <c r="DS21" s="75">
        <f>'T4 Q2 201415'!W21</f>
        <v>0.96655132641291808</v>
      </c>
      <c r="DT21" s="75">
        <f>'T4 Q2 201415'!X21</f>
        <v>844</v>
      </c>
      <c r="DU21" s="75">
        <f>'T4 Q2 201415'!Y21</f>
        <v>0.97347174163783157</v>
      </c>
      <c r="DV21" s="75">
        <f>'T4 Q2 201415'!Z21</f>
        <v>4</v>
      </c>
      <c r="DW21" s="75">
        <f>'T4 Q2 201415'!AA21</f>
        <v>0</v>
      </c>
      <c r="DX21" s="75">
        <f>'T4 Q2 201415'!AB21</f>
        <v>0</v>
      </c>
      <c r="DY21" s="75">
        <f>'T4 Q2 201415'!AC21</f>
        <v>0</v>
      </c>
      <c r="DZ21" s="75">
        <f>'T4 Q2 201415'!AD21</f>
        <v>821</v>
      </c>
      <c r="EA21" s="75">
        <f>'T4 Q2 201415'!AE21</f>
        <v>810</v>
      </c>
      <c r="EB21" s="75">
        <f>'T4 Q2 201415'!AF21</f>
        <v>0.98660170523751523</v>
      </c>
      <c r="EC21" s="75">
        <f>'T4 Q2 201415'!AG21</f>
        <v>793</v>
      </c>
      <c r="ED21" s="75">
        <f>'T4 Q2 201415'!AH21</f>
        <v>0.96589524969549334</v>
      </c>
      <c r="EE21" s="75">
        <f>'T4 Q2 201415'!AI21</f>
        <v>810</v>
      </c>
      <c r="EF21" s="75">
        <f>'T4 Q2 201415'!AJ21</f>
        <v>0.98660170523751523</v>
      </c>
      <c r="EG21" s="75">
        <f>'T4 Q2 201415'!AK21</f>
        <v>810</v>
      </c>
      <c r="EH21" s="75">
        <f>'T4 Q2 201415'!AL21</f>
        <v>0.98660170523751523</v>
      </c>
      <c r="EI21" s="75">
        <f>'T4 Q2 201415'!AM21</f>
        <v>799</v>
      </c>
      <c r="EJ21" s="75">
        <f>'T4 Q2 201415'!AN21</f>
        <v>0.97320341047503045</v>
      </c>
      <c r="EK21" s="75">
        <f>'T4 Q2 201415'!AO21</f>
        <v>802</v>
      </c>
      <c r="EL21" s="75">
        <f>'T4 Q2 201415'!AP21</f>
        <v>0.97685749086479901</v>
      </c>
      <c r="EM21" s="75">
        <f>'T4 Q2 201415'!AQ21</f>
        <v>803</v>
      </c>
      <c r="EN21" s="75">
        <f>'T4 Q2 201415'!AR21</f>
        <v>0.97807551766138856</v>
      </c>
      <c r="EO21" s="75">
        <f>'T4 Q2 201415'!AS21</f>
        <v>785</v>
      </c>
      <c r="EP21" s="75">
        <f>'T4 Q2 201415'!AT21</f>
        <v>0.95615103532277712</v>
      </c>
      <c r="EQ21" s="75">
        <f>'T4 Q2 201415'!AU21</f>
        <v>801</v>
      </c>
      <c r="ER21" s="75">
        <f>'T4 Q2 201415'!AV21</f>
        <v>0.97563946406820945</v>
      </c>
      <c r="ES21" s="75">
        <f>'T4 Q2 201415'!AW21</f>
        <v>785</v>
      </c>
      <c r="ET21" s="75">
        <f>'T4 Q2 201415'!AX21</f>
        <v>0.95615103532277712</v>
      </c>
      <c r="EV21" s="75">
        <f>'T5 Q3 201415'!D21</f>
        <v>797</v>
      </c>
      <c r="EW21" s="75">
        <f>'T5 Q3 201415'!E21</f>
        <v>780</v>
      </c>
      <c r="EX21" s="75">
        <f>'T5 Q3 201415'!F21</f>
        <v>0.97867001254705144</v>
      </c>
      <c r="EY21" s="75">
        <f>'T5 Q3 201415'!G21</f>
        <v>788</v>
      </c>
      <c r="EZ21" s="75">
        <f>'T5 Q3 201415'!H21</f>
        <v>0.98870765370138014</v>
      </c>
      <c r="FA21" s="75">
        <f>'T5 Q3 201415'!I21</f>
        <v>779</v>
      </c>
      <c r="FB21" s="75">
        <f>'T5 Q3 201415'!J21</f>
        <v>0.97741530740276039</v>
      </c>
      <c r="FC21" s="75">
        <f>'T5 Q3 201415'!K21</f>
        <v>1</v>
      </c>
      <c r="FD21" s="75">
        <f>'T5 Q3 201415'!L21</f>
        <v>0</v>
      </c>
      <c r="FE21" s="75">
        <f>'T5 Q3 201415'!M21</f>
        <v>0</v>
      </c>
      <c r="FF21" s="75">
        <f>'T5 Q3 201415'!N21</f>
        <v>0</v>
      </c>
      <c r="FG21" s="75">
        <f>'T5 Q3 201415'!O21</f>
        <v>823</v>
      </c>
      <c r="FH21" s="75">
        <f>'T5 Q3 201415'!P21</f>
        <v>809</v>
      </c>
      <c r="FI21" s="75">
        <f>'T5 Q3 201415'!Q21</f>
        <v>0.98298906439854195</v>
      </c>
      <c r="FJ21" s="75">
        <f>'T5 Q3 201415'!R21</f>
        <v>805</v>
      </c>
      <c r="FK21" s="75">
        <f>'T5 Q3 201415'!S21</f>
        <v>0.9781287970838396</v>
      </c>
      <c r="FL21" s="75">
        <f>'T5 Q3 201415'!T21</f>
        <v>617</v>
      </c>
      <c r="FM21" s="75">
        <f>'T5 Q3 201415'!U21</f>
        <v>0.74969623329283108</v>
      </c>
      <c r="FN21" s="75">
        <f>'T5 Q3 201415'!V21</f>
        <v>803</v>
      </c>
      <c r="FO21" s="75">
        <f>'T5 Q3 201415'!W21</f>
        <v>0.97569866342648848</v>
      </c>
      <c r="FP21" s="75">
        <f>'T5 Q3 201415'!X21</f>
        <v>810</v>
      </c>
      <c r="FQ21" s="75">
        <f>'T5 Q3 201415'!Y21</f>
        <v>0.9842041312272175</v>
      </c>
      <c r="FR21" s="75">
        <f>'T5 Q3 201415'!Z21</f>
        <v>2</v>
      </c>
      <c r="FS21" s="75">
        <f>'T5 Q3 201415'!AA21</f>
        <v>0</v>
      </c>
      <c r="FT21" s="75">
        <f>'T5 Q3 201415'!AB21</f>
        <v>0</v>
      </c>
      <c r="FU21" s="75">
        <f>'T5 Q3 201415'!AC21</f>
        <v>0</v>
      </c>
      <c r="FV21" s="75">
        <f>'T5 Q3 201415'!AD21</f>
        <v>823</v>
      </c>
      <c r="FW21" s="75">
        <f>'T5 Q3 201415'!AE21</f>
        <v>808</v>
      </c>
      <c r="FX21" s="75">
        <f>'T5 Q3 201415'!AF21</f>
        <v>0.98177399756986639</v>
      </c>
      <c r="FY21" s="75">
        <f>'T5 Q3 201415'!AG21</f>
        <v>800</v>
      </c>
      <c r="FZ21" s="75">
        <f>'T5 Q3 201415'!AH21</f>
        <v>0.97205346294046169</v>
      </c>
      <c r="GA21" s="75">
        <f>'T5 Q3 201415'!AI21</f>
        <v>805</v>
      </c>
      <c r="GB21" s="75">
        <f>'T5 Q3 201415'!AJ21</f>
        <v>0.9781287970838396</v>
      </c>
      <c r="GC21" s="75">
        <f>'T5 Q3 201415'!AK21</f>
        <v>809</v>
      </c>
      <c r="GD21" s="75">
        <f>'T5 Q3 201415'!AL21</f>
        <v>0.98298906439854195</v>
      </c>
      <c r="GE21" s="75">
        <f>'T5 Q3 201415'!AM21</f>
        <v>797</v>
      </c>
      <c r="GF21" s="75">
        <f>'T5 Q3 201415'!AN21</f>
        <v>0.96840826245443501</v>
      </c>
      <c r="GG21" s="75">
        <f>'T5 Q3 201415'!AO21</f>
        <v>794</v>
      </c>
      <c r="GH21" s="75">
        <f>'T5 Q3 201415'!AP21</f>
        <v>0.96476306196840822</v>
      </c>
      <c r="GI21" s="75">
        <f>'T5 Q3 201415'!AQ21</f>
        <v>803</v>
      </c>
      <c r="GJ21" s="75">
        <f>'T5 Q3 201415'!AR21</f>
        <v>0.97569866342648848</v>
      </c>
      <c r="GK21" s="75">
        <f>'T5 Q3 201415'!AS21</f>
        <v>789</v>
      </c>
      <c r="GL21" s="75">
        <f>'T5 Q3 201415'!AT21</f>
        <v>0.95868772782503042</v>
      </c>
      <c r="GM21" s="75">
        <f>'T5 Q3 201415'!AU21</f>
        <v>795</v>
      </c>
      <c r="GN21" s="75">
        <f>'T5 Q3 201415'!AV21</f>
        <v>0.96597812879708389</v>
      </c>
      <c r="GO21" s="75">
        <f>'T5 Q3 201415'!AW21</f>
        <v>779</v>
      </c>
      <c r="GP21" s="75">
        <f>'T5 Q3 201415'!AX21</f>
        <v>0.94653705953827461</v>
      </c>
      <c r="GR21" s="75">
        <f>'T6 Q4 201415'!D21</f>
        <v>862</v>
      </c>
      <c r="GS21" s="75">
        <f>'T6 Q4 201415'!E21</f>
        <v>838</v>
      </c>
      <c r="GT21" s="75">
        <f>'T6 Q4 201415'!F21</f>
        <v>0.97215777262180969</v>
      </c>
      <c r="GU21" s="75">
        <f>'T6 Q4 201415'!G21</f>
        <v>850</v>
      </c>
      <c r="GV21" s="75">
        <f>'T6 Q4 201415'!H21</f>
        <v>0.9860788863109049</v>
      </c>
      <c r="GW21" s="75">
        <f>'T6 Q4 201415'!I21</f>
        <v>839</v>
      </c>
      <c r="GX21" s="75">
        <f>'T6 Q4 201415'!J21</f>
        <v>0.97331786542923437</v>
      </c>
      <c r="GY21" s="75">
        <f>'T6 Q4 201415'!K21</f>
        <v>0</v>
      </c>
      <c r="GZ21" s="75">
        <f>'T6 Q4 201415'!L21</f>
        <v>0</v>
      </c>
      <c r="HA21" s="75" t="str">
        <f>'T6 Q4 201415'!M21</f>
        <v/>
      </c>
      <c r="HB21" s="75">
        <f>'T6 Q4 201415'!N21</f>
        <v>0</v>
      </c>
      <c r="HC21" s="75">
        <f>'T6 Q4 201415'!O21</f>
        <v>822</v>
      </c>
      <c r="HD21" s="75">
        <f>'T6 Q4 201415'!P21</f>
        <v>820</v>
      </c>
      <c r="HE21" s="75">
        <f>'T6 Q4 201415'!Q21</f>
        <v>0.9975669099756691</v>
      </c>
      <c r="HF21" s="75">
        <f>'T6 Q4 201415'!R21</f>
        <v>810</v>
      </c>
      <c r="HG21" s="75">
        <f>'T6 Q4 201415'!S21</f>
        <v>0.98540145985401462</v>
      </c>
      <c r="HH21" s="75">
        <f>'T6 Q4 201415'!T21</f>
        <v>337</v>
      </c>
      <c r="HI21" s="75">
        <f>'T6 Q4 201415'!U21</f>
        <v>0.40997566909975669</v>
      </c>
      <c r="HJ21" s="75">
        <f>'T6 Q4 201415'!V21</f>
        <v>814</v>
      </c>
      <c r="HK21" s="75">
        <f>'T6 Q4 201415'!W21</f>
        <v>0.99026763990267641</v>
      </c>
      <c r="HL21" s="75">
        <f>'T6 Q4 201415'!X21</f>
        <v>814</v>
      </c>
      <c r="HM21" s="75">
        <f>'T6 Q4 201415'!Y21</f>
        <v>0.99026763990267641</v>
      </c>
      <c r="HN21" s="75">
        <f>'T6 Q4 201415'!Z21</f>
        <v>2</v>
      </c>
      <c r="HO21" s="75">
        <f>'T6 Q4 201415'!AA21</f>
        <v>0</v>
      </c>
      <c r="HP21" s="75">
        <f>'T6 Q4 201415'!AB21</f>
        <v>0</v>
      </c>
      <c r="HQ21" s="75">
        <f>'T6 Q4 201415'!AC21</f>
        <v>0</v>
      </c>
      <c r="HR21" s="75">
        <f>'T6 Q4 201415'!AD21</f>
        <v>830</v>
      </c>
      <c r="HS21" s="75">
        <f>'T6 Q4 201415'!AE21</f>
        <v>822</v>
      </c>
      <c r="HT21" s="75">
        <f>'T6 Q4 201415'!AF21</f>
        <v>0.99036144578313257</v>
      </c>
      <c r="HU21" s="75">
        <f>'T6 Q4 201415'!AG21</f>
        <v>811</v>
      </c>
      <c r="HV21" s="75">
        <f>'T6 Q4 201415'!AH21</f>
        <v>0.97710843373493972</v>
      </c>
      <c r="HW21" s="75">
        <f>'T6 Q4 201415'!AI21</f>
        <v>822</v>
      </c>
      <c r="HX21" s="75">
        <f>'T6 Q4 201415'!AJ21</f>
        <v>0.99036144578313257</v>
      </c>
      <c r="HY21" s="75">
        <f>'T6 Q4 201415'!AK21</f>
        <v>823</v>
      </c>
      <c r="HZ21" s="75">
        <f>'T6 Q4 201415'!AL21</f>
        <v>0.99156626506024093</v>
      </c>
      <c r="IA21" s="75">
        <f>'T6 Q4 201415'!AM21</f>
        <v>814</v>
      </c>
      <c r="IB21" s="75">
        <f>'T6 Q4 201415'!AN21</f>
        <v>0.98072289156626502</v>
      </c>
      <c r="IC21" s="75">
        <f>'T6 Q4 201415'!AO21</f>
        <v>811</v>
      </c>
      <c r="ID21" s="75">
        <f>'T6 Q4 201415'!AP21</f>
        <v>0.97710843373493972</v>
      </c>
      <c r="IE21" s="75">
        <f>'T6 Q4 201415'!AQ21</f>
        <v>817</v>
      </c>
      <c r="IF21" s="75">
        <f>'T6 Q4 201415'!AR21</f>
        <v>0.98433734939759032</v>
      </c>
      <c r="IG21" s="75">
        <f>'T6 Q4 201415'!AS21</f>
        <v>806</v>
      </c>
      <c r="IH21" s="75">
        <f>'T6 Q4 201415'!AT21</f>
        <v>0.97108433734939759</v>
      </c>
      <c r="II21" s="75">
        <f>'T6 Q4 201415'!AU21</f>
        <v>817</v>
      </c>
      <c r="IJ21" s="75">
        <f>'T6 Q4 201415'!AV21</f>
        <v>0.98433734939759032</v>
      </c>
      <c r="IK21" s="75">
        <f>'T6 Q4 201415'!AW21</f>
        <v>808</v>
      </c>
      <c r="IL21" s="75">
        <f>'T6 Q4 201415'!AX21</f>
        <v>0.97349397590361442</v>
      </c>
    </row>
    <row r="22" spans="1:246" x14ac:dyDescent="0.25">
      <c r="A22" s="31" t="s">
        <v>294</v>
      </c>
      <c r="B22" s="21" t="s">
        <v>295</v>
      </c>
      <c r="C22" s="21" t="s">
        <v>19</v>
      </c>
      <c r="D22" s="64">
        <v>3289</v>
      </c>
      <c r="E22" s="64">
        <v>3140</v>
      </c>
      <c r="F22" s="51">
        <v>0.95469747643660685</v>
      </c>
      <c r="G22" s="64">
        <v>2431</v>
      </c>
      <c r="H22" s="69">
        <v>0.73913043478260865</v>
      </c>
      <c r="I22" s="64">
        <v>3122</v>
      </c>
      <c r="J22" s="51">
        <v>0.94922468835512319</v>
      </c>
      <c r="K22" s="64">
        <v>16</v>
      </c>
      <c r="L22" s="5">
        <v>7</v>
      </c>
      <c r="M22" s="51">
        <v>0.4375</v>
      </c>
      <c r="N22" s="40"/>
      <c r="O22" s="64">
        <v>3405</v>
      </c>
      <c r="P22" s="64">
        <v>3276</v>
      </c>
      <c r="Q22" s="51">
        <v>0.96211453744493391</v>
      </c>
      <c r="R22" s="64">
        <v>3164</v>
      </c>
      <c r="S22" s="69">
        <v>0.92922173274596187</v>
      </c>
      <c r="T22" s="64">
        <v>2852</v>
      </c>
      <c r="U22" s="51">
        <v>0.83759177679882524</v>
      </c>
      <c r="V22" s="64">
        <v>3125</v>
      </c>
      <c r="W22" s="69">
        <v>0.91776798825256978</v>
      </c>
      <c r="X22" s="64">
        <v>3149</v>
      </c>
      <c r="Y22" s="51">
        <v>0.9248164464023495</v>
      </c>
      <c r="Z22" s="64">
        <v>17</v>
      </c>
      <c r="AA22" s="64">
        <v>4</v>
      </c>
      <c r="AB22" s="51">
        <v>0.23529411764705882</v>
      </c>
      <c r="AC22" s="58"/>
      <c r="AD22" s="64">
        <v>3310</v>
      </c>
      <c r="AE22" s="64">
        <v>3150</v>
      </c>
      <c r="AF22" s="46">
        <v>0.95166163141993954</v>
      </c>
      <c r="AG22" s="64">
        <v>2887</v>
      </c>
      <c r="AH22" s="70">
        <v>0.87220543806646522</v>
      </c>
      <c r="AI22" s="64">
        <v>3150</v>
      </c>
      <c r="AJ22" s="46">
        <v>0.95166163141993954</v>
      </c>
      <c r="AK22" s="64">
        <v>3146</v>
      </c>
      <c r="AL22" s="70">
        <v>0.95045317220543801</v>
      </c>
      <c r="AM22" s="64">
        <v>2558</v>
      </c>
      <c r="AN22" s="46">
        <v>0.77280966767371606</v>
      </c>
      <c r="AO22" s="64">
        <v>3000</v>
      </c>
      <c r="AP22" s="70">
        <v>0.90634441087613293</v>
      </c>
      <c r="AQ22" s="64">
        <v>3083</v>
      </c>
      <c r="AR22" s="46">
        <v>0.93141993957703928</v>
      </c>
      <c r="AS22" s="64">
        <v>2927</v>
      </c>
      <c r="AT22" s="70">
        <v>0.88429003021148034</v>
      </c>
      <c r="AU22" s="64">
        <v>2916</v>
      </c>
      <c r="AV22" s="46">
        <v>0.88096676737160118</v>
      </c>
      <c r="AW22" s="64">
        <v>2946</v>
      </c>
      <c r="AX22" s="46">
        <v>0.89003021148036254</v>
      </c>
      <c r="AZ22" s="80">
        <f>VLOOKUP($A22,'T1DQ CCG'!$A:$BS,69,FALSE)</f>
        <v>0</v>
      </c>
      <c r="BA22" s="80">
        <f>VLOOKUP($A22,'T1DQ CCG'!$A:$BS,70,FALSE)</f>
        <v>0</v>
      </c>
      <c r="BB22" s="80">
        <f>VLOOKUP($A22,'T1DQ CCG'!$A:$BS,71,FALSE)</f>
        <v>0</v>
      </c>
      <c r="BD22" s="75">
        <f>'T3 Q1 201415'!D22</f>
        <v>737</v>
      </c>
      <c r="BE22" s="75">
        <f>'T3 Q1 201415'!E22</f>
        <v>709</v>
      </c>
      <c r="BF22" s="75">
        <f>'T3 Q1 201415'!F22</f>
        <v>0.96200814111261868</v>
      </c>
      <c r="BG22" s="75">
        <f>'T3 Q1 201415'!G22</f>
        <v>718</v>
      </c>
      <c r="BH22" s="75">
        <f>'T3 Q1 201415'!H22</f>
        <v>0.97421981004070557</v>
      </c>
      <c r="BI22" s="75">
        <f>'T3 Q1 201415'!I22</f>
        <v>707</v>
      </c>
      <c r="BJ22" s="75">
        <f>'T3 Q1 201415'!J22</f>
        <v>0.95929443690637717</v>
      </c>
      <c r="BK22" s="75">
        <f>'T3 Q1 201415'!K22</f>
        <v>14</v>
      </c>
      <c r="BL22" s="75">
        <f>'T3 Q1 201415'!L22</f>
        <v>9</v>
      </c>
      <c r="BM22" s="75">
        <f>'T3 Q1 201415'!M22</f>
        <v>0.6428571428571429</v>
      </c>
      <c r="BN22" s="75">
        <f>'T3 Q1 201415'!N22</f>
        <v>0</v>
      </c>
      <c r="BO22" s="75">
        <f>'T3 Q1 201415'!O22</f>
        <v>886</v>
      </c>
      <c r="BP22" s="75">
        <f>'T3 Q1 201415'!P22</f>
        <v>845</v>
      </c>
      <c r="BQ22" s="75">
        <f>'T3 Q1 201415'!Q22</f>
        <v>0.95372460496613998</v>
      </c>
      <c r="BR22" s="75">
        <f>'T3 Q1 201415'!R22</f>
        <v>819</v>
      </c>
      <c r="BS22" s="75">
        <f>'T3 Q1 201415'!S22</f>
        <v>0.92437923250564336</v>
      </c>
      <c r="BT22" s="75">
        <f>'T3 Q1 201415'!T22</f>
        <v>845</v>
      </c>
      <c r="BU22" s="75">
        <f>'T3 Q1 201415'!U22</f>
        <v>0.95372460496613998</v>
      </c>
      <c r="BV22" s="75">
        <f>'T3 Q1 201415'!V22</f>
        <v>811</v>
      </c>
      <c r="BW22" s="75">
        <f>'T3 Q1 201415'!W22</f>
        <v>0.91534988713318288</v>
      </c>
      <c r="BX22" s="75">
        <f>'T3 Q1 201415'!X22</f>
        <v>818</v>
      </c>
      <c r="BY22" s="75">
        <f>'T3 Q1 201415'!Y22</f>
        <v>0.92325056433408581</v>
      </c>
      <c r="BZ22" s="75">
        <f>'T3 Q1 201415'!Z22</f>
        <v>17</v>
      </c>
      <c r="CA22" s="75">
        <f>'T3 Q1 201415'!AA22</f>
        <v>4</v>
      </c>
      <c r="CB22" s="75">
        <f>'T3 Q1 201415'!AB22</f>
        <v>0.23529411764705882</v>
      </c>
      <c r="CC22" s="75">
        <f>'T3 Q1 201415'!AC22</f>
        <v>0</v>
      </c>
      <c r="CD22" s="75">
        <f>'T3 Q1 201415'!AD22</f>
        <v>806</v>
      </c>
      <c r="CE22" s="75">
        <f>'T3 Q1 201415'!AE22</f>
        <v>766</v>
      </c>
      <c r="CF22" s="75">
        <f>'T3 Q1 201415'!AF22</f>
        <v>0.95037220843672454</v>
      </c>
      <c r="CG22" s="75">
        <f>'T3 Q1 201415'!AG22</f>
        <v>700</v>
      </c>
      <c r="CH22" s="75">
        <f>'T3 Q1 201415'!AH22</f>
        <v>0.86848635235732008</v>
      </c>
      <c r="CI22" s="75">
        <f>'T3 Q1 201415'!AI22</f>
        <v>766</v>
      </c>
      <c r="CJ22" s="75">
        <f>'T3 Q1 201415'!AJ22</f>
        <v>0.95037220843672454</v>
      </c>
      <c r="CK22" s="75">
        <f>'T3 Q1 201415'!AK22</f>
        <v>766</v>
      </c>
      <c r="CL22" s="75">
        <f>'T3 Q1 201415'!AL22</f>
        <v>0.95037220843672454</v>
      </c>
      <c r="CM22" s="75">
        <f>'T3 Q1 201415'!AM22</f>
        <v>753</v>
      </c>
      <c r="CN22" s="75">
        <f>'T3 Q1 201415'!AN22</f>
        <v>0.93424317617866004</v>
      </c>
      <c r="CO22" s="75">
        <f>'T3 Q1 201415'!AO22</f>
        <v>703</v>
      </c>
      <c r="CP22" s="75">
        <f>'T3 Q1 201415'!AP22</f>
        <v>0.87220843672456572</v>
      </c>
      <c r="CQ22" s="75">
        <f>'T3 Q1 201415'!AQ22</f>
        <v>743</v>
      </c>
      <c r="CR22" s="75">
        <f>'T3 Q1 201415'!AR22</f>
        <v>0.92183622828784118</v>
      </c>
      <c r="CS22" s="75">
        <f>'T3 Q1 201415'!AS22</f>
        <v>715</v>
      </c>
      <c r="CT22" s="75">
        <f>'T3 Q1 201415'!AT22</f>
        <v>0.88709677419354838</v>
      </c>
      <c r="CU22" s="75">
        <f>'T3 Q1 201415'!AU22</f>
        <v>652</v>
      </c>
      <c r="CV22" s="75">
        <f>'T3 Q1 201415'!AV22</f>
        <v>0.80893300248138955</v>
      </c>
      <c r="CW22" s="75">
        <f>'T3 Q1 201415'!AW22</f>
        <v>745</v>
      </c>
      <c r="CX22" s="75">
        <f>'T3 Q1 201415'!AX22</f>
        <v>0.92431761786600497</v>
      </c>
      <c r="CZ22" s="75">
        <f>'T4 Q2 201415'!D22</f>
        <v>916</v>
      </c>
      <c r="DA22" s="75">
        <f>'T4 Q2 201415'!E22</f>
        <v>878</v>
      </c>
      <c r="DB22" s="75">
        <f>'T4 Q2 201415'!F22</f>
        <v>0.95851528384279472</v>
      </c>
      <c r="DC22" s="75">
        <f>'T4 Q2 201415'!G22</f>
        <v>888</v>
      </c>
      <c r="DD22" s="75">
        <f>'T4 Q2 201415'!H22</f>
        <v>0.96943231441048039</v>
      </c>
      <c r="DE22" s="75">
        <f>'T4 Q2 201415'!I22</f>
        <v>873</v>
      </c>
      <c r="DF22" s="75">
        <f>'T4 Q2 201415'!J22</f>
        <v>0.95305676855895194</v>
      </c>
      <c r="DG22" s="75">
        <f>'T4 Q2 201415'!K22</f>
        <v>0</v>
      </c>
      <c r="DH22" s="75">
        <f>'T4 Q2 201415'!L22</f>
        <v>0</v>
      </c>
      <c r="DI22" s="75" t="str">
        <f>'T4 Q2 201415'!M22</f>
        <v/>
      </c>
      <c r="DJ22" s="75">
        <f>'T4 Q2 201415'!N22</f>
        <v>0</v>
      </c>
      <c r="DK22" s="75">
        <f>'T4 Q2 201415'!O22</f>
        <v>888</v>
      </c>
      <c r="DL22" s="75">
        <f>'T4 Q2 201415'!P22</f>
        <v>864</v>
      </c>
      <c r="DM22" s="75">
        <f>'T4 Q2 201415'!Q22</f>
        <v>0.97297297297297303</v>
      </c>
      <c r="DN22" s="75">
        <f>'T4 Q2 201415'!R22</f>
        <v>837</v>
      </c>
      <c r="DO22" s="75">
        <f>'T4 Q2 201415'!S22</f>
        <v>0.94256756756756754</v>
      </c>
      <c r="DP22" s="75">
        <f>'T4 Q2 201415'!T22</f>
        <v>861</v>
      </c>
      <c r="DQ22" s="75">
        <f>'T4 Q2 201415'!U22</f>
        <v>0.96959459459459463</v>
      </c>
      <c r="DR22" s="75">
        <f>'T4 Q2 201415'!V22</f>
        <v>836</v>
      </c>
      <c r="DS22" s="75">
        <f>'T4 Q2 201415'!W22</f>
        <v>0.94144144144144148</v>
      </c>
      <c r="DT22" s="75">
        <f>'T4 Q2 201415'!X22</f>
        <v>838</v>
      </c>
      <c r="DU22" s="75">
        <f>'T4 Q2 201415'!Y22</f>
        <v>0.94369369369369371</v>
      </c>
      <c r="DV22" s="75">
        <f>'T4 Q2 201415'!Z22</f>
        <v>0</v>
      </c>
      <c r="DW22" s="75">
        <f>'T4 Q2 201415'!AA22</f>
        <v>0</v>
      </c>
      <c r="DX22" s="75" t="str">
        <f>'T4 Q2 201415'!AB22</f>
        <v/>
      </c>
      <c r="DY22" s="75">
        <f>'T4 Q2 201415'!AC22</f>
        <v>0</v>
      </c>
      <c r="DZ22" s="75">
        <f>'T4 Q2 201415'!AD22</f>
        <v>844</v>
      </c>
      <c r="EA22" s="75">
        <f>'T4 Q2 201415'!AE22</f>
        <v>806</v>
      </c>
      <c r="EB22" s="75">
        <f>'T4 Q2 201415'!AF22</f>
        <v>0.95497630331753558</v>
      </c>
      <c r="EC22" s="75">
        <f>'T4 Q2 201415'!AG22</f>
        <v>743</v>
      </c>
      <c r="ED22" s="75">
        <f>'T4 Q2 201415'!AH22</f>
        <v>0.88033175355450233</v>
      </c>
      <c r="EE22" s="75">
        <f>'T4 Q2 201415'!AI22</f>
        <v>806</v>
      </c>
      <c r="EF22" s="75">
        <f>'T4 Q2 201415'!AJ22</f>
        <v>0.95497630331753558</v>
      </c>
      <c r="EG22" s="75">
        <f>'T4 Q2 201415'!AK22</f>
        <v>806</v>
      </c>
      <c r="EH22" s="75">
        <f>'T4 Q2 201415'!AL22</f>
        <v>0.95497630331753558</v>
      </c>
      <c r="EI22" s="75">
        <f>'T4 Q2 201415'!AM22</f>
        <v>757</v>
      </c>
      <c r="EJ22" s="75">
        <f>'T4 Q2 201415'!AN22</f>
        <v>0.89691943127962082</v>
      </c>
      <c r="EK22" s="75">
        <f>'T4 Q2 201415'!AO22</f>
        <v>813</v>
      </c>
      <c r="EL22" s="75">
        <f>'T4 Q2 201415'!AP22</f>
        <v>0.96327014218009477</v>
      </c>
      <c r="EM22" s="75">
        <f>'T4 Q2 201415'!AQ22</f>
        <v>792</v>
      </c>
      <c r="EN22" s="75">
        <f>'T4 Q2 201415'!AR22</f>
        <v>0.93838862559241709</v>
      </c>
      <c r="EO22" s="75">
        <f>'T4 Q2 201415'!AS22</f>
        <v>751</v>
      </c>
      <c r="EP22" s="75">
        <f>'T4 Q2 201415'!AT22</f>
        <v>0.8898104265402843</v>
      </c>
      <c r="EQ22" s="75">
        <f>'T4 Q2 201415'!AU22</f>
        <v>760</v>
      </c>
      <c r="ER22" s="75">
        <f>'T4 Q2 201415'!AV22</f>
        <v>0.90047393364928907</v>
      </c>
      <c r="ES22" s="75">
        <f>'T4 Q2 201415'!AW22</f>
        <v>736</v>
      </c>
      <c r="ET22" s="75">
        <f>'T4 Q2 201415'!AX22</f>
        <v>0.87203791469194314</v>
      </c>
      <c r="EV22" s="75">
        <f>'T5 Q3 201415'!D22</f>
        <v>855</v>
      </c>
      <c r="EW22" s="75">
        <f>'T5 Q3 201415'!E22</f>
        <v>813</v>
      </c>
      <c r="EX22" s="75">
        <f>'T5 Q3 201415'!F22</f>
        <v>0.9508771929824561</v>
      </c>
      <c r="EY22" s="75">
        <f>'T5 Q3 201415'!G22</f>
        <v>821</v>
      </c>
      <c r="EZ22" s="75">
        <f>'T5 Q3 201415'!H22</f>
        <v>0.960233918128655</v>
      </c>
      <c r="FA22" s="75">
        <f>'T5 Q3 201415'!I22</f>
        <v>801</v>
      </c>
      <c r="FB22" s="75">
        <f>'T5 Q3 201415'!J22</f>
        <v>0.93684210526315792</v>
      </c>
      <c r="FC22" s="75">
        <f>'T5 Q3 201415'!K22</f>
        <v>2</v>
      </c>
      <c r="FD22" s="75">
        <f>'T5 Q3 201415'!L22</f>
        <v>1</v>
      </c>
      <c r="FE22" s="75">
        <f>'T5 Q3 201415'!M22</f>
        <v>0.5</v>
      </c>
      <c r="FF22" s="75">
        <f>'T5 Q3 201415'!N22</f>
        <v>0</v>
      </c>
      <c r="FG22" s="75">
        <f>'T5 Q3 201415'!O22</f>
        <v>868</v>
      </c>
      <c r="FH22" s="75">
        <f>'T5 Q3 201415'!P22</f>
        <v>834</v>
      </c>
      <c r="FI22" s="75">
        <f>'T5 Q3 201415'!Q22</f>
        <v>0.96082949308755761</v>
      </c>
      <c r="FJ22" s="75">
        <f>'T5 Q3 201415'!R22</f>
        <v>801</v>
      </c>
      <c r="FK22" s="75">
        <f>'T5 Q3 201415'!S22</f>
        <v>0.92281105990783407</v>
      </c>
      <c r="FL22" s="75">
        <f>'T5 Q3 201415'!T22</f>
        <v>823</v>
      </c>
      <c r="FM22" s="75">
        <f>'T5 Q3 201415'!U22</f>
        <v>0.9481566820276498</v>
      </c>
      <c r="FN22" s="75">
        <f>'T5 Q3 201415'!V22</f>
        <v>787</v>
      </c>
      <c r="FO22" s="75">
        <f>'T5 Q3 201415'!W22</f>
        <v>0.90668202764976957</v>
      </c>
      <c r="FP22" s="75">
        <f>'T5 Q3 201415'!X22</f>
        <v>796</v>
      </c>
      <c r="FQ22" s="75">
        <f>'T5 Q3 201415'!Y22</f>
        <v>0.91705069124423966</v>
      </c>
      <c r="FR22" s="75">
        <f>'T5 Q3 201415'!Z22</f>
        <v>0</v>
      </c>
      <c r="FS22" s="75">
        <f>'T5 Q3 201415'!AA22</f>
        <v>0</v>
      </c>
      <c r="FT22" s="75" t="str">
        <f>'T5 Q3 201415'!AB22</f>
        <v/>
      </c>
      <c r="FU22" s="75">
        <f>'T5 Q3 201415'!AC22</f>
        <v>0</v>
      </c>
      <c r="FV22" s="75">
        <f>'T5 Q3 201415'!AD22</f>
        <v>965</v>
      </c>
      <c r="FW22" s="75">
        <f>'T5 Q3 201415'!AE22</f>
        <v>901</v>
      </c>
      <c r="FX22" s="75">
        <f>'T5 Q3 201415'!AF22</f>
        <v>0.93367875647668397</v>
      </c>
      <c r="FY22" s="75">
        <f>'T5 Q3 201415'!AG22</f>
        <v>820</v>
      </c>
      <c r="FZ22" s="75">
        <f>'T5 Q3 201415'!AH22</f>
        <v>0.84974093264248707</v>
      </c>
      <c r="GA22" s="75">
        <f>'T5 Q3 201415'!AI22</f>
        <v>901</v>
      </c>
      <c r="GB22" s="75">
        <f>'T5 Q3 201415'!AJ22</f>
        <v>0.93367875647668397</v>
      </c>
      <c r="GC22" s="75">
        <f>'T5 Q3 201415'!AK22</f>
        <v>901</v>
      </c>
      <c r="GD22" s="75">
        <f>'T5 Q3 201415'!AL22</f>
        <v>0.93367875647668397</v>
      </c>
      <c r="GE22" s="75">
        <f>'T5 Q3 201415'!AM22</f>
        <v>398</v>
      </c>
      <c r="GF22" s="75">
        <f>'T5 Q3 201415'!AN22</f>
        <v>0.41243523316062175</v>
      </c>
      <c r="GG22" s="75">
        <f>'T5 Q3 201415'!AO22</f>
        <v>869</v>
      </c>
      <c r="GH22" s="75">
        <f>'T5 Q3 201415'!AP22</f>
        <v>0.90051813471502595</v>
      </c>
      <c r="GI22" s="75">
        <f>'T5 Q3 201415'!AQ22</f>
        <v>876</v>
      </c>
      <c r="GJ22" s="75">
        <f>'T5 Q3 201415'!AR22</f>
        <v>0.90777202072538865</v>
      </c>
      <c r="GK22" s="75">
        <f>'T5 Q3 201415'!AS22</f>
        <v>836</v>
      </c>
      <c r="GL22" s="75">
        <f>'T5 Q3 201415'!AT22</f>
        <v>0.86632124352331608</v>
      </c>
      <c r="GM22" s="75">
        <f>'T5 Q3 201415'!AU22</f>
        <v>867</v>
      </c>
      <c r="GN22" s="75">
        <f>'T5 Q3 201415'!AV22</f>
        <v>0.89844559585492223</v>
      </c>
      <c r="GO22" s="75">
        <f>'T5 Q3 201415'!AW22</f>
        <v>845</v>
      </c>
      <c r="GP22" s="75">
        <f>'T5 Q3 201415'!AX22</f>
        <v>0.87564766839378239</v>
      </c>
      <c r="GR22" s="75">
        <f>'T6 Q4 201415'!D22</f>
        <v>781</v>
      </c>
      <c r="GS22" s="75">
        <f>'T6 Q4 201415'!E22</f>
        <v>740</v>
      </c>
      <c r="GT22" s="75">
        <f>'T6 Q4 201415'!F22</f>
        <v>0.94750320102432783</v>
      </c>
      <c r="GU22" s="75">
        <f>'T6 Q4 201415'!G22</f>
        <v>4</v>
      </c>
      <c r="GV22" s="75">
        <f>'T6 Q4 201415'!H22</f>
        <v>5.1216389244558257E-3</v>
      </c>
      <c r="GW22" s="75">
        <f>'T6 Q4 201415'!I22</f>
        <v>741</v>
      </c>
      <c r="GX22" s="75">
        <f>'T6 Q4 201415'!J22</f>
        <v>0.94878361075544171</v>
      </c>
      <c r="GY22" s="75">
        <f>'T6 Q4 201415'!K22</f>
        <v>0</v>
      </c>
      <c r="GZ22" s="75">
        <f>'T6 Q4 201415'!L22</f>
        <v>0</v>
      </c>
      <c r="HA22" s="75" t="str">
        <f>'T6 Q4 201415'!M22</f>
        <v/>
      </c>
      <c r="HB22" s="75">
        <f>'T6 Q4 201415'!N22</f>
        <v>0</v>
      </c>
      <c r="HC22" s="75">
        <f>'T6 Q4 201415'!O22</f>
        <v>763</v>
      </c>
      <c r="HD22" s="75">
        <f>'T6 Q4 201415'!P22</f>
        <v>733</v>
      </c>
      <c r="HE22" s="75">
        <f>'T6 Q4 201415'!Q22</f>
        <v>0.96068152031454779</v>
      </c>
      <c r="HF22" s="75">
        <f>'T6 Q4 201415'!R22</f>
        <v>707</v>
      </c>
      <c r="HG22" s="75">
        <f>'T6 Q4 201415'!S22</f>
        <v>0.92660550458715596</v>
      </c>
      <c r="HH22" s="75">
        <f>'T6 Q4 201415'!T22</f>
        <v>323</v>
      </c>
      <c r="HI22" s="75">
        <f>'T6 Q4 201415'!U22</f>
        <v>0.42332896461336827</v>
      </c>
      <c r="HJ22" s="75">
        <f>'T6 Q4 201415'!V22</f>
        <v>691</v>
      </c>
      <c r="HK22" s="75">
        <f>'T6 Q4 201415'!W22</f>
        <v>0.90563564875491476</v>
      </c>
      <c r="HL22" s="75">
        <f>'T6 Q4 201415'!X22</f>
        <v>697</v>
      </c>
      <c r="HM22" s="75">
        <f>'T6 Q4 201415'!Y22</f>
        <v>0.91349934469200522</v>
      </c>
      <c r="HN22" s="75">
        <f>'T6 Q4 201415'!Z22</f>
        <v>0</v>
      </c>
      <c r="HO22" s="75">
        <f>'T6 Q4 201415'!AA22</f>
        <v>0</v>
      </c>
      <c r="HP22" s="75" t="str">
        <f>'T6 Q4 201415'!AB22</f>
        <v/>
      </c>
      <c r="HQ22" s="75">
        <f>'T6 Q4 201415'!AC22</f>
        <v>0</v>
      </c>
      <c r="HR22" s="75">
        <f>'T6 Q4 201415'!AD22</f>
        <v>695</v>
      </c>
      <c r="HS22" s="75">
        <f>'T6 Q4 201415'!AE22</f>
        <v>677</v>
      </c>
      <c r="HT22" s="75">
        <f>'T6 Q4 201415'!AF22</f>
        <v>0</v>
      </c>
      <c r="HU22" s="75">
        <f>'T6 Q4 201415'!AG22</f>
        <v>624</v>
      </c>
      <c r="HV22" s="75">
        <f>'T6 Q4 201415'!AH22</f>
        <v>0</v>
      </c>
      <c r="HW22" s="75">
        <f>'T6 Q4 201415'!AI22</f>
        <v>677</v>
      </c>
      <c r="HX22" s="75">
        <f>'T6 Q4 201415'!AJ22</f>
        <v>0</v>
      </c>
      <c r="HY22" s="75">
        <f>'T6 Q4 201415'!AK22</f>
        <v>673</v>
      </c>
      <c r="HZ22" s="75">
        <f>'T6 Q4 201415'!AL22</f>
        <v>0</v>
      </c>
      <c r="IA22" s="75">
        <f>'T6 Q4 201415'!AM22</f>
        <v>650</v>
      </c>
      <c r="IB22" s="75">
        <f>'T6 Q4 201415'!AN22</f>
        <v>0</v>
      </c>
      <c r="IC22" s="75">
        <f>'T6 Q4 201415'!AO22</f>
        <v>615</v>
      </c>
      <c r="ID22" s="75">
        <f>'T6 Q4 201415'!AP22</f>
        <v>0</v>
      </c>
      <c r="IE22" s="75">
        <f>'T6 Q4 201415'!AQ22</f>
        <v>672</v>
      </c>
      <c r="IF22" s="75">
        <f>'T6 Q4 201415'!AR22</f>
        <v>0</v>
      </c>
      <c r="IG22" s="75">
        <f>'T6 Q4 201415'!AS22</f>
        <v>625</v>
      </c>
      <c r="IH22" s="75">
        <f>'T6 Q4 201415'!AT22</f>
        <v>0</v>
      </c>
      <c r="II22" s="75">
        <f>'T6 Q4 201415'!AU22</f>
        <v>637</v>
      </c>
      <c r="IJ22" s="75">
        <f>'T6 Q4 201415'!AV22</f>
        <v>0</v>
      </c>
      <c r="IK22" s="75">
        <f>'T6 Q4 201415'!AW22</f>
        <v>620</v>
      </c>
      <c r="IL22" s="75">
        <f>'T6 Q4 201415'!AX22</f>
        <v>0</v>
      </c>
    </row>
    <row r="23" spans="1:246" x14ac:dyDescent="0.25">
      <c r="A23" s="31" t="s">
        <v>296</v>
      </c>
      <c r="B23" s="21" t="s">
        <v>297</v>
      </c>
      <c r="C23" s="21" t="s">
        <v>19</v>
      </c>
      <c r="D23" s="64">
        <v>9975</v>
      </c>
      <c r="E23" s="64">
        <v>9068</v>
      </c>
      <c r="F23" s="51">
        <v>0.9090726817042607</v>
      </c>
      <c r="G23" s="64">
        <v>9383</v>
      </c>
      <c r="H23" s="69">
        <v>0.94065162907268174</v>
      </c>
      <c r="I23" s="64">
        <v>9066</v>
      </c>
      <c r="J23" s="51">
        <v>0.90887218045112783</v>
      </c>
      <c r="K23" s="64">
        <v>0</v>
      </c>
      <c r="L23" s="5">
        <v>0</v>
      </c>
      <c r="M23" s="51" t="e">
        <v>#DIV/0!</v>
      </c>
      <c r="N23" s="40"/>
      <c r="O23" s="64">
        <v>10184</v>
      </c>
      <c r="P23" s="64">
        <v>9655</v>
      </c>
      <c r="Q23" s="51">
        <v>0.94805577376276517</v>
      </c>
      <c r="R23" s="64">
        <v>9148</v>
      </c>
      <c r="S23" s="69">
        <v>0.89827179890023567</v>
      </c>
      <c r="T23" s="64">
        <v>8103</v>
      </c>
      <c r="U23" s="51">
        <v>0.79565985860172816</v>
      </c>
      <c r="V23" s="64">
        <v>9074</v>
      </c>
      <c r="W23" s="69">
        <v>0.89100549882168112</v>
      </c>
      <c r="X23" s="64">
        <v>9718</v>
      </c>
      <c r="Y23" s="51">
        <v>0.95424194815396701</v>
      </c>
      <c r="Z23" s="64">
        <v>0</v>
      </c>
      <c r="AA23" s="64">
        <v>0</v>
      </c>
      <c r="AB23" s="51" t="e">
        <v>#DIV/0!</v>
      </c>
      <c r="AC23" s="58"/>
      <c r="AD23" s="64">
        <v>9559</v>
      </c>
      <c r="AE23" s="64">
        <v>9196</v>
      </c>
      <c r="AF23" s="46">
        <v>0.96202531645569622</v>
      </c>
      <c r="AG23" s="64">
        <v>8358</v>
      </c>
      <c r="AH23" s="70">
        <v>0.87435924259859821</v>
      </c>
      <c r="AI23" s="64">
        <v>9197</v>
      </c>
      <c r="AJ23" s="46">
        <v>0.96212992990898627</v>
      </c>
      <c r="AK23" s="64">
        <v>9208</v>
      </c>
      <c r="AL23" s="70">
        <v>0.96328067789517735</v>
      </c>
      <c r="AM23" s="64">
        <v>9028</v>
      </c>
      <c r="AN23" s="46">
        <v>0.94445025630296053</v>
      </c>
      <c r="AO23" s="64">
        <v>8760</v>
      </c>
      <c r="AP23" s="70">
        <v>0.91641385082121563</v>
      </c>
      <c r="AQ23" s="64">
        <v>9039</v>
      </c>
      <c r="AR23" s="46">
        <v>0.94560100428915161</v>
      </c>
      <c r="AS23" s="64">
        <v>8179</v>
      </c>
      <c r="AT23" s="70">
        <v>0.85563343445967155</v>
      </c>
      <c r="AU23" s="64">
        <v>9126</v>
      </c>
      <c r="AV23" s="46">
        <v>0.95470237472538966</v>
      </c>
      <c r="AW23" s="64">
        <v>8838</v>
      </c>
      <c r="AX23" s="46">
        <v>0.92457370017784291</v>
      </c>
      <c r="AZ23" s="80">
        <f>VLOOKUP($A23,'T1DQ CCG'!$A:$BS,69,FALSE)</f>
        <v>0</v>
      </c>
      <c r="BA23" s="80">
        <f>VLOOKUP($A23,'T1DQ CCG'!$A:$BS,70,FALSE)</f>
        <v>0</v>
      </c>
      <c r="BB23" s="80">
        <f>VLOOKUP($A23,'T1DQ CCG'!$A:$BS,71,FALSE)</f>
        <v>0</v>
      </c>
      <c r="BD23" s="75">
        <f>'T3 Q1 201415'!D23</f>
        <v>2461</v>
      </c>
      <c r="BE23" s="75">
        <f>'T3 Q1 201415'!E23</f>
        <v>2241</v>
      </c>
      <c r="BF23" s="75">
        <f>'T3 Q1 201415'!F23</f>
        <v>0.91060544494108087</v>
      </c>
      <c r="BG23" s="75">
        <f>'T3 Q1 201415'!G23</f>
        <v>2329</v>
      </c>
      <c r="BH23" s="75">
        <f>'T3 Q1 201415'!H23</f>
        <v>0.94636326696464856</v>
      </c>
      <c r="BI23" s="75">
        <f>'T3 Q1 201415'!I23</f>
        <v>2244</v>
      </c>
      <c r="BJ23" s="75">
        <f>'T3 Q1 201415'!J23</f>
        <v>0.91182446160097519</v>
      </c>
      <c r="BK23" s="75">
        <f>'T3 Q1 201415'!K23</f>
        <v>0</v>
      </c>
      <c r="BL23" s="75">
        <f>'T3 Q1 201415'!L23</f>
        <v>0</v>
      </c>
      <c r="BM23" s="75" t="str">
        <f>'T3 Q1 201415'!M23</f>
        <v/>
      </c>
      <c r="BN23" s="75">
        <f>'T3 Q1 201415'!N23</f>
        <v>0</v>
      </c>
      <c r="BO23" s="75">
        <f>'T3 Q1 201415'!O23</f>
        <v>2529</v>
      </c>
      <c r="BP23" s="75">
        <f>'T3 Q1 201415'!P23</f>
        <v>2408</v>
      </c>
      <c r="BQ23" s="75">
        <f>'T3 Q1 201415'!Q23</f>
        <v>0.95215500197706604</v>
      </c>
      <c r="BR23" s="75">
        <f>'T3 Q1 201415'!R23</f>
        <v>2318</v>
      </c>
      <c r="BS23" s="75">
        <f>'T3 Q1 201415'!S23</f>
        <v>0.9165678133649664</v>
      </c>
      <c r="BT23" s="75">
        <f>'T3 Q1 201415'!T23</f>
        <v>2354</v>
      </c>
      <c r="BU23" s="75">
        <f>'T3 Q1 201415'!U23</f>
        <v>0.93080268880980621</v>
      </c>
      <c r="BV23" s="75">
        <f>'T3 Q1 201415'!V23</f>
        <v>2291</v>
      </c>
      <c r="BW23" s="75">
        <f>'T3 Q1 201415'!W23</f>
        <v>0.90589165678133654</v>
      </c>
      <c r="BX23" s="75">
        <f>'T3 Q1 201415'!X23</f>
        <v>2428</v>
      </c>
      <c r="BY23" s="75">
        <f>'T3 Q1 201415'!Y23</f>
        <v>0.96006326611308823</v>
      </c>
      <c r="BZ23" s="75">
        <f>'T3 Q1 201415'!Z23</f>
        <v>0</v>
      </c>
      <c r="CA23" s="75">
        <f>'T3 Q1 201415'!AA23</f>
        <v>0</v>
      </c>
      <c r="CB23" s="75" t="str">
        <f>'T3 Q1 201415'!AB23</f>
        <v/>
      </c>
      <c r="CC23" s="75">
        <f>'T3 Q1 201415'!AC23</f>
        <v>0</v>
      </c>
      <c r="CD23" s="75">
        <f>'T3 Q1 201415'!AD23</f>
        <v>2335</v>
      </c>
      <c r="CE23" s="75">
        <f>'T3 Q1 201415'!AE23</f>
        <v>2256</v>
      </c>
      <c r="CF23" s="75">
        <f>'T3 Q1 201415'!AF23</f>
        <v>0.96616702355460382</v>
      </c>
      <c r="CG23" s="75">
        <f>'T3 Q1 201415'!AG23</f>
        <v>2059</v>
      </c>
      <c r="CH23" s="75">
        <f>'T3 Q1 201415'!AH23</f>
        <v>0.88179871520342612</v>
      </c>
      <c r="CI23" s="75">
        <f>'T3 Q1 201415'!AI23</f>
        <v>2256</v>
      </c>
      <c r="CJ23" s="75">
        <f>'T3 Q1 201415'!AJ23</f>
        <v>0.96616702355460382</v>
      </c>
      <c r="CK23" s="75">
        <f>'T3 Q1 201415'!AK23</f>
        <v>2255</v>
      </c>
      <c r="CL23" s="75">
        <f>'T3 Q1 201415'!AL23</f>
        <v>0.96573875802997855</v>
      </c>
      <c r="CM23" s="75">
        <f>'T3 Q1 201415'!AM23</f>
        <v>2218</v>
      </c>
      <c r="CN23" s="75">
        <f>'T3 Q1 201415'!AN23</f>
        <v>0.94989293361884364</v>
      </c>
      <c r="CO23" s="75">
        <f>'T3 Q1 201415'!AO23</f>
        <v>2157</v>
      </c>
      <c r="CP23" s="75">
        <f>'T3 Q1 201415'!AP23</f>
        <v>0.92376873661670234</v>
      </c>
      <c r="CQ23" s="75">
        <f>'T3 Q1 201415'!AQ23</f>
        <v>2215</v>
      </c>
      <c r="CR23" s="75">
        <f>'T3 Q1 201415'!AR23</f>
        <v>0.94860813704496783</v>
      </c>
      <c r="CS23" s="75">
        <f>'T3 Q1 201415'!AS23</f>
        <v>2010</v>
      </c>
      <c r="CT23" s="75">
        <f>'T3 Q1 201415'!AT23</f>
        <v>0.86081370449678796</v>
      </c>
      <c r="CU23" s="75">
        <f>'T3 Q1 201415'!AU23</f>
        <v>2239</v>
      </c>
      <c r="CV23" s="75">
        <f>'T3 Q1 201415'!AV23</f>
        <v>0.95888650963597433</v>
      </c>
      <c r="CW23" s="75">
        <f>'T3 Q1 201415'!AW23</f>
        <v>2164</v>
      </c>
      <c r="CX23" s="75">
        <f>'T3 Q1 201415'!AX23</f>
        <v>0.92676659528907923</v>
      </c>
      <c r="CZ23" s="75">
        <f>'T4 Q2 201415'!D23</f>
        <v>2645</v>
      </c>
      <c r="DA23" s="75">
        <f>'T4 Q2 201415'!E23</f>
        <v>2381</v>
      </c>
      <c r="DB23" s="75">
        <f>'T4 Q2 201415'!F23</f>
        <v>0.9001890359168242</v>
      </c>
      <c r="DC23" s="75">
        <f>'T4 Q2 201415'!G23</f>
        <v>2467</v>
      </c>
      <c r="DD23" s="75">
        <f>'T4 Q2 201415'!H23</f>
        <v>0.93270321361058606</v>
      </c>
      <c r="DE23" s="75">
        <f>'T4 Q2 201415'!I23</f>
        <v>2384</v>
      </c>
      <c r="DF23" s="75">
        <f>'T4 Q2 201415'!J23</f>
        <v>0.90132325141776937</v>
      </c>
      <c r="DG23" s="75">
        <f>'T4 Q2 201415'!K23</f>
        <v>0</v>
      </c>
      <c r="DH23" s="75">
        <f>'T4 Q2 201415'!L23</f>
        <v>0</v>
      </c>
      <c r="DI23" s="75" t="str">
        <f>'T4 Q2 201415'!M23</f>
        <v/>
      </c>
      <c r="DJ23" s="75">
        <f>'T4 Q2 201415'!N23</f>
        <v>0</v>
      </c>
      <c r="DK23" s="75">
        <f>'T4 Q2 201415'!O23</f>
        <v>2642</v>
      </c>
      <c r="DL23" s="75">
        <f>'T4 Q2 201415'!P23</f>
        <v>2525</v>
      </c>
      <c r="DM23" s="75">
        <f>'T4 Q2 201415'!Q23</f>
        <v>0.95571536714610139</v>
      </c>
      <c r="DN23" s="75">
        <f>'T4 Q2 201415'!R23</f>
        <v>2362</v>
      </c>
      <c r="DO23" s="75">
        <f>'T4 Q2 201415'!S23</f>
        <v>0.89401968205904614</v>
      </c>
      <c r="DP23" s="75">
        <f>'T4 Q2 201415'!T23</f>
        <v>2468</v>
      </c>
      <c r="DQ23" s="75">
        <f>'T4 Q2 201415'!U23</f>
        <v>0.93414080242240727</v>
      </c>
      <c r="DR23" s="75">
        <f>'T4 Q2 201415'!V23</f>
        <v>2356</v>
      </c>
      <c r="DS23" s="75">
        <f>'T4 Q2 201415'!W23</f>
        <v>0.89174867524602575</v>
      </c>
      <c r="DT23" s="75">
        <f>'T4 Q2 201415'!X23</f>
        <v>2529</v>
      </c>
      <c r="DU23" s="75">
        <f>'T4 Q2 201415'!Y23</f>
        <v>0.95722937168811506</v>
      </c>
      <c r="DV23" s="75">
        <f>'T4 Q2 201415'!Z23</f>
        <v>0</v>
      </c>
      <c r="DW23" s="75">
        <f>'T4 Q2 201415'!AA23</f>
        <v>0</v>
      </c>
      <c r="DX23" s="75" t="str">
        <f>'T4 Q2 201415'!AB23</f>
        <v/>
      </c>
      <c r="DY23" s="75">
        <f>'T4 Q2 201415'!AC23</f>
        <v>0</v>
      </c>
      <c r="DZ23" s="75">
        <f>'T4 Q2 201415'!AD23</f>
        <v>2320</v>
      </c>
      <c r="EA23" s="75">
        <f>'T4 Q2 201415'!AE23</f>
        <v>2229</v>
      </c>
      <c r="EB23" s="75">
        <f>'T4 Q2 201415'!AF23</f>
        <v>0.96077586206896548</v>
      </c>
      <c r="EC23" s="75">
        <f>'T4 Q2 201415'!AG23</f>
        <v>2029</v>
      </c>
      <c r="ED23" s="75">
        <f>'T4 Q2 201415'!AH23</f>
        <v>0.87456896551724139</v>
      </c>
      <c r="EE23" s="75">
        <f>'T4 Q2 201415'!AI23</f>
        <v>2229</v>
      </c>
      <c r="EF23" s="75">
        <f>'T4 Q2 201415'!AJ23</f>
        <v>0.96077586206896548</v>
      </c>
      <c r="EG23" s="75">
        <f>'T4 Q2 201415'!AK23</f>
        <v>2228</v>
      </c>
      <c r="EH23" s="75">
        <f>'T4 Q2 201415'!AL23</f>
        <v>0.96034482758620687</v>
      </c>
      <c r="EI23" s="75">
        <f>'T4 Q2 201415'!AM23</f>
        <v>2178</v>
      </c>
      <c r="EJ23" s="75">
        <f>'T4 Q2 201415'!AN23</f>
        <v>0.93879310344827582</v>
      </c>
      <c r="EK23" s="75">
        <f>'T4 Q2 201415'!AO23</f>
        <v>2102</v>
      </c>
      <c r="EL23" s="75">
        <f>'T4 Q2 201415'!AP23</f>
        <v>0.90603448275862064</v>
      </c>
      <c r="EM23" s="75">
        <f>'T4 Q2 201415'!AQ23</f>
        <v>2170</v>
      </c>
      <c r="EN23" s="75">
        <f>'T4 Q2 201415'!AR23</f>
        <v>0.93534482758620685</v>
      </c>
      <c r="EO23" s="75">
        <f>'T4 Q2 201415'!AS23</f>
        <v>1968</v>
      </c>
      <c r="EP23" s="75">
        <f>'T4 Q2 201415'!AT23</f>
        <v>0.84827586206896555</v>
      </c>
      <c r="EQ23" s="75">
        <f>'T4 Q2 201415'!AU23</f>
        <v>2219</v>
      </c>
      <c r="ER23" s="75">
        <f>'T4 Q2 201415'!AV23</f>
        <v>0.95646551724137929</v>
      </c>
      <c r="ES23" s="75">
        <f>'T4 Q2 201415'!AW23</f>
        <v>2114</v>
      </c>
      <c r="ET23" s="75">
        <f>'T4 Q2 201415'!AX23</f>
        <v>0.91120689655172415</v>
      </c>
      <c r="EV23" s="75">
        <f>'T5 Q3 201415'!D23</f>
        <v>2490</v>
      </c>
      <c r="EW23" s="75">
        <f>'T5 Q3 201415'!E23</f>
        <v>2282</v>
      </c>
      <c r="EX23" s="75">
        <f>'T5 Q3 201415'!F23</f>
        <v>0.91646586345381531</v>
      </c>
      <c r="EY23" s="75">
        <f>'T5 Q3 201415'!G23</f>
        <v>2346</v>
      </c>
      <c r="EZ23" s="75">
        <f>'T5 Q3 201415'!H23</f>
        <v>0.94216867469879517</v>
      </c>
      <c r="FA23" s="75">
        <f>'T5 Q3 201415'!I23</f>
        <v>2276</v>
      </c>
      <c r="FB23" s="75">
        <f>'T5 Q3 201415'!J23</f>
        <v>0.91405622489959837</v>
      </c>
      <c r="FC23" s="75">
        <f>'T5 Q3 201415'!K23</f>
        <v>0</v>
      </c>
      <c r="FD23" s="75">
        <f>'T5 Q3 201415'!L23</f>
        <v>0</v>
      </c>
      <c r="FE23" s="75" t="str">
        <f>'T5 Q3 201415'!M23</f>
        <v/>
      </c>
      <c r="FF23" s="75">
        <f>'T5 Q3 201415'!N23</f>
        <v>0</v>
      </c>
      <c r="FG23" s="75">
        <f>'T5 Q3 201415'!O23</f>
        <v>2580</v>
      </c>
      <c r="FH23" s="75">
        <f>'T5 Q3 201415'!P23</f>
        <v>2423</v>
      </c>
      <c r="FI23" s="75">
        <f>'T5 Q3 201415'!Q23</f>
        <v>0.93914728682170545</v>
      </c>
      <c r="FJ23" s="75">
        <f>'T5 Q3 201415'!R23</f>
        <v>2291</v>
      </c>
      <c r="FK23" s="75">
        <f>'T5 Q3 201415'!S23</f>
        <v>0.88798449612403096</v>
      </c>
      <c r="FL23" s="75">
        <f>'T5 Q3 201415'!T23</f>
        <v>2229</v>
      </c>
      <c r="FM23" s="75">
        <f>'T5 Q3 201415'!U23</f>
        <v>0.86395348837209307</v>
      </c>
      <c r="FN23" s="75">
        <f>'T5 Q3 201415'!V23</f>
        <v>2277</v>
      </c>
      <c r="FO23" s="75">
        <f>'T5 Q3 201415'!W23</f>
        <v>0.88255813953488371</v>
      </c>
      <c r="FP23" s="75">
        <f>'T5 Q3 201415'!X23</f>
        <v>2447</v>
      </c>
      <c r="FQ23" s="75">
        <f>'T5 Q3 201415'!Y23</f>
        <v>0.94844961240310077</v>
      </c>
      <c r="FR23" s="75">
        <f>'T5 Q3 201415'!Z23</f>
        <v>0</v>
      </c>
      <c r="FS23" s="75">
        <f>'T5 Q3 201415'!AA23</f>
        <v>0</v>
      </c>
      <c r="FT23" s="75" t="str">
        <f>'T5 Q3 201415'!AB23</f>
        <v/>
      </c>
      <c r="FU23" s="75">
        <f>'T5 Q3 201415'!AC23</f>
        <v>0</v>
      </c>
      <c r="FV23" s="75">
        <f>'T5 Q3 201415'!AD23</f>
        <v>2579</v>
      </c>
      <c r="FW23" s="75">
        <f>'T5 Q3 201415'!AE23</f>
        <v>2483</v>
      </c>
      <c r="FX23" s="75">
        <f>'T5 Q3 201415'!AF23</f>
        <v>0.96277626987204346</v>
      </c>
      <c r="FY23" s="75">
        <f>'T5 Q3 201415'!AG23</f>
        <v>2261</v>
      </c>
      <c r="FZ23" s="75">
        <f>'T5 Q3 201415'!AH23</f>
        <v>0.87669639395114385</v>
      </c>
      <c r="GA23" s="75">
        <f>'T5 Q3 201415'!AI23</f>
        <v>2484</v>
      </c>
      <c r="GB23" s="75">
        <f>'T5 Q3 201415'!AJ23</f>
        <v>0.96316401706087629</v>
      </c>
      <c r="GC23" s="75">
        <f>'T5 Q3 201415'!AK23</f>
        <v>2489</v>
      </c>
      <c r="GD23" s="75">
        <f>'T5 Q3 201415'!AL23</f>
        <v>0.96510275300504067</v>
      </c>
      <c r="GE23" s="75">
        <f>'T5 Q3 201415'!AM23</f>
        <v>2429</v>
      </c>
      <c r="GF23" s="75">
        <f>'T5 Q3 201415'!AN23</f>
        <v>0.94183792167506786</v>
      </c>
      <c r="GG23" s="75">
        <f>'T5 Q3 201415'!AO23</f>
        <v>2358</v>
      </c>
      <c r="GH23" s="75">
        <f>'T5 Q3 201415'!AP23</f>
        <v>0.91430787126793334</v>
      </c>
      <c r="GI23" s="75">
        <f>'T5 Q3 201415'!AQ23</f>
        <v>2436</v>
      </c>
      <c r="GJ23" s="75">
        <f>'T5 Q3 201415'!AR23</f>
        <v>0.94455215199689802</v>
      </c>
      <c r="GK23" s="75">
        <f>'T5 Q3 201415'!AS23</f>
        <v>2212</v>
      </c>
      <c r="GL23" s="75">
        <f>'T5 Q3 201415'!AT23</f>
        <v>0.85769678169833263</v>
      </c>
      <c r="GM23" s="75">
        <f>'T5 Q3 201415'!AU23</f>
        <v>2454</v>
      </c>
      <c r="GN23" s="75">
        <f>'T5 Q3 201415'!AV23</f>
        <v>0.95153160139588988</v>
      </c>
      <c r="GO23" s="75">
        <f>'T5 Q3 201415'!AW23</f>
        <v>2395</v>
      </c>
      <c r="GP23" s="75">
        <f>'T5 Q3 201415'!AX23</f>
        <v>0.9286545172547499</v>
      </c>
      <c r="GR23" s="75">
        <f>'T6 Q4 201415'!D23</f>
        <v>2379</v>
      </c>
      <c r="GS23" s="75">
        <f>'T6 Q4 201415'!E23</f>
        <v>2164</v>
      </c>
      <c r="GT23" s="75">
        <f>'T6 Q4 201415'!F23</f>
        <v>0.90962589323245058</v>
      </c>
      <c r="GU23" s="75">
        <f>'T6 Q4 201415'!G23</f>
        <v>2241</v>
      </c>
      <c r="GV23" s="75">
        <f>'T6 Q4 201415'!H23</f>
        <v>0.94199243379571251</v>
      </c>
      <c r="GW23" s="75">
        <f>'T6 Q4 201415'!I23</f>
        <v>2162</v>
      </c>
      <c r="GX23" s="75">
        <f>'T6 Q4 201415'!J23</f>
        <v>0.9087852038671711</v>
      </c>
      <c r="GY23" s="75">
        <f>'T6 Q4 201415'!K23</f>
        <v>0</v>
      </c>
      <c r="GZ23" s="75">
        <f>'T6 Q4 201415'!L23</f>
        <v>0</v>
      </c>
      <c r="HA23" s="75" t="str">
        <f>'T6 Q4 201415'!M23</f>
        <v/>
      </c>
      <c r="HB23" s="75">
        <f>'T6 Q4 201415'!N23</f>
        <v>0</v>
      </c>
      <c r="HC23" s="75">
        <f>'T6 Q4 201415'!O23</f>
        <v>2433</v>
      </c>
      <c r="HD23" s="75">
        <f>'T6 Q4 201415'!P23</f>
        <v>2299</v>
      </c>
      <c r="HE23" s="75">
        <f>'T6 Q4 201415'!Q23</f>
        <v>0.94492396218660091</v>
      </c>
      <c r="HF23" s="75">
        <f>'T6 Q4 201415'!R23</f>
        <v>2177</v>
      </c>
      <c r="HG23" s="75">
        <f>'T6 Q4 201415'!S23</f>
        <v>0.89478010686395393</v>
      </c>
      <c r="HH23" s="75">
        <f>'T6 Q4 201415'!T23</f>
        <v>1052</v>
      </c>
      <c r="HI23" s="75">
        <f>'T6 Q4 201415'!U23</f>
        <v>0.43238799835593916</v>
      </c>
      <c r="HJ23" s="75">
        <f>'T6 Q4 201415'!V23</f>
        <v>2150</v>
      </c>
      <c r="HK23" s="75">
        <f>'T6 Q4 201415'!W23</f>
        <v>0.88368269625976159</v>
      </c>
      <c r="HL23" s="75">
        <f>'T6 Q4 201415'!X23</f>
        <v>2314</v>
      </c>
      <c r="HM23" s="75">
        <f>'T6 Q4 201415'!Y23</f>
        <v>0.95108919030004113</v>
      </c>
      <c r="HN23" s="75">
        <f>'T6 Q4 201415'!Z23</f>
        <v>0</v>
      </c>
      <c r="HO23" s="75">
        <f>'T6 Q4 201415'!AA23</f>
        <v>0</v>
      </c>
      <c r="HP23" s="75" t="str">
        <f>'T6 Q4 201415'!AB23</f>
        <v/>
      </c>
      <c r="HQ23" s="75">
        <f>'T6 Q4 201415'!AC23</f>
        <v>0</v>
      </c>
      <c r="HR23" s="75">
        <f>'T6 Q4 201415'!AD23</f>
        <v>2325</v>
      </c>
      <c r="HS23" s="75">
        <f>'T6 Q4 201415'!AE23</f>
        <v>2228</v>
      </c>
      <c r="HT23" s="75">
        <f>'T6 Q4 201415'!AF23</f>
        <v>0.95827956989247309</v>
      </c>
      <c r="HU23" s="75">
        <f>'T6 Q4 201415'!AG23</f>
        <v>2009</v>
      </c>
      <c r="HV23" s="75">
        <f>'T6 Q4 201415'!AH23</f>
        <v>0.86408602150537639</v>
      </c>
      <c r="HW23" s="75">
        <f>'T6 Q4 201415'!AI23</f>
        <v>2228</v>
      </c>
      <c r="HX23" s="75">
        <f>'T6 Q4 201415'!AJ23</f>
        <v>0.95827956989247309</v>
      </c>
      <c r="HY23" s="75">
        <f>'T6 Q4 201415'!AK23</f>
        <v>2236</v>
      </c>
      <c r="HZ23" s="75">
        <f>'T6 Q4 201415'!AL23</f>
        <v>0.96172043010752684</v>
      </c>
      <c r="IA23" s="75">
        <f>'T6 Q4 201415'!AM23</f>
        <v>2203</v>
      </c>
      <c r="IB23" s="75">
        <f>'T6 Q4 201415'!AN23</f>
        <v>0.94752688172043009</v>
      </c>
      <c r="IC23" s="75">
        <f>'T6 Q4 201415'!AO23</f>
        <v>2143</v>
      </c>
      <c r="ID23" s="75">
        <f>'T6 Q4 201415'!AP23</f>
        <v>0.92172043010752691</v>
      </c>
      <c r="IE23" s="75">
        <f>'T6 Q4 201415'!AQ23</f>
        <v>2218</v>
      </c>
      <c r="IF23" s="75">
        <f>'T6 Q4 201415'!AR23</f>
        <v>0.95397849462365591</v>
      </c>
      <c r="IG23" s="75">
        <f>'T6 Q4 201415'!AS23</f>
        <v>1989</v>
      </c>
      <c r="IH23" s="75">
        <f>'T6 Q4 201415'!AT23</f>
        <v>0.85548387096774192</v>
      </c>
      <c r="II23" s="75">
        <f>'T6 Q4 201415'!AU23</f>
        <v>2214</v>
      </c>
      <c r="IJ23" s="75">
        <f>'T6 Q4 201415'!AV23</f>
        <v>0.95225806451612904</v>
      </c>
      <c r="IK23" s="75">
        <f>'T6 Q4 201415'!AW23</f>
        <v>2165</v>
      </c>
      <c r="IL23" s="75">
        <f>'T6 Q4 201415'!AX23</f>
        <v>0.9311827956989247</v>
      </c>
    </row>
    <row r="24" spans="1:246" x14ac:dyDescent="0.25">
      <c r="A24" s="31" t="s">
        <v>298</v>
      </c>
      <c r="B24" s="21" t="s">
        <v>299</v>
      </c>
      <c r="C24" s="21" t="s">
        <v>20</v>
      </c>
      <c r="D24" s="64">
        <v>6415</v>
      </c>
      <c r="E24" s="64">
        <v>6131</v>
      </c>
      <c r="F24" s="51">
        <v>0.95572876071706936</v>
      </c>
      <c r="G24" s="64">
        <v>6214</v>
      </c>
      <c r="H24" s="69">
        <v>0.9686671862821512</v>
      </c>
      <c r="I24" s="64">
        <v>6101</v>
      </c>
      <c r="J24" s="51">
        <v>0.95105222135619638</v>
      </c>
      <c r="K24" s="64">
        <v>8</v>
      </c>
      <c r="L24" s="5">
        <v>0</v>
      </c>
      <c r="M24" s="51">
        <v>0</v>
      </c>
      <c r="N24" s="40"/>
      <c r="O24" s="64">
        <v>6371</v>
      </c>
      <c r="P24" s="64">
        <v>6179</v>
      </c>
      <c r="Q24" s="51">
        <v>0.96986344372939881</v>
      </c>
      <c r="R24" s="64">
        <v>5810</v>
      </c>
      <c r="S24" s="69">
        <v>0.91194474964683725</v>
      </c>
      <c r="T24" s="64">
        <v>5151</v>
      </c>
      <c r="U24" s="51">
        <v>0.80850729869722182</v>
      </c>
      <c r="V24" s="64">
        <v>5831</v>
      </c>
      <c r="W24" s="69">
        <v>0.91524093548893426</v>
      </c>
      <c r="X24" s="64">
        <v>5846</v>
      </c>
      <c r="Y24" s="51">
        <v>0.91759535394757497</v>
      </c>
      <c r="Z24" s="64">
        <v>4</v>
      </c>
      <c r="AA24" s="64">
        <v>2</v>
      </c>
      <c r="AB24" s="51">
        <v>0.5</v>
      </c>
      <c r="AC24" s="58"/>
      <c r="AD24" s="64">
        <v>5925</v>
      </c>
      <c r="AE24" s="64">
        <v>5748</v>
      </c>
      <c r="AF24" s="46">
        <v>0.97012658227848103</v>
      </c>
      <c r="AG24" s="64">
        <v>5300</v>
      </c>
      <c r="AH24" s="70">
        <v>0.89451476793248941</v>
      </c>
      <c r="AI24" s="64">
        <v>5748</v>
      </c>
      <c r="AJ24" s="46">
        <v>0.97012658227848103</v>
      </c>
      <c r="AK24" s="64">
        <v>5709</v>
      </c>
      <c r="AL24" s="70">
        <v>0.96354430379746836</v>
      </c>
      <c r="AM24" s="64">
        <v>5602</v>
      </c>
      <c r="AN24" s="46">
        <v>0.94548523206751056</v>
      </c>
      <c r="AO24" s="64">
        <v>5538</v>
      </c>
      <c r="AP24" s="70">
        <v>0.93468354430379752</v>
      </c>
      <c r="AQ24" s="64">
        <v>5628</v>
      </c>
      <c r="AR24" s="46">
        <v>0.94987341772151901</v>
      </c>
      <c r="AS24" s="64">
        <v>5224</v>
      </c>
      <c r="AT24" s="70">
        <v>0.88168776371308022</v>
      </c>
      <c r="AU24" s="64">
        <v>5658</v>
      </c>
      <c r="AV24" s="46">
        <v>0.95493670886075954</v>
      </c>
      <c r="AW24" s="64">
        <v>5343</v>
      </c>
      <c r="AX24" s="46">
        <v>0.90177215189873416</v>
      </c>
      <c r="AZ24" s="80">
        <f>VLOOKUP($A24,'T1DQ CCG'!$A:$BS,69,FALSE)</f>
        <v>0</v>
      </c>
      <c r="BA24" s="80">
        <f>VLOOKUP($A24,'T1DQ CCG'!$A:$BS,70,FALSE)</f>
        <v>0</v>
      </c>
      <c r="BB24" s="80">
        <f>VLOOKUP($A24,'T1DQ CCG'!$A:$BS,71,FALSE)</f>
        <v>0</v>
      </c>
      <c r="BD24" s="75">
        <f>'T3 Q1 201415'!D24</f>
        <v>1643</v>
      </c>
      <c r="BE24" s="75">
        <f>'T3 Q1 201415'!E24</f>
        <v>1577</v>
      </c>
      <c r="BF24" s="75">
        <f>'T3 Q1 201415'!F24</f>
        <v>0.95982958003651853</v>
      </c>
      <c r="BG24" s="75">
        <f>'T3 Q1 201415'!G24</f>
        <v>1599</v>
      </c>
      <c r="BH24" s="75">
        <f>'T3 Q1 201415'!H24</f>
        <v>0.97321972002434576</v>
      </c>
      <c r="BI24" s="75">
        <f>'T3 Q1 201415'!I24</f>
        <v>1572</v>
      </c>
      <c r="BJ24" s="75">
        <f>'T3 Q1 201415'!J24</f>
        <v>0.95678636640292147</v>
      </c>
      <c r="BK24" s="75">
        <f>'T3 Q1 201415'!K24</f>
        <v>0</v>
      </c>
      <c r="BL24" s="75">
        <f>'T3 Q1 201415'!L24</f>
        <v>0</v>
      </c>
      <c r="BM24" s="75" t="str">
        <f>'T3 Q1 201415'!M24</f>
        <v/>
      </c>
      <c r="BN24" s="75">
        <f>'T3 Q1 201415'!N24</f>
        <v>0</v>
      </c>
      <c r="BO24" s="75">
        <f>'T3 Q1 201415'!O24</f>
        <v>1580</v>
      </c>
      <c r="BP24" s="75">
        <f>'T3 Q1 201415'!P24</f>
        <v>1532</v>
      </c>
      <c r="BQ24" s="75">
        <f>'T3 Q1 201415'!Q24</f>
        <v>0.96962025316455691</v>
      </c>
      <c r="BR24" s="75">
        <f>'T3 Q1 201415'!R24</f>
        <v>1454</v>
      </c>
      <c r="BS24" s="75">
        <f>'T3 Q1 201415'!S24</f>
        <v>0.92025316455696204</v>
      </c>
      <c r="BT24" s="75">
        <f>'T3 Q1 201415'!T24</f>
        <v>1488</v>
      </c>
      <c r="BU24" s="75">
        <f>'T3 Q1 201415'!U24</f>
        <v>0.9417721518987342</v>
      </c>
      <c r="BV24" s="75">
        <f>'T3 Q1 201415'!V24</f>
        <v>1446</v>
      </c>
      <c r="BW24" s="75">
        <f>'T3 Q1 201415'!W24</f>
        <v>0.91518987341772151</v>
      </c>
      <c r="BX24" s="75">
        <f>'T3 Q1 201415'!X24</f>
        <v>1450</v>
      </c>
      <c r="BY24" s="75">
        <f>'T3 Q1 201415'!Y24</f>
        <v>0.91772151898734178</v>
      </c>
      <c r="BZ24" s="75">
        <f>'T3 Q1 201415'!Z24</f>
        <v>0</v>
      </c>
      <c r="CA24" s="75">
        <f>'T3 Q1 201415'!AA24</f>
        <v>0</v>
      </c>
      <c r="CB24" s="75" t="str">
        <f>'T3 Q1 201415'!AB24</f>
        <v/>
      </c>
      <c r="CC24" s="75">
        <f>'T3 Q1 201415'!AC24</f>
        <v>0</v>
      </c>
      <c r="CD24" s="75">
        <f>'T3 Q1 201415'!AD24</f>
        <v>1387</v>
      </c>
      <c r="CE24" s="75">
        <f>'T3 Q1 201415'!AE24</f>
        <v>1341</v>
      </c>
      <c r="CF24" s="75">
        <f>'T3 Q1 201415'!AF24</f>
        <v>0.96683489545782264</v>
      </c>
      <c r="CG24" s="75">
        <f>'T3 Q1 201415'!AG24</f>
        <v>1257</v>
      </c>
      <c r="CH24" s="75">
        <f>'T3 Q1 201415'!AH24</f>
        <v>0.90627253064167268</v>
      </c>
      <c r="CI24" s="75">
        <f>'T3 Q1 201415'!AI24</f>
        <v>1340</v>
      </c>
      <c r="CJ24" s="75">
        <f>'T3 Q1 201415'!AJ24</f>
        <v>0.96611391492429699</v>
      </c>
      <c r="CK24" s="75">
        <f>'T3 Q1 201415'!AK24</f>
        <v>1336</v>
      </c>
      <c r="CL24" s="75">
        <f>'T3 Q1 201415'!AL24</f>
        <v>0.96322999279019461</v>
      </c>
      <c r="CM24" s="75">
        <f>'T3 Q1 201415'!AM24</f>
        <v>1312</v>
      </c>
      <c r="CN24" s="75">
        <f>'T3 Q1 201415'!AN24</f>
        <v>0.94592645998558034</v>
      </c>
      <c r="CO24" s="75">
        <f>'T3 Q1 201415'!AO24</f>
        <v>1297</v>
      </c>
      <c r="CP24" s="75">
        <f>'T3 Q1 201415'!AP24</f>
        <v>0.93511175198269647</v>
      </c>
      <c r="CQ24" s="75">
        <f>'T3 Q1 201415'!AQ24</f>
        <v>1317</v>
      </c>
      <c r="CR24" s="75">
        <f>'T3 Q1 201415'!AR24</f>
        <v>0.94953136265320837</v>
      </c>
      <c r="CS24" s="75">
        <f>'T3 Q1 201415'!AS24</f>
        <v>1232</v>
      </c>
      <c r="CT24" s="75">
        <f>'T3 Q1 201415'!AT24</f>
        <v>0.88824801730353276</v>
      </c>
      <c r="CU24" s="75">
        <f>'T3 Q1 201415'!AU24</f>
        <v>1318</v>
      </c>
      <c r="CV24" s="75">
        <f>'T3 Q1 201415'!AV24</f>
        <v>0.95025234318673391</v>
      </c>
      <c r="CW24" s="75">
        <f>'T3 Q1 201415'!AW24</f>
        <v>1218</v>
      </c>
      <c r="CX24" s="75">
        <f>'T3 Q1 201415'!AX24</f>
        <v>0.87815428983417443</v>
      </c>
      <c r="CZ24" s="75">
        <f>'T4 Q2 201415'!D24</f>
        <v>1642</v>
      </c>
      <c r="DA24" s="75">
        <f>'T4 Q2 201415'!E24</f>
        <v>1576</v>
      </c>
      <c r="DB24" s="75">
        <f>'T4 Q2 201415'!F24</f>
        <v>0.95980511571254568</v>
      </c>
      <c r="DC24" s="75">
        <f>'T4 Q2 201415'!G24</f>
        <v>1595</v>
      </c>
      <c r="DD24" s="75">
        <f>'T4 Q2 201415'!H24</f>
        <v>0.97137637028014612</v>
      </c>
      <c r="DE24" s="75">
        <f>'T4 Q2 201415'!I24</f>
        <v>1567</v>
      </c>
      <c r="DF24" s="75">
        <f>'T4 Q2 201415'!J24</f>
        <v>0.95432399512789279</v>
      </c>
      <c r="DG24" s="75">
        <f>'T4 Q2 201415'!K24</f>
        <v>1</v>
      </c>
      <c r="DH24" s="75">
        <f>'T4 Q2 201415'!L24</f>
        <v>1</v>
      </c>
      <c r="DI24" s="75">
        <f>'T4 Q2 201415'!M24</f>
        <v>1</v>
      </c>
      <c r="DJ24" s="75">
        <f>'T4 Q2 201415'!N24</f>
        <v>0</v>
      </c>
      <c r="DK24" s="75">
        <f>'T4 Q2 201415'!O24</f>
        <v>1619</v>
      </c>
      <c r="DL24" s="75">
        <f>'T4 Q2 201415'!P24</f>
        <v>1574</v>
      </c>
      <c r="DM24" s="75">
        <f>'T4 Q2 201415'!Q24</f>
        <v>0.9722050648548487</v>
      </c>
      <c r="DN24" s="75">
        <f>'T4 Q2 201415'!R24</f>
        <v>1486</v>
      </c>
      <c r="DO24" s="75">
        <f>'T4 Q2 201415'!S24</f>
        <v>0.91785052501544162</v>
      </c>
      <c r="DP24" s="75">
        <f>'T4 Q2 201415'!T24</f>
        <v>1535</v>
      </c>
      <c r="DQ24" s="75">
        <f>'T4 Q2 201415'!U24</f>
        <v>0.94811612106238419</v>
      </c>
      <c r="DR24" s="75">
        <f>'T4 Q2 201415'!V24</f>
        <v>1490</v>
      </c>
      <c r="DS24" s="75">
        <f>'T4 Q2 201415'!W24</f>
        <v>0.92032118591723289</v>
      </c>
      <c r="DT24" s="75">
        <f>'T4 Q2 201415'!X24</f>
        <v>1496</v>
      </c>
      <c r="DU24" s="75">
        <f>'T4 Q2 201415'!Y24</f>
        <v>0.92402717726991968</v>
      </c>
      <c r="DV24" s="75">
        <f>'T4 Q2 201415'!Z24</f>
        <v>1</v>
      </c>
      <c r="DW24" s="75">
        <f>'T4 Q2 201415'!AA24</f>
        <v>0</v>
      </c>
      <c r="DX24" s="75">
        <f>'T4 Q2 201415'!AB24</f>
        <v>0</v>
      </c>
      <c r="DY24" s="75">
        <f>'T4 Q2 201415'!AC24</f>
        <v>0</v>
      </c>
      <c r="DZ24" s="75">
        <f>'T4 Q2 201415'!AD24</f>
        <v>1567</v>
      </c>
      <c r="EA24" s="75">
        <f>'T4 Q2 201415'!AE24</f>
        <v>1527</v>
      </c>
      <c r="EB24" s="75">
        <f>'T4 Q2 201415'!AF24</f>
        <v>0.97447351627313339</v>
      </c>
      <c r="EC24" s="75">
        <f>'T4 Q2 201415'!AG24</f>
        <v>1413</v>
      </c>
      <c r="ED24" s="75">
        <f>'T4 Q2 201415'!AH24</f>
        <v>0.90172303765156347</v>
      </c>
      <c r="EE24" s="75">
        <f>'T4 Q2 201415'!AI24</f>
        <v>1528</v>
      </c>
      <c r="EF24" s="75">
        <f>'T4 Q2 201415'!AJ24</f>
        <v>0.97511167836630508</v>
      </c>
      <c r="EG24" s="75">
        <f>'T4 Q2 201415'!AK24</f>
        <v>1511</v>
      </c>
      <c r="EH24" s="75">
        <f>'T4 Q2 201415'!AL24</f>
        <v>0.96426292278238668</v>
      </c>
      <c r="EI24" s="75">
        <f>'T4 Q2 201415'!AM24</f>
        <v>1489</v>
      </c>
      <c r="EJ24" s="75">
        <f>'T4 Q2 201415'!AN24</f>
        <v>0.95022335673261005</v>
      </c>
      <c r="EK24" s="75">
        <f>'T4 Q2 201415'!AO24</f>
        <v>1469</v>
      </c>
      <c r="EL24" s="75">
        <f>'T4 Q2 201415'!AP24</f>
        <v>0.9374601148691768</v>
      </c>
      <c r="EM24" s="75">
        <f>'T4 Q2 201415'!AQ24</f>
        <v>1485</v>
      </c>
      <c r="EN24" s="75">
        <f>'T4 Q2 201415'!AR24</f>
        <v>0.9476707083599234</v>
      </c>
      <c r="EO24" s="75">
        <f>'T4 Q2 201415'!AS24</f>
        <v>1391</v>
      </c>
      <c r="EP24" s="75">
        <f>'T4 Q2 201415'!AT24</f>
        <v>0.88768347160178684</v>
      </c>
      <c r="EQ24" s="75">
        <f>'T4 Q2 201415'!AU24</f>
        <v>1500</v>
      </c>
      <c r="ER24" s="75">
        <f>'T4 Q2 201415'!AV24</f>
        <v>0.95724313975749842</v>
      </c>
      <c r="ES24" s="75">
        <f>'T4 Q2 201415'!AW24</f>
        <v>1418</v>
      </c>
      <c r="ET24" s="75">
        <f>'T4 Q2 201415'!AX24</f>
        <v>0.90491384811742182</v>
      </c>
      <c r="EV24" s="75">
        <f>'T5 Q3 201415'!D24</f>
        <v>1564</v>
      </c>
      <c r="EW24" s="75">
        <f>'T5 Q3 201415'!E24</f>
        <v>1490</v>
      </c>
      <c r="EX24" s="75">
        <f>'T5 Q3 201415'!F24</f>
        <v>0.95268542199488493</v>
      </c>
      <c r="EY24" s="75">
        <f>'T5 Q3 201415'!G24</f>
        <v>1517</v>
      </c>
      <c r="EZ24" s="75">
        <f>'T5 Q3 201415'!H24</f>
        <v>0.96994884910485935</v>
      </c>
      <c r="FA24" s="75">
        <f>'T5 Q3 201415'!I24</f>
        <v>1487</v>
      </c>
      <c r="FB24" s="75">
        <f>'T5 Q3 201415'!J24</f>
        <v>0.95076726342710993</v>
      </c>
      <c r="FC24" s="75">
        <f>'T5 Q3 201415'!K24</f>
        <v>6</v>
      </c>
      <c r="FD24" s="75">
        <f>'T5 Q3 201415'!L24</f>
        <v>5</v>
      </c>
      <c r="FE24" s="75">
        <f>'T5 Q3 201415'!M24</f>
        <v>0.83333333333333337</v>
      </c>
      <c r="FF24" s="75">
        <f>'T5 Q3 201415'!N24</f>
        <v>0</v>
      </c>
      <c r="FG24" s="75">
        <f>'T5 Q3 201415'!O24</f>
        <v>1656</v>
      </c>
      <c r="FH24" s="75">
        <f>'T5 Q3 201415'!P24</f>
        <v>1602</v>
      </c>
      <c r="FI24" s="75">
        <f>'T5 Q3 201415'!Q24</f>
        <v>0.96739130434782605</v>
      </c>
      <c r="FJ24" s="75">
        <f>'T5 Q3 201415'!R24</f>
        <v>1501</v>
      </c>
      <c r="FK24" s="75">
        <f>'T5 Q3 201415'!S24</f>
        <v>0.90640096618357491</v>
      </c>
      <c r="FL24" s="75">
        <f>'T5 Q3 201415'!T24</f>
        <v>1494</v>
      </c>
      <c r="FM24" s="75">
        <f>'T5 Q3 201415'!U24</f>
        <v>0.90217391304347827</v>
      </c>
      <c r="FN24" s="75">
        <f>'T5 Q3 201415'!V24</f>
        <v>1511</v>
      </c>
      <c r="FO24" s="75">
        <f>'T5 Q3 201415'!W24</f>
        <v>0.9124396135265701</v>
      </c>
      <c r="FP24" s="75">
        <f>'T5 Q3 201415'!X24</f>
        <v>1509</v>
      </c>
      <c r="FQ24" s="75">
        <f>'T5 Q3 201415'!Y24</f>
        <v>0.91123188405797106</v>
      </c>
      <c r="FR24" s="75">
        <f>'T5 Q3 201415'!Z24</f>
        <v>0</v>
      </c>
      <c r="FS24" s="75">
        <f>'T5 Q3 201415'!AA24</f>
        <v>0</v>
      </c>
      <c r="FT24" s="75" t="str">
        <f>'T5 Q3 201415'!AB24</f>
        <v/>
      </c>
      <c r="FU24" s="75">
        <f>'T5 Q3 201415'!AC24</f>
        <v>0</v>
      </c>
      <c r="FV24" s="75">
        <f>'T5 Q3 201415'!AD24</f>
        <v>1505</v>
      </c>
      <c r="FW24" s="75">
        <f>'T5 Q3 201415'!AE24</f>
        <v>1460</v>
      </c>
      <c r="FX24" s="75">
        <f>'T5 Q3 201415'!AF24</f>
        <v>0.9700996677740864</v>
      </c>
      <c r="FY24" s="75">
        <f>'T5 Q3 201415'!AG24</f>
        <v>1339</v>
      </c>
      <c r="FZ24" s="75">
        <f>'T5 Q3 201415'!AH24</f>
        <v>0.88970099667774083</v>
      </c>
      <c r="GA24" s="75">
        <f>'T5 Q3 201415'!AI24</f>
        <v>1460</v>
      </c>
      <c r="GB24" s="75">
        <f>'T5 Q3 201415'!AJ24</f>
        <v>0.9700996677740864</v>
      </c>
      <c r="GC24" s="75">
        <f>'T5 Q3 201415'!AK24</f>
        <v>1453</v>
      </c>
      <c r="GD24" s="75">
        <f>'T5 Q3 201415'!AL24</f>
        <v>0.96544850498338874</v>
      </c>
      <c r="GE24" s="75">
        <f>'T5 Q3 201415'!AM24</f>
        <v>1430</v>
      </c>
      <c r="GF24" s="75">
        <f>'T5 Q3 201415'!AN24</f>
        <v>0.95016611295681064</v>
      </c>
      <c r="GG24" s="75">
        <f>'T5 Q3 201415'!AO24</f>
        <v>1412</v>
      </c>
      <c r="GH24" s="75">
        <f>'T5 Q3 201415'!AP24</f>
        <v>0.93820598006644518</v>
      </c>
      <c r="GI24" s="75">
        <f>'T5 Q3 201415'!AQ24</f>
        <v>1432</v>
      </c>
      <c r="GJ24" s="75">
        <f>'T5 Q3 201415'!AR24</f>
        <v>0.95149501661129565</v>
      </c>
      <c r="GK24" s="75">
        <f>'T5 Q3 201415'!AS24</f>
        <v>1326</v>
      </c>
      <c r="GL24" s="75">
        <f>'T5 Q3 201415'!AT24</f>
        <v>0.88106312292358802</v>
      </c>
      <c r="GM24" s="75">
        <f>'T5 Q3 201415'!AU24</f>
        <v>1444</v>
      </c>
      <c r="GN24" s="75">
        <f>'T5 Q3 201415'!AV24</f>
        <v>0.95946843853820596</v>
      </c>
      <c r="GO24" s="75">
        <f>'T5 Q3 201415'!AW24</f>
        <v>1370</v>
      </c>
      <c r="GP24" s="75">
        <f>'T5 Q3 201415'!AX24</f>
        <v>0.9102990033222591</v>
      </c>
      <c r="GR24" s="75">
        <f>'T6 Q4 201415'!D24</f>
        <v>1566</v>
      </c>
      <c r="GS24" s="75">
        <f>'T6 Q4 201415'!E24</f>
        <v>1488</v>
      </c>
      <c r="GT24" s="75">
        <f>'T6 Q4 201415'!F24</f>
        <v>0.95019157088122608</v>
      </c>
      <c r="GU24" s="75">
        <f>'T6 Q4 201415'!G24</f>
        <v>1503</v>
      </c>
      <c r="GV24" s="75">
        <f>'T6 Q4 201415'!H24</f>
        <v>0.95977011494252873</v>
      </c>
      <c r="GW24" s="75">
        <f>'T6 Q4 201415'!I24</f>
        <v>1475</v>
      </c>
      <c r="GX24" s="75">
        <f>'T6 Q4 201415'!J24</f>
        <v>0.94189016602809705</v>
      </c>
      <c r="GY24" s="75">
        <f>'T6 Q4 201415'!K24</f>
        <v>1</v>
      </c>
      <c r="GZ24" s="75">
        <f>'T6 Q4 201415'!L24</f>
        <v>1</v>
      </c>
      <c r="HA24" s="75">
        <f>'T6 Q4 201415'!M24</f>
        <v>1</v>
      </c>
      <c r="HB24" s="75">
        <f>'T6 Q4 201415'!N24</f>
        <v>0</v>
      </c>
      <c r="HC24" s="75">
        <f>'T6 Q4 201415'!O24</f>
        <v>1516</v>
      </c>
      <c r="HD24" s="75">
        <f>'T6 Q4 201415'!P24</f>
        <v>1471</v>
      </c>
      <c r="HE24" s="75">
        <f>'T6 Q4 201415'!Q24</f>
        <v>0.97031662269129293</v>
      </c>
      <c r="HF24" s="75">
        <f>'T6 Q4 201415'!R24</f>
        <v>1369</v>
      </c>
      <c r="HG24" s="75">
        <f>'T6 Q4 201415'!S24</f>
        <v>0.90303430079155678</v>
      </c>
      <c r="HH24" s="75">
        <f>'T6 Q4 201415'!T24</f>
        <v>634</v>
      </c>
      <c r="HI24" s="75">
        <f>'T6 Q4 201415'!U24</f>
        <v>0.41820580474934038</v>
      </c>
      <c r="HJ24" s="75">
        <f>'T6 Q4 201415'!V24</f>
        <v>1384</v>
      </c>
      <c r="HK24" s="75">
        <f>'T6 Q4 201415'!W24</f>
        <v>0.9129287598944591</v>
      </c>
      <c r="HL24" s="75">
        <f>'T6 Q4 201415'!X24</f>
        <v>1391</v>
      </c>
      <c r="HM24" s="75">
        <f>'T6 Q4 201415'!Y24</f>
        <v>0.91754617414248019</v>
      </c>
      <c r="HN24" s="75">
        <f>'T6 Q4 201415'!Z24</f>
        <v>3</v>
      </c>
      <c r="HO24" s="75">
        <f>'T6 Q4 201415'!AA24</f>
        <v>2</v>
      </c>
      <c r="HP24" s="75">
        <f>'T6 Q4 201415'!AB24</f>
        <v>0.66666666666666663</v>
      </c>
      <c r="HQ24" s="75">
        <f>'T6 Q4 201415'!AC24</f>
        <v>0</v>
      </c>
      <c r="HR24" s="75">
        <f>'T6 Q4 201415'!AD24</f>
        <v>1466</v>
      </c>
      <c r="HS24" s="75">
        <f>'T6 Q4 201415'!AE24</f>
        <v>1420</v>
      </c>
      <c r="HT24" s="75">
        <f>'T6 Q4 201415'!AF24</f>
        <v>0.96862210095497958</v>
      </c>
      <c r="HU24" s="75">
        <f>'T6 Q4 201415'!AG24</f>
        <v>1291</v>
      </c>
      <c r="HV24" s="75">
        <f>'T6 Q4 201415'!AH24</f>
        <v>0.88062755798090042</v>
      </c>
      <c r="HW24" s="75">
        <f>'T6 Q4 201415'!AI24</f>
        <v>1420</v>
      </c>
      <c r="HX24" s="75">
        <f>'T6 Q4 201415'!AJ24</f>
        <v>0.96862210095497958</v>
      </c>
      <c r="HY24" s="75">
        <f>'T6 Q4 201415'!AK24</f>
        <v>1409</v>
      </c>
      <c r="HZ24" s="75">
        <f>'T6 Q4 201415'!AL24</f>
        <v>0.96111869031377895</v>
      </c>
      <c r="IA24" s="75">
        <f>'T6 Q4 201415'!AM24</f>
        <v>1371</v>
      </c>
      <c r="IB24" s="75">
        <f>'T6 Q4 201415'!AN24</f>
        <v>0.93519781718963169</v>
      </c>
      <c r="IC24" s="75">
        <f>'T6 Q4 201415'!AO24</f>
        <v>1360</v>
      </c>
      <c r="ID24" s="75">
        <f>'T6 Q4 201415'!AP24</f>
        <v>0.92769440654843105</v>
      </c>
      <c r="IE24" s="75">
        <f>'T6 Q4 201415'!AQ24</f>
        <v>1394</v>
      </c>
      <c r="IF24" s="75">
        <f>'T6 Q4 201415'!AR24</f>
        <v>0.9508867667121419</v>
      </c>
      <c r="IG24" s="75">
        <f>'T6 Q4 201415'!AS24</f>
        <v>1275</v>
      </c>
      <c r="IH24" s="75">
        <f>'T6 Q4 201415'!AT24</f>
        <v>0.86971350613915421</v>
      </c>
      <c r="II24" s="75">
        <f>'T6 Q4 201415'!AU24</f>
        <v>1396</v>
      </c>
      <c r="IJ24" s="75">
        <f>'T6 Q4 201415'!AV24</f>
        <v>0.95225102319236021</v>
      </c>
      <c r="IK24" s="75">
        <f>'T6 Q4 201415'!AW24</f>
        <v>1337</v>
      </c>
      <c r="IL24" s="75">
        <f>'T6 Q4 201415'!AX24</f>
        <v>0.91200545702592084</v>
      </c>
    </row>
    <row r="25" spans="1:246" x14ac:dyDescent="0.25">
      <c r="A25" s="31" t="s">
        <v>300</v>
      </c>
      <c r="B25" s="21" t="s">
        <v>301</v>
      </c>
      <c r="C25" s="21" t="s">
        <v>20</v>
      </c>
      <c r="D25" s="64">
        <v>2192</v>
      </c>
      <c r="E25" s="64">
        <v>2131</v>
      </c>
      <c r="F25" s="51">
        <v>0.97217153284671531</v>
      </c>
      <c r="G25" s="64">
        <v>2160</v>
      </c>
      <c r="H25" s="69">
        <v>0.98540145985401462</v>
      </c>
      <c r="I25" s="64">
        <v>2129</v>
      </c>
      <c r="J25" s="51">
        <v>0.97125912408759119</v>
      </c>
      <c r="K25" s="64">
        <v>1</v>
      </c>
      <c r="L25" s="5">
        <v>0</v>
      </c>
      <c r="M25" s="51">
        <v>0</v>
      </c>
      <c r="N25" s="40"/>
      <c r="O25" s="64">
        <v>2386</v>
      </c>
      <c r="P25" s="64">
        <v>2338</v>
      </c>
      <c r="Q25" s="51">
        <v>0.97988264878457665</v>
      </c>
      <c r="R25" s="64">
        <v>2259</v>
      </c>
      <c r="S25" s="69">
        <v>0.94677284157585917</v>
      </c>
      <c r="T25" s="64">
        <v>1976</v>
      </c>
      <c r="U25" s="51">
        <v>0.82816429170159267</v>
      </c>
      <c r="V25" s="64">
        <v>2259</v>
      </c>
      <c r="W25" s="69">
        <v>0.94677284157585917</v>
      </c>
      <c r="X25" s="64">
        <v>2268</v>
      </c>
      <c r="Y25" s="51">
        <v>0.95054484492875102</v>
      </c>
      <c r="Z25" s="64">
        <v>0</v>
      </c>
      <c r="AA25" s="64">
        <v>0</v>
      </c>
      <c r="AB25" s="51" t="e">
        <v>#DIV/0!</v>
      </c>
      <c r="AC25" s="58"/>
      <c r="AD25" s="64">
        <v>2536</v>
      </c>
      <c r="AE25" s="64">
        <v>2502</v>
      </c>
      <c r="AF25" s="46">
        <v>0.98659305993690849</v>
      </c>
      <c r="AG25" s="64">
        <v>2385</v>
      </c>
      <c r="AH25" s="70">
        <v>0.94045741324921139</v>
      </c>
      <c r="AI25" s="64">
        <v>2500</v>
      </c>
      <c r="AJ25" s="46">
        <v>0.98580441640378547</v>
      </c>
      <c r="AK25" s="64">
        <v>2492</v>
      </c>
      <c r="AL25" s="70">
        <v>0.98264984227129337</v>
      </c>
      <c r="AM25" s="64">
        <v>2486</v>
      </c>
      <c r="AN25" s="46">
        <v>0.9802839116719243</v>
      </c>
      <c r="AO25" s="64">
        <v>2431</v>
      </c>
      <c r="AP25" s="70">
        <v>0.95859621451104104</v>
      </c>
      <c r="AQ25" s="64">
        <v>2476</v>
      </c>
      <c r="AR25" s="46">
        <v>0.97634069400630918</v>
      </c>
      <c r="AS25" s="64">
        <v>2355</v>
      </c>
      <c r="AT25" s="70">
        <v>0.92862776025236593</v>
      </c>
      <c r="AU25" s="64">
        <v>2476</v>
      </c>
      <c r="AV25" s="46">
        <v>0.97634069400630918</v>
      </c>
      <c r="AW25" s="64">
        <v>2403</v>
      </c>
      <c r="AX25" s="46">
        <v>0.9475552050473186</v>
      </c>
      <c r="AZ25" s="80">
        <f>VLOOKUP($A25,'T1DQ CCG'!$A:$BS,69,FALSE)</f>
        <v>0</v>
      </c>
      <c r="BA25" s="80">
        <f>VLOOKUP($A25,'T1DQ CCG'!$A:$BS,70,FALSE)</f>
        <v>0</v>
      </c>
      <c r="BB25" s="80">
        <f>VLOOKUP($A25,'T1DQ CCG'!$A:$BS,71,FALSE)</f>
        <v>0</v>
      </c>
      <c r="BD25" s="75">
        <f>'T3 Q1 201415'!D25</f>
        <v>534</v>
      </c>
      <c r="BE25" s="75">
        <f>'T3 Q1 201415'!E25</f>
        <v>524</v>
      </c>
      <c r="BF25" s="75">
        <f>'T3 Q1 201415'!F25</f>
        <v>0.98127340823970033</v>
      </c>
      <c r="BG25" s="75">
        <f>'T3 Q1 201415'!G25</f>
        <v>529</v>
      </c>
      <c r="BH25" s="75">
        <f>'T3 Q1 201415'!H25</f>
        <v>0.99063670411985016</v>
      </c>
      <c r="BI25" s="75">
        <f>'T3 Q1 201415'!I25</f>
        <v>525</v>
      </c>
      <c r="BJ25" s="75">
        <f>'T3 Q1 201415'!J25</f>
        <v>0.9831460674157303</v>
      </c>
      <c r="BK25" s="75">
        <f>'T3 Q1 201415'!K25</f>
        <v>0</v>
      </c>
      <c r="BL25" s="75">
        <f>'T3 Q1 201415'!L25</f>
        <v>0</v>
      </c>
      <c r="BM25" s="75" t="str">
        <f>'T3 Q1 201415'!M25</f>
        <v/>
      </c>
      <c r="BN25" s="75">
        <f>'T3 Q1 201415'!N25</f>
        <v>0</v>
      </c>
      <c r="BO25" s="75">
        <f>'T3 Q1 201415'!O25</f>
        <v>605</v>
      </c>
      <c r="BP25" s="75">
        <f>'T3 Q1 201415'!P25</f>
        <v>598</v>
      </c>
      <c r="BQ25" s="75">
        <f>'T3 Q1 201415'!Q25</f>
        <v>0.98842975206611572</v>
      </c>
      <c r="BR25" s="75">
        <f>'T3 Q1 201415'!R25</f>
        <v>581</v>
      </c>
      <c r="BS25" s="75">
        <f>'T3 Q1 201415'!S25</f>
        <v>0.96033057851239667</v>
      </c>
      <c r="BT25" s="75">
        <f>'T3 Q1 201415'!T25</f>
        <v>594</v>
      </c>
      <c r="BU25" s="75">
        <f>'T3 Q1 201415'!U25</f>
        <v>0.98181818181818181</v>
      </c>
      <c r="BV25" s="75">
        <f>'T3 Q1 201415'!V25</f>
        <v>581</v>
      </c>
      <c r="BW25" s="75">
        <f>'T3 Q1 201415'!W25</f>
        <v>0.96033057851239667</v>
      </c>
      <c r="BX25" s="75">
        <f>'T3 Q1 201415'!X25</f>
        <v>582</v>
      </c>
      <c r="BY25" s="75">
        <f>'T3 Q1 201415'!Y25</f>
        <v>0.9619834710743802</v>
      </c>
      <c r="BZ25" s="75">
        <f>'T3 Q1 201415'!Z25</f>
        <v>0</v>
      </c>
      <c r="CA25" s="75">
        <f>'T3 Q1 201415'!AA25</f>
        <v>0</v>
      </c>
      <c r="CB25" s="75" t="str">
        <f>'T3 Q1 201415'!AB25</f>
        <v/>
      </c>
      <c r="CC25" s="75">
        <f>'T3 Q1 201415'!AC25</f>
        <v>0</v>
      </c>
      <c r="CD25" s="75">
        <f>'T3 Q1 201415'!AD25</f>
        <v>642</v>
      </c>
      <c r="CE25" s="75">
        <f>'T3 Q1 201415'!AE25</f>
        <v>632</v>
      </c>
      <c r="CF25" s="75">
        <f>'T3 Q1 201415'!AF25</f>
        <v>0.98442367601246106</v>
      </c>
      <c r="CG25" s="75">
        <f>'T3 Q1 201415'!AG25</f>
        <v>608</v>
      </c>
      <c r="CH25" s="75">
        <f>'T3 Q1 201415'!AH25</f>
        <v>0.9470404984423676</v>
      </c>
      <c r="CI25" s="75">
        <f>'T3 Q1 201415'!AI25</f>
        <v>632</v>
      </c>
      <c r="CJ25" s="75">
        <f>'T3 Q1 201415'!AJ25</f>
        <v>0.98442367601246106</v>
      </c>
      <c r="CK25" s="75">
        <f>'T3 Q1 201415'!AK25</f>
        <v>630</v>
      </c>
      <c r="CL25" s="75">
        <f>'T3 Q1 201415'!AL25</f>
        <v>0.98130841121495327</v>
      </c>
      <c r="CM25" s="75">
        <f>'T3 Q1 201415'!AM25</f>
        <v>632</v>
      </c>
      <c r="CN25" s="75">
        <f>'T3 Q1 201415'!AN25</f>
        <v>0.98442367601246106</v>
      </c>
      <c r="CO25" s="75">
        <f>'T3 Q1 201415'!AO25</f>
        <v>613</v>
      </c>
      <c r="CP25" s="75">
        <f>'T3 Q1 201415'!AP25</f>
        <v>0.95482866043613712</v>
      </c>
      <c r="CQ25" s="75">
        <f>'T3 Q1 201415'!AQ25</f>
        <v>625</v>
      </c>
      <c r="CR25" s="75">
        <f>'T3 Q1 201415'!AR25</f>
        <v>0.97352024922118385</v>
      </c>
      <c r="CS25" s="75">
        <f>'T3 Q1 201415'!AS25</f>
        <v>599</v>
      </c>
      <c r="CT25" s="75">
        <f>'T3 Q1 201415'!AT25</f>
        <v>0.9330218068535826</v>
      </c>
      <c r="CU25" s="75">
        <f>'T3 Q1 201415'!AU25</f>
        <v>628</v>
      </c>
      <c r="CV25" s="75">
        <f>'T3 Q1 201415'!AV25</f>
        <v>0.97819314641744548</v>
      </c>
      <c r="CW25" s="75">
        <f>'T3 Q1 201415'!AW25</f>
        <v>607</v>
      </c>
      <c r="CX25" s="75">
        <f>'T3 Q1 201415'!AX25</f>
        <v>0.94548286604361376</v>
      </c>
      <c r="CZ25" s="75">
        <f>'T4 Q2 201415'!D25</f>
        <v>593</v>
      </c>
      <c r="DA25" s="75">
        <f>'T4 Q2 201415'!E25</f>
        <v>577</v>
      </c>
      <c r="DB25" s="75">
        <f>'T4 Q2 201415'!F25</f>
        <v>0.97301854974704893</v>
      </c>
      <c r="DC25" s="75">
        <f>'T4 Q2 201415'!G25</f>
        <v>583</v>
      </c>
      <c r="DD25" s="75">
        <f>'T4 Q2 201415'!H25</f>
        <v>0.98313659359190553</v>
      </c>
      <c r="DE25" s="75">
        <f>'T4 Q2 201415'!I25</f>
        <v>577</v>
      </c>
      <c r="DF25" s="75">
        <f>'T4 Q2 201415'!J25</f>
        <v>0.97301854974704893</v>
      </c>
      <c r="DG25" s="75">
        <f>'T4 Q2 201415'!K25</f>
        <v>0</v>
      </c>
      <c r="DH25" s="75">
        <f>'T4 Q2 201415'!L25</f>
        <v>0</v>
      </c>
      <c r="DI25" s="75" t="str">
        <f>'T4 Q2 201415'!M25</f>
        <v/>
      </c>
      <c r="DJ25" s="75">
        <f>'T4 Q2 201415'!N25</f>
        <v>0</v>
      </c>
      <c r="DK25" s="75">
        <f>'T4 Q2 201415'!O25</f>
        <v>588</v>
      </c>
      <c r="DL25" s="75">
        <f>'T4 Q2 201415'!P25</f>
        <v>580</v>
      </c>
      <c r="DM25" s="75">
        <f>'T4 Q2 201415'!Q25</f>
        <v>0.98639455782312924</v>
      </c>
      <c r="DN25" s="75">
        <f>'T4 Q2 201415'!R25</f>
        <v>562</v>
      </c>
      <c r="DO25" s="75">
        <f>'T4 Q2 201415'!S25</f>
        <v>0.95578231292517002</v>
      </c>
      <c r="DP25" s="75">
        <f>'T4 Q2 201415'!T25</f>
        <v>568</v>
      </c>
      <c r="DQ25" s="75">
        <f>'T4 Q2 201415'!U25</f>
        <v>0.96598639455782309</v>
      </c>
      <c r="DR25" s="75">
        <f>'T4 Q2 201415'!V25</f>
        <v>567</v>
      </c>
      <c r="DS25" s="75">
        <f>'T4 Q2 201415'!W25</f>
        <v>0.9642857142857143</v>
      </c>
      <c r="DT25" s="75">
        <f>'T4 Q2 201415'!X25</f>
        <v>569</v>
      </c>
      <c r="DU25" s="75">
        <f>'T4 Q2 201415'!Y25</f>
        <v>0.96768707482993199</v>
      </c>
      <c r="DV25" s="75">
        <f>'T4 Q2 201415'!Z25</f>
        <v>0</v>
      </c>
      <c r="DW25" s="75">
        <f>'T4 Q2 201415'!AA25</f>
        <v>0</v>
      </c>
      <c r="DX25" s="75" t="str">
        <f>'T4 Q2 201415'!AB25</f>
        <v/>
      </c>
      <c r="DY25" s="75">
        <f>'T4 Q2 201415'!AC25</f>
        <v>0</v>
      </c>
      <c r="DZ25" s="75">
        <f>'T4 Q2 201415'!AD25</f>
        <v>625</v>
      </c>
      <c r="EA25" s="75">
        <f>'T4 Q2 201415'!AE25</f>
        <v>612</v>
      </c>
      <c r="EB25" s="75">
        <f>'T4 Q2 201415'!AF25</f>
        <v>0.97919999999999996</v>
      </c>
      <c r="EC25" s="75">
        <f>'T4 Q2 201415'!AG25</f>
        <v>587</v>
      </c>
      <c r="ED25" s="75">
        <f>'T4 Q2 201415'!AH25</f>
        <v>0.93920000000000003</v>
      </c>
      <c r="EE25" s="75">
        <f>'T4 Q2 201415'!AI25</f>
        <v>612</v>
      </c>
      <c r="EF25" s="75">
        <f>'T4 Q2 201415'!AJ25</f>
        <v>0.97919999999999996</v>
      </c>
      <c r="EG25" s="75">
        <f>'T4 Q2 201415'!AK25</f>
        <v>611</v>
      </c>
      <c r="EH25" s="75">
        <f>'T4 Q2 201415'!AL25</f>
        <v>0.97760000000000002</v>
      </c>
      <c r="EI25" s="75">
        <f>'T4 Q2 201415'!AM25</f>
        <v>609</v>
      </c>
      <c r="EJ25" s="75">
        <f>'T4 Q2 201415'!AN25</f>
        <v>0.97440000000000004</v>
      </c>
      <c r="EK25" s="75">
        <f>'T4 Q2 201415'!AO25</f>
        <v>591</v>
      </c>
      <c r="EL25" s="75">
        <f>'T4 Q2 201415'!AP25</f>
        <v>0.9456</v>
      </c>
      <c r="EM25" s="75">
        <f>'T4 Q2 201415'!AQ25</f>
        <v>606</v>
      </c>
      <c r="EN25" s="75">
        <f>'T4 Q2 201415'!AR25</f>
        <v>0.96960000000000002</v>
      </c>
      <c r="EO25" s="75">
        <f>'T4 Q2 201415'!AS25</f>
        <v>579</v>
      </c>
      <c r="EP25" s="75">
        <f>'T4 Q2 201415'!AT25</f>
        <v>0.9264</v>
      </c>
      <c r="EQ25" s="75">
        <f>'T4 Q2 201415'!AU25</f>
        <v>606</v>
      </c>
      <c r="ER25" s="75">
        <f>'T4 Q2 201415'!AV25</f>
        <v>0.96960000000000002</v>
      </c>
      <c r="ES25" s="75">
        <f>'T4 Q2 201415'!AW25</f>
        <v>579</v>
      </c>
      <c r="ET25" s="75">
        <f>'T4 Q2 201415'!AX25</f>
        <v>0.9264</v>
      </c>
      <c r="EV25" s="75">
        <f>'T5 Q3 201415'!D25</f>
        <v>507</v>
      </c>
      <c r="EW25" s="75">
        <f>'T5 Q3 201415'!E25</f>
        <v>493</v>
      </c>
      <c r="EX25" s="75">
        <f>'T5 Q3 201415'!F25</f>
        <v>0.97238658777120313</v>
      </c>
      <c r="EY25" s="75">
        <f>'T5 Q3 201415'!G25</f>
        <v>502</v>
      </c>
      <c r="EZ25" s="75">
        <f>'T5 Q3 201415'!H25</f>
        <v>0.99013806706114393</v>
      </c>
      <c r="FA25" s="75">
        <f>'T5 Q3 201415'!I25</f>
        <v>490</v>
      </c>
      <c r="FB25" s="75">
        <f>'T5 Q3 201415'!J25</f>
        <v>0.9664694280078896</v>
      </c>
      <c r="FC25" s="75">
        <f>'T5 Q3 201415'!K25</f>
        <v>1</v>
      </c>
      <c r="FD25" s="75">
        <f>'T5 Q3 201415'!L25</f>
        <v>0</v>
      </c>
      <c r="FE25" s="75">
        <f>'T5 Q3 201415'!M25</f>
        <v>0</v>
      </c>
      <c r="FF25" s="75">
        <f>'T5 Q3 201415'!N25</f>
        <v>0</v>
      </c>
      <c r="FG25" s="75">
        <f>'T5 Q3 201415'!O25</f>
        <v>630</v>
      </c>
      <c r="FH25" s="75">
        <f>'T5 Q3 201415'!P25</f>
        <v>616</v>
      </c>
      <c r="FI25" s="75">
        <f>'T5 Q3 201415'!Q25</f>
        <v>0.97777777777777775</v>
      </c>
      <c r="FJ25" s="75">
        <f>'T5 Q3 201415'!R25</f>
        <v>595</v>
      </c>
      <c r="FK25" s="75">
        <f>'T5 Q3 201415'!S25</f>
        <v>0.94444444444444442</v>
      </c>
      <c r="FL25" s="75">
        <f>'T5 Q3 201415'!T25</f>
        <v>585</v>
      </c>
      <c r="FM25" s="75">
        <f>'T5 Q3 201415'!U25</f>
        <v>0.9285714285714286</v>
      </c>
      <c r="FN25" s="75">
        <f>'T5 Q3 201415'!V25</f>
        <v>592</v>
      </c>
      <c r="FO25" s="75">
        <f>'T5 Q3 201415'!W25</f>
        <v>0.93968253968253967</v>
      </c>
      <c r="FP25" s="75">
        <f>'T5 Q3 201415'!X25</f>
        <v>593</v>
      </c>
      <c r="FQ25" s="75">
        <f>'T5 Q3 201415'!Y25</f>
        <v>0.94126984126984126</v>
      </c>
      <c r="FR25" s="75">
        <f>'T5 Q3 201415'!Z25</f>
        <v>0</v>
      </c>
      <c r="FS25" s="75">
        <f>'T5 Q3 201415'!AA25</f>
        <v>0</v>
      </c>
      <c r="FT25" s="75" t="str">
        <f>'T5 Q3 201415'!AB25</f>
        <v/>
      </c>
      <c r="FU25" s="75">
        <f>'T5 Q3 201415'!AC25</f>
        <v>0</v>
      </c>
      <c r="FV25" s="75">
        <f>'T5 Q3 201415'!AD25</f>
        <v>607</v>
      </c>
      <c r="FW25" s="75">
        <f>'T5 Q3 201415'!AE25</f>
        <v>604</v>
      </c>
      <c r="FX25" s="75">
        <f>'T5 Q3 201415'!AF25</f>
        <v>0.99505766062602963</v>
      </c>
      <c r="FY25" s="75">
        <f>'T5 Q3 201415'!AG25</f>
        <v>572</v>
      </c>
      <c r="FZ25" s="75">
        <f>'T5 Q3 201415'!AH25</f>
        <v>0.94233937397034595</v>
      </c>
      <c r="GA25" s="75">
        <f>'T5 Q3 201415'!AI25</f>
        <v>604</v>
      </c>
      <c r="GB25" s="75">
        <f>'T5 Q3 201415'!AJ25</f>
        <v>0.99505766062602963</v>
      </c>
      <c r="GC25" s="75">
        <f>'T5 Q3 201415'!AK25</f>
        <v>601</v>
      </c>
      <c r="GD25" s="75">
        <f>'T5 Q3 201415'!AL25</f>
        <v>0.99011532125205926</v>
      </c>
      <c r="GE25" s="75">
        <f>'T5 Q3 201415'!AM25</f>
        <v>598</v>
      </c>
      <c r="GF25" s="75">
        <f>'T5 Q3 201415'!AN25</f>
        <v>0.98517298187808899</v>
      </c>
      <c r="GG25" s="75">
        <f>'T5 Q3 201415'!AO25</f>
        <v>589</v>
      </c>
      <c r="GH25" s="75">
        <f>'T5 Q3 201415'!AP25</f>
        <v>0.97034596375617788</v>
      </c>
      <c r="GI25" s="75">
        <f>'T5 Q3 201415'!AQ25</f>
        <v>595</v>
      </c>
      <c r="GJ25" s="75">
        <f>'T5 Q3 201415'!AR25</f>
        <v>0.98023064250411862</v>
      </c>
      <c r="GK25" s="75">
        <f>'T5 Q3 201415'!AS25</f>
        <v>562</v>
      </c>
      <c r="GL25" s="75">
        <f>'T5 Q3 201415'!AT25</f>
        <v>0.92586490939044486</v>
      </c>
      <c r="GM25" s="75">
        <f>'T5 Q3 201415'!AU25</f>
        <v>597</v>
      </c>
      <c r="GN25" s="75">
        <f>'T5 Q3 201415'!AV25</f>
        <v>0.9835255354200988</v>
      </c>
      <c r="GO25" s="75">
        <f>'T5 Q3 201415'!AW25</f>
        <v>577</v>
      </c>
      <c r="GP25" s="75">
        <f>'T5 Q3 201415'!AX25</f>
        <v>0.9505766062602965</v>
      </c>
      <c r="GR25" s="75">
        <f>'T6 Q4 201415'!D25</f>
        <v>558</v>
      </c>
      <c r="GS25" s="75">
        <f>'T6 Q4 201415'!E25</f>
        <v>537</v>
      </c>
      <c r="GT25" s="75">
        <f>'T6 Q4 201415'!F25</f>
        <v>0.9623655913978495</v>
      </c>
      <c r="GU25" s="75">
        <f>'T6 Q4 201415'!G25</f>
        <v>546</v>
      </c>
      <c r="GV25" s="75">
        <f>'T6 Q4 201415'!H25</f>
        <v>0.978494623655914</v>
      </c>
      <c r="GW25" s="75">
        <f>'T6 Q4 201415'!I25</f>
        <v>537</v>
      </c>
      <c r="GX25" s="75">
        <f>'T6 Q4 201415'!J25</f>
        <v>0.9623655913978495</v>
      </c>
      <c r="GY25" s="75">
        <f>'T6 Q4 201415'!K25</f>
        <v>0</v>
      </c>
      <c r="GZ25" s="75">
        <f>'T6 Q4 201415'!L25</f>
        <v>0</v>
      </c>
      <c r="HA25" s="75" t="str">
        <f>'T6 Q4 201415'!M25</f>
        <v/>
      </c>
      <c r="HB25" s="75">
        <f>'T6 Q4 201415'!N25</f>
        <v>0</v>
      </c>
      <c r="HC25" s="75">
        <f>'T6 Q4 201415'!O25</f>
        <v>563</v>
      </c>
      <c r="HD25" s="75">
        <f>'T6 Q4 201415'!P25</f>
        <v>544</v>
      </c>
      <c r="HE25" s="75">
        <f>'T6 Q4 201415'!Q25</f>
        <v>0.96625222024866786</v>
      </c>
      <c r="HF25" s="75">
        <f>'T6 Q4 201415'!R25</f>
        <v>521</v>
      </c>
      <c r="HG25" s="75">
        <f>'T6 Q4 201415'!S25</f>
        <v>0.92539964476021319</v>
      </c>
      <c r="HH25" s="75">
        <f>'T6 Q4 201415'!T25</f>
        <v>229</v>
      </c>
      <c r="HI25" s="75">
        <f>'T6 Q4 201415'!U25</f>
        <v>0.40674955595026641</v>
      </c>
      <c r="HJ25" s="75">
        <f>'T6 Q4 201415'!V25</f>
        <v>519</v>
      </c>
      <c r="HK25" s="75">
        <f>'T6 Q4 201415'!W25</f>
        <v>0.92184724689165187</v>
      </c>
      <c r="HL25" s="75">
        <f>'T6 Q4 201415'!X25</f>
        <v>524</v>
      </c>
      <c r="HM25" s="75">
        <f>'T6 Q4 201415'!Y25</f>
        <v>0.93072824156305511</v>
      </c>
      <c r="HN25" s="75">
        <f>'T6 Q4 201415'!Z25</f>
        <v>0</v>
      </c>
      <c r="HO25" s="75">
        <f>'T6 Q4 201415'!AA25</f>
        <v>0</v>
      </c>
      <c r="HP25" s="75" t="str">
        <f>'T6 Q4 201415'!AB25</f>
        <v/>
      </c>
      <c r="HQ25" s="75">
        <f>'T6 Q4 201415'!AC25</f>
        <v>0</v>
      </c>
      <c r="HR25" s="75">
        <f>'T6 Q4 201415'!AD25</f>
        <v>662</v>
      </c>
      <c r="HS25" s="75">
        <f>'T6 Q4 201415'!AE25</f>
        <v>654</v>
      </c>
      <c r="HT25" s="75">
        <f>'T6 Q4 201415'!AF25</f>
        <v>0.98791540785498488</v>
      </c>
      <c r="HU25" s="75">
        <f>'T6 Q4 201415'!AG25</f>
        <v>618</v>
      </c>
      <c r="HV25" s="75">
        <f>'T6 Q4 201415'!AH25</f>
        <v>0.93353474320241692</v>
      </c>
      <c r="HW25" s="75">
        <f>'T6 Q4 201415'!AI25</f>
        <v>652</v>
      </c>
      <c r="HX25" s="75">
        <f>'T6 Q4 201415'!AJ25</f>
        <v>0.98489425981873113</v>
      </c>
      <c r="HY25" s="75">
        <f>'T6 Q4 201415'!AK25</f>
        <v>650</v>
      </c>
      <c r="HZ25" s="75">
        <f>'T6 Q4 201415'!AL25</f>
        <v>0.98187311178247738</v>
      </c>
      <c r="IA25" s="75">
        <f>'T6 Q4 201415'!AM25</f>
        <v>647</v>
      </c>
      <c r="IB25" s="75">
        <f>'T6 Q4 201415'!AN25</f>
        <v>0.9773413897280967</v>
      </c>
      <c r="IC25" s="75">
        <f>'T6 Q4 201415'!AO25</f>
        <v>638</v>
      </c>
      <c r="ID25" s="75">
        <f>'T6 Q4 201415'!AP25</f>
        <v>0.96374622356495465</v>
      </c>
      <c r="IE25" s="75">
        <f>'T6 Q4 201415'!AQ25</f>
        <v>650</v>
      </c>
      <c r="IF25" s="75">
        <f>'T6 Q4 201415'!AR25</f>
        <v>0.98187311178247738</v>
      </c>
      <c r="IG25" s="75">
        <f>'T6 Q4 201415'!AS25</f>
        <v>615</v>
      </c>
      <c r="IH25" s="75">
        <f>'T6 Q4 201415'!AT25</f>
        <v>0.92900302114803623</v>
      </c>
      <c r="II25" s="75">
        <f>'T6 Q4 201415'!AU25</f>
        <v>645</v>
      </c>
      <c r="IJ25" s="75">
        <f>'T6 Q4 201415'!AV25</f>
        <v>0.97432024169184295</v>
      </c>
      <c r="IK25" s="75">
        <f>'T6 Q4 201415'!AW25</f>
        <v>640</v>
      </c>
      <c r="IL25" s="75">
        <f>'T6 Q4 201415'!AX25</f>
        <v>0.96676737160120851</v>
      </c>
    </row>
    <row r="26" spans="1:246" x14ac:dyDescent="0.25">
      <c r="A26" s="31" t="s">
        <v>302</v>
      </c>
      <c r="B26" s="21" t="s">
        <v>303</v>
      </c>
      <c r="C26" s="21" t="s">
        <v>20</v>
      </c>
      <c r="D26" s="64">
        <v>5512</v>
      </c>
      <c r="E26" s="64">
        <v>5261</v>
      </c>
      <c r="F26" s="51">
        <v>0.95446298984034839</v>
      </c>
      <c r="G26" s="64">
        <v>5371</v>
      </c>
      <c r="H26" s="69">
        <v>0.97441944847605222</v>
      </c>
      <c r="I26" s="64">
        <v>5298</v>
      </c>
      <c r="J26" s="51">
        <v>0.96117561683599417</v>
      </c>
      <c r="K26" s="64">
        <v>10</v>
      </c>
      <c r="L26" s="5">
        <v>2</v>
      </c>
      <c r="M26" s="51">
        <v>0.2</v>
      </c>
      <c r="N26" s="40"/>
      <c r="O26" s="64">
        <v>5803</v>
      </c>
      <c r="P26" s="64">
        <v>5646</v>
      </c>
      <c r="Q26" s="51">
        <v>0.97294502843356889</v>
      </c>
      <c r="R26" s="64">
        <v>5506</v>
      </c>
      <c r="S26" s="69">
        <v>0.94881957608133727</v>
      </c>
      <c r="T26" s="64">
        <v>4801</v>
      </c>
      <c r="U26" s="51">
        <v>0.82733069102188528</v>
      </c>
      <c r="V26" s="64">
        <v>5461</v>
      </c>
      <c r="W26" s="69">
        <v>0.94106496639669135</v>
      </c>
      <c r="X26" s="64">
        <v>5536</v>
      </c>
      <c r="Y26" s="51">
        <v>0.95398931587110114</v>
      </c>
      <c r="Z26" s="64">
        <v>8</v>
      </c>
      <c r="AA26" s="64">
        <v>4</v>
      </c>
      <c r="AB26" s="51">
        <v>0.5</v>
      </c>
      <c r="AC26" s="58"/>
      <c r="AD26" s="64">
        <v>6075</v>
      </c>
      <c r="AE26" s="64">
        <v>5929</v>
      </c>
      <c r="AF26" s="46">
        <v>0.9759670781893004</v>
      </c>
      <c r="AG26" s="64">
        <v>5697</v>
      </c>
      <c r="AH26" s="70">
        <v>0.93777777777777782</v>
      </c>
      <c r="AI26" s="64">
        <v>5928</v>
      </c>
      <c r="AJ26" s="46">
        <v>0.97580246913580249</v>
      </c>
      <c r="AK26" s="64">
        <v>5878</v>
      </c>
      <c r="AL26" s="70">
        <v>0.9675720164609054</v>
      </c>
      <c r="AM26" s="64">
        <v>5828</v>
      </c>
      <c r="AN26" s="46">
        <v>0.95934156378600821</v>
      </c>
      <c r="AO26" s="64">
        <v>5629</v>
      </c>
      <c r="AP26" s="70">
        <v>0.92658436213991768</v>
      </c>
      <c r="AQ26" s="64">
        <v>5883</v>
      </c>
      <c r="AR26" s="46">
        <v>0.96839506172839507</v>
      </c>
      <c r="AS26" s="64">
        <v>5643</v>
      </c>
      <c r="AT26" s="70">
        <v>0.92888888888888888</v>
      </c>
      <c r="AU26" s="64">
        <v>5835</v>
      </c>
      <c r="AV26" s="46">
        <v>0.96049382716049381</v>
      </c>
      <c r="AW26" s="64">
        <v>5610</v>
      </c>
      <c r="AX26" s="46">
        <v>0.92345679012345683</v>
      </c>
      <c r="AZ26" s="80">
        <f>VLOOKUP($A26,'T1DQ CCG'!$A:$BS,69,FALSE)</f>
        <v>0</v>
      </c>
      <c r="BA26" s="80">
        <f>VLOOKUP($A26,'T1DQ CCG'!$A:$BS,70,FALSE)</f>
        <v>0</v>
      </c>
      <c r="BB26" s="80">
        <f>VLOOKUP($A26,'T1DQ CCG'!$A:$BS,71,FALSE)</f>
        <v>0</v>
      </c>
      <c r="BD26" s="75">
        <f>'T3 Q1 201415'!D26</f>
        <v>1317</v>
      </c>
      <c r="BE26" s="75">
        <f>'T3 Q1 201415'!E26</f>
        <v>1265</v>
      </c>
      <c r="BF26" s="75">
        <f>'T3 Q1 201415'!F26</f>
        <v>0.96051632498101747</v>
      </c>
      <c r="BG26" s="75">
        <f>'T3 Q1 201415'!G26</f>
        <v>1286</v>
      </c>
      <c r="BH26" s="75">
        <f>'T3 Q1 201415'!H26</f>
        <v>0.97646165527714501</v>
      </c>
      <c r="BI26" s="75">
        <f>'T3 Q1 201415'!I26</f>
        <v>1275</v>
      </c>
      <c r="BJ26" s="75">
        <f>'T3 Q1 201415'!J26</f>
        <v>0.96810933940774491</v>
      </c>
      <c r="BK26" s="75">
        <f>'T3 Q1 201415'!K26</f>
        <v>2</v>
      </c>
      <c r="BL26" s="75">
        <f>'T3 Q1 201415'!L26</f>
        <v>2</v>
      </c>
      <c r="BM26" s="75">
        <f>'T3 Q1 201415'!M26</f>
        <v>1</v>
      </c>
      <c r="BN26" s="75">
        <f>'T3 Q1 201415'!N26</f>
        <v>0</v>
      </c>
      <c r="BO26" s="75">
        <f>'T3 Q1 201415'!O26</f>
        <v>1445</v>
      </c>
      <c r="BP26" s="75">
        <f>'T3 Q1 201415'!P26</f>
        <v>1413</v>
      </c>
      <c r="BQ26" s="75">
        <f>'T3 Q1 201415'!Q26</f>
        <v>0.97785467128027681</v>
      </c>
      <c r="BR26" s="75">
        <f>'T3 Q1 201415'!R26</f>
        <v>1370</v>
      </c>
      <c r="BS26" s="75">
        <f>'T3 Q1 201415'!S26</f>
        <v>0.94809688581314877</v>
      </c>
      <c r="BT26" s="75">
        <f>'T3 Q1 201415'!T26</f>
        <v>1375</v>
      </c>
      <c r="BU26" s="75">
        <f>'T3 Q1 201415'!U26</f>
        <v>0.95155709342560557</v>
      </c>
      <c r="BV26" s="75">
        <f>'T3 Q1 201415'!V26</f>
        <v>1359</v>
      </c>
      <c r="BW26" s="75">
        <f>'T3 Q1 201415'!W26</f>
        <v>0.94048442906574392</v>
      </c>
      <c r="BX26" s="75">
        <f>'T3 Q1 201415'!X26</f>
        <v>1375</v>
      </c>
      <c r="BY26" s="75">
        <f>'T3 Q1 201415'!Y26</f>
        <v>0.95155709342560557</v>
      </c>
      <c r="BZ26" s="75">
        <f>'T3 Q1 201415'!Z26</f>
        <v>5</v>
      </c>
      <c r="CA26" s="75">
        <f>'T3 Q1 201415'!AA26</f>
        <v>1</v>
      </c>
      <c r="CB26" s="75">
        <f>'T3 Q1 201415'!AB26</f>
        <v>0.2</v>
      </c>
      <c r="CC26" s="75">
        <f>'T3 Q1 201415'!AC26</f>
        <v>0</v>
      </c>
      <c r="CD26" s="75">
        <f>'T3 Q1 201415'!AD26</f>
        <v>1483</v>
      </c>
      <c r="CE26" s="75">
        <f>'T3 Q1 201415'!AE26</f>
        <v>1465</v>
      </c>
      <c r="CF26" s="75">
        <f>'T3 Q1 201415'!AF26</f>
        <v>0.98786244099797704</v>
      </c>
      <c r="CG26" s="75">
        <f>'T3 Q1 201415'!AG26</f>
        <v>1430</v>
      </c>
      <c r="CH26" s="75">
        <f>'T3 Q1 201415'!AH26</f>
        <v>0.9642616318273769</v>
      </c>
      <c r="CI26" s="75">
        <f>'T3 Q1 201415'!AI26</f>
        <v>1465</v>
      </c>
      <c r="CJ26" s="75">
        <f>'T3 Q1 201415'!AJ26</f>
        <v>0.98786244099797704</v>
      </c>
      <c r="CK26" s="75">
        <f>'T3 Q1 201415'!AK26</f>
        <v>1455</v>
      </c>
      <c r="CL26" s="75">
        <f>'T3 Q1 201415'!AL26</f>
        <v>0.98111935266351991</v>
      </c>
      <c r="CM26" s="75">
        <f>'T3 Q1 201415'!AM26</f>
        <v>1444</v>
      </c>
      <c r="CN26" s="75">
        <f>'T3 Q1 201415'!AN26</f>
        <v>0.973701955495617</v>
      </c>
      <c r="CO26" s="75">
        <f>'T3 Q1 201415'!AO26</f>
        <v>1398</v>
      </c>
      <c r="CP26" s="75">
        <f>'T3 Q1 201415'!AP26</f>
        <v>0.94268374915711395</v>
      </c>
      <c r="CQ26" s="75">
        <f>'T3 Q1 201415'!AQ26</f>
        <v>1453</v>
      </c>
      <c r="CR26" s="75">
        <f>'T3 Q1 201415'!AR26</f>
        <v>0.97977073499662848</v>
      </c>
      <c r="CS26" s="75">
        <f>'T3 Q1 201415'!AS26</f>
        <v>1415</v>
      </c>
      <c r="CT26" s="75">
        <f>'T3 Q1 201415'!AT26</f>
        <v>0.95414699932569114</v>
      </c>
      <c r="CU26" s="75">
        <f>'T3 Q1 201415'!AU26</f>
        <v>1440</v>
      </c>
      <c r="CV26" s="75">
        <f>'T3 Q1 201415'!AV26</f>
        <v>0.97100472016183415</v>
      </c>
      <c r="CW26" s="75">
        <f>'T3 Q1 201415'!AW26</f>
        <v>1383</v>
      </c>
      <c r="CX26" s="75">
        <f>'T3 Q1 201415'!AX26</f>
        <v>0.93256911665542819</v>
      </c>
      <c r="CZ26" s="75">
        <f>'T4 Q2 201415'!D26</f>
        <v>1449</v>
      </c>
      <c r="DA26" s="75">
        <f>'T4 Q2 201415'!E26</f>
        <v>1377</v>
      </c>
      <c r="DB26" s="75">
        <f>'T4 Q2 201415'!F26</f>
        <v>0.9503105590062112</v>
      </c>
      <c r="DC26" s="75">
        <f>'T4 Q2 201415'!G26</f>
        <v>1412</v>
      </c>
      <c r="DD26" s="75">
        <f>'T4 Q2 201415'!H26</f>
        <v>0.97446514837819187</v>
      </c>
      <c r="DE26" s="75">
        <f>'T4 Q2 201415'!I26</f>
        <v>1390</v>
      </c>
      <c r="DF26" s="75">
        <f>'T4 Q2 201415'!J26</f>
        <v>0.95928226363008973</v>
      </c>
      <c r="DG26" s="75">
        <f>'T4 Q2 201415'!K26</f>
        <v>4</v>
      </c>
      <c r="DH26" s="75">
        <f>'T4 Q2 201415'!L26</f>
        <v>4</v>
      </c>
      <c r="DI26" s="75">
        <f>'T4 Q2 201415'!M26</f>
        <v>1</v>
      </c>
      <c r="DJ26" s="75">
        <f>'T4 Q2 201415'!N26</f>
        <v>0</v>
      </c>
      <c r="DK26" s="75">
        <f>'T4 Q2 201415'!O26</f>
        <v>1502</v>
      </c>
      <c r="DL26" s="75">
        <f>'T4 Q2 201415'!P26</f>
        <v>1464</v>
      </c>
      <c r="DM26" s="75">
        <f>'T4 Q2 201415'!Q26</f>
        <v>0.97470039946737685</v>
      </c>
      <c r="DN26" s="75">
        <f>'T4 Q2 201415'!R26</f>
        <v>1442</v>
      </c>
      <c r="DO26" s="75">
        <f>'T4 Q2 201415'!S26</f>
        <v>0.96005326231691079</v>
      </c>
      <c r="DP26" s="75">
        <f>'T4 Q2 201415'!T26</f>
        <v>1430</v>
      </c>
      <c r="DQ26" s="75">
        <f>'T4 Q2 201415'!U26</f>
        <v>0.95206391478029295</v>
      </c>
      <c r="DR26" s="75">
        <f>'T4 Q2 201415'!V26</f>
        <v>1433</v>
      </c>
      <c r="DS26" s="75">
        <f>'T4 Q2 201415'!W26</f>
        <v>0.95406125166444744</v>
      </c>
      <c r="DT26" s="75">
        <f>'T4 Q2 201415'!X26</f>
        <v>1448</v>
      </c>
      <c r="DU26" s="75">
        <f>'T4 Q2 201415'!Y26</f>
        <v>0.96404793608521966</v>
      </c>
      <c r="DV26" s="75">
        <f>'T4 Q2 201415'!Z26</f>
        <v>1</v>
      </c>
      <c r="DW26" s="75">
        <f>'T4 Q2 201415'!AA26</f>
        <v>1</v>
      </c>
      <c r="DX26" s="75">
        <f>'T4 Q2 201415'!AB26</f>
        <v>1</v>
      </c>
      <c r="DY26" s="75">
        <f>'T4 Q2 201415'!AC26</f>
        <v>0</v>
      </c>
      <c r="DZ26" s="75">
        <f>'T4 Q2 201415'!AD26</f>
        <v>1495</v>
      </c>
      <c r="EA26" s="75">
        <f>'T4 Q2 201415'!AE26</f>
        <v>1457</v>
      </c>
      <c r="EB26" s="75">
        <f>'T4 Q2 201415'!AF26</f>
        <v>0.97458193979933105</v>
      </c>
      <c r="EC26" s="75">
        <f>'T4 Q2 201415'!AG26</f>
        <v>1407</v>
      </c>
      <c r="ED26" s="75">
        <f>'T4 Q2 201415'!AH26</f>
        <v>0.94113712374581937</v>
      </c>
      <c r="EE26" s="75">
        <f>'T4 Q2 201415'!AI26</f>
        <v>1456</v>
      </c>
      <c r="EF26" s="75">
        <f>'T4 Q2 201415'!AJ26</f>
        <v>0.97391304347826091</v>
      </c>
      <c r="EG26" s="75">
        <f>'T4 Q2 201415'!AK26</f>
        <v>1446</v>
      </c>
      <c r="EH26" s="75">
        <f>'T4 Q2 201415'!AL26</f>
        <v>0.96722408026755857</v>
      </c>
      <c r="EI26" s="75">
        <f>'T4 Q2 201415'!AM26</f>
        <v>1438</v>
      </c>
      <c r="EJ26" s="75">
        <f>'T4 Q2 201415'!AN26</f>
        <v>0.96187290969899664</v>
      </c>
      <c r="EK26" s="75">
        <f>'T4 Q2 201415'!AO26</f>
        <v>1376</v>
      </c>
      <c r="EL26" s="75">
        <f>'T4 Q2 201415'!AP26</f>
        <v>0.9204013377926421</v>
      </c>
      <c r="EM26" s="75">
        <f>'T4 Q2 201415'!AQ26</f>
        <v>1446</v>
      </c>
      <c r="EN26" s="75">
        <f>'T4 Q2 201415'!AR26</f>
        <v>0.96722408026755857</v>
      </c>
      <c r="EO26" s="75">
        <f>'T4 Q2 201415'!AS26</f>
        <v>1392</v>
      </c>
      <c r="EP26" s="75">
        <f>'T4 Q2 201415'!AT26</f>
        <v>0.93110367892976587</v>
      </c>
      <c r="EQ26" s="75">
        <f>'T4 Q2 201415'!AU26</f>
        <v>1434</v>
      </c>
      <c r="ER26" s="75">
        <f>'T4 Q2 201415'!AV26</f>
        <v>0.95919732441471572</v>
      </c>
      <c r="ES26" s="75">
        <f>'T4 Q2 201415'!AW26</f>
        <v>1369</v>
      </c>
      <c r="ET26" s="75">
        <f>'T4 Q2 201415'!AX26</f>
        <v>0.91571906354515054</v>
      </c>
      <c r="EV26" s="75">
        <f>'T5 Q3 201415'!D26</f>
        <v>1398</v>
      </c>
      <c r="EW26" s="75">
        <f>'T5 Q3 201415'!E26</f>
        <v>1331</v>
      </c>
      <c r="EX26" s="75">
        <f>'T5 Q3 201415'!F26</f>
        <v>0.95207439198855504</v>
      </c>
      <c r="EY26" s="75">
        <f>'T5 Q3 201415'!G26</f>
        <v>1362</v>
      </c>
      <c r="EZ26" s="75">
        <f>'T5 Q3 201415'!H26</f>
        <v>0.97424892703862664</v>
      </c>
      <c r="FA26" s="75">
        <f>'T5 Q3 201415'!I26</f>
        <v>1337</v>
      </c>
      <c r="FB26" s="75">
        <f>'T5 Q3 201415'!J26</f>
        <v>0.95636623748211735</v>
      </c>
      <c r="FC26" s="75">
        <f>'T5 Q3 201415'!K26</f>
        <v>2</v>
      </c>
      <c r="FD26" s="75">
        <f>'T5 Q3 201415'!L26</f>
        <v>2</v>
      </c>
      <c r="FE26" s="75">
        <f>'T5 Q3 201415'!M26</f>
        <v>1</v>
      </c>
      <c r="FF26" s="75">
        <f>'T5 Q3 201415'!N26</f>
        <v>0</v>
      </c>
      <c r="FG26" s="75">
        <f>'T5 Q3 201415'!O26</f>
        <v>1431</v>
      </c>
      <c r="FH26" s="75">
        <f>'T5 Q3 201415'!P26</f>
        <v>1378</v>
      </c>
      <c r="FI26" s="75">
        <f>'T5 Q3 201415'!Q26</f>
        <v>0.96296296296296291</v>
      </c>
      <c r="FJ26" s="75">
        <f>'T5 Q3 201415'!R26</f>
        <v>1350</v>
      </c>
      <c r="FK26" s="75">
        <f>'T5 Q3 201415'!S26</f>
        <v>0.94339622641509435</v>
      </c>
      <c r="FL26" s="75">
        <f>'T5 Q3 201415'!T26</f>
        <v>1294</v>
      </c>
      <c r="FM26" s="75">
        <f>'T5 Q3 201415'!U26</f>
        <v>0.90426275331935713</v>
      </c>
      <c r="FN26" s="75">
        <f>'T5 Q3 201415'!V26</f>
        <v>1336</v>
      </c>
      <c r="FO26" s="75">
        <f>'T5 Q3 201415'!W26</f>
        <v>0.93361285814116002</v>
      </c>
      <c r="FP26" s="75">
        <f>'T5 Q3 201415'!X26</f>
        <v>1353</v>
      </c>
      <c r="FQ26" s="75">
        <f>'T5 Q3 201415'!Y26</f>
        <v>0.9454926624737946</v>
      </c>
      <c r="FR26" s="75">
        <f>'T5 Q3 201415'!Z26</f>
        <v>0</v>
      </c>
      <c r="FS26" s="75">
        <f>'T5 Q3 201415'!AA26</f>
        <v>0</v>
      </c>
      <c r="FT26" s="75" t="str">
        <f>'T5 Q3 201415'!AB26</f>
        <v/>
      </c>
      <c r="FU26" s="75">
        <f>'T5 Q3 201415'!AC26</f>
        <v>0</v>
      </c>
      <c r="FV26" s="75">
        <f>'T5 Q3 201415'!AD26</f>
        <v>1589</v>
      </c>
      <c r="FW26" s="75">
        <f>'T5 Q3 201415'!AE26</f>
        <v>1544</v>
      </c>
      <c r="FX26" s="75">
        <f>'T5 Q3 201415'!AF26</f>
        <v>0.9716803020767778</v>
      </c>
      <c r="FY26" s="75">
        <f>'T5 Q3 201415'!AG26</f>
        <v>1483</v>
      </c>
      <c r="FZ26" s="75">
        <f>'T5 Q3 201415'!AH26</f>
        <v>0.93329137822529895</v>
      </c>
      <c r="GA26" s="75">
        <f>'T5 Q3 201415'!AI26</f>
        <v>1544</v>
      </c>
      <c r="GB26" s="75">
        <f>'T5 Q3 201415'!AJ26</f>
        <v>0.9716803020767778</v>
      </c>
      <c r="GC26" s="75">
        <f>'T5 Q3 201415'!AK26</f>
        <v>1521</v>
      </c>
      <c r="GD26" s="75">
        <f>'T5 Q3 201415'!AL26</f>
        <v>0.95720578980490878</v>
      </c>
      <c r="GE26" s="75">
        <f>'T5 Q3 201415'!AM26</f>
        <v>1502</v>
      </c>
      <c r="GF26" s="75">
        <f>'T5 Q3 201415'!AN26</f>
        <v>0.94524858401510381</v>
      </c>
      <c r="GG26" s="75">
        <f>'T5 Q3 201415'!AO26</f>
        <v>1490</v>
      </c>
      <c r="GH26" s="75">
        <f>'T5 Q3 201415'!AP26</f>
        <v>0.93769666456891132</v>
      </c>
      <c r="GI26" s="75">
        <f>'T5 Q3 201415'!AQ26</f>
        <v>1535</v>
      </c>
      <c r="GJ26" s="75">
        <f>'T5 Q3 201415'!AR26</f>
        <v>0.96601636249213341</v>
      </c>
      <c r="GK26" s="75">
        <f>'T5 Q3 201415'!AS26</f>
        <v>1466</v>
      </c>
      <c r="GL26" s="75">
        <f>'T5 Q3 201415'!AT26</f>
        <v>0.92259282567652612</v>
      </c>
      <c r="GM26" s="75">
        <f>'T5 Q3 201415'!AU26</f>
        <v>1519</v>
      </c>
      <c r="GN26" s="75">
        <f>'T5 Q3 201415'!AV26</f>
        <v>0.95594713656387664</v>
      </c>
      <c r="GO26" s="75">
        <f>'T5 Q3 201415'!AW26</f>
        <v>1455</v>
      </c>
      <c r="GP26" s="75">
        <f>'T5 Q3 201415'!AX26</f>
        <v>0.91567023285084959</v>
      </c>
      <c r="GR26" s="75">
        <f>'T6 Q4 201415'!D26</f>
        <v>1348</v>
      </c>
      <c r="GS26" s="75">
        <f>'T6 Q4 201415'!E26</f>
        <v>1288</v>
      </c>
      <c r="GT26" s="75">
        <f>'T6 Q4 201415'!F26</f>
        <v>0.95548961424332346</v>
      </c>
      <c r="GU26" s="75">
        <f>'T6 Q4 201415'!G26</f>
        <v>1311</v>
      </c>
      <c r="GV26" s="75">
        <f>'T6 Q4 201415'!H26</f>
        <v>0.97255192878338281</v>
      </c>
      <c r="GW26" s="75">
        <f>'T6 Q4 201415'!I26</f>
        <v>1296</v>
      </c>
      <c r="GX26" s="75">
        <f>'T6 Q4 201415'!J26</f>
        <v>0.96142433234421365</v>
      </c>
      <c r="GY26" s="75">
        <f>'T6 Q4 201415'!K26</f>
        <v>2</v>
      </c>
      <c r="GZ26" s="75">
        <f>'T6 Q4 201415'!L26</f>
        <v>2</v>
      </c>
      <c r="HA26" s="75">
        <f>'T6 Q4 201415'!M26</f>
        <v>1</v>
      </c>
      <c r="HB26" s="75">
        <f>'T6 Q4 201415'!N26</f>
        <v>0</v>
      </c>
      <c r="HC26" s="75">
        <f>'T6 Q4 201415'!O26</f>
        <v>1425</v>
      </c>
      <c r="HD26" s="75">
        <f>'T6 Q4 201415'!P26</f>
        <v>1391</v>
      </c>
      <c r="HE26" s="75">
        <f>'T6 Q4 201415'!Q26</f>
        <v>0.97614035087719297</v>
      </c>
      <c r="HF26" s="75">
        <f>'T6 Q4 201415'!R26</f>
        <v>1344</v>
      </c>
      <c r="HG26" s="75">
        <f>'T6 Q4 201415'!S26</f>
        <v>0.94315789473684208</v>
      </c>
      <c r="HH26" s="75">
        <f>'T6 Q4 201415'!T26</f>
        <v>702</v>
      </c>
      <c r="HI26" s="75">
        <f>'T6 Q4 201415'!U26</f>
        <v>0.49263157894736842</v>
      </c>
      <c r="HJ26" s="75">
        <f>'T6 Q4 201415'!V26</f>
        <v>1333</v>
      </c>
      <c r="HK26" s="75">
        <f>'T6 Q4 201415'!W26</f>
        <v>0.93543859649122807</v>
      </c>
      <c r="HL26" s="75">
        <f>'T6 Q4 201415'!X26</f>
        <v>1360</v>
      </c>
      <c r="HM26" s="75">
        <f>'T6 Q4 201415'!Y26</f>
        <v>0.95438596491228067</v>
      </c>
      <c r="HN26" s="75">
        <f>'T6 Q4 201415'!Z26</f>
        <v>2</v>
      </c>
      <c r="HO26" s="75">
        <f>'T6 Q4 201415'!AA26</f>
        <v>2</v>
      </c>
      <c r="HP26" s="75">
        <f>'T6 Q4 201415'!AB26</f>
        <v>1</v>
      </c>
      <c r="HQ26" s="75">
        <f>'T6 Q4 201415'!AC26</f>
        <v>0</v>
      </c>
      <c r="HR26" s="75">
        <f>'T6 Q4 201415'!AD26</f>
        <v>1508</v>
      </c>
      <c r="HS26" s="75">
        <f>'T6 Q4 201415'!AE26</f>
        <v>1463</v>
      </c>
      <c r="HT26" s="75">
        <f>'T6 Q4 201415'!AF26</f>
        <v>0.97015915119363394</v>
      </c>
      <c r="HU26" s="75">
        <f>'T6 Q4 201415'!AG26</f>
        <v>1377</v>
      </c>
      <c r="HV26" s="75">
        <f>'T6 Q4 201415'!AH26</f>
        <v>0.91312997347480107</v>
      </c>
      <c r="HW26" s="75">
        <f>'T6 Q4 201415'!AI26</f>
        <v>1463</v>
      </c>
      <c r="HX26" s="75">
        <f>'T6 Q4 201415'!AJ26</f>
        <v>0.97015915119363394</v>
      </c>
      <c r="HY26" s="75">
        <f>'T6 Q4 201415'!AK26</f>
        <v>1456</v>
      </c>
      <c r="HZ26" s="75">
        <f>'T6 Q4 201415'!AL26</f>
        <v>0.96551724137931039</v>
      </c>
      <c r="IA26" s="75">
        <f>'T6 Q4 201415'!AM26</f>
        <v>1444</v>
      </c>
      <c r="IB26" s="75">
        <f>'T6 Q4 201415'!AN26</f>
        <v>0.95755968169761274</v>
      </c>
      <c r="IC26" s="75">
        <f>'T6 Q4 201415'!AO26</f>
        <v>1365</v>
      </c>
      <c r="ID26" s="75">
        <f>'T6 Q4 201415'!AP26</f>
        <v>0.90517241379310343</v>
      </c>
      <c r="IE26" s="75">
        <f>'T6 Q4 201415'!AQ26</f>
        <v>1449</v>
      </c>
      <c r="IF26" s="75">
        <f>'T6 Q4 201415'!AR26</f>
        <v>0.96087533156498672</v>
      </c>
      <c r="IG26" s="75">
        <f>'T6 Q4 201415'!AS26</f>
        <v>1370</v>
      </c>
      <c r="IH26" s="75">
        <f>'T6 Q4 201415'!AT26</f>
        <v>0.90848806366047741</v>
      </c>
      <c r="II26" s="75">
        <f>'T6 Q4 201415'!AU26</f>
        <v>1442</v>
      </c>
      <c r="IJ26" s="75">
        <f>'T6 Q4 201415'!AV26</f>
        <v>0.95623342175066317</v>
      </c>
      <c r="IK26" s="75">
        <f>'T6 Q4 201415'!AW26</f>
        <v>1403</v>
      </c>
      <c r="IL26" s="75">
        <f>'T6 Q4 201415'!AX26</f>
        <v>0.93037135278514593</v>
      </c>
    </row>
    <row r="27" spans="1:246" x14ac:dyDescent="0.25">
      <c r="A27" s="31" t="s">
        <v>304</v>
      </c>
      <c r="B27" s="21" t="s">
        <v>305</v>
      </c>
      <c r="C27" s="21" t="s">
        <v>20</v>
      </c>
      <c r="D27" s="64">
        <v>3084</v>
      </c>
      <c r="E27" s="64">
        <v>3021</v>
      </c>
      <c r="F27" s="51">
        <v>0.97957198443579763</v>
      </c>
      <c r="G27" s="64">
        <v>3030</v>
      </c>
      <c r="H27" s="69">
        <v>0.98249027237354081</v>
      </c>
      <c r="I27" s="64">
        <v>3009</v>
      </c>
      <c r="J27" s="51">
        <v>0.97568093385214005</v>
      </c>
      <c r="K27" s="64">
        <v>1</v>
      </c>
      <c r="L27" s="5">
        <v>0</v>
      </c>
      <c r="M27" s="51">
        <v>0</v>
      </c>
      <c r="N27" s="40"/>
      <c r="O27" s="64">
        <v>3319</v>
      </c>
      <c r="P27" s="64">
        <v>3275</v>
      </c>
      <c r="Q27" s="51">
        <v>0.98674299487797534</v>
      </c>
      <c r="R27" s="64">
        <v>3192</v>
      </c>
      <c r="S27" s="69">
        <v>0.96173546248870145</v>
      </c>
      <c r="T27" s="64">
        <v>2788</v>
      </c>
      <c r="U27" s="51">
        <v>0.84001205182283822</v>
      </c>
      <c r="V27" s="64">
        <v>3193</v>
      </c>
      <c r="W27" s="69">
        <v>0.96203675805965649</v>
      </c>
      <c r="X27" s="64">
        <v>3215</v>
      </c>
      <c r="Y27" s="51">
        <v>0.96866526062066882</v>
      </c>
      <c r="Z27" s="64">
        <v>0</v>
      </c>
      <c r="AA27" s="64">
        <v>0</v>
      </c>
      <c r="AB27" s="51" t="e">
        <v>#DIV/0!</v>
      </c>
      <c r="AC27" s="58"/>
      <c r="AD27" s="64">
        <v>3274</v>
      </c>
      <c r="AE27" s="64">
        <v>3233</v>
      </c>
      <c r="AF27" s="46">
        <v>0.98747709224190594</v>
      </c>
      <c r="AG27" s="64">
        <v>3054</v>
      </c>
      <c r="AH27" s="70">
        <v>0.93280390959071469</v>
      </c>
      <c r="AI27" s="64">
        <v>3233</v>
      </c>
      <c r="AJ27" s="46">
        <v>0.98747709224190594</v>
      </c>
      <c r="AK27" s="64">
        <v>3221</v>
      </c>
      <c r="AL27" s="70">
        <v>0.98381185094685397</v>
      </c>
      <c r="AM27" s="64">
        <v>3158</v>
      </c>
      <c r="AN27" s="46">
        <v>0.96456933414783141</v>
      </c>
      <c r="AO27" s="64">
        <v>3160</v>
      </c>
      <c r="AP27" s="70">
        <v>0.96518020769700674</v>
      </c>
      <c r="AQ27" s="64">
        <v>3192</v>
      </c>
      <c r="AR27" s="46">
        <v>0.97495418448381188</v>
      </c>
      <c r="AS27" s="64">
        <v>3032</v>
      </c>
      <c r="AT27" s="70">
        <v>0.92608430054978619</v>
      </c>
      <c r="AU27" s="64">
        <v>3206</v>
      </c>
      <c r="AV27" s="46">
        <v>0.97923029932803907</v>
      </c>
      <c r="AW27" s="64">
        <v>3123</v>
      </c>
      <c r="AX27" s="46">
        <v>0.95387904703726334</v>
      </c>
      <c r="AZ27" s="80">
        <f>VLOOKUP($A27,'T1DQ CCG'!$A:$BS,69,FALSE)</f>
        <v>0</v>
      </c>
      <c r="BA27" s="80">
        <f>VLOOKUP($A27,'T1DQ CCG'!$A:$BS,70,FALSE)</f>
        <v>0</v>
      </c>
      <c r="BB27" s="80">
        <f>VLOOKUP($A27,'T1DQ CCG'!$A:$BS,71,FALSE)</f>
        <v>0</v>
      </c>
      <c r="BD27" s="75">
        <f>'T3 Q1 201415'!D27</f>
        <v>733</v>
      </c>
      <c r="BE27" s="75">
        <f>'T3 Q1 201415'!E27</f>
        <v>717</v>
      </c>
      <c r="BF27" s="75">
        <f>'T3 Q1 201415'!F27</f>
        <v>0.97817189631650747</v>
      </c>
      <c r="BG27" s="75">
        <f>'T3 Q1 201415'!G27</f>
        <v>720</v>
      </c>
      <c r="BH27" s="75">
        <f>'T3 Q1 201415'!H27</f>
        <v>0.98226466575716231</v>
      </c>
      <c r="BI27" s="75">
        <f>'T3 Q1 201415'!I27</f>
        <v>716</v>
      </c>
      <c r="BJ27" s="75">
        <f>'T3 Q1 201415'!J27</f>
        <v>0.97680763983628927</v>
      </c>
      <c r="BK27" s="75">
        <f>'T3 Q1 201415'!K27</f>
        <v>0</v>
      </c>
      <c r="BL27" s="75">
        <f>'T3 Q1 201415'!L27</f>
        <v>0</v>
      </c>
      <c r="BM27" s="75" t="str">
        <f>'T3 Q1 201415'!M27</f>
        <v/>
      </c>
      <c r="BN27" s="75">
        <f>'T3 Q1 201415'!N27</f>
        <v>0</v>
      </c>
      <c r="BO27" s="75">
        <f>'T3 Q1 201415'!O27</f>
        <v>835</v>
      </c>
      <c r="BP27" s="75">
        <f>'T3 Q1 201415'!P27</f>
        <v>827</v>
      </c>
      <c r="BQ27" s="75">
        <f>'T3 Q1 201415'!Q27</f>
        <v>0.99041916167664668</v>
      </c>
      <c r="BR27" s="75">
        <f>'T3 Q1 201415'!R27</f>
        <v>807</v>
      </c>
      <c r="BS27" s="75">
        <f>'T3 Q1 201415'!S27</f>
        <v>0.96646706586826348</v>
      </c>
      <c r="BT27" s="75">
        <f>'T3 Q1 201415'!T27</f>
        <v>809</v>
      </c>
      <c r="BU27" s="75">
        <f>'T3 Q1 201415'!U27</f>
        <v>0.96886227544910175</v>
      </c>
      <c r="BV27" s="75">
        <f>'T3 Q1 201415'!V27</f>
        <v>806</v>
      </c>
      <c r="BW27" s="75">
        <f>'T3 Q1 201415'!W27</f>
        <v>0.96526946107784428</v>
      </c>
      <c r="BX27" s="75">
        <f>'T3 Q1 201415'!X27</f>
        <v>811</v>
      </c>
      <c r="BY27" s="75">
        <f>'T3 Q1 201415'!Y27</f>
        <v>0.97125748502994014</v>
      </c>
      <c r="BZ27" s="75">
        <f>'T3 Q1 201415'!Z27</f>
        <v>0</v>
      </c>
      <c r="CA27" s="75">
        <f>'T3 Q1 201415'!AA27</f>
        <v>0</v>
      </c>
      <c r="CB27" s="75" t="str">
        <f>'T3 Q1 201415'!AB27</f>
        <v/>
      </c>
      <c r="CC27" s="75">
        <f>'T3 Q1 201415'!AC27</f>
        <v>0</v>
      </c>
      <c r="CD27" s="75">
        <f>'T3 Q1 201415'!AD27</f>
        <v>836</v>
      </c>
      <c r="CE27" s="75">
        <f>'T3 Q1 201415'!AE27</f>
        <v>825</v>
      </c>
      <c r="CF27" s="75">
        <f>'T3 Q1 201415'!AF27</f>
        <v>0.98684210526315785</v>
      </c>
      <c r="CG27" s="75">
        <f>'T3 Q1 201415'!AG27</f>
        <v>786</v>
      </c>
      <c r="CH27" s="75">
        <f>'T3 Q1 201415'!AH27</f>
        <v>0.94019138755980858</v>
      </c>
      <c r="CI27" s="75">
        <f>'T3 Q1 201415'!AI27</f>
        <v>825</v>
      </c>
      <c r="CJ27" s="75">
        <f>'T3 Q1 201415'!AJ27</f>
        <v>0.98684210526315785</v>
      </c>
      <c r="CK27" s="75">
        <f>'T3 Q1 201415'!AK27</f>
        <v>821</v>
      </c>
      <c r="CL27" s="75">
        <f>'T3 Q1 201415'!AL27</f>
        <v>0.98205741626794263</v>
      </c>
      <c r="CM27" s="75">
        <f>'T3 Q1 201415'!AM27</f>
        <v>806</v>
      </c>
      <c r="CN27" s="75">
        <f>'T3 Q1 201415'!AN27</f>
        <v>0.96411483253588515</v>
      </c>
      <c r="CO27" s="75">
        <f>'T3 Q1 201415'!AO27</f>
        <v>800</v>
      </c>
      <c r="CP27" s="75">
        <f>'T3 Q1 201415'!AP27</f>
        <v>0.9569377990430622</v>
      </c>
      <c r="CQ27" s="75">
        <f>'T3 Q1 201415'!AQ27</f>
        <v>815</v>
      </c>
      <c r="CR27" s="75">
        <f>'T3 Q1 201415'!AR27</f>
        <v>0.97488038277511957</v>
      </c>
      <c r="CS27" s="75">
        <f>'T3 Q1 201415'!AS27</f>
        <v>780</v>
      </c>
      <c r="CT27" s="75">
        <f>'T3 Q1 201415'!AT27</f>
        <v>0.93301435406698563</v>
      </c>
      <c r="CU27" s="75">
        <f>'T3 Q1 201415'!AU27</f>
        <v>817</v>
      </c>
      <c r="CV27" s="75">
        <f>'T3 Q1 201415'!AV27</f>
        <v>0.97727272727272729</v>
      </c>
      <c r="CW27" s="75">
        <f>'T3 Q1 201415'!AW27</f>
        <v>793</v>
      </c>
      <c r="CX27" s="75">
        <f>'T3 Q1 201415'!AX27</f>
        <v>0.94856459330143539</v>
      </c>
      <c r="CZ27" s="75">
        <f>'T4 Q2 201415'!D27</f>
        <v>813</v>
      </c>
      <c r="DA27" s="75">
        <f>'T4 Q2 201415'!E27</f>
        <v>797</v>
      </c>
      <c r="DB27" s="75">
        <f>'T4 Q2 201415'!F27</f>
        <v>0.98031980319803202</v>
      </c>
      <c r="DC27" s="75">
        <f>'T4 Q2 201415'!G27</f>
        <v>798</v>
      </c>
      <c r="DD27" s="75">
        <f>'T4 Q2 201415'!H27</f>
        <v>0.98154981549815501</v>
      </c>
      <c r="DE27" s="75">
        <f>'T4 Q2 201415'!I27</f>
        <v>792</v>
      </c>
      <c r="DF27" s="75">
        <f>'T4 Q2 201415'!J27</f>
        <v>0.97416974169741699</v>
      </c>
      <c r="DG27" s="75">
        <f>'T4 Q2 201415'!K27</f>
        <v>0</v>
      </c>
      <c r="DH27" s="75">
        <f>'T4 Q2 201415'!L27</f>
        <v>0</v>
      </c>
      <c r="DI27" s="75" t="str">
        <f>'T4 Q2 201415'!M27</f>
        <v/>
      </c>
      <c r="DJ27" s="75">
        <f>'T4 Q2 201415'!N27</f>
        <v>0</v>
      </c>
      <c r="DK27" s="75">
        <f>'T4 Q2 201415'!O27</f>
        <v>894</v>
      </c>
      <c r="DL27" s="75">
        <f>'T4 Q2 201415'!P27</f>
        <v>881</v>
      </c>
      <c r="DM27" s="75">
        <f>'T4 Q2 201415'!Q27</f>
        <v>0.9854586129753915</v>
      </c>
      <c r="DN27" s="75">
        <f>'T4 Q2 201415'!R27</f>
        <v>865</v>
      </c>
      <c r="DO27" s="75">
        <f>'T4 Q2 201415'!S27</f>
        <v>0.96756152125279637</v>
      </c>
      <c r="DP27" s="75">
        <f>'T4 Q2 201415'!T27</f>
        <v>861</v>
      </c>
      <c r="DQ27" s="75">
        <f>'T4 Q2 201415'!U27</f>
        <v>0.96308724832214765</v>
      </c>
      <c r="DR27" s="75">
        <f>'T4 Q2 201415'!V27</f>
        <v>863</v>
      </c>
      <c r="DS27" s="75">
        <f>'T4 Q2 201415'!W27</f>
        <v>0.96532438478747207</v>
      </c>
      <c r="DT27" s="75">
        <f>'T4 Q2 201415'!X27</f>
        <v>866</v>
      </c>
      <c r="DU27" s="75">
        <f>'T4 Q2 201415'!Y27</f>
        <v>0.96868008948545858</v>
      </c>
      <c r="DV27" s="75">
        <f>'T4 Q2 201415'!Z27</f>
        <v>0</v>
      </c>
      <c r="DW27" s="75">
        <f>'T4 Q2 201415'!AA27</f>
        <v>0</v>
      </c>
      <c r="DX27" s="75" t="str">
        <f>'T4 Q2 201415'!AB27</f>
        <v/>
      </c>
      <c r="DY27" s="75">
        <f>'T4 Q2 201415'!AC27</f>
        <v>0</v>
      </c>
      <c r="DZ27" s="75">
        <f>'T4 Q2 201415'!AD27</f>
        <v>832</v>
      </c>
      <c r="EA27" s="75">
        <f>'T4 Q2 201415'!AE27</f>
        <v>823</v>
      </c>
      <c r="EB27" s="75">
        <f>'T4 Q2 201415'!AF27</f>
        <v>0.98918269230769229</v>
      </c>
      <c r="EC27" s="75">
        <f>'T4 Q2 201415'!AG27</f>
        <v>767</v>
      </c>
      <c r="ED27" s="75">
        <f>'T4 Q2 201415'!AH27</f>
        <v>0.921875</v>
      </c>
      <c r="EE27" s="75">
        <f>'T4 Q2 201415'!AI27</f>
        <v>823</v>
      </c>
      <c r="EF27" s="75">
        <f>'T4 Q2 201415'!AJ27</f>
        <v>0.98918269230769229</v>
      </c>
      <c r="EG27" s="75">
        <f>'T4 Q2 201415'!AK27</f>
        <v>819</v>
      </c>
      <c r="EH27" s="75">
        <f>'T4 Q2 201415'!AL27</f>
        <v>0.984375</v>
      </c>
      <c r="EI27" s="75">
        <f>'T4 Q2 201415'!AM27</f>
        <v>799</v>
      </c>
      <c r="EJ27" s="75">
        <f>'T4 Q2 201415'!AN27</f>
        <v>0.96033653846153844</v>
      </c>
      <c r="EK27" s="75">
        <f>'T4 Q2 201415'!AO27</f>
        <v>804</v>
      </c>
      <c r="EL27" s="75">
        <f>'T4 Q2 201415'!AP27</f>
        <v>0.96634615384615385</v>
      </c>
      <c r="EM27" s="75">
        <f>'T4 Q2 201415'!AQ27</f>
        <v>807</v>
      </c>
      <c r="EN27" s="75">
        <f>'T4 Q2 201415'!AR27</f>
        <v>0.96995192307692313</v>
      </c>
      <c r="EO27" s="75">
        <f>'T4 Q2 201415'!AS27</f>
        <v>761</v>
      </c>
      <c r="EP27" s="75">
        <f>'T4 Q2 201415'!AT27</f>
        <v>0.91466346153846156</v>
      </c>
      <c r="EQ27" s="75">
        <f>'T4 Q2 201415'!AU27</f>
        <v>814</v>
      </c>
      <c r="ER27" s="75">
        <f>'T4 Q2 201415'!AV27</f>
        <v>0.97836538461538458</v>
      </c>
      <c r="ES27" s="75">
        <f>'T4 Q2 201415'!AW27</f>
        <v>791</v>
      </c>
      <c r="ET27" s="75">
        <f>'T4 Q2 201415'!AX27</f>
        <v>0.95072115384615385</v>
      </c>
      <c r="EV27" s="75">
        <f>'T5 Q3 201415'!D27</f>
        <v>784</v>
      </c>
      <c r="EW27" s="75">
        <f>'T5 Q3 201415'!E27</f>
        <v>775</v>
      </c>
      <c r="EX27" s="75">
        <f>'T5 Q3 201415'!F27</f>
        <v>0.98852040816326525</v>
      </c>
      <c r="EY27" s="75">
        <f>'T5 Q3 201415'!G27</f>
        <v>777</v>
      </c>
      <c r="EZ27" s="75">
        <f>'T5 Q3 201415'!H27</f>
        <v>0.9910714285714286</v>
      </c>
      <c r="FA27" s="75">
        <f>'T5 Q3 201415'!I27</f>
        <v>772</v>
      </c>
      <c r="FB27" s="75">
        <f>'T5 Q3 201415'!J27</f>
        <v>0.98469387755102045</v>
      </c>
      <c r="FC27" s="75">
        <f>'T5 Q3 201415'!K27</f>
        <v>1</v>
      </c>
      <c r="FD27" s="75">
        <f>'T5 Q3 201415'!L27</f>
        <v>1</v>
      </c>
      <c r="FE27" s="75">
        <f>'T5 Q3 201415'!M27</f>
        <v>1</v>
      </c>
      <c r="FF27" s="75">
        <f>'T5 Q3 201415'!N27</f>
        <v>0</v>
      </c>
      <c r="FG27" s="75">
        <f>'T5 Q3 201415'!O27</f>
        <v>824</v>
      </c>
      <c r="FH27" s="75">
        <f>'T5 Q3 201415'!P27</f>
        <v>810</v>
      </c>
      <c r="FI27" s="75">
        <f>'T5 Q3 201415'!Q27</f>
        <v>0.98300970873786409</v>
      </c>
      <c r="FJ27" s="75">
        <f>'T5 Q3 201415'!R27</f>
        <v>785</v>
      </c>
      <c r="FK27" s="75">
        <f>'T5 Q3 201415'!S27</f>
        <v>0.95266990291262132</v>
      </c>
      <c r="FL27" s="75">
        <f>'T5 Q3 201415'!T27</f>
        <v>778</v>
      </c>
      <c r="FM27" s="75">
        <f>'T5 Q3 201415'!U27</f>
        <v>0.94417475728155342</v>
      </c>
      <c r="FN27" s="75">
        <f>'T5 Q3 201415'!V27</f>
        <v>788</v>
      </c>
      <c r="FO27" s="75">
        <f>'T5 Q3 201415'!W27</f>
        <v>0.9563106796116505</v>
      </c>
      <c r="FP27" s="75">
        <f>'T5 Q3 201415'!X27</f>
        <v>795</v>
      </c>
      <c r="FQ27" s="75">
        <f>'T5 Q3 201415'!Y27</f>
        <v>0.96480582524271841</v>
      </c>
      <c r="FR27" s="75">
        <f>'T5 Q3 201415'!Z27</f>
        <v>0</v>
      </c>
      <c r="FS27" s="75">
        <f>'T5 Q3 201415'!AA27</f>
        <v>0</v>
      </c>
      <c r="FT27" s="75" t="str">
        <f>'T5 Q3 201415'!AB27</f>
        <v/>
      </c>
      <c r="FU27" s="75">
        <f>'T5 Q3 201415'!AC27</f>
        <v>0</v>
      </c>
      <c r="FV27" s="75">
        <f>'T5 Q3 201415'!AD27</f>
        <v>774</v>
      </c>
      <c r="FW27" s="75">
        <f>'T5 Q3 201415'!AE27</f>
        <v>764</v>
      </c>
      <c r="FX27" s="75">
        <f>'T5 Q3 201415'!AF27</f>
        <v>0.98708010335917318</v>
      </c>
      <c r="FY27" s="75">
        <f>'T5 Q3 201415'!AG27</f>
        <v>727</v>
      </c>
      <c r="FZ27" s="75">
        <f>'T5 Q3 201415'!AH27</f>
        <v>0.93927648578811374</v>
      </c>
      <c r="GA27" s="75">
        <f>'T5 Q3 201415'!AI27</f>
        <v>764</v>
      </c>
      <c r="GB27" s="75">
        <f>'T5 Q3 201415'!AJ27</f>
        <v>0.98708010335917318</v>
      </c>
      <c r="GC27" s="75">
        <f>'T5 Q3 201415'!AK27</f>
        <v>762</v>
      </c>
      <c r="GD27" s="75">
        <f>'T5 Q3 201415'!AL27</f>
        <v>0.98449612403100772</v>
      </c>
      <c r="GE27" s="75">
        <f>'T5 Q3 201415'!AM27</f>
        <v>755</v>
      </c>
      <c r="GF27" s="75">
        <f>'T5 Q3 201415'!AN27</f>
        <v>0.97545219638242897</v>
      </c>
      <c r="GG27" s="75">
        <f>'T5 Q3 201415'!AO27</f>
        <v>751</v>
      </c>
      <c r="GH27" s="75">
        <f>'T5 Q3 201415'!AP27</f>
        <v>0.97028423772609818</v>
      </c>
      <c r="GI27" s="75">
        <f>'T5 Q3 201415'!AQ27</f>
        <v>756</v>
      </c>
      <c r="GJ27" s="75">
        <f>'T5 Q3 201415'!AR27</f>
        <v>0.97674418604651159</v>
      </c>
      <c r="GK27" s="75">
        <f>'T5 Q3 201415'!AS27</f>
        <v>722</v>
      </c>
      <c r="GL27" s="75">
        <f>'T5 Q3 201415'!AT27</f>
        <v>0.93281653746770021</v>
      </c>
      <c r="GM27" s="75">
        <f>'T5 Q3 201415'!AU27</f>
        <v>761</v>
      </c>
      <c r="GN27" s="75">
        <f>'T5 Q3 201415'!AV27</f>
        <v>0.98320413436692511</v>
      </c>
      <c r="GO27" s="75">
        <f>'T5 Q3 201415'!AW27</f>
        <v>741</v>
      </c>
      <c r="GP27" s="75">
        <f>'T5 Q3 201415'!AX27</f>
        <v>0.95736434108527135</v>
      </c>
      <c r="GR27" s="75">
        <f>'T6 Q4 201415'!D27</f>
        <v>754</v>
      </c>
      <c r="GS27" s="75">
        <f>'T6 Q4 201415'!E27</f>
        <v>732</v>
      </c>
      <c r="GT27" s="75">
        <f>'T6 Q4 201415'!F27</f>
        <v>0.97082228116710878</v>
      </c>
      <c r="GU27" s="75">
        <f>'T6 Q4 201415'!G27</f>
        <v>735</v>
      </c>
      <c r="GV27" s="75">
        <f>'T6 Q4 201415'!H27</f>
        <v>0.9748010610079576</v>
      </c>
      <c r="GW27" s="75">
        <f>'T6 Q4 201415'!I27</f>
        <v>729</v>
      </c>
      <c r="GX27" s="75">
        <f>'T6 Q4 201415'!J27</f>
        <v>0.96684350132625996</v>
      </c>
      <c r="GY27" s="75">
        <f>'T6 Q4 201415'!K27</f>
        <v>0</v>
      </c>
      <c r="GZ27" s="75">
        <f>'T6 Q4 201415'!L27</f>
        <v>0</v>
      </c>
      <c r="HA27" s="75" t="str">
        <f>'T6 Q4 201415'!M27</f>
        <v/>
      </c>
      <c r="HB27" s="75">
        <f>'T6 Q4 201415'!N27</f>
        <v>0</v>
      </c>
      <c r="HC27" s="75">
        <f>'T6 Q4 201415'!O27</f>
        <v>766</v>
      </c>
      <c r="HD27" s="75">
        <f>'T6 Q4 201415'!P27</f>
        <v>757</v>
      </c>
      <c r="HE27" s="75">
        <f>'T6 Q4 201415'!Q27</f>
        <v>0.98825065274151436</v>
      </c>
      <c r="HF27" s="75">
        <f>'T6 Q4 201415'!R27</f>
        <v>735</v>
      </c>
      <c r="HG27" s="75">
        <f>'T6 Q4 201415'!S27</f>
        <v>0.95953002610966054</v>
      </c>
      <c r="HH27" s="75">
        <f>'T6 Q4 201415'!T27</f>
        <v>340</v>
      </c>
      <c r="HI27" s="75">
        <f>'T6 Q4 201415'!U27</f>
        <v>0.44386422976501305</v>
      </c>
      <c r="HJ27" s="75">
        <f>'T6 Q4 201415'!V27</f>
        <v>736</v>
      </c>
      <c r="HK27" s="75">
        <f>'T6 Q4 201415'!W27</f>
        <v>0.96083550913838123</v>
      </c>
      <c r="HL27" s="75">
        <f>'T6 Q4 201415'!X27</f>
        <v>743</v>
      </c>
      <c r="HM27" s="75">
        <f>'T6 Q4 201415'!Y27</f>
        <v>0.9699738903394256</v>
      </c>
      <c r="HN27" s="75">
        <f>'T6 Q4 201415'!Z27</f>
        <v>0</v>
      </c>
      <c r="HO27" s="75">
        <f>'T6 Q4 201415'!AA27</f>
        <v>0</v>
      </c>
      <c r="HP27" s="75" t="str">
        <f>'T6 Q4 201415'!AB27</f>
        <v/>
      </c>
      <c r="HQ27" s="75">
        <f>'T6 Q4 201415'!AC27</f>
        <v>0</v>
      </c>
      <c r="HR27" s="75">
        <f>'T6 Q4 201415'!AD27</f>
        <v>832</v>
      </c>
      <c r="HS27" s="75">
        <f>'T6 Q4 201415'!AE27</f>
        <v>821</v>
      </c>
      <c r="HT27" s="75">
        <f>'T6 Q4 201415'!AF27</f>
        <v>0.98677884615384615</v>
      </c>
      <c r="HU27" s="75">
        <f>'T6 Q4 201415'!AG27</f>
        <v>774</v>
      </c>
      <c r="HV27" s="75">
        <f>'T6 Q4 201415'!AH27</f>
        <v>0.93028846153846156</v>
      </c>
      <c r="HW27" s="75">
        <f>'T6 Q4 201415'!AI27</f>
        <v>821</v>
      </c>
      <c r="HX27" s="75">
        <f>'T6 Q4 201415'!AJ27</f>
        <v>0.98677884615384615</v>
      </c>
      <c r="HY27" s="75">
        <f>'T6 Q4 201415'!AK27</f>
        <v>819</v>
      </c>
      <c r="HZ27" s="75">
        <f>'T6 Q4 201415'!AL27</f>
        <v>0.984375</v>
      </c>
      <c r="IA27" s="75">
        <f>'T6 Q4 201415'!AM27</f>
        <v>798</v>
      </c>
      <c r="IB27" s="75">
        <f>'T6 Q4 201415'!AN27</f>
        <v>0.95913461538461542</v>
      </c>
      <c r="IC27" s="75">
        <f>'T6 Q4 201415'!AO27</f>
        <v>805</v>
      </c>
      <c r="ID27" s="75">
        <f>'T6 Q4 201415'!AP27</f>
        <v>0.96754807692307687</v>
      </c>
      <c r="IE27" s="75">
        <f>'T6 Q4 201415'!AQ27</f>
        <v>814</v>
      </c>
      <c r="IF27" s="75">
        <f>'T6 Q4 201415'!AR27</f>
        <v>0.97836538461538458</v>
      </c>
      <c r="IG27" s="75">
        <f>'T6 Q4 201415'!AS27</f>
        <v>769</v>
      </c>
      <c r="IH27" s="75">
        <f>'T6 Q4 201415'!AT27</f>
        <v>0.92427884615384615</v>
      </c>
      <c r="II27" s="75">
        <f>'T6 Q4 201415'!AU27</f>
        <v>814</v>
      </c>
      <c r="IJ27" s="75">
        <f>'T6 Q4 201415'!AV27</f>
        <v>0.97836538461538458</v>
      </c>
      <c r="IK27" s="75">
        <f>'T6 Q4 201415'!AW27</f>
        <v>798</v>
      </c>
      <c r="IL27" s="75">
        <f>'T6 Q4 201415'!AX27</f>
        <v>0.95913461538461542</v>
      </c>
    </row>
    <row r="28" spans="1:246" x14ac:dyDescent="0.25">
      <c r="A28" s="31" t="s">
        <v>308</v>
      </c>
      <c r="B28" s="21" t="s">
        <v>309</v>
      </c>
      <c r="C28" s="21" t="s">
        <v>21</v>
      </c>
      <c r="D28" s="64">
        <v>2057</v>
      </c>
      <c r="E28" s="64">
        <v>2002</v>
      </c>
      <c r="F28" s="51">
        <v>0.9732620320855615</v>
      </c>
      <c r="G28" s="64">
        <v>2012</v>
      </c>
      <c r="H28" s="69">
        <v>0.97812348079727762</v>
      </c>
      <c r="I28" s="64">
        <v>2004</v>
      </c>
      <c r="J28" s="51">
        <v>0.9742343218279047</v>
      </c>
      <c r="K28" s="64">
        <v>0</v>
      </c>
      <c r="L28" s="5">
        <v>0</v>
      </c>
      <c r="M28" s="51" t="e">
        <v>#DIV/0!</v>
      </c>
      <c r="N28" s="40"/>
      <c r="O28" s="64">
        <v>2178</v>
      </c>
      <c r="P28" s="64">
        <v>2122</v>
      </c>
      <c r="Q28" s="51">
        <v>0.9742883379247016</v>
      </c>
      <c r="R28" s="64">
        <v>2087</v>
      </c>
      <c r="S28" s="69">
        <v>0.95821854912764004</v>
      </c>
      <c r="T28" s="64">
        <v>2073</v>
      </c>
      <c r="U28" s="51">
        <v>0.95179063360881544</v>
      </c>
      <c r="V28" s="64">
        <v>2088</v>
      </c>
      <c r="W28" s="69">
        <v>0.95867768595041325</v>
      </c>
      <c r="X28" s="64">
        <v>2096</v>
      </c>
      <c r="Y28" s="51">
        <v>0.9623507805325987</v>
      </c>
      <c r="Z28" s="64">
        <v>0</v>
      </c>
      <c r="AA28" s="64">
        <v>0</v>
      </c>
      <c r="AB28" s="51" t="e">
        <v>#DIV/0!</v>
      </c>
      <c r="AC28" s="58"/>
      <c r="AD28" s="64">
        <v>2220</v>
      </c>
      <c r="AE28" s="64">
        <v>2142</v>
      </c>
      <c r="AF28" s="46">
        <v>0.96486486486486489</v>
      </c>
      <c r="AG28" s="64">
        <v>2047</v>
      </c>
      <c r="AH28" s="70">
        <v>0.92207207207207209</v>
      </c>
      <c r="AI28" s="64">
        <v>2142</v>
      </c>
      <c r="AJ28" s="46">
        <v>0.96486486486486489</v>
      </c>
      <c r="AK28" s="64">
        <v>2142</v>
      </c>
      <c r="AL28" s="70">
        <v>0.96486486486486489</v>
      </c>
      <c r="AM28" s="64">
        <v>2124</v>
      </c>
      <c r="AN28" s="46">
        <v>0.95675675675675675</v>
      </c>
      <c r="AO28" s="64">
        <v>2085</v>
      </c>
      <c r="AP28" s="70">
        <v>0.93918918918918914</v>
      </c>
      <c r="AQ28" s="64">
        <v>2125</v>
      </c>
      <c r="AR28" s="46">
        <v>0.9572072072072072</v>
      </c>
      <c r="AS28" s="64">
        <v>1981</v>
      </c>
      <c r="AT28" s="70">
        <v>0.89234234234234233</v>
      </c>
      <c r="AU28" s="64">
        <v>2107</v>
      </c>
      <c r="AV28" s="46">
        <v>0.94909909909909906</v>
      </c>
      <c r="AW28" s="64">
        <v>2040</v>
      </c>
      <c r="AX28" s="46">
        <v>0.91891891891891897</v>
      </c>
      <c r="AZ28" s="80">
        <f>VLOOKUP($A28,'T1DQ CCG'!$A:$BS,69,FALSE)</f>
        <v>0</v>
      </c>
      <c r="BA28" s="80">
        <f>VLOOKUP($A28,'T1DQ CCG'!$A:$BS,70,FALSE)</f>
        <v>0</v>
      </c>
      <c r="BB28" s="80">
        <f>VLOOKUP($A28,'T1DQ CCG'!$A:$BS,71,FALSE)</f>
        <v>0</v>
      </c>
      <c r="BD28" s="75">
        <f>'T3 Q1 201415'!D28</f>
        <v>510</v>
      </c>
      <c r="BE28" s="75">
        <f>'T3 Q1 201415'!E28</f>
        <v>490</v>
      </c>
      <c r="BF28" s="75">
        <f>'T3 Q1 201415'!F28</f>
        <v>0.96078431372549022</v>
      </c>
      <c r="BG28" s="75">
        <f>'T3 Q1 201415'!G28</f>
        <v>496</v>
      </c>
      <c r="BH28" s="75">
        <f>'T3 Q1 201415'!H28</f>
        <v>0.97254901960784312</v>
      </c>
      <c r="BI28" s="75">
        <f>'T3 Q1 201415'!I28</f>
        <v>491</v>
      </c>
      <c r="BJ28" s="75">
        <f>'T3 Q1 201415'!J28</f>
        <v>0.96274509803921571</v>
      </c>
      <c r="BK28" s="75">
        <f>'T3 Q1 201415'!K28</f>
        <v>0</v>
      </c>
      <c r="BL28" s="75">
        <f>'T3 Q1 201415'!L28</f>
        <v>0</v>
      </c>
      <c r="BM28" s="75" t="str">
        <f>'T3 Q1 201415'!M28</f>
        <v/>
      </c>
      <c r="BN28" s="75">
        <f>'T3 Q1 201415'!N28</f>
        <v>0</v>
      </c>
      <c r="BO28" s="75">
        <f>'T3 Q1 201415'!O28</f>
        <v>549</v>
      </c>
      <c r="BP28" s="75">
        <f>'T3 Q1 201415'!P28</f>
        <v>537</v>
      </c>
      <c r="BQ28" s="75">
        <f>'T3 Q1 201415'!Q28</f>
        <v>0.97814207650273222</v>
      </c>
      <c r="BR28" s="75">
        <f>'T3 Q1 201415'!R28</f>
        <v>530</v>
      </c>
      <c r="BS28" s="75">
        <f>'T3 Q1 201415'!S28</f>
        <v>0.96539162112932608</v>
      </c>
      <c r="BT28" s="75">
        <f>'T3 Q1 201415'!T28</f>
        <v>525</v>
      </c>
      <c r="BU28" s="75">
        <f>'T3 Q1 201415'!U28</f>
        <v>0.95628415300546443</v>
      </c>
      <c r="BV28" s="75">
        <f>'T3 Q1 201415'!V28</f>
        <v>527</v>
      </c>
      <c r="BW28" s="75">
        <f>'T3 Q1 201415'!W28</f>
        <v>0.95992714025500914</v>
      </c>
      <c r="BX28" s="75">
        <f>'T3 Q1 201415'!X28</f>
        <v>530</v>
      </c>
      <c r="BY28" s="75">
        <f>'T3 Q1 201415'!Y28</f>
        <v>0.96539162112932608</v>
      </c>
      <c r="BZ28" s="75">
        <f>'T3 Q1 201415'!Z28</f>
        <v>0</v>
      </c>
      <c r="CA28" s="75">
        <f>'T3 Q1 201415'!AA28</f>
        <v>0</v>
      </c>
      <c r="CB28" s="75" t="str">
        <f>'T3 Q1 201415'!AB28</f>
        <v/>
      </c>
      <c r="CC28" s="75">
        <f>'T3 Q1 201415'!AC28</f>
        <v>0</v>
      </c>
      <c r="CD28" s="75">
        <f>'T3 Q1 201415'!AD28</f>
        <v>575</v>
      </c>
      <c r="CE28" s="75">
        <f>'T3 Q1 201415'!AE28</f>
        <v>554</v>
      </c>
      <c r="CF28" s="75">
        <f>'T3 Q1 201415'!AF28</f>
        <v>0.96347826086956523</v>
      </c>
      <c r="CG28" s="75">
        <f>'T3 Q1 201415'!AG28</f>
        <v>554</v>
      </c>
      <c r="CH28" s="75">
        <f>'T3 Q1 201415'!AH28</f>
        <v>0.96347826086956523</v>
      </c>
      <c r="CI28" s="75">
        <f>'T3 Q1 201415'!AI28</f>
        <v>554</v>
      </c>
      <c r="CJ28" s="75">
        <f>'T3 Q1 201415'!AJ28</f>
        <v>0.96347826086956523</v>
      </c>
      <c r="CK28" s="75">
        <f>'T3 Q1 201415'!AK28</f>
        <v>554</v>
      </c>
      <c r="CL28" s="75">
        <f>'T3 Q1 201415'!AL28</f>
        <v>0.96347826086956523</v>
      </c>
      <c r="CM28" s="75">
        <f>'T3 Q1 201415'!AM28</f>
        <v>546</v>
      </c>
      <c r="CN28" s="75">
        <f>'T3 Q1 201415'!AN28</f>
        <v>0.94956521739130439</v>
      </c>
      <c r="CO28" s="75">
        <f>'T3 Q1 201415'!AO28</f>
        <v>546</v>
      </c>
      <c r="CP28" s="75">
        <f>'T3 Q1 201415'!AP28</f>
        <v>0.94956521739130439</v>
      </c>
      <c r="CQ28" s="75">
        <f>'T3 Q1 201415'!AQ28</f>
        <v>549</v>
      </c>
      <c r="CR28" s="75">
        <f>'T3 Q1 201415'!AR28</f>
        <v>0.95478260869565212</v>
      </c>
      <c r="CS28" s="75">
        <f>'T3 Q1 201415'!AS28</f>
        <v>506</v>
      </c>
      <c r="CT28" s="75">
        <f>'T3 Q1 201415'!AT28</f>
        <v>0.88</v>
      </c>
      <c r="CU28" s="75">
        <f>'T3 Q1 201415'!AU28</f>
        <v>544</v>
      </c>
      <c r="CV28" s="75">
        <f>'T3 Q1 201415'!AV28</f>
        <v>0.94608695652173913</v>
      </c>
      <c r="CW28" s="75">
        <f>'T3 Q1 201415'!AW28</f>
        <v>523</v>
      </c>
      <c r="CX28" s="75">
        <f>'T3 Q1 201415'!AX28</f>
        <v>0.90956521739130436</v>
      </c>
      <c r="CZ28" s="75">
        <f>'T4 Q2 201415'!D28</f>
        <v>508</v>
      </c>
      <c r="DA28" s="75">
        <f>'T4 Q2 201415'!E28</f>
        <v>496</v>
      </c>
      <c r="DB28" s="75">
        <f>'T4 Q2 201415'!F28</f>
        <v>0.97637795275590555</v>
      </c>
      <c r="DC28" s="75">
        <f>'T4 Q2 201415'!G28</f>
        <v>500</v>
      </c>
      <c r="DD28" s="75">
        <f>'T4 Q2 201415'!H28</f>
        <v>0.98425196850393704</v>
      </c>
      <c r="DE28" s="75">
        <f>'T4 Q2 201415'!I28</f>
        <v>496</v>
      </c>
      <c r="DF28" s="75">
        <f>'T4 Q2 201415'!J28</f>
        <v>0.97637795275590555</v>
      </c>
      <c r="DG28" s="75">
        <f>'T4 Q2 201415'!K28</f>
        <v>0</v>
      </c>
      <c r="DH28" s="75">
        <f>'T4 Q2 201415'!L28</f>
        <v>0</v>
      </c>
      <c r="DI28" s="75" t="str">
        <f>'T4 Q2 201415'!M28</f>
        <v/>
      </c>
      <c r="DJ28" s="75">
        <f>'T4 Q2 201415'!N28</f>
        <v>0</v>
      </c>
      <c r="DK28" s="75">
        <f>'T4 Q2 201415'!O28</f>
        <v>565</v>
      </c>
      <c r="DL28" s="75">
        <f>'T4 Q2 201415'!P28</f>
        <v>553</v>
      </c>
      <c r="DM28" s="75">
        <f>'T4 Q2 201415'!Q28</f>
        <v>0.9787610619469026</v>
      </c>
      <c r="DN28" s="75">
        <f>'T4 Q2 201415'!R28</f>
        <v>543</v>
      </c>
      <c r="DO28" s="75">
        <f>'T4 Q2 201415'!S28</f>
        <v>0.9610619469026549</v>
      </c>
      <c r="DP28" s="75">
        <f>'T4 Q2 201415'!T28</f>
        <v>542</v>
      </c>
      <c r="DQ28" s="75">
        <f>'T4 Q2 201415'!U28</f>
        <v>0.95929203539823005</v>
      </c>
      <c r="DR28" s="75">
        <f>'T4 Q2 201415'!V28</f>
        <v>548</v>
      </c>
      <c r="DS28" s="75">
        <f>'T4 Q2 201415'!W28</f>
        <v>0.9699115044247788</v>
      </c>
      <c r="DT28" s="75">
        <f>'T4 Q2 201415'!X28</f>
        <v>548</v>
      </c>
      <c r="DU28" s="75">
        <f>'T4 Q2 201415'!Y28</f>
        <v>0.9699115044247788</v>
      </c>
      <c r="DV28" s="75">
        <f>'T4 Q2 201415'!Z28</f>
        <v>0</v>
      </c>
      <c r="DW28" s="75">
        <f>'T4 Q2 201415'!AA28</f>
        <v>0</v>
      </c>
      <c r="DX28" s="75" t="str">
        <f>'T4 Q2 201415'!AB28</f>
        <v/>
      </c>
      <c r="DY28" s="75">
        <f>'T4 Q2 201415'!AC28</f>
        <v>0</v>
      </c>
      <c r="DZ28" s="75">
        <f>'T4 Q2 201415'!AD28</f>
        <v>516</v>
      </c>
      <c r="EA28" s="75">
        <f>'T4 Q2 201415'!AE28</f>
        <v>502</v>
      </c>
      <c r="EB28" s="75">
        <f>'T4 Q2 201415'!AF28</f>
        <v>0.97286821705426352</v>
      </c>
      <c r="EC28" s="75">
        <f>'T4 Q2 201415'!AG28</f>
        <v>471</v>
      </c>
      <c r="ED28" s="75">
        <f>'T4 Q2 201415'!AH28</f>
        <v>0.91279069767441856</v>
      </c>
      <c r="EE28" s="75">
        <f>'T4 Q2 201415'!AI28</f>
        <v>502</v>
      </c>
      <c r="EF28" s="75">
        <f>'T4 Q2 201415'!AJ28</f>
        <v>0.97286821705426352</v>
      </c>
      <c r="EG28" s="75">
        <f>'T4 Q2 201415'!AK28</f>
        <v>502</v>
      </c>
      <c r="EH28" s="75">
        <f>'T4 Q2 201415'!AL28</f>
        <v>0.97286821705426352</v>
      </c>
      <c r="EI28" s="75">
        <f>'T4 Q2 201415'!AM28</f>
        <v>496</v>
      </c>
      <c r="EJ28" s="75">
        <f>'T4 Q2 201415'!AN28</f>
        <v>0.96124031007751942</v>
      </c>
      <c r="EK28" s="75">
        <f>'T4 Q2 201415'!AO28</f>
        <v>490</v>
      </c>
      <c r="EL28" s="75">
        <f>'T4 Q2 201415'!AP28</f>
        <v>0.94961240310077522</v>
      </c>
      <c r="EM28" s="75">
        <f>'T4 Q2 201415'!AQ28</f>
        <v>501</v>
      </c>
      <c r="EN28" s="75">
        <f>'T4 Q2 201415'!AR28</f>
        <v>0.97093023255813948</v>
      </c>
      <c r="EO28" s="75">
        <f>'T4 Q2 201415'!AS28</f>
        <v>468</v>
      </c>
      <c r="EP28" s="75">
        <f>'T4 Q2 201415'!AT28</f>
        <v>0.90697674418604646</v>
      </c>
      <c r="EQ28" s="75">
        <f>'T4 Q2 201415'!AU28</f>
        <v>492</v>
      </c>
      <c r="ER28" s="75">
        <f>'T4 Q2 201415'!AV28</f>
        <v>0.95348837209302328</v>
      </c>
      <c r="ES28" s="75">
        <f>'T4 Q2 201415'!AW28</f>
        <v>478</v>
      </c>
      <c r="ET28" s="75">
        <f>'T4 Q2 201415'!AX28</f>
        <v>0.9263565891472868</v>
      </c>
      <c r="EV28" s="75">
        <f>'T5 Q3 201415'!D28</f>
        <v>528</v>
      </c>
      <c r="EW28" s="75">
        <f>'T5 Q3 201415'!E28</f>
        <v>515</v>
      </c>
      <c r="EX28" s="75">
        <f>'T5 Q3 201415'!F28</f>
        <v>0.97537878787878785</v>
      </c>
      <c r="EY28" s="75">
        <f>'T5 Q3 201415'!G28</f>
        <v>517</v>
      </c>
      <c r="EZ28" s="75">
        <f>'T5 Q3 201415'!H28</f>
        <v>0.97916666666666663</v>
      </c>
      <c r="FA28" s="75">
        <f>'T5 Q3 201415'!I28</f>
        <v>515</v>
      </c>
      <c r="FB28" s="75">
        <f>'T5 Q3 201415'!J28</f>
        <v>0.97537878787878785</v>
      </c>
      <c r="FC28" s="75">
        <f>'T5 Q3 201415'!K28</f>
        <v>0</v>
      </c>
      <c r="FD28" s="75">
        <f>'T5 Q3 201415'!L28</f>
        <v>0</v>
      </c>
      <c r="FE28" s="75" t="str">
        <f>'T5 Q3 201415'!M28</f>
        <v/>
      </c>
      <c r="FF28" s="75">
        <f>'T5 Q3 201415'!N28</f>
        <v>0</v>
      </c>
      <c r="FG28" s="75">
        <f>'T5 Q3 201415'!O28</f>
        <v>570</v>
      </c>
      <c r="FH28" s="75">
        <f>'T5 Q3 201415'!P28</f>
        <v>556</v>
      </c>
      <c r="FI28" s="75">
        <f>'T5 Q3 201415'!Q28</f>
        <v>0.9754385964912281</v>
      </c>
      <c r="FJ28" s="75">
        <f>'T5 Q3 201415'!R28</f>
        <v>539</v>
      </c>
      <c r="FK28" s="75">
        <f>'T5 Q3 201415'!S28</f>
        <v>0.94561403508771935</v>
      </c>
      <c r="FL28" s="75">
        <f>'T5 Q3 201415'!T28</f>
        <v>531</v>
      </c>
      <c r="FM28" s="75">
        <f>'T5 Q3 201415'!U28</f>
        <v>0.93157894736842106</v>
      </c>
      <c r="FN28" s="75">
        <f>'T5 Q3 201415'!V28</f>
        <v>542</v>
      </c>
      <c r="FO28" s="75">
        <f>'T5 Q3 201415'!W28</f>
        <v>0.9508771929824561</v>
      </c>
      <c r="FP28" s="75">
        <f>'T5 Q3 201415'!X28</f>
        <v>546</v>
      </c>
      <c r="FQ28" s="75">
        <f>'T5 Q3 201415'!Y28</f>
        <v>0.95789473684210524</v>
      </c>
      <c r="FR28" s="75">
        <f>'T5 Q3 201415'!Z28</f>
        <v>0</v>
      </c>
      <c r="FS28" s="75">
        <f>'T5 Q3 201415'!AA28</f>
        <v>0</v>
      </c>
      <c r="FT28" s="75" t="str">
        <f>'T5 Q3 201415'!AB28</f>
        <v/>
      </c>
      <c r="FU28" s="75">
        <f>'T5 Q3 201415'!AC28</f>
        <v>0</v>
      </c>
      <c r="FV28" s="75">
        <f>'T5 Q3 201415'!AD28</f>
        <v>580</v>
      </c>
      <c r="FW28" s="75">
        <f>'T5 Q3 201415'!AE28</f>
        <v>559</v>
      </c>
      <c r="FX28" s="75">
        <f>'T5 Q3 201415'!AF28</f>
        <v>0.96379310344827585</v>
      </c>
      <c r="FY28" s="75">
        <f>'T5 Q3 201415'!AG28</f>
        <v>534</v>
      </c>
      <c r="FZ28" s="75">
        <f>'T5 Q3 201415'!AH28</f>
        <v>0.92068965517241375</v>
      </c>
      <c r="GA28" s="75">
        <f>'T5 Q3 201415'!AI28</f>
        <v>559</v>
      </c>
      <c r="GB28" s="75">
        <f>'T5 Q3 201415'!AJ28</f>
        <v>0.96379310344827585</v>
      </c>
      <c r="GC28" s="75">
        <f>'T5 Q3 201415'!AK28</f>
        <v>559</v>
      </c>
      <c r="GD28" s="75">
        <f>'T5 Q3 201415'!AL28</f>
        <v>0.96379310344827585</v>
      </c>
      <c r="GE28" s="75">
        <f>'T5 Q3 201415'!AM28</f>
        <v>556</v>
      </c>
      <c r="GF28" s="75">
        <f>'T5 Q3 201415'!AN28</f>
        <v>0.95862068965517244</v>
      </c>
      <c r="GG28" s="75">
        <f>'T5 Q3 201415'!AO28</f>
        <v>539</v>
      </c>
      <c r="GH28" s="75">
        <f>'T5 Q3 201415'!AP28</f>
        <v>0.92931034482758623</v>
      </c>
      <c r="GI28" s="75">
        <f>'T5 Q3 201415'!AQ28</f>
        <v>555</v>
      </c>
      <c r="GJ28" s="75">
        <f>'T5 Q3 201415'!AR28</f>
        <v>0.9568965517241379</v>
      </c>
      <c r="GK28" s="75">
        <f>'T5 Q3 201415'!AS28</f>
        <v>526</v>
      </c>
      <c r="GL28" s="75">
        <f>'T5 Q3 201415'!AT28</f>
        <v>0.90689655172413797</v>
      </c>
      <c r="GM28" s="75">
        <f>'T5 Q3 201415'!AU28</f>
        <v>551</v>
      </c>
      <c r="GN28" s="75">
        <f>'T5 Q3 201415'!AV28</f>
        <v>0.95</v>
      </c>
      <c r="GO28" s="75">
        <f>'T5 Q3 201415'!AW28</f>
        <v>536</v>
      </c>
      <c r="GP28" s="75">
        <f>'T5 Q3 201415'!AX28</f>
        <v>0.92413793103448272</v>
      </c>
      <c r="GR28" s="75">
        <f>'T6 Q4 201415'!D28</f>
        <v>511</v>
      </c>
      <c r="GS28" s="75">
        <f>'T6 Q4 201415'!E28</f>
        <v>501</v>
      </c>
      <c r="GT28" s="75">
        <f>'T6 Q4 201415'!F28</f>
        <v>0.98043052837573386</v>
      </c>
      <c r="GU28" s="75">
        <f>'T6 Q4 201415'!G28</f>
        <v>499</v>
      </c>
      <c r="GV28" s="75">
        <f>'T6 Q4 201415'!H28</f>
        <v>0.97651663405088063</v>
      </c>
      <c r="GW28" s="75">
        <f>'T6 Q4 201415'!I28</f>
        <v>502</v>
      </c>
      <c r="GX28" s="75">
        <f>'T6 Q4 201415'!J28</f>
        <v>0.98238747553816042</v>
      </c>
      <c r="GY28" s="75">
        <f>'T6 Q4 201415'!K28</f>
        <v>0</v>
      </c>
      <c r="GZ28" s="75">
        <f>'T6 Q4 201415'!L28</f>
        <v>0</v>
      </c>
      <c r="HA28" s="75" t="str">
        <f>'T6 Q4 201415'!M28</f>
        <v/>
      </c>
      <c r="HB28" s="75">
        <f>'T6 Q4 201415'!N28</f>
        <v>0</v>
      </c>
      <c r="HC28" s="75">
        <f>'T6 Q4 201415'!O28</f>
        <v>494</v>
      </c>
      <c r="HD28" s="75">
        <f>'T6 Q4 201415'!P28</f>
        <v>476</v>
      </c>
      <c r="HE28" s="75">
        <f>'T6 Q4 201415'!Q28</f>
        <v>0.96356275303643724</v>
      </c>
      <c r="HF28" s="75">
        <f>'T6 Q4 201415'!R28</f>
        <v>475</v>
      </c>
      <c r="HG28" s="75">
        <f>'T6 Q4 201415'!S28</f>
        <v>0.96153846153846156</v>
      </c>
      <c r="HH28" s="75">
        <f>'T6 Q4 201415'!T28</f>
        <v>475</v>
      </c>
      <c r="HI28" s="75">
        <f>'T6 Q4 201415'!U28</f>
        <v>0.96153846153846156</v>
      </c>
      <c r="HJ28" s="75">
        <f>'T6 Q4 201415'!V28</f>
        <v>471</v>
      </c>
      <c r="HK28" s="75">
        <f>'T6 Q4 201415'!W28</f>
        <v>0.95344129554655865</v>
      </c>
      <c r="HL28" s="75">
        <f>'T6 Q4 201415'!X28</f>
        <v>472</v>
      </c>
      <c r="HM28" s="75">
        <f>'T6 Q4 201415'!Y28</f>
        <v>0.95546558704453444</v>
      </c>
      <c r="HN28" s="75">
        <f>'T6 Q4 201415'!Z28</f>
        <v>0</v>
      </c>
      <c r="HO28" s="75">
        <f>'T6 Q4 201415'!AA28</f>
        <v>0</v>
      </c>
      <c r="HP28" s="75" t="str">
        <f>'T6 Q4 201415'!AB28</f>
        <v/>
      </c>
      <c r="HQ28" s="75">
        <f>'T6 Q4 201415'!AC28</f>
        <v>0</v>
      </c>
      <c r="HR28" s="75">
        <f>'T6 Q4 201415'!AD28</f>
        <v>549</v>
      </c>
      <c r="HS28" s="75">
        <f>'T6 Q4 201415'!AE28</f>
        <v>527</v>
      </c>
      <c r="HT28" s="75">
        <f>'T6 Q4 201415'!AF28</f>
        <v>0.95992714025500914</v>
      </c>
      <c r="HU28" s="75">
        <f>'T6 Q4 201415'!AG28</f>
        <v>488</v>
      </c>
      <c r="HV28" s="75">
        <f>'T6 Q4 201415'!AH28</f>
        <v>0.88888888888888884</v>
      </c>
      <c r="HW28" s="75">
        <f>'T6 Q4 201415'!AI28</f>
        <v>527</v>
      </c>
      <c r="HX28" s="75">
        <f>'T6 Q4 201415'!AJ28</f>
        <v>0.95992714025500914</v>
      </c>
      <c r="HY28" s="75">
        <f>'T6 Q4 201415'!AK28</f>
        <v>527</v>
      </c>
      <c r="HZ28" s="75">
        <f>'T6 Q4 201415'!AL28</f>
        <v>0.95992714025500914</v>
      </c>
      <c r="IA28" s="75">
        <f>'T6 Q4 201415'!AM28</f>
        <v>526</v>
      </c>
      <c r="IB28" s="75">
        <f>'T6 Q4 201415'!AN28</f>
        <v>0.95810564663023678</v>
      </c>
      <c r="IC28" s="75">
        <f>'T6 Q4 201415'!AO28</f>
        <v>510</v>
      </c>
      <c r="ID28" s="75">
        <f>'T6 Q4 201415'!AP28</f>
        <v>0.92896174863387981</v>
      </c>
      <c r="IE28" s="75">
        <f>'T6 Q4 201415'!AQ28</f>
        <v>520</v>
      </c>
      <c r="IF28" s="75">
        <f>'T6 Q4 201415'!AR28</f>
        <v>0.94717668488160289</v>
      </c>
      <c r="IG28" s="75">
        <f>'T6 Q4 201415'!AS28</f>
        <v>481</v>
      </c>
      <c r="IH28" s="75">
        <f>'T6 Q4 201415'!AT28</f>
        <v>0.87613843351548271</v>
      </c>
      <c r="II28" s="75">
        <f>'T6 Q4 201415'!AU28</f>
        <v>520</v>
      </c>
      <c r="IJ28" s="75">
        <f>'T6 Q4 201415'!AV28</f>
        <v>0.94717668488160289</v>
      </c>
      <c r="IK28" s="75">
        <f>'T6 Q4 201415'!AW28</f>
        <v>503</v>
      </c>
      <c r="IL28" s="75">
        <f>'T6 Q4 201415'!AX28</f>
        <v>0.91621129326047357</v>
      </c>
    </row>
    <row r="29" spans="1:246" x14ac:dyDescent="0.25">
      <c r="A29" s="31" t="s">
        <v>310</v>
      </c>
      <c r="B29" s="21" t="s">
        <v>311</v>
      </c>
      <c r="C29" s="21" t="s">
        <v>21</v>
      </c>
      <c r="D29" s="64">
        <v>1795</v>
      </c>
      <c r="E29" s="64">
        <v>1709</v>
      </c>
      <c r="F29" s="51">
        <v>0.95208913649025073</v>
      </c>
      <c r="G29" s="64">
        <v>1740</v>
      </c>
      <c r="H29" s="69">
        <v>0.96935933147632314</v>
      </c>
      <c r="I29" s="64">
        <v>1707</v>
      </c>
      <c r="J29" s="51">
        <v>0.950974930362117</v>
      </c>
      <c r="K29" s="64">
        <v>0</v>
      </c>
      <c r="L29" s="5">
        <v>0</v>
      </c>
      <c r="M29" s="51" t="e">
        <v>#DIV/0!</v>
      </c>
      <c r="N29" s="40"/>
      <c r="O29" s="64">
        <v>2006</v>
      </c>
      <c r="P29" s="64">
        <v>1928</v>
      </c>
      <c r="Q29" s="51">
        <v>0.96111665004985047</v>
      </c>
      <c r="R29" s="64">
        <v>1894</v>
      </c>
      <c r="S29" s="69">
        <v>0.94416749750747753</v>
      </c>
      <c r="T29" s="64">
        <v>1872</v>
      </c>
      <c r="U29" s="51">
        <v>0.93320039880358918</v>
      </c>
      <c r="V29" s="64">
        <v>1873</v>
      </c>
      <c r="W29" s="69">
        <v>0.93369890329012961</v>
      </c>
      <c r="X29" s="64">
        <v>1888</v>
      </c>
      <c r="Y29" s="51">
        <v>0.94117647058823528</v>
      </c>
      <c r="Z29" s="64">
        <v>0</v>
      </c>
      <c r="AA29" s="64">
        <v>0</v>
      </c>
      <c r="AB29" s="51" t="e">
        <v>#DIV/0!</v>
      </c>
      <c r="AC29" s="58"/>
      <c r="AD29" s="64">
        <v>2021</v>
      </c>
      <c r="AE29" s="64">
        <v>1973</v>
      </c>
      <c r="AF29" s="46">
        <v>0.97624938149430973</v>
      </c>
      <c r="AG29" s="64">
        <v>1869</v>
      </c>
      <c r="AH29" s="70">
        <v>0.92478970806531424</v>
      </c>
      <c r="AI29" s="64">
        <v>1973</v>
      </c>
      <c r="AJ29" s="46">
        <v>0.97624938149430973</v>
      </c>
      <c r="AK29" s="64">
        <v>1975</v>
      </c>
      <c r="AL29" s="70">
        <v>0.97723899059871355</v>
      </c>
      <c r="AM29" s="64">
        <v>1937</v>
      </c>
      <c r="AN29" s="46">
        <v>0.95843641761504206</v>
      </c>
      <c r="AO29" s="64">
        <v>1878</v>
      </c>
      <c r="AP29" s="70">
        <v>0.92924294903513116</v>
      </c>
      <c r="AQ29" s="64">
        <v>1935</v>
      </c>
      <c r="AR29" s="46">
        <v>0.95744680851063835</v>
      </c>
      <c r="AS29" s="64">
        <v>1812</v>
      </c>
      <c r="AT29" s="70">
        <v>0.89658584858980706</v>
      </c>
      <c r="AU29" s="64">
        <v>1898</v>
      </c>
      <c r="AV29" s="46">
        <v>0.93913904007916871</v>
      </c>
      <c r="AW29" s="64">
        <v>1825</v>
      </c>
      <c r="AX29" s="46">
        <v>0.90301830776843151</v>
      </c>
      <c r="AZ29" s="80">
        <f>VLOOKUP($A29,'T1DQ CCG'!$A:$BS,69,FALSE)</f>
        <v>0</v>
      </c>
      <c r="BA29" s="80">
        <f>VLOOKUP($A29,'T1DQ CCG'!$A:$BS,70,FALSE)</f>
        <v>0</v>
      </c>
      <c r="BB29" s="80">
        <f>VLOOKUP($A29,'T1DQ CCG'!$A:$BS,71,FALSE)</f>
        <v>0</v>
      </c>
      <c r="BD29" s="75">
        <f>'T3 Q1 201415'!D29</f>
        <v>394</v>
      </c>
      <c r="BE29" s="75">
        <f>'T3 Q1 201415'!E29</f>
        <v>381</v>
      </c>
      <c r="BF29" s="75">
        <f>'T3 Q1 201415'!F29</f>
        <v>0</v>
      </c>
      <c r="BG29" s="75">
        <f>'T3 Q1 201415'!G29</f>
        <v>387</v>
      </c>
      <c r="BH29" s="75">
        <f>'T3 Q1 201415'!H29</f>
        <v>0</v>
      </c>
      <c r="BI29" s="75">
        <f>'T3 Q1 201415'!I29</f>
        <v>381</v>
      </c>
      <c r="BJ29" s="75">
        <f>'T3 Q1 201415'!J29</f>
        <v>0</v>
      </c>
      <c r="BK29" s="75">
        <f>'T3 Q1 201415'!K29</f>
        <v>0</v>
      </c>
      <c r="BL29" s="75">
        <f>'T3 Q1 201415'!L29</f>
        <v>0</v>
      </c>
      <c r="BM29" s="75">
        <f>'T3 Q1 201415'!M29</f>
        <v>0</v>
      </c>
      <c r="BN29" s="75">
        <f>'T3 Q1 201415'!N29</f>
        <v>0</v>
      </c>
      <c r="BO29" s="75">
        <f>'T3 Q1 201415'!O29</f>
        <v>525</v>
      </c>
      <c r="BP29" s="75">
        <f>'T3 Q1 201415'!P29</f>
        <v>508</v>
      </c>
      <c r="BQ29" s="75">
        <f>'T3 Q1 201415'!Q29</f>
        <v>0.9676190476190476</v>
      </c>
      <c r="BR29" s="75">
        <f>'T3 Q1 201415'!R29</f>
        <v>501</v>
      </c>
      <c r="BS29" s="75">
        <f>'T3 Q1 201415'!S29</f>
        <v>0.95428571428571429</v>
      </c>
      <c r="BT29" s="75">
        <f>'T3 Q1 201415'!T29</f>
        <v>498</v>
      </c>
      <c r="BU29" s="75">
        <f>'T3 Q1 201415'!U29</f>
        <v>0.94857142857142862</v>
      </c>
      <c r="BV29" s="75">
        <f>'T3 Q1 201415'!V29</f>
        <v>490</v>
      </c>
      <c r="BW29" s="75">
        <f>'T3 Q1 201415'!W29</f>
        <v>0.93333333333333335</v>
      </c>
      <c r="BX29" s="75">
        <f>'T3 Q1 201415'!X29</f>
        <v>500</v>
      </c>
      <c r="BY29" s="75">
        <f>'T3 Q1 201415'!Y29</f>
        <v>0.95238095238095233</v>
      </c>
      <c r="BZ29" s="75">
        <f>'T3 Q1 201415'!Z29</f>
        <v>0</v>
      </c>
      <c r="CA29" s="75">
        <f>'T3 Q1 201415'!AA29</f>
        <v>0</v>
      </c>
      <c r="CB29" s="75" t="str">
        <f>'T3 Q1 201415'!AB29</f>
        <v/>
      </c>
      <c r="CC29" s="75">
        <f>'T3 Q1 201415'!AC29</f>
        <v>0</v>
      </c>
      <c r="CD29" s="75">
        <f>'T3 Q1 201415'!AD29</f>
        <v>488</v>
      </c>
      <c r="CE29" s="75">
        <f>'T3 Q1 201415'!AE29</f>
        <v>482</v>
      </c>
      <c r="CF29" s="75">
        <f>'T3 Q1 201415'!AF29</f>
        <v>0.98770491803278693</v>
      </c>
      <c r="CG29" s="75">
        <f>'T3 Q1 201415'!AG29</f>
        <v>482</v>
      </c>
      <c r="CH29" s="75">
        <f>'T3 Q1 201415'!AH29</f>
        <v>0.98770491803278693</v>
      </c>
      <c r="CI29" s="75">
        <f>'T3 Q1 201415'!AI29</f>
        <v>482</v>
      </c>
      <c r="CJ29" s="75">
        <f>'T3 Q1 201415'!AJ29</f>
        <v>0.98770491803278693</v>
      </c>
      <c r="CK29" s="75">
        <f>'T3 Q1 201415'!AK29</f>
        <v>482</v>
      </c>
      <c r="CL29" s="75">
        <f>'T3 Q1 201415'!AL29</f>
        <v>0.98770491803278693</v>
      </c>
      <c r="CM29" s="75">
        <f>'T3 Q1 201415'!AM29</f>
        <v>473</v>
      </c>
      <c r="CN29" s="75">
        <f>'T3 Q1 201415'!AN29</f>
        <v>0.96926229508196726</v>
      </c>
      <c r="CO29" s="75">
        <f>'T3 Q1 201415'!AO29</f>
        <v>454</v>
      </c>
      <c r="CP29" s="75">
        <f>'T3 Q1 201415'!AP29</f>
        <v>0.93032786885245899</v>
      </c>
      <c r="CQ29" s="75">
        <f>'T3 Q1 201415'!AQ29</f>
        <v>466</v>
      </c>
      <c r="CR29" s="75">
        <f>'T3 Q1 201415'!AR29</f>
        <v>0.95491803278688525</v>
      </c>
      <c r="CS29" s="75">
        <f>'T3 Q1 201415'!AS29</f>
        <v>438</v>
      </c>
      <c r="CT29" s="75">
        <f>'T3 Q1 201415'!AT29</f>
        <v>0.89754098360655743</v>
      </c>
      <c r="CU29" s="75">
        <f>'T3 Q1 201415'!AU29</f>
        <v>458</v>
      </c>
      <c r="CV29" s="75">
        <f>'T3 Q1 201415'!AV29</f>
        <v>0.93852459016393441</v>
      </c>
      <c r="CW29" s="75">
        <f>'T3 Q1 201415'!AW29</f>
        <v>438</v>
      </c>
      <c r="CX29" s="75">
        <f>'T3 Q1 201415'!AX29</f>
        <v>0.89754098360655743</v>
      </c>
      <c r="CZ29" s="75">
        <f>'T4 Q2 201415'!D29</f>
        <v>467</v>
      </c>
      <c r="DA29" s="75">
        <f>'T4 Q2 201415'!E29</f>
        <v>443</v>
      </c>
      <c r="DB29" s="75">
        <f>'T4 Q2 201415'!F29</f>
        <v>0.94860813704496783</v>
      </c>
      <c r="DC29" s="75">
        <f>'T4 Q2 201415'!G29</f>
        <v>449</v>
      </c>
      <c r="DD29" s="75">
        <f>'T4 Q2 201415'!H29</f>
        <v>0.96145610278372595</v>
      </c>
      <c r="DE29" s="75">
        <f>'T4 Q2 201415'!I29</f>
        <v>440</v>
      </c>
      <c r="DF29" s="75">
        <f>'T4 Q2 201415'!J29</f>
        <v>0.94218415417558887</v>
      </c>
      <c r="DG29" s="75">
        <f>'T4 Q2 201415'!K29</f>
        <v>0</v>
      </c>
      <c r="DH29" s="75">
        <f>'T4 Q2 201415'!L29</f>
        <v>0</v>
      </c>
      <c r="DI29" s="75" t="str">
        <f>'T4 Q2 201415'!M29</f>
        <v/>
      </c>
      <c r="DJ29" s="75">
        <f>'T4 Q2 201415'!N29</f>
        <v>0</v>
      </c>
      <c r="DK29" s="75">
        <f>'T4 Q2 201415'!O29</f>
        <v>511</v>
      </c>
      <c r="DL29" s="75">
        <f>'T4 Q2 201415'!P29</f>
        <v>488</v>
      </c>
      <c r="DM29" s="75">
        <f>'T4 Q2 201415'!Q29</f>
        <v>0.95499021526418781</v>
      </c>
      <c r="DN29" s="75">
        <f>'T4 Q2 201415'!R29</f>
        <v>479</v>
      </c>
      <c r="DO29" s="75">
        <f>'T4 Q2 201415'!S29</f>
        <v>0.93737769080234834</v>
      </c>
      <c r="DP29" s="75">
        <f>'T4 Q2 201415'!T29</f>
        <v>469</v>
      </c>
      <c r="DQ29" s="75">
        <f>'T4 Q2 201415'!U29</f>
        <v>0.9178082191780822</v>
      </c>
      <c r="DR29" s="75">
        <f>'T4 Q2 201415'!V29</f>
        <v>474</v>
      </c>
      <c r="DS29" s="75">
        <f>'T4 Q2 201415'!W29</f>
        <v>0.92759295499021521</v>
      </c>
      <c r="DT29" s="75">
        <f>'T4 Q2 201415'!X29</f>
        <v>477</v>
      </c>
      <c r="DU29" s="75">
        <f>'T4 Q2 201415'!Y29</f>
        <v>0.93346379647749511</v>
      </c>
      <c r="DV29" s="75">
        <f>'T4 Q2 201415'!Z29</f>
        <v>0</v>
      </c>
      <c r="DW29" s="75">
        <f>'T4 Q2 201415'!AA29</f>
        <v>0</v>
      </c>
      <c r="DX29" s="75" t="str">
        <f>'T4 Q2 201415'!AB29</f>
        <v/>
      </c>
      <c r="DY29" s="75">
        <f>'T4 Q2 201415'!AC29</f>
        <v>0</v>
      </c>
      <c r="DZ29" s="75">
        <f>'T4 Q2 201415'!AD29</f>
        <v>493</v>
      </c>
      <c r="EA29" s="75">
        <f>'T4 Q2 201415'!AE29</f>
        <v>482</v>
      </c>
      <c r="EB29" s="75">
        <f>'T4 Q2 201415'!AF29</f>
        <v>0.97768762677484788</v>
      </c>
      <c r="EC29" s="75">
        <f>'T4 Q2 201415'!AG29</f>
        <v>440</v>
      </c>
      <c r="ED29" s="75">
        <f>'T4 Q2 201415'!AH29</f>
        <v>0.89249492900608518</v>
      </c>
      <c r="EE29" s="75">
        <f>'T4 Q2 201415'!AI29</f>
        <v>482</v>
      </c>
      <c r="EF29" s="75">
        <f>'T4 Q2 201415'!AJ29</f>
        <v>0.97768762677484788</v>
      </c>
      <c r="EG29" s="75">
        <f>'T4 Q2 201415'!AK29</f>
        <v>483</v>
      </c>
      <c r="EH29" s="75">
        <f>'T4 Q2 201415'!AL29</f>
        <v>0.97971602434077076</v>
      </c>
      <c r="EI29" s="75">
        <f>'T4 Q2 201415'!AM29</f>
        <v>472</v>
      </c>
      <c r="EJ29" s="75">
        <f>'T4 Q2 201415'!AN29</f>
        <v>0.95740365111561865</v>
      </c>
      <c r="EK29" s="75">
        <f>'T4 Q2 201415'!AO29</f>
        <v>458</v>
      </c>
      <c r="EL29" s="75">
        <f>'T4 Q2 201415'!AP29</f>
        <v>0.92900608519269778</v>
      </c>
      <c r="EM29" s="75">
        <f>'T4 Q2 201415'!AQ29</f>
        <v>475</v>
      </c>
      <c r="EN29" s="75">
        <f>'T4 Q2 201415'!AR29</f>
        <v>0.9634888438133874</v>
      </c>
      <c r="EO29" s="75">
        <f>'T4 Q2 201415'!AS29</f>
        <v>438</v>
      </c>
      <c r="EP29" s="75">
        <f>'T4 Q2 201415'!AT29</f>
        <v>0.88843813387423931</v>
      </c>
      <c r="EQ29" s="75">
        <f>'T4 Q2 201415'!AU29</f>
        <v>465</v>
      </c>
      <c r="ER29" s="75">
        <f>'T4 Q2 201415'!AV29</f>
        <v>0.94320486815415816</v>
      </c>
      <c r="ES29" s="75">
        <f>'T4 Q2 201415'!AW29</f>
        <v>439</v>
      </c>
      <c r="ET29" s="75">
        <f>'T4 Q2 201415'!AX29</f>
        <v>0.8904665314401623</v>
      </c>
      <c r="EV29" s="75">
        <f>'T5 Q3 201415'!D29</f>
        <v>474</v>
      </c>
      <c r="EW29" s="75">
        <f>'T5 Q3 201415'!E29</f>
        <v>442</v>
      </c>
      <c r="EX29" s="75">
        <f>'T5 Q3 201415'!F29</f>
        <v>0.9324894514767933</v>
      </c>
      <c r="EY29" s="75">
        <f>'T5 Q3 201415'!G29</f>
        <v>454</v>
      </c>
      <c r="EZ29" s="75">
        <f>'T5 Q3 201415'!H29</f>
        <v>0.95780590717299574</v>
      </c>
      <c r="FA29" s="75">
        <f>'T5 Q3 201415'!I29</f>
        <v>443</v>
      </c>
      <c r="FB29" s="75">
        <f>'T5 Q3 201415'!J29</f>
        <v>0.93459915611814348</v>
      </c>
      <c r="FC29" s="75">
        <f>'T5 Q3 201415'!K29</f>
        <v>0</v>
      </c>
      <c r="FD29" s="75">
        <f>'T5 Q3 201415'!L29</f>
        <v>0</v>
      </c>
      <c r="FE29" s="75" t="str">
        <f>'T5 Q3 201415'!M29</f>
        <v/>
      </c>
      <c r="FF29" s="75">
        <f>'T5 Q3 201415'!N29</f>
        <v>0</v>
      </c>
      <c r="FG29" s="75">
        <f>'T5 Q3 201415'!O29</f>
        <v>521</v>
      </c>
      <c r="FH29" s="75">
        <f>'T5 Q3 201415'!P29</f>
        <v>505</v>
      </c>
      <c r="FI29" s="75">
        <f>'T5 Q3 201415'!Q29</f>
        <v>0.96928982725527835</v>
      </c>
      <c r="FJ29" s="75">
        <f>'T5 Q3 201415'!R29</f>
        <v>498</v>
      </c>
      <c r="FK29" s="75">
        <f>'T5 Q3 201415'!S29</f>
        <v>0.95585412667946257</v>
      </c>
      <c r="FL29" s="75">
        <f>'T5 Q3 201415'!T29</f>
        <v>475</v>
      </c>
      <c r="FM29" s="75">
        <f>'T5 Q3 201415'!U29</f>
        <v>0.91170825335892514</v>
      </c>
      <c r="FN29" s="75">
        <f>'T5 Q3 201415'!V29</f>
        <v>496</v>
      </c>
      <c r="FO29" s="75">
        <f>'T5 Q3 201415'!W29</f>
        <v>0.95201535508637236</v>
      </c>
      <c r="FP29" s="75">
        <f>'T5 Q3 201415'!X29</f>
        <v>496</v>
      </c>
      <c r="FQ29" s="75">
        <f>'T5 Q3 201415'!Y29</f>
        <v>0.95201535508637236</v>
      </c>
      <c r="FR29" s="75">
        <f>'T5 Q3 201415'!Z29</f>
        <v>0</v>
      </c>
      <c r="FS29" s="75">
        <f>'T5 Q3 201415'!AA29</f>
        <v>0</v>
      </c>
      <c r="FT29" s="75" t="str">
        <f>'T5 Q3 201415'!AB29</f>
        <v/>
      </c>
      <c r="FU29" s="75">
        <f>'T5 Q3 201415'!AC29</f>
        <v>0</v>
      </c>
      <c r="FV29" s="75">
        <f>'T5 Q3 201415'!AD29</f>
        <v>561</v>
      </c>
      <c r="FW29" s="75">
        <f>'T5 Q3 201415'!AE29</f>
        <v>546</v>
      </c>
      <c r="FX29" s="75">
        <f>'T5 Q3 201415'!AF29</f>
        <v>0.9732620320855615</v>
      </c>
      <c r="FY29" s="75">
        <f>'T5 Q3 201415'!AG29</f>
        <v>505</v>
      </c>
      <c r="FZ29" s="75">
        <f>'T5 Q3 201415'!AH29</f>
        <v>0.90017825311942956</v>
      </c>
      <c r="GA29" s="75">
        <f>'T5 Q3 201415'!AI29</f>
        <v>546</v>
      </c>
      <c r="GB29" s="75">
        <f>'T5 Q3 201415'!AJ29</f>
        <v>0.9732620320855615</v>
      </c>
      <c r="GC29" s="75">
        <f>'T5 Q3 201415'!AK29</f>
        <v>547</v>
      </c>
      <c r="GD29" s="75">
        <f>'T5 Q3 201415'!AL29</f>
        <v>0.97504456327985745</v>
      </c>
      <c r="GE29" s="75">
        <f>'T5 Q3 201415'!AM29</f>
        <v>533</v>
      </c>
      <c r="GF29" s="75">
        <f>'T5 Q3 201415'!AN29</f>
        <v>0.95008912655971478</v>
      </c>
      <c r="GG29" s="75">
        <f>'T5 Q3 201415'!AO29</f>
        <v>522</v>
      </c>
      <c r="GH29" s="75">
        <f>'T5 Q3 201415'!AP29</f>
        <v>0.93048128342245995</v>
      </c>
      <c r="GI29" s="75">
        <f>'T5 Q3 201415'!AQ29</f>
        <v>534</v>
      </c>
      <c r="GJ29" s="75">
        <f>'T5 Q3 201415'!AR29</f>
        <v>0.95187165775401072</v>
      </c>
      <c r="GK29" s="75">
        <f>'T5 Q3 201415'!AS29</f>
        <v>498</v>
      </c>
      <c r="GL29" s="75">
        <f>'T5 Q3 201415'!AT29</f>
        <v>0.88770053475935828</v>
      </c>
      <c r="GM29" s="75">
        <f>'T5 Q3 201415'!AU29</f>
        <v>527</v>
      </c>
      <c r="GN29" s="75">
        <f>'T5 Q3 201415'!AV29</f>
        <v>0.93939393939393945</v>
      </c>
      <c r="GO29" s="75">
        <f>'T5 Q3 201415'!AW29</f>
        <v>513</v>
      </c>
      <c r="GP29" s="75">
        <f>'T5 Q3 201415'!AX29</f>
        <v>0.91443850267379678</v>
      </c>
      <c r="GR29" s="75">
        <f>'T6 Q4 201415'!D29</f>
        <v>460</v>
      </c>
      <c r="GS29" s="75">
        <f>'T6 Q4 201415'!E29</f>
        <v>443</v>
      </c>
      <c r="GT29" s="75">
        <f>'T6 Q4 201415'!F29</f>
        <v>0.96304347826086956</v>
      </c>
      <c r="GU29" s="75">
        <f>'T6 Q4 201415'!G29</f>
        <v>450</v>
      </c>
      <c r="GV29" s="75">
        <f>'T6 Q4 201415'!H29</f>
        <v>0.97826086956521741</v>
      </c>
      <c r="GW29" s="75">
        <f>'T6 Q4 201415'!I29</f>
        <v>443</v>
      </c>
      <c r="GX29" s="75">
        <f>'T6 Q4 201415'!J29</f>
        <v>0.96304347826086956</v>
      </c>
      <c r="GY29" s="75">
        <f>'T6 Q4 201415'!K29</f>
        <v>0</v>
      </c>
      <c r="GZ29" s="75">
        <f>'T6 Q4 201415'!L29</f>
        <v>0</v>
      </c>
      <c r="HA29" s="75" t="str">
        <f>'T6 Q4 201415'!M29</f>
        <v/>
      </c>
      <c r="HB29" s="75">
        <f>'T6 Q4 201415'!N29</f>
        <v>0</v>
      </c>
      <c r="HC29" s="75">
        <f>'T6 Q4 201415'!O29</f>
        <v>449</v>
      </c>
      <c r="HD29" s="75">
        <f>'T6 Q4 201415'!P29</f>
        <v>427</v>
      </c>
      <c r="HE29" s="75">
        <f>'T6 Q4 201415'!Q29</f>
        <v>0.95100222717149219</v>
      </c>
      <c r="HF29" s="75">
        <f>'T6 Q4 201415'!R29</f>
        <v>416</v>
      </c>
      <c r="HG29" s="75">
        <f>'T6 Q4 201415'!S29</f>
        <v>0.92650334075723828</v>
      </c>
      <c r="HH29" s="75">
        <f>'T6 Q4 201415'!T29</f>
        <v>430</v>
      </c>
      <c r="HI29" s="75">
        <f>'T6 Q4 201415'!U29</f>
        <v>0.95768374164810688</v>
      </c>
      <c r="HJ29" s="75">
        <f>'T6 Q4 201415'!V29</f>
        <v>413</v>
      </c>
      <c r="HK29" s="75">
        <f>'T6 Q4 201415'!W29</f>
        <v>0.91982182628062359</v>
      </c>
      <c r="HL29" s="75">
        <f>'T6 Q4 201415'!X29</f>
        <v>415</v>
      </c>
      <c r="HM29" s="75">
        <f>'T6 Q4 201415'!Y29</f>
        <v>0.92427616926503342</v>
      </c>
      <c r="HN29" s="75">
        <f>'T6 Q4 201415'!Z29</f>
        <v>0</v>
      </c>
      <c r="HO29" s="75">
        <f>'T6 Q4 201415'!AA29</f>
        <v>0</v>
      </c>
      <c r="HP29" s="75" t="str">
        <f>'T6 Q4 201415'!AB29</f>
        <v/>
      </c>
      <c r="HQ29" s="75">
        <f>'T6 Q4 201415'!AC29</f>
        <v>0</v>
      </c>
      <c r="HR29" s="75">
        <f>'T6 Q4 201415'!AD29</f>
        <v>479</v>
      </c>
      <c r="HS29" s="75">
        <f>'T6 Q4 201415'!AE29</f>
        <v>463</v>
      </c>
      <c r="HT29" s="75">
        <f>'T6 Q4 201415'!AF29</f>
        <v>0.96659707724425892</v>
      </c>
      <c r="HU29" s="75">
        <f>'T6 Q4 201415'!AG29</f>
        <v>442</v>
      </c>
      <c r="HV29" s="75">
        <f>'T6 Q4 201415'!AH29</f>
        <v>0.92275574112734859</v>
      </c>
      <c r="HW29" s="75">
        <f>'T6 Q4 201415'!AI29</f>
        <v>463</v>
      </c>
      <c r="HX29" s="75">
        <f>'T6 Q4 201415'!AJ29</f>
        <v>0.96659707724425892</v>
      </c>
      <c r="HY29" s="75">
        <f>'T6 Q4 201415'!AK29</f>
        <v>463</v>
      </c>
      <c r="HZ29" s="75">
        <f>'T6 Q4 201415'!AL29</f>
        <v>0.96659707724425892</v>
      </c>
      <c r="IA29" s="75">
        <f>'T6 Q4 201415'!AM29</f>
        <v>459</v>
      </c>
      <c r="IB29" s="75">
        <f>'T6 Q4 201415'!AN29</f>
        <v>0.95824634655532359</v>
      </c>
      <c r="IC29" s="75">
        <f>'T6 Q4 201415'!AO29</f>
        <v>444</v>
      </c>
      <c r="ID29" s="75">
        <f>'T6 Q4 201415'!AP29</f>
        <v>0.92693110647181631</v>
      </c>
      <c r="IE29" s="75">
        <f>'T6 Q4 201415'!AQ29</f>
        <v>460</v>
      </c>
      <c r="IF29" s="75">
        <f>'T6 Q4 201415'!AR29</f>
        <v>0.9603340292275574</v>
      </c>
      <c r="IG29" s="75">
        <f>'T6 Q4 201415'!AS29</f>
        <v>438</v>
      </c>
      <c r="IH29" s="75">
        <f>'T6 Q4 201415'!AT29</f>
        <v>0.91440501043841338</v>
      </c>
      <c r="II29" s="75">
        <f>'T6 Q4 201415'!AU29</f>
        <v>448</v>
      </c>
      <c r="IJ29" s="75">
        <f>'T6 Q4 201415'!AV29</f>
        <v>0.93528183716075153</v>
      </c>
      <c r="IK29" s="75">
        <f>'T6 Q4 201415'!AW29</f>
        <v>435</v>
      </c>
      <c r="IL29" s="75">
        <f>'T6 Q4 201415'!AX29</f>
        <v>0.90814196242171186</v>
      </c>
    </row>
    <row r="30" spans="1:246" x14ac:dyDescent="0.25">
      <c r="A30" s="31" t="s">
        <v>312</v>
      </c>
      <c r="B30" s="21" t="s">
        <v>313</v>
      </c>
      <c r="C30" s="21" t="s">
        <v>21</v>
      </c>
      <c r="D30" s="64">
        <v>1172</v>
      </c>
      <c r="E30" s="64">
        <v>1144</v>
      </c>
      <c r="F30" s="51">
        <v>0.97610921501706482</v>
      </c>
      <c r="G30" s="64">
        <v>1149</v>
      </c>
      <c r="H30" s="69">
        <v>0.9803754266211604</v>
      </c>
      <c r="I30" s="64">
        <v>1144</v>
      </c>
      <c r="J30" s="51">
        <v>0.97610921501706482</v>
      </c>
      <c r="K30" s="64">
        <v>0</v>
      </c>
      <c r="L30" s="5">
        <v>0</v>
      </c>
      <c r="M30" s="51" t="e">
        <v>#DIV/0!</v>
      </c>
      <c r="N30" s="40"/>
      <c r="O30" s="64">
        <v>1166</v>
      </c>
      <c r="P30" s="64">
        <v>1145</v>
      </c>
      <c r="Q30" s="51">
        <v>0.98198970840480271</v>
      </c>
      <c r="R30" s="64">
        <v>1133</v>
      </c>
      <c r="S30" s="69">
        <v>0.97169811320754718</v>
      </c>
      <c r="T30" s="64">
        <v>1120</v>
      </c>
      <c r="U30" s="51">
        <v>0.96054888507718694</v>
      </c>
      <c r="V30" s="64">
        <v>1130</v>
      </c>
      <c r="W30" s="69">
        <v>0.96912521440823329</v>
      </c>
      <c r="X30" s="64">
        <v>1134</v>
      </c>
      <c r="Y30" s="51">
        <v>0.97255574614065177</v>
      </c>
      <c r="Z30" s="64">
        <v>0</v>
      </c>
      <c r="AA30" s="64">
        <v>0</v>
      </c>
      <c r="AB30" s="51" t="e">
        <v>#DIV/0!</v>
      </c>
      <c r="AC30" s="58"/>
      <c r="AD30" s="64">
        <v>1316</v>
      </c>
      <c r="AE30" s="64">
        <v>1305</v>
      </c>
      <c r="AF30" s="46">
        <v>0.99164133738601823</v>
      </c>
      <c r="AG30" s="64">
        <v>1271</v>
      </c>
      <c r="AH30" s="70">
        <v>0.96580547112462001</v>
      </c>
      <c r="AI30" s="64">
        <v>1305</v>
      </c>
      <c r="AJ30" s="46">
        <v>0.99164133738601823</v>
      </c>
      <c r="AK30" s="64">
        <v>1305</v>
      </c>
      <c r="AL30" s="70">
        <v>0.99164133738601823</v>
      </c>
      <c r="AM30" s="64">
        <v>1299</v>
      </c>
      <c r="AN30" s="46">
        <v>0.98708206686930089</v>
      </c>
      <c r="AO30" s="64">
        <v>1265</v>
      </c>
      <c r="AP30" s="70">
        <v>0.96124620060790278</v>
      </c>
      <c r="AQ30" s="64">
        <v>1284</v>
      </c>
      <c r="AR30" s="46">
        <v>4.202887537993921</v>
      </c>
      <c r="AS30" s="64">
        <v>1245</v>
      </c>
      <c r="AT30" s="70">
        <v>0.94604863221884494</v>
      </c>
      <c r="AU30" s="64">
        <v>1279</v>
      </c>
      <c r="AV30" s="46">
        <v>0.97188449848024316</v>
      </c>
      <c r="AW30" s="64">
        <v>1233</v>
      </c>
      <c r="AX30" s="46">
        <v>0.93693009118541037</v>
      </c>
      <c r="AZ30" s="80">
        <f>VLOOKUP($A30,'T1DQ CCG'!$A:$BS,69,FALSE)</f>
        <v>0</v>
      </c>
      <c r="BA30" s="80">
        <f>VLOOKUP($A30,'T1DQ CCG'!$A:$BS,70,FALSE)</f>
        <v>0</v>
      </c>
      <c r="BB30" s="80">
        <f>VLOOKUP($A30,'T1DQ CCG'!$A:$BS,71,FALSE)</f>
        <v>0</v>
      </c>
      <c r="BD30" s="75">
        <f>'T3 Q1 201415'!D30</f>
        <v>309</v>
      </c>
      <c r="BE30" s="75">
        <f>'T3 Q1 201415'!E30</f>
        <v>304</v>
      </c>
      <c r="BF30" s="75">
        <f>'T3 Q1 201415'!F30</f>
        <v>0.98381877022653719</v>
      </c>
      <c r="BG30" s="75">
        <f>'T3 Q1 201415'!G30</f>
        <v>305</v>
      </c>
      <c r="BH30" s="75">
        <f>'T3 Q1 201415'!H30</f>
        <v>0.98705501618122982</v>
      </c>
      <c r="BI30" s="75">
        <f>'T3 Q1 201415'!I30</f>
        <v>304</v>
      </c>
      <c r="BJ30" s="75">
        <f>'T3 Q1 201415'!J30</f>
        <v>0.98381877022653719</v>
      </c>
      <c r="BK30" s="75">
        <f>'T3 Q1 201415'!K30</f>
        <v>0</v>
      </c>
      <c r="BL30" s="75">
        <f>'T3 Q1 201415'!L30</f>
        <v>0</v>
      </c>
      <c r="BM30" s="75" t="str">
        <f>'T3 Q1 201415'!M30</f>
        <v/>
      </c>
      <c r="BN30" s="75">
        <f>'T3 Q1 201415'!N30</f>
        <v>0</v>
      </c>
      <c r="BO30" s="75">
        <f>'T3 Q1 201415'!O30</f>
        <v>313</v>
      </c>
      <c r="BP30" s="75">
        <f>'T3 Q1 201415'!P30</f>
        <v>302</v>
      </c>
      <c r="BQ30" s="75">
        <f>'T3 Q1 201415'!Q30</f>
        <v>0.96485623003194887</v>
      </c>
      <c r="BR30" s="75">
        <f>'T3 Q1 201415'!R30</f>
        <v>297</v>
      </c>
      <c r="BS30" s="75">
        <f>'T3 Q1 201415'!S30</f>
        <v>0.94888178913738019</v>
      </c>
      <c r="BT30" s="75">
        <f>'T3 Q1 201415'!T30</f>
        <v>297</v>
      </c>
      <c r="BU30" s="75">
        <f>'T3 Q1 201415'!U30</f>
        <v>0.94888178913738019</v>
      </c>
      <c r="BV30" s="75">
        <f>'T3 Q1 201415'!V30</f>
        <v>296</v>
      </c>
      <c r="BW30" s="75">
        <f>'T3 Q1 201415'!W30</f>
        <v>0.94568690095846641</v>
      </c>
      <c r="BX30" s="75">
        <f>'T3 Q1 201415'!X30</f>
        <v>298</v>
      </c>
      <c r="BY30" s="75">
        <f>'T3 Q1 201415'!Y30</f>
        <v>0.95207667731629397</v>
      </c>
      <c r="BZ30" s="75">
        <f>'T3 Q1 201415'!Z30</f>
        <v>0</v>
      </c>
      <c r="CA30" s="75">
        <f>'T3 Q1 201415'!AA30</f>
        <v>0</v>
      </c>
      <c r="CB30" s="75" t="str">
        <f>'T3 Q1 201415'!AB30</f>
        <v/>
      </c>
      <c r="CC30" s="75">
        <f>'T3 Q1 201415'!AC30</f>
        <v>0</v>
      </c>
      <c r="CD30" s="75">
        <f>'T3 Q1 201415'!AD30</f>
        <v>325</v>
      </c>
      <c r="CE30" s="75">
        <f>'T3 Q1 201415'!AE30</f>
        <v>325</v>
      </c>
      <c r="CF30" s="75">
        <f>'T3 Q1 201415'!AF30</f>
        <v>1</v>
      </c>
      <c r="CG30" s="75">
        <f>'T3 Q1 201415'!AG30</f>
        <v>325</v>
      </c>
      <c r="CH30" s="75">
        <f>'T3 Q1 201415'!AH30</f>
        <v>1</v>
      </c>
      <c r="CI30" s="75">
        <f>'T3 Q1 201415'!AI30</f>
        <v>325</v>
      </c>
      <c r="CJ30" s="75">
        <f>'T3 Q1 201415'!AJ30</f>
        <v>1</v>
      </c>
      <c r="CK30" s="75">
        <f>'T3 Q1 201415'!AK30</f>
        <v>325</v>
      </c>
      <c r="CL30" s="75">
        <f>'T3 Q1 201415'!AL30</f>
        <v>1</v>
      </c>
      <c r="CM30" s="75">
        <f>'T3 Q1 201415'!AM30</f>
        <v>324</v>
      </c>
      <c r="CN30" s="75">
        <f>'T3 Q1 201415'!AN30</f>
        <v>0.99692307692307691</v>
      </c>
      <c r="CO30" s="75">
        <f>'T3 Q1 201415'!AO30</f>
        <v>312</v>
      </c>
      <c r="CP30" s="75">
        <f>'T3 Q1 201415'!AP30</f>
        <v>0.96</v>
      </c>
      <c r="CQ30" s="75">
        <f>'T3 Q1 201415'!AQ30</f>
        <v>316</v>
      </c>
      <c r="CR30" s="75">
        <f>'T3 Q1 201415'!AR30</f>
        <v>0.97230769230769232</v>
      </c>
      <c r="CS30" s="75">
        <f>'T3 Q1 201415'!AS30</f>
        <v>305</v>
      </c>
      <c r="CT30" s="75">
        <f>'T3 Q1 201415'!AT30</f>
        <v>0.93846153846153846</v>
      </c>
      <c r="CU30" s="75">
        <f>'T3 Q1 201415'!AU30</f>
        <v>318</v>
      </c>
      <c r="CV30" s="75">
        <f>'T3 Q1 201415'!AV30</f>
        <v>0.97846153846153849</v>
      </c>
      <c r="CW30" s="75">
        <f>'T3 Q1 201415'!AW30</f>
        <v>299</v>
      </c>
      <c r="CX30" s="75">
        <f>'T3 Q1 201415'!AX30</f>
        <v>0.92</v>
      </c>
      <c r="CZ30" s="75">
        <f>'T4 Q2 201415'!D30</f>
        <v>296</v>
      </c>
      <c r="DA30" s="75">
        <f>'T4 Q2 201415'!E30</f>
        <v>286</v>
      </c>
      <c r="DB30" s="75">
        <f>'T4 Q2 201415'!F30</f>
        <v>0.96621621621621623</v>
      </c>
      <c r="DC30" s="75">
        <f>'T4 Q2 201415'!G30</f>
        <v>287</v>
      </c>
      <c r="DD30" s="75">
        <f>'T4 Q2 201415'!H30</f>
        <v>0.96959459459459463</v>
      </c>
      <c r="DE30" s="75">
        <f>'T4 Q2 201415'!I30</f>
        <v>286</v>
      </c>
      <c r="DF30" s="75">
        <f>'T4 Q2 201415'!J30</f>
        <v>0.96621621621621623</v>
      </c>
      <c r="DG30" s="75">
        <f>'T4 Q2 201415'!K30</f>
        <v>0</v>
      </c>
      <c r="DH30" s="75">
        <f>'T4 Q2 201415'!L30</f>
        <v>0</v>
      </c>
      <c r="DI30" s="75" t="str">
        <f>'T4 Q2 201415'!M30</f>
        <v/>
      </c>
      <c r="DJ30" s="75">
        <f>'T4 Q2 201415'!N30</f>
        <v>0</v>
      </c>
      <c r="DK30" s="75">
        <f>'T4 Q2 201415'!O30</f>
        <v>301</v>
      </c>
      <c r="DL30" s="75">
        <f>'T4 Q2 201415'!P30</f>
        <v>299</v>
      </c>
      <c r="DM30" s="75">
        <f>'T4 Q2 201415'!Q30</f>
        <v>0.99335548172757471</v>
      </c>
      <c r="DN30" s="75">
        <f>'T4 Q2 201415'!R30</f>
        <v>295</v>
      </c>
      <c r="DO30" s="75">
        <f>'T4 Q2 201415'!S30</f>
        <v>0.98006644518272423</v>
      </c>
      <c r="DP30" s="75">
        <f>'T4 Q2 201415'!T30</f>
        <v>292</v>
      </c>
      <c r="DQ30" s="75">
        <f>'T4 Q2 201415'!U30</f>
        <v>0.9700996677740864</v>
      </c>
      <c r="DR30" s="75">
        <f>'T4 Q2 201415'!V30</f>
        <v>295</v>
      </c>
      <c r="DS30" s="75">
        <f>'T4 Q2 201415'!W30</f>
        <v>0.98006644518272423</v>
      </c>
      <c r="DT30" s="75">
        <f>'T4 Q2 201415'!X30</f>
        <v>296</v>
      </c>
      <c r="DU30" s="75">
        <f>'T4 Q2 201415'!Y30</f>
        <v>0.98338870431893688</v>
      </c>
      <c r="DV30" s="75">
        <f>'T4 Q2 201415'!Z30</f>
        <v>0</v>
      </c>
      <c r="DW30" s="75">
        <f>'T4 Q2 201415'!AA30</f>
        <v>0</v>
      </c>
      <c r="DX30" s="75" t="str">
        <f>'T4 Q2 201415'!AB30</f>
        <v/>
      </c>
      <c r="DY30" s="75">
        <f>'T4 Q2 201415'!AC30</f>
        <v>0</v>
      </c>
      <c r="DZ30" s="75">
        <f>'T4 Q2 201415'!AD30</f>
        <v>315</v>
      </c>
      <c r="EA30" s="75">
        <f>'T4 Q2 201415'!AE30</f>
        <v>314</v>
      </c>
      <c r="EB30" s="75">
        <f>'T4 Q2 201415'!AF30</f>
        <v>0.99682539682539684</v>
      </c>
      <c r="EC30" s="75">
        <f>'T4 Q2 201415'!AG30</f>
        <v>302</v>
      </c>
      <c r="ED30" s="75">
        <f>'T4 Q2 201415'!AH30</f>
        <v>0.95873015873015877</v>
      </c>
      <c r="EE30" s="75">
        <f>'T4 Q2 201415'!AI30</f>
        <v>314</v>
      </c>
      <c r="EF30" s="75">
        <f>'T4 Q2 201415'!AJ30</f>
        <v>0.99682539682539684</v>
      </c>
      <c r="EG30" s="75">
        <f>'T4 Q2 201415'!AK30</f>
        <v>314</v>
      </c>
      <c r="EH30" s="75">
        <f>'T4 Q2 201415'!AL30</f>
        <v>0.99682539682539684</v>
      </c>
      <c r="EI30" s="75">
        <f>'T4 Q2 201415'!AM30</f>
        <v>313</v>
      </c>
      <c r="EJ30" s="75">
        <f>'T4 Q2 201415'!AN30</f>
        <v>0.99365079365079367</v>
      </c>
      <c r="EK30" s="75">
        <f>'T4 Q2 201415'!AO30</f>
        <v>302</v>
      </c>
      <c r="EL30" s="75">
        <f>'T4 Q2 201415'!AP30</f>
        <v>0.95873015873015877</v>
      </c>
      <c r="EM30" s="75">
        <f>'T4 Q2 201415'!AQ30</f>
        <v>310</v>
      </c>
      <c r="EN30" s="75">
        <f>'T4 Q2 201415'!AR30</f>
        <v>0.98412698412698407</v>
      </c>
      <c r="EO30" s="75">
        <f>'T4 Q2 201415'!AS30</f>
        <v>300</v>
      </c>
      <c r="EP30" s="75">
        <f>'T4 Q2 201415'!AT30</f>
        <v>0.95238095238095233</v>
      </c>
      <c r="EQ30" s="75">
        <f>'T4 Q2 201415'!AU30</f>
        <v>309</v>
      </c>
      <c r="ER30" s="75">
        <f>'T4 Q2 201415'!AV30</f>
        <v>0.98095238095238091</v>
      </c>
      <c r="ES30" s="75">
        <f>'T4 Q2 201415'!AW30</f>
        <v>298</v>
      </c>
      <c r="ET30" s="75">
        <f>'T4 Q2 201415'!AX30</f>
        <v>0.946031746031746</v>
      </c>
      <c r="EV30" s="75">
        <f>'T5 Q3 201415'!D30</f>
        <v>278</v>
      </c>
      <c r="EW30" s="75">
        <f>'T5 Q3 201415'!E30</f>
        <v>271</v>
      </c>
      <c r="EX30" s="75">
        <f>'T5 Q3 201415'!F30</f>
        <v>0.97482014388489213</v>
      </c>
      <c r="EY30" s="75">
        <f>'T5 Q3 201415'!G30</f>
        <v>273</v>
      </c>
      <c r="EZ30" s="75">
        <f>'T5 Q3 201415'!H30</f>
        <v>0.98201438848920863</v>
      </c>
      <c r="FA30" s="75">
        <f>'T5 Q3 201415'!I30</f>
        <v>271</v>
      </c>
      <c r="FB30" s="75">
        <f>'T5 Q3 201415'!J30</f>
        <v>0.97482014388489213</v>
      </c>
      <c r="FC30" s="75">
        <f>'T5 Q3 201415'!K30</f>
        <v>0</v>
      </c>
      <c r="FD30" s="75">
        <f>'T5 Q3 201415'!L30</f>
        <v>0</v>
      </c>
      <c r="FE30" s="75" t="str">
        <f>'T5 Q3 201415'!M30</f>
        <v/>
      </c>
      <c r="FF30" s="75">
        <f>'T5 Q3 201415'!N30</f>
        <v>0</v>
      </c>
      <c r="FG30" s="75">
        <f>'T5 Q3 201415'!O30</f>
        <v>290</v>
      </c>
      <c r="FH30" s="75">
        <f>'T5 Q3 201415'!P30</f>
        <v>286</v>
      </c>
      <c r="FI30" s="75">
        <f>'T5 Q3 201415'!Q30</f>
        <v>0.98620689655172411</v>
      </c>
      <c r="FJ30" s="75">
        <f>'T5 Q3 201415'!R30</f>
        <v>286</v>
      </c>
      <c r="FK30" s="75">
        <f>'T5 Q3 201415'!S30</f>
        <v>0.98620689655172411</v>
      </c>
      <c r="FL30" s="75">
        <f>'T5 Q3 201415'!T30</f>
        <v>274</v>
      </c>
      <c r="FM30" s="75">
        <f>'T5 Q3 201415'!U30</f>
        <v>0.94482758620689655</v>
      </c>
      <c r="FN30" s="75">
        <f>'T5 Q3 201415'!V30</f>
        <v>282</v>
      </c>
      <c r="FO30" s="75">
        <f>'T5 Q3 201415'!W30</f>
        <v>0.97241379310344822</v>
      </c>
      <c r="FP30" s="75">
        <f>'T5 Q3 201415'!X30</f>
        <v>284</v>
      </c>
      <c r="FQ30" s="75">
        <f>'T5 Q3 201415'!Y30</f>
        <v>0.97931034482758617</v>
      </c>
      <c r="FR30" s="75">
        <f>'T5 Q3 201415'!Z30</f>
        <v>0</v>
      </c>
      <c r="FS30" s="75">
        <f>'T5 Q3 201415'!AA30</f>
        <v>0</v>
      </c>
      <c r="FT30" s="75" t="str">
        <f>'T5 Q3 201415'!AB30</f>
        <v/>
      </c>
      <c r="FU30" s="75">
        <f>'T5 Q3 201415'!AC30</f>
        <v>0</v>
      </c>
      <c r="FV30" s="75">
        <f>'T5 Q3 201415'!AD30</f>
        <v>355</v>
      </c>
      <c r="FW30" s="75">
        <f>'T5 Q3 201415'!AE30</f>
        <v>350</v>
      </c>
      <c r="FX30" s="75">
        <f>'T5 Q3 201415'!AF30</f>
        <v>0.9859154929577465</v>
      </c>
      <c r="FY30" s="75">
        <f>'T5 Q3 201415'!AG30</f>
        <v>339</v>
      </c>
      <c r="FZ30" s="75">
        <f>'T5 Q3 201415'!AH30</f>
        <v>0.95492957746478868</v>
      </c>
      <c r="GA30" s="75">
        <f>'T5 Q3 201415'!AI30</f>
        <v>350</v>
      </c>
      <c r="GB30" s="75">
        <f>'T5 Q3 201415'!AJ30</f>
        <v>0.9859154929577465</v>
      </c>
      <c r="GC30" s="75">
        <f>'T5 Q3 201415'!AK30</f>
        <v>350</v>
      </c>
      <c r="GD30" s="75">
        <f>'T5 Q3 201415'!AL30</f>
        <v>0.9859154929577465</v>
      </c>
      <c r="GE30" s="75">
        <f>'T5 Q3 201415'!AM30</f>
        <v>349</v>
      </c>
      <c r="GF30" s="75">
        <f>'T5 Q3 201415'!AN30</f>
        <v>0.9830985915492958</v>
      </c>
      <c r="GG30" s="75">
        <f>'T5 Q3 201415'!AO30</f>
        <v>340</v>
      </c>
      <c r="GH30" s="75">
        <f>'T5 Q3 201415'!AP30</f>
        <v>0.95774647887323938</v>
      </c>
      <c r="GI30" s="75">
        <f>'T5 Q3 201415'!AQ30</f>
        <v>344</v>
      </c>
      <c r="GJ30" s="75">
        <f>'T5 Q3 201415'!AR30</f>
        <v>0.96901408450704229</v>
      </c>
      <c r="GK30" s="75">
        <f>'T5 Q3 201415'!AS30</f>
        <v>336</v>
      </c>
      <c r="GL30" s="75">
        <f>'T5 Q3 201415'!AT30</f>
        <v>0.94647887323943658</v>
      </c>
      <c r="GM30" s="75">
        <f>'T5 Q3 201415'!AU30</f>
        <v>340</v>
      </c>
      <c r="GN30" s="75">
        <f>'T5 Q3 201415'!AV30</f>
        <v>0.95774647887323938</v>
      </c>
      <c r="GO30" s="75">
        <f>'T5 Q3 201415'!AW30</f>
        <v>334</v>
      </c>
      <c r="GP30" s="75">
        <f>'T5 Q3 201415'!AX30</f>
        <v>0.94084507042253518</v>
      </c>
      <c r="GR30" s="75">
        <f>'T6 Q4 201415'!D30</f>
        <v>289</v>
      </c>
      <c r="GS30" s="75">
        <f>'T6 Q4 201415'!E30</f>
        <v>283</v>
      </c>
      <c r="GT30" s="75">
        <f>'T6 Q4 201415'!F30</f>
        <v>0.97923875432525953</v>
      </c>
      <c r="GU30" s="75">
        <f>'T6 Q4 201415'!G30</f>
        <v>284</v>
      </c>
      <c r="GV30" s="75">
        <f>'T6 Q4 201415'!H30</f>
        <v>0.98269896193771622</v>
      </c>
      <c r="GW30" s="75">
        <f>'T6 Q4 201415'!I30</f>
        <v>283</v>
      </c>
      <c r="GX30" s="75">
        <f>'T6 Q4 201415'!J30</f>
        <v>0.97923875432525953</v>
      </c>
      <c r="GY30" s="75">
        <f>'T6 Q4 201415'!K30</f>
        <v>0</v>
      </c>
      <c r="GZ30" s="75">
        <f>'T6 Q4 201415'!L30</f>
        <v>0</v>
      </c>
      <c r="HA30" s="75" t="str">
        <f>'T6 Q4 201415'!M30</f>
        <v/>
      </c>
      <c r="HB30" s="75">
        <f>'T6 Q4 201415'!N30</f>
        <v>0</v>
      </c>
      <c r="HC30" s="75">
        <f>'T6 Q4 201415'!O30</f>
        <v>262</v>
      </c>
      <c r="HD30" s="75">
        <f>'T6 Q4 201415'!P30</f>
        <v>258</v>
      </c>
      <c r="HE30" s="75">
        <f>'T6 Q4 201415'!Q30</f>
        <v>0.98473282442748089</v>
      </c>
      <c r="HF30" s="75">
        <f>'T6 Q4 201415'!R30</f>
        <v>255</v>
      </c>
      <c r="HG30" s="75">
        <f>'T6 Q4 201415'!S30</f>
        <v>0.97328244274809161</v>
      </c>
      <c r="HH30" s="75">
        <f>'T6 Q4 201415'!T30</f>
        <v>257</v>
      </c>
      <c r="HI30" s="75">
        <f>'T6 Q4 201415'!U30</f>
        <v>0.98091603053435117</v>
      </c>
      <c r="HJ30" s="75">
        <f>'T6 Q4 201415'!V30</f>
        <v>257</v>
      </c>
      <c r="HK30" s="75">
        <f>'T6 Q4 201415'!W30</f>
        <v>0.98091603053435117</v>
      </c>
      <c r="HL30" s="75">
        <f>'T6 Q4 201415'!X30</f>
        <v>256</v>
      </c>
      <c r="HM30" s="75">
        <f>'T6 Q4 201415'!Y30</f>
        <v>0.97709923664122134</v>
      </c>
      <c r="HN30" s="75">
        <f>'T6 Q4 201415'!Z30</f>
        <v>0</v>
      </c>
      <c r="HO30" s="75">
        <f>'T6 Q4 201415'!AA30</f>
        <v>0</v>
      </c>
      <c r="HP30" s="75" t="str">
        <f>'T6 Q4 201415'!AB30</f>
        <v/>
      </c>
      <c r="HQ30" s="75">
        <f>'T6 Q4 201415'!AC30</f>
        <v>0</v>
      </c>
      <c r="HR30" s="75">
        <f>'T6 Q4 201415'!AD30</f>
        <v>321</v>
      </c>
      <c r="HS30" s="75">
        <f>'T6 Q4 201415'!AE30</f>
        <v>316</v>
      </c>
      <c r="HT30" s="75">
        <f>'T6 Q4 201415'!AF30</f>
        <v>0.98442367601246106</v>
      </c>
      <c r="HU30" s="75">
        <f>'T6 Q4 201415'!AG30</f>
        <v>305</v>
      </c>
      <c r="HV30" s="75">
        <f>'T6 Q4 201415'!AH30</f>
        <v>0.95015576323987538</v>
      </c>
      <c r="HW30" s="75">
        <f>'T6 Q4 201415'!AI30</f>
        <v>316</v>
      </c>
      <c r="HX30" s="75">
        <f>'T6 Q4 201415'!AJ30</f>
        <v>0.98442367601246106</v>
      </c>
      <c r="HY30" s="75">
        <f>'T6 Q4 201415'!AK30</f>
        <v>316</v>
      </c>
      <c r="HZ30" s="75">
        <f>'T6 Q4 201415'!AL30</f>
        <v>0.98442367601246106</v>
      </c>
      <c r="IA30" s="75">
        <f>'T6 Q4 201415'!AM30</f>
        <v>313</v>
      </c>
      <c r="IB30" s="75">
        <f>'T6 Q4 201415'!AN30</f>
        <v>0.97507788161993769</v>
      </c>
      <c r="IC30" s="75">
        <f>'T6 Q4 201415'!AO30</f>
        <v>311</v>
      </c>
      <c r="ID30" s="75">
        <f>'T6 Q4 201415'!AP30</f>
        <v>0.96884735202492211</v>
      </c>
      <c r="IE30" s="75">
        <f>'T6 Q4 201415'!AQ30</f>
        <v>314</v>
      </c>
      <c r="IF30" s="75">
        <f>'T6 Q4 201415'!AR30</f>
        <v>0.97819314641744548</v>
      </c>
      <c r="IG30" s="75">
        <f>'T6 Q4 201415'!AS30</f>
        <v>304</v>
      </c>
      <c r="IH30" s="75">
        <f>'T6 Q4 201415'!AT30</f>
        <v>0.9470404984423676</v>
      </c>
      <c r="II30" s="75">
        <f>'T6 Q4 201415'!AU30</f>
        <v>312</v>
      </c>
      <c r="IJ30" s="75">
        <f>'T6 Q4 201415'!AV30</f>
        <v>0.9719626168224299</v>
      </c>
      <c r="IK30" s="75">
        <f>'T6 Q4 201415'!AW30</f>
        <v>302</v>
      </c>
      <c r="IL30" s="75">
        <f>'T6 Q4 201415'!AX30</f>
        <v>0.94080996884735202</v>
      </c>
    </row>
    <row r="31" spans="1:246" x14ac:dyDescent="0.25">
      <c r="A31" s="31" t="s">
        <v>314</v>
      </c>
      <c r="B31" s="21" t="s">
        <v>315</v>
      </c>
      <c r="C31" s="21" t="s">
        <v>21</v>
      </c>
      <c r="D31" s="64">
        <v>2408</v>
      </c>
      <c r="E31" s="64">
        <v>2335</v>
      </c>
      <c r="F31" s="51">
        <v>0.96968438538205981</v>
      </c>
      <c r="G31" s="64">
        <v>1799</v>
      </c>
      <c r="H31" s="69">
        <v>0.74709302325581395</v>
      </c>
      <c r="I31" s="64">
        <v>2326</v>
      </c>
      <c r="J31" s="51">
        <v>0.96594684385382057</v>
      </c>
      <c r="K31" s="64">
        <v>0</v>
      </c>
      <c r="L31" s="5">
        <v>0</v>
      </c>
      <c r="M31" s="51" t="e">
        <v>#DIV/0!</v>
      </c>
      <c r="N31" s="40"/>
      <c r="O31" s="64">
        <v>2507</v>
      </c>
      <c r="P31" s="64">
        <v>2457</v>
      </c>
      <c r="Q31" s="51">
        <v>0.98005584363781417</v>
      </c>
      <c r="R31" s="64">
        <v>2366</v>
      </c>
      <c r="S31" s="69">
        <v>0.94375747905863583</v>
      </c>
      <c r="T31" s="64">
        <v>2448</v>
      </c>
      <c r="U31" s="51">
        <v>0.97646589549262064</v>
      </c>
      <c r="V31" s="64">
        <v>2381</v>
      </c>
      <c r="W31" s="69">
        <v>0.94974072596729153</v>
      </c>
      <c r="X31" s="64">
        <v>2377</v>
      </c>
      <c r="Y31" s="51">
        <v>0.94814519345831672</v>
      </c>
      <c r="Z31" s="64">
        <v>0</v>
      </c>
      <c r="AA31" s="64">
        <v>0</v>
      </c>
      <c r="AB31" s="51" t="e">
        <v>#DIV/0!</v>
      </c>
      <c r="AC31" s="58"/>
      <c r="AD31" s="64">
        <v>2598</v>
      </c>
      <c r="AE31" s="64">
        <v>2533</v>
      </c>
      <c r="AF31" s="46">
        <v>0.97498075442648191</v>
      </c>
      <c r="AG31" s="64">
        <v>2366</v>
      </c>
      <c r="AH31" s="70">
        <v>0.91070053887605851</v>
      </c>
      <c r="AI31" s="64">
        <v>2533</v>
      </c>
      <c r="AJ31" s="46">
        <v>0.97498075442648191</v>
      </c>
      <c r="AK31" s="64">
        <v>2530</v>
      </c>
      <c r="AL31" s="70">
        <v>0.97382602001539642</v>
      </c>
      <c r="AM31" s="64">
        <v>2516</v>
      </c>
      <c r="AN31" s="46">
        <v>0.96843725943033099</v>
      </c>
      <c r="AO31" s="64">
        <v>2499</v>
      </c>
      <c r="AP31" s="70">
        <v>0.96189376443418018</v>
      </c>
      <c r="AQ31" s="64">
        <v>2496</v>
      </c>
      <c r="AR31" s="46">
        <v>0.91454965357967666</v>
      </c>
      <c r="AS31" s="64">
        <v>2360</v>
      </c>
      <c r="AT31" s="70">
        <v>0.90839107005388764</v>
      </c>
      <c r="AU31" s="64">
        <v>2520</v>
      </c>
      <c r="AV31" s="46">
        <v>0.96997690531177827</v>
      </c>
      <c r="AW31" s="64">
        <v>2453</v>
      </c>
      <c r="AX31" s="46">
        <v>0.94418783679753659</v>
      </c>
      <c r="AZ31" s="80">
        <f>VLOOKUP($A31,'T1DQ CCG'!$A:$BS,69,FALSE)</f>
        <v>0</v>
      </c>
      <c r="BA31" s="80">
        <f>VLOOKUP($A31,'T1DQ CCG'!$A:$BS,70,FALSE)</f>
        <v>0</v>
      </c>
      <c r="BB31" s="80">
        <f>VLOOKUP($A31,'T1DQ CCG'!$A:$BS,71,FALSE)</f>
        <v>0</v>
      </c>
      <c r="BD31" s="75">
        <f>'T3 Q1 201415'!D31</f>
        <v>569</v>
      </c>
      <c r="BE31" s="75">
        <f>'T3 Q1 201415'!E31</f>
        <v>552</v>
      </c>
      <c r="BF31" s="75">
        <f>'T3 Q1 201415'!F31</f>
        <v>0.97012302284710017</v>
      </c>
      <c r="BG31" s="75">
        <f>'T3 Q1 201415'!G31</f>
        <v>0</v>
      </c>
      <c r="BH31" s="75">
        <f>'T3 Q1 201415'!H31</f>
        <v>0</v>
      </c>
      <c r="BI31" s="75">
        <f>'T3 Q1 201415'!I31</f>
        <v>554</v>
      </c>
      <c r="BJ31" s="75">
        <f>'T3 Q1 201415'!J31</f>
        <v>0.97363796133567659</v>
      </c>
      <c r="BK31" s="75">
        <f>'T3 Q1 201415'!K31</f>
        <v>0</v>
      </c>
      <c r="BL31" s="75">
        <f>'T3 Q1 201415'!L31</f>
        <v>0</v>
      </c>
      <c r="BM31" s="75" t="str">
        <f>'T3 Q1 201415'!M31</f>
        <v/>
      </c>
      <c r="BN31" s="75">
        <f>'T3 Q1 201415'!N31</f>
        <v>0</v>
      </c>
      <c r="BO31" s="75">
        <f>'T3 Q1 201415'!O31</f>
        <v>635</v>
      </c>
      <c r="BP31" s="75">
        <f>'T3 Q1 201415'!P31</f>
        <v>625</v>
      </c>
      <c r="BQ31" s="75">
        <f>'T3 Q1 201415'!Q31</f>
        <v>0.98425196850393704</v>
      </c>
      <c r="BR31" s="75">
        <f>'T3 Q1 201415'!R31</f>
        <v>609</v>
      </c>
      <c r="BS31" s="75">
        <f>'T3 Q1 201415'!S31</f>
        <v>0.95905511811023625</v>
      </c>
      <c r="BT31" s="75">
        <f>'T3 Q1 201415'!T31</f>
        <v>626</v>
      </c>
      <c r="BU31" s="75">
        <f>'T3 Q1 201415'!U31</f>
        <v>0.98582677165354327</v>
      </c>
      <c r="BV31" s="75">
        <f>'T3 Q1 201415'!V31</f>
        <v>612</v>
      </c>
      <c r="BW31" s="75">
        <f>'T3 Q1 201415'!W31</f>
        <v>0.96377952755905516</v>
      </c>
      <c r="BX31" s="75">
        <f>'T3 Q1 201415'!X31</f>
        <v>609</v>
      </c>
      <c r="BY31" s="75">
        <f>'T3 Q1 201415'!Y31</f>
        <v>0.95905511811023625</v>
      </c>
      <c r="BZ31" s="75">
        <f>'T3 Q1 201415'!Z31</f>
        <v>0</v>
      </c>
      <c r="CA31" s="75">
        <f>'T3 Q1 201415'!AA31</f>
        <v>0</v>
      </c>
      <c r="CB31" s="75" t="str">
        <f>'T3 Q1 201415'!AB31</f>
        <v/>
      </c>
      <c r="CC31" s="75">
        <f>'T3 Q1 201415'!AC31</f>
        <v>0</v>
      </c>
      <c r="CD31" s="75">
        <f>'T3 Q1 201415'!AD31</f>
        <v>627</v>
      </c>
      <c r="CE31" s="75">
        <f>'T3 Q1 201415'!AE31</f>
        <v>603</v>
      </c>
      <c r="CF31" s="75">
        <f>'T3 Q1 201415'!AF31</f>
        <v>0.96172248803827753</v>
      </c>
      <c r="CG31" s="75">
        <f>'T3 Q1 201415'!AG31</f>
        <v>568</v>
      </c>
      <c r="CH31" s="75">
        <f>'T3 Q1 201415'!AH31</f>
        <v>0.90590111642743221</v>
      </c>
      <c r="CI31" s="75">
        <f>'T3 Q1 201415'!AI31</f>
        <v>603</v>
      </c>
      <c r="CJ31" s="75">
        <f>'T3 Q1 201415'!AJ31</f>
        <v>0.96172248803827753</v>
      </c>
      <c r="CK31" s="75">
        <f>'T3 Q1 201415'!AK31</f>
        <v>602</v>
      </c>
      <c r="CL31" s="75">
        <f>'T3 Q1 201415'!AL31</f>
        <v>0.96012759170653905</v>
      </c>
      <c r="CM31" s="75">
        <f>'T3 Q1 201415'!AM31</f>
        <v>597</v>
      </c>
      <c r="CN31" s="75">
        <f>'T3 Q1 201415'!AN31</f>
        <v>0.95215311004784686</v>
      </c>
      <c r="CO31" s="75">
        <f>'T3 Q1 201415'!AO31</f>
        <v>597</v>
      </c>
      <c r="CP31" s="75">
        <f>'T3 Q1 201415'!AP31</f>
        <v>0.95215311004784686</v>
      </c>
      <c r="CQ31" s="75">
        <f>'T3 Q1 201415'!AQ31</f>
        <v>601</v>
      </c>
      <c r="CR31" s="75">
        <f>'T3 Q1 201415'!AR31</f>
        <v>0.95853269537480068</v>
      </c>
      <c r="CS31" s="75">
        <f>'T3 Q1 201415'!AS31</f>
        <v>563</v>
      </c>
      <c r="CT31" s="75">
        <f>'T3 Q1 201415'!AT31</f>
        <v>0.89792663476874002</v>
      </c>
      <c r="CU31" s="75">
        <f>'T3 Q1 201415'!AU31</f>
        <v>604</v>
      </c>
      <c r="CV31" s="75">
        <f>'T3 Q1 201415'!AV31</f>
        <v>0.96331738437001591</v>
      </c>
      <c r="CW31" s="75">
        <f>'T3 Q1 201415'!AW31</f>
        <v>585</v>
      </c>
      <c r="CX31" s="75">
        <f>'T3 Q1 201415'!AX31</f>
        <v>0.93301435406698563</v>
      </c>
      <c r="CZ31" s="75">
        <f>'T4 Q2 201415'!D31</f>
        <v>653</v>
      </c>
      <c r="DA31" s="75">
        <f>'T4 Q2 201415'!E31</f>
        <v>632</v>
      </c>
      <c r="DB31" s="75">
        <f>'T4 Q2 201415'!F31</f>
        <v>0.96784073506891266</v>
      </c>
      <c r="DC31" s="75">
        <f>'T4 Q2 201415'!G31</f>
        <v>638</v>
      </c>
      <c r="DD31" s="75">
        <f>'T4 Q2 201415'!H31</f>
        <v>0.97702909647779479</v>
      </c>
      <c r="DE31" s="75">
        <f>'T4 Q2 201415'!I31</f>
        <v>630</v>
      </c>
      <c r="DF31" s="75">
        <f>'T4 Q2 201415'!J31</f>
        <v>0.96477794793261873</v>
      </c>
      <c r="DG31" s="75">
        <f>'T4 Q2 201415'!K31</f>
        <v>0</v>
      </c>
      <c r="DH31" s="75">
        <f>'T4 Q2 201415'!L31</f>
        <v>0</v>
      </c>
      <c r="DI31" s="75" t="str">
        <f>'T4 Q2 201415'!M31</f>
        <v/>
      </c>
      <c r="DJ31" s="75">
        <f>'T4 Q2 201415'!N31</f>
        <v>0</v>
      </c>
      <c r="DK31" s="75">
        <f>'T4 Q2 201415'!O31</f>
        <v>638</v>
      </c>
      <c r="DL31" s="75">
        <f>'T4 Q2 201415'!P31</f>
        <v>623</v>
      </c>
      <c r="DM31" s="75">
        <f>'T4 Q2 201415'!Q31</f>
        <v>0.97648902821316619</v>
      </c>
      <c r="DN31" s="75">
        <f>'T4 Q2 201415'!R31</f>
        <v>599</v>
      </c>
      <c r="DO31" s="75">
        <f>'T4 Q2 201415'!S31</f>
        <v>0.93887147335423193</v>
      </c>
      <c r="DP31" s="75">
        <f>'T4 Q2 201415'!T31</f>
        <v>622</v>
      </c>
      <c r="DQ31" s="75">
        <f>'T4 Q2 201415'!U31</f>
        <v>0.97492163009404387</v>
      </c>
      <c r="DR31" s="75">
        <f>'T4 Q2 201415'!V31</f>
        <v>605</v>
      </c>
      <c r="DS31" s="75">
        <f>'T4 Q2 201415'!W31</f>
        <v>0.94827586206896552</v>
      </c>
      <c r="DT31" s="75">
        <f>'T4 Q2 201415'!X31</f>
        <v>603</v>
      </c>
      <c r="DU31" s="75">
        <f>'T4 Q2 201415'!Y31</f>
        <v>0.94514106583072099</v>
      </c>
      <c r="DV31" s="75">
        <f>'T4 Q2 201415'!Z31</f>
        <v>0</v>
      </c>
      <c r="DW31" s="75">
        <f>'T4 Q2 201415'!AA31</f>
        <v>0</v>
      </c>
      <c r="DX31" s="75" t="str">
        <f>'T4 Q2 201415'!AB31</f>
        <v/>
      </c>
      <c r="DY31" s="75">
        <f>'T4 Q2 201415'!AC31</f>
        <v>0</v>
      </c>
      <c r="DZ31" s="75">
        <f>'T4 Q2 201415'!AD31</f>
        <v>644</v>
      </c>
      <c r="EA31" s="75">
        <f>'T4 Q2 201415'!AE31</f>
        <v>633</v>
      </c>
      <c r="EB31" s="75">
        <f>'T4 Q2 201415'!AF31</f>
        <v>0.98291925465838514</v>
      </c>
      <c r="EC31" s="75">
        <f>'T4 Q2 201415'!AG31</f>
        <v>587</v>
      </c>
      <c r="ED31" s="75">
        <f>'T4 Q2 201415'!AH31</f>
        <v>0.91149068322981364</v>
      </c>
      <c r="EE31" s="75">
        <f>'T4 Q2 201415'!AI31</f>
        <v>633</v>
      </c>
      <c r="EF31" s="75">
        <f>'T4 Q2 201415'!AJ31</f>
        <v>0.98291925465838514</v>
      </c>
      <c r="EG31" s="75">
        <f>'T4 Q2 201415'!AK31</f>
        <v>633</v>
      </c>
      <c r="EH31" s="75">
        <f>'T4 Q2 201415'!AL31</f>
        <v>0.98291925465838514</v>
      </c>
      <c r="EI31" s="75">
        <f>'T4 Q2 201415'!AM31</f>
        <v>628</v>
      </c>
      <c r="EJ31" s="75">
        <f>'T4 Q2 201415'!AN31</f>
        <v>0.97515527950310554</v>
      </c>
      <c r="EK31" s="75">
        <f>'T4 Q2 201415'!AO31</f>
        <v>618</v>
      </c>
      <c r="EL31" s="75">
        <f>'T4 Q2 201415'!AP31</f>
        <v>0.95962732919254656</v>
      </c>
      <c r="EM31" s="75">
        <f>'T4 Q2 201415'!AQ31</f>
        <v>610</v>
      </c>
      <c r="EN31" s="75">
        <f>'T4 Q2 201415'!AR31</f>
        <v>0.94720496894409933</v>
      </c>
      <c r="EO31" s="75">
        <f>'T4 Q2 201415'!AS31</f>
        <v>590</v>
      </c>
      <c r="EP31" s="75">
        <f>'T4 Q2 201415'!AT31</f>
        <v>0.91614906832298137</v>
      </c>
      <c r="EQ31" s="75">
        <f>'T4 Q2 201415'!AU31</f>
        <v>626</v>
      </c>
      <c r="ER31" s="75">
        <f>'T4 Q2 201415'!AV31</f>
        <v>0.97204968944099379</v>
      </c>
      <c r="ES31" s="75">
        <f>'T4 Q2 201415'!AW31</f>
        <v>605</v>
      </c>
      <c r="ET31" s="75">
        <f>'T4 Q2 201415'!AX31</f>
        <v>0.93944099378881984</v>
      </c>
      <c r="EV31" s="75">
        <f>'T5 Q3 201415'!D31</f>
        <v>592</v>
      </c>
      <c r="EW31" s="75">
        <f>'T5 Q3 201415'!E31</f>
        <v>578</v>
      </c>
      <c r="EX31" s="75">
        <f>'T5 Q3 201415'!F31</f>
        <v>0.97635135135135132</v>
      </c>
      <c r="EY31" s="75">
        <f>'T5 Q3 201415'!G31</f>
        <v>581</v>
      </c>
      <c r="EZ31" s="75">
        <f>'T5 Q3 201415'!H31</f>
        <v>0.98141891891891897</v>
      </c>
      <c r="FA31" s="75">
        <f>'T5 Q3 201415'!I31</f>
        <v>573</v>
      </c>
      <c r="FB31" s="75">
        <f>'T5 Q3 201415'!J31</f>
        <v>0.96790540540540537</v>
      </c>
      <c r="FC31" s="75">
        <f>'T5 Q3 201415'!K31</f>
        <v>0</v>
      </c>
      <c r="FD31" s="75">
        <f>'T5 Q3 201415'!L31</f>
        <v>0</v>
      </c>
      <c r="FE31" s="75" t="str">
        <f>'T5 Q3 201415'!M31</f>
        <v/>
      </c>
      <c r="FF31" s="75">
        <f>'T5 Q3 201415'!N31</f>
        <v>0</v>
      </c>
      <c r="FG31" s="75">
        <f>'T5 Q3 201415'!O31</f>
        <v>645</v>
      </c>
      <c r="FH31" s="75">
        <f>'T5 Q3 201415'!P31</f>
        <v>629</v>
      </c>
      <c r="FI31" s="75">
        <f>'T5 Q3 201415'!Q31</f>
        <v>0.9751937984496124</v>
      </c>
      <c r="FJ31" s="75">
        <f>'T5 Q3 201415'!R31</f>
        <v>604</v>
      </c>
      <c r="FK31" s="75">
        <f>'T5 Q3 201415'!S31</f>
        <v>0.93643410852713183</v>
      </c>
      <c r="FL31" s="75">
        <f>'T5 Q3 201415'!T31</f>
        <v>630</v>
      </c>
      <c r="FM31" s="75">
        <f>'T5 Q3 201415'!U31</f>
        <v>0.97674418604651159</v>
      </c>
      <c r="FN31" s="75">
        <f>'T5 Q3 201415'!V31</f>
        <v>608</v>
      </c>
      <c r="FO31" s="75">
        <f>'T5 Q3 201415'!W31</f>
        <v>0.94263565891472867</v>
      </c>
      <c r="FP31" s="75">
        <f>'T5 Q3 201415'!X31</f>
        <v>609</v>
      </c>
      <c r="FQ31" s="75">
        <f>'T5 Q3 201415'!Y31</f>
        <v>0.94418604651162785</v>
      </c>
      <c r="FR31" s="75">
        <f>'T5 Q3 201415'!Z31</f>
        <v>0</v>
      </c>
      <c r="FS31" s="75">
        <f>'T5 Q3 201415'!AA31</f>
        <v>0</v>
      </c>
      <c r="FT31" s="75" t="str">
        <f>'T5 Q3 201415'!AB31</f>
        <v/>
      </c>
      <c r="FU31" s="75">
        <f>'T5 Q3 201415'!AC31</f>
        <v>0</v>
      </c>
      <c r="FV31" s="75">
        <f>'T5 Q3 201415'!AD31</f>
        <v>659</v>
      </c>
      <c r="FW31" s="75">
        <f>'T5 Q3 201415'!AE31</f>
        <v>646</v>
      </c>
      <c r="FX31" s="75">
        <f>'T5 Q3 201415'!AF31</f>
        <v>0.98027314112291353</v>
      </c>
      <c r="FY31" s="75">
        <f>'T5 Q3 201415'!AG31</f>
        <v>612</v>
      </c>
      <c r="FZ31" s="75">
        <f>'T5 Q3 201415'!AH31</f>
        <v>0.92867981790591803</v>
      </c>
      <c r="GA31" s="75">
        <f>'T5 Q3 201415'!AI31</f>
        <v>646</v>
      </c>
      <c r="GB31" s="75">
        <f>'T5 Q3 201415'!AJ31</f>
        <v>0.98027314112291353</v>
      </c>
      <c r="GC31" s="75">
        <f>'T5 Q3 201415'!AK31</f>
        <v>646</v>
      </c>
      <c r="GD31" s="75">
        <f>'T5 Q3 201415'!AL31</f>
        <v>0.98027314112291353</v>
      </c>
      <c r="GE31" s="75">
        <f>'T5 Q3 201415'!AM31</f>
        <v>641</v>
      </c>
      <c r="GF31" s="75">
        <f>'T5 Q3 201415'!AN31</f>
        <v>0.9726858877086495</v>
      </c>
      <c r="GG31" s="75">
        <f>'T5 Q3 201415'!AO31</f>
        <v>641</v>
      </c>
      <c r="GH31" s="75">
        <f>'T5 Q3 201415'!AP31</f>
        <v>0.9726858877086495</v>
      </c>
      <c r="GI31" s="75">
        <f>'T5 Q3 201415'!AQ31</f>
        <v>641</v>
      </c>
      <c r="GJ31" s="75">
        <f>'T5 Q3 201415'!AR31</f>
        <v>0.9726858877086495</v>
      </c>
      <c r="GK31" s="75">
        <f>'T5 Q3 201415'!AS31</f>
        <v>610</v>
      </c>
      <c r="GL31" s="75">
        <f>'T5 Q3 201415'!AT31</f>
        <v>0.92564491654021241</v>
      </c>
      <c r="GM31" s="75">
        <f>'T5 Q3 201415'!AU31</f>
        <v>641</v>
      </c>
      <c r="GN31" s="75">
        <f>'T5 Q3 201415'!AV31</f>
        <v>0.9726858877086495</v>
      </c>
      <c r="GO31" s="75">
        <f>'T5 Q3 201415'!AW31</f>
        <v>624</v>
      </c>
      <c r="GP31" s="75">
        <f>'T5 Q3 201415'!AX31</f>
        <v>0.94688922610015169</v>
      </c>
      <c r="GR31" s="75">
        <f>'T6 Q4 201415'!D31</f>
        <v>594</v>
      </c>
      <c r="GS31" s="75">
        <f>'T6 Q4 201415'!E31</f>
        <v>573</v>
      </c>
      <c r="GT31" s="75">
        <f>'T6 Q4 201415'!F31</f>
        <v>0.96464646464646464</v>
      </c>
      <c r="GU31" s="75">
        <f>'T6 Q4 201415'!G31</f>
        <v>580</v>
      </c>
      <c r="GV31" s="75">
        <f>'T6 Q4 201415'!H31</f>
        <v>0.97643097643097643</v>
      </c>
      <c r="GW31" s="75">
        <f>'T6 Q4 201415'!I31</f>
        <v>569</v>
      </c>
      <c r="GX31" s="75">
        <f>'T6 Q4 201415'!J31</f>
        <v>0.95791245791245794</v>
      </c>
      <c r="GY31" s="75">
        <f>'T6 Q4 201415'!K31</f>
        <v>0</v>
      </c>
      <c r="GZ31" s="75">
        <f>'T6 Q4 201415'!L31</f>
        <v>0</v>
      </c>
      <c r="HA31" s="75" t="str">
        <f>'T6 Q4 201415'!M31</f>
        <v/>
      </c>
      <c r="HB31" s="75">
        <f>'T6 Q4 201415'!N31</f>
        <v>0</v>
      </c>
      <c r="HC31" s="75">
        <f>'T6 Q4 201415'!O31</f>
        <v>589</v>
      </c>
      <c r="HD31" s="75">
        <f>'T6 Q4 201415'!P31</f>
        <v>580</v>
      </c>
      <c r="HE31" s="75">
        <f>'T6 Q4 201415'!Q31</f>
        <v>0.98471986417657043</v>
      </c>
      <c r="HF31" s="75">
        <f>'T6 Q4 201415'!R31</f>
        <v>554</v>
      </c>
      <c r="HG31" s="75">
        <f>'T6 Q4 201415'!S31</f>
        <v>0.94057724957555178</v>
      </c>
      <c r="HH31" s="75">
        <f>'T6 Q4 201415'!T31</f>
        <v>570</v>
      </c>
      <c r="HI31" s="75">
        <f>'T6 Q4 201415'!U31</f>
        <v>0.967741935483871</v>
      </c>
      <c r="HJ31" s="75">
        <f>'T6 Q4 201415'!V31</f>
        <v>556</v>
      </c>
      <c r="HK31" s="75">
        <f>'T6 Q4 201415'!W31</f>
        <v>0.94397283531409171</v>
      </c>
      <c r="HL31" s="75">
        <f>'T6 Q4 201415'!X31</f>
        <v>556</v>
      </c>
      <c r="HM31" s="75">
        <f>'T6 Q4 201415'!Y31</f>
        <v>0.94397283531409171</v>
      </c>
      <c r="HN31" s="75">
        <f>'T6 Q4 201415'!Z31</f>
        <v>0</v>
      </c>
      <c r="HO31" s="75">
        <f>'T6 Q4 201415'!AA31</f>
        <v>0</v>
      </c>
      <c r="HP31" s="75" t="str">
        <f>'T6 Q4 201415'!AB31</f>
        <v/>
      </c>
      <c r="HQ31" s="75">
        <f>'T6 Q4 201415'!AC31</f>
        <v>0</v>
      </c>
      <c r="HR31" s="75">
        <f>'T6 Q4 201415'!AD31</f>
        <v>668</v>
      </c>
      <c r="HS31" s="75">
        <f>'T6 Q4 201415'!AE31</f>
        <v>651</v>
      </c>
      <c r="HT31" s="75">
        <f>'T6 Q4 201415'!AF31</f>
        <v>0.97455089820359286</v>
      </c>
      <c r="HU31" s="75">
        <f>'T6 Q4 201415'!AG31</f>
        <v>599</v>
      </c>
      <c r="HV31" s="75">
        <f>'T6 Q4 201415'!AH31</f>
        <v>0.8967065868263473</v>
      </c>
      <c r="HW31" s="75">
        <f>'T6 Q4 201415'!AI31</f>
        <v>651</v>
      </c>
      <c r="HX31" s="75">
        <f>'T6 Q4 201415'!AJ31</f>
        <v>0.97455089820359286</v>
      </c>
      <c r="HY31" s="75">
        <f>'T6 Q4 201415'!AK31</f>
        <v>649</v>
      </c>
      <c r="HZ31" s="75">
        <f>'T6 Q4 201415'!AL31</f>
        <v>0.97155688622754488</v>
      </c>
      <c r="IA31" s="75">
        <f>'T6 Q4 201415'!AM31</f>
        <v>650</v>
      </c>
      <c r="IB31" s="75">
        <f>'T6 Q4 201415'!AN31</f>
        <v>0.97305389221556882</v>
      </c>
      <c r="IC31" s="75">
        <f>'T6 Q4 201415'!AO31</f>
        <v>643</v>
      </c>
      <c r="ID31" s="75">
        <f>'T6 Q4 201415'!AP31</f>
        <v>0.96257485029940115</v>
      </c>
      <c r="IE31" s="75">
        <f>'T6 Q4 201415'!AQ31</f>
        <v>644</v>
      </c>
      <c r="IF31" s="75">
        <f>'T6 Q4 201415'!AR31</f>
        <v>0.9640718562874252</v>
      </c>
      <c r="IG31" s="75">
        <f>'T6 Q4 201415'!AS31</f>
        <v>597</v>
      </c>
      <c r="IH31" s="75">
        <f>'T6 Q4 201415'!AT31</f>
        <v>0.89371257485029942</v>
      </c>
      <c r="II31" s="75">
        <f>'T6 Q4 201415'!AU31</f>
        <v>649</v>
      </c>
      <c r="IJ31" s="75">
        <f>'T6 Q4 201415'!AV31</f>
        <v>0.97155688622754488</v>
      </c>
      <c r="IK31" s="75">
        <f>'T6 Q4 201415'!AW31</f>
        <v>639</v>
      </c>
      <c r="IL31" s="75">
        <f>'T6 Q4 201415'!AX31</f>
        <v>0.95658682634730541</v>
      </c>
    </row>
    <row r="32" spans="1:246" x14ac:dyDescent="0.25">
      <c r="A32" s="31" t="s">
        <v>316</v>
      </c>
      <c r="B32" s="21" t="s">
        <v>317</v>
      </c>
      <c r="C32" s="21" t="s">
        <v>21</v>
      </c>
      <c r="D32" s="64">
        <v>2443</v>
      </c>
      <c r="E32" s="64">
        <v>2348</v>
      </c>
      <c r="F32" s="51">
        <v>0.96111338518215306</v>
      </c>
      <c r="G32" s="64">
        <v>2348</v>
      </c>
      <c r="H32" s="69">
        <v>0.96111338518215306</v>
      </c>
      <c r="I32" s="64">
        <v>2350</v>
      </c>
      <c r="J32" s="51">
        <v>0.96193205075726562</v>
      </c>
      <c r="K32" s="64">
        <v>0</v>
      </c>
      <c r="L32" s="5">
        <v>0</v>
      </c>
      <c r="M32" s="51" t="e">
        <v>#DIV/0!</v>
      </c>
      <c r="N32" s="40"/>
      <c r="O32" s="64">
        <v>2509</v>
      </c>
      <c r="P32" s="64">
        <v>2432</v>
      </c>
      <c r="Q32" s="51">
        <v>0.96931048226385019</v>
      </c>
      <c r="R32" s="64">
        <v>2411</v>
      </c>
      <c r="S32" s="69">
        <v>0.96094061379035467</v>
      </c>
      <c r="T32" s="64">
        <v>2416</v>
      </c>
      <c r="U32" s="51">
        <v>0.96293343961737743</v>
      </c>
      <c r="V32" s="64">
        <v>2377</v>
      </c>
      <c r="W32" s="69">
        <v>0.94738939816660028</v>
      </c>
      <c r="X32" s="64">
        <v>2369</v>
      </c>
      <c r="Y32" s="51">
        <v>0.94420087684336385</v>
      </c>
      <c r="Z32" s="64">
        <v>0</v>
      </c>
      <c r="AA32" s="64">
        <v>0</v>
      </c>
      <c r="AB32" s="51" t="e">
        <v>#DIV/0!</v>
      </c>
      <c r="AC32" s="58"/>
      <c r="AD32" s="64">
        <v>2443</v>
      </c>
      <c r="AE32" s="64">
        <v>2269</v>
      </c>
      <c r="AF32" s="46"/>
      <c r="AG32" s="64">
        <v>2218</v>
      </c>
      <c r="AH32" s="70"/>
      <c r="AI32" s="64">
        <v>2269</v>
      </c>
      <c r="AJ32" s="46"/>
      <c r="AK32" s="64">
        <v>2257</v>
      </c>
      <c r="AL32" s="70"/>
      <c r="AM32" s="64">
        <v>2234</v>
      </c>
      <c r="AN32" s="46"/>
      <c r="AO32" s="64">
        <v>2182</v>
      </c>
      <c r="AP32" s="70"/>
      <c r="AQ32" s="64">
        <v>2264</v>
      </c>
      <c r="AR32" s="46"/>
      <c r="AS32" s="64">
        <v>2198</v>
      </c>
      <c r="AT32" s="70"/>
      <c r="AU32" s="64">
        <v>2243</v>
      </c>
      <c r="AV32" s="46"/>
      <c r="AW32" s="64">
        <v>2240</v>
      </c>
      <c r="AX32" s="46"/>
      <c r="AZ32" s="80">
        <f>VLOOKUP($A32,'T1DQ CCG'!$A:$BS,69,FALSE)</f>
        <v>0</v>
      </c>
      <c r="BA32" s="80">
        <f>VLOOKUP($A32,'T1DQ CCG'!$A:$BS,70,FALSE)</f>
        <v>0</v>
      </c>
      <c r="BB32" s="80">
        <f>VLOOKUP($A32,'T1DQ CCG'!$A:$BS,71,FALSE)</f>
        <v>1</v>
      </c>
      <c r="BD32" s="75">
        <f>'T3 Q1 201415'!D32</f>
        <v>616</v>
      </c>
      <c r="BE32" s="75">
        <f>'T3 Q1 201415'!E32</f>
        <v>590</v>
      </c>
      <c r="BF32" s="75">
        <f>'T3 Q1 201415'!F32</f>
        <v>0.95779220779220775</v>
      </c>
      <c r="BG32" s="75">
        <f>'T3 Q1 201415'!G32</f>
        <v>588</v>
      </c>
      <c r="BH32" s="75">
        <f>'T3 Q1 201415'!H32</f>
        <v>0.95454545454545459</v>
      </c>
      <c r="BI32" s="75">
        <f>'T3 Q1 201415'!I32</f>
        <v>588</v>
      </c>
      <c r="BJ32" s="75">
        <f>'T3 Q1 201415'!J32</f>
        <v>0.95454545454545459</v>
      </c>
      <c r="BK32" s="75">
        <f>'T3 Q1 201415'!K32</f>
        <v>0</v>
      </c>
      <c r="BL32" s="75">
        <f>'T3 Q1 201415'!L32</f>
        <v>0</v>
      </c>
      <c r="BM32" s="75" t="str">
        <f>'T3 Q1 201415'!M32</f>
        <v/>
      </c>
      <c r="BN32" s="75">
        <f>'T3 Q1 201415'!N32</f>
        <v>0</v>
      </c>
      <c r="BO32" s="75">
        <f>'T3 Q1 201415'!O32</f>
        <v>632</v>
      </c>
      <c r="BP32" s="75">
        <f>'T3 Q1 201415'!P32</f>
        <v>618</v>
      </c>
      <c r="BQ32" s="75">
        <f>'T3 Q1 201415'!Q32</f>
        <v>0.97784810126582278</v>
      </c>
      <c r="BR32" s="75">
        <f>'T3 Q1 201415'!R32</f>
        <v>613</v>
      </c>
      <c r="BS32" s="75">
        <f>'T3 Q1 201415'!S32</f>
        <v>0.96993670886075944</v>
      </c>
      <c r="BT32" s="75">
        <f>'T3 Q1 201415'!T32</f>
        <v>608</v>
      </c>
      <c r="BU32" s="75">
        <f>'T3 Q1 201415'!U32</f>
        <v>0.96202531645569622</v>
      </c>
      <c r="BV32" s="75">
        <f>'T3 Q1 201415'!V32</f>
        <v>601</v>
      </c>
      <c r="BW32" s="75">
        <f>'T3 Q1 201415'!W32</f>
        <v>0.95094936708860756</v>
      </c>
      <c r="BX32" s="75">
        <f>'T3 Q1 201415'!X32</f>
        <v>587</v>
      </c>
      <c r="BY32" s="75">
        <f>'T3 Q1 201415'!Y32</f>
        <v>0.92879746835443033</v>
      </c>
      <c r="BZ32" s="75">
        <f>'T3 Q1 201415'!Z32</f>
        <v>0</v>
      </c>
      <c r="CA32" s="75">
        <f>'T3 Q1 201415'!AA32</f>
        <v>0</v>
      </c>
      <c r="CB32" s="75" t="str">
        <f>'T3 Q1 201415'!AB32</f>
        <v/>
      </c>
      <c r="CC32" s="75">
        <f>'T3 Q1 201415'!AC32</f>
        <v>0</v>
      </c>
      <c r="CD32" s="75">
        <f>'T3 Q1 201415'!AD32</f>
        <v>616</v>
      </c>
      <c r="CE32" s="75">
        <f>'T3 Q1 201415'!AE32</f>
        <v>569</v>
      </c>
      <c r="CF32" s="75">
        <f>'T3 Q1 201415'!AF32</f>
        <v>0.92370129870129869</v>
      </c>
      <c r="CG32" s="75">
        <f>'T3 Q1 201415'!AG32</f>
        <v>559</v>
      </c>
      <c r="CH32" s="75">
        <f>'T3 Q1 201415'!AH32</f>
        <v>0.90746753246753242</v>
      </c>
      <c r="CI32" s="75">
        <f>'T3 Q1 201415'!AI32</f>
        <v>569</v>
      </c>
      <c r="CJ32" s="75">
        <f>'T3 Q1 201415'!AJ32</f>
        <v>0.92370129870129869</v>
      </c>
      <c r="CK32" s="75">
        <f>'T3 Q1 201415'!AK32</f>
        <v>571</v>
      </c>
      <c r="CL32" s="75">
        <f>'T3 Q1 201415'!AL32</f>
        <v>0.92694805194805197</v>
      </c>
      <c r="CM32" s="75">
        <f>'T3 Q1 201415'!AM32</f>
        <v>559</v>
      </c>
      <c r="CN32" s="75">
        <f>'T3 Q1 201415'!AN32</f>
        <v>0.90746753246753242</v>
      </c>
      <c r="CO32" s="75">
        <f>'T3 Q1 201415'!AO32</f>
        <v>554</v>
      </c>
      <c r="CP32" s="75">
        <f>'T3 Q1 201415'!AP32</f>
        <v>0.89935064935064934</v>
      </c>
      <c r="CQ32" s="75">
        <f>'T3 Q1 201415'!AQ32</f>
        <v>569</v>
      </c>
      <c r="CR32" s="75">
        <f>'T3 Q1 201415'!AR32</f>
        <v>0.92370129870129869</v>
      </c>
      <c r="CS32" s="75">
        <f>'T3 Q1 201415'!AS32</f>
        <v>557</v>
      </c>
      <c r="CT32" s="75">
        <f>'T3 Q1 201415'!AT32</f>
        <v>0.90422077922077926</v>
      </c>
      <c r="CU32" s="75">
        <f>'T3 Q1 201415'!AU32</f>
        <v>566</v>
      </c>
      <c r="CV32" s="75">
        <f>'T3 Q1 201415'!AV32</f>
        <v>0.91883116883116878</v>
      </c>
      <c r="CW32" s="75">
        <f>'T3 Q1 201415'!AW32</f>
        <v>566</v>
      </c>
      <c r="CX32" s="75">
        <f>'T3 Q1 201415'!AX32</f>
        <v>0.91883116883116878</v>
      </c>
      <c r="CZ32" s="75">
        <f>'T4 Q2 201415'!D32</f>
        <v>607</v>
      </c>
      <c r="DA32" s="75">
        <f>'T4 Q2 201415'!E32</f>
        <v>579</v>
      </c>
      <c r="DB32" s="75">
        <f>'T4 Q2 201415'!F32</f>
        <v>0.95387149917627678</v>
      </c>
      <c r="DC32" s="75">
        <f>'T4 Q2 201415'!G32</f>
        <v>582</v>
      </c>
      <c r="DD32" s="75">
        <f>'T4 Q2 201415'!H32</f>
        <v>0.95881383855024716</v>
      </c>
      <c r="DE32" s="75">
        <f>'T4 Q2 201415'!I32</f>
        <v>582</v>
      </c>
      <c r="DF32" s="75">
        <f>'T4 Q2 201415'!J32</f>
        <v>0.95881383855024716</v>
      </c>
      <c r="DG32" s="75">
        <f>'T4 Q2 201415'!K32</f>
        <v>0</v>
      </c>
      <c r="DH32" s="75">
        <f>'T4 Q2 201415'!L32</f>
        <v>0</v>
      </c>
      <c r="DI32" s="75" t="str">
        <f>'T4 Q2 201415'!M32</f>
        <v/>
      </c>
      <c r="DJ32" s="75">
        <f>'T4 Q2 201415'!N32</f>
        <v>0</v>
      </c>
      <c r="DK32" s="75">
        <f>'T4 Q2 201415'!O32</f>
        <v>667</v>
      </c>
      <c r="DL32" s="75">
        <f>'T4 Q2 201415'!P32</f>
        <v>647</v>
      </c>
      <c r="DM32" s="75">
        <f>'T4 Q2 201415'!Q32</f>
        <v>0.97001499250374812</v>
      </c>
      <c r="DN32" s="75">
        <f>'T4 Q2 201415'!R32</f>
        <v>644</v>
      </c>
      <c r="DO32" s="75">
        <f>'T4 Q2 201415'!S32</f>
        <v>0.96551724137931039</v>
      </c>
      <c r="DP32" s="75">
        <f>'T4 Q2 201415'!T32</f>
        <v>648</v>
      </c>
      <c r="DQ32" s="75">
        <f>'T4 Q2 201415'!U32</f>
        <v>0.9715142428785607</v>
      </c>
      <c r="DR32" s="75">
        <f>'T4 Q2 201415'!V32</f>
        <v>634</v>
      </c>
      <c r="DS32" s="75">
        <f>'T4 Q2 201415'!W32</f>
        <v>0.95052473763118439</v>
      </c>
      <c r="DT32" s="75">
        <f>'T4 Q2 201415'!X32</f>
        <v>639</v>
      </c>
      <c r="DU32" s="75">
        <f>'T4 Q2 201415'!Y32</f>
        <v>0.95802098950524739</v>
      </c>
      <c r="DV32" s="75">
        <f>'T4 Q2 201415'!Z32</f>
        <v>0</v>
      </c>
      <c r="DW32" s="75">
        <f>'T4 Q2 201415'!AA32</f>
        <v>0</v>
      </c>
      <c r="DX32" s="75" t="str">
        <f>'T4 Q2 201415'!AB32</f>
        <v/>
      </c>
      <c r="DY32" s="75">
        <f>'T4 Q2 201415'!AC32</f>
        <v>0</v>
      </c>
      <c r="DZ32" s="75">
        <f>'T4 Q2 201415'!AD32</f>
        <v>614</v>
      </c>
      <c r="EA32" s="75">
        <f>'T4 Q2 201415'!AE32</f>
        <v>573</v>
      </c>
      <c r="EB32" s="75">
        <f>'T4 Q2 201415'!AF32</f>
        <v>0.9332247557003257</v>
      </c>
      <c r="EC32" s="75">
        <f>'T4 Q2 201415'!AG32</f>
        <v>571</v>
      </c>
      <c r="ED32" s="75">
        <f>'T4 Q2 201415'!AH32</f>
        <v>0.92996742671009769</v>
      </c>
      <c r="EE32" s="75">
        <f>'T4 Q2 201415'!AI32</f>
        <v>573</v>
      </c>
      <c r="EF32" s="75">
        <f>'T4 Q2 201415'!AJ32</f>
        <v>0.9332247557003257</v>
      </c>
      <c r="EG32" s="75">
        <f>'T4 Q2 201415'!AK32</f>
        <v>570</v>
      </c>
      <c r="EH32" s="75">
        <f>'T4 Q2 201415'!AL32</f>
        <v>0.92833876221498368</v>
      </c>
      <c r="EI32" s="75">
        <f>'T4 Q2 201415'!AM32</f>
        <v>572</v>
      </c>
      <c r="EJ32" s="75">
        <f>'T4 Q2 201415'!AN32</f>
        <v>0.9315960912052117</v>
      </c>
      <c r="EK32" s="75">
        <f>'T4 Q2 201415'!AO32</f>
        <v>548</v>
      </c>
      <c r="EL32" s="75">
        <f>'T4 Q2 201415'!AP32</f>
        <v>0.89250814332247552</v>
      </c>
      <c r="EM32" s="75">
        <f>'T4 Q2 201415'!AQ32</f>
        <v>571</v>
      </c>
      <c r="EN32" s="75">
        <f>'T4 Q2 201415'!AR32</f>
        <v>0.92996742671009769</v>
      </c>
      <c r="EO32" s="75">
        <f>'T4 Q2 201415'!AS32</f>
        <v>561</v>
      </c>
      <c r="EP32" s="75">
        <f>'T4 Q2 201415'!AT32</f>
        <v>0.91368078175895762</v>
      </c>
      <c r="EQ32" s="75">
        <f>'T4 Q2 201415'!AU32</f>
        <v>562</v>
      </c>
      <c r="ER32" s="75">
        <f>'T4 Q2 201415'!AV32</f>
        <v>0.91530944625407162</v>
      </c>
      <c r="ES32" s="75">
        <f>'T4 Q2 201415'!AW32</f>
        <v>571</v>
      </c>
      <c r="ET32" s="75">
        <f>'T4 Q2 201415'!AX32</f>
        <v>0.92996742671009769</v>
      </c>
      <c r="EV32" s="75">
        <f>'T5 Q3 201415'!D32</f>
        <v>609</v>
      </c>
      <c r="EW32" s="75">
        <f>'T5 Q3 201415'!E32</f>
        <v>590</v>
      </c>
      <c r="EX32" s="75">
        <f>'T5 Q3 201415'!F32</f>
        <v>0.96880131362889987</v>
      </c>
      <c r="EY32" s="75">
        <f>'T5 Q3 201415'!G32</f>
        <v>589</v>
      </c>
      <c r="EZ32" s="75">
        <f>'T5 Q3 201415'!H32</f>
        <v>0.96715927750410513</v>
      </c>
      <c r="FA32" s="75">
        <f>'T5 Q3 201415'!I32</f>
        <v>590</v>
      </c>
      <c r="FB32" s="75">
        <f>'T5 Q3 201415'!J32</f>
        <v>0.96880131362889987</v>
      </c>
      <c r="FC32" s="75">
        <f>'T5 Q3 201415'!K32</f>
        <v>0</v>
      </c>
      <c r="FD32" s="75">
        <f>'T5 Q3 201415'!L32</f>
        <v>0</v>
      </c>
      <c r="FE32" s="75" t="str">
        <f>'T5 Q3 201415'!M32</f>
        <v/>
      </c>
      <c r="FF32" s="75">
        <f>'T5 Q3 201415'!N32</f>
        <v>0</v>
      </c>
      <c r="FG32" s="75">
        <f>'T5 Q3 201415'!O32</f>
        <v>601</v>
      </c>
      <c r="FH32" s="75">
        <f>'T5 Q3 201415'!P32</f>
        <v>579</v>
      </c>
      <c r="FI32" s="75">
        <f>'T5 Q3 201415'!Q32</f>
        <v>0.96339434276206326</v>
      </c>
      <c r="FJ32" s="75">
        <f>'T5 Q3 201415'!R32</f>
        <v>576</v>
      </c>
      <c r="FK32" s="75">
        <f>'T5 Q3 201415'!S32</f>
        <v>0.95840266222961734</v>
      </c>
      <c r="FL32" s="75">
        <f>'T5 Q3 201415'!T32</f>
        <v>570</v>
      </c>
      <c r="FM32" s="75">
        <f>'T5 Q3 201415'!U32</f>
        <v>0.9484193011647255</v>
      </c>
      <c r="FN32" s="75">
        <f>'T5 Q3 201415'!V32</f>
        <v>574</v>
      </c>
      <c r="FO32" s="75">
        <f>'T5 Q3 201415'!W32</f>
        <v>0.95507487520798673</v>
      </c>
      <c r="FP32" s="75">
        <f>'T5 Q3 201415'!X32</f>
        <v>577</v>
      </c>
      <c r="FQ32" s="75">
        <f>'T5 Q3 201415'!Y32</f>
        <v>0.96006655574043265</v>
      </c>
      <c r="FR32" s="75">
        <f>'T5 Q3 201415'!Z32</f>
        <v>0</v>
      </c>
      <c r="FS32" s="75">
        <f>'T5 Q3 201415'!AA32</f>
        <v>0</v>
      </c>
      <c r="FT32" s="75" t="str">
        <f>'T5 Q3 201415'!AB32</f>
        <v/>
      </c>
      <c r="FU32" s="75">
        <f>'T5 Q3 201415'!AC32</f>
        <v>0</v>
      </c>
      <c r="FV32" s="75">
        <f>'T5 Q3 201415'!AD32</f>
        <v>600</v>
      </c>
      <c r="FW32" s="75">
        <f>'T5 Q3 201415'!AE32</f>
        <v>564</v>
      </c>
      <c r="FX32" s="75">
        <f>'T5 Q3 201415'!AF32</f>
        <v>0</v>
      </c>
      <c r="FY32" s="75">
        <f>'T5 Q3 201415'!AG32</f>
        <v>546</v>
      </c>
      <c r="FZ32" s="75">
        <f>'T5 Q3 201415'!AH32</f>
        <v>0</v>
      </c>
      <c r="GA32" s="75">
        <f>'T5 Q3 201415'!AI32</f>
        <v>564</v>
      </c>
      <c r="GB32" s="75">
        <f>'T5 Q3 201415'!AJ32</f>
        <v>0</v>
      </c>
      <c r="GC32" s="75">
        <f>'T5 Q3 201415'!AK32</f>
        <v>553</v>
      </c>
      <c r="GD32" s="75">
        <f>'T5 Q3 201415'!AL32</f>
        <v>0</v>
      </c>
      <c r="GE32" s="75">
        <f>'T5 Q3 201415'!AM32</f>
        <v>553</v>
      </c>
      <c r="GF32" s="75">
        <f>'T5 Q3 201415'!AN32</f>
        <v>0</v>
      </c>
      <c r="GG32" s="75">
        <f>'T5 Q3 201415'!AO32</f>
        <v>541</v>
      </c>
      <c r="GH32" s="75">
        <f>'T5 Q3 201415'!AP32</f>
        <v>0</v>
      </c>
      <c r="GI32" s="75">
        <f>'T5 Q3 201415'!AQ32</f>
        <v>559</v>
      </c>
      <c r="GJ32" s="75">
        <f>'T5 Q3 201415'!AR32</f>
        <v>0</v>
      </c>
      <c r="GK32" s="75">
        <f>'T5 Q3 201415'!AS32</f>
        <v>544</v>
      </c>
      <c r="GL32" s="75">
        <f>'T5 Q3 201415'!AT32</f>
        <v>0</v>
      </c>
      <c r="GM32" s="75">
        <f>'T5 Q3 201415'!AU32</f>
        <v>556</v>
      </c>
      <c r="GN32" s="75">
        <f>'T5 Q3 201415'!AV32</f>
        <v>0</v>
      </c>
      <c r="GO32" s="75">
        <f>'T5 Q3 201415'!AW32</f>
        <v>539</v>
      </c>
      <c r="GP32" s="75">
        <f>'T5 Q3 201415'!AX32</f>
        <v>0</v>
      </c>
      <c r="GR32" s="75">
        <f>'T6 Q4 201415'!D32</f>
        <v>611</v>
      </c>
      <c r="GS32" s="75">
        <f>'T6 Q4 201415'!E32</f>
        <v>589</v>
      </c>
      <c r="GT32" s="75">
        <f>'T6 Q4 201415'!F32</f>
        <v>0.96399345335515552</v>
      </c>
      <c r="GU32" s="75">
        <f>'T6 Q4 201415'!G32</f>
        <v>589</v>
      </c>
      <c r="GV32" s="75">
        <f>'T6 Q4 201415'!H32</f>
        <v>0.96399345335515552</v>
      </c>
      <c r="GW32" s="75">
        <f>'T6 Q4 201415'!I32</f>
        <v>590</v>
      </c>
      <c r="GX32" s="75">
        <f>'T6 Q4 201415'!J32</f>
        <v>0.96563011456628478</v>
      </c>
      <c r="GY32" s="75">
        <f>'T6 Q4 201415'!K32</f>
        <v>0</v>
      </c>
      <c r="GZ32" s="75">
        <f>'T6 Q4 201415'!L32</f>
        <v>0</v>
      </c>
      <c r="HA32" s="75" t="str">
        <f>'T6 Q4 201415'!M32</f>
        <v/>
      </c>
      <c r="HB32" s="75">
        <f>'T6 Q4 201415'!N32</f>
        <v>0</v>
      </c>
      <c r="HC32" s="75">
        <f>'T6 Q4 201415'!O32</f>
        <v>609</v>
      </c>
      <c r="HD32" s="75">
        <f>'T6 Q4 201415'!P32</f>
        <v>588</v>
      </c>
      <c r="HE32" s="75">
        <f>'T6 Q4 201415'!Q32</f>
        <v>0.96551724137931039</v>
      </c>
      <c r="HF32" s="75">
        <f>'T6 Q4 201415'!R32</f>
        <v>578</v>
      </c>
      <c r="HG32" s="75">
        <f>'T6 Q4 201415'!S32</f>
        <v>0.94909688013136284</v>
      </c>
      <c r="HH32" s="75">
        <f>'T6 Q4 201415'!T32</f>
        <v>590</v>
      </c>
      <c r="HI32" s="75">
        <f>'T6 Q4 201415'!U32</f>
        <v>0.96880131362889987</v>
      </c>
      <c r="HJ32" s="75">
        <f>'T6 Q4 201415'!V32</f>
        <v>568</v>
      </c>
      <c r="HK32" s="75">
        <f>'T6 Q4 201415'!W32</f>
        <v>0.93267651888341541</v>
      </c>
      <c r="HL32" s="75">
        <f>'T6 Q4 201415'!X32</f>
        <v>566</v>
      </c>
      <c r="HM32" s="75">
        <f>'T6 Q4 201415'!Y32</f>
        <v>0.92939244663382592</v>
      </c>
      <c r="HN32" s="75">
        <f>'T6 Q4 201415'!Z32</f>
        <v>0</v>
      </c>
      <c r="HO32" s="75">
        <f>'T6 Q4 201415'!AA32</f>
        <v>0</v>
      </c>
      <c r="HP32" s="75" t="str">
        <f>'T6 Q4 201415'!AB32</f>
        <v/>
      </c>
      <c r="HQ32" s="75">
        <f>'T6 Q4 201415'!AC32</f>
        <v>0</v>
      </c>
      <c r="HR32" s="75">
        <f>'T6 Q4 201415'!AD32</f>
        <v>613</v>
      </c>
      <c r="HS32" s="75">
        <f>'T6 Q4 201415'!AE32</f>
        <v>563</v>
      </c>
      <c r="HT32" s="75">
        <f>'T6 Q4 201415'!AF32</f>
        <v>0.91843393148450247</v>
      </c>
      <c r="HU32" s="75">
        <f>'T6 Q4 201415'!AG32</f>
        <v>542</v>
      </c>
      <c r="HV32" s="75">
        <f>'T6 Q4 201415'!AH32</f>
        <v>0.88417618270799347</v>
      </c>
      <c r="HW32" s="75">
        <f>'T6 Q4 201415'!AI32</f>
        <v>563</v>
      </c>
      <c r="HX32" s="75">
        <f>'T6 Q4 201415'!AJ32</f>
        <v>0.91843393148450247</v>
      </c>
      <c r="HY32" s="75">
        <f>'T6 Q4 201415'!AK32</f>
        <v>563</v>
      </c>
      <c r="HZ32" s="75">
        <f>'T6 Q4 201415'!AL32</f>
        <v>0.91843393148450247</v>
      </c>
      <c r="IA32" s="75">
        <f>'T6 Q4 201415'!AM32</f>
        <v>550</v>
      </c>
      <c r="IB32" s="75">
        <f>'T6 Q4 201415'!AN32</f>
        <v>0.89722675367047311</v>
      </c>
      <c r="IC32" s="75">
        <f>'T6 Q4 201415'!AO32</f>
        <v>539</v>
      </c>
      <c r="ID32" s="75">
        <f>'T6 Q4 201415'!AP32</f>
        <v>0.87928221859706357</v>
      </c>
      <c r="IE32" s="75">
        <f>'T6 Q4 201415'!AQ32</f>
        <v>565</v>
      </c>
      <c r="IF32" s="75">
        <f>'T6 Q4 201415'!AR32</f>
        <v>0.9216965742251223</v>
      </c>
      <c r="IG32" s="75">
        <f>'T6 Q4 201415'!AS32</f>
        <v>536</v>
      </c>
      <c r="IH32" s="75">
        <f>'T6 Q4 201415'!AT32</f>
        <v>0.87438825448613378</v>
      </c>
      <c r="II32" s="75">
        <f>'T6 Q4 201415'!AU32</f>
        <v>559</v>
      </c>
      <c r="IJ32" s="75">
        <f>'T6 Q4 201415'!AV32</f>
        <v>0.9119086460032626</v>
      </c>
      <c r="IK32" s="75">
        <f>'T6 Q4 201415'!AW32</f>
        <v>564</v>
      </c>
      <c r="IL32" s="75">
        <f>'T6 Q4 201415'!AX32</f>
        <v>0.92006525285481244</v>
      </c>
    </row>
    <row r="33" spans="1:246" x14ac:dyDescent="0.25">
      <c r="A33" s="31" t="s">
        <v>318</v>
      </c>
      <c r="B33" s="21" t="s">
        <v>319</v>
      </c>
      <c r="C33" s="21" t="s">
        <v>21</v>
      </c>
      <c r="D33" s="64">
        <v>1753</v>
      </c>
      <c r="E33" s="64">
        <v>1682</v>
      </c>
      <c r="F33" s="51"/>
      <c r="G33" s="64">
        <v>1718</v>
      </c>
      <c r="H33" s="69"/>
      <c r="I33" s="64">
        <v>1677</v>
      </c>
      <c r="J33" s="51"/>
      <c r="K33" s="64">
        <v>1</v>
      </c>
      <c r="L33" s="5"/>
      <c r="M33" s="51"/>
      <c r="N33" s="40"/>
      <c r="O33" s="64">
        <v>1812</v>
      </c>
      <c r="P33" s="64">
        <v>1780</v>
      </c>
      <c r="Q33" s="51"/>
      <c r="R33" s="64">
        <v>1757</v>
      </c>
      <c r="S33" s="69"/>
      <c r="T33" s="64">
        <v>1513</v>
      </c>
      <c r="U33" s="51"/>
      <c r="V33" s="64">
        <v>1754</v>
      </c>
      <c r="W33" s="69"/>
      <c r="X33" s="64">
        <v>1743</v>
      </c>
      <c r="Y33" s="51"/>
      <c r="Z33" s="64">
        <v>0</v>
      </c>
      <c r="AA33" s="64">
        <v>0</v>
      </c>
      <c r="AB33" s="51"/>
      <c r="AC33" s="58"/>
      <c r="AD33" s="64">
        <v>1924</v>
      </c>
      <c r="AE33" s="64">
        <v>1885</v>
      </c>
      <c r="AF33" s="46"/>
      <c r="AG33" s="64">
        <v>1780</v>
      </c>
      <c r="AH33" s="70"/>
      <c r="AI33" s="64">
        <v>1885</v>
      </c>
      <c r="AJ33" s="46"/>
      <c r="AK33" s="64">
        <v>1884</v>
      </c>
      <c r="AL33" s="70"/>
      <c r="AM33" s="64">
        <v>1853</v>
      </c>
      <c r="AN33" s="46"/>
      <c r="AO33" s="64">
        <v>1783</v>
      </c>
      <c r="AP33" s="70"/>
      <c r="AQ33" s="64">
        <v>1872</v>
      </c>
      <c r="AR33" s="46"/>
      <c r="AS33" s="64">
        <v>1777</v>
      </c>
      <c r="AT33" s="70"/>
      <c r="AU33" s="64">
        <v>1790</v>
      </c>
      <c r="AV33" s="46"/>
      <c r="AW33" s="64">
        <v>1768</v>
      </c>
      <c r="AX33" s="46"/>
      <c r="AZ33" s="80">
        <f>VLOOKUP($A33,'T1DQ CCG'!$A:$BS,69,FALSE)</f>
        <v>1</v>
      </c>
      <c r="BA33" s="80">
        <f>VLOOKUP($A33,'T1DQ CCG'!$A:$BS,70,FALSE)</f>
        <v>1</v>
      </c>
      <c r="BB33" s="80">
        <f>VLOOKUP($A33,'T1DQ CCG'!$A:$BS,71,FALSE)</f>
        <v>1</v>
      </c>
      <c r="BD33" s="75">
        <f>'T3 Q1 201415'!D33</f>
        <v>0</v>
      </c>
      <c r="BE33" s="75">
        <f>'T3 Q1 201415'!E33</f>
        <v>0</v>
      </c>
      <c r="BF33" s="75">
        <f>'T3 Q1 201415'!F33</f>
        <v>0</v>
      </c>
      <c r="BG33" s="75">
        <f>'T3 Q1 201415'!G33</f>
        <v>0</v>
      </c>
      <c r="BH33" s="75">
        <f>'T3 Q1 201415'!H33</f>
        <v>0</v>
      </c>
      <c r="BI33" s="75">
        <f>'T3 Q1 201415'!I33</f>
        <v>0</v>
      </c>
      <c r="BJ33" s="75">
        <f>'T3 Q1 201415'!J33</f>
        <v>0</v>
      </c>
      <c r="BK33" s="75">
        <f>'T3 Q1 201415'!K33</f>
        <v>0</v>
      </c>
      <c r="BL33" s="75">
        <f>'T3 Q1 201415'!L33</f>
        <v>0</v>
      </c>
      <c r="BM33" s="75">
        <f>'T3 Q1 201415'!M33</f>
        <v>0</v>
      </c>
      <c r="BN33" s="75">
        <f>'T3 Q1 201415'!N33</f>
        <v>0</v>
      </c>
      <c r="BO33" s="75">
        <f>'T3 Q1 201415'!O33</f>
        <v>0</v>
      </c>
      <c r="BP33" s="75">
        <f>'T3 Q1 201415'!P33</f>
        <v>0</v>
      </c>
      <c r="BQ33" s="75">
        <f>'T3 Q1 201415'!Q33</f>
        <v>0</v>
      </c>
      <c r="BR33" s="75">
        <f>'T3 Q1 201415'!R33</f>
        <v>0</v>
      </c>
      <c r="BS33" s="75">
        <f>'T3 Q1 201415'!S33</f>
        <v>0</v>
      </c>
      <c r="BT33" s="75">
        <f>'T3 Q1 201415'!T33</f>
        <v>0</v>
      </c>
      <c r="BU33" s="75">
        <f>'T3 Q1 201415'!U33</f>
        <v>0</v>
      </c>
      <c r="BV33" s="75">
        <f>'T3 Q1 201415'!V33</f>
        <v>0</v>
      </c>
      <c r="BW33" s="75">
        <f>'T3 Q1 201415'!W33</f>
        <v>0</v>
      </c>
      <c r="BX33" s="75">
        <f>'T3 Q1 201415'!X33</f>
        <v>0</v>
      </c>
      <c r="BY33" s="75">
        <f>'T3 Q1 201415'!Y33</f>
        <v>0</v>
      </c>
      <c r="BZ33" s="75">
        <f>'T3 Q1 201415'!Z33</f>
        <v>0</v>
      </c>
      <c r="CA33" s="75">
        <f>'T3 Q1 201415'!AA33</f>
        <v>0</v>
      </c>
      <c r="CB33" s="75">
        <f>'T3 Q1 201415'!AB33</f>
        <v>0</v>
      </c>
      <c r="CC33" s="75">
        <f>'T3 Q1 201415'!AC33</f>
        <v>0</v>
      </c>
      <c r="CD33" s="75">
        <f>'T3 Q1 201415'!AD33</f>
        <v>0</v>
      </c>
      <c r="CE33" s="75">
        <f>'T3 Q1 201415'!AE33</f>
        <v>0</v>
      </c>
      <c r="CF33" s="75">
        <f>'T3 Q1 201415'!AF33</f>
        <v>0</v>
      </c>
      <c r="CG33" s="75">
        <f>'T3 Q1 201415'!AG33</f>
        <v>0</v>
      </c>
      <c r="CH33" s="75">
        <f>'T3 Q1 201415'!AH33</f>
        <v>0</v>
      </c>
      <c r="CI33" s="75">
        <f>'T3 Q1 201415'!AI33</f>
        <v>0</v>
      </c>
      <c r="CJ33" s="75">
        <f>'T3 Q1 201415'!AJ33</f>
        <v>0</v>
      </c>
      <c r="CK33" s="75">
        <f>'T3 Q1 201415'!AK33</f>
        <v>0</v>
      </c>
      <c r="CL33" s="75">
        <f>'T3 Q1 201415'!AL33</f>
        <v>0</v>
      </c>
      <c r="CM33" s="75">
        <f>'T3 Q1 201415'!AM33</f>
        <v>0</v>
      </c>
      <c r="CN33" s="75">
        <f>'T3 Q1 201415'!AN33</f>
        <v>0</v>
      </c>
      <c r="CO33" s="75">
        <f>'T3 Q1 201415'!AO33</f>
        <v>0</v>
      </c>
      <c r="CP33" s="75">
        <f>'T3 Q1 201415'!AP33</f>
        <v>0</v>
      </c>
      <c r="CQ33" s="75">
        <f>'T3 Q1 201415'!AQ33</f>
        <v>0</v>
      </c>
      <c r="CR33" s="75">
        <f>'T3 Q1 201415'!AR33</f>
        <v>0</v>
      </c>
      <c r="CS33" s="75">
        <f>'T3 Q1 201415'!AS33</f>
        <v>0</v>
      </c>
      <c r="CT33" s="75">
        <f>'T3 Q1 201415'!AT33</f>
        <v>0</v>
      </c>
      <c r="CU33" s="75">
        <f>'T3 Q1 201415'!AU33</f>
        <v>0</v>
      </c>
      <c r="CV33" s="75">
        <f>'T3 Q1 201415'!AV33</f>
        <v>0</v>
      </c>
      <c r="CW33" s="75">
        <f>'T3 Q1 201415'!AW33</f>
        <v>0</v>
      </c>
      <c r="CX33" s="75">
        <f>'T3 Q1 201415'!AX33</f>
        <v>0</v>
      </c>
      <c r="CZ33" s="75">
        <f>'T4 Q2 201415'!D33</f>
        <v>0</v>
      </c>
      <c r="DA33" s="75">
        <f>'T4 Q2 201415'!E33</f>
        <v>0</v>
      </c>
      <c r="DB33" s="75">
        <f>'T4 Q2 201415'!F33</f>
        <v>0</v>
      </c>
      <c r="DC33" s="75">
        <f>'T4 Q2 201415'!G33</f>
        <v>0</v>
      </c>
      <c r="DD33" s="75">
        <f>'T4 Q2 201415'!H33</f>
        <v>0</v>
      </c>
      <c r="DE33" s="75">
        <f>'T4 Q2 201415'!I33</f>
        <v>0</v>
      </c>
      <c r="DF33" s="75">
        <f>'T4 Q2 201415'!J33</f>
        <v>0</v>
      </c>
      <c r="DG33" s="75">
        <f>'T4 Q2 201415'!K33</f>
        <v>0</v>
      </c>
      <c r="DH33" s="75">
        <f>'T4 Q2 201415'!L33</f>
        <v>0</v>
      </c>
      <c r="DI33" s="75">
        <f>'T4 Q2 201415'!M33</f>
        <v>0</v>
      </c>
      <c r="DJ33" s="75">
        <f>'T4 Q2 201415'!N33</f>
        <v>0</v>
      </c>
      <c r="DK33" s="75">
        <f>'T4 Q2 201415'!O33</f>
        <v>1</v>
      </c>
      <c r="DL33" s="75">
        <f>'T4 Q2 201415'!P33</f>
        <v>1</v>
      </c>
      <c r="DM33" s="75">
        <f>'T4 Q2 201415'!Q33</f>
        <v>0</v>
      </c>
      <c r="DN33" s="75">
        <f>'T4 Q2 201415'!R33</f>
        <v>1</v>
      </c>
      <c r="DO33" s="75">
        <f>'T4 Q2 201415'!S33</f>
        <v>0</v>
      </c>
      <c r="DP33" s="75">
        <f>'T4 Q2 201415'!T33</f>
        <v>1</v>
      </c>
      <c r="DQ33" s="75">
        <f>'T4 Q2 201415'!U33</f>
        <v>0</v>
      </c>
      <c r="DR33" s="75">
        <f>'T4 Q2 201415'!V33</f>
        <v>1</v>
      </c>
      <c r="DS33" s="75">
        <f>'T4 Q2 201415'!W33</f>
        <v>0</v>
      </c>
      <c r="DT33" s="75">
        <f>'T4 Q2 201415'!X33</f>
        <v>1</v>
      </c>
      <c r="DU33" s="75">
        <f>'T4 Q2 201415'!Y33</f>
        <v>0</v>
      </c>
      <c r="DV33" s="75">
        <f>'T4 Q2 201415'!Z33</f>
        <v>0</v>
      </c>
      <c r="DW33" s="75">
        <f>'T4 Q2 201415'!AA33</f>
        <v>0</v>
      </c>
      <c r="DX33" s="75">
        <f>'T4 Q2 201415'!AB33</f>
        <v>0</v>
      </c>
      <c r="DY33" s="75">
        <f>'T4 Q2 201415'!AC33</f>
        <v>0</v>
      </c>
      <c r="DZ33" s="75">
        <f>'T4 Q2 201415'!AD33</f>
        <v>0</v>
      </c>
      <c r="EA33" s="75">
        <f>'T4 Q2 201415'!AE33</f>
        <v>0</v>
      </c>
      <c r="EB33" s="75">
        <f>'T4 Q2 201415'!AF33</f>
        <v>0</v>
      </c>
      <c r="EC33" s="75">
        <f>'T4 Q2 201415'!AG33</f>
        <v>0</v>
      </c>
      <c r="ED33" s="75">
        <f>'T4 Q2 201415'!AH33</f>
        <v>0</v>
      </c>
      <c r="EE33" s="75">
        <f>'T4 Q2 201415'!AI33</f>
        <v>0</v>
      </c>
      <c r="EF33" s="75">
        <f>'T4 Q2 201415'!AJ33</f>
        <v>0</v>
      </c>
      <c r="EG33" s="75">
        <f>'T4 Q2 201415'!AK33</f>
        <v>0</v>
      </c>
      <c r="EH33" s="75">
        <f>'T4 Q2 201415'!AL33</f>
        <v>0</v>
      </c>
      <c r="EI33" s="75">
        <f>'T4 Q2 201415'!AM33</f>
        <v>0</v>
      </c>
      <c r="EJ33" s="75">
        <f>'T4 Q2 201415'!AN33</f>
        <v>0</v>
      </c>
      <c r="EK33" s="75">
        <f>'T4 Q2 201415'!AO33</f>
        <v>0</v>
      </c>
      <c r="EL33" s="75">
        <f>'T4 Q2 201415'!AP33</f>
        <v>0</v>
      </c>
      <c r="EM33" s="75">
        <f>'T4 Q2 201415'!AQ33</f>
        <v>0</v>
      </c>
      <c r="EN33" s="75">
        <f>'T4 Q2 201415'!AR33</f>
        <v>0</v>
      </c>
      <c r="EO33" s="75">
        <f>'T4 Q2 201415'!AS33</f>
        <v>0</v>
      </c>
      <c r="EP33" s="75">
        <f>'T4 Q2 201415'!AT33</f>
        <v>0</v>
      </c>
      <c r="EQ33" s="75">
        <f>'T4 Q2 201415'!AU33</f>
        <v>0</v>
      </c>
      <c r="ER33" s="75">
        <f>'T4 Q2 201415'!AV33</f>
        <v>0</v>
      </c>
      <c r="ES33" s="75">
        <f>'T4 Q2 201415'!AW33</f>
        <v>0</v>
      </c>
      <c r="ET33" s="75">
        <f>'T4 Q2 201415'!AX33</f>
        <v>0</v>
      </c>
      <c r="EV33" s="75">
        <f>'T5 Q3 201415'!D33</f>
        <v>940</v>
      </c>
      <c r="EW33" s="75">
        <f>'T5 Q3 201415'!E33</f>
        <v>901</v>
      </c>
      <c r="EX33" s="75">
        <f>'T5 Q3 201415'!F33</f>
        <v>0.95851063829787231</v>
      </c>
      <c r="EY33" s="75">
        <f>'T5 Q3 201415'!G33</f>
        <v>921</v>
      </c>
      <c r="EZ33" s="75">
        <f>'T5 Q3 201415'!H33</f>
        <v>0.97978723404255319</v>
      </c>
      <c r="FA33" s="75">
        <f>'T5 Q3 201415'!I33</f>
        <v>898</v>
      </c>
      <c r="FB33" s="75">
        <f>'T5 Q3 201415'!J33</f>
        <v>0.9553191489361702</v>
      </c>
      <c r="FC33" s="75">
        <f>'T5 Q3 201415'!K33</f>
        <v>1</v>
      </c>
      <c r="FD33" s="75">
        <f>'T5 Q3 201415'!L33</f>
        <v>1</v>
      </c>
      <c r="FE33" s="75">
        <f>'T5 Q3 201415'!M33</f>
        <v>1</v>
      </c>
      <c r="FF33" s="75">
        <f>'T5 Q3 201415'!N33</f>
        <v>0</v>
      </c>
      <c r="FG33" s="75">
        <f>'T5 Q3 201415'!O33</f>
        <v>947</v>
      </c>
      <c r="FH33" s="75">
        <f>'T5 Q3 201415'!P33</f>
        <v>924</v>
      </c>
      <c r="FI33" s="75">
        <f>'T5 Q3 201415'!Q33</f>
        <v>0.97571277719112992</v>
      </c>
      <c r="FJ33" s="75">
        <f>'T5 Q3 201415'!R33</f>
        <v>916</v>
      </c>
      <c r="FK33" s="75">
        <f>'T5 Q3 201415'!S33</f>
        <v>0.96726504751847941</v>
      </c>
      <c r="FL33" s="75">
        <f>'T5 Q3 201415'!T33</f>
        <v>884</v>
      </c>
      <c r="FM33" s="75">
        <f>'T5 Q3 201415'!U33</f>
        <v>0.9334741288278775</v>
      </c>
      <c r="FN33" s="75">
        <f>'T5 Q3 201415'!V33</f>
        <v>910</v>
      </c>
      <c r="FO33" s="75">
        <f>'T5 Q3 201415'!W33</f>
        <v>0.96092925026399156</v>
      </c>
      <c r="FP33" s="75">
        <f>'T5 Q3 201415'!X33</f>
        <v>907</v>
      </c>
      <c r="FQ33" s="75">
        <f>'T5 Q3 201415'!Y33</f>
        <v>0.95776135163674758</v>
      </c>
      <c r="FR33" s="75">
        <f>'T5 Q3 201415'!Z33</f>
        <v>0</v>
      </c>
      <c r="FS33" s="75">
        <f>'T5 Q3 201415'!AA33</f>
        <v>0</v>
      </c>
      <c r="FT33" s="75" t="str">
        <f>'T5 Q3 201415'!AB33</f>
        <v/>
      </c>
      <c r="FU33" s="75">
        <f>'T5 Q3 201415'!AC33</f>
        <v>0</v>
      </c>
      <c r="FV33" s="75">
        <f>'T5 Q3 201415'!AD33</f>
        <v>970</v>
      </c>
      <c r="FW33" s="75">
        <f>'T5 Q3 201415'!AE33</f>
        <v>952</v>
      </c>
      <c r="FX33" s="75">
        <f>'T5 Q3 201415'!AF33</f>
        <v>0.98144329896907212</v>
      </c>
      <c r="FY33" s="75">
        <f>'T5 Q3 201415'!AG33</f>
        <v>905</v>
      </c>
      <c r="FZ33" s="75">
        <f>'T5 Q3 201415'!AH33</f>
        <v>0.9329896907216495</v>
      </c>
      <c r="GA33" s="75">
        <f>'T5 Q3 201415'!AI33</f>
        <v>952</v>
      </c>
      <c r="GB33" s="75">
        <f>'T5 Q3 201415'!AJ33</f>
        <v>0.98144329896907212</v>
      </c>
      <c r="GC33" s="75">
        <f>'T5 Q3 201415'!AK33</f>
        <v>952</v>
      </c>
      <c r="GD33" s="75">
        <f>'T5 Q3 201415'!AL33</f>
        <v>0.98144329896907212</v>
      </c>
      <c r="GE33" s="75">
        <f>'T5 Q3 201415'!AM33</f>
        <v>934</v>
      </c>
      <c r="GF33" s="75">
        <f>'T5 Q3 201415'!AN33</f>
        <v>0.96288659793814435</v>
      </c>
      <c r="GG33" s="75">
        <f>'T5 Q3 201415'!AO33</f>
        <v>903</v>
      </c>
      <c r="GH33" s="75">
        <f>'T5 Q3 201415'!AP33</f>
        <v>0.93092783505154642</v>
      </c>
      <c r="GI33" s="75">
        <f>'T5 Q3 201415'!AQ33</f>
        <v>945</v>
      </c>
      <c r="GJ33" s="75">
        <f>'T5 Q3 201415'!AR33</f>
        <v>0.97422680412371132</v>
      </c>
      <c r="GK33" s="75">
        <f>'T5 Q3 201415'!AS33</f>
        <v>900</v>
      </c>
      <c r="GL33" s="75">
        <f>'T5 Q3 201415'!AT33</f>
        <v>0.92783505154639179</v>
      </c>
      <c r="GM33" s="75">
        <f>'T5 Q3 201415'!AU33</f>
        <v>900</v>
      </c>
      <c r="GN33" s="75">
        <f>'T5 Q3 201415'!AV33</f>
        <v>0.92783505154639179</v>
      </c>
      <c r="GO33" s="75">
        <f>'T5 Q3 201415'!AW33</f>
        <v>894</v>
      </c>
      <c r="GP33" s="75">
        <f>'T5 Q3 201415'!AX33</f>
        <v>0.92164948453608242</v>
      </c>
      <c r="GR33" s="75">
        <f>'T6 Q4 201415'!D33</f>
        <v>813</v>
      </c>
      <c r="GS33" s="75">
        <f>'T6 Q4 201415'!E33</f>
        <v>781</v>
      </c>
      <c r="GT33" s="75">
        <f>'T6 Q4 201415'!F33</f>
        <v>0.96063960639606394</v>
      </c>
      <c r="GU33" s="75">
        <f>'T6 Q4 201415'!G33</f>
        <v>797</v>
      </c>
      <c r="GV33" s="75">
        <f>'T6 Q4 201415'!H33</f>
        <v>0.98031980319803202</v>
      </c>
      <c r="GW33" s="75">
        <f>'T6 Q4 201415'!I33</f>
        <v>779</v>
      </c>
      <c r="GX33" s="75">
        <f>'T6 Q4 201415'!J33</f>
        <v>0.95817958179581797</v>
      </c>
      <c r="GY33" s="75">
        <f>'T6 Q4 201415'!K33</f>
        <v>0</v>
      </c>
      <c r="GZ33" s="75">
        <f>'T6 Q4 201415'!L33</f>
        <v>0</v>
      </c>
      <c r="HA33" s="75" t="str">
        <f>'T6 Q4 201415'!M33</f>
        <v/>
      </c>
      <c r="HB33" s="75">
        <f>'T6 Q4 201415'!N33</f>
        <v>0</v>
      </c>
      <c r="HC33" s="75">
        <f>'T6 Q4 201415'!O33</f>
        <v>864</v>
      </c>
      <c r="HD33" s="75">
        <f>'T6 Q4 201415'!P33</f>
        <v>855</v>
      </c>
      <c r="HE33" s="75">
        <f>'T6 Q4 201415'!Q33</f>
        <v>0.98958333333333337</v>
      </c>
      <c r="HF33" s="75">
        <f>'T6 Q4 201415'!R33</f>
        <v>840</v>
      </c>
      <c r="HG33" s="75">
        <f>'T6 Q4 201415'!S33</f>
        <v>0.97222222222222221</v>
      </c>
      <c r="HH33" s="75">
        <f>'T6 Q4 201415'!T33</f>
        <v>628</v>
      </c>
      <c r="HI33" s="75">
        <f>'T6 Q4 201415'!U33</f>
        <v>0.72685185185185186</v>
      </c>
      <c r="HJ33" s="75">
        <f>'T6 Q4 201415'!V33</f>
        <v>843</v>
      </c>
      <c r="HK33" s="75">
        <f>'T6 Q4 201415'!W33</f>
        <v>0.97569444444444442</v>
      </c>
      <c r="HL33" s="75">
        <f>'T6 Q4 201415'!X33</f>
        <v>835</v>
      </c>
      <c r="HM33" s="75">
        <f>'T6 Q4 201415'!Y33</f>
        <v>0.96643518518518523</v>
      </c>
      <c r="HN33" s="75">
        <f>'T6 Q4 201415'!Z33</f>
        <v>0</v>
      </c>
      <c r="HO33" s="75">
        <f>'T6 Q4 201415'!AA33</f>
        <v>0</v>
      </c>
      <c r="HP33" s="75" t="str">
        <f>'T6 Q4 201415'!AB33</f>
        <v/>
      </c>
      <c r="HQ33" s="75">
        <f>'T6 Q4 201415'!AC33</f>
        <v>0</v>
      </c>
      <c r="HR33" s="75">
        <f>'T6 Q4 201415'!AD33</f>
        <v>954</v>
      </c>
      <c r="HS33" s="75">
        <f>'T6 Q4 201415'!AE33</f>
        <v>933</v>
      </c>
      <c r="HT33" s="75">
        <f>'T6 Q4 201415'!AF33</f>
        <v>0.9779874213836478</v>
      </c>
      <c r="HU33" s="75">
        <f>'T6 Q4 201415'!AG33</f>
        <v>875</v>
      </c>
      <c r="HV33" s="75">
        <f>'T6 Q4 201415'!AH33</f>
        <v>0.91719077568134177</v>
      </c>
      <c r="HW33" s="75">
        <f>'T6 Q4 201415'!AI33</f>
        <v>933</v>
      </c>
      <c r="HX33" s="75">
        <f>'T6 Q4 201415'!AJ33</f>
        <v>0.9779874213836478</v>
      </c>
      <c r="HY33" s="75">
        <f>'T6 Q4 201415'!AK33</f>
        <v>932</v>
      </c>
      <c r="HZ33" s="75">
        <f>'T6 Q4 201415'!AL33</f>
        <v>0.97693920335429774</v>
      </c>
      <c r="IA33" s="75">
        <f>'T6 Q4 201415'!AM33</f>
        <v>919</v>
      </c>
      <c r="IB33" s="75">
        <f>'T6 Q4 201415'!AN33</f>
        <v>0.9633123689727463</v>
      </c>
      <c r="IC33" s="75">
        <f>'T6 Q4 201415'!AO33</f>
        <v>880</v>
      </c>
      <c r="ID33" s="75">
        <f>'T6 Q4 201415'!AP33</f>
        <v>0.92243186582809222</v>
      </c>
      <c r="IE33" s="75">
        <f>'T6 Q4 201415'!AQ33</f>
        <v>927</v>
      </c>
      <c r="IF33" s="75">
        <f>'T6 Q4 201415'!AR33</f>
        <v>0.97169811320754718</v>
      </c>
      <c r="IG33" s="75">
        <f>'T6 Q4 201415'!AS33</f>
        <v>877</v>
      </c>
      <c r="IH33" s="75">
        <f>'T6 Q4 201415'!AT33</f>
        <v>0.91928721174004191</v>
      </c>
      <c r="II33" s="75">
        <f>'T6 Q4 201415'!AU33</f>
        <v>890</v>
      </c>
      <c r="IJ33" s="75">
        <f>'T6 Q4 201415'!AV33</f>
        <v>0.93291404612159334</v>
      </c>
      <c r="IK33" s="75">
        <f>'T6 Q4 201415'!AW33</f>
        <v>874</v>
      </c>
      <c r="IL33" s="75">
        <f>'T6 Q4 201415'!AX33</f>
        <v>0.9161425576519916</v>
      </c>
    </row>
    <row r="34" spans="1:246" x14ac:dyDescent="0.25">
      <c r="A34" s="31" t="s">
        <v>320</v>
      </c>
      <c r="B34" s="21" t="s">
        <v>321</v>
      </c>
      <c r="C34" s="21" t="s">
        <v>22</v>
      </c>
      <c r="D34" s="64">
        <v>2214</v>
      </c>
      <c r="E34" s="64">
        <v>2125</v>
      </c>
      <c r="F34" s="51">
        <v>0.95980126467931348</v>
      </c>
      <c r="G34" s="64">
        <v>14</v>
      </c>
      <c r="H34" s="69">
        <v>6.3233965672990066E-3</v>
      </c>
      <c r="I34" s="64">
        <v>2117</v>
      </c>
      <c r="J34" s="51">
        <v>0.95618789521228542</v>
      </c>
      <c r="K34" s="64">
        <v>0</v>
      </c>
      <c r="L34" s="5">
        <v>0</v>
      </c>
      <c r="M34" s="51" t="e">
        <v>#DIV/0!</v>
      </c>
      <c r="N34" s="40"/>
      <c r="O34" s="64">
        <v>2270</v>
      </c>
      <c r="P34" s="64">
        <v>2202</v>
      </c>
      <c r="Q34" s="51">
        <v>0.97004405286343609</v>
      </c>
      <c r="R34" s="64">
        <v>2107</v>
      </c>
      <c r="S34" s="69">
        <v>0.92819383259911892</v>
      </c>
      <c r="T34" s="64">
        <v>1845</v>
      </c>
      <c r="U34" s="51">
        <v>0.81277533039647576</v>
      </c>
      <c r="V34" s="64">
        <v>2097</v>
      </c>
      <c r="W34" s="69">
        <v>0.92378854625550666</v>
      </c>
      <c r="X34" s="64">
        <v>2103</v>
      </c>
      <c r="Y34" s="51">
        <v>0.92643171806167401</v>
      </c>
      <c r="Z34" s="64">
        <v>0</v>
      </c>
      <c r="AA34" s="64">
        <v>0</v>
      </c>
      <c r="AB34" s="51" t="e">
        <v>#DIV/0!</v>
      </c>
      <c r="AC34" s="58"/>
      <c r="AD34" s="64">
        <v>2333</v>
      </c>
      <c r="AE34" s="64">
        <v>2284</v>
      </c>
      <c r="AF34" s="46">
        <v>0.97899699957136732</v>
      </c>
      <c r="AG34" s="64">
        <v>2117</v>
      </c>
      <c r="AH34" s="70">
        <v>0.90741534504929278</v>
      </c>
      <c r="AI34" s="64">
        <v>2283</v>
      </c>
      <c r="AJ34" s="46">
        <v>0.97856836690955851</v>
      </c>
      <c r="AK34" s="64">
        <v>2277</v>
      </c>
      <c r="AL34" s="70">
        <v>0.97599657093870551</v>
      </c>
      <c r="AM34" s="64">
        <v>2233</v>
      </c>
      <c r="AN34" s="46">
        <v>0.95713673381911701</v>
      </c>
      <c r="AO34" s="64">
        <v>2144</v>
      </c>
      <c r="AP34" s="70">
        <v>0.91898842691813121</v>
      </c>
      <c r="AQ34" s="64">
        <v>2259</v>
      </c>
      <c r="AR34" s="46">
        <v>0.91727389627089584</v>
      </c>
      <c r="AS34" s="64">
        <v>2094</v>
      </c>
      <c r="AT34" s="70">
        <v>0.89755679382768971</v>
      </c>
      <c r="AU34" s="64">
        <v>2174</v>
      </c>
      <c r="AV34" s="46">
        <v>0.93184740677239608</v>
      </c>
      <c r="AW34" s="64">
        <v>2192</v>
      </c>
      <c r="AX34" s="46">
        <v>0.93956279468495496</v>
      </c>
      <c r="AZ34" s="80">
        <f>VLOOKUP($A34,'T1DQ CCG'!$A:$BS,69,FALSE)</f>
        <v>0</v>
      </c>
      <c r="BA34" s="80">
        <f>VLOOKUP($A34,'T1DQ CCG'!$A:$BS,70,FALSE)</f>
        <v>0</v>
      </c>
      <c r="BB34" s="80">
        <f>VLOOKUP($A34,'T1DQ CCG'!$A:$BS,71,FALSE)</f>
        <v>0</v>
      </c>
      <c r="BD34" s="75">
        <f>'T3 Q1 201415'!D34</f>
        <v>496</v>
      </c>
      <c r="BE34" s="75">
        <f>'T3 Q1 201415'!E34</f>
        <v>476</v>
      </c>
      <c r="BF34" s="75">
        <f>'T3 Q1 201415'!F34</f>
        <v>0.95967741935483875</v>
      </c>
      <c r="BG34" s="75">
        <f>'T3 Q1 201415'!G34</f>
        <v>5</v>
      </c>
      <c r="BH34" s="75">
        <f>'T3 Q1 201415'!H34</f>
        <v>1.0080645161290322E-2</v>
      </c>
      <c r="BI34" s="75">
        <f>'T3 Q1 201415'!I34</f>
        <v>474</v>
      </c>
      <c r="BJ34" s="75">
        <f>'T3 Q1 201415'!J34</f>
        <v>0.95564516129032262</v>
      </c>
      <c r="BK34" s="75">
        <f>'T3 Q1 201415'!K34</f>
        <v>0</v>
      </c>
      <c r="BL34" s="75">
        <f>'T3 Q1 201415'!L34</f>
        <v>0</v>
      </c>
      <c r="BM34" s="75" t="str">
        <f>'T3 Q1 201415'!M34</f>
        <v/>
      </c>
      <c r="BN34" s="75">
        <f>'T3 Q1 201415'!N34</f>
        <v>0</v>
      </c>
      <c r="BO34" s="75">
        <f>'T3 Q1 201415'!O34</f>
        <v>545</v>
      </c>
      <c r="BP34" s="75">
        <f>'T3 Q1 201415'!P34</f>
        <v>535</v>
      </c>
      <c r="BQ34" s="75">
        <f>'T3 Q1 201415'!Q34</f>
        <v>0.98165137614678899</v>
      </c>
      <c r="BR34" s="75">
        <f>'T3 Q1 201415'!R34</f>
        <v>506</v>
      </c>
      <c r="BS34" s="75">
        <f>'T3 Q1 201415'!S34</f>
        <v>0.92844036697247712</v>
      </c>
      <c r="BT34" s="75">
        <f>'T3 Q1 201415'!T34</f>
        <v>522</v>
      </c>
      <c r="BU34" s="75">
        <f>'T3 Q1 201415'!U34</f>
        <v>0.95779816513761473</v>
      </c>
      <c r="BV34" s="75">
        <f>'T3 Q1 201415'!V34</f>
        <v>503</v>
      </c>
      <c r="BW34" s="75">
        <f>'T3 Q1 201415'!W34</f>
        <v>0.92293577981651376</v>
      </c>
      <c r="BX34" s="75">
        <f>'T3 Q1 201415'!X34</f>
        <v>504</v>
      </c>
      <c r="BY34" s="75">
        <f>'T3 Q1 201415'!Y34</f>
        <v>0.92477064220183491</v>
      </c>
      <c r="BZ34" s="75">
        <f>'T3 Q1 201415'!Z34</f>
        <v>0</v>
      </c>
      <c r="CA34" s="75">
        <f>'T3 Q1 201415'!AA34</f>
        <v>0</v>
      </c>
      <c r="CB34" s="75" t="str">
        <f>'T3 Q1 201415'!AB34</f>
        <v/>
      </c>
      <c r="CC34" s="75">
        <f>'T3 Q1 201415'!AC34</f>
        <v>0</v>
      </c>
      <c r="CD34" s="75">
        <f>'T3 Q1 201415'!AD34</f>
        <v>622</v>
      </c>
      <c r="CE34" s="75">
        <f>'T3 Q1 201415'!AE34</f>
        <v>604</v>
      </c>
      <c r="CF34" s="75">
        <f>'T3 Q1 201415'!AF34</f>
        <v>0.97106109324758838</v>
      </c>
      <c r="CG34" s="75">
        <f>'T3 Q1 201415'!AG34</f>
        <v>561</v>
      </c>
      <c r="CH34" s="75">
        <f>'T3 Q1 201415'!AH34</f>
        <v>0.90192926045016075</v>
      </c>
      <c r="CI34" s="75">
        <f>'T3 Q1 201415'!AI34</f>
        <v>604</v>
      </c>
      <c r="CJ34" s="75">
        <f>'T3 Q1 201415'!AJ34</f>
        <v>0.97106109324758838</v>
      </c>
      <c r="CK34" s="75">
        <f>'T3 Q1 201415'!AK34</f>
        <v>601</v>
      </c>
      <c r="CL34" s="75">
        <f>'T3 Q1 201415'!AL34</f>
        <v>0.9662379421221865</v>
      </c>
      <c r="CM34" s="75">
        <f>'T3 Q1 201415'!AM34</f>
        <v>593</v>
      </c>
      <c r="CN34" s="75">
        <f>'T3 Q1 201415'!AN34</f>
        <v>0.95337620578778137</v>
      </c>
      <c r="CO34" s="75">
        <f>'T3 Q1 201415'!AO34</f>
        <v>566</v>
      </c>
      <c r="CP34" s="75">
        <f>'T3 Q1 201415'!AP34</f>
        <v>0.909967845659164</v>
      </c>
      <c r="CQ34" s="75">
        <f>'T3 Q1 201415'!AQ34</f>
        <v>594</v>
      </c>
      <c r="CR34" s="75">
        <f>'T3 Q1 201415'!AR34</f>
        <v>0.954983922829582</v>
      </c>
      <c r="CS34" s="75">
        <f>'T3 Q1 201415'!AS34</f>
        <v>556</v>
      </c>
      <c r="CT34" s="75">
        <f>'T3 Q1 201415'!AT34</f>
        <v>0.89389067524115751</v>
      </c>
      <c r="CU34" s="75">
        <f>'T3 Q1 201415'!AU34</f>
        <v>569</v>
      </c>
      <c r="CV34" s="75">
        <f>'T3 Q1 201415'!AV34</f>
        <v>0.91479099678456588</v>
      </c>
      <c r="CW34" s="75">
        <f>'T3 Q1 201415'!AW34</f>
        <v>580</v>
      </c>
      <c r="CX34" s="75">
        <f>'T3 Q1 201415'!AX34</f>
        <v>0.932475884244373</v>
      </c>
      <c r="CZ34" s="75">
        <f>'T4 Q2 201415'!D34</f>
        <v>636</v>
      </c>
      <c r="DA34" s="75">
        <f>'T4 Q2 201415'!E34</f>
        <v>611</v>
      </c>
      <c r="DB34" s="75">
        <f>'T4 Q2 201415'!F34</f>
        <v>0.96069182389937102</v>
      </c>
      <c r="DC34" s="75">
        <f>'T4 Q2 201415'!G34</f>
        <v>1</v>
      </c>
      <c r="DD34" s="75">
        <f>'T4 Q2 201415'!H34</f>
        <v>1.5723270440251573E-3</v>
      </c>
      <c r="DE34" s="75">
        <f>'T4 Q2 201415'!I34</f>
        <v>609</v>
      </c>
      <c r="DF34" s="75">
        <f>'T4 Q2 201415'!J34</f>
        <v>0.95754716981132071</v>
      </c>
      <c r="DG34" s="75">
        <f>'T4 Q2 201415'!K34</f>
        <v>0</v>
      </c>
      <c r="DH34" s="75">
        <f>'T4 Q2 201415'!L34</f>
        <v>0</v>
      </c>
      <c r="DI34" s="75" t="str">
        <f>'T4 Q2 201415'!M34</f>
        <v/>
      </c>
      <c r="DJ34" s="75">
        <f>'T4 Q2 201415'!N34</f>
        <v>0</v>
      </c>
      <c r="DK34" s="75">
        <f>'T4 Q2 201415'!O34</f>
        <v>550</v>
      </c>
      <c r="DL34" s="75">
        <f>'T4 Q2 201415'!P34</f>
        <v>534</v>
      </c>
      <c r="DM34" s="75">
        <f>'T4 Q2 201415'!Q34</f>
        <v>0.97090909090909094</v>
      </c>
      <c r="DN34" s="75">
        <f>'T4 Q2 201415'!R34</f>
        <v>512</v>
      </c>
      <c r="DO34" s="75">
        <f>'T4 Q2 201415'!S34</f>
        <v>0.93090909090909091</v>
      </c>
      <c r="DP34" s="75">
        <f>'T4 Q2 201415'!T34</f>
        <v>527</v>
      </c>
      <c r="DQ34" s="75">
        <f>'T4 Q2 201415'!U34</f>
        <v>0.95818181818181813</v>
      </c>
      <c r="DR34" s="75">
        <f>'T4 Q2 201415'!V34</f>
        <v>513</v>
      </c>
      <c r="DS34" s="75">
        <f>'T4 Q2 201415'!W34</f>
        <v>0.93272727272727274</v>
      </c>
      <c r="DT34" s="75">
        <f>'T4 Q2 201415'!X34</f>
        <v>512</v>
      </c>
      <c r="DU34" s="75">
        <f>'T4 Q2 201415'!Y34</f>
        <v>0.93090909090909091</v>
      </c>
      <c r="DV34" s="75">
        <f>'T4 Q2 201415'!Z34</f>
        <v>0</v>
      </c>
      <c r="DW34" s="75">
        <f>'T4 Q2 201415'!AA34</f>
        <v>0</v>
      </c>
      <c r="DX34" s="75" t="str">
        <f>'T4 Q2 201415'!AB34</f>
        <v/>
      </c>
      <c r="DY34" s="75">
        <f>'T4 Q2 201415'!AC34</f>
        <v>0</v>
      </c>
      <c r="DZ34" s="75">
        <f>'T4 Q2 201415'!AD34</f>
        <v>598</v>
      </c>
      <c r="EA34" s="75">
        <f>'T4 Q2 201415'!AE34</f>
        <v>587</v>
      </c>
      <c r="EB34" s="75">
        <f>'T4 Q2 201415'!AF34</f>
        <v>0.98160535117056857</v>
      </c>
      <c r="EC34" s="75">
        <f>'T4 Q2 201415'!AG34</f>
        <v>539</v>
      </c>
      <c r="ED34" s="75">
        <f>'T4 Q2 201415'!AH34</f>
        <v>0.90133779264214042</v>
      </c>
      <c r="EE34" s="75">
        <f>'T4 Q2 201415'!AI34</f>
        <v>587</v>
      </c>
      <c r="EF34" s="75">
        <f>'T4 Q2 201415'!AJ34</f>
        <v>0.98160535117056857</v>
      </c>
      <c r="EG34" s="75">
        <f>'T4 Q2 201415'!AK34</f>
        <v>584</v>
      </c>
      <c r="EH34" s="75">
        <f>'T4 Q2 201415'!AL34</f>
        <v>0.97658862876254182</v>
      </c>
      <c r="EI34" s="75">
        <f>'T4 Q2 201415'!AM34</f>
        <v>573</v>
      </c>
      <c r="EJ34" s="75">
        <f>'T4 Q2 201415'!AN34</f>
        <v>0.9581939799331104</v>
      </c>
      <c r="EK34" s="75">
        <f>'T4 Q2 201415'!AO34</f>
        <v>545</v>
      </c>
      <c r="EL34" s="75">
        <f>'T4 Q2 201415'!AP34</f>
        <v>0.91137123745819393</v>
      </c>
      <c r="EM34" s="75">
        <f>'T4 Q2 201415'!AQ34</f>
        <v>579</v>
      </c>
      <c r="EN34" s="75">
        <f>'T4 Q2 201415'!AR34</f>
        <v>0.9682274247491639</v>
      </c>
      <c r="EO34" s="75">
        <f>'T4 Q2 201415'!AS34</f>
        <v>535</v>
      </c>
      <c r="EP34" s="75">
        <f>'T4 Q2 201415'!AT34</f>
        <v>0.89464882943143809</v>
      </c>
      <c r="EQ34" s="75">
        <f>'T4 Q2 201415'!AU34</f>
        <v>556</v>
      </c>
      <c r="ER34" s="75">
        <f>'T4 Q2 201415'!AV34</f>
        <v>0.92976588628762546</v>
      </c>
      <c r="ES34" s="75">
        <f>'T4 Q2 201415'!AW34</f>
        <v>563</v>
      </c>
      <c r="ET34" s="75">
        <f>'T4 Q2 201415'!AX34</f>
        <v>0.94147157190635455</v>
      </c>
      <c r="EV34" s="75">
        <f>'T5 Q3 201415'!D34</f>
        <v>585</v>
      </c>
      <c r="EW34" s="75">
        <f>'T5 Q3 201415'!E34</f>
        <v>562</v>
      </c>
      <c r="EX34" s="75">
        <f>'T5 Q3 201415'!F34</f>
        <v>0.96068376068376071</v>
      </c>
      <c r="EY34" s="75">
        <f>'T5 Q3 201415'!G34</f>
        <v>6</v>
      </c>
      <c r="EZ34" s="75">
        <f>'T5 Q3 201415'!H34</f>
        <v>1.0256410256410256E-2</v>
      </c>
      <c r="FA34" s="75">
        <f>'T5 Q3 201415'!I34</f>
        <v>559</v>
      </c>
      <c r="FB34" s="75">
        <f>'T5 Q3 201415'!J34</f>
        <v>0.9555555555555556</v>
      </c>
      <c r="FC34" s="75">
        <f>'T5 Q3 201415'!K34</f>
        <v>0</v>
      </c>
      <c r="FD34" s="75">
        <f>'T5 Q3 201415'!L34</f>
        <v>0</v>
      </c>
      <c r="FE34" s="75" t="str">
        <f>'T5 Q3 201415'!M34</f>
        <v/>
      </c>
      <c r="FF34" s="75">
        <f>'T5 Q3 201415'!N34</f>
        <v>0</v>
      </c>
      <c r="FG34" s="75">
        <f>'T5 Q3 201415'!O34</f>
        <v>613</v>
      </c>
      <c r="FH34" s="75">
        <f>'T5 Q3 201415'!P34</f>
        <v>590</v>
      </c>
      <c r="FI34" s="75">
        <f>'T5 Q3 201415'!Q34</f>
        <v>0.96247960848287117</v>
      </c>
      <c r="FJ34" s="75">
        <f>'T5 Q3 201415'!R34</f>
        <v>563</v>
      </c>
      <c r="FK34" s="75">
        <f>'T5 Q3 201415'!S34</f>
        <v>0.91843393148450247</v>
      </c>
      <c r="FL34" s="75">
        <f>'T5 Q3 201415'!T34</f>
        <v>560</v>
      </c>
      <c r="FM34" s="75">
        <f>'T5 Q3 201415'!U34</f>
        <v>0.91353996737357257</v>
      </c>
      <c r="FN34" s="75">
        <f>'T5 Q3 201415'!V34</f>
        <v>556</v>
      </c>
      <c r="FO34" s="75">
        <f>'T5 Q3 201415'!W34</f>
        <v>0.90701468189233281</v>
      </c>
      <c r="FP34" s="75">
        <f>'T5 Q3 201415'!X34</f>
        <v>559</v>
      </c>
      <c r="FQ34" s="75">
        <f>'T5 Q3 201415'!Y34</f>
        <v>0.9119086460032626</v>
      </c>
      <c r="FR34" s="75">
        <f>'T5 Q3 201415'!Z34</f>
        <v>0</v>
      </c>
      <c r="FS34" s="75">
        <f>'T5 Q3 201415'!AA34</f>
        <v>0</v>
      </c>
      <c r="FT34" s="75" t="str">
        <f>'T5 Q3 201415'!AB34</f>
        <v/>
      </c>
      <c r="FU34" s="75">
        <f>'T5 Q3 201415'!AC34</f>
        <v>0</v>
      </c>
      <c r="FV34" s="75">
        <f>'T5 Q3 201415'!AD34</f>
        <v>555</v>
      </c>
      <c r="FW34" s="75">
        <f>'T5 Q3 201415'!AE34</f>
        <v>549</v>
      </c>
      <c r="FX34" s="75">
        <f>'T5 Q3 201415'!AF34</f>
        <v>0.98918918918918919</v>
      </c>
      <c r="FY34" s="75">
        <f>'T5 Q3 201415'!AG34</f>
        <v>513</v>
      </c>
      <c r="FZ34" s="75">
        <f>'T5 Q3 201415'!AH34</f>
        <v>0.92432432432432432</v>
      </c>
      <c r="GA34" s="75">
        <f>'T5 Q3 201415'!AI34</f>
        <v>549</v>
      </c>
      <c r="GB34" s="75">
        <f>'T5 Q3 201415'!AJ34</f>
        <v>0.98918918918918919</v>
      </c>
      <c r="GC34" s="75">
        <f>'T5 Q3 201415'!AK34</f>
        <v>549</v>
      </c>
      <c r="GD34" s="75">
        <f>'T5 Q3 201415'!AL34</f>
        <v>0.98918918918918919</v>
      </c>
      <c r="GE34" s="75">
        <f>'T5 Q3 201415'!AM34</f>
        <v>539</v>
      </c>
      <c r="GF34" s="75">
        <f>'T5 Q3 201415'!AN34</f>
        <v>0.97117117117117113</v>
      </c>
      <c r="GG34" s="75">
        <f>'T5 Q3 201415'!AO34</f>
        <v>506</v>
      </c>
      <c r="GH34" s="75">
        <f>'T5 Q3 201415'!AP34</f>
        <v>0.91171171171171173</v>
      </c>
      <c r="GI34" s="75">
        <f>'T5 Q3 201415'!AQ34</f>
        <v>544</v>
      </c>
      <c r="GJ34" s="75">
        <f>'T5 Q3 201415'!AR34</f>
        <v>0.98018018018018016</v>
      </c>
      <c r="GK34" s="75">
        <f>'T5 Q3 201415'!AS34</f>
        <v>507</v>
      </c>
      <c r="GL34" s="75">
        <f>'T5 Q3 201415'!AT34</f>
        <v>0.91351351351351351</v>
      </c>
      <c r="GM34" s="75">
        <f>'T5 Q3 201415'!AU34</f>
        <v>527</v>
      </c>
      <c r="GN34" s="75">
        <f>'T5 Q3 201415'!AV34</f>
        <v>0.94954954954954951</v>
      </c>
      <c r="GO34" s="75">
        <f>'T5 Q3 201415'!AW34</f>
        <v>521</v>
      </c>
      <c r="GP34" s="75">
        <f>'T5 Q3 201415'!AX34</f>
        <v>0.9387387387387387</v>
      </c>
      <c r="GR34" s="75">
        <f>'T6 Q4 201415'!D34</f>
        <v>497</v>
      </c>
      <c r="GS34" s="75">
        <f>'T6 Q4 201415'!E34</f>
        <v>476</v>
      </c>
      <c r="GT34" s="75">
        <f>'T6 Q4 201415'!F34</f>
        <v>0.95774647887323938</v>
      </c>
      <c r="GU34" s="75">
        <f>'T6 Q4 201415'!G34</f>
        <v>2</v>
      </c>
      <c r="GV34" s="75">
        <f>'T6 Q4 201415'!H34</f>
        <v>4.0241448692152921E-3</v>
      </c>
      <c r="GW34" s="75">
        <f>'T6 Q4 201415'!I34</f>
        <v>475</v>
      </c>
      <c r="GX34" s="75">
        <f>'T6 Q4 201415'!J34</f>
        <v>0.95573440643863183</v>
      </c>
      <c r="GY34" s="75">
        <f>'T6 Q4 201415'!K34</f>
        <v>0</v>
      </c>
      <c r="GZ34" s="75">
        <f>'T6 Q4 201415'!L34</f>
        <v>0</v>
      </c>
      <c r="HA34" s="75" t="str">
        <f>'T6 Q4 201415'!M34</f>
        <v/>
      </c>
      <c r="HB34" s="75">
        <f>'T6 Q4 201415'!N34</f>
        <v>0</v>
      </c>
      <c r="HC34" s="75">
        <f>'T6 Q4 201415'!O34</f>
        <v>562</v>
      </c>
      <c r="HD34" s="75">
        <f>'T6 Q4 201415'!P34</f>
        <v>543</v>
      </c>
      <c r="HE34" s="75">
        <f>'T6 Q4 201415'!Q34</f>
        <v>0.96619217081850539</v>
      </c>
      <c r="HF34" s="75">
        <f>'T6 Q4 201415'!R34</f>
        <v>526</v>
      </c>
      <c r="HG34" s="75">
        <f>'T6 Q4 201415'!S34</f>
        <v>0.93594306049822062</v>
      </c>
      <c r="HH34" s="75">
        <f>'T6 Q4 201415'!T34</f>
        <v>236</v>
      </c>
      <c r="HI34" s="75">
        <f>'T6 Q4 201415'!U34</f>
        <v>0.41992882562277578</v>
      </c>
      <c r="HJ34" s="75">
        <f>'T6 Q4 201415'!V34</f>
        <v>525</v>
      </c>
      <c r="HK34" s="75">
        <f>'T6 Q4 201415'!W34</f>
        <v>0.9341637010676157</v>
      </c>
      <c r="HL34" s="75">
        <f>'T6 Q4 201415'!X34</f>
        <v>528</v>
      </c>
      <c r="HM34" s="75">
        <f>'T6 Q4 201415'!Y34</f>
        <v>0.93950177935943058</v>
      </c>
      <c r="HN34" s="75">
        <f>'T6 Q4 201415'!Z34</f>
        <v>0</v>
      </c>
      <c r="HO34" s="75">
        <f>'T6 Q4 201415'!AA34</f>
        <v>0</v>
      </c>
      <c r="HP34" s="75" t="str">
        <f>'T6 Q4 201415'!AB34</f>
        <v/>
      </c>
      <c r="HQ34" s="75">
        <f>'T6 Q4 201415'!AC34</f>
        <v>0</v>
      </c>
      <c r="HR34" s="75">
        <f>'T6 Q4 201415'!AD34</f>
        <v>558</v>
      </c>
      <c r="HS34" s="75">
        <f>'T6 Q4 201415'!AE34</f>
        <v>544</v>
      </c>
      <c r="HT34" s="75">
        <f>'T6 Q4 201415'!AF34</f>
        <v>0.97491039426523296</v>
      </c>
      <c r="HU34" s="75">
        <f>'T6 Q4 201415'!AG34</f>
        <v>504</v>
      </c>
      <c r="HV34" s="75">
        <f>'T6 Q4 201415'!AH34</f>
        <v>0.90322580645161288</v>
      </c>
      <c r="HW34" s="75">
        <f>'T6 Q4 201415'!AI34</f>
        <v>543</v>
      </c>
      <c r="HX34" s="75">
        <f>'T6 Q4 201415'!AJ34</f>
        <v>0.9731182795698925</v>
      </c>
      <c r="HY34" s="75">
        <f>'T6 Q4 201415'!AK34</f>
        <v>543</v>
      </c>
      <c r="HZ34" s="75">
        <f>'T6 Q4 201415'!AL34</f>
        <v>0.9731182795698925</v>
      </c>
      <c r="IA34" s="75">
        <f>'T6 Q4 201415'!AM34</f>
        <v>528</v>
      </c>
      <c r="IB34" s="75">
        <f>'T6 Q4 201415'!AN34</f>
        <v>0.94623655913978499</v>
      </c>
      <c r="IC34" s="75">
        <f>'T6 Q4 201415'!AO34</f>
        <v>527</v>
      </c>
      <c r="ID34" s="75">
        <f>'T6 Q4 201415'!AP34</f>
        <v>0.94444444444444442</v>
      </c>
      <c r="IE34" s="75">
        <f>'T6 Q4 201415'!AQ34</f>
        <v>542</v>
      </c>
      <c r="IF34" s="75">
        <f>'T6 Q4 201415'!AR34</f>
        <v>0.97132616487455192</v>
      </c>
      <c r="IG34" s="75">
        <f>'T6 Q4 201415'!AS34</f>
        <v>496</v>
      </c>
      <c r="IH34" s="75">
        <f>'T6 Q4 201415'!AT34</f>
        <v>0.88888888888888884</v>
      </c>
      <c r="II34" s="75">
        <f>'T6 Q4 201415'!AU34</f>
        <v>522</v>
      </c>
      <c r="IJ34" s="75">
        <f>'T6 Q4 201415'!AV34</f>
        <v>0.93548387096774188</v>
      </c>
      <c r="IK34" s="75">
        <f>'T6 Q4 201415'!AW34</f>
        <v>528</v>
      </c>
      <c r="IL34" s="75">
        <f>'T6 Q4 201415'!AX34</f>
        <v>0.94623655913978499</v>
      </c>
    </row>
    <row r="35" spans="1:246" x14ac:dyDescent="0.25">
      <c r="A35" s="31" t="s">
        <v>322</v>
      </c>
      <c r="B35" s="21" t="s">
        <v>323</v>
      </c>
      <c r="C35" s="21" t="s">
        <v>22</v>
      </c>
      <c r="D35" s="64">
        <v>1676</v>
      </c>
      <c r="E35" s="64">
        <v>1591</v>
      </c>
      <c r="F35" s="51">
        <v>0.94928400954653935</v>
      </c>
      <c r="G35" s="64">
        <v>1605</v>
      </c>
      <c r="H35" s="69">
        <v>0.95763723150357993</v>
      </c>
      <c r="I35" s="64">
        <v>1586</v>
      </c>
      <c r="J35" s="51">
        <v>0.94630071599045351</v>
      </c>
      <c r="K35" s="64">
        <v>11</v>
      </c>
      <c r="L35" s="5">
        <v>2</v>
      </c>
      <c r="M35" s="51">
        <v>0.18181818181818182</v>
      </c>
      <c r="N35" s="40"/>
      <c r="O35" s="64">
        <v>1558</v>
      </c>
      <c r="P35" s="64">
        <v>1523</v>
      </c>
      <c r="Q35" s="51">
        <v>0.9775353016688062</v>
      </c>
      <c r="R35" s="64">
        <v>1488</v>
      </c>
      <c r="S35" s="69">
        <v>0.95507060333761229</v>
      </c>
      <c r="T35" s="64">
        <v>1513</v>
      </c>
      <c r="U35" s="51">
        <v>0.97111681643132219</v>
      </c>
      <c r="V35" s="64">
        <v>1492</v>
      </c>
      <c r="W35" s="69">
        <v>0.95763799743260591</v>
      </c>
      <c r="X35" s="64">
        <v>1489</v>
      </c>
      <c r="Y35" s="51">
        <v>0.95571245186136067</v>
      </c>
      <c r="Z35" s="64">
        <v>9</v>
      </c>
      <c r="AA35" s="64">
        <v>9</v>
      </c>
      <c r="AB35" s="51">
        <v>1</v>
      </c>
      <c r="AC35" s="58"/>
      <c r="AD35" s="64">
        <v>1525</v>
      </c>
      <c r="AE35" s="64">
        <v>1474</v>
      </c>
      <c r="AF35" s="46">
        <v>0.96655737704918032</v>
      </c>
      <c r="AG35" s="64">
        <v>1405</v>
      </c>
      <c r="AH35" s="70">
        <v>0.92131147540983604</v>
      </c>
      <c r="AI35" s="64">
        <v>1475</v>
      </c>
      <c r="AJ35" s="46">
        <v>0.96721311475409832</v>
      </c>
      <c r="AK35" s="64">
        <v>1467</v>
      </c>
      <c r="AL35" s="70">
        <v>0.96196721311475408</v>
      </c>
      <c r="AM35" s="64">
        <v>1449</v>
      </c>
      <c r="AN35" s="46">
        <v>0.95016393442622948</v>
      </c>
      <c r="AO35" s="64">
        <v>1442</v>
      </c>
      <c r="AP35" s="70">
        <v>0.94557377049180324</v>
      </c>
      <c r="AQ35" s="64">
        <v>1461</v>
      </c>
      <c r="AR35" s="46">
        <v>0.91016393442622956</v>
      </c>
      <c r="AS35" s="64">
        <v>1394</v>
      </c>
      <c r="AT35" s="70">
        <v>0.91409836065573769</v>
      </c>
      <c r="AU35" s="64">
        <v>1451</v>
      </c>
      <c r="AV35" s="46">
        <v>0.9514754098360656</v>
      </c>
      <c r="AW35" s="64">
        <v>1412</v>
      </c>
      <c r="AX35" s="46">
        <v>0.92590163934426228</v>
      </c>
      <c r="AZ35" s="80">
        <f>VLOOKUP($A35,'T1DQ CCG'!$A:$BS,69,FALSE)</f>
        <v>0</v>
      </c>
      <c r="BA35" s="80">
        <f>VLOOKUP($A35,'T1DQ CCG'!$A:$BS,70,FALSE)</f>
        <v>0</v>
      </c>
      <c r="BB35" s="80">
        <f>VLOOKUP($A35,'T1DQ CCG'!$A:$BS,71,FALSE)</f>
        <v>0</v>
      </c>
      <c r="BD35" s="75">
        <f>'T3 Q1 201415'!D35</f>
        <v>354</v>
      </c>
      <c r="BE35" s="75">
        <f>'T3 Q1 201415'!E35</f>
        <v>331</v>
      </c>
      <c r="BF35" s="75">
        <f>'T3 Q1 201415'!F35</f>
        <v>0.93502824858757061</v>
      </c>
      <c r="BG35" s="75">
        <f>'T3 Q1 201415'!G35</f>
        <v>341</v>
      </c>
      <c r="BH35" s="75">
        <f>'T3 Q1 201415'!H35</f>
        <v>0.96327683615819204</v>
      </c>
      <c r="BI35" s="75">
        <f>'T3 Q1 201415'!I35</f>
        <v>332</v>
      </c>
      <c r="BJ35" s="75">
        <f>'T3 Q1 201415'!J35</f>
        <v>0.93785310734463279</v>
      </c>
      <c r="BK35" s="75">
        <f>'T3 Q1 201415'!K35</f>
        <v>1</v>
      </c>
      <c r="BL35" s="75">
        <f>'T3 Q1 201415'!L35</f>
        <v>1</v>
      </c>
      <c r="BM35" s="75">
        <f>'T3 Q1 201415'!M35</f>
        <v>1</v>
      </c>
      <c r="BN35" s="75">
        <f>'T3 Q1 201415'!N35</f>
        <v>0</v>
      </c>
      <c r="BO35" s="75">
        <f>'T3 Q1 201415'!O35</f>
        <v>373</v>
      </c>
      <c r="BP35" s="75">
        <f>'T3 Q1 201415'!P35</f>
        <v>365</v>
      </c>
      <c r="BQ35" s="75">
        <f>'T3 Q1 201415'!Q35</f>
        <v>0.97855227882037532</v>
      </c>
      <c r="BR35" s="75">
        <f>'T3 Q1 201415'!R35</f>
        <v>354</v>
      </c>
      <c r="BS35" s="75">
        <f>'T3 Q1 201415'!S35</f>
        <v>0.94906166219839139</v>
      </c>
      <c r="BT35" s="75">
        <f>'T3 Q1 201415'!T35</f>
        <v>366</v>
      </c>
      <c r="BU35" s="75">
        <f>'T3 Q1 201415'!U35</f>
        <v>0.98123324396782841</v>
      </c>
      <c r="BV35" s="75">
        <f>'T3 Q1 201415'!V35</f>
        <v>352</v>
      </c>
      <c r="BW35" s="75">
        <f>'T3 Q1 201415'!W35</f>
        <v>0.94369973190348522</v>
      </c>
      <c r="BX35" s="75">
        <f>'T3 Q1 201415'!X35</f>
        <v>351</v>
      </c>
      <c r="BY35" s="75">
        <f>'T3 Q1 201415'!Y35</f>
        <v>0.94101876675603213</v>
      </c>
      <c r="BZ35" s="75">
        <f>'T3 Q1 201415'!Z35</f>
        <v>3</v>
      </c>
      <c r="CA35" s="75">
        <f>'T3 Q1 201415'!AA35</f>
        <v>3</v>
      </c>
      <c r="CB35" s="75">
        <f>'T3 Q1 201415'!AB35</f>
        <v>1</v>
      </c>
      <c r="CC35" s="75">
        <f>'T3 Q1 201415'!AC35</f>
        <v>0</v>
      </c>
      <c r="CD35" s="75">
        <f>'T3 Q1 201415'!AD35</f>
        <v>384</v>
      </c>
      <c r="CE35" s="75">
        <f>'T3 Q1 201415'!AE35</f>
        <v>375</v>
      </c>
      <c r="CF35" s="75">
        <f>'T3 Q1 201415'!AF35</f>
        <v>0.9765625</v>
      </c>
      <c r="CG35" s="75">
        <f>'T3 Q1 201415'!AG35</f>
        <v>357</v>
      </c>
      <c r="CH35" s="75">
        <f>'T3 Q1 201415'!AH35</f>
        <v>0.9296875</v>
      </c>
      <c r="CI35" s="75">
        <f>'T3 Q1 201415'!AI35</f>
        <v>376</v>
      </c>
      <c r="CJ35" s="75">
        <f>'T3 Q1 201415'!AJ35</f>
        <v>0.97916666666666663</v>
      </c>
      <c r="CK35" s="75">
        <f>'T3 Q1 201415'!AK35</f>
        <v>374</v>
      </c>
      <c r="CL35" s="75">
        <f>'T3 Q1 201415'!AL35</f>
        <v>0.97395833333333337</v>
      </c>
      <c r="CM35" s="75">
        <f>'T3 Q1 201415'!AM35</f>
        <v>367</v>
      </c>
      <c r="CN35" s="75">
        <f>'T3 Q1 201415'!AN35</f>
        <v>0.95572916666666663</v>
      </c>
      <c r="CO35" s="75">
        <f>'T3 Q1 201415'!AO35</f>
        <v>367</v>
      </c>
      <c r="CP35" s="75">
        <f>'T3 Q1 201415'!AP35</f>
        <v>0.95572916666666663</v>
      </c>
      <c r="CQ35" s="75">
        <f>'T3 Q1 201415'!AQ35</f>
        <v>372</v>
      </c>
      <c r="CR35" s="75">
        <f>'T3 Q1 201415'!AR35</f>
        <v>0.96875</v>
      </c>
      <c r="CS35" s="75">
        <f>'T3 Q1 201415'!AS35</f>
        <v>355</v>
      </c>
      <c r="CT35" s="75">
        <f>'T3 Q1 201415'!AT35</f>
        <v>0.92447916666666663</v>
      </c>
      <c r="CU35" s="75">
        <f>'T3 Q1 201415'!AU35</f>
        <v>367</v>
      </c>
      <c r="CV35" s="75">
        <f>'T3 Q1 201415'!AV35</f>
        <v>0.95572916666666663</v>
      </c>
      <c r="CW35" s="75">
        <f>'T3 Q1 201415'!AW35</f>
        <v>361</v>
      </c>
      <c r="CX35" s="75">
        <f>'T3 Q1 201415'!AX35</f>
        <v>0.94010416666666663</v>
      </c>
      <c r="CZ35" s="75">
        <f>'T4 Q2 201415'!D35</f>
        <v>500</v>
      </c>
      <c r="DA35" s="75">
        <f>'T4 Q2 201415'!E35</f>
        <v>481</v>
      </c>
      <c r="DB35" s="75">
        <f>'T4 Q2 201415'!F35</f>
        <v>0</v>
      </c>
      <c r="DC35" s="75">
        <f>'T4 Q2 201415'!G35</f>
        <v>478</v>
      </c>
      <c r="DD35" s="75">
        <f>'T4 Q2 201415'!H35</f>
        <v>0</v>
      </c>
      <c r="DE35" s="75">
        <f>'T4 Q2 201415'!I35</f>
        <v>480</v>
      </c>
      <c r="DF35" s="75">
        <f>'T4 Q2 201415'!J35</f>
        <v>0</v>
      </c>
      <c r="DG35" s="75">
        <f>'T4 Q2 201415'!K35</f>
        <v>3</v>
      </c>
      <c r="DH35" s="75">
        <f>'T4 Q2 201415'!L35</f>
        <v>3</v>
      </c>
      <c r="DI35" s="75">
        <f>'T4 Q2 201415'!M35</f>
        <v>0</v>
      </c>
      <c r="DJ35" s="75">
        <f>'T4 Q2 201415'!N35</f>
        <v>0</v>
      </c>
      <c r="DK35" s="75">
        <f>'T4 Q2 201415'!O35</f>
        <v>419</v>
      </c>
      <c r="DL35" s="75">
        <f>'T4 Q2 201415'!P35</f>
        <v>409</v>
      </c>
      <c r="DM35" s="75">
        <f>'T4 Q2 201415'!Q35</f>
        <v>0.9761336515513126</v>
      </c>
      <c r="DN35" s="75">
        <f>'T4 Q2 201415'!R35</f>
        <v>404</v>
      </c>
      <c r="DO35" s="75">
        <f>'T4 Q2 201415'!S35</f>
        <v>0.96420047732696901</v>
      </c>
      <c r="DP35" s="75">
        <f>'T4 Q2 201415'!T35</f>
        <v>409</v>
      </c>
      <c r="DQ35" s="75">
        <f>'T4 Q2 201415'!U35</f>
        <v>0.9761336515513126</v>
      </c>
      <c r="DR35" s="75">
        <f>'T4 Q2 201415'!V35</f>
        <v>404</v>
      </c>
      <c r="DS35" s="75">
        <f>'T4 Q2 201415'!W35</f>
        <v>0.96420047732696901</v>
      </c>
      <c r="DT35" s="75">
        <f>'T4 Q2 201415'!X35</f>
        <v>403</v>
      </c>
      <c r="DU35" s="75">
        <f>'T4 Q2 201415'!Y35</f>
        <v>0.96181384248210022</v>
      </c>
      <c r="DV35" s="75">
        <f>'T4 Q2 201415'!Z35</f>
        <v>1</v>
      </c>
      <c r="DW35" s="75">
        <f>'T4 Q2 201415'!AA35</f>
        <v>1</v>
      </c>
      <c r="DX35" s="75">
        <f>'T4 Q2 201415'!AB35</f>
        <v>1</v>
      </c>
      <c r="DY35" s="75">
        <f>'T4 Q2 201415'!AC35</f>
        <v>0</v>
      </c>
      <c r="DZ35" s="75">
        <f>'T4 Q2 201415'!AD35</f>
        <v>400</v>
      </c>
      <c r="EA35" s="75">
        <f>'T4 Q2 201415'!AE35</f>
        <v>385</v>
      </c>
      <c r="EB35" s="75">
        <f>'T4 Q2 201415'!AF35</f>
        <v>0.96250000000000002</v>
      </c>
      <c r="EC35" s="75">
        <f>'T4 Q2 201415'!AG35</f>
        <v>368</v>
      </c>
      <c r="ED35" s="75">
        <f>'T4 Q2 201415'!AH35</f>
        <v>0.92</v>
      </c>
      <c r="EE35" s="75">
        <f>'T4 Q2 201415'!AI35</f>
        <v>384</v>
      </c>
      <c r="EF35" s="75">
        <f>'T4 Q2 201415'!AJ35</f>
        <v>0.96</v>
      </c>
      <c r="EG35" s="75">
        <f>'T4 Q2 201415'!AK35</f>
        <v>382</v>
      </c>
      <c r="EH35" s="75">
        <f>'T4 Q2 201415'!AL35</f>
        <v>0.95499999999999996</v>
      </c>
      <c r="EI35" s="75">
        <f>'T4 Q2 201415'!AM35</f>
        <v>379</v>
      </c>
      <c r="EJ35" s="75">
        <f>'T4 Q2 201415'!AN35</f>
        <v>0.94750000000000001</v>
      </c>
      <c r="EK35" s="75">
        <f>'T4 Q2 201415'!AO35</f>
        <v>373</v>
      </c>
      <c r="EL35" s="75">
        <f>'T4 Q2 201415'!AP35</f>
        <v>0.9325</v>
      </c>
      <c r="EM35" s="75">
        <f>'T4 Q2 201415'!AQ35</f>
        <v>380</v>
      </c>
      <c r="EN35" s="75">
        <f>'T4 Q2 201415'!AR35</f>
        <v>0.95</v>
      </c>
      <c r="EO35" s="75">
        <f>'T4 Q2 201415'!AS35</f>
        <v>365</v>
      </c>
      <c r="EP35" s="75">
        <f>'T4 Q2 201415'!AT35</f>
        <v>0.91249999999999998</v>
      </c>
      <c r="EQ35" s="75">
        <f>'T4 Q2 201415'!AU35</f>
        <v>381</v>
      </c>
      <c r="ER35" s="75">
        <f>'T4 Q2 201415'!AV35</f>
        <v>0.95250000000000001</v>
      </c>
      <c r="ES35" s="75">
        <f>'T4 Q2 201415'!AW35</f>
        <v>362</v>
      </c>
      <c r="ET35" s="75">
        <f>'T4 Q2 201415'!AX35</f>
        <v>0.90500000000000003</v>
      </c>
      <c r="EV35" s="75">
        <f>'T5 Q3 201415'!D35</f>
        <v>402</v>
      </c>
      <c r="EW35" s="75">
        <f>'T5 Q3 201415'!E35</f>
        <v>380</v>
      </c>
      <c r="EX35" s="75">
        <f>'T5 Q3 201415'!F35</f>
        <v>0.94527363184079605</v>
      </c>
      <c r="EY35" s="75">
        <f>'T5 Q3 201415'!G35</f>
        <v>387</v>
      </c>
      <c r="EZ35" s="75">
        <f>'T5 Q3 201415'!H35</f>
        <v>0.96268656716417911</v>
      </c>
      <c r="FA35" s="75">
        <f>'T5 Q3 201415'!I35</f>
        <v>380</v>
      </c>
      <c r="FB35" s="75">
        <f>'T5 Q3 201415'!J35</f>
        <v>0.94527363184079605</v>
      </c>
      <c r="FC35" s="75">
        <f>'T5 Q3 201415'!K35</f>
        <v>1</v>
      </c>
      <c r="FD35" s="75">
        <f>'T5 Q3 201415'!L35</f>
        <v>1</v>
      </c>
      <c r="FE35" s="75">
        <f>'T5 Q3 201415'!M35</f>
        <v>1</v>
      </c>
      <c r="FF35" s="75">
        <f>'T5 Q3 201415'!N35</f>
        <v>0</v>
      </c>
      <c r="FG35" s="75">
        <f>'T5 Q3 201415'!O35</f>
        <v>389</v>
      </c>
      <c r="FH35" s="75">
        <f>'T5 Q3 201415'!P35</f>
        <v>382</v>
      </c>
      <c r="FI35" s="75">
        <f>'T5 Q3 201415'!Q35</f>
        <v>0.98200514138817485</v>
      </c>
      <c r="FJ35" s="75">
        <f>'T5 Q3 201415'!R35</f>
        <v>371</v>
      </c>
      <c r="FK35" s="75">
        <f>'T5 Q3 201415'!S35</f>
        <v>0.95372750642673521</v>
      </c>
      <c r="FL35" s="75">
        <f>'T5 Q3 201415'!T35</f>
        <v>379</v>
      </c>
      <c r="FM35" s="75">
        <f>'T5 Q3 201415'!U35</f>
        <v>0.97429305912596398</v>
      </c>
      <c r="FN35" s="75">
        <f>'T5 Q3 201415'!V35</f>
        <v>374</v>
      </c>
      <c r="FO35" s="75">
        <f>'T5 Q3 201415'!W35</f>
        <v>0.96143958868894597</v>
      </c>
      <c r="FP35" s="75">
        <f>'T5 Q3 201415'!X35</f>
        <v>375</v>
      </c>
      <c r="FQ35" s="75">
        <f>'T5 Q3 201415'!Y35</f>
        <v>0.96401028277634959</v>
      </c>
      <c r="FR35" s="75">
        <f>'T5 Q3 201415'!Z35</f>
        <v>3</v>
      </c>
      <c r="FS35" s="75">
        <f>'T5 Q3 201415'!AA35</f>
        <v>3</v>
      </c>
      <c r="FT35" s="75">
        <f>'T5 Q3 201415'!AB35</f>
        <v>1</v>
      </c>
      <c r="FU35" s="75">
        <f>'T5 Q3 201415'!AC35</f>
        <v>0</v>
      </c>
      <c r="FV35" s="75">
        <f>'T5 Q3 201415'!AD35</f>
        <v>380</v>
      </c>
      <c r="FW35" s="75">
        <f>'T5 Q3 201415'!AE35</f>
        <v>368</v>
      </c>
      <c r="FX35" s="75">
        <f>'T5 Q3 201415'!AF35</f>
        <v>0.96842105263157896</v>
      </c>
      <c r="FY35" s="75">
        <f>'T5 Q3 201415'!AG35</f>
        <v>345</v>
      </c>
      <c r="FZ35" s="75">
        <f>'T5 Q3 201415'!AH35</f>
        <v>0.90789473684210531</v>
      </c>
      <c r="GA35" s="75">
        <f>'T5 Q3 201415'!AI35</f>
        <v>369</v>
      </c>
      <c r="GB35" s="75">
        <f>'T5 Q3 201415'!AJ35</f>
        <v>0.97105263157894739</v>
      </c>
      <c r="GC35" s="75">
        <f>'T5 Q3 201415'!AK35</f>
        <v>367</v>
      </c>
      <c r="GD35" s="75">
        <f>'T5 Q3 201415'!AL35</f>
        <v>0.96578947368421053</v>
      </c>
      <c r="GE35" s="75">
        <f>'T5 Q3 201415'!AM35</f>
        <v>364</v>
      </c>
      <c r="GF35" s="75">
        <f>'T5 Q3 201415'!AN35</f>
        <v>0.95789473684210524</v>
      </c>
      <c r="GG35" s="75">
        <f>'T5 Q3 201415'!AO35</f>
        <v>364</v>
      </c>
      <c r="GH35" s="75">
        <f>'T5 Q3 201415'!AP35</f>
        <v>0.95789473684210524</v>
      </c>
      <c r="GI35" s="75">
        <f>'T5 Q3 201415'!AQ35</f>
        <v>367</v>
      </c>
      <c r="GJ35" s="75">
        <f>'T5 Q3 201415'!AR35</f>
        <v>0.96578947368421053</v>
      </c>
      <c r="GK35" s="75">
        <f>'T5 Q3 201415'!AS35</f>
        <v>343</v>
      </c>
      <c r="GL35" s="75">
        <f>'T5 Q3 201415'!AT35</f>
        <v>0.90263157894736845</v>
      </c>
      <c r="GM35" s="75">
        <f>'T5 Q3 201415'!AU35</f>
        <v>364</v>
      </c>
      <c r="GN35" s="75">
        <f>'T5 Q3 201415'!AV35</f>
        <v>0.95789473684210524</v>
      </c>
      <c r="GO35" s="75">
        <f>'T5 Q3 201415'!AW35</f>
        <v>359</v>
      </c>
      <c r="GP35" s="75">
        <f>'T5 Q3 201415'!AX35</f>
        <v>0.94473684210526321</v>
      </c>
      <c r="GR35" s="75">
        <f>'T6 Q4 201415'!D35</f>
        <v>420</v>
      </c>
      <c r="GS35" s="75">
        <f>'T6 Q4 201415'!E35</f>
        <v>399</v>
      </c>
      <c r="GT35" s="75">
        <f>'T6 Q4 201415'!F35</f>
        <v>0.95</v>
      </c>
      <c r="GU35" s="75">
        <f>'T6 Q4 201415'!G35</f>
        <v>399</v>
      </c>
      <c r="GV35" s="75">
        <f>'T6 Q4 201415'!H35</f>
        <v>0.95</v>
      </c>
      <c r="GW35" s="75">
        <f>'T6 Q4 201415'!I35</f>
        <v>394</v>
      </c>
      <c r="GX35" s="75">
        <f>'T6 Q4 201415'!J35</f>
        <v>0.93809523809523809</v>
      </c>
      <c r="GY35" s="75">
        <f>'T6 Q4 201415'!K35</f>
        <v>6</v>
      </c>
      <c r="GZ35" s="75">
        <f>'T6 Q4 201415'!L35</f>
        <v>6</v>
      </c>
      <c r="HA35" s="75">
        <f>'T6 Q4 201415'!M35</f>
        <v>1</v>
      </c>
      <c r="HB35" s="75">
        <f>'T6 Q4 201415'!N35</f>
        <v>0</v>
      </c>
      <c r="HC35" s="75">
        <f>'T6 Q4 201415'!O35</f>
        <v>377</v>
      </c>
      <c r="HD35" s="75">
        <f>'T6 Q4 201415'!P35</f>
        <v>367</v>
      </c>
      <c r="HE35" s="75">
        <f>'T6 Q4 201415'!Q35</f>
        <v>0.97347480106100792</v>
      </c>
      <c r="HF35" s="75">
        <f>'T6 Q4 201415'!R35</f>
        <v>359</v>
      </c>
      <c r="HG35" s="75">
        <f>'T6 Q4 201415'!S35</f>
        <v>0.95225464190981435</v>
      </c>
      <c r="HH35" s="75">
        <f>'T6 Q4 201415'!T35</f>
        <v>359</v>
      </c>
      <c r="HI35" s="75">
        <f>'T6 Q4 201415'!U35</f>
        <v>0.95225464190981435</v>
      </c>
      <c r="HJ35" s="75">
        <f>'T6 Q4 201415'!V35</f>
        <v>362</v>
      </c>
      <c r="HK35" s="75">
        <f>'T6 Q4 201415'!W35</f>
        <v>0.96021220159151188</v>
      </c>
      <c r="HL35" s="75">
        <f>'T6 Q4 201415'!X35</f>
        <v>360</v>
      </c>
      <c r="HM35" s="75">
        <f>'T6 Q4 201415'!Y35</f>
        <v>0.95490716180371349</v>
      </c>
      <c r="HN35" s="75">
        <f>'T6 Q4 201415'!Z35</f>
        <v>2</v>
      </c>
      <c r="HO35" s="75">
        <f>'T6 Q4 201415'!AA35</f>
        <v>2</v>
      </c>
      <c r="HP35" s="75">
        <f>'T6 Q4 201415'!AB35</f>
        <v>1</v>
      </c>
      <c r="HQ35" s="75">
        <f>'T6 Q4 201415'!AC35</f>
        <v>0</v>
      </c>
      <c r="HR35" s="75">
        <f>'T6 Q4 201415'!AD35</f>
        <v>361</v>
      </c>
      <c r="HS35" s="75">
        <f>'T6 Q4 201415'!AE35</f>
        <v>346</v>
      </c>
      <c r="HT35" s="75">
        <f>'T6 Q4 201415'!AF35</f>
        <v>0.95844875346260383</v>
      </c>
      <c r="HU35" s="75">
        <f>'T6 Q4 201415'!AG35</f>
        <v>335</v>
      </c>
      <c r="HV35" s="75">
        <f>'T6 Q4 201415'!AH35</f>
        <v>0.92797783933518008</v>
      </c>
      <c r="HW35" s="75">
        <f>'T6 Q4 201415'!AI35</f>
        <v>346</v>
      </c>
      <c r="HX35" s="75">
        <f>'T6 Q4 201415'!AJ35</f>
        <v>0.95844875346260383</v>
      </c>
      <c r="HY35" s="75">
        <f>'T6 Q4 201415'!AK35</f>
        <v>344</v>
      </c>
      <c r="HZ35" s="75">
        <f>'T6 Q4 201415'!AL35</f>
        <v>0.95290858725761773</v>
      </c>
      <c r="IA35" s="75">
        <f>'T6 Q4 201415'!AM35</f>
        <v>339</v>
      </c>
      <c r="IB35" s="75">
        <f>'T6 Q4 201415'!AN35</f>
        <v>0.93905817174515238</v>
      </c>
      <c r="IC35" s="75">
        <f>'T6 Q4 201415'!AO35</f>
        <v>338</v>
      </c>
      <c r="ID35" s="75">
        <f>'T6 Q4 201415'!AP35</f>
        <v>0.93628808864265933</v>
      </c>
      <c r="IE35" s="75">
        <f>'T6 Q4 201415'!AQ35</f>
        <v>342</v>
      </c>
      <c r="IF35" s="75">
        <f>'T6 Q4 201415'!AR35</f>
        <v>0.94736842105263153</v>
      </c>
      <c r="IG35" s="75">
        <f>'T6 Q4 201415'!AS35</f>
        <v>331</v>
      </c>
      <c r="IH35" s="75">
        <f>'T6 Q4 201415'!AT35</f>
        <v>0.91689750692520777</v>
      </c>
      <c r="II35" s="75">
        <f>'T6 Q4 201415'!AU35</f>
        <v>339</v>
      </c>
      <c r="IJ35" s="75">
        <f>'T6 Q4 201415'!AV35</f>
        <v>0.93905817174515238</v>
      </c>
      <c r="IK35" s="75">
        <f>'T6 Q4 201415'!AW35</f>
        <v>330</v>
      </c>
      <c r="IL35" s="75">
        <f>'T6 Q4 201415'!AX35</f>
        <v>0.91412742382271472</v>
      </c>
    </row>
    <row r="36" spans="1:246" x14ac:dyDescent="0.25">
      <c r="A36" s="31" t="s">
        <v>324</v>
      </c>
      <c r="B36" s="21" t="s">
        <v>325</v>
      </c>
      <c r="C36" s="21" t="s">
        <v>22</v>
      </c>
      <c r="D36" s="64">
        <v>1753</v>
      </c>
      <c r="E36" s="64">
        <v>1641</v>
      </c>
      <c r="F36" s="51">
        <v>0.93610952652595547</v>
      </c>
      <c r="G36" s="64">
        <v>1702</v>
      </c>
      <c r="H36" s="69">
        <v>0.97090701654306899</v>
      </c>
      <c r="I36" s="64">
        <v>1631</v>
      </c>
      <c r="J36" s="51">
        <v>0.93040501996577296</v>
      </c>
      <c r="K36" s="64">
        <v>10</v>
      </c>
      <c r="L36" s="5">
        <v>2</v>
      </c>
      <c r="M36" s="51">
        <v>0.2</v>
      </c>
      <c r="N36" s="40"/>
      <c r="O36" s="64">
        <v>1795</v>
      </c>
      <c r="P36" s="64">
        <v>1744</v>
      </c>
      <c r="Q36" s="51">
        <v>0.97158774373259049</v>
      </c>
      <c r="R36" s="64">
        <v>1705</v>
      </c>
      <c r="S36" s="69">
        <v>0.94986072423398327</v>
      </c>
      <c r="T36" s="64">
        <v>1714</v>
      </c>
      <c r="U36" s="51">
        <v>0.95487465181058495</v>
      </c>
      <c r="V36" s="64">
        <v>1702</v>
      </c>
      <c r="W36" s="69">
        <v>0.94818941504178278</v>
      </c>
      <c r="X36" s="64">
        <v>1701</v>
      </c>
      <c r="Y36" s="51">
        <v>0.94763231197771591</v>
      </c>
      <c r="Z36" s="64">
        <v>12</v>
      </c>
      <c r="AA36" s="64">
        <v>12</v>
      </c>
      <c r="AB36" s="51">
        <v>1</v>
      </c>
      <c r="AC36" s="58"/>
      <c r="AD36" s="64">
        <v>1852</v>
      </c>
      <c r="AE36" s="64">
        <v>1806</v>
      </c>
      <c r="AF36" s="46">
        <v>0.97516198704103674</v>
      </c>
      <c r="AG36" s="64">
        <v>1705</v>
      </c>
      <c r="AH36" s="70">
        <v>0.92062634989200864</v>
      </c>
      <c r="AI36" s="64">
        <v>1807</v>
      </c>
      <c r="AJ36" s="46">
        <v>0.97570194384449249</v>
      </c>
      <c r="AK36" s="64">
        <v>1787</v>
      </c>
      <c r="AL36" s="70">
        <v>0.96490280777537796</v>
      </c>
      <c r="AM36" s="64">
        <v>1751</v>
      </c>
      <c r="AN36" s="46">
        <v>0.94546436285097191</v>
      </c>
      <c r="AO36" s="64">
        <v>1761</v>
      </c>
      <c r="AP36" s="70">
        <v>0.95086393088552912</v>
      </c>
      <c r="AQ36" s="64">
        <v>1792</v>
      </c>
      <c r="AR36" s="46">
        <v>1.4983801295896328</v>
      </c>
      <c r="AS36" s="64">
        <v>1698</v>
      </c>
      <c r="AT36" s="70">
        <v>0.91684665226781858</v>
      </c>
      <c r="AU36" s="64">
        <v>1742</v>
      </c>
      <c r="AV36" s="46">
        <v>0.94060475161987045</v>
      </c>
      <c r="AW36" s="64">
        <v>1693</v>
      </c>
      <c r="AX36" s="46">
        <v>0.91414686825053992</v>
      </c>
      <c r="AZ36" s="80">
        <f>VLOOKUP($A36,'T1DQ CCG'!$A:$BS,69,FALSE)</f>
        <v>0</v>
      </c>
      <c r="BA36" s="80">
        <f>VLOOKUP($A36,'T1DQ CCG'!$A:$BS,70,FALSE)</f>
        <v>0</v>
      </c>
      <c r="BB36" s="80">
        <f>VLOOKUP($A36,'T1DQ CCG'!$A:$BS,71,FALSE)</f>
        <v>0</v>
      </c>
      <c r="BD36" s="75">
        <f>'T3 Q1 201415'!D36</f>
        <v>422</v>
      </c>
      <c r="BE36" s="75">
        <f>'T3 Q1 201415'!E36</f>
        <v>398</v>
      </c>
      <c r="BF36" s="75">
        <f>'T3 Q1 201415'!F36</f>
        <v>0.94312796208530802</v>
      </c>
      <c r="BG36" s="75">
        <f>'T3 Q1 201415'!G36</f>
        <v>409</v>
      </c>
      <c r="BH36" s="75">
        <f>'T3 Q1 201415'!H36</f>
        <v>0.96919431279620849</v>
      </c>
      <c r="BI36" s="75">
        <f>'T3 Q1 201415'!I36</f>
        <v>397</v>
      </c>
      <c r="BJ36" s="75">
        <f>'T3 Q1 201415'!J36</f>
        <v>0.94075829383886256</v>
      </c>
      <c r="BK36" s="75">
        <f>'T3 Q1 201415'!K36</f>
        <v>2</v>
      </c>
      <c r="BL36" s="75">
        <f>'T3 Q1 201415'!L36</f>
        <v>2</v>
      </c>
      <c r="BM36" s="75">
        <f>'T3 Q1 201415'!M36</f>
        <v>1</v>
      </c>
      <c r="BN36" s="75">
        <f>'T3 Q1 201415'!N36</f>
        <v>0</v>
      </c>
      <c r="BO36" s="75">
        <f>'T3 Q1 201415'!O36</f>
        <v>417</v>
      </c>
      <c r="BP36" s="75">
        <f>'T3 Q1 201415'!P36</f>
        <v>410</v>
      </c>
      <c r="BQ36" s="75">
        <f>'T3 Q1 201415'!Q36</f>
        <v>0.98321342925659472</v>
      </c>
      <c r="BR36" s="75">
        <f>'T3 Q1 201415'!R36</f>
        <v>404</v>
      </c>
      <c r="BS36" s="75">
        <f>'T3 Q1 201415'!S36</f>
        <v>0.9688249400479616</v>
      </c>
      <c r="BT36" s="75">
        <f>'T3 Q1 201415'!T36</f>
        <v>404</v>
      </c>
      <c r="BU36" s="75">
        <f>'T3 Q1 201415'!U36</f>
        <v>0.9688249400479616</v>
      </c>
      <c r="BV36" s="75">
        <f>'T3 Q1 201415'!V36</f>
        <v>400</v>
      </c>
      <c r="BW36" s="75">
        <f>'T3 Q1 201415'!W36</f>
        <v>0.95923261390887293</v>
      </c>
      <c r="BX36" s="75">
        <f>'T3 Q1 201415'!X36</f>
        <v>405</v>
      </c>
      <c r="BY36" s="75">
        <f>'T3 Q1 201415'!Y36</f>
        <v>0.97122302158273377</v>
      </c>
      <c r="BZ36" s="75">
        <f>'T3 Q1 201415'!Z36</f>
        <v>0</v>
      </c>
      <c r="CA36" s="75">
        <f>'T3 Q1 201415'!AA36</f>
        <v>0</v>
      </c>
      <c r="CB36" s="75" t="str">
        <f>'T3 Q1 201415'!AB36</f>
        <v/>
      </c>
      <c r="CC36" s="75">
        <f>'T3 Q1 201415'!AC36</f>
        <v>0</v>
      </c>
      <c r="CD36" s="75">
        <f>'T3 Q1 201415'!AD36</f>
        <v>459</v>
      </c>
      <c r="CE36" s="75">
        <f>'T3 Q1 201415'!AE36</f>
        <v>450</v>
      </c>
      <c r="CF36" s="75">
        <f>'T3 Q1 201415'!AF36</f>
        <v>0.98039215686274506</v>
      </c>
      <c r="CG36" s="75">
        <f>'T3 Q1 201415'!AG36</f>
        <v>419</v>
      </c>
      <c r="CH36" s="75">
        <f>'T3 Q1 201415'!AH36</f>
        <v>0.91285403050108938</v>
      </c>
      <c r="CI36" s="75">
        <f>'T3 Q1 201415'!AI36</f>
        <v>450</v>
      </c>
      <c r="CJ36" s="75">
        <f>'T3 Q1 201415'!AJ36</f>
        <v>0.98039215686274506</v>
      </c>
      <c r="CK36" s="75">
        <f>'T3 Q1 201415'!AK36</f>
        <v>445</v>
      </c>
      <c r="CL36" s="75">
        <f>'T3 Q1 201415'!AL36</f>
        <v>0.9694989106753813</v>
      </c>
      <c r="CM36" s="75">
        <f>'T3 Q1 201415'!AM36</f>
        <v>443</v>
      </c>
      <c r="CN36" s="75">
        <f>'T3 Q1 201415'!AN36</f>
        <v>0.96514161220043571</v>
      </c>
      <c r="CO36" s="75">
        <f>'T3 Q1 201415'!AO36</f>
        <v>436</v>
      </c>
      <c r="CP36" s="75">
        <f>'T3 Q1 201415'!AP36</f>
        <v>0.94989106753812635</v>
      </c>
      <c r="CQ36" s="75">
        <f>'T3 Q1 201415'!AQ36</f>
        <v>446</v>
      </c>
      <c r="CR36" s="75">
        <f>'T3 Q1 201415'!AR36</f>
        <v>0.97167755991285398</v>
      </c>
      <c r="CS36" s="75">
        <f>'T3 Q1 201415'!AS36</f>
        <v>422</v>
      </c>
      <c r="CT36" s="75">
        <f>'T3 Q1 201415'!AT36</f>
        <v>0.91938997821350765</v>
      </c>
      <c r="CU36" s="75">
        <f>'T3 Q1 201415'!AU36</f>
        <v>439</v>
      </c>
      <c r="CV36" s="75">
        <f>'T3 Q1 201415'!AV36</f>
        <v>0.95642701525054463</v>
      </c>
      <c r="CW36" s="75">
        <f>'T3 Q1 201415'!AW36</f>
        <v>426</v>
      </c>
      <c r="CX36" s="75">
        <f>'T3 Q1 201415'!AX36</f>
        <v>0.92810457516339873</v>
      </c>
      <c r="CZ36" s="75">
        <f>'T4 Q2 201415'!D36</f>
        <v>457</v>
      </c>
      <c r="DA36" s="75">
        <f>'T4 Q2 201415'!E36</f>
        <v>425</v>
      </c>
      <c r="DB36" s="75">
        <f>'T4 Q2 201415'!F36</f>
        <v>0.92997811816192555</v>
      </c>
      <c r="DC36" s="75">
        <f>'T4 Q2 201415'!G36</f>
        <v>443</v>
      </c>
      <c r="DD36" s="75">
        <f>'T4 Q2 201415'!H36</f>
        <v>0.96936542669584247</v>
      </c>
      <c r="DE36" s="75">
        <f>'T4 Q2 201415'!I36</f>
        <v>422</v>
      </c>
      <c r="DF36" s="75">
        <f>'T4 Q2 201415'!J36</f>
        <v>0.92341356673960617</v>
      </c>
      <c r="DG36" s="75">
        <f>'T4 Q2 201415'!K36</f>
        <v>2</v>
      </c>
      <c r="DH36" s="75">
        <f>'T4 Q2 201415'!L36</f>
        <v>2</v>
      </c>
      <c r="DI36" s="75">
        <f>'T4 Q2 201415'!M36</f>
        <v>1</v>
      </c>
      <c r="DJ36" s="75">
        <f>'T4 Q2 201415'!N36</f>
        <v>0</v>
      </c>
      <c r="DK36" s="75">
        <f>'T4 Q2 201415'!O36</f>
        <v>479</v>
      </c>
      <c r="DL36" s="75">
        <f>'T4 Q2 201415'!P36</f>
        <v>466</v>
      </c>
      <c r="DM36" s="75">
        <f>'T4 Q2 201415'!Q36</f>
        <v>0.97286012526096033</v>
      </c>
      <c r="DN36" s="75">
        <f>'T4 Q2 201415'!R36</f>
        <v>459</v>
      </c>
      <c r="DO36" s="75">
        <f>'T4 Q2 201415'!S36</f>
        <v>0.95824634655532359</v>
      </c>
      <c r="DP36" s="75">
        <f>'T4 Q2 201415'!T36</f>
        <v>459</v>
      </c>
      <c r="DQ36" s="75">
        <f>'T4 Q2 201415'!U36</f>
        <v>0.95824634655532359</v>
      </c>
      <c r="DR36" s="75">
        <f>'T4 Q2 201415'!V36</f>
        <v>457</v>
      </c>
      <c r="DS36" s="75">
        <f>'T4 Q2 201415'!W36</f>
        <v>0.95407098121085598</v>
      </c>
      <c r="DT36" s="75">
        <f>'T4 Q2 201415'!X36</f>
        <v>458</v>
      </c>
      <c r="DU36" s="75">
        <f>'T4 Q2 201415'!Y36</f>
        <v>0.95615866388308979</v>
      </c>
      <c r="DV36" s="75">
        <f>'T4 Q2 201415'!Z36</f>
        <v>4</v>
      </c>
      <c r="DW36" s="75">
        <f>'T4 Q2 201415'!AA36</f>
        <v>4</v>
      </c>
      <c r="DX36" s="75">
        <f>'T4 Q2 201415'!AB36</f>
        <v>1</v>
      </c>
      <c r="DY36" s="75">
        <f>'T4 Q2 201415'!AC36</f>
        <v>0</v>
      </c>
      <c r="DZ36" s="75">
        <f>'T4 Q2 201415'!AD36</f>
        <v>453</v>
      </c>
      <c r="EA36" s="75">
        <f>'T4 Q2 201415'!AE36</f>
        <v>439</v>
      </c>
      <c r="EB36" s="75">
        <f>'T4 Q2 201415'!AF36</f>
        <v>0.9690949227373068</v>
      </c>
      <c r="EC36" s="75">
        <f>'T4 Q2 201415'!AG36</f>
        <v>412</v>
      </c>
      <c r="ED36" s="75">
        <f>'T4 Q2 201415'!AH36</f>
        <v>0.90949227373068431</v>
      </c>
      <c r="EE36" s="75">
        <f>'T4 Q2 201415'!AI36</f>
        <v>440</v>
      </c>
      <c r="EF36" s="75">
        <f>'T4 Q2 201415'!AJ36</f>
        <v>0.9713024282560706</v>
      </c>
      <c r="EG36" s="75">
        <f>'T4 Q2 201415'!AK36</f>
        <v>437</v>
      </c>
      <c r="EH36" s="75">
        <f>'T4 Q2 201415'!AL36</f>
        <v>0.96467991169977929</v>
      </c>
      <c r="EI36" s="75">
        <f>'T4 Q2 201415'!AM36</f>
        <v>422</v>
      </c>
      <c r="EJ36" s="75">
        <f>'T4 Q2 201415'!AN36</f>
        <v>0.93156732891832228</v>
      </c>
      <c r="EK36" s="75">
        <f>'T4 Q2 201415'!AO36</f>
        <v>424</v>
      </c>
      <c r="EL36" s="75">
        <f>'T4 Q2 201415'!AP36</f>
        <v>0.9359823399558499</v>
      </c>
      <c r="EM36" s="75">
        <f>'T4 Q2 201415'!AQ36</f>
        <v>434</v>
      </c>
      <c r="EN36" s="75">
        <f>'T4 Q2 201415'!AR36</f>
        <v>0.95805739514348787</v>
      </c>
      <c r="EO36" s="75">
        <f>'T4 Q2 201415'!AS36</f>
        <v>410</v>
      </c>
      <c r="EP36" s="75">
        <f>'T4 Q2 201415'!AT36</f>
        <v>0.90507726269315669</v>
      </c>
      <c r="EQ36" s="75">
        <f>'T4 Q2 201415'!AU36</f>
        <v>423</v>
      </c>
      <c r="ER36" s="75">
        <f>'T4 Q2 201415'!AV36</f>
        <v>0.93377483443708609</v>
      </c>
      <c r="ES36" s="75">
        <f>'T4 Q2 201415'!AW36</f>
        <v>410</v>
      </c>
      <c r="ET36" s="75">
        <f>'T4 Q2 201415'!AX36</f>
        <v>0.90507726269315669</v>
      </c>
      <c r="EV36" s="75">
        <f>'T5 Q3 201415'!D36</f>
        <v>429</v>
      </c>
      <c r="EW36" s="75">
        <f>'T5 Q3 201415'!E36</f>
        <v>410</v>
      </c>
      <c r="EX36" s="75">
        <f>'T5 Q3 201415'!F36</f>
        <v>0.95571095571095566</v>
      </c>
      <c r="EY36" s="75">
        <f>'T5 Q3 201415'!G36</f>
        <v>419</v>
      </c>
      <c r="EZ36" s="75">
        <f>'T5 Q3 201415'!H36</f>
        <v>0.9766899766899767</v>
      </c>
      <c r="FA36" s="75">
        <f>'T5 Q3 201415'!I36</f>
        <v>405</v>
      </c>
      <c r="FB36" s="75">
        <f>'T5 Q3 201415'!J36</f>
        <v>0.94405594405594406</v>
      </c>
      <c r="FC36" s="75">
        <f>'T5 Q3 201415'!K36</f>
        <v>3</v>
      </c>
      <c r="FD36" s="75">
        <f>'T5 Q3 201415'!L36</f>
        <v>3</v>
      </c>
      <c r="FE36" s="75">
        <f>'T5 Q3 201415'!M36</f>
        <v>1</v>
      </c>
      <c r="FF36" s="75">
        <f>'T5 Q3 201415'!N36</f>
        <v>0</v>
      </c>
      <c r="FG36" s="75">
        <f>'T5 Q3 201415'!O36</f>
        <v>463</v>
      </c>
      <c r="FH36" s="75">
        <f>'T5 Q3 201415'!P36</f>
        <v>447</v>
      </c>
      <c r="FI36" s="75">
        <f>'T5 Q3 201415'!Q36</f>
        <v>0.96544276457883371</v>
      </c>
      <c r="FJ36" s="75">
        <f>'T5 Q3 201415'!R36</f>
        <v>434</v>
      </c>
      <c r="FK36" s="75">
        <f>'T5 Q3 201415'!S36</f>
        <v>0.93736501079913603</v>
      </c>
      <c r="FL36" s="75">
        <f>'T5 Q3 201415'!T36</f>
        <v>436</v>
      </c>
      <c r="FM36" s="75">
        <f>'T5 Q3 201415'!U36</f>
        <v>0.94168466522678185</v>
      </c>
      <c r="FN36" s="75">
        <f>'T5 Q3 201415'!V36</f>
        <v>438</v>
      </c>
      <c r="FO36" s="75">
        <f>'T5 Q3 201415'!W36</f>
        <v>0.94600431965442766</v>
      </c>
      <c r="FP36" s="75">
        <f>'T5 Q3 201415'!X36</f>
        <v>435</v>
      </c>
      <c r="FQ36" s="75">
        <f>'T5 Q3 201415'!Y36</f>
        <v>0.93952483801295894</v>
      </c>
      <c r="FR36" s="75">
        <f>'T5 Q3 201415'!Z36</f>
        <v>6</v>
      </c>
      <c r="FS36" s="75">
        <f>'T5 Q3 201415'!AA36</f>
        <v>6</v>
      </c>
      <c r="FT36" s="75">
        <f>'T5 Q3 201415'!AB36</f>
        <v>1</v>
      </c>
      <c r="FU36" s="75">
        <f>'T5 Q3 201415'!AC36</f>
        <v>0</v>
      </c>
      <c r="FV36" s="75">
        <f>'T5 Q3 201415'!AD36</f>
        <v>453</v>
      </c>
      <c r="FW36" s="75">
        <f>'T5 Q3 201415'!AE36</f>
        <v>446</v>
      </c>
      <c r="FX36" s="75">
        <f>'T5 Q3 201415'!AF36</f>
        <v>0.98454746136865345</v>
      </c>
      <c r="FY36" s="75">
        <f>'T5 Q3 201415'!AG36</f>
        <v>421</v>
      </c>
      <c r="FZ36" s="75">
        <f>'T5 Q3 201415'!AH36</f>
        <v>0.92935982339955847</v>
      </c>
      <c r="GA36" s="75">
        <f>'T5 Q3 201415'!AI36</f>
        <v>446</v>
      </c>
      <c r="GB36" s="75">
        <f>'T5 Q3 201415'!AJ36</f>
        <v>0.98454746136865345</v>
      </c>
      <c r="GC36" s="75">
        <f>'T5 Q3 201415'!AK36</f>
        <v>437</v>
      </c>
      <c r="GD36" s="75">
        <f>'T5 Q3 201415'!AL36</f>
        <v>0.96467991169977929</v>
      </c>
      <c r="GE36" s="75">
        <f>'T5 Q3 201415'!AM36</f>
        <v>427</v>
      </c>
      <c r="GF36" s="75">
        <f>'T5 Q3 201415'!AN36</f>
        <v>0.94260485651214132</v>
      </c>
      <c r="GG36" s="75">
        <f>'T5 Q3 201415'!AO36</f>
        <v>439</v>
      </c>
      <c r="GH36" s="75">
        <f>'T5 Q3 201415'!AP36</f>
        <v>0.9690949227373068</v>
      </c>
      <c r="GI36" s="75">
        <f>'T5 Q3 201415'!AQ36</f>
        <v>446</v>
      </c>
      <c r="GJ36" s="75">
        <f>'T5 Q3 201415'!AR36</f>
        <v>0.98454746136865345</v>
      </c>
      <c r="GK36" s="75">
        <f>'T5 Q3 201415'!AS36</f>
        <v>417</v>
      </c>
      <c r="GL36" s="75">
        <f>'T5 Q3 201415'!AT36</f>
        <v>0.92052980132450335</v>
      </c>
      <c r="GM36" s="75">
        <f>'T5 Q3 201415'!AU36</f>
        <v>422</v>
      </c>
      <c r="GN36" s="75">
        <f>'T5 Q3 201415'!AV36</f>
        <v>0.93156732891832228</v>
      </c>
      <c r="GO36" s="75">
        <f>'T5 Q3 201415'!AW36</f>
        <v>417</v>
      </c>
      <c r="GP36" s="75">
        <f>'T5 Q3 201415'!AX36</f>
        <v>0.92052980132450335</v>
      </c>
      <c r="GR36" s="75">
        <f>'T6 Q4 201415'!D36</f>
        <v>445</v>
      </c>
      <c r="GS36" s="75">
        <f>'T6 Q4 201415'!E36</f>
        <v>408</v>
      </c>
      <c r="GT36" s="75">
        <f>'T6 Q4 201415'!F36</f>
        <v>0.91685393258426962</v>
      </c>
      <c r="GU36" s="75">
        <f>'T6 Q4 201415'!G36</f>
        <v>431</v>
      </c>
      <c r="GV36" s="75">
        <f>'T6 Q4 201415'!H36</f>
        <v>0.96853932584269664</v>
      </c>
      <c r="GW36" s="75">
        <f>'T6 Q4 201415'!I36</f>
        <v>407</v>
      </c>
      <c r="GX36" s="75">
        <f>'T6 Q4 201415'!J36</f>
        <v>0.91460674157303368</v>
      </c>
      <c r="GY36" s="75">
        <f>'T6 Q4 201415'!K36</f>
        <v>3</v>
      </c>
      <c r="GZ36" s="75">
        <f>'T6 Q4 201415'!L36</f>
        <v>3</v>
      </c>
      <c r="HA36" s="75">
        <f>'T6 Q4 201415'!M36</f>
        <v>1</v>
      </c>
      <c r="HB36" s="75">
        <f>'T6 Q4 201415'!N36</f>
        <v>0</v>
      </c>
      <c r="HC36" s="75">
        <f>'T6 Q4 201415'!O36</f>
        <v>436</v>
      </c>
      <c r="HD36" s="75">
        <f>'T6 Q4 201415'!P36</f>
        <v>421</v>
      </c>
      <c r="HE36" s="75">
        <f>'T6 Q4 201415'!Q36</f>
        <v>0.9655963302752294</v>
      </c>
      <c r="HF36" s="75">
        <f>'T6 Q4 201415'!R36</f>
        <v>408</v>
      </c>
      <c r="HG36" s="75">
        <f>'T6 Q4 201415'!S36</f>
        <v>0.93577981651376152</v>
      </c>
      <c r="HH36" s="75">
        <f>'T6 Q4 201415'!T36</f>
        <v>415</v>
      </c>
      <c r="HI36" s="75">
        <f>'T6 Q4 201415'!U36</f>
        <v>0.95183486238532111</v>
      </c>
      <c r="HJ36" s="75">
        <f>'T6 Q4 201415'!V36</f>
        <v>407</v>
      </c>
      <c r="HK36" s="75">
        <f>'T6 Q4 201415'!W36</f>
        <v>0.9334862385321101</v>
      </c>
      <c r="HL36" s="75">
        <f>'T6 Q4 201415'!X36</f>
        <v>403</v>
      </c>
      <c r="HM36" s="75">
        <f>'T6 Q4 201415'!Y36</f>
        <v>0.92431192660550454</v>
      </c>
      <c r="HN36" s="75">
        <f>'T6 Q4 201415'!Z36</f>
        <v>2</v>
      </c>
      <c r="HO36" s="75">
        <f>'T6 Q4 201415'!AA36</f>
        <v>2</v>
      </c>
      <c r="HP36" s="75">
        <f>'T6 Q4 201415'!AB36</f>
        <v>1</v>
      </c>
      <c r="HQ36" s="75">
        <f>'T6 Q4 201415'!AC36</f>
        <v>0</v>
      </c>
      <c r="HR36" s="75">
        <f>'T6 Q4 201415'!AD36</f>
        <v>487</v>
      </c>
      <c r="HS36" s="75">
        <f>'T6 Q4 201415'!AE36</f>
        <v>471</v>
      </c>
      <c r="HT36" s="75">
        <f>'T6 Q4 201415'!AF36</f>
        <v>0.96714579055441474</v>
      </c>
      <c r="HU36" s="75">
        <f>'T6 Q4 201415'!AG36</f>
        <v>453</v>
      </c>
      <c r="HV36" s="75">
        <f>'T6 Q4 201415'!AH36</f>
        <v>0.93018480492813138</v>
      </c>
      <c r="HW36" s="75">
        <f>'T6 Q4 201415'!AI36</f>
        <v>471</v>
      </c>
      <c r="HX36" s="75">
        <f>'T6 Q4 201415'!AJ36</f>
        <v>0.96714579055441474</v>
      </c>
      <c r="HY36" s="75">
        <f>'T6 Q4 201415'!AK36</f>
        <v>468</v>
      </c>
      <c r="HZ36" s="75">
        <f>'T6 Q4 201415'!AL36</f>
        <v>0.96098562628336759</v>
      </c>
      <c r="IA36" s="75">
        <f>'T6 Q4 201415'!AM36</f>
        <v>459</v>
      </c>
      <c r="IB36" s="75">
        <f>'T6 Q4 201415'!AN36</f>
        <v>0.94250513347022591</v>
      </c>
      <c r="IC36" s="75">
        <f>'T6 Q4 201415'!AO36</f>
        <v>462</v>
      </c>
      <c r="ID36" s="75">
        <f>'T6 Q4 201415'!AP36</f>
        <v>0.94866529774127306</v>
      </c>
      <c r="IE36" s="75">
        <f>'T6 Q4 201415'!AQ36</f>
        <v>466</v>
      </c>
      <c r="IF36" s="75">
        <f>'T6 Q4 201415'!AR36</f>
        <v>0.95687885010266938</v>
      </c>
      <c r="IG36" s="75">
        <f>'T6 Q4 201415'!AS36</f>
        <v>449</v>
      </c>
      <c r="IH36" s="75">
        <f>'T6 Q4 201415'!AT36</f>
        <v>0.92197125256673507</v>
      </c>
      <c r="II36" s="75">
        <f>'T6 Q4 201415'!AU36</f>
        <v>458</v>
      </c>
      <c r="IJ36" s="75">
        <f>'T6 Q4 201415'!AV36</f>
        <v>0.94045174537987675</v>
      </c>
      <c r="IK36" s="75">
        <f>'T6 Q4 201415'!AW36</f>
        <v>440</v>
      </c>
      <c r="IL36" s="75">
        <f>'T6 Q4 201415'!AX36</f>
        <v>0.90349075975359339</v>
      </c>
    </row>
    <row r="37" spans="1:246" x14ac:dyDescent="0.25">
      <c r="A37" s="31" t="s">
        <v>326</v>
      </c>
      <c r="B37" s="21" t="s">
        <v>327</v>
      </c>
      <c r="C37" s="21" t="s">
        <v>22</v>
      </c>
      <c r="D37" s="64">
        <v>3036</v>
      </c>
      <c r="E37" s="64">
        <v>2972</v>
      </c>
      <c r="F37" s="51">
        <v>0.97891963109354418</v>
      </c>
      <c r="G37" s="64">
        <v>13</v>
      </c>
      <c r="H37" s="69">
        <v>4.281949934123847E-3</v>
      </c>
      <c r="I37" s="64">
        <v>2964</v>
      </c>
      <c r="J37" s="51">
        <v>0.97628458498023718</v>
      </c>
      <c r="K37" s="64">
        <v>3</v>
      </c>
      <c r="L37" s="5">
        <v>0</v>
      </c>
      <c r="M37" s="51">
        <v>0</v>
      </c>
      <c r="N37" s="40"/>
      <c r="O37" s="64">
        <v>3244</v>
      </c>
      <c r="P37" s="64">
        <v>3182</v>
      </c>
      <c r="Q37" s="51">
        <v>0.98088779284833538</v>
      </c>
      <c r="R37" s="64">
        <v>3099</v>
      </c>
      <c r="S37" s="69">
        <v>0.95530209617755857</v>
      </c>
      <c r="T37" s="64">
        <v>3167</v>
      </c>
      <c r="U37" s="51">
        <v>0.97626387176325524</v>
      </c>
      <c r="V37" s="64">
        <v>3099</v>
      </c>
      <c r="W37" s="69">
        <v>0.95530209617755857</v>
      </c>
      <c r="X37" s="64">
        <v>3092</v>
      </c>
      <c r="Y37" s="51">
        <v>0.95314426633785454</v>
      </c>
      <c r="Z37" s="64">
        <v>0</v>
      </c>
      <c r="AA37" s="64">
        <v>0</v>
      </c>
      <c r="AB37" s="51" t="e">
        <v>#DIV/0!</v>
      </c>
      <c r="AC37" s="58"/>
      <c r="AD37" s="64">
        <v>3272</v>
      </c>
      <c r="AE37" s="64">
        <v>3184</v>
      </c>
      <c r="AF37" s="46">
        <v>0.97310513447432767</v>
      </c>
      <c r="AG37" s="64">
        <v>3181</v>
      </c>
      <c r="AH37" s="70">
        <v>0.97218826405867975</v>
      </c>
      <c r="AI37" s="64">
        <v>3219</v>
      </c>
      <c r="AJ37" s="46">
        <v>0.98380195599022002</v>
      </c>
      <c r="AK37" s="64">
        <v>3216</v>
      </c>
      <c r="AL37" s="70">
        <v>0.9828850855745721</v>
      </c>
      <c r="AM37" s="64">
        <v>3222</v>
      </c>
      <c r="AN37" s="46">
        <v>0.98471882640586794</v>
      </c>
      <c r="AO37" s="64">
        <v>3104</v>
      </c>
      <c r="AP37" s="70">
        <v>0.94865525672371642</v>
      </c>
      <c r="AQ37" s="64">
        <v>3170</v>
      </c>
      <c r="AR37" s="46">
        <v>1.2090464547677262</v>
      </c>
      <c r="AS37" s="64">
        <v>3121</v>
      </c>
      <c r="AT37" s="70">
        <v>0.95385085574572126</v>
      </c>
      <c r="AU37" s="64">
        <v>3219</v>
      </c>
      <c r="AV37" s="46">
        <v>0.98380195599022002</v>
      </c>
      <c r="AW37" s="64">
        <v>3136</v>
      </c>
      <c r="AX37" s="46">
        <v>0.95843520782396086</v>
      </c>
      <c r="AZ37" s="80">
        <f>VLOOKUP($A37,'T1DQ CCG'!$A:$BS,69,FALSE)</f>
        <v>0</v>
      </c>
      <c r="BA37" s="80">
        <f>VLOOKUP($A37,'T1DQ CCG'!$A:$BS,70,FALSE)</f>
        <v>0</v>
      </c>
      <c r="BB37" s="80">
        <f>VLOOKUP($A37,'T1DQ CCG'!$A:$BS,71,FALSE)</f>
        <v>0</v>
      </c>
      <c r="BD37" s="75">
        <f>'T3 Q1 201415'!D37</f>
        <v>760</v>
      </c>
      <c r="BE37" s="75">
        <f>'T3 Q1 201415'!E37</f>
        <v>742</v>
      </c>
      <c r="BF37" s="75">
        <f>'T3 Q1 201415'!F37</f>
        <v>0.97631578947368425</v>
      </c>
      <c r="BG37" s="75">
        <f>'T3 Q1 201415'!G37</f>
        <v>3</v>
      </c>
      <c r="BH37" s="75">
        <f>'T3 Q1 201415'!H37</f>
        <v>3.9473684210526317E-3</v>
      </c>
      <c r="BI37" s="75">
        <f>'T3 Q1 201415'!I37</f>
        <v>739</v>
      </c>
      <c r="BJ37" s="75">
        <f>'T3 Q1 201415'!J37</f>
        <v>0.97236842105263155</v>
      </c>
      <c r="BK37" s="75">
        <f>'T3 Q1 201415'!K37</f>
        <v>1</v>
      </c>
      <c r="BL37" s="75">
        <f>'T3 Q1 201415'!L37</f>
        <v>1</v>
      </c>
      <c r="BM37" s="75">
        <f>'T3 Q1 201415'!M37</f>
        <v>1</v>
      </c>
      <c r="BN37" s="75">
        <f>'T3 Q1 201415'!N37</f>
        <v>0</v>
      </c>
      <c r="BO37" s="75">
        <f>'T3 Q1 201415'!O37</f>
        <v>839</v>
      </c>
      <c r="BP37" s="75">
        <f>'T3 Q1 201415'!P37</f>
        <v>824</v>
      </c>
      <c r="BQ37" s="75">
        <f>'T3 Q1 201415'!Q37</f>
        <v>0.98212157330154948</v>
      </c>
      <c r="BR37" s="75">
        <f>'T3 Q1 201415'!R37</f>
        <v>807</v>
      </c>
      <c r="BS37" s="75">
        <f>'T3 Q1 201415'!S37</f>
        <v>0.96185935637663889</v>
      </c>
      <c r="BT37" s="75">
        <f>'T3 Q1 201415'!T37</f>
        <v>822</v>
      </c>
      <c r="BU37" s="75">
        <f>'T3 Q1 201415'!U37</f>
        <v>0.97973778307508941</v>
      </c>
      <c r="BV37" s="75">
        <f>'T3 Q1 201415'!V37</f>
        <v>808</v>
      </c>
      <c r="BW37" s="75">
        <f>'T3 Q1 201415'!W37</f>
        <v>0.96305125148986892</v>
      </c>
      <c r="BX37" s="75">
        <f>'T3 Q1 201415'!X37</f>
        <v>809</v>
      </c>
      <c r="BY37" s="75">
        <f>'T3 Q1 201415'!Y37</f>
        <v>0.96424314660309896</v>
      </c>
      <c r="BZ37" s="75">
        <f>'T3 Q1 201415'!Z37</f>
        <v>0</v>
      </c>
      <c r="CA37" s="75">
        <f>'T3 Q1 201415'!AA37</f>
        <v>0</v>
      </c>
      <c r="CB37" s="75" t="str">
        <f>'T3 Q1 201415'!AB37</f>
        <v/>
      </c>
      <c r="CC37" s="75">
        <f>'T3 Q1 201415'!AC37</f>
        <v>0</v>
      </c>
      <c r="CD37" s="75">
        <f>'T3 Q1 201415'!AD37</f>
        <v>802</v>
      </c>
      <c r="CE37" s="75">
        <f>'T3 Q1 201415'!AE37</f>
        <v>783</v>
      </c>
      <c r="CF37" s="75">
        <f>'T3 Q1 201415'!AF37</f>
        <v>0.97630922693266831</v>
      </c>
      <c r="CG37" s="75">
        <f>'T3 Q1 201415'!AG37</f>
        <v>796</v>
      </c>
      <c r="CH37" s="75">
        <f>'T3 Q1 201415'!AH37</f>
        <v>0.99251870324189528</v>
      </c>
      <c r="CI37" s="75">
        <f>'T3 Q1 201415'!AI37</f>
        <v>796</v>
      </c>
      <c r="CJ37" s="75">
        <f>'T3 Q1 201415'!AJ37</f>
        <v>0.99251870324189528</v>
      </c>
      <c r="CK37" s="75">
        <f>'T3 Q1 201415'!AK37</f>
        <v>796</v>
      </c>
      <c r="CL37" s="75">
        <f>'T3 Q1 201415'!AL37</f>
        <v>0.99251870324189528</v>
      </c>
      <c r="CM37" s="75">
        <f>'T3 Q1 201415'!AM37</f>
        <v>795</v>
      </c>
      <c r="CN37" s="75">
        <f>'T3 Q1 201415'!AN37</f>
        <v>0.99127182044887785</v>
      </c>
      <c r="CO37" s="75">
        <f>'T3 Q1 201415'!AO37</f>
        <v>762</v>
      </c>
      <c r="CP37" s="75">
        <f>'T3 Q1 201415'!AP37</f>
        <v>0.95012468827930174</v>
      </c>
      <c r="CQ37" s="75">
        <f>'T3 Q1 201415'!AQ37</f>
        <v>780</v>
      </c>
      <c r="CR37" s="75">
        <f>'T3 Q1 201415'!AR37</f>
        <v>0.972568578553616</v>
      </c>
      <c r="CS37" s="75">
        <f>'T3 Q1 201415'!AS37</f>
        <v>779</v>
      </c>
      <c r="CT37" s="75">
        <f>'T3 Q1 201415'!AT37</f>
        <v>0.97132169576059846</v>
      </c>
      <c r="CU37" s="75">
        <f>'T3 Q1 201415'!AU37</f>
        <v>794</v>
      </c>
      <c r="CV37" s="75">
        <f>'T3 Q1 201415'!AV37</f>
        <v>0.9900249376558603</v>
      </c>
      <c r="CW37" s="75">
        <f>'T3 Q1 201415'!AW37</f>
        <v>782</v>
      </c>
      <c r="CX37" s="75">
        <f>'T3 Q1 201415'!AX37</f>
        <v>0.97506234413965087</v>
      </c>
      <c r="CZ37" s="75">
        <f>'T4 Q2 201415'!D37</f>
        <v>749</v>
      </c>
      <c r="DA37" s="75">
        <f>'T4 Q2 201415'!E37</f>
        <v>740</v>
      </c>
      <c r="DB37" s="75">
        <f>'T4 Q2 201415'!F37</f>
        <v>0.98798397863818421</v>
      </c>
      <c r="DC37" s="75">
        <f>'T4 Q2 201415'!G37</f>
        <v>8</v>
      </c>
      <c r="DD37" s="75">
        <f>'T4 Q2 201415'!H37</f>
        <v>1.0680907877169559E-2</v>
      </c>
      <c r="DE37" s="75">
        <f>'T4 Q2 201415'!I37</f>
        <v>738</v>
      </c>
      <c r="DF37" s="75">
        <f>'T4 Q2 201415'!J37</f>
        <v>0.9853137516688919</v>
      </c>
      <c r="DG37" s="75">
        <f>'T4 Q2 201415'!K37</f>
        <v>2</v>
      </c>
      <c r="DH37" s="75">
        <f>'T4 Q2 201415'!L37</f>
        <v>2</v>
      </c>
      <c r="DI37" s="75">
        <f>'T4 Q2 201415'!M37</f>
        <v>1</v>
      </c>
      <c r="DJ37" s="75">
        <f>'T4 Q2 201415'!N37</f>
        <v>0</v>
      </c>
      <c r="DK37" s="75">
        <f>'T4 Q2 201415'!O37</f>
        <v>877</v>
      </c>
      <c r="DL37" s="75">
        <f>'T4 Q2 201415'!P37</f>
        <v>862</v>
      </c>
      <c r="DM37" s="75">
        <f>'T4 Q2 201415'!Q37</f>
        <v>0.98289623717217789</v>
      </c>
      <c r="DN37" s="75">
        <f>'T4 Q2 201415'!R37</f>
        <v>839</v>
      </c>
      <c r="DO37" s="75">
        <f>'T4 Q2 201415'!S37</f>
        <v>0.95667046750285067</v>
      </c>
      <c r="DP37" s="75">
        <f>'T4 Q2 201415'!T37</f>
        <v>860</v>
      </c>
      <c r="DQ37" s="75">
        <f>'T4 Q2 201415'!U37</f>
        <v>0.98061573546180159</v>
      </c>
      <c r="DR37" s="75">
        <f>'T4 Q2 201415'!V37</f>
        <v>836</v>
      </c>
      <c r="DS37" s="75">
        <f>'T4 Q2 201415'!W37</f>
        <v>0.95324971493728616</v>
      </c>
      <c r="DT37" s="75">
        <f>'T4 Q2 201415'!X37</f>
        <v>835</v>
      </c>
      <c r="DU37" s="75">
        <f>'T4 Q2 201415'!Y37</f>
        <v>0.95210946408209807</v>
      </c>
      <c r="DV37" s="75">
        <f>'T4 Q2 201415'!Z37</f>
        <v>0</v>
      </c>
      <c r="DW37" s="75">
        <f>'T4 Q2 201415'!AA37</f>
        <v>0</v>
      </c>
      <c r="DX37" s="75" t="str">
        <f>'T4 Q2 201415'!AB37</f>
        <v/>
      </c>
      <c r="DY37" s="75">
        <f>'T4 Q2 201415'!AC37</f>
        <v>0</v>
      </c>
      <c r="DZ37" s="75">
        <f>'T4 Q2 201415'!AD37</f>
        <v>879</v>
      </c>
      <c r="EA37" s="75">
        <f>'T4 Q2 201415'!AE37</f>
        <v>836</v>
      </c>
      <c r="EB37" s="75">
        <f>'T4 Q2 201415'!AF37</f>
        <v>0.95108077360637089</v>
      </c>
      <c r="EC37" s="75">
        <f>'T4 Q2 201415'!AG37</f>
        <v>859</v>
      </c>
      <c r="ED37" s="75">
        <f>'T4 Q2 201415'!AH37</f>
        <v>0.97724687144482369</v>
      </c>
      <c r="EE37" s="75">
        <f>'T4 Q2 201415'!AI37</f>
        <v>859</v>
      </c>
      <c r="EF37" s="75">
        <f>'T4 Q2 201415'!AJ37</f>
        <v>0.97724687144482369</v>
      </c>
      <c r="EG37" s="75">
        <f>'T4 Q2 201415'!AK37</f>
        <v>857</v>
      </c>
      <c r="EH37" s="75">
        <f>'T4 Q2 201415'!AL37</f>
        <v>0.97497155858930606</v>
      </c>
      <c r="EI37" s="75">
        <f>'T4 Q2 201415'!AM37</f>
        <v>858</v>
      </c>
      <c r="EJ37" s="75">
        <f>'T4 Q2 201415'!AN37</f>
        <v>0.97610921501706482</v>
      </c>
      <c r="EK37" s="75">
        <f>'T4 Q2 201415'!AO37</f>
        <v>812</v>
      </c>
      <c r="EL37" s="75">
        <f>'T4 Q2 201415'!AP37</f>
        <v>0.92377701934015932</v>
      </c>
      <c r="EM37" s="75">
        <f>'T4 Q2 201415'!AQ37</f>
        <v>844</v>
      </c>
      <c r="EN37" s="75">
        <f>'T4 Q2 201415'!AR37</f>
        <v>0.96018202502844141</v>
      </c>
      <c r="EO37" s="75">
        <f>'T4 Q2 201415'!AS37</f>
        <v>825</v>
      </c>
      <c r="EP37" s="75">
        <f>'T4 Q2 201415'!AT37</f>
        <v>0.93856655290102387</v>
      </c>
      <c r="EQ37" s="75">
        <f>'T4 Q2 201415'!AU37</f>
        <v>861</v>
      </c>
      <c r="ER37" s="75">
        <f>'T4 Q2 201415'!AV37</f>
        <v>0.97952218430034133</v>
      </c>
      <c r="ES37" s="75">
        <f>'T4 Q2 201415'!AW37</f>
        <v>826</v>
      </c>
      <c r="ET37" s="75">
        <f>'T4 Q2 201415'!AX37</f>
        <v>0.93970420932878274</v>
      </c>
      <c r="EV37" s="75">
        <f>'T5 Q3 201415'!D37</f>
        <v>757</v>
      </c>
      <c r="EW37" s="75">
        <f>'T5 Q3 201415'!E37</f>
        <v>737</v>
      </c>
      <c r="EX37" s="75">
        <f>'T5 Q3 201415'!F37</f>
        <v>0.97357992073976218</v>
      </c>
      <c r="EY37" s="75">
        <f>'T5 Q3 201415'!G37</f>
        <v>0</v>
      </c>
      <c r="EZ37" s="75">
        <f>'T5 Q3 201415'!H37</f>
        <v>0</v>
      </c>
      <c r="FA37" s="75">
        <f>'T5 Q3 201415'!I37</f>
        <v>736</v>
      </c>
      <c r="FB37" s="75">
        <f>'T5 Q3 201415'!J37</f>
        <v>0.97225891677675036</v>
      </c>
      <c r="FC37" s="75">
        <f>'T5 Q3 201415'!K37</f>
        <v>0</v>
      </c>
      <c r="FD37" s="75">
        <f>'T5 Q3 201415'!L37</f>
        <v>0</v>
      </c>
      <c r="FE37" s="75" t="str">
        <f>'T5 Q3 201415'!M37</f>
        <v/>
      </c>
      <c r="FF37" s="75">
        <f>'T5 Q3 201415'!N37</f>
        <v>0</v>
      </c>
      <c r="FG37" s="75">
        <f>'T5 Q3 201415'!O37</f>
        <v>788</v>
      </c>
      <c r="FH37" s="75">
        <f>'T5 Q3 201415'!P37</f>
        <v>772</v>
      </c>
      <c r="FI37" s="75">
        <f>'T5 Q3 201415'!Q37</f>
        <v>0.97969543147208127</v>
      </c>
      <c r="FJ37" s="75">
        <f>'T5 Q3 201415'!R37</f>
        <v>746</v>
      </c>
      <c r="FK37" s="75">
        <f>'T5 Q3 201415'!S37</f>
        <v>0.9467005076142132</v>
      </c>
      <c r="FL37" s="75">
        <f>'T5 Q3 201415'!T37</f>
        <v>773</v>
      </c>
      <c r="FM37" s="75">
        <f>'T5 Q3 201415'!U37</f>
        <v>0.98096446700507611</v>
      </c>
      <c r="FN37" s="75">
        <f>'T5 Q3 201415'!V37</f>
        <v>747</v>
      </c>
      <c r="FO37" s="75">
        <f>'T5 Q3 201415'!W37</f>
        <v>0.94796954314720816</v>
      </c>
      <c r="FP37" s="75">
        <f>'T5 Q3 201415'!X37</f>
        <v>744</v>
      </c>
      <c r="FQ37" s="75">
        <f>'T5 Q3 201415'!Y37</f>
        <v>0.9441624365482234</v>
      </c>
      <c r="FR37" s="75">
        <f>'T5 Q3 201415'!Z37</f>
        <v>0</v>
      </c>
      <c r="FS37" s="75">
        <f>'T5 Q3 201415'!AA37</f>
        <v>0</v>
      </c>
      <c r="FT37" s="75" t="str">
        <f>'T5 Q3 201415'!AB37</f>
        <v/>
      </c>
      <c r="FU37" s="75">
        <f>'T5 Q3 201415'!AC37</f>
        <v>0</v>
      </c>
      <c r="FV37" s="75">
        <f>'T5 Q3 201415'!AD37</f>
        <v>844</v>
      </c>
      <c r="FW37" s="75">
        <f>'T5 Q3 201415'!AE37</f>
        <v>830</v>
      </c>
      <c r="FX37" s="75">
        <f>'T5 Q3 201415'!AF37</f>
        <v>0.98341232227488151</v>
      </c>
      <c r="FY37" s="75">
        <f>'T5 Q3 201415'!AG37</f>
        <v>807</v>
      </c>
      <c r="FZ37" s="75">
        <f>'T5 Q3 201415'!AH37</f>
        <v>0.95616113744075826</v>
      </c>
      <c r="GA37" s="75">
        <f>'T5 Q3 201415'!AI37</f>
        <v>830</v>
      </c>
      <c r="GB37" s="75">
        <f>'T5 Q3 201415'!AJ37</f>
        <v>0.98341232227488151</v>
      </c>
      <c r="GC37" s="75">
        <f>'T5 Q3 201415'!AK37</f>
        <v>829</v>
      </c>
      <c r="GD37" s="75">
        <f>'T5 Q3 201415'!AL37</f>
        <v>0.98222748815165872</v>
      </c>
      <c r="GE37" s="75">
        <f>'T5 Q3 201415'!AM37</f>
        <v>833</v>
      </c>
      <c r="GF37" s="75">
        <f>'T5 Q3 201415'!AN37</f>
        <v>0.98696682464454977</v>
      </c>
      <c r="GG37" s="75">
        <f>'T5 Q3 201415'!AO37</f>
        <v>807</v>
      </c>
      <c r="GH37" s="75">
        <f>'T5 Q3 201415'!AP37</f>
        <v>0.95616113744075826</v>
      </c>
      <c r="GI37" s="75">
        <f>'T5 Q3 201415'!AQ37</f>
        <v>824</v>
      </c>
      <c r="GJ37" s="75">
        <f>'T5 Q3 201415'!AR37</f>
        <v>0.976303317535545</v>
      </c>
      <c r="GK37" s="75">
        <f>'T5 Q3 201415'!AS37</f>
        <v>803</v>
      </c>
      <c r="GL37" s="75">
        <f>'T5 Q3 201415'!AT37</f>
        <v>0.95142180094786732</v>
      </c>
      <c r="GM37" s="75">
        <f>'T5 Q3 201415'!AU37</f>
        <v>833</v>
      </c>
      <c r="GN37" s="75">
        <f>'T5 Q3 201415'!AV37</f>
        <v>0.98696682464454977</v>
      </c>
      <c r="GO37" s="75">
        <f>'T5 Q3 201415'!AW37</f>
        <v>815</v>
      </c>
      <c r="GP37" s="75">
        <f>'T5 Q3 201415'!AX37</f>
        <v>0.96563981042654023</v>
      </c>
      <c r="GR37" s="75">
        <f>'T6 Q4 201415'!D37</f>
        <v>770</v>
      </c>
      <c r="GS37" s="75">
        <f>'T6 Q4 201415'!E37</f>
        <v>753</v>
      </c>
      <c r="GT37" s="75">
        <f>'T6 Q4 201415'!F37</f>
        <v>0.97792207792207797</v>
      </c>
      <c r="GU37" s="75">
        <f>'T6 Q4 201415'!G37</f>
        <v>2</v>
      </c>
      <c r="GV37" s="75">
        <f>'T6 Q4 201415'!H37</f>
        <v>2.5974025974025974E-3</v>
      </c>
      <c r="GW37" s="75">
        <f>'T6 Q4 201415'!I37</f>
        <v>751</v>
      </c>
      <c r="GX37" s="75">
        <f>'T6 Q4 201415'!J37</f>
        <v>0.97532467532467537</v>
      </c>
      <c r="GY37" s="75">
        <f>'T6 Q4 201415'!K37</f>
        <v>0</v>
      </c>
      <c r="GZ37" s="75">
        <f>'T6 Q4 201415'!L37</f>
        <v>0</v>
      </c>
      <c r="HA37" s="75" t="str">
        <f>'T6 Q4 201415'!M37</f>
        <v/>
      </c>
      <c r="HB37" s="75">
        <f>'T6 Q4 201415'!N37</f>
        <v>0</v>
      </c>
      <c r="HC37" s="75">
        <f>'T6 Q4 201415'!O37</f>
        <v>740</v>
      </c>
      <c r="HD37" s="75">
        <f>'T6 Q4 201415'!P37</f>
        <v>724</v>
      </c>
      <c r="HE37" s="75">
        <f>'T6 Q4 201415'!Q37</f>
        <v>0.97837837837837838</v>
      </c>
      <c r="HF37" s="75">
        <f>'T6 Q4 201415'!R37</f>
        <v>707</v>
      </c>
      <c r="HG37" s="75">
        <f>'T6 Q4 201415'!S37</f>
        <v>0.95540540540540542</v>
      </c>
      <c r="HH37" s="75">
        <f>'T6 Q4 201415'!T37</f>
        <v>712</v>
      </c>
      <c r="HI37" s="75">
        <f>'T6 Q4 201415'!U37</f>
        <v>0.96216216216216222</v>
      </c>
      <c r="HJ37" s="75">
        <f>'T6 Q4 201415'!V37</f>
        <v>708</v>
      </c>
      <c r="HK37" s="75">
        <f>'T6 Q4 201415'!W37</f>
        <v>0.95675675675675675</v>
      </c>
      <c r="HL37" s="75">
        <f>'T6 Q4 201415'!X37</f>
        <v>704</v>
      </c>
      <c r="HM37" s="75">
        <f>'T6 Q4 201415'!Y37</f>
        <v>0.9513513513513514</v>
      </c>
      <c r="HN37" s="75">
        <f>'T6 Q4 201415'!Z37</f>
        <v>0</v>
      </c>
      <c r="HO37" s="75">
        <f>'T6 Q4 201415'!AA37</f>
        <v>0</v>
      </c>
      <c r="HP37" s="75" t="str">
        <f>'T6 Q4 201415'!AB37</f>
        <v/>
      </c>
      <c r="HQ37" s="75">
        <f>'T6 Q4 201415'!AC37</f>
        <v>0</v>
      </c>
      <c r="HR37" s="75">
        <f>'T6 Q4 201415'!AD37</f>
        <v>747</v>
      </c>
      <c r="HS37" s="75">
        <f>'T6 Q4 201415'!AE37</f>
        <v>735</v>
      </c>
      <c r="HT37" s="75">
        <f>'T6 Q4 201415'!AF37</f>
        <v>0.98393574297188757</v>
      </c>
      <c r="HU37" s="75">
        <f>'T6 Q4 201415'!AG37</f>
        <v>719</v>
      </c>
      <c r="HV37" s="75">
        <f>'T6 Q4 201415'!AH37</f>
        <v>0.96251673360107093</v>
      </c>
      <c r="HW37" s="75">
        <f>'T6 Q4 201415'!AI37</f>
        <v>734</v>
      </c>
      <c r="HX37" s="75">
        <f>'T6 Q4 201415'!AJ37</f>
        <v>0.98259705488621152</v>
      </c>
      <c r="HY37" s="75">
        <f>'T6 Q4 201415'!AK37</f>
        <v>734</v>
      </c>
      <c r="HZ37" s="75">
        <f>'T6 Q4 201415'!AL37</f>
        <v>0.98259705488621152</v>
      </c>
      <c r="IA37" s="75">
        <f>'T6 Q4 201415'!AM37</f>
        <v>736</v>
      </c>
      <c r="IB37" s="75">
        <f>'T6 Q4 201415'!AN37</f>
        <v>0.98527443105756363</v>
      </c>
      <c r="IC37" s="75">
        <f>'T6 Q4 201415'!AO37</f>
        <v>723</v>
      </c>
      <c r="ID37" s="75">
        <f>'T6 Q4 201415'!AP37</f>
        <v>0.96787148594377514</v>
      </c>
      <c r="IE37" s="75">
        <f>'T6 Q4 201415'!AQ37</f>
        <v>722</v>
      </c>
      <c r="IF37" s="75">
        <f>'T6 Q4 201415'!AR37</f>
        <v>0.96653279785809909</v>
      </c>
      <c r="IG37" s="75">
        <f>'T6 Q4 201415'!AS37</f>
        <v>714</v>
      </c>
      <c r="IH37" s="75">
        <f>'T6 Q4 201415'!AT37</f>
        <v>0.95582329317269077</v>
      </c>
      <c r="II37" s="75">
        <f>'T6 Q4 201415'!AU37</f>
        <v>731</v>
      </c>
      <c r="IJ37" s="75">
        <f>'T6 Q4 201415'!AV37</f>
        <v>0.97858099062918336</v>
      </c>
      <c r="IK37" s="75">
        <f>'T6 Q4 201415'!AW37</f>
        <v>713</v>
      </c>
      <c r="IL37" s="75">
        <f>'T6 Q4 201415'!AX37</f>
        <v>0.95448460508701471</v>
      </c>
    </row>
    <row r="38" spans="1:246" x14ac:dyDescent="0.25">
      <c r="A38" s="31" t="s">
        <v>328</v>
      </c>
      <c r="B38" s="21" t="s">
        <v>329</v>
      </c>
      <c r="C38" s="21" t="s">
        <v>22</v>
      </c>
      <c r="D38" s="64">
        <v>1626</v>
      </c>
      <c r="E38" s="64">
        <v>1597</v>
      </c>
      <c r="F38" s="51">
        <v>0.9821648216482165</v>
      </c>
      <c r="G38" s="64">
        <v>10</v>
      </c>
      <c r="H38" s="69">
        <v>6.1500615006150061E-3</v>
      </c>
      <c r="I38" s="64">
        <v>1596</v>
      </c>
      <c r="J38" s="51">
        <v>0.98154981549815501</v>
      </c>
      <c r="K38" s="64">
        <v>0</v>
      </c>
      <c r="L38" s="5">
        <v>0</v>
      </c>
      <c r="M38" s="51" t="e">
        <v>#DIV/0!</v>
      </c>
      <c r="N38" s="40"/>
      <c r="O38" s="64">
        <v>1682</v>
      </c>
      <c r="P38" s="64">
        <v>1672</v>
      </c>
      <c r="Q38" s="51">
        <v>0.99405469678953629</v>
      </c>
      <c r="R38" s="64">
        <v>1651</v>
      </c>
      <c r="S38" s="69">
        <v>0.98156956004756246</v>
      </c>
      <c r="T38" s="64">
        <v>1428</v>
      </c>
      <c r="U38" s="51">
        <v>0.84898929845422122</v>
      </c>
      <c r="V38" s="64">
        <v>1647</v>
      </c>
      <c r="W38" s="69">
        <v>0.97919143876337689</v>
      </c>
      <c r="X38" s="64">
        <v>1655</v>
      </c>
      <c r="Y38" s="51">
        <v>0.98394768133174793</v>
      </c>
      <c r="Z38" s="64">
        <v>0</v>
      </c>
      <c r="AA38" s="64">
        <v>0</v>
      </c>
      <c r="AB38" s="51" t="e">
        <v>#DIV/0!</v>
      </c>
      <c r="AC38" s="58"/>
      <c r="AD38" s="64">
        <v>1664</v>
      </c>
      <c r="AE38" s="64">
        <v>1650</v>
      </c>
      <c r="AF38" s="46">
        <v>0.99158653846153844</v>
      </c>
      <c r="AG38" s="64">
        <v>1613</v>
      </c>
      <c r="AH38" s="70">
        <v>0.96935096153846156</v>
      </c>
      <c r="AI38" s="64">
        <v>1650</v>
      </c>
      <c r="AJ38" s="46">
        <v>0.99158653846153844</v>
      </c>
      <c r="AK38" s="64">
        <v>1648</v>
      </c>
      <c r="AL38" s="70">
        <v>0.99038461538461542</v>
      </c>
      <c r="AM38" s="64">
        <v>1627</v>
      </c>
      <c r="AN38" s="46">
        <v>0.97776442307692313</v>
      </c>
      <c r="AO38" s="64">
        <v>1522</v>
      </c>
      <c r="AP38" s="70">
        <v>0.91466346153846156</v>
      </c>
      <c r="AQ38" s="64">
        <v>1639</v>
      </c>
      <c r="AR38" s="46">
        <v>1.0204326923076923</v>
      </c>
      <c r="AS38" s="64">
        <v>1598</v>
      </c>
      <c r="AT38" s="70">
        <v>0.96033653846153844</v>
      </c>
      <c r="AU38" s="64">
        <v>1613</v>
      </c>
      <c r="AV38" s="46">
        <v>0.96935096153846156</v>
      </c>
      <c r="AW38" s="64">
        <v>1616</v>
      </c>
      <c r="AX38" s="46">
        <v>0.97115384615384615</v>
      </c>
      <c r="AZ38" s="80">
        <f>VLOOKUP($A38,'T1DQ CCG'!$A:$BS,69,FALSE)</f>
        <v>0</v>
      </c>
      <c r="BA38" s="80">
        <f>VLOOKUP($A38,'T1DQ CCG'!$A:$BS,70,FALSE)</f>
        <v>0</v>
      </c>
      <c r="BB38" s="80">
        <f>VLOOKUP($A38,'T1DQ CCG'!$A:$BS,71,FALSE)</f>
        <v>0</v>
      </c>
      <c r="BD38" s="75">
        <f>'T3 Q1 201415'!D38</f>
        <v>393</v>
      </c>
      <c r="BE38" s="75">
        <f>'T3 Q1 201415'!E38</f>
        <v>381</v>
      </c>
      <c r="BF38" s="75">
        <f>'T3 Q1 201415'!F38</f>
        <v>0.96946564885496178</v>
      </c>
      <c r="BG38" s="75">
        <f>'T3 Q1 201415'!G38</f>
        <v>2</v>
      </c>
      <c r="BH38" s="75">
        <f>'T3 Q1 201415'!H38</f>
        <v>5.0890585241730284E-3</v>
      </c>
      <c r="BI38" s="75">
        <f>'T3 Q1 201415'!I38</f>
        <v>381</v>
      </c>
      <c r="BJ38" s="75">
        <f>'T3 Q1 201415'!J38</f>
        <v>0.96946564885496178</v>
      </c>
      <c r="BK38" s="75">
        <f>'T3 Q1 201415'!K38</f>
        <v>0</v>
      </c>
      <c r="BL38" s="75">
        <f>'T3 Q1 201415'!L38</f>
        <v>0</v>
      </c>
      <c r="BM38" s="75" t="str">
        <f>'T3 Q1 201415'!M38</f>
        <v/>
      </c>
      <c r="BN38" s="75">
        <f>'T3 Q1 201415'!N38</f>
        <v>0</v>
      </c>
      <c r="BO38" s="75">
        <f>'T3 Q1 201415'!O38</f>
        <v>418</v>
      </c>
      <c r="BP38" s="75">
        <f>'T3 Q1 201415'!P38</f>
        <v>417</v>
      </c>
      <c r="BQ38" s="75">
        <f>'T3 Q1 201415'!Q38</f>
        <v>0.99760765550239239</v>
      </c>
      <c r="BR38" s="75">
        <f>'T3 Q1 201415'!R38</f>
        <v>407</v>
      </c>
      <c r="BS38" s="75">
        <f>'T3 Q1 201415'!S38</f>
        <v>0.97368421052631582</v>
      </c>
      <c r="BT38" s="75">
        <f>'T3 Q1 201415'!T38</f>
        <v>414</v>
      </c>
      <c r="BU38" s="75">
        <f>'T3 Q1 201415'!U38</f>
        <v>0.99043062200956933</v>
      </c>
      <c r="BV38" s="75">
        <f>'T3 Q1 201415'!V38</f>
        <v>409</v>
      </c>
      <c r="BW38" s="75">
        <f>'T3 Q1 201415'!W38</f>
        <v>0.97846889952153115</v>
      </c>
      <c r="BX38" s="75">
        <f>'T3 Q1 201415'!X38</f>
        <v>412</v>
      </c>
      <c r="BY38" s="75">
        <f>'T3 Q1 201415'!Y38</f>
        <v>0.9856459330143541</v>
      </c>
      <c r="BZ38" s="75">
        <f>'T3 Q1 201415'!Z38</f>
        <v>0</v>
      </c>
      <c r="CA38" s="75">
        <f>'T3 Q1 201415'!AA38</f>
        <v>0</v>
      </c>
      <c r="CB38" s="75" t="str">
        <f>'T3 Q1 201415'!AB38</f>
        <v/>
      </c>
      <c r="CC38" s="75">
        <f>'T3 Q1 201415'!AC38</f>
        <v>0</v>
      </c>
      <c r="CD38" s="75">
        <f>'T3 Q1 201415'!AD38</f>
        <v>420</v>
      </c>
      <c r="CE38" s="75">
        <f>'T3 Q1 201415'!AE38</f>
        <v>415</v>
      </c>
      <c r="CF38" s="75">
        <f>'T3 Q1 201415'!AF38</f>
        <v>0.98809523809523814</v>
      </c>
      <c r="CG38" s="75">
        <f>'T3 Q1 201415'!AG38</f>
        <v>407</v>
      </c>
      <c r="CH38" s="75">
        <f>'T3 Q1 201415'!AH38</f>
        <v>0.96904761904761905</v>
      </c>
      <c r="CI38" s="75">
        <f>'T3 Q1 201415'!AI38</f>
        <v>415</v>
      </c>
      <c r="CJ38" s="75">
        <f>'T3 Q1 201415'!AJ38</f>
        <v>0.98809523809523814</v>
      </c>
      <c r="CK38" s="75">
        <f>'T3 Q1 201415'!AK38</f>
        <v>414</v>
      </c>
      <c r="CL38" s="75">
        <f>'T3 Q1 201415'!AL38</f>
        <v>0.98571428571428577</v>
      </c>
      <c r="CM38" s="75">
        <f>'T3 Q1 201415'!AM38</f>
        <v>409</v>
      </c>
      <c r="CN38" s="75">
        <f>'T3 Q1 201415'!AN38</f>
        <v>0.97380952380952379</v>
      </c>
      <c r="CO38" s="75">
        <f>'T3 Q1 201415'!AO38</f>
        <v>375</v>
      </c>
      <c r="CP38" s="75">
        <f>'T3 Q1 201415'!AP38</f>
        <v>0.8928571428571429</v>
      </c>
      <c r="CQ38" s="75">
        <f>'T3 Q1 201415'!AQ38</f>
        <v>409</v>
      </c>
      <c r="CR38" s="75">
        <f>'T3 Q1 201415'!AR38</f>
        <v>0.97380952380952379</v>
      </c>
      <c r="CS38" s="75">
        <f>'T3 Q1 201415'!AS38</f>
        <v>402</v>
      </c>
      <c r="CT38" s="75">
        <f>'T3 Q1 201415'!AT38</f>
        <v>0.95714285714285718</v>
      </c>
      <c r="CU38" s="75">
        <f>'T3 Q1 201415'!AU38</f>
        <v>406</v>
      </c>
      <c r="CV38" s="75">
        <f>'T3 Q1 201415'!AV38</f>
        <v>0.96666666666666667</v>
      </c>
      <c r="CW38" s="75">
        <f>'T3 Q1 201415'!AW38</f>
        <v>404</v>
      </c>
      <c r="CX38" s="75">
        <f>'T3 Q1 201415'!AX38</f>
        <v>0.96190476190476193</v>
      </c>
      <c r="CZ38" s="75">
        <f>'T4 Q2 201415'!D38</f>
        <v>424</v>
      </c>
      <c r="DA38" s="75">
        <f>'T4 Q2 201415'!E38</f>
        <v>416</v>
      </c>
      <c r="DB38" s="75">
        <f>'T4 Q2 201415'!F38</f>
        <v>0.98113207547169812</v>
      </c>
      <c r="DC38" s="75">
        <f>'T4 Q2 201415'!G38</f>
        <v>6</v>
      </c>
      <c r="DD38" s="75">
        <f>'T4 Q2 201415'!H38</f>
        <v>1.4150943396226415E-2</v>
      </c>
      <c r="DE38" s="75">
        <f>'T4 Q2 201415'!I38</f>
        <v>413</v>
      </c>
      <c r="DF38" s="75">
        <f>'T4 Q2 201415'!J38</f>
        <v>0.97405660377358494</v>
      </c>
      <c r="DG38" s="75">
        <f>'T4 Q2 201415'!K38</f>
        <v>0</v>
      </c>
      <c r="DH38" s="75">
        <f>'T4 Q2 201415'!L38</f>
        <v>0</v>
      </c>
      <c r="DI38" s="75" t="str">
        <f>'T4 Q2 201415'!M38</f>
        <v/>
      </c>
      <c r="DJ38" s="75">
        <f>'T4 Q2 201415'!N38</f>
        <v>0</v>
      </c>
      <c r="DK38" s="75">
        <f>'T4 Q2 201415'!O38</f>
        <v>433</v>
      </c>
      <c r="DL38" s="75">
        <f>'T4 Q2 201415'!P38</f>
        <v>431</v>
      </c>
      <c r="DM38" s="75">
        <f>'T4 Q2 201415'!Q38</f>
        <v>0.99538106235565815</v>
      </c>
      <c r="DN38" s="75">
        <f>'T4 Q2 201415'!R38</f>
        <v>426</v>
      </c>
      <c r="DO38" s="75">
        <f>'T4 Q2 201415'!S38</f>
        <v>0.9838337182448037</v>
      </c>
      <c r="DP38" s="75">
        <f>'T4 Q2 201415'!T38</f>
        <v>427</v>
      </c>
      <c r="DQ38" s="75">
        <f>'T4 Q2 201415'!U38</f>
        <v>0.98614318706697457</v>
      </c>
      <c r="DR38" s="75">
        <f>'T4 Q2 201415'!V38</f>
        <v>425</v>
      </c>
      <c r="DS38" s="75">
        <f>'T4 Q2 201415'!W38</f>
        <v>0.98152424942263283</v>
      </c>
      <c r="DT38" s="75">
        <f>'T4 Q2 201415'!X38</f>
        <v>425</v>
      </c>
      <c r="DU38" s="75">
        <f>'T4 Q2 201415'!Y38</f>
        <v>0.98152424942263283</v>
      </c>
      <c r="DV38" s="75">
        <f>'T4 Q2 201415'!Z38</f>
        <v>0</v>
      </c>
      <c r="DW38" s="75">
        <f>'T4 Q2 201415'!AA38</f>
        <v>0</v>
      </c>
      <c r="DX38" s="75" t="str">
        <f>'T4 Q2 201415'!AB38</f>
        <v/>
      </c>
      <c r="DY38" s="75">
        <f>'T4 Q2 201415'!AC38</f>
        <v>0</v>
      </c>
      <c r="DZ38" s="75">
        <f>'T4 Q2 201415'!AD38</f>
        <v>415</v>
      </c>
      <c r="EA38" s="75">
        <f>'T4 Q2 201415'!AE38</f>
        <v>414</v>
      </c>
      <c r="EB38" s="75">
        <f>'T4 Q2 201415'!AF38</f>
        <v>0.99759036144578317</v>
      </c>
      <c r="EC38" s="75">
        <f>'T4 Q2 201415'!AG38</f>
        <v>405</v>
      </c>
      <c r="ED38" s="75">
        <f>'T4 Q2 201415'!AH38</f>
        <v>0.97590361445783136</v>
      </c>
      <c r="EE38" s="75">
        <f>'T4 Q2 201415'!AI38</f>
        <v>414</v>
      </c>
      <c r="EF38" s="75">
        <f>'T4 Q2 201415'!AJ38</f>
        <v>0.99759036144578317</v>
      </c>
      <c r="EG38" s="75">
        <f>'T4 Q2 201415'!AK38</f>
        <v>414</v>
      </c>
      <c r="EH38" s="75">
        <f>'T4 Q2 201415'!AL38</f>
        <v>0.99759036144578317</v>
      </c>
      <c r="EI38" s="75">
        <f>'T4 Q2 201415'!AM38</f>
        <v>406</v>
      </c>
      <c r="EJ38" s="75">
        <f>'T4 Q2 201415'!AN38</f>
        <v>0.97831325301204819</v>
      </c>
      <c r="EK38" s="75">
        <f>'T4 Q2 201415'!AO38</f>
        <v>378</v>
      </c>
      <c r="EL38" s="75">
        <f>'T4 Q2 201415'!AP38</f>
        <v>0.91084337349397593</v>
      </c>
      <c r="EM38" s="75">
        <f>'T4 Q2 201415'!AQ38</f>
        <v>411</v>
      </c>
      <c r="EN38" s="75">
        <f>'T4 Q2 201415'!AR38</f>
        <v>0.99036144578313257</v>
      </c>
      <c r="EO38" s="75">
        <f>'T4 Q2 201415'!AS38</f>
        <v>405</v>
      </c>
      <c r="EP38" s="75">
        <f>'T4 Q2 201415'!AT38</f>
        <v>0.97590361445783136</v>
      </c>
      <c r="EQ38" s="75">
        <f>'T4 Q2 201415'!AU38</f>
        <v>404</v>
      </c>
      <c r="ER38" s="75">
        <f>'T4 Q2 201415'!AV38</f>
        <v>0.97349397590361442</v>
      </c>
      <c r="ES38" s="75">
        <f>'T4 Q2 201415'!AW38</f>
        <v>407</v>
      </c>
      <c r="ET38" s="75">
        <f>'T4 Q2 201415'!AX38</f>
        <v>0.98072289156626502</v>
      </c>
      <c r="EV38" s="75">
        <f>'T5 Q3 201415'!D38</f>
        <v>410</v>
      </c>
      <c r="EW38" s="75">
        <f>'T5 Q3 201415'!E38</f>
        <v>404</v>
      </c>
      <c r="EX38" s="75">
        <f>'T5 Q3 201415'!F38</f>
        <v>0.98536585365853657</v>
      </c>
      <c r="EY38" s="75">
        <f>'T5 Q3 201415'!G38</f>
        <v>2</v>
      </c>
      <c r="EZ38" s="75">
        <f>'T5 Q3 201415'!H38</f>
        <v>4.8780487804878049E-3</v>
      </c>
      <c r="FA38" s="75">
        <f>'T5 Q3 201415'!I38</f>
        <v>406</v>
      </c>
      <c r="FB38" s="75">
        <f>'T5 Q3 201415'!J38</f>
        <v>0.99024390243902438</v>
      </c>
      <c r="FC38" s="75">
        <f>'T5 Q3 201415'!K38</f>
        <v>0</v>
      </c>
      <c r="FD38" s="75">
        <f>'T5 Q3 201415'!L38</f>
        <v>0</v>
      </c>
      <c r="FE38" s="75" t="str">
        <f>'T5 Q3 201415'!M38</f>
        <v/>
      </c>
      <c r="FF38" s="75">
        <f>'T5 Q3 201415'!N38</f>
        <v>0</v>
      </c>
      <c r="FG38" s="75">
        <f>'T5 Q3 201415'!O38</f>
        <v>426</v>
      </c>
      <c r="FH38" s="75">
        <f>'T5 Q3 201415'!P38</f>
        <v>422</v>
      </c>
      <c r="FI38" s="75">
        <f>'T5 Q3 201415'!Q38</f>
        <v>0.99061032863849763</v>
      </c>
      <c r="FJ38" s="75">
        <f>'T5 Q3 201415'!R38</f>
        <v>421</v>
      </c>
      <c r="FK38" s="75">
        <f>'T5 Q3 201415'!S38</f>
        <v>0.98826291079812212</v>
      </c>
      <c r="FL38" s="75">
        <f>'T5 Q3 201415'!T38</f>
        <v>411</v>
      </c>
      <c r="FM38" s="75">
        <f>'T5 Q3 201415'!U38</f>
        <v>0.96478873239436624</v>
      </c>
      <c r="FN38" s="75">
        <f>'T5 Q3 201415'!V38</f>
        <v>417</v>
      </c>
      <c r="FO38" s="75">
        <f>'T5 Q3 201415'!W38</f>
        <v>0.97887323943661975</v>
      </c>
      <c r="FP38" s="75">
        <f>'T5 Q3 201415'!X38</f>
        <v>419</v>
      </c>
      <c r="FQ38" s="75">
        <f>'T5 Q3 201415'!Y38</f>
        <v>0.98356807511737088</v>
      </c>
      <c r="FR38" s="75">
        <f>'T5 Q3 201415'!Z38</f>
        <v>0</v>
      </c>
      <c r="FS38" s="75">
        <f>'T5 Q3 201415'!AA38</f>
        <v>0</v>
      </c>
      <c r="FT38" s="75" t="str">
        <f>'T5 Q3 201415'!AB38</f>
        <v/>
      </c>
      <c r="FU38" s="75">
        <f>'T5 Q3 201415'!AC38</f>
        <v>0</v>
      </c>
      <c r="FV38" s="75">
        <f>'T5 Q3 201415'!AD38</f>
        <v>408</v>
      </c>
      <c r="FW38" s="75">
        <f>'T5 Q3 201415'!AE38</f>
        <v>404</v>
      </c>
      <c r="FX38" s="75">
        <f>'T5 Q3 201415'!AF38</f>
        <v>0.99019607843137258</v>
      </c>
      <c r="FY38" s="75">
        <f>'T5 Q3 201415'!AG38</f>
        <v>389</v>
      </c>
      <c r="FZ38" s="75">
        <f>'T5 Q3 201415'!AH38</f>
        <v>0.95343137254901966</v>
      </c>
      <c r="GA38" s="75">
        <f>'T5 Q3 201415'!AI38</f>
        <v>404</v>
      </c>
      <c r="GB38" s="75">
        <f>'T5 Q3 201415'!AJ38</f>
        <v>0.99019607843137258</v>
      </c>
      <c r="GC38" s="75">
        <f>'T5 Q3 201415'!AK38</f>
        <v>404</v>
      </c>
      <c r="GD38" s="75">
        <f>'T5 Q3 201415'!AL38</f>
        <v>0.99019607843137258</v>
      </c>
      <c r="GE38" s="75">
        <f>'T5 Q3 201415'!AM38</f>
        <v>400</v>
      </c>
      <c r="GF38" s="75">
        <f>'T5 Q3 201415'!AN38</f>
        <v>0.98039215686274506</v>
      </c>
      <c r="GG38" s="75">
        <f>'T5 Q3 201415'!AO38</f>
        <v>356</v>
      </c>
      <c r="GH38" s="75">
        <f>'T5 Q3 201415'!AP38</f>
        <v>0.87254901960784315</v>
      </c>
      <c r="GI38" s="75">
        <f>'T5 Q3 201415'!AQ38</f>
        <v>404</v>
      </c>
      <c r="GJ38" s="75">
        <f>'T5 Q3 201415'!AR38</f>
        <v>0.99019607843137258</v>
      </c>
      <c r="GK38" s="75">
        <f>'T5 Q3 201415'!AS38</f>
        <v>387</v>
      </c>
      <c r="GL38" s="75">
        <f>'T5 Q3 201415'!AT38</f>
        <v>0.94852941176470584</v>
      </c>
      <c r="GM38" s="75">
        <f>'T5 Q3 201415'!AU38</f>
        <v>396</v>
      </c>
      <c r="GN38" s="75">
        <f>'T5 Q3 201415'!AV38</f>
        <v>0.97058823529411764</v>
      </c>
      <c r="GO38" s="75">
        <f>'T5 Q3 201415'!AW38</f>
        <v>391</v>
      </c>
      <c r="GP38" s="75">
        <f>'T5 Q3 201415'!AX38</f>
        <v>0.95833333333333337</v>
      </c>
      <c r="GR38" s="75">
        <f>'T6 Q4 201415'!D38</f>
        <v>399</v>
      </c>
      <c r="GS38" s="75">
        <f>'T6 Q4 201415'!E38</f>
        <v>396</v>
      </c>
      <c r="GT38" s="75">
        <f>'T6 Q4 201415'!F38</f>
        <v>0.99248120300751874</v>
      </c>
      <c r="GU38" s="75">
        <f>'T6 Q4 201415'!G38</f>
        <v>0</v>
      </c>
      <c r="GV38" s="75">
        <f>'T6 Q4 201415'!H38</f>
        <v>0</v>
      </c>
      <c r="GW38" s="75">
        <f>'T6 Q4 201415'!I38</f>
        <v>396</v>
      </c>
      <c r="GX38" s="75">
        <f>'T6 Q4 201415'!J38</f>
        <v>0.99248120300751874</v>
      </c>
      <c r="GY38" s="75">
        <f>'T6 Q4 201415'!K38</f>
        <v>0</v>
      </c>
      <c r="GZ38" s="75">
        <f>'T6 Q4 201415'!L38</f>
        <v>0</v>
      </c>
      <c r="HA38" s="75" t="str">
        <f>'T6 Q4 201415'!M38</f>
        <v/>
      </c>
      <c r="HB38" s="75">
        <f>'T6 Q4 201415'!N38</f>
        <v>0</v>
      </c>
      <c r="HC38" s="75">
        <f>'T6 Q4 201415'!O38</f>
        <v>405</v>
      </c>
      <c r="HD38" s="75">
        <f>'T6 Q4 201415'!P38</f>
        <v>402</v>
      </c>
      <c r="HE38" s="75">
        <f>'T6 Q4 201415'!Q38</f>
        <v>0.99259259259259258</v>
      </c>
      <c r="HF38" s="75">
        <f>'T6 Q4 201415'!R38</f>
        <v>397</v>
      </c>
      <c r="HG38" s="75">
        <f>'T6 Q4 201415'!S38</f>
        <v>0.98024691358024696</v>
      </c>
      <c r="HH38" s="75">
        <f>'T6 Q4 201415'!T38</f>
        <v>176</v>
      </c>
      <c r="HI38" s="75">
        <f>'T6 Q4 201415'!U38</f>
        <v>0.4345679012345679</v>
      </c>
      <c r="HJ38" s="75">
        <f>'T6 Q4 201415'!V38</f>
        <v>396</v>
      </c>
      <c r="HK38" s="75">
        <f>'T6 Q4 201415'!W38</f>
        <v>0.97777777777777775</v>
      </c>
      <c r="HL38" s="75">
        <f>'T6 Q4 201415'!X38</f>
        <v>399</v>
      </c>
      <c r="HM38" s="75">
        <f>'T6 Q4 201415'!Y38</f>
        <v>0.98518518518518516</v>
      </c>
      <c r="HN38" s="75">
        <f>'T6 Q4 201415'!Z38</f>
        <v>0</v>
      </c>
      <c r="HO38" s="75">
        <f>'T6 Q4 201415'!AA38</f>
        <v>0</v>
      </c>
      <c r="HP38" s="75" t="str">
        <f>'T6 Q4 201415'!AB38</f>
        <v/>
      </c>
      <c r="HQ38" s="75">
        <f>'T6 Q4 201415'!AC38</f>
        <v>0</v>
      </c>
      <c r="HR38" s="75">
        <f>'T6 Q4 201415'!AD38</f>
        <v>421</v>
      </c>
      <c r="HS38" s="75">
        <f>'T6 Q4 201415'!AE38</f>
        <v>417</v>
      </c>
      <c r="HT38" s="75">
        <f>'T6 Q4 201415'!AF38</f>
        <v>0.99049881235154391</v>
      </c>
      <c r="HU38" s="75">
        <f>'T6 Q4 201415'!AG38</f>
        <v>412</v>
      </c>
      <c r="HV38" s="75">
        <f>'T6 Q4 201415'!AH38</f>
        <v>0.97862232779097391</v>
      </c>
      <c r="HW38" s="75">
        <f>'T6 Q4 201415'!AI38</f>
        <v>417</v>
      </c>
      <c r="HX38" s="75">
        <f>'T6 Q4 201415'!AJ38</f>
        <v>0.99049881235154391</v>
      </c>
      <c r="HY38" s="75">
        <f>'T6 Q4 201415'!AK38</f>
        <v>416</v>
      </c>
      <c r="HZ38" s="75">
        <f>'T6 Q4 201415'!AL38</f>
        <v>0.98812351543942989</v>
      </c>
      <c r="IA38" s="75">
        <f>'T6 Q4 201415'!AM38</f>
        <v>412</v>
      </c>
      <c r="IB38" s="75">
        <f>'T6 Q4 201415'!AN38</f>
        <v>0.97862232779097391</v>
      </c>
      <c r="IC38" s="75">
        <f>'T6 Q4 201415'!AO38</f>
        <v>413</v>
      </c>
      <c r="ID38" s="75">
        <f>'T6 Q4 201415'!AP38</f>
        <v>0.98099762470308793</v>
      </c>
      <c r="IE38" s="75">
        <f>'T6 Q4 201415'!AQ38</f>
        <v>415</v>
      </c>
      <c r="IF38" s="75">
        <f>'T6 Q4 201415'!AR38</f>
        <v>0.98574821852731587</v>
      </c>
      <c r="IG38" s="75">
        <f>'T6 Q4 201415'!AS38</f>
        <v>404</v>
      </c>
      <c r="IH38" s="75">
        <f>'T6 Q4 201415'!AT38</f>
        <v>0.95961995249406173</v>
      </c>
      <c r="II38" s="75">
        <f>'T6 Q4 201415'!AU38</f>
        <v>407</v>
      </c>
      <c r="IJ38" s="75">
        <f>'T6 Q4 201415'!AV38</f>
        <v>0.9667458432304038</v>
      </c>
      <c r="IK38" s="75">
        <f>'T6 Q4 201415'!AW38</f>
        <v>414</v>
      </c>
      <c r="IL38" s="75">
        <f>'T6 Q4 201415'!AX38</f>
        <v>0.98337292161520184</v>
      </c>
    </row>
    <row r="39" spans="1:246" x14ac:dyDescent="0.25">
      <c r="A39" s="31" t="s">
        <v>330</v>
      </c>
      <c r="B39" s="21" t="s">
        <v>331</v>
      </c>
      <c r="C39" s="21" t="s">
        <v>22</v>
      </c>
      <c r="D39" s="64">
        <v>2971</v>
      </c>
      <c r="E39" s="64">
        <v>2913</v>
      </c>
      <c r="F39" s="51">
        <v>0.98047795355099299</v>
      </c>
      <c r="G39" s="64">
        <v>17</v>
      </c>
      <c r="H39" s="69">
        <v>5.7219791316055202E-3</v>
      </c>
      <c r="I39" s="64">
        <v>2911</v>
      </c>
      <c r="J39" s="51">
        <v>0.97980477953550993</v>
      </c>
      <c r="K39" s="64">
        <v>7</v>
      </c>
      <c r="L39" s="5">
        <v>0</v>
      </c>
      <c r="M39" s="51">
        <v>0</v>
      </c>
      <c r="N39" s="40"/>
      <c r="O39" s="64">
        <v>2950</v>
      </c>
      <c r="P39" s="64">
        <v>2918</v>
      </c>
      <c r="Q39" s="51">
        <v>0.9891525423728813</v>
      </c>
      <c r="R39" s="64">
        <v>2837</v>
      </c>
      <c r="S39" s="69">
        <v>0.96169491525423734</v>
      </c>
      <c r="T39" s="64">
        <v>2898</v>
      </c>
      <c r="U39" s="51">
        <v>0.98237288135593215</v>
      </c>
      <c r="V39" s="64">
        <v>2849</v>
      </c>
      <c r="W39" s="69">
        <v>0.96576271186440676</v>
      </c>
      <c r="X39" s="64">
        <v>2853</v>
      </c>
      <c r="Y39" s="51">
        <v>0.96711864406779657</v>
      </c>
      <c r="Z39" s="64">
        <v>10</v>
      </c>
      <c r="AA39" s="64">
        <v>10</v>
      </c>
      <c r="AB39" s="51">
        <v>1</v>
      </c>
      <c r="AC39" s="58"/>
      <c r="AD39" s="64">
        <v>3089</v>
      </c>
      <c r="AE39" s="64">
        <v>3056</v>
      </c>
      <c r="AF39" s="46">
        <v>0.98931693104564589</v>
      </c>
      <c r="AG39" s="64">
        <v>2919</v>
      </c>
      <c r="AH39" s="70">
        <v>0.94496600841696343</v>
      </c>
      <c r="AI39" s="64">
        <v>3056</v>
      </c>
      <c r="AJ39" s="46">
        <v>0.98931693104564589</v>
      </c>
      <c r="AK39" s="64">
        <v>3042</v>
      </c>
      <c r="AL39" s="70">
        <v>0.98478471997410166</v>
      </c>
      <c r="AM39" s="64">
        <v>3048</v>
      </c>
      <c r="AN39" s="46">
        <v>0.98672709614762055</v>
      </c>
      <c r="AO39" s="64">
        <v>2984</v>
      </c>
      <c r="AP39" s="70">
        <v>0.96600841696341855</v>
      </c>
      <c r="AQ39" s="64">
        <v>3014</v>
      </c>
      <c r="AR39" s="46">
        <v>0.31563612819682746</v>
      </c>
      <c r="AS39" s="64">
        <v>2919</v>
      </c>
      <c r="AT39" s="70">
        <v>0.94496600841696343</v>
      </c>
      <c r="AU39" s="64">
        <v>3044</v>
      </c>
      <c r="AV39" s="46">
        <v>0.985432178698608</v>
      </c>
      <c r="AW39" s="64">
        <v>2943</v>
      </c>
      <c r="AX39" s="46">
        <v>0.95273551311103921</v>
      </c>
      <c r="AZ39" s="80">
        <f>VLOOKUP($A39,'T1DQ CCG'!$A:$BS,69,FALSE)</f>
        <v>0</v>
      </c>
      <c r="BA39" s="80">
        <f>VLOOKUP($A39,'T1DQ CCG'!$A:$BS,70,FALSE)</f>
        <v>0</v>
      </c>
      <c r="BB39" s="80">
        <f>VLOOKUP($A39,'T1DQ CCG'!$A:$BS,71,FALSE)</f>
        <v>0</v>
      </c>
      <c r="BD39" s="75">
        <f>'T3 Q1 201415'!D39</f>
        <v>720</v>
      </c>
      <c r="BE39" s="75">
        <f>'T3 Q1 201415'!E39</f>
        <v>707</v>
      </c>
      <c r="BF39" s="75">
        <f>'T3 Q1 201415'!F39</f>
        <v>0.9819444444444444</v>
      </c>
      <c r="BG39" s="75">
        <f>'T3 Q1 201415'!G39</f>
        <v>6</v>
      </c>
      <c r="BH39" s="75">
        <f>'T3 Q1 201415'!H39</f>
        <v>8.3333333333333332E-3</v>
      </c>
      <c r="BI39" s="75">
        <f>'T3 Q1 201415'!I39</f>
        <v>707</v>
      </c>
      <c r="BJ39" s="75">
        <f>'T3 Q1 201415'!J39</f>
        <v>0.9819444444444444</v>
      </c>
      <c r="BK39" s="75">
        <f>'T3 Q1 201415'!K39</f>
        <v>2</v>
      </c>
      <c r="BL39" s="75">
        <f>'T3 Q1 201415'!L39</f>
        <v>2</v>
      </c>
      <c r="BM39" s="75">
        <f>'T3 Q1 201415'!M39</f>
        <v>1</v>
      </c>
      <c r="BN39" s="75">
        <f>'T3 Q1 201415'!N39</f>
        <v>0</v>
      </c>
      <c r="BO39" s="75">
        <f>'T3 Q1 201415'!O39</f>
        <v>758</v>
      </c>
      <c r="BP39" s="75">
        <f>'T3 Q1 201415'!P39</f>
        <v>751</v>
      </c>
      <c r="BQ39" s="75">
        <f>'T3 Q1 201415'!Q39</f>
        <v>0.99076517150395782</v>
      </c>
      <c r="BR39" s="75">
        <f>'T3 Q1 201415'!R39</f>
        <v>729</v>
      </c>
      <c r="BS39" s="75">
        <f>'T3 Q1 201415'!S39</f>
        <v>0.96174142480211078</v>
      </c>
      <c r="BT39" s="75">
        <f>'T3 Q1 201415'!T39</f>
        <v>744</v>
      </c>
      <c r="BU39" s="75">
        <f>'T3 Q1 201415'!U39</f>
        <v>0.98153034300791553</v>
      </c>
      <c r="BV39" s="75">
        <f>'T3 Q1 201415'!V39</f>
        <v>734</v>
      </c>
      <c r="BW39" s="75">
        <f>'T3 Q1 201415'!W39</f>
        <v>0.9683377308707124</v>
      </c>
      <c r="BX39" s="75">
        <f>'T3 Q1 201415'!X39</f>
        <v>735</v>
      </c>
      <c r="BY39" s="75">
        <f>'T3 Q1 201415'!Y39</f>
        <v>0.96965699208443268</v>
      </c>
      <c r="BZ39" s="75">
        <f>'T3 Q1 201415'!Z39</f>
        <v>4</v>
      </c>
      <c r="CA39" s="75">
        <f>'T3 Q1 201415'!AA39</f>
        <v>4</v>
      </c>
      <c r="CB39" s="75">
        <f>'T3 Q1 201415'!AB39</f>
        <v>1</v>
      </c>
      <c r="CC39" s="75">
        <f>'T3 Q1 201415'!AC39</f>
        <v>0</v>
      </c>
      <c r="CD39" s="75">
        <f>'T3 Q1 201415'!AD39</f>
        <v>753</v>
      </c>
      <c r="CE39" s="75">
        <f>'T3 Q1 201415'!AE39</f>
        <v>745</v>
      </c>
      <c r="CF39" s="75">
        <f>'T3 Q1 201415'!AF39</f>
        <v>0.98937583001328022</v>
      </c>
      <c r="CG39" s="75">
        <f>'T3 Q1 201415'!AG39</f>
        <v>702</v>
      </c>
      <c r="CH39" s="75">
        <f>'T3 Q1 201415'!AH39</f>
        <v>0.9322709163346613</v>
      </c>
      <c r="CI39" s="75">
        <f>'T3 Q1 201415'!AI39</f>
        <v>745</v>
      </c>
      <c r="CJ39" s="75">
        <f>'T3 Q1 201415'!AJ39</f>
        <v>0.98937583001328022</v>
      </c>
      <c r="CK39" s="75">
        <f>'T3 Q1 201415'!AK39</f>
        <v>739</v>
      </c>
      <c r="CL39" s="75">
        <f>'T3 Q1 201415'!AL39</f>
        <v>0.98140770252324039</v>
      </c>
      <c r="CM39" s="75">
        <f>'T3 Q1 201415'!AM39</f>
        <v>743</v>
      </c>
      <c r="CN39" s="75">
        <f>'T3 Q1 201415'!AN39</f>
        <v>0.98671978751660028</v>
      </c>
      <c r="CO39" s="75">
        <f>'T3 Q1 201415'!AO39</f>
        <v>721</v>
      </c>
      <c r="CP39" s="75">
        <f>'T3 Q1 201415'!AP39</f>
        <v>0.95750332005312089</v>
      </c>
      <c r="CQ39" s="75">
        <f>'T3 Q1 201415'!AQ39</f>
        <v>730</v>
      </c>
      <c r="CR39" s="75">
        <f>'T3 Q1 201415'!AR39</f>
        <v>0.96945551128818064</v>
      </c>
      <c r="CS39" s="75">
        <f>'T3 Q1 201415'!AS39</f>
        <v>705</v>
      </c>
      <c r="CT39" s="75">
        <f>'T3 Q1 201415'!AT39</f>
        <v>0.93625498007968122</v>
      </c>
      <c r="CU39" s="75">
        <f>'T3 Q1 201415'!AU39</f>
        <v>738</v>
      </c>
      <c r="CV39" s="75">
        <f>'T3 Q1 201415'!AV39</f>
        <v>0.98007968127490042</v>
      </c>
      <c r="CW39" s="75">
        <f>'T3 Q1 201415'!AW39</f>
        <v>708</v>
      </c>
      <c r="CX39" s="75">
        <f>'T3 Q1 201415'!AX39</f>
        <v>0.94023904382470125</v>
      </c>
      <c r="CZ39" s="75">
        <f>'T4 Q2 201415'!D39</f>
        <v>792</v>
      </c>
      <c r="DA39" s="75">
        <f>'T4 Q2 201415'!E39</f>
        <v>781</v>
      </c>
      <c r="DB39" s="75">
        <f>'T4 Q2 201415'!F39</f>
        <v>0.98611111111111116</v>
      </c>
      <c r="DC39" s="75">
        <f>'T4 Q2 201415'!G39</f>
        <v>3</v>
      </c>
      <c r="DD39" s="75">
        <f>'T4 Q2 201415'!H39</f>
        <v>3.787878787878788E-3</v>
      </c>
      <c r="DE39" s="75">
        <f>'T4 Q2 201415'!I39</f>
        <v>780</v>
      </c>
      <c r="DF39" s="75">
        <f>'T4 Q2 201415'!J39</f>
        <v>0.98484848484848486</v>
      </c>
      <c r="DG39" s="75">
        <f>'T4 Q2 201415'!K39</f>
        <v>2</v>
      </c>
      <c r="DH39" s="75">
        <f>'T4 Q2 201415'!L39</f>
        <v>2</v>
      </c>
      <c r="DI39" s="75">
        <f>'T4 Q2 201415'!M39</f>
        <v>1</v>
      </c>
      <c r="DJ39" s="75">
        <f>'T4 Q2 201415'!N39</f>
        <v>0</v>
      </c>
      <c r="DK39" s="75">
        <f>'T4 Q2 201415'!O39</f>
        <v>740</v>
      </c>
      <c r="DL39" s="75">
        <f>'T4 Q2 201415'!P39</f>
        <v>731</v>
      </c>
      <c r="DM39" s="75">
        <f>'T4 Q2 201415'!Q39</f>
        <v>0.98783783783783785</v>
      </c>
      <c r="DN39" s="75">
        <f>'T4 Q2 201415'!R39</f>
        <v>704</v>
      </c>
      <c r="DO39" s="75">
        <f>'T4 Q2 201415'!S39</f>
        <v>0.9513513513513514</v>
      </c>
      <c r="DP39" s="75">
        <f>'T4 Q2 201415'!T39</f>
        <v>726</v>
      </c>
      <c r="DQ39" s="75">
        <f>'T4 Q2 201415'!U39</f>
        <v>0.98108108108108105</v>
      </c>
      <c r="DR39" s="75">
        <f>'T4 Q2 201415'!V39</f>
        <v>708</v>
      </c>
      <c r="DS39" s="75">
        <f>'T4 Q2 201415'!W39</f>
        <v>0.95675675675675675</v>
      </c>
      <c r="DT39" s="75">
        <f>'T4 Q2 201415'!X39</f>
        <v>711</v>
      </c>
      <c r="DU39" s="75">
        <f>'T4 Q2 201415'!Y39</f>
        <v>0.96081081081081077</v>
      </c>
      <c r="DV39" s="75">
        <f>'T4 Q2 201415'!Z39</f>
        <v>4</v>
      </c>
      <c r="DW39" s="75">
        <f>'T4 Q2 201415'!AA39</f>
        <v>4</v>
      </c>
      <c r="DX39" s="75">
        <f>'T4 Q2 201415'!AB39</f>
        <v>1</v>
      </c>
      <c r="DY39" s="75">
        <f>'T4 Q2 201415'!AC39</f>
        <v>0</v>
      </c>
      <c r="DZ39" s="75">
        <f>'T4 Q2 201415'!AD39</f>
        <v>810</v>
      </c>
      <c r="EA39" s="75">
        <f>'T4 Q2 201415'!AE39</f>
        <v>797</v>
      </c>
      <c r="EB39" s="75">
        <f>'T4 Q2 201415'!AF39</f>
        <v>0.98395061728395061</v>
      </c>
      <c r="EC39" s="75">
        <f>'T4 Q2 201415'!AG39</f>
        <v>760</v>
      </c>
      <c r="ED39" s="75">
        <f>'T4 Q2 201415'!AH39</f>
        <v>0.93827160493827155</v>
      </c>
      <c r="EE39" s="75">
        <f>'T4 Q2 201415'!AI39</f>
        <v>797</v>
      </c>
      <c r="EF39" s="75">
        <f>'T4 Q2 201415'!AJ39</f>
        <v>0.98395061728395061</v>
      </c>
      <c r="EG39" s="75">
        <f>'T4 Q2 201415'!AK39</f>
        <v>793</v>
      </c>
      <c r="EH39" s="75">
        <f>'T4 Q2 201415'!AL39</f>
        <v>0.9790123456790123</v>
      </c>
      <c r="EI39" s="75">
        <f>'T4 Q2 201415'!AM39</f>
        <v>795</v>
      </c>
      <c r="EJ39" s="75">
        <f>'T4 Q2 201415'!AN39</f>
        <v>0.98148148148148151</v>
      </c>
      <c r="EK39" s="75">
        <f>'T4 Q2 201415'!AO39</f>
        <v>777</v>
      </c>
      <c r="EL39" s="75">
        <f>'T4 Q2 201415'!AP39</f>
        <v>0.95925925925925926</v>
      </c>
      <c r="EM39" s="75">
        <f>'T4 Q2 201415'!AQ39</f>
        <v>787</v>
      </c>
      <c r="EN39" s="75">
        <f>'T4 Q2 201415'!AR39</f>
        <v>0.97160493827160499</v>
      </c>
      <c r="EO39" s="75">
        <f>'T4 Q2 201415'!AS39</f>
        <v>763</v>
      </c>
      <c r="EP39" s="75">
        <f>'T4 Q2 201415'!AT39</f>
        <v>0.94197530864197532</v>
      </c>
      <c r="EQ39" s="75">
        <f>'T4 Q2 201415'!AU39</f>
        <v>793</v>
      </c>
      <c r="ER39" s="75">
        <f>'T4 Q2 201415'!AV39</f>
        <v>0.9790123456790123</v>
      </c>
      <c r="ES39" s="75">
        <f>'T4 Q2 201415'!AW39</f>
        <v>766</v>
      </c>
      <c r="ET39" s="75">
        <f>'T4 Q2 201415'!AX39</f>
        <v>0.94567901234567897</v>
      </c>
      <c r="EV39" s="75">
        <f>'T5 Q3 201415'!D39</f>
        <v>727</v>
      </c>
      <c r="EW39" s="75">
        <f>'T5 Q3 201415'!E39</f>
        <v>706</v>
      </c>
      <c r="EX39" s="75">
        <f>'T5 Q3 201415'!F39</f>
        <v>0.97111416781292981</v>
      </c>
      <c r="EY39" s="75">
        <f>'T5 Q3 201415'!G39</f>
        <v>8</v>
      </c>
      <c r="EZ39" s="75">
        <f>'T5 Q3 201415'!H39</f>
        <v>1.1004126547455296E-2</v>
      </c>
      <c r="FA39" s="75">
        <f>'T5 Q3 201415'!I39</f>
        <v>705</v>
      </c>
      <c r="FB39" s="75">
        <f>'T5 Q3 201415'!J39</f>
        <v>0.96973865199449794</v>
      </c>
      <c r="FC39" s="75">
        <f>'T5 Q3 201415'!K39</f>
        <v>2</v>
      </c>
      <c r="FD39" s="75">
        <f>'T5 Q3 201415'!L39</f>
        <v>2</v>
      </c>
      <c r="FE39" s="75">
        <f>'T5 Q3 201415'!M39</f>
        <v>1</v>
      </c>
      <c r="FF39" s="75">
        <f>'T5 Q3 201415'!N39</f>
        <v>0</v>
      </c>
      <c r="FG39" s="75">
        <f>'T5 Q3 201415'!O39</f>
        <v>745</v>
      </c>
      <c r="FH39" s="75">
        <f>'T5 Q3 201415'!P39</f>
        <v>739</v>
      </c>
      <c r="FI39" s="75">
        <f>'T5 Q3 201415'!Q39</f>
        <v>0.99194630872483225</v>
      </c>
      <c r="FJ39" s="75">
        <f>'T5 Q3 201415'!R39</f>
        <v>720</v>
      </c>
      <c r="FK39" s="75">
        <f>'T5 Q3 201415'!S39</f>
        <v>0.96644295302013428</v>
      </c>
      <c r="FL39" s="75">
        <f>'T5 Q3 201415'!T39</f>
        <v>734</v>
      </c>
      <c r="FM39" s="75">
        <f>'T5 Q3 201415'!U39</f>
        <v>0.9852348993288591</v>
      </c>
      <c r="FN39" s="75">
        <f>'T5 Q3 201415'!V39</f>
        <v>723</v>
      </c>
      <c r="FO39" s="75">
        <f>'T5 Q3 201415'!W39</f>
        <v>0.9704697986577181</v>
      </c>
      <c r="FP39" s="75">
        <f>'T5 Q3 201415'!X39</f>
        <v>722</v>
      </c>
      <c r="FQ39" s="75">
        <f>'T5 Q3 201415'!Y39</f>
        <v>0.96912751677852349</v>
      </c>
      <c r="FR39" s="75">
        <f>'T5 Q3 201415'!Z39</f>
        <v>2</v>
      </c>
      <c r="FS39" s="75">
        <f>'T5 Q3 201415'!AA39</f>
        <v>2</v>
      </c>
      <c r="FT39" s="75">
        <f>'T5 Q3 201415'!AB39</f>
        <v>1</v>
      </c>
      <c r="FU39" s="75">
        <f>'T5 Q3 201415'!AC39</f>
        <v>0</v>
      </c>
      <c r="FV39" s="75">
        <f>'T5 Q3 201415'!AD39</f>
        <v>801</v>
      </c>
      <c r="FW39" s="75">
        <f>'T5 Q3 201415'!AE39</f>
        <v>792</v>
      </c>
      <c r="FX39" s="75">
        <f>'T5 Q3 201415'!AF39</f>
        <v>0.9887640449438202</v>
      </c>
      <c r="FY39" s="75">
        <f>'T5 Q3 201415'!AG39</f>
        <v>760</v>
      </c>
      <c r="FZ39" s="75">
        <f>'T5 Q3 201415'!AH39</f>
        <v>0.94881398252184768</v>
      </c>
      <c r="GA39" s="75">
        <f>'T5 Q3 201415'!AI39</f>
        <v>792</v>
      </c>
      <c r="GB39" s="75">
        <f>'T5 Q3 201415'!AJ39</f>
        <v>0.9887640449438202</v>
      </c>
      <c r="GC39" s="75">
        <f>'T5 Q3 201415'!AK39</f>
        <v>789</v>
      </c>
      <c r="GD39" s="75">
        <f>'T5 Q3 201415'!AL39</f>
        <v>0.98501872659176026</v>
      </c>
      <c r="GE39" s="75">
        <f>'T5 Q3 201415'!AM39</f>
        <v>790</v>
      </c>
      <c r="GF39" s="75">
        <f>'T5 Q3 201415'!AN39</f>
        <v>0.98626716604244691</v>
      </c>
      <c r="GG39" s="75">
        <f>'T5 Q3 201415'!AO39</f>
        <v>773</v>
      </c>
      <c r="GH39" s="75">
        <f>'T5 Q3 201415'!AP39</f>
        <v>0.96504369538077406</v>
      </c>
      <c r="GI39" s="75">
        <f>'T5 Q3 201415'!AQ39</f>
        <v>778</v>
      </c>
      <c r="GJ39" s="75">
        <f>'T5 Q3 201415'!AR39</f>
        <v>0.97128589263420728</v>
      </c>
      <c r="GK39" s="75">
        <f>'T5 Q3 201415'!AS39</f>
        <v>758</v>
      </c>
      <c r="GL39" s="75">
        <f>'T5 Q3 201415'!AT39</f>
        <v>0.94631710362047439</v>
      </c>
      <c r="GM39" s="75">
        <f>'T5 Q3 201415'!AU39</f>
        <v>793</v>
      </c>
      <c r="GN39" s="75">
        <f>'T5 Q3 201415'!AV39</f>
        <v>0.99001248439450684</v>
      </c>
      <c r="GO39" s="75">
        <f>'T5 Q3 201415'!AW39</f>
        <v>765</v>
      </c>
      <c r="GP39" s="75">
        <f>'T5 Q3 201415'!AX39</f>
        <v>0.9550561797752809</v>
      </c>
      <c r="GR39" s="75">
        <f>'T6 Q4 201415'!D39</f>
        <v>732</v>
      </c>
      <c r="GS39" s="75">
        <f>'T6 Q4 201415'!E39</f>
        <v>719</v>
      </c>
      <c r="GT39" s="75">
        <f>'T6 Q4 201415'!F39</f>
        <v>0.98224043715846998</v>
      </c>
      <c r="GU39" s="75">
        <f>'T6 Q4 201415'!G39</f>
        <v>0</v>
      </c>
      <c r="GV39" s="75">
        <f>'T6 Q4 201415'!H39</f>
        <v>0</v>
      </c>
      <c r="GW39" s="75">
        <f>'T6 Q4 201415'!I39</f>
        <v>719</v>
      </c>
      <c r="GX39" s="75">
        <f>'T6 Q4 201415'!J39</f>
        <v>0.98224043715846998</v>
      </c>
      <c r="GY39" s="75">
        <f>'T6 Q4 201415'!K39</f>
        <v>1</v>
      </c>
      <c r="GZ39" s="75">
        <f>'T6 Q4 201415'!L39</f>
        <v>1</v>
      </c>
      <c r="HA39" s="75">
        <f>'T6 Q4 201415'!M39</f>
        <v>1</v>
      </c>
      <c r="HB39" s="75">
        <f>'T6 Q4 201415'!N39</f>
        <v>0</v>
      </c>
      <c r="HC39" s="75">
        <f>'T6 Q4 201415'!O39</f>
        <v>707</v>
      </c>
      <c r="HD39" s="75">
        <f>'T6 Q4 201415'!P39</f>
        <v>697</v>
      </c>
      <c r="HE39" s="75">
        <f>'T6 Q4 201415'!Q39</f>
        <v>0.98585572842998581</v>
      </c>
      <c r="HF39" s="75">
        <f>'T6 Q4 201415'!R39</f>
        <v>684</v>
      </c>
      <c r="HG39" s="75">
        <f>'T6 Q4 201415'!S39</f>
        <v>0.96746817538896746</v>
      </c>
      <c r="HH39" s="75">
        <f>'T6 Q4 201415'!T39</f>
        <v>694</v>
      </c>
      <c r="HI39" s="75">
        <f>'T6 Q4 201415'!U39</f>
        <v>0.98161244695898164</v>
      </c>
      <c r="HJ39" s="75">
        <f>'T6 Q4 201415'!V39</f>
        <v>684</v>
      </c>
      <c r="HK39" s="75">
        <f>'T6 Q4 201415'!W39</f>
        <v>0.96746817538896746</v>
      </c>
      <c r="HL39" s="75">
        <f>'T6 Q4 201415'!X39</f>
        <v>685</v>
      </c>
      <c r="HM39" s="75">
        <f>'T6 Q4 201415'!Y39</f>
        <v>0.96888260254596892</v>
      </c>
      <c r="HN39" s="75">
        <f>'T6 Q4 201415'!Z39</f>
        <v>0</v>
      </c>
      <c r="HO39" s="75">
        <f>'T6 Q4 201415'!AA39</f>
        <v>0</v>
      </c>
      <c r="HP39" s="75" t="str">
        <f>'T6 Q4 201415'!AB39</f>
        <v/>
      </c>
      <c r="HQ39" s="75">
        <f>'T6 Q4 201415'!AC39</f>
        <v>0</v>
      </c>
      <c r="HR39" s="75">
        <f>'T6 Q4 201415'!AD39</f>
        <v>725</v>
      </c>
      <c r="HS39" s="75">
        <f>'T6 Q4 201415'!AE39</f>
        <v>722</v>
      </c>
      <c r="HT39" s="75">
        <f>'T6 Q4 201415'!AF39</f>
        <v>0.99586206896551721</v>
      </c>
      <c r="HU39" s="75">
        <f>'T6 Q4 201415'!AG39</f>
        <v>697</v>
      </c>
      <c r="HV39" s="75">
        <f>'T6 Q4 201415'!AH39</f>
        <v>0.9613793103448276</v>
      </c>
      <c r="HW39" s="75">
        <f>'T6 Q4 201415'!AI39</f>
        <v>722</v>
      </c>
      <c r="HX39" s="75">
        <f>'T6 Q4 201415'!AJ39</f>
        <v>0.99586206896551721</v>
      </c>
      <c r="HY39" s="75">
        <f>'T6 Q4 201415'!AK39</f>
        <v>721</v>
      </c>
      <c r="HZ39" s="75">
        <f>'T6 Q4 201415'!AL39</f>
        <v>0.99448275862068969</v>
      </c>
      <c r="IA39" s="75">
        <f>'T6 Q4 201415'!AM39</f>
        <v>720</v>
      </c>
      <c r="IB39" s="75">
        <f>'T6 Q4 201415'!AN39</f>
        <v>0.99310344827586206</v>
      </c>
      <c r="IC39" s="75">
        <f>'T6 Q4 201415'!AO39</f>
        <v>713</v>
      </c>
      <c r="ID39" s="75">
        <f>'T6 Q4 201415'!AP39</f>
        <v>0.98344827586206895</v>
      </c>
      <c r="IE39" s="75">
        <f>'T6 Q4 201415'!AQ39</f>
        <v>719</v>
      </c>
      <c r="IF39" s="75">
        <f>'T6 Q4 201415'!AR39</f>
        <v>0.99172413793103453</v>
      </c>
      <c r="IG39" s="75">
        <f>'T6 Q4 201415'!AS39</f>
        <v>693</v>
      </c>
      <c r="IH39" s="75">
        <f>'T6 Q4 201415'!AT39</f>
        <v>0.95586206896551729</v>
      </c>
      <c r="II39" s="75">
        <f>'T6 Q4 201415'!AU39</f>
        <v>720</v>
      </c>
      <c r="IJ39" s="75">
        <f>'T6 Q4 201415'!AV39</f>
        <v>0.99310344827586206</v>
      </c>
      <c r="IK39" s="75">
        <f>'T6 Q4 201415'!AW39</f>
        <v>704</v>
      </c>
      <c r="IL39" s="75">
        <f>'T6 Q4 201415'!AX39</f>
        <v>0.9710344827586207</v>
      </c>
    </row>
    <row r="40" spans="1:246" x14ac:dyDescent="0.25">
      <c r="A40" s="31" t="s">
        <v>332</v>
      </c>
      <c r="B40" s="21" t="s">
        <v>333</v>
      </c>
      <c r="C40" s="21" t="s">
        <v>22</v>
      </c>
      <c r="D40" s="64">
        <v>5284</v>
      </c>
      <c r="E40" s="64">
        <v>5107</v>
      </c>
      <c r="F40" s="51">
        <v>0.96650264950794851</v>
      </c>
      <c r="G40" s="64">
        <v>89</v>
      </c>
      <c r="H40" s="69">
        <v>1.684330052990159E-2</v>
      </c>
      <c r="I40" s="64">
        <v>5108</v>
      </c>
      <c r="J40" s="51">
        <v>0.96669190007570027</v>
      </c>
      <c r="K40" s="64">
        <v>0</v>
      </c>
      <c r="L40" s="5">
        <v>0</v>
      </c>
      <c r="M40" s="51" t="e">
        <v>#DIV/0!</v>
      </c>
      <c r="N40" s="40"/>
      <c r="O40" s="64">
        <v>5605</v>
      </c>
      <c r="P40" s="64">
        <v>5382</v>
      </c>
      <c r="Q40" s="51">
        <v>0.96021409455842999</v>
      </c>
      <c r="R40" s="64">
        <v>5293</v>
      </c>
      <c r="S40" s="69">
        <v>0.94433541480820693</v>
      </c>
      <c r="T40" s="64">
        <v>4670</v>
      </c>
      <c r="U40" s="51">
        <v>0.83318465655664586</v>
      </c>
      <c r="V40" s="64">
        <v>5277</v>
      </c>
      <c r="W40" s="69">
        <v>0.9414808206958073</v>
      </c>
      <c r="X40" s="64">
        <v>5284</v>
      </c>
      <c r="Y40" s="51">
        <v>0.94272970561998215</v>
      </c>
      <c r="Z40" s="64">
        <v>0</v>
      </c>
      <c r="AA40" s="64">
        <v>0</v>
      </c>
      <c r="AB40" s="51" t="e">
        <v>#DIV/0!</v>
      </c>
      <c r="AC40" s="58"/>
      <c r="AD40" s="64">
        <v>5681</v>
      </c>
      <c r="AE40" s="64">
        <v>5562</v>
      </c>
      <c r="AF40" s="46">
        <v>0.97905298362964266</v>
      </c>
      <c r="AG40" s="64">
        <v>5400</v>
      </c>
      <c r="AH40" s="70">
        <v>0.95053687731033265</v>
      </c>
      <c r="AI40" s="64">
        <v>5560</v>
      </c>
      <c r="AJ40" s="46">
        <v>0.97870093293434257</v>
      </c>
      <c r="AK40" s="64">
        <v>5560</v>
      </c>
      <c r="AL40" s="70">
        <v>0.97870093293434257</v>
      </c>
      <c r="AM40" s="64">
        <v>5506</v>
      </c>
      <c r="AN40" s="46">
        <v>0.9691955641612392</v>
      </c>
      <c r="AO40" s="64">
        <v>5357</v>
      </c>
      <c r="AP40" s="70">
        <v>0.94296778736137998</v>
      </c>
      <c r="AQ40" s="64">
        <v>5531</v>
      </c>
      <c r="AR40" s="46">
        <v>0.97359619785249074</v>
      </c>
      <c r="AS40" s="64">
        <v>5372</v>
      </c>
      <c r="AT40" s="70">
        <v>0.94560816757613098</v>
      </c>
      <c r="AU40" s="64">
        <v>5456</v>
      </c>
      <c r="AV40" s="46">
        <v>0.96039429677873611</v>
      </c>
      <c r="AW40" s="64">
        <v>4117</v>
      </c>
      <c r="AX40" s="46">
        <v>0.7246963562753036</v>
      </c>
      <c r="AZ40" s="80">
        <f>VLOOKUP($A40,'T1DQ CCG'!$A:$BS,69,FALSE)</f>
        <v>0</v>
      </c>
      <c r="BA40" s="80">
        <f>VLOOKUP($A40,'T1DQ CCG'!$A:$BS,70,FALSE)</f>
        <v>0</v>
      </c>
      <c r="BB40" s="80">
        <f>VLOOKUP($A40,'T1DQ CCG'!$A:$BS,71,FALSE)</f>
        <v>0</v>
      </c>
      <c r="BD40" s="75">
        <f>'T3 Q1 201415'!D40</f>
        <v>1552</v>
      </c>
      <c r="BE40" s="75">
        <f>'T3 Q1 201415'!E40</f>
        <v>1510</v>
      </c>
      <c r="BF40" s="75">
        <f>'T3 Q1 201415'!F40</f>
        <v>0</v>
      </c>
      <c r="BG40" s="75">
        <f>'T3 Q1 201415'!G40</f>
        <v>23</v>
      </c>
      <c r="BH40" s="75">
        <f>'T3 Q1 201415'!H40</f>
        <v>0</v>
      </c>
      <c r="BI40" s="75">
        <f>'T3 Q1 201415'!I40</f>
        <v>1512</v>
      </c>
      <c r="BJ40" s="75">
        <f>'T3 Q1 201415'!J40</f>
        <v>0</v>
      </c>
      <c r="BK40" s="75">
        <f>'T3 Q1 201415'!K40</f>
        <v>0</v>
      </c>
      <c r="BL40" s="75">
        <f>'T3 Q1 201415'!L40</f>
        <v>0</v>
      </c>
      <c r="BM40" s="75">
        <f>'T3 Q1 201415'!M40</f>
        <v>0</v>
      </c>
      <c r="BN40" s="75">
        <f>'T3 Q1 201415'!N40</f>
        <v>0</v>
      </c>
      <c r="BO40" s="75">
        <f>'T3 Q1 201415'!O40</f>
        <v>1640</v>
      </c>
      <c r="BP40" s="75">
        <f>'T3 Q1 201415'!P40</f>
        <v>1615</v>
      </c>
      <c r="BQ40" s="75">
        <f>'T3 Q1 201415'!Q40</f>
        <v>0</v>
      </c>
      <c r="BR40" s="75">
        <f>'T3 Q1 201415'!R40</f>
        <v>1583</v>
      </c>
      <c r="BS40" s="75">
        <f>'T3 Q1 201415'!S40</f>
        <v>0</v>
      </c>
      <c r="BT40" s="75">
        <f>'T3 Q1 201415'!T40</f>
        <v>1607</v>
      </c>
      <c r="BU40" s="75">
        <f>'T3 Q1 201415'!U40</f>
        <v>0</v>
      </c>
      <c r="BV40" s="75">
        <f>'T3 Q1 201415'!V40</f>
        <v>1578</v>
      </c>
      <c r="BW40" s="75">
        <f>'T3 Q1 201415'!W40</f>
        <v>0</v>
      </c>
      <c r="BX40" s="75">
        <f>'T3 Q1 201415'!X40</f>
        <v>1581</v>
      </c>
      <c r="BY40" s="75">
        <f>'T3 Q1 201415'!Y40</f>
        <v>0</v>
      </c>
      <c r="BZ40" s="75">
        <f>'T3 Q1 201415'!Z40</f>
        <v>0</v>
      </c>
      <c r="CA40" s="75">
        <f>'T3 Q1 201415'!AA40</f>
        <v>0</v>
      </c>
      <c r="CB40" s="75">
        <f>'T3 Q1 201415'!AB40</f>
        <v>0</v>
      </c>
      <c r="CC40" s="75">
        <f>'T3 Q1 201415'!AC40</f>
        <v>0</v>
      </c>
      <c r="CD40" s="75">
        <f>'T3 Q1 201415'!AD40</f>
        <v>1737</v>
      </c>
      <c r="CE40" s="75">
        <f>'T3 Q1 201415'!AE40</f>
        <v>1703</v>
      </c>
      <c r="CF40" s="75">
        <f>'T3 Q1 201415'!AF40</f>
        <v>0</v>
      </c>
      <c r="CG40" s="75">
        <f>'T3 Q1 201415'!AG40</f>
        <v>1650</v>
      </c>
      <c r="CH40" s="75">
        <f>'T3 Q1 201415'!AH40</f>
        <v>0</v>
      </c>
      <c r="CI40" s="75">
        <f>'T3 Q1 201415'!AI40</f>
        <v>1701</v>
      </c>
      <c r="CJ40" s="75">
        <f>'T3 Q1 201415'!AJ40</f>
        <v>0</v>
      </c>
      <c r="CK40" s="75">
        <f>'T3 Q1 201415'!AK40</f>
        <v>1703</v>
      </c>
      <c r="CL40" s="75">
        <f>'T3 Q1 201415'!AL40</f>
        <v>0</v>
      </c>
      <c r="CM40" s="75">
        <f>'T3 Q1 201415'!AM40</f>
        <v>1686</v>
      </c>
      <c r="CN40" s="75">
        <f>'T3 Q1 201415'!AN40</f>
        <v>0</v>
      </c>
      <c r="CO40" s="75">
        <f>'T3 Q1 201415'!AO40</f>
        <v>1630</v>
      </c>
      <c r="CP40" s="75">
        <f>'T3 Q1 201415'!AP40</f>
        <v>0</v>
      </c>
      <c r="CQ40" s="75">
        <f>'T3 Q1 201415'!AQ40</f>
        <v>1692</v>
      </c>
      <c r="CR40" s="75">
        <f>'T3 Q1 201415'!AR40</f>
        <v>0</v>
      </c>
      <c r="CS40" s="75">
        <f>'T3 Q1 201415'!AS40</f>
        <v>1637</v>
      </c>
      <c r="CT40" s="75">
        <f>'T3 Q1 201415'!AT40</f>
        <v>0</v>
      </c>
      <c r="CU40" s="75">
        <f>'T3 Q1 201415'!AU40</f>
        <v>1679</v>
      </c>
      <c r="CV40" s="75">
        <f>'T3 Q1 201415'!AV40</f>
        <v>0</v>
      </c>
      <c r="CW40" s="75">
        <f>'T3 Q1 201415'!AW40</f>
        <v>1646</v>
      </c>
      <c r="CX40" s="75">
        <f>'T3 Q1 201415'!AX40</f>
        <v>0</v>
      </c>
      <c r="CZ40" s="75">
        <f>'T4 Q2 201415'!D40</f>
        <v>1276</v>
      </c>
      <c r="DA40" s="75">
        <f>'T4 Q2 201415'!E40</f>
        <v>1226</v>
      </c>
      <c r="DB40" s="75">
        <f>'T4 Q2 201415'!F40</f>
        <v>0.96081504702194354</v>
      </c>
      <c r="DC40" s="75">
        <f>'T4 Q2 201415'!G40</f>
        <v>25</v>
      </c>
      <c r="DD40" s="75">
        <f>'T4 Q2 201415'!H40</f>
        <v>1.9592476489028215E-2</v>
      </c>
      <c r="DE40" s="75">
        <f>'T4 Q2 201415'!I40</f>
        <v>1228</v>
      </c>
      <c r="DF40" s="75">
        <f>'T4 Q2 201415'!J40</f>
        <v>0.96238244514106586</v>
      </c>
      <c r="DG40" s="75">
        <f>'T4 Q2 201415'!K40</f>
        <v>0</v>
      </c>
      <c r="DH40" s="75">
        <f>'T4 Q2 201415'!L40</f>
        <v>0</v>
      </c>
      <c r="DI40" s="75" t="str">
        <f>'T4 Q2 201415'!M40</f>
        <v/>
      </c>
      <c r="DJ40" s="75">
        <f>'T4 Q2 201415'!N40</f>
        <v>0</v>
      </c>
      <c r="DK40" s="75">
        <f>'T4 Q2 201415'!O40</f>
        <v>1291</v>
      </c>
      <c r="DL40" s="75">
        <f>'T4 Q2 201415'!P40</f>
        <v>1269</v>
      </c>
      <c r="DM40" s="75">
        <f>'T4 Q2 201415'!Q40</f>
        <v>0.9829589465530596</v>
      </c>
      <c r="DN40" s="75">
        <f>'T4 Q2 201415'!R40</f>
        <v>1252</v>
      </c>
      <c r="DO40" s="75">
        <f>'T4 Q2 201415'!S40</f>
        <v>0.96979085979860569</v>
      </c>
      <c r="DP40" s="75">
        <f>'T4 Q2 201415'!T40</f>
        <v>1259</v>
      </c>
      <c r="DQ40" s="75">
        <f>'T4 Q2 201415'!U40</f>
        <v>0.97521301316808673</v>
      </c>
      <c r="DR40" s="75">
        <f>'T4 Q2 201415'!V40</f>
        <v>1251</v>
      </c>
      <c r="DS40" s="75">
        <f>'T4 Q2 201415'!W40</f>
        <v>0.96901626646010841</v>
      </c>
      <c r="DT40" s="75">
        <f>'T4 Q2 201415'!X40</f>
        <v>1250</v>
      </c>
      <c r="DU40" s="75">
        <f>'T4 Q2 201415'!Y40</f>
        <v>0.96824167312161113</v>
      </c>
      <c r="DV40" s="75">
        <f>'T4 Q2 201415'!Z40</f>
        <v>0</v>
      </c>
      <c r="DW40" s="75">
        <f>'T4 Q2 201415'!AA40</f>
        <v>0</v>
      </c>
      <c r="DX40" s="75" t="str">
        <f>'T4 Q2 201415'!AB40</f>
        <v/>
      </c>
      <c r="DY40" s="75">
        <f>'T4 Q2 201415'!AC40</f>
        <v>0</v>
      </c>
      <c r="DZ40" s="75">
        <f>'T4 Q2 201415'!AD40</f>
        <v>1349</v>
      </c>
      <c r="EA40" s="75">
        <f>'T4 Q2 201415'!AE40</f>
        <v>1313</v>
      </c>
      <c r="EB40" s="75">
        <f>'T4 Q2 201415'!AF40</f>
        <v>0.97331356560415128</v>
      </c>
      <c r="EC40" s="75">
        <f>'T4 Q2 201415'!AG40</f>
        <v>1276</v>
      </c>
      <c r="ED40" s="75">
        <f>'T4 Q2 201415'!AH40</f>
        <v>0.94588584136397336</v>
      </c>
      <c r="EE40" s="75">
        <f>'T4 Q2 201415'!AI40</f>
        <v>1313</v>
      </c>
      <c r="EF40" s="75">
        <f>'T4 Q2 201415'!AJ40</f>
        <v>0.97331356560415128</v>
      </c>
      <c r="EG40" s="75">
        <f>'T4 Q2 201415'!AK40</f>
        <v>1312</v>
      </c>
      <c r="EH40" s="75">
        <f>'T4 Q2 201415'!AL40</f>
        <v>0.97257227575982208</v>
      </c>
      <c r="EI40" s="75">
        <f>'T4 Q2 201415'!AM40</f>
        <v>1299</v>
      </c>
      <c r="EJ40" s="75">
        <f>'T4 Q2 201415'!AN40</f>
        <v>0.96293550778354342</v>
      </c>
      <c r="EK40" s="75">
        <f>'T4 Q2 201415'!AO40</f>
        <v>1245</v>
      </c>
      <c r="EL40" s="75">
        <f>'T4 Q2 201415'!AP40</f>
        <v>0.92290585618977017</v>
      </c>
      <c r="EM40" s="75">
        <f>'T4 Q2 201415'!AQ40</f>
        <v>1304</v>
      </c>
      <c r="EN40" s="75">
        <f>'T4 Q2 201415'!AR40</f>
        <v>0.96664195700518907</v>
      </c>
      <c r="EO40" s="75">
        <f>'T4 Q2 201415'!AS40</f>
        <v>1272</v>
      </c>
      <c r="EP40" s="75">
        <f>'T4 Q2 201415'!AT40</f>
        <v>0.94292068198665679</v>
      </c>
      <c r="EQ40" s="75">
        <f>'T4 Q2 201415'!AU40</f>
        <v>1285</v>
      </c>
      <c r="ER40" s="75">
        <f>'T4 Q2 201415'!AV40</f>
        <v>0.95255744996293545</v>
      </c>
      <c r="ES40" s="75">
        <f>'T4 Q2 201415'!AW40</f>
        <v>1221</v>
      </c>
      <c r="ET40" s="75">
        <f>'T4 Q2 201415'!AX40</f>
        <v>0.90511489992587102</v>
      </c>
      <c r="EV40" s="75">
        <f>'T5 Q3 201415'!D40</f>
        <v>1264</v>
      </c>
      <c r="EW40" s="75">
        <f>'T5 Q3 201415'!E40</f>
        <v>1224</v>
      </c>
      <c r="EX40" s="75">
        <f>'T5 Q3 201415'!F40</f>
        <v>0.96835443037974689</v>
      </c>
      <c r="EY40" s="75">
        <f>'T5 Q3 201415'!G40</f>
        <v>16</v>
      </c>
      <c r="EZ40" s="75">
        <f>'T5 Q3 201415'!H40</f>
        <v>1.2658227848101266E-2</v>
      </c>
      <c r="FA40" s="75">
        <f>'T5 Q3 201415'!I40</f>
        <v>1220</v>
      </c>
      <c r="FB40" s="75">
        <f>'T5 Q3 201415'!J40</f>
        <v>0.96518987341772156</v>
      </c>
      <c r="FC40" s="75">
        <f>'T5 Q3 201415'!K40</f>
        <v>0</v>
      </c>
      <c r="FD40" s="75">
        <f>'T5 Q3 201415'!L40</f>
        <v>0</v>
      </c>
      <c r="FE40" s="75" t="str">
        <f>'T5 Q3 201415'!M40</f>
        <v/>
      </c>
      <c r="FF40" s="75">
        <f>'T5 Q3 201415'!N40</f>
        <v>0</v>
      </c>
      <c r="FG40" s="75">
        <f>'T5 Q3 201415'!O40</f>
        <v>1473</v>
      </c>
      <c r="FH40" s="75">
        <f>'T5 Q3 201415'!P40</f>
        <v>1328</v>
      </c>
      <c r="FI40" s="75">
        <f>'T5 Q3 201415'!Q40</f>
        <v>0.90156143923964693</v>
      </c>
      <c r="FJ40" s="75">
        <f>'T5 Q3 201415'!R40</f>
        <v>1302</v>
      </c>
      <c r="FK40" s="75">
        <f>'T5 Q3 201415'!S40</f>
        <v>0.88391038696537683</v>
      </c>
      <c r="FL40" s="75">
        <f>'T5 Q3 201415'!T40</f>
        <v>1275</v>
      </c>
      <c r="FM40" s="75">
        <f>'T5 Q3 201415'!U40</f>
        <v>0.86558044806517309</v>
      </c>
      <c r="FN40" s="75">
        <f>'T5 Q3 201415'!V40</f>
        <v>1303</v>
      </c>
      <c r="FO40" s="75">
        <f>'T5 Q3 201415'!W40</f>
        <v>0.88458927359131023</v>
      </c>
      <c r="FP40" s="75">
        <f>'T5 Q3 201415'!X40</f>
        <v>1300</v>
      </c>
      <c r="FQ40" s="75">
        <f>'T5 Q3 201415'!Y40</f>
        <v>0.88255261371350979</v>
      </c>
      <c r="FR40" s="75">
        <f>'T5 Q3 201415'!Z40</f>
        <v>0</v>
      </c>
      <c r="FS40" s="75">
        <f>'T5 Q3 201415'!AA40</f>
        <v>0</v>
      </c>
      <c r="FT40" s="75" t="str">
        <f>'T5 Q3 201415'!AB40</f>
        <v/>
      </c>
      <c r="FU40" s="75">
        <f>'T5 Q3 201415'!AC40</f>
        <v>0</v>
      </c>
      <c r="FV40" s="75">
        <f>'T5 Q3 201415'!AD40</f>
        <v>1304</v>
      </c>
      <c r="FW40" s="75">
        <f>'T5 Q3 201415'!AE40</f>
        <v>1282</v>
      </c>
      <c r="FX40" s="75">
        <f>'T5 Q3 201415'!AF40</f>
        <v>0.98312883435582821</v>
      </c>
      <c r="FY40" s="75">
        <f>'T5 Q3 201415'!AG40</f>
        <v>1246</v>
      </c>
      <c r="FZ40" s="75">
        <f>'T5 Q3 201415'!AH40</f>
        <v>0.95552147239263807</v>
      </c>
      <c r="GA40" s="75">
        <f>'T5 Q3 201415'!AI40</f>
        <v>1282</v>
      </c>
      <c r="GB40" s="75">
        <f>'T5 Q3 201415'!AJ40</f>
        <v>0.98312883435582821</v>
      </c>
      <c r="GC40" s="75">
        <f>'T5 Q3 201415'!AK40</f>
        <v>1282</v>
      </c>
      <c r="GD40" s="75">
        <f>'T5 Q3 201415'!AL40</f>
        <v>0.98312883435582821</v>
      </c>
      <c r="GE40" s="75">
        <f>'T5 Q3 201415'!AM40</f>
        <v>1269</v>
      </c>
      <c r="GF40" s="75">
        <f>'T5 Q3 201415'!AN40</f>
        <v>0.97315950920245398</v>
      </c>
      <c r="GG40" s="75">
        <f>'T5 Q3 201415'!AO40</f>
        <v>1246</v>
      </c>
      <c r="GH40" s="75">
        <f>'T5 Q3 201415'!AP40</f>
        <v>0.95552147239263807</v>
      </c>
      <c r="GI40" s="75">
        <f>'T5 Q3 201415'!AQ40</f>
        <v>1277</v>
      </c>
      <c r="GJ40" s="75">
        <f>'T5 Q3 201415'!AR40</f>
        <v>0.97929447852760731</v>
      </c>
      <c r="GK40" s="75">
        <f>'T5 Q3 201415'!AS40</f>
        <v>1242</v>
      </c>
      <c r="GL40" s="75">
        <f>'T5 Q3 201415'!AT40</f>
        <v>0.9524539877300614</v>
      </c>
      <c r="GM40" s="75">
        <f>'T5 Q3 201415'!AU40</f>
        <v>1251</v>
      </c>
      <c r="GN40" s="75">
        <f>'T5 Q3 201415'!AV40</f>
        <v>0.95935582822085885</v>
      </c>
      <c r="GO40" s="75">
        <f>'T5 Q3 201415'!AW40</f>
        <v>24</v>
      </c>
      <c r="GP40" s="75">
        <f>'T5 Q3 201415'!AX40</f>
        <v>1.8404907975460124E-2</v>
      </c>
      <c r="GR40" s="75">
        <f>'T6 Q4 201415'!D40</f>
        <v>1192</v>
      </c>
      <c r="GS40" s="75">
        <f>'T6 Q4 201415'!E40</f>
        <v>1147</v>
      </c>
      <c r="GT40" s="75">
        <f>'T6 Q4 201415'!F40</f>
        <v>0.96224832214765099</v>
      </c>
      <c r="GU40" s="75">
        <f>'T6 Q4 201415'!G40</f>
        <v>25</v>
      </c>
      <c r="GV40" s="75">
        <f>'T6 Q4 201415'!H40</f>
        <v>2.0973154362416108E-2</v>
      </c>
      <c r="GW40" s="75">
        <f>'T6 Q4 201415'!I40</f>
        <v>1148</v>
      </c>
      <c r="GX40" s="75">
        <f>'T6 Q4 201415'!J40</f>
        <v>0.96308724832214765</v>
      </c>
      <c r="GY40" s="75">
        <f>'T6 Q4 201415'!K40</f>
        <v>0</v>
      </c>
      <c r="GZ40" s="75">
        <f>'T6 Q4 201415'!L40</f>
        <v>0</v>
      </c>
      <c r="HA40" s="75" t="str">
        <f>'T6 Q4 201415'!M40</f>
        <v/>
      </c>
      <c r="HB40" s="75">
        <f>'T6 Q4 201415'!N40</f>
        <v>0</v>
      </c>
      <c r="HC40" s="75">
        <f>'T6 Q4 201415'!O40</f>
        <v>1201</v>
      </c>
      <c r="HD40" s="75">
        <f>'T6 Q4 201415'!P40</f>
        <v>1170</v>
      </c>
      <c r="HE40" s="75">
        <f>'T6 Q4 201415'!Q40</f>
        <v>0.97418817651956702</v>
      </c>
      <c r="HF40" s="75">
        <f>'T6 Q4 201415'!R40</f>
        <v>1156</v>
      </c>
      <c r="HG40" s="75">
        <f>'T6 Q4 201415'!S40</f>
        <v>0.96253122398001667</v>
      </c>
      <c r="HH40" s="75">
        <f>'T6 Q4 201415'!T40</f>
        <v>529</v>
      </c>
      <c r="HI40" s="75">
        <f>'T6 Q4 201415'!U40</f>
        <v>0.44046627810158201</v>
      </c>
      <c r="HJ40" s="75">
        <f>'T6 Q4 201415'!V40</f>
        <v>1145</v>
      </c>
      <c r="HK40" s="75">
        <f>'T6 Q4 201415'!W40</f>
        <v>0.9533721898417985</v>
      </c>
      <c r="HL40" s="75">
        <f>'T6 Q4 201415'!X40</f>
        <v>1153</v>
      </c>
      <c r="HM40" s="75">
        <f>'T6 Q4 201415'!Y40</f>
        <v>0.96003330557868438</v>
      </c>
      <c r="HN40" s="75">
        <f>'T6 Q4 201415'!Z40</f>
        <v>0</v>
      </c>
      <c r="HO40" s="75">
        <f>'T6 Q4 201415'!AA40</f>
        <v>0</v>
      </c>
      <c r="HP40" s="75" t="str">
        <f>'T6 Q4 201415'!AB40</f>
        <v/>
      </c>
      <c r="HQ40" s="75">
        <f>'T6 Q4 201415'!AC40</f>
        <v>0</v>
      </c>
      <c r="HR40" s="75">
        <f>'T6 Q4 201415'!AD40</f>
        <v>1291</v>
      </c>
      <c r="HS40" s="75">
        <f>'T6 Q4 201415'!AE40</f>
        <v>1264</v>
      </c>
      <c r="HT40" s="75">
        <f>'T6 Q4 201415'!AF40</f>
        <v>0.97908597986057322</v>
      </c>
      <c r="HU40" s="75">
        <f>'T6 Q4 201415'!AG40</f>
        <v>1228</v>
      </c>
      <c r="HV40" s="75">
        <f>'T6 Q4 201415'!AH40</f>
        <v>0.95120061967467084</v>
      </c>
      <c r="HW40" s="75">
        <f>'T6 Q4 201415'!AI40</f>
        <v>1264</v>
      </c>
      <c r="HX40" s="75">
        <f>'T6 Q4 201415'!AJ40</f>
        <v>0.97908597986057322</v>
      </c>
      <c r="HY40" s="75">
        <f>'T6 Q4 201415'!AK40</f>
        <v>1263</v>
      </c>
      <c r="HZ40" s="75">
        <f>'T6 Q4 201415'!AL40</f>
        <v>0.97831138652207594</v>
      </c>
      <c r="IA40" s="75">
        <f>'T6 Q4 201415'!AM40</f>
        <v>1252</v>
      </c>
      <c r="IB40" s="75">
        <f>'T6 Q4 201415'!AN40</f>
        <v>0.96979085979860569</v>
      </c>
      <c r="IC40" s="75">
        <f>'T6 Q4 201415'!AO40</f>
        <v>1236</v>
      </c>
      <c r="ID40" s="75">
        <f>'T6 Q4 201415'!AP40</f>
        <v>0.95739736638264916</v>
      </c>
      <c r="IE40" s="75">
        <f>'T6 Q4 201415'!AQ40</f>
        <v>1258</v>
      </c>
      <c r="IF40" s="75">
        <f>'T6 Q4 201415'!AR40</f>
        <v>0.97443841982958945</v>
      </c>
      <c r="IG40" s="75">
        <f>'T6 Q4 201415'!AS40</f>
        <v>1221</v>
      </c>
      <c r="IH40" s="75">
        <f>'T6 Q4 201415'!AT40</f>
        <v>0.9457784663051898</v>
      </c>
      <c r="II40" s="75">
        <f>'T6 Q4 201415'!AU40</f>
        <v>1241</v>
      </c>
      <c r="IJ40" s="75">
        <f>'T6 Q4 201415'!AV40</f>
        <v>0.96127033307513554</v>
      </c>
      <c r="IK40" s="75">
        <f>'T6 Q4 201415'!AW40</f>
        <v>1226</v>
      </c>
      <c r="IL40" s="75">
        <f>'T6 Q4 201415'!AX40</f>
        <v>0.94965143299767618</v>
      </c>
    </row>
    <row r="41" spans="1:246" x14ac:dyDescent="0.25">
      <c r="A41" s="31" t="s">
        <v>336</v>
      </c>
      <c r="B41" s="21" t="s">
        <v>337</v>
      </c>
      <c r="C41" s="21" t="s">
        <v>22</v>
      </c>
      <c r="D41" s="64">
        <v>2356</v>
      </c>
      <c r="E41" s="64">
        <v>2328</v>
      </c>
      <c r="F41" s="51">
        <v>0.98811544991511036</v>
      </c>
      <c r="G41" s="64">
        <v>21</v>
      </c>
      <c r="H41" s="69">
        <v>8.9134125636672334E-3</v>
      </c>
      <c r="I41" s="64">
        <v>2325</v>
      </c>
      <c r="J41" s="51">
        <v>0.98684210526315785</v>
      </c>
      <c r="K41" s="64">
        <v>0</v>
      </c>
      <c r="L41" s="5">
        <v>0</v>
      </c>
      <c r="M41" s="51" t="e">
        <v>#DIV/0!</v>
      </c>
      <c r="N41" s="40"/>
      <c r="O41" s="64">
        <v>2365</v>
      </c>
      <c r="P41" s="64">
        <v>2335</v>
      </c>
      <c r="Q41" s="51">
        <v>0.98731501057082449</v>
      </c>
      <c r="R41" s="64">
        <v>2304</v>
      </c>
      <c r="S41" s="69">
        <v>0.97420718816067653</v>
      </c>
      <c r="T41" s="64">
        <v>2325</v>
      </c>
      <c r="U41" s="51">
        <v>0.9830866807610994</v>
      </c>
      <c r="V41" s="64">
        <v>2306</v>
      </c>
      <c r="W41" s="69">
        <v>0.97505285412262155</v>
      </c>
      <c r="X41" s="64">
        <v>2301</v>
      </c>
      <c r="Y41" s="51">
        <v>0.97293868921775895</v>
      </c>
      <c r="Z41" s="64">
        <v>1</v>
      </c>
      <c r="AA41" s="64">
        <v>1</v>
      </c>
      <c r="AB41" s="51">
        <v>1</v>
      </c>
      <c r="AC41" s="58"/>
      <c r="AD41" s="64">
        <v>2447</v>
      </c>
      <c r="AE41" s="64">
        <v>2395</v>
      </c>
      <c r="AF41" s="46">
        <v>0.97874948917041271</v>
      </c>
      <c r="AG41" s="64">
        <v>2399</v>
      </c>
      <c r="AH41" s="70">
        <v>0.98038414384961181</v>
      </c>
      <c r="AI41" s="64">
        <v>2408</v>
      </c>
      <c r="AJ41" s="46">
        <v>0.98406211687780953</v>
      </c>
      <c r="AK41" s="64">
        <v>2406</v>
      </c>
      <c r="AL41" s="70">
        <v>0.98324478953821004</v>
      </c>
      <c r="AM41" s="64">
        <v>2403</v>
      </c>
      <c r="AN41" s="46">
        <v>0.9820187985288108</v>
      </c>
      <c r="AO41" s="64">
        <v>2256</v>
      </c>
      <c r="AP41" s="70">
        <v>0.92194523906824688</v>
      </c>
      <c r="AQ41" s="64">
        <v>2376</v>
      </c>
      <c r="AR41" s="46">
        <v>0.97098487944421741</v>
      </c>
      <c r="AS41" s="64">
        <v>2374</v>
      </c>
      <c r="AT41" s="70">
        <v>0.97016755210461791</v>
      </c>
      <c r="AU41" s="64">
        <v>2406</v>
      </c>
      <c r="AV41" s="46">
        <v>0.98324478953821004</v>
      </c>
      <c r="AW41" s="64">
        <v>2333</v>
      </c>
      <c r="AX41" s="46">
        <v>0.95341234164282795</v>
      </c>
      <c r="AZ41" s="80">
        <f>VLOOKUP($A41,'T1DQ CCG'!$A:$BS,69,FALSE)</f>
        <v>0</v>
      </c>
      <c r="BA41" s="80">
        <f>VLOOKUP($A41,'T1DQ CCG'!$A:$BS,70,FALSE)</f>
        <v>0</v>
      </c>
      <c r="BB41" s="80">
        <f>VLOOKUP($A41,'T1DQ CCG'!$A:$BS,71,FALSE)</f>
        <v>0</v>
      </c>
      <c r="BD41" s="75">
        <f>'T3 Q1 201415'!D41</f>
        <v>551</v>
      </c>
      <c r="BE41" s="75">
        <f>'T3 Q1 201415'!E41</f>
        <v>540</v>
      </c>
      <c r="BF41" s="75">
        <f>'T3 Q1 201415'!F41</f>
        <v>0.98003629764065336</v>
      </c>
      <c r="BG41" s="75">
        <f>'T3 Q1 201415'!G41</f>
        <v>13</v>
      </c>
      <c r="BH41" s="75">
        <f>'T3 Q1 201415'!H41</f>
        <v>2.3593466424682397E-2</v>
      </c>
      <c r="BI41" s="75">
        <f>'T3 Q1 201415'!I41</f>
        <v>540</v>
      </c>
      <c r="BJ41" s="75">
        <f>'T3 Q1 201415'!J41</f>
        <v>0.98003629764065336</v>
      </c>
      <c r="BK41" s="75">
        <f>'T3 Q1 201415'!K41</f>
        <v>0</v>
      </c>
      <c r="BL41" s="75">
        <f>'T3 Q1 201415'!L41</f>
        <v>0</v>
      </c>
      <c r="BM41" s="75" t="str">
        <f>'T3 Q1 201415'!M41</f>
        <v/>
      </c>
      <c r="BN41" s="75">
        <f>'T3 Q1 201415'!N41</f>
        <v>0</v>
      </c>
      <c r="BO41" s="75">
        <f>'T3 Q1 201415'!O41</f>
        <v>557</v>
      </c>
      <c r="BP41" s="75">
        <f>'T3 Q1 201415'!P41</f>
        <v>555</v>
      </c>
      <c r="BQ41" s="75">
        <f>'T3 Q1 201415'!Q41</f>
        <v>0.99640933572710955</v>
      </c>
      <c r="BR41" s="75">
        <f>'T3 Q1 201415'!R41</f>
        <v>547</v>
      </c>
      <c r="BS41" s="75">
        <f>'T3 Q1 201415'!S41</f>
        <v>0.98204667863554762</v>
      </c>
      <c r="BT41" s="75">
        <f>'T3 Q1 201415'!T41</f>
        <v>548</v>
      </c>
      <c r="BU41" s="75">
        <f>'T3 Q1 201415'!U41</f>
        <v>0.98384201077199285</v>
      </c>
      <c r="BV41" s="75">
        <f>'T3 Q1 201415'!V41</f>
        <v>548</v>
      </c>
      <c r="BW41" s="75">
        <f>'T3 Q1 201415'!W41</f>
        <v>0.98384201077199285</v>
      </c>
      <c r="BX41" s="75">
        <f>'T3 Q1 201415'!X41</f>
        <v>548</v>
      </c>
      <c r="BY41" s="75">
        <f>'T3 Q1 201415'!Y41</f>
        <v>0.98384201077199285</v>
      </c>
      <c r="BZ41" s="75">
        <f>'T3 Q1 201415'!Z41</f>
        <v>1</v>
      </c>
      <c r="CA41" s="75">
        <f>'T3 Q1 201415'!AA41</f>
        <v>1</v>
      </c>
      <c r="CB41" s="75">
        <f>'T3 Q1 201415'!AB41</f>
        <v>1</v>
      </c>
      <c r="CC41" s="75">
        <f>'T3 Q1 201415'!AC41</f>
        <v>0</v>
      </c>
      <c r="CD41" s="75">
        <f>'T3 Q1 201415'!AD41</f>
        <v>595</v>
      </c>
      <c r="CE41" s="75">
        <f>'T3 Q1 201415'!AE41</f>
        <v>578</v>
      </c>
      <c r="CF41" s="75">
        <f>'T3 Q1 201415'!AF41</f>
        <v>0.97142857142857142</v>
      </c>
      <c r="CG41" s="75">
        <f>'T3 Q1 201415'!AG41</f>
        <v>588</v>
      </c>
      <c r="CH41" s="75">
        <f>'T3 Q1 201415'!AH41</f>
        <v>0.9882352941176471</v>
      </c>
      <c r="CI41" s="75">
        <f>'T3 Q1 201415'!AI41</f>
        <v>588</v>
      </c>
      <c r="CJ41" s="75">
        <f>'T3 Q1 201415'!AJ41</f>
        <v>0.9882352941176471</v>
      </c>
      <c r="CK41" s="75">
        <f>'T3 Q1 201415'!AK41</f>
        <v>588</v>
      </c>
      <c r="CL41" s="75">
        <f>'T3 Q1 201415'!AL41</f>
        <v>0.9882352941176471</v>
      </c>
      <c r="CM41" s="75">
        <f>'T3 Q1 201415'!AM41</f>
        <v>590</v>
      </c>
      <c r="CN41" s="75">
        <f>'T3 Q1 201415'!AN41</f>
        <v>0.99159663865546221</v>
      </c>
      <c r="CO41" s="75">
        <f>'T3 Q1 201415'!AO41</f>
        <v>551</v>
      </c>
      <c r="CP41" s="75">
        <f>'T3 Q1 201415'!AP41</f>
        <v>0.92605042016806727</v>
      </c>
      <c r="CQ41" s="75">
        <f>'T3 Q1 201415'!AQ41</f>
        <v>590</v>
      </c>
      <c r="CR41" s="75">
        <f>'T3 Q1 201415'!AR41</f>
        <v>0.99159663865546221</v>
      </c>
      <c r="CS41" s="75">
        <f>'T3 Q1 201415'!AS41</f>
        <v>578</v>
      </c>
      <c r="CT41" s="75">
        <f>'T3 Q1 201415'!AT41</f>
        <v>0.97142857142857142</v>
      </c>
      <c r="CU41" s="75">
        <f>'T3 Q1 201415'!AU41</f>
        <v>587</v>
      </c>
      <c r="CV41" s="75">
        <f>'T3 Q1 201415'!AV41</f>
        <v>0.98655462184873954</v>
      </c>
      <c r="CW41" s="75">
        <f>'T3 Q1 201415'!AW41</f>
        <v>580</v>
      </c>
      <c r="CX41" s="75">
        <f>'T3 Q1 201415'!AX41</f>
        <v>0.97478991596638653</v>
      </c>
      <c r="CZ41" s="75">
        <f>'T4 Q2 201415'!D41</f>
        <v>604</v>
      </c>
      <c r="DA41" s="75">
        <f>'T4 Q2 201415'!E41</f>
        <v>599</v>
      </c>
      <c r="DB41" s="75">
        <f>'T4 Q2 201415'!F41</f>
        <v>0.99172185430463577</v>
      </c>
      <c r="DC41" s="75">
        <f>'T4 Q2 201415'!G41</f>
        <v>5</v>
      </c>
      <c r="DD41" s="75">
        <f>'T4 Q2 201415'!H41</f>
        <v>8.2781456953642391E-3</v>
      </c>
      <c r="DE41" s="75">
        <f>'T4 Q2 201415'!I41</f>
        <v>598</v>
      </c>
      <c r="DF41" s="75">
        <f>'T4 Q2 201415'!J41</f>
        <v>0.99006622516556286</v>
      </c>
      <c r="DG41" s="75">
        <f>'T4 Q2 201415'!K41</f>
        <v>0</v>
      </c>
      <c r="DH41" s="75">
        <f>'T4 Q2 201415'!L41</f>
        <v>0</v>
      </c>
      <c r="DI41" s="75" t="str">
        <f>'T4 Q2 201415'!M41</f>
        <v/>
      </c>
      <c r="DJ41" s="75">
        <f>'T4 Q2 201415'!N41</f>
        <v>0</v>
      </c>
      <c r="DK41" s="75">
        <f>'T4 Q2 201415'!O41</f>
        <v>611</v>
      </c>
      <c r="DL41" s="75">
        <f>'T4 Q2 201415'!P41</f>
        <v>605</v>
      </c>
      <c r="DM41" s="75">
        <f>'T4 Q2 201415'!Q41</f>
        <v>0.99018003273322419</v>
      </c>
      <c r="DN41" s="75">
        <f>'T4 Q2 201415'!R41</f>
        <v>600</v>
      </c>
      <c r="DO41" s="75">
        <f>'T4 Q2 201415'!S41</f>
        <v>0.98199672667757776</v>
      </c>
      <c r="DP41" s="75">
        <f>'T4 Q2 201415'!T41</f>
        <v>603</v>
      </c>
      <c r="DQ41" s="75">
        <f>'T4 Q2 201415'!U41</f>
        <v>0.98690671031096566</v>
      </c>
      <c r="DR41" s="75">
        <f>'T4 Q2 201415'!V41</f>
        <v>598</v>
      </c>
      <c r="DS41" s="75">
        <f>'T4 Q2 201415'!W41</f>
        <v>0.97872340425531912</v>
      </c>
      <c r="DT41" s="75">
        <f>'T4 Q2 201415'!X41</f>
        <v>593</v>
      </c>
      <c r="DU41" s="75">
        <f>'T4 Q2 201415'!Y41</f>
        <v>0.97054009819967269</v>
      </c>
      <c r="DV41" s="75">
        <f>'T4 Q2 201415'!Z41</f>
        <v>0</v>
      </c>
      <c r="DW41" s="75">
        <f>'T4 Q2 201415'!AA41</f>
        <v>0</v>
      </c>
      <c r="DX41" s="75" t="str">
        <f>'T4 Q2 201415'!AB41</f>
        <v/>
      </c>
      <c r="DY41" s="75">
        <f>'T4 Q2 201415'!AC41</f>
        <v>0</v>
      </c>
      <c r="DZ41" s="75">
        <f>'T4 Q2 201415'!AD41</f>
        <v>622</v>
      </c>
      <c r="EA41" s="75">
        <f>'T4 Q2 201415'!AE41</f>
        <v>605</v>
      </c>
      <c r="EB41" s="75">
        <f>'T4 Q2 201415'!AF41</f>
        <v>0.97266881028938912</v>
      </c>
      <c r="EC41" s="75">
        <f>'T4 Q2 201415'!AG41</f>
        <v>608</v>
      </c>
      <c r="ED41" s="75">
        <f>'T4 Q2 201415'!AH41</f>
        <v>0.977491961414791</v>
      </c>
      <c r="EE41" s="75">
        <f>'T4 Q2 201415'!AI41</f>
        <v>608</v>
      </c>
      <c r="EF41" s="75">
        <f>'T4 Q2 201415'!AJ41</f>
        <v>0.977491961414791</v>
      </c>
      <c r="EG41" s="75">
        <f>'T4 Q2 201415'!AK41</f>
        <v>606</v>
      </c>
      <c r="EH41" s="75">
        <f>'T4 Q2 201415'!AL41</f>
        <v>0.97427652733118975</v>
      </c>
      <c r="EI41" s="75">
        <f>'T4 Q2 201415'!AM41</f>
        <v>606</v>
      </c>
      <c r="EJ41" s="75">
        <f>'T4 Q2 201415'!AN41</f>
        <v>0.97427652733118975</v>
      </c>
      <c r="EK41" s="75">
        <f>'T4 Q2 201415'!AO41</f>
        <v>576</v>
      </c>
      <c r="EL41" s="75">
        <f>'T4 Q2 201415'!AP41</f>
        <v>0.92604501607717038</v>
      </c>
      <c r="EM41" s="75">
        <f>'T4 Q2 201415'!AQ41</f>
        <v>611</v>
      </c>
      <c r="EN41" s="75">
        <f>'T4 Q2 201415'!AR41</f>
        <v>0.98231511254019288</v>
      </c>
      <c r="EO41" s="75">
        <f>'T4 Q2 201415'!AS41</f>
        <v>598</v>
      </c>
      <c r="EP41" s="75">
        <f>'T4 Q2 201415'!AT41</f>
        <v>0.96141479099678462</v>
      </c>
      <c r="EQ41" s="75">
        <f>'T4 Q2 201415'!AU41</f>
        <v>609</v>
      </c>
      <c r="ER41" s="75">
        <f>'T4 Q2 201415'!AV41</f>
        <v>0.97909967845659163</v>
      </c>
      <c r="ES41" s="75">
        <f>'T4 Q2 201415'!AW41</f>
        <v>600</v>
      </c>
      <c r="ET41" s="75">
        <f>'T4 Q2 201415'!AX41</f>
        <v>0.96463022508038587</v>
      </c>
      <c r="EV41" s="75">
        <f>'T5 Q3 201415'!D41</f>
        <v>619</v>
      </c>
      <c r="EW41" s="75">
        <f>'T5 Q3 201415'!E41</f>
        <v>612</v>
      </c>
      <c r="EX41" s="75">
        <f>'T5 Q3 201415'!F41</f>
        <v>0.98869143780290791</v>
      </c>
      <c r="EY41" s="75">
        <f>'T5 Q3 201415'!G41</f>
        <v>2</v>
      </c>
      <c r="EZ41" s="75">
        <f>'T5 Q3 201415'!H41</f>
        <v>3.2310177705977385E-3</v>
      </c>
      <c r="FA41" s="75">
        <f>'T5 Q3 201415'!I41</f>
        <v>612</v>
      </c>
      <c r="FB41" s="75">
        <f>'T5 Q3 201415'!J41</f>
        <v>0.98869143780290791</v>
      </c>
      <c r="FC41" s="75">
        <f>'T5 Q3 201415'!K41</f>
        <v>0</v>
      </c>
      <c r="FD41" s="75">
        <f>'T5 Q3 201415'!L41</f>
        <v>0</v>
      </c>
      <c r="FE41" s="75" t="str">
        <f>'T5 Q3 201415'!M41</f>
        <v/>
      </c>
      <c r="FF41" s="75">
        <f>'T5 Q3 201415'!N41</f>
        <v>0</v>
      </c>
      <c r="FG41" s="75">
        <f>'T5 Q3 201415'!O41</f>
        <v>631</v>
      </c>
      <c r="FH41" s="75">
        <f>'T5 Q3 201415'!P41</f>
        <v>624</v>
      </c>
      <c r="FI41" s="75">
        <f>'T5 Q3 201415'!Q41</f>
        <v>0.9889064976228209</v>
      </c>
      <c r="FJ41" s="75">
        <f>'T5 Q3 201415'!R41</f>
        <v>610</v>
      </c>
      <c r="FK41" s="75">
        <f>'T5 Q3 201415'!S41</f>
        <v>0.9667194928684627</v>
      </c>
      <c r="FL41" s="75">
        <f>'T5 Q3 201415'!T41</f>
        <v>622</v>
      </c>
      <c r="FM41" s="75">
        <f>'T5 Q3 201415'!U41</f>
        <v>0.98573692551505543</v>
      </c>
      <c r="FN41" s="75">
        <f>'T5 Q3 201415'!V41</f>
        <v>613</v>
      </c>
      <c r="FO41" s="75">
        <f>'T5 Q3 201415'!W41</f>
        <v>0.97147385103011097</v>
      </c>
      <c r="FP41" s="75">
        <f>'T5 Q3 201415'!X41</f>
        <v>612</v>
      </c>
      <c r="FQ41" s="75">
        <f>'T5 Q3 201415'!Y41</f>
        <v>0.96988906497622818</v>
      </c>
      <c r="FR41" s="75">
        <f>'T5 Q3 201415'!Z41</f>
        <v>0</v>
      </c>
      <c r="FS41" s="75">
        <f>'T5 Q3 201415'!AA41</f>
        <v>0</v>
      </c>
      <c r="FT41" s="75" t="str">
        <f>'T5 Q3 201415'!AB41</f>
        <v/>
      </c>
      <c r="FU41" s="75">
        <f>'T5 Q3 201415'!AC41</f>
        <v>0</v>
      </c>
      <c r="FV41" s="75">
        <f>'T5 Q3 201415'!AD41</f>
        <v>645</v>
      </c>
      <c r="FW41" s="75">
        <f>'T5 Q3 201415'!AE41</f>
        <v>638</v>
      </c>
      <c r="FX41" s="75">
        <f>'T5 Q3 201415'!AF41</f>
        <v>0.98914728682170538</v>
      </c>
      <c r="FY41" s="75">
        <f>'T5 Q3 201415'!AG41</f>
        <v>631</v>
      </c>
      <c r="FZ41" s="75">
        <f>'T5 Q3 201415'!AH41</f>
        <v>0.97829457364341088</v>
      </c>
      <c r="GA41" s="75">
        <f>'T5 Q3 201415'!AI41</f>
        <v>638</v>
      </c>
      <c r="GB41" s="75">
        <f>'T5 Q3 201415'!AJ41</f>
        <v>0.98914728682170538</v>
      </c>
      <c r="GC41" s="75">
        <f>'T5 Q3 201415'!AK41</f>
        <v>638</v>
      </c>
      <c r="GD41" s="75">
        <f>'T5 Q3 201415'!AL41</f>
        <v>0.98914728682170538</v>
      </c>
      <c r="GE41" s="75">
        <f>'T5 Q3 201415'!AM41</f>
        <v>634</v>
      </c>
      <c r="GF41" s="75">
        <f>'T5 Q3 201415'!AN41</f>
        <v>0.98294573643410854</v>
      </c>
      <c r="GG41" s="75">
        <f>'T5 Q3 201415'!AO41</f>
        <v>594</v>
      </c>
      <c r="GH41" s="75">
        <f>'T5 Q3 201415'!AP41</f>
        <v>0.92093023255813955</v>
      </c>
      <c r="GI41" s="75">
        <f>'T5 Q3 201415'!AQ41</f>
        <v>634</v>
      </c>
      <c r="GJ41" s="75">
        <f>'T5 Q3 201415'!AR41</f>
        <v>0.98294573643410854</v>
      </c>
      <c r="GK41" s="75">
        <f>'T5 Q3 201415'!AS41</f>
        <v>632</v>
      </c>
      <c r="GL41" s="75">
        <f>'T5 Q3 201415'!AT41</f>
        <v>0.97984496124031006</v>
      </c>
      <c r="GM41" s="75">
        <f>'T5 Q3 201415'!AU41</f>
        <v>636</v>
      </c>
      <c r="GN41" s="75">
        <f>'T5 Q3 201415'!AV41</f>
        <v>0.98604651162790702</v>
      </c>
      <c r="GO41" s="75">
        <f>'T5 Q3 201415'!AW41</f>
        <v>623</v>
      </c>
      <c r="GP41" s="75">
        <f>'T5 Q3 201415'!AX41</f>
        <v>0.96589147286821708</v>
      </c>
      <c r="GR41" s="75">
        <f>'T6 Q4 201415'!D41</f>
        <v>582</v>
      </c>
      <c r="GS41" s="75">
        <f>'T6 Q4 201415'!E41</f>
        <v>577</v>
      </c>
      <c r="GT41" s="75">
        <f>'T6 Q4 201415'!F41</f>
        <v>0.99140893470790381</v>
      </c>
      <c r="GU41" s="75">
        <f>'T6 Q4 201415'!G41</f>
        <v>1</v>
      </c>
      <c r="GV41" s="75">
        <f>'T6 Q4 201415'!H41</f>
        <v>1.718213058419244E-3</v>
      </c>
      <c r="GW41" s="75">
        <f>'T6 Q4 201415'!I41</f>
        <v>575</v>
      </c>
      <c r="GX41" s="75">
        <f>'T6 Q4 201415'!J41</f>
        <v>0.98797250859106533</v>
      </c>
      <c r="GY41" s="75">
        <f>'T6 Q4 201415'!K41</f>
        <v>0</v>
      </c>
      <c r="GZ41" s="75">
        <f>'T6 Q4 201415'!L41</f>
        <v>0</v>
      </c>
      <c r="HA41" s="75" t="str">
        <f>'T6 Q4 201415'!M41</f>
        <v/>
      </c>
      <c r="HB41" s="75">
        <f>'T6 Q4 201415'!N41</f>
        <v>0</v>
      </c>
      <c r="HC41" s="75">
        <f>'T6 Q4 201415'!O41</f>
        <v>566</v>
      </c>
      <c r="HD41" s="75">
        <f>'T6 Q4 201415'!P41</f>
        <v>551</v>
      </c>
      <c r="HE41" s="75">
        <f>'T6 Q4 201415'!Q41</f>
        <v>0.97349823321554774</v>
      </c>
      <c r="HF41" s="75">
        <f>'T6 Q4 201415'!R41</f>
        <v>547</v>
      </c>
      <c r="HG41" s="75">
        <f>'T6 Q4 201415'!S41</f>
        <v>0.96643109540636041</v>
      </c>
      <c r="HH41" s="75">
        <f>'T6 Q4 201415'!T41</f>
        <v>552</v>
      </c>
      <c r="HI41" s="75">
        <f>'T6 Q4 201415'!U41</f>
        <v>0.97526501766784457</v>
      </c>
      <c r="HJ41" s="75">
        <f>'T6 Q4 201415'!V41</f>
        <v>547</v>
      </c>
      <c r="HK41" s="75">
        <f>'T6 Q4 201415'!W41</f>
        <v>0.96643109540636041</v>
      </c>
      <c r="HL41" s="75">
        <f>'T6 Q4 201415'!X41</f>
        <v>548</v>
      </c>
      <c r="HM41" s="75">
        <f>'T6 Q4 201415'!Y41</f>
        <v>0.96819787985865724</v>
      </c>
      <c r="HN41" s="75">
        <f>'T6 Q4 201415'!Z41</f>
        <v>0</v>
      </c>
      <c r="HO41" s="75">
        <f>'T6 Q4 201415'!AA41</f>
        <v>0</v>
      </c>
      <c r="HP41" s="75" t="str">
        <f>'T6 Q4 201415'!AB41</f>
        <v/>
      </c>
      <c r="HQ41" s="75">
        <f>'T6 Q4 201415'!AC41</f>
        <v>0</v>
      </c>
      <c r="HR41" s="75">
        <f>'T6 Q4 201415'!AD41</f>
        <v>585</v>
      </c>
      <c r="HS41" s="75">
        <f>'T6 Q4 201415'!AE41</f>
        <v>574</v>
      </c>
      <c r="HT41" s="75">
        <f>'T6 Q4 201415'!AF41</f>
        <v>0.98119658119658115</v>
      </c>
      <c r="HU41" s="75">
        <f>'T6 Q4 201415'!AG41</f>
        <v>572</v>
      </c>
      <c r="HV41" s="75">
        <f>'T6 Q4 201415'!AH41</f>
        <v>0.97777777777777775</v>
      </c>
      <c r="HW41" s="75">
        <f>'T6 Q4 201415'!AI41</f>
        <v>574</v>
      </c>
      <c r="HX41" s="75">
        <f>'T6 Q4 201415'!AJ41</f>
        <v>0.98119658119658115</v>
      </c>
      <c r="HY41" s="75">
        <f>'T6 Q4 201415'!AK41</f>
        <v>574</v>
      </c>
      <c r="HZ41" s="75">
        <f>'T6 Q4 201415'!AL41</f>
        <v>0.98119658119658115</v>
      </c>
      <c r="IA41" s="75">
        <f>'T6 Q4 201415'!AM41</f>
        <v>573</v>
      </c>
      <c r="IB41" s="75">
        <f>'T6 Q4 201415'!AN41</f>
        <v>0.97948717948717945</v>
      </c>
      <c r="IC41" s="75">
        <f>'T6 Q4 201415'!AO41</f>
        <v>535</v>
      </c>
      <c r="ID41" s="75">
        <f>'T6 Q4 201415'!AP41</f>
        <v>0.9145299145299145</v>
      </c>
      <c r="IE41" s="75">
        <f>'T6 Q4 201415'!AQ41</f>
        <v>541</v>
      </c>
      <c r="IF41" s="75">
        <f>'T6 Q4 201415'!AR41</f>
        <v>0.92478632478632483</v>
      </c>
      <c r="IG41" s="75">
        <f>'T6 Q4 201415'!AS41</f>
        <v>566</v>
      </c>
      <c r="IH41" s="75">
        <f>'T6 Q4 201415'!AT41</f>
        <v>0.96752136752136753</v>
      </c>
      <c r="II41" s="75">
        <f>'T6 Q4 201415'!AU41</f>
        <v>574</v>
      </c>
      <c r="IJ41" s="75">
        <f>'T6 Q4 201415'!AV41</f>
        <v>0.98119658119658115</v>
      </c>
      <c r="IK41" s="75">
        <f>'T6 Q4 201415'!AW41</f>
        <v>530</v>
      </c>
      <c r="IL41" s="75">
        <f>'T6 Q4 201415'!AX41</f>
        <v>0.90598290598290598</v>
      </c>
    </row>
    <row r="42" spans="1:246" x14ac:dyDescent="0.25">
      <c r="A42" s="31" t="s">
        <v>338</v>
      </c>
      <c r="B42" s="21" t="s">
        <v>339</v>
      </c>
      <c r="C42" s="21" t="s">
        <v>23</v>
      </c>
      <c r="D42" s="64">
        <v>1064</v>
      </c>
      <c r="E42" s="64">
        <v>1021</v>
      </c>
      <c r="F42" s="51">
        <v>0.95958646616541354</v>
      </c>
      <c r="G42" s="64">
        <v>17</v>
      </c>
      <c r="H42" s="69">
        <v>1.5977443609022556E-2</v>
      </c>
      <c r="I42" s="64">
        <v>1012</v>
      </c>
      <c r="J42" s="51">
        <v>0.95112781954887216</v>
      </c>
      <c r="K42" s="64">
        <v>0</v>
      </c>
      <c r="L42" s="5">
        <v>0</v>
      </c>
      <c r="M42" s="51" t="e">
        <v>#DIV/0!</v>
      </c>
      <c r="N42" s="40"/>
      <c r="O42" s="64">
        <v>1133</v>
      </c>
      <c r="P42" s="64">
        <v>1111</v>
      </c>
      <c r="Q42" s="51">
        <v>0.98058252427184467</v>
      </c>
      <c r="R42" s="64">
        <v>1072</v>
      </c>
      <c r="S42" s="69">
        <v>0.9461606354810238</v>
      </c>
      <c r="T42" s="64">
        <v>1119</v>
      </c>
      <c r="U42" s="51">
        <v>0.98764342453662846</v>
      </c>
      <c r="V42" s="64">
        <v>1083</v>
      </c>
      <c r="W42" s="69">
        <v>0.95586937334510147</v>
      </c>
      <c r="X42" s="64">
        <v>1080</v>
      </c>
      <c r="Y42" s="51">
        <v>0.95322153574580759</v>
      </c>
      <c r="Z42" s="64">
        <v>1</v>
      </c>
      <c r="AA42" s="64">
        <v>0</v>
      </c>
      <c r="AB42" s="51">
        <v>0</v>
      </c>
      <c r="AC42" s="58"/>
      <c r="AD42" s="64">
        <v>1067</v>
      </c>
      <c r="AE42" s="64">
        <v>1051</v>
      </c>
      <c r="AF42" s="46">
        <v>0.98500468603561386</v>
      </c>
      <c r="AG42" s="64">
        <v>999</v>
      </c>
      <c r="AH42" s="70">
        <v>0.93626991565135897</v>
      </c>
      <c r="AI42" s="64">
        <v>1051</v>
      </c>
      <c r="AJ42" s="46">
        <v>0.98500468603561386</v>
      </c>
      <c r="AK42" s="64">
        <v>1050</v>
      </c>
      <c r="AL42" s="70">
        <v>0.98406747891283974</v>
      </c>
      <c r="AM42" s="64">
        <v>1048</v>
      </c>
      <c r="AN42" s="46">
        <v>0.9821930646672915</v>
      </c>
      <c r="AO42" s="64">
        <v>1038</v>
      </c>
      <c r="AP42" s="70">
        <v>0.97282099343955009</v>
      </c>
      <c r="AQ42" s="64">
        <v>1031</v>
      </c>
      <c r="AR42" s="46">
        <v>0.96626054358013125</v>
      </c>
      <c r="AS42" s="64">
        <v>994</v>
      </c>
      <c r="AT42" s="70">
        <v>0.93158388003748827</v>
      </c>
      <c r="AU42" s="64">
        <v>1048</v>
      </c>
      <c r="AV42" s="46">
        <v>0.9821930646672915</v>
      </c>
      <c r="AW42" s="64">
        <v>1011</v>
      </c>
      <c r="AX42" s="46">
        <v>0.94751640112464852</v>
      </c>
      <c r="AZ42" s="80">
        <f>VLOOKUP($A42,'T1DQ CCG'!$A:$BS,69,FALSE)</f>
        <v>0</v>
      </c>
      <c r="BA42" s="80">
        <f>VLOOKUP($A42,'T1DQ CCG'!$A:$BS,70,FALSE)</f>
        <v>0</v>
      </c>
      <c r="BB42" s="80">
        <f>VLOOKUP($A42,'T1DQ CCG'!$A:$BS,71,FALSE)</f>
        <v>0</v>
      </c>
      <c r="BD42" s="75">
        <f>'T3 Q1 201415'!D42</f>
        <v>251</v>
      </c>
      <c r="BE42" s="75">
        <f>'T3 Q1 201415'!E42</f>
        <v>244</v>
      </c>
      <c r="BF42" s="75">
        <f>'T3 Q1 201415'!F42</f>
        <v>0.97211155378486058</v>
      </c>
      <c r="BG42" s="75">
        <f>'T3 Q1 201415'!G42</f>
        <v>9</v>
      </c>
      <c r="BH42" s="75">
        <f>'T3 Q1 201415'!H42</f>
        <v>3.5856573705179286E-2</v>
      </c>
      <c r="BI42" s="75">
        <f>'T3 Q1 201415'!I42</f>
        <v>240</v>
      </c>
      <c r="BJ42" s="75">
        <f>'T3 Q1 201415'!J42</f>
        <v>0.95617529880478092</v>
      </c>
      <c r="BK42" s="75">
        <f>'T3 Q1 201415'!K42</f>
        <v>0</v>
      </c>
      <c r="BL42" s="75">
        <f>'T3 Q1 201415'!L42</f>
        <v>0</v>
      </c>
      <c r="BM42" s="75" t="str">
        <f>'T3 Q1 201415'!M42</f>
        <v/>
      </c>
      <c r="BN42" s="75">
        <f>'T3 Q1 201415'!N42</f>
        <v>0</v>
      </c>
      <c r="BO42" s="75">
        <f>'T3 Q1 201415'!O42</f>
        <v>310</v>
      </c>
      <c r="BP42" s="75">
        <f>'T3 Q1 201415'!P42</f>
        <v>307</v>
      </c>
      <c r="BQ42" s="75">
        <f>'T3 Q1 201415'!Q42</f>
        <v>0.99032258064516132</v>
      </c>
      <c r="BR42" s="75">
        <f>'T3 Q1 201415'!R42</f>
        <v>297</v>
      </c>
      <c r="BS42" s="75">
        <f>'T3 Q1 201415'!S42</f>
        <v>0.95806451612903221</v>
      </c>
      <c r="BT42" s="75">
        <f>'T3 Q1 201415'!T42</f>
        <v>308</v>
      </c>
      <c r="BU42" s="75">
        <f>'T3 Q1 201415'!U42</f>
        <v>0.99354838709677418</v>
      </c>
      <c r="BV42" s="75">
        <f>'T3 Q1 201415'!V42</f>
        <v>301</v>
      </c>
      <c r="BW42" s="75">
        <f>'T3 Q1 201415'!W42</f>
        <v>0.97096774193548385</v>
      </c>
      <c r="BX42" s="75">
        <f>'T3 Q1 201415'!X42</f>
        <v>300</v>
      </c>
      <c r="BY42" s="75">
        <f>'T3 Q1 201415'!Y42</f>
        <v>0.967741935483871</v>
      </c>
      <c r="BZ42" s="75">
        <f>'T3 Q1 201415'!Z42</f>
        <v>0</v>
      </c>
      <c r="CA42" s="75">
        <f>'T3 Q1 201415'!AA42</f>
        <v>0</v>
      </c>
      <c r="CB42" s="75" t="str">
        <f>'T3 Q1 201415'!AB42</f>
        <v/>
      </c>
      <c r="CC42" s="75">
        <f>'T3 Q1 201415'!AC42</f>
        <v>0</v>
      </c>
      <c r="CD42" s="75">
        <f>'T3 Q1 201415'!AD42</f>
        <v>246</v>
      </c>
      <c r="CE42" s="75">
        <f>'T3 Q1 201415'!AE42</f>
        <v>245</v>
      </c>
      <c r="CF42" s="75">
        <f>'T3 Q1 201415'!AF42</f>
        <v>0.99593495934959353</v>
      </c>
      <c r="CG42" s="75">
        <f>'T3 Q1 201415'!AG42</f>
        <v>231</v>
      </c>
      <c r="CH42" s="75">
        <f>'T3 Q1 201415'!AH42</f>
        <v>0.93902439024390238</v>
      </c>
      <c r="CI42" s="75">
        <f>'T3 Q1 201415'!AI42</f>
        <v>245</v>
      </c>
      <c r="CJ42" s="75">
        <f>'T3 Q1 201415'!AJ42</f>
        <v>0.99593495934959353</v>
      </c>
      <c r="CK42" s="75">
        <f>'T3 Q1 201415'!AK42</f>
        <v>245</v>
      </c>
      <c r="CL42" s="75">
        <f>'T3 Q1 201415'!AL42</f>
        <v>0.99593495934959353</v>
      </c>
      <c r="CM42" s="75">
        <f>'T3 Q1 201415'!AM42</f>
        <v>243</v>
      </c>
      <c r="CN42" s="75">
        <f>'T3 Q1 201415'!AN42</f>
        <v>0.98780487804878048</v>
      </c>
      <c r="CO42" s="75">
        <f>'T3 Q1 201415'!AO42</f>
        <v>241</v>
      </c>
      <c r="CP42" s="75">
        <f>'T3 Q1 201415'!AP42</f>
        <v>0.97967479674796742</v>
      </c>
      <c r="CQ42" s="75">
        <f>'T3 Q1 201415'!AQ42</f>
        <v>239</v>
      </c>
      <c r="CR42" s="75">
        <f>'T3 Q1 201415'!AR42</f>
        <v>0.97154471544715448</v>
      </c>
      <c r="CS42" s="75">
        <f>'T3 Q1 201415'!AS42</f>
        <v>227</v>
      </c>
      <c r="CT42" s="75">
        <f>'T3 Q1 201415'!AT42</f>
        <v>0.92276422764227639</v>
      </c>
      <c r="CU42" s="75">
        <f>'T3 Q1 201415'!AU42</f>
        <v>243</v>
      </c>
      <c r="CV42" s="75">
        <f>'T3 Q1 201415'!AV42</f>
        <v>0.98780487804878048</v>
      </c>
      <c r="CW42" s="75">
        <f>'T3 Q1 201415'!AW42</f>
        <v>238</v>
      </c>
      <c r="CX42" s="75">
        <f>'T3 Q1 201415'!AX42</f>
        <v>0.96747967479674801</v>
      </c>
      <c r="CZ42" s="75">
        <f>'T4 Q2 201415'!D42</f>
        <v>265</v>
      </c>
      <c r="DA42" s="75">
        <f>'T4 Q2 201415'!E42</f>
        <v>251</v>
      </c>
      <c r="DB42" s="75">
        <f>'T4 Q2 201415'!F42</f>
        <v>0.94716981132075473</v>
      </c>
      <c r="DC42" s="75">
        <f>'T4 Q2 201415'!G42</f>
        <v>4</v>
      </c>
      <c r="DD42" s="75">
        <f>'T4 Q2 201415'!H42</f>
        <v>1.509433962264151E-2</v>
      </c>
      <c r="DE42" s="75">
        <f>'T4 Q2 201415'!I42</f>
        <v>250</v>
      </c>
      <c r="DF42" s="75">
        <f>'T4 Q2 201415'!J42</f>
        <v>0.94339622641509435</v>
      </c>
      <c r="DG42" s="75">
        <f>'T4 Q2 201415'!K42</f>
        <v>0</v>
      </c>
      <c r="DH42" s="75">
        <f>'T4 Q2 201415'!L42</f>
        <v>0</v>
      </c>
      <c r="DI42" s="75" t="str">
        <f>'T4 Q2 201415'!M42</f>
        <v/>
      </c>
      <c r="DJ42" s="75">
        <f>'T4 Q2 201415'!N42</f>
        <v>0</v>
      </c>
      <c r="DK42" s="75">
        <f>'T4 Q2 201415'!O42</f>
        <v>281</v>
      </c>
      <c r="DL42" s="75">
        <f>'T4 Q2 201415'!P42</f>
        <v>269</v>
      </c>
      <c r="DM42" s="75">
        <f>'T4 Q2 201415'!Q42</f>
        <v>0.95729537366548045</v>
      </c>
      <c r="DN42" s="75">
        <f>'T4 Q2 201415'!R42</f>
        <v>256</v>
      </c>
      <c r="DO42" s="75">
        <f>'T4 Q2 201415'!S42</f>
        <v>0.91103202846975084</v>
      </c>
      <c r="DP42" s="75">
        <f>'T4 Q2 201415'!T42</f>
        <v>274</v>
      </c>
      <c r="DQ42" s="75">
        <f>'T4 Q2 201415'!U42</f>
        <v>0.97508896797153022</v>
      </c>
      <c r="DR42" s="75">
        <f>'T4 Q2 201415'!V42</f>
        <v>261</v>
      </c>
      <c r="DS42" s="75">
        <f>'T4 Q2 201415'!W42</f>
        <v>0.92882562277580072</v>
      </c>
      <c r="DT42" s="75">
        <f>'T4 Q2 201415'!X42</f>
        <v>258</v>
      </c>
      <c r="DU42" s="75">
        <f>'T4 Q2 201415'!Y42</f>
        <v>0.91814946619217086</v>
      </c>
      <c r="DV42" s="75">
        <f>'T4 Q2 201415'!Z42</f>
        <v>0</v>
      </c>
      <c r="DW42" s="75">
        <f>'T4 Q2 201415'!AA42</f>
        <v>0</v>
      </c>
      <c r="DX42" s="75" t="str">
        <f>'T4 Q2 201415'!AB42</f>
        <v/>
      </c>
      <c r="DY42" s="75">
        <f>'T4 Q2 201415'!AC42</f>
        <v>0</v>
      </c>
      <c r="DZ42" s="75">
        <f>'T4 Q2 201415'!AD42</f>
        <v>284</v>
      </c>
      <c r="EA42" s="75">
        <f>'T4 Q2 201415'!AE42</f>
        <v>280</v>
      </c>
      <c r="EB42" s="75">
        <f>'T4 Q2 201415'!AF42</f>
        <v>0.9859154929577465</v>
      </c>
      <c r="EC42" s="75">
        <f>'T4 Q2 201415'!AG42</f>
        <v>264</v>
      </c>
      <c r="ED42" s="75">
        <f>'T4 Q2 201415'!AH42</f>
        <v>0.92957746478873238</v>
      </c>
      <c r="EE42" s="75">
        <f>'T4 Q2 201415'!AI42</f>
        <v>280</v>
      </c>
      <c r="EF42" s="75">
        <f>'T4 Q2 201415'!AJ42</f>
        <v>0.9859154929577465</v>
      </c>
      <c r="EG42" s="75">
        <f>'T4 Q2 201415'!AK42</f>
        <v>280</v>
      </c>
      <c r="EH42" s="75">
        <f>'T4 Q2 201415'!AL42</f>
        <v>0.9859154929577465</v>
      </c>
      <c r="EI42" s="75">
        <f>'T4 Q2 201415'!AM42</f>
        <v>281</v>
      </c>
      <c r="EJ42" s="75">
        <f>'T4 Q2 201415'!AN42</f>
        <v>0.98943661971830987</v>
      </c>
      <c r="EK42" s="75">
        <f>'T4 Q2 201415'!AO42</f>
        <v>280</v>
      </c>
      <c r="EL42" s="75">
        <f>'T4 Q2 201415'!AP42</f>
        <v>0.9859154929577465</v>
      </c>
      <c r="EM42" s="75">
        <f>'T4 Q2 201415'!AQ42</f>
        <v>278</v>
      </c>
      <c r="EN42" s="75">
        <f>'T4 Q2 201415'!AR42</f>
        <v>0.97887323943661975</v>
      </c>
      <c r="EO42" s="75">
        <f>'T4 Q2 201415'!AS42</f>
        <v>264</v>
      </c>
      <c r="EP42" s="75">
        <f>'T4 Q2 201415'!AT42</f>
        <v>0.92957746478873238</v>
      </c>
      <c r="EQ42" s="75">
        <f>'T4 Q2 201415'!AU42</f>
        <v>278</v>
      </c>
      <c r="ER42" s="75">
        <f>'T4 Q2 201415'!AV42</f>
        <v>0.97887323943661975</v>
      </c>
      <c r="ES42" s="75">
        <f>'T4 Q2 201415'!AW42</f>
        <v>268</v>
      </c>
      <c r="ET42" s="75">
        <f>'T4 Q2 201415'!AX42</f>
        <v>0.94366197183098588</v>
      </c>
      <c r="EV42" s="75">
        <f>'T5 Q3 201415'!D42</f>
        <v>295</v>
      </c>
      <c r="EW42" s="75">
        <f>'T5 Q3 201415'!E42</f>
        <v>282</v>
      </c>
      <c r="EX42" s="75">
        <f>'T5 Q3 201415'!F42</f>
        <v>0.95593220338983054</v>
      </c>
      <c r="EY42" s="75">
        <f>'T5 Q3 201415'!G42</f>
        <v>3</v>
      </c>
      <c r="EZ42" s="75">
        <f>'T5 Q3 201415'!H42</f>
        <v>1.0169491525423728E-2</v>
      </c>
      <c r="FA42" s="75">
        <f>'T5 Q3 201415'!I42</f>
        <v>279</v>
      </c>
      <c r="FB42" s="75">
        <f>'T5 Q3 201415'!J42</f>
        <v>0.94576271186440675</v>
      </c>
      <c r="FC42" s="75">
        <f>'T5 Q3 201415'!K42</f>
        <v>0</v>
      </c>
      <c r="FD42" s="75">
        <f>'T5 Q3 201415'!L42</f>
        <v>0</v>
      </c>
      <c r="FE42" s="75" t="str">
        <f>'T5 Q3 201415'!M42</f>
        <v/>
      </c>
      <c r="FF42" s="75">
        <f>'T5 Q3 201415'!N42</f>
        <v>0</v>
      </c>
      <c r="FG42" s="75">
        <f>'T5 Q3 201415'!O42</f>
        <v>260</v>
      </c>
      <c r="FH42" s="75">
        <f>'T5 Q3 201415'!P42</f>
        <v>256</v>
      </c>
      <c r="FI42" s="75">
        <f>'T5 Q3 201415'!Q42</f>
        <v>0.98461538461538467</v>
      </c>
      <c r="FJ42" s="75">
        <f>'T5 Q3 201415'!R42</f>
        <v>252</v>
      </c>
      <c r="FK42" s="75">
        <f>'T5 Q3 201415'!S42</f>
        <v>0.96923076923076923</v>
      </c>
      <c r="FL42" s="75">
        <f>'T5 Q3 201415'!T42</f>
        <v>258</v>
      </c>
      <c r="FM42" s="75">
        <f>'T5 Q3 201415'!U42</f>
        <v>0.99230769230769234</v>
      </c>
      <c r="FN42" s="75">
        <f>'T5 Q3 201415'!V42</f>
        <v>252</v>
      </c>
      <c r="FO42" s="75">
        <f>'T5 Q3 201415'!W42</f>
        <v>0.96923076923076923</v>
      </c>
      <c r="FP42" s="75">
        <f>'T5 Q3 201415'!X42</f>
        <v>252</v>
      </c>
      <c r="FQ42" s="75">
        <f>'T5 Q3 201415'!Y42</f>
        <v>0.96923076923076923</v>
      </c>
      <c r="FR42" s="75">
        <f>'T5 Q3 201415'!Z42</f>
        <v>1</v>
      </c>
      <c r="FS42" s="75">
        <f>'T5 Q3 201415'!AA42</f>
        <v>0</v>
      </c>
      <c r="FT42" s="75">
        <f>'T5 Q3 201415'!AB42</f>
        <v>0</v>
      </c>
      <c r="FU42" s="75">
        <f>'T5 Q3 201415'!AC42</f>
        <v>0</v>
      </c>
      <c r="FV42" s="75">
        <f>'T5 Q3 201415'!AD42</f>
        <v>262</v>
      </c>
      <c r="FW42" s="75">
        <f>'T5 Q3 201415'!AE42</f>
        <v>257</v>
      </c>
      <c r="FX42" s="75">
        <f>'T5 Q3 201415'!AF42</f>
        <v>0.98091603053435117</v>
      </c>
      <c r="FY42" s="75">
        <f>'T5 Q3 201415'!AG42</f>
        <v>247</v>
      </c>
      <c r="FZ42" s="75">
        <f>'T5 Q3 201415'!AH42</f>
        <v>0.9427480916030534</v>
      </c>
      <c r="GA42" s="75">
        <f>'T5 Q3 201415'!AI42</f>
        <v>257</v>
      </c>
      <c r="GB42" s="75">
        <f>'T5 Q3 201415'!AJ42</f>
        <v>0.98091603053435117</v>
      </c>
      <c r="GC42" s="75">
        <f>'T5 Q3 201415'!AK42</f>
        <v>257</v>
      </c>
      <c r="GD42" s="75">
        <f>'T5 Q3 201415'!AL42</f>
        <v>0.98091603053435117</v>
      </c>
      <c r="GE42" s="75">
        <f>'T5 Q3 201415'!AM42</f>
        <v>256</v>
      </c>
      <c r="GF42" s="75">
        <f>'T5 Q3 201415'!AN42</f>
        <v>0.97709923664122134</v>
      </c>
      <c r="GG42" s="75">
        <f>'T5 Q3 201415'!AO42</f>
        <v>251</v>
      </c>
      <c r="GH42" s="75">
        <f>'T5 Q3 201415'!AP42</f>
        <v>0.9580152671755725</v>
      </c>
      <c r="GI42" s="75">
        <f>'T5 Q3 201415'!AQ42</f>
        <v>251</v>
      </c>
      <c r="GJ42" s="75">
        <f>'T5 Q3 201415'!AR42</f>
        <v>0.9580152671755725</v>
      </c>
      <c r="GK42" s="75">
        <f>'T5 Q3 201415'!AS42</f>
        <v>246</v>
      </c>
      <c r="GL42" s="75">
        <f>'T5 Q3 201415'!AT42</f>
        <v>0.93893129770992367</v>
      </c>
      <c r="GM42" s="75">
        <f>'T5 Q3 201415'!AU42</f>
        <v>257</v>
      </c>
      <c r="GN42" s="75">
        <f>'T5 Q3 201415'!AV42</f>
        <v>0.98091603053435117</v>
      </c>
      <c r="GO42" s="75">
        <f>'T5 Q3 201415'!AW42</f>
        <v>247</v>
      </c>
      <c r="GP42" s="75">
        <f>'T5 Q3 201415'!AX42</f>
        <v>0.9427480916030534</v>
      </c>
      <c r="GR42" s="75">
        <f>'T6 Q4 201415'!D42</f>
        <v>253</v>
      </c>
      <c r="GS42" s="75">
        <f>'T6 Q4 201415'!E42</f>
        <v>244</v>
      </c>
      <c r="GT42" s="75">
        <f>'T6 Q4 201415'!F42</f>
        <v>0.96442687747035571</v>
      </c>
      <c r="GU42" s="75">
        <f>'T6 Q4 201415'!G42</f>
        <v>1</v>
      </c>
      <c r="GV42" s="75">
        <f>'T6 Q4 201415'!H42</f>
        <v>3.952569169960474E-3</v>
      </c>
      <c r="GW42" s="75">
        <f>'T6 Q4 201415'!I42</f>
        <v>243</v>
      </c>
      <c r="GX42" s="75">
        <f>'T6 Q4 201415'!J42</f>
        <v>0.96047430830039526</v>
      </c>
      <c r="GY42" s="75">
        <f>'T6 Q4 201415'!K42</f>
        <v>0</v>
      </c>
      <c r="GZ42" s="75">
        <f>'T6 Q4 201415'!L42</f>
        <v>0</v>
      </c>
      <c r="HA42" s="75" t="str">
        <f>'T6 Q4 201415'!M42</f>
        <v/>
      </c>
      <c r="HB42" s="75">
        <f>'T6 Q4 201415'!N42</f>
        <v>0</v>
      </c>
      <c r="HC42" s="75">
        <f>'T6 Q4 201415'!O42</f>
        <v>282</v>
      </c>
      <c r="HD42" s="75">
        <f>'T6 Q4 201415'!P42</f>
        <v>279</v>
      </c>
      <c r="HE42" s="75">
        <f>'T6 Q4 201415'!Q42</f>
        <v>0.98936170212765961</v>
      </c>
      <c r="HF42" s="75">
        <f>'T6 Q4 201415'!R42</f>
        <v>267</v>
      </c>
      <c r="HG42" s="75">
        <f>'T6 Q4 201415'!S42</f>
        <v>0.94680851063829785</v>
      </c>
      <c r="HH42" s="75">
        <f>'T6 Q4 201415'!T42</f>
        <v>279</v>
      </c>
      <c r="HI42" s="75">
        <f>'T6 Q4 201415'!U42</f>
        <v>0.98936170212765961</v>
      </c>
      <c r="HJ42" s="75">
        <f>'T6 Q4 201415'!V42</f>
        <v>269</v>
      </c>
      <c r="HK42" s="75">
        <f>'T6 Q4 201415'!W42</f>
        <v>0.95390070921985815</v>
      </c>
      <c r="HL42" s="75">
        <f>'T6 Q4 201415'!X42</f>
        <v>270</v>
      </c>
      <c r="HM42" s="75">
        <f>'T6 Q4 201415'!Y42</f>
        <v>0.95744680851063835</v>
      </c>
      <c r="HN42" s="75">
        <f>'T6 Q4 201415'!Z42</f>
        <v>0</v>
      </c>
      <c r="HO42" s="75">
        <f>'T6 Q4 201415'!AA42</f>
        <v>0</v>
      </c>
      <c r="HP42" s="75" t="str">
        <f>'T6 Q4 201415'!AB42</f>
        <v/>
      </c>
      <c r="HQ42" s="75">
        <f>'T6 Q4 201415'!AC42</f>
        <v>0</v>
      </c>
      <c r="HR42" s="75">
        <f>'T6 Q4 201415'!AD42</f>
        <v>275</v>
      </c>
      <c r="HS42" s="75">
        <f>'T6 Q4 201415'!AE42</f>
        <v>269</v>
      </c>
      <c r="HT42" s="75">
        <f>'T6 Q4 201415'!AF42</f>
        <v>0.97818181818181815</v>
      </c>
      <c r="HU42" s="75">
        <f>'T6 Q4 201415'!AG42</f>
        <v>257</v>
      </c>
      <c r="HV42" s="75">
        <f>'T6 Q4 201415'!AH42</f>
        <v>0.93454545454545457</v>
      </c>
      <c r="HW42" s="75">
        <f>'T6 Q4 201415'!AI42</f>
        <v>269</v>
      </c>
      <c r="HX42" s="75">
        <f>'T6 Q4 201415'!AJ42</f>
        <v>0.97818181818181815</v>
      </c>
      <c r="HY42" s="75">
        <f>'T6 Q4 201415'!AK42</f>
        <v>268</v>
      </c>
      <c r="HZ42" s="75">
        <f>'T6 Q4 201415'!AL42</f>
        <v>0.97454545454545449</v>
      </c>
      <c r="IA42" s="75">
        <f>'T6 Q4 201415'!AM42</f>
        <v>268</v>
      </c>
      <c r="IB42" s="75">
        <f>'T6 Q4 201415'!AN42</f>
        <v>0.97454545454545449</v>
      </c>
      <c r="IC42" s="75">
        <f>'T6 Q4 201415'!AO42</f>
        <v>266</v>
      </c>
      <c r="ID42" s="75">
        <f>'T6 Q4 201415'!AP42</f>
        <v>0.96727272727272728</v>
      </c>
      <c r="IE42" s="75">
        <f>'T6 Q4 201415'!AQ42</f>
        <v>263</v>
      </c>
      <c r="IF42" s="75">
        <f>'T6 Q4 201415'!AR42</f>
        <v>0.95636363636363642</v>
      </c>
      <c r="IG42" s="75">
        <f>'T6 Q4 201415'!AS42</f>
        <v>257</v>
      </c>
      <c r="IH42" s="75">
        <f>'T6 Q4 201415'!AT42</f>
        <v>0.93454545454545457</v>
      </c>
      <c r="II42" s="75">
        <f>'T6 Q4 201415'!AU42</f>
        <v>270</v>
      </c>
      <c r="IJ42" s="75">
        <f>'T6 Q4 201415'!AV42</f>
        <v>0.98181818181818181</v>
      </c>
      <c r="IK42" s="75">
        <f>'T6 Q4 201415'!AW42</f>
        <v>258</v>
      </c>
      <c r="IL42" s="75">
        <f>'T6 Q4 201415'!AX42</f>
        <v>0.93818181818181823</v>
      </c>
    </row>
    <row r="43" spans="1:246" x14ac:dyDescent="0.25">
      <c r="A43" s="31" t="s">
        <v>340</v>
      </c>
      <c r="B43" s="21" t="s">
        <v>341</v>
      </c>
      <c r="C43" s="21" t="s">
        <v>23</v>
      </c>
      <c r="D43" s="64">
        <v>968</v>
      </c>
      <c r="E43" s="64">
        <v>945</v>
      </c>
      <c r="F43" s="51">
        <v>0.97623966942148765</v>
      </c>
      <c r="G43" s="64">
        <v>0</v>
      </c>
      <c r="H43" s="69">
        <v>0</v>
      </c>
      <c r="I43" s="64">
        <v>939</v>
      </c>
      <c r="J43" s="51">
        <v>0.9700413223140496</v>
      </c>
      <c r="K43" s="64">
        <v>0</v>
      </c>
      <c r="L43" s="5">
        <v>0</v>
      </c>
      <c r="M43" s="51" t="e">
        <v>#DIV/0!</v>
      </c>
      <c r="N43" s="40"/>
      <c r="O43" s="64">
        <v>1088</v>
      </c>
      <c r="P43" s="64">
        <v>1076</v>
      </c>
      <c r="Q43" s="51">
        <v>0.98897058823529416</v>
      </c>
      <c r="R43" s="64">
        <v>1045</v>
      </c>
      <c r="S43" s="69">
        <v>0.96047794117647056</v>
      </c>
      <c r="T43" s="64">
        <v>1074</v>
      </c>
      <c r="U43" s="51">
        <v>0.98713235294117652</v>
      </c>
      <c r="V43" s="64">
        <v>1047</v>
      </c>
      <c r="W43" s="69">
        <v>0.9623161764705882</v>
      </c>
      <c r="X43" s="64">
        <v>1044</v>
      </c>
      <c r="Y43" s="51">
        <v>0.9595588235294118</v>
      </c>
      <c r="Z43" s="64">
        <v>0</v>
      </c>
      <c r="AA43" s="64">
        <v>0</v>
      </c>
      <c r="AB43" s="51" t="e">
        <v>#DIV/0!</v>
      </c>
      <c r="AC43" s="58"/>
      <c r="AD43" s="64">
        <v>1018</v>
      </c>
      <c r="AE43" s="64">
        <v>1014</v>
      </c>
      <c r="AF43" s="46">
        <v>0.99607072691552068</v>
      </c>
      <c r="AG43" s="64">
        <v>985</v>
      </c>
      <c r="AH43" s="70">
        <v>0.96758349705304514</v>
      </c>
      <c r="AI43" s="64">
        <v>1014</v>
      </c>
      <c r="AJ43" s="46">
        <v>0.99607072691552068</v>
      </c>
      <c r="AK43" s="64">
        <v>1010</v>
      </c>
      <c r="AL43" s="70">
        <v>0.99214145383104124</v>
      </c>
      <c r="AM43" s="64">
        <v>1007</v>
      </c>
      <c r="AN43" s="46">
        <v>0.98919449901768175</v>
      </c>
      <c r="AO43" s="64">
        <v>1011</v>
      </c>
      <c r="AP43" s="70">
        <v>0.99312377210216107</v>
      </c>
      <c r="AQ43" s="64">
        <v>1000</v>
      </c>
      <c r="AR43" s="46">
        <v>0.98231827111984282</v>
      </c>
      <c r="AS43" s="64">
        <v>979</v>
      </c>
      <c r="AT43" s="70">
        <v>0.96168958742632615</v>
      </c>
      <c r="AU43" s="64">
        <v>1005</v>
      </c>
      <c r="AV43" s="46">
        <v>0.98722986247544209</v>
      </c>
      <c r="AW43" s="64">
        <v>989</v>
      </c>
      <c r="AX43" s="46">
        <v>0.97151277013752457</v>
      </c>
      <c r="AZ43" s="80">
        <f>VLOOKUP($A43,'T1DQ CCG'!$A:$BS,69,FALSE)</f>
        <v>0</v>
      </c>
      <c r="BA43" s="80">
        <f>VLOOKUP($A43,'T1DQ CCG'!$A:$BS,70,FALSE)</f>
        <v>0</v>
      </c>
      <c r="BB43" s="80">
        <f>VLOOKUP($A43,'T1DQ CCG'!$A:$BS,71,FALSE)</f>
        <v>0</v>
      </c>
      <c r="BD43" s="75">
        <f>'T3 Q1 201415'!D43</f>
        <v>242</v>
      </c>
      <c r="BE43" s="75">
        <f>'T3 Q1 201415'!E43</f>
        <v>237</v>
      </c>
      <c r="BF43" s="75">
        <f>'T3 Q1 201415'!F43</f>
        <v>0.97933884297520657</v>
      </c>
      <c r="BG43" s="75">
        <f>'T3 Q1 201415'!G43</f>
        <v>0</v>
      </c>
      <c r="BH43" s="75">
        <f>'T3 Q1 201415'!H43</f>
        <v>0</v>
      </c>
      <c r="BI43" s="75">
        <f>'T3 Q1 201415'!I43</f>
        <v>237</v>
      </c>
      <c r="BJ43" s="75">
        <f>'T3 Q1 201415'!J43</f>
        <v>0.97933884297520657</v>
      </c>
      <c r="BK43" s="75">
        <f>'T3 Q1 201415'!K43</f>
        <v>0</v>
      </c>
      <c r="BL43" s="75">
        <f>'T3 Q1 201415'!L43</f>
        <v>0</v>
      </c>
      <c r="BM43" s="75" t="str">
        <f>'T3 Q1 201415'!M43</f>
        <v/>
      </c>
      <c r="BN43" s="75">
        <f>'T3 Q1 201415'!N43</f>
        <v>0</v>
      </c>
      <c r="BO43" s="75">
        <f>'T3 Q1 201415'!O43</f>
        <v>276</v>
      </c>
      <c r="BP43" s="75">
        <f>'T3 Q1 201415'!P43</f>
        <v>272</v>
      </c>
      <c r="BQ43" s="75">
        <f>'T3 Q1 201415'!Q43</f>
        <v>0.98550724637681164</v>
      </c>
      <c r="BR43" s="75">
        <f>'T3 Q1 201415'!R43</f>
        <v>263</v>
      </c>
      <c r="BS43" s="75">
        <f>'T3 Q1 201415'!S43</f>
        <v>0.95289855072463769</v>
      </c>
      <c r="BT43" s="75">
        <f>'T3 Q1 201415'!T43</f>
        <v>272</v>
      </c>
      <c r="BU43" s="75">
        <f>'T3 Q1 201415'!U43</f>
        <v>0.98550724637681164</v>
      </c>
      <c r="BV43" s="75">
        <f>'T3 Q1 201415'!V43</f>
        <v>264</v>
      </c>
      <c r="BW43" s="75">
        <f>'T3 Q1 201415'!W43</f>
        <v>0.95652173913043481</v>
      </c>
      <c r="BX43" s="75">
        <f>'T3 Q1 201415'!X43</f>
        <v>262</v>
      </c>
      <c r="BY43" s="75">
        <f>'T3 Q1 201415'!Y43</f>
        <v>0.94927536231884058</v>
      </c>
      <c r="BZ43" s="75">
        <f>'T3 Q1 201415'!Z43</f>
        <v>0</v>
      </c>
      <c r="CA43" s="75">
        <f>'T3 Q1 201415'!AA43</f>
        <v>0</v>
      </c>
      <c r="CB43" s="75" t="str">
        <f>'T3 Q1 201415'!AB43</f>
        <v/>
      </c>
      <c r="CC43" s="75">
        <f>'T3 Q1 201415'!AC43</f>
        <v>0</v>
      </c>
      <c r="CD43" s="75">
        <f>'T3 Q1 201415'!AD43</f>
        <v>266</v>
      </c>
      <c r="CE43" s="75">
        <f>'T3 Q1 201415'!AE43</f>
        <v>265</v>
      </c>
      <c r="CF43" s="75">
        <f>'T3 Q1 201415'!AF43</f>
        <v>0.99624060150375937</v>
      </c>
      <c r="CG43" s="75">
        <f>'T3 Q1 201415'!AG43</f>
        <v>257</v>
      </c>
      <c r="CH43" s="75">
        <f>'T3 Q1 201415'!AH43</f>
        <v>0.96616541353383456</v>
      </c>
      <c r="CI43" s="75">
        <f>'T3 Q1 201415'!AI43</f>
        <v>265</v>
      </c>
      <c r="CJ43" s="75">
        <f>'T3 Q1 201415'!AJ43</f>
        <v>0.99624060150375937</v>
      </c>
      <c r="CK43" s="75">
        <f>'T3 Q1 201415'!AK43</f>
        <v>264</v>
      </c>
      <c r="CL43" s="75">
        <f>'T3 Q1 201415'!AL43</f>
        <v>0.99248120300751874</v>
      </c>
      <c r="CM43" s="75">
        <f>'T3 Q1 201415'!AM43</f>
        <v>264</v>
      </c>
      <c r="CN43" s="75">
        <f>'T3 Q1 201415'!AN43</f>
        <v>0.99248120300751874</v>
      </c>
      <c r="CO43" s="75">
        <f>'T3 Q1 201415'!AO43</f>
        <v>263</v>
      </c>
      <c r="CP43" s="75">
        <f>'T3 Q1 201415'!AP43</f>
        <v>0.98872180451127822</v>
      </c>
      <c r="CQ43" s="75">
        <f>'T3 Q1 201415'!AQ43</f>
        <v>262</v>
      </c>
      <c r="CR43" s="75">
        <f>'T3 Q1 201415'!AR43</f>
        <v>0.98496240601503759</v>
      </c>
      <c r="CS43" s="75">
        <f>'T3 Q1 201415'!AS43</f>
        <v>252</v>
      </c>
      <c r="CT43" s="75">
        <f>'T3 Q1 201415'!AT43</f>
        <v>0.94736842105263153</v>
      </c>
      <c r="CU43" s="75">
        <f>'T3 Q1 201415'!AU43</f>
        <v>264</v>
      </c>
      <c r="CV43" s="75">
        <f>'T3 Q1 201415'!AV43</f>
        <v>0.99248120300751874</v>
      </c>
      <c r="CW43" s="75">
        <f>'T3 Q1 201415'!AW43</f>
        <v>260</v>
      </c>
      <c r="CX43" s="75">
        <f>'T3 Q1 201415'!AX43</f>
        <v>0.97744360902255634</v>
      </c>
      <c r="CZ43" s="75">
        <f>'T4 Q2 201415'!D43</f>
        <v>253</v>
      </c>
      <c r="DA43" s="75">
        <f>'T4 Q2 201415'!E43</f>
        <v>247</v>
      </c>
      <c r="DB43" s="75">
        <f>'T4 Q2 201415'!F43</f>
        <v>0.97628458498023718</v>
      </c>
      <c r="DC43" s="75">
        <f>'T4 Q2 201415'!G43</f>
        <v>0</v>
      </c>
      <c r="DD43" s="75">
        <f>'T4 Q2 201415'!H43</f>
        <v>0</v>
      </c>
      <c r="DE43" s="75">
        <f>'T4 Q2 201415'!I43</f>
        <v>243</v>
      </c>
      <c r="DF43" s="75">
        <f>'T4 Q2 201415'!J43</f>
        <v>0.96047430830039526</v>
      </c>
      <c r="DG43" s="75">
        <f>'T4 Q2 201415'!K43</f>
        <v>0</v>
      </c>
      <c r="DH43" s="75">
        <f>'T4 Q2 201415'!L43</f>
        <v>0</v>
      </c>
      <c r="DI43" s="75" t="str">
        <f>'T4 Q2 201415'!M43</f>
        <v/>
      </c>
      <c r="DJ43" s="75">
        <f>'T4 Q2 201415'!N43</f>
        <v>0</v>
      </c>
      <c r="DK43" s="75">
        <f>'T4 Q2 201415'!O43</f>
        <v>285</v>
      </c>
      <c r="DL43" s="75">
        <f>'T4 Q2 201415'!P43</f>
        <v>281</v>
      </c>
      <c r="DM43" s="75">
        <f>'T4 Q2 201415'!Q43</f>
        <v>0.98596491228070171</v>
      </c>
      <c r="DN43" s="75">
        <f>'T4 Q2 201415'!R43</f>
        <v>272</v>
      </c>
      <c r="DO43" s="75">
        <f>'T4 Q2 201415'!S43</f>
        <v>0.95438596491228067</v>
      </c>
      <c r="DP43" s="75">
        <f>'T4 Q2 201415'!T43</f>
        <v>280</v>
      </c>
      <c r="DQ43" s="75">
        <f>'T4 Q2 201415'!U43</f>
        <v>0.98245614035087714</v>
      </c>
      <c r="DR43" s="75">
        <f>'T4 Q2 201415'!V43</f>
        <v>274</v>
      </c>
      <c r="DS43" s="75">
        <f>'T4 Q2 201415'!W43</f>
        <v>0.96140350877192982</v>
      </c>
      <c r="DT43" s="75">
        <f>'T4 Q2 201415'!X43</f>
        <v>272</v>
      </c>
      <c r="DU43" s="75">
        <f>'T4 Q2 201415'!Y43</f>
        <v>0.95438596491228067</v>
      </c>
      <c r="DV43" s="75">
        <f>'T4 Q2 201415'!Z43</f>
        <v>0</v>
      </c>
      <c r="DW43" s="75">
        <f>'T4 Q2 201415'!AA43</f>
        <v>0</v>
      </c>
      <c r="DX43" s="75" t="str">
        <f>'T4 Q2 201415'!AB43</f>
        <v/>
      </c>
      <c r="DY43" s="75">
        <f>'T4 Q2 201415'!AC43</f>
        <v>0</v>
      </c>
      <c r="DZ43" s="75">
        <f>'T4 Q2 201415'!AD43</f>
        <v>275</v>
      </c>
      <c r="EA43" s="75">
        <f>'T4 Q2 201415'!AE43</f>
        <v>273</v>
      </c>
      <c r="EB43" s="75">
        <f>'T4 Q2 201415'!AF43</f>
        <v>0.99272727272727268</v>
      </c>
      <c r="EC43" s="75">
        <f>'T4 Q2 201415'!AG43</f>
        <v>268</v>
      </c>
      <c r="ED43" s="75">
        <f>'T4 Q2 201415'!AH43</f>
        <v>0.97454545454545449</v>
      </c>
      <c r="EE43" s="75">
        <f>'T4 Q2 201415'!AI43</f>
        <v>273</v>
      </c>
      <c r="EF43" s="75">
        <f>'T4 Q2 201415'!AJ43</f>
        <v>0.99272727272727268</v>
      </c>
      <c r="EG43" s="75">
        <f>'T4 Q2 201415'!AK43</f>
        <v>273</v>
      </c>
      <c r="EH43" s="75">
        <f>'T4 Q2 201415'!AL43</f>
        <v>0.99272727272727268</v>
      </c>
      <c r="EI43" s="75">
        <f>'T4 Q2 201415'!AM43</f>
        <v>271</v>
      </c>
      <c r="EJ43" s="75">
        <f>'T4 Q2 201415'!AN43</f>
        <v>0.98545454545454547</v>
      </c>
      <c r="EK43" s="75">
        <f>'T4 Q2 201415'!AO43</f>
        <v>273</v>
      </c>
      <c r="EL43" s="75">
        <f>'T4 Q2 201415'!AP43</f>
        <v>0.99272727272727268</v>
      </c>
      <c r="EM43" s="75">
        <f>'T4 Q2 201415'!AQ43</f>
        <v>270</v>
      </c>
      <c r="EN43" s="75">
        <f>'T4 Q2 201415'!AR43</f>
        <v>0.98181818181818181</v>
      </c>
      <c r="EO43" s="75">
        <f>'T4 Q2 201415'!AS43</f>
        <v>266</v>
      </c>
      <c r="EP43" s="75">
        <f>'T4 Q2 201415'!AT43</f>
        <v>0.96727272727272728</v>
      </c>
      <c r="EQ43" s="75">
        <f>'T4 Q2 201415'!AU43</f>
        <v>270</v>
      </c>
      <c r="ER43" s="75">
        <f>'T4 Q2 201415'!AV43</f>
        <v>0.98181818181818181</v>
      </c>
      <c r="ES43" s="75">
        <f>'T4 Q2 201415'!AW43</f>
        <v>270</v>
      </c>
      <c r="ET43" s="75">
        <f>'T4 Q2 201415'!AX43</f>
        <v>0.98181818181818181</v>
      </c>
      <c r="EV43" s="75">
        <f>'T5 Q3 201415'!D43</f>
        <v>237</v>
      </c>
      <c r="EW43" s="75">
        <f>'T5 Q3 201415'!E43</f>
        <v>230</v>
      </c>
      <c r="EX43" s="75">
        <f>'T5 Q3 201415'!F43</f>
        <v>0.97046413502109707</v>
      </c>
      <c r="EY43" s="75">
        <f>'T5 Q3 201415'!G43</f>
        <v>0</v>
      </c>
      <c r="EZ43" s="75">
        <f>'T5 Q3 201415'!H43</f>
        <v>0</v>
      </c>
      <c r="FA43" s="75">
        <f>'T5 Q3 201415'!I43</f>
        <v>230</v>
      </c>
      <c r="FB43" s="75">
        <f>'T5 Q3 201415'!J43</f>
        <v>0.97046413502109707</v>
      </c>
      <c r="FC43" s="75">
        <f>'T5 Q3 201415'!K43</f>
        <v>0</v>
      </c>
      <c r="FD43" s="75">
        <f>'T5 Q3 201415'!L43</f>
        <v>0</v>
      </c>
      <c r="FE43" s="75" t="str">
        <f>'T5 Q3 201415'!M43</f>
        <v/>
      </c>
      <c r="FF43" s="75">
        <f>'T5 Q3 201415'!N43</f>
        <v>0</v>
      </c>
      <c r="FG43" s="75">
        <f>'T5 Q3 201415'!O43</f>
        <v>272</v>
      </c>
      <c r="FH43" s="75">
        <f>'T5 Q3 201415'!P43</f>
        <v>269</v>
      </c>
      <c r="FI43" s="75">
        <f>'T5 Q3 201415'!Q43</f>
        <v>0.98897058823529416</v>
      </c>
      <c r="FJ43" s="75">
        <f>'T5 Q3 201415'!R43</f>
        <v>261</v>
      </c>
      <c r="FK43" s="75">
        <f>'T5 Q3 201415'!S43</f>
        <v>0.9595588235294118</v>
      </c>
      <c r="FL43" s="75">
        <f>'T5 Q3 201415'!T43</f>
        <v>269</v>
      </c>
      <c r="FM43" s="75">
        <f>'T5 Q3 201415'!U43</f>
        <v>0.98897058823529416</v>
      </c>
      <c r="FN43" s="75">
        <f>'T5 Q3 201415'!V43</f>
        <v>261</v>
      </c>
      <c r="FO43" s="75">
        <f>'T5 Q3 201415'!W43</f>
        <v>0.9595588235294118</v>
      </c>
      <c r="FP43" s="75">
        <f>'T5 Q3 201415'!X43</f>
        <v>262</v>
      </c>
      <c r="FQ43" s="75">
        <f>'T5 Q3 201415'!Y43</f>
        <v>0.96323529411764708</v>
      </c>
      <c r="FR43" s="75">
        <f>'T5 Q3 201415'!Z43</f>
        <v>0</v>
      </c>
      <c r="FS43" s="75">
        <f>'T5 Q3 201415'!AA43</f>
        <v>0</v>
      </c>
      <c r="FT43" s="75" t="str">
        <f>'T5 Q3 201415'!AB43</f>
        <v/>
      </c>
      <c r="FU43" s="75">
        <f>'T5 Q3 201415'!AC43</f>
        <v>0</v>
      </c>
      <c r="FV43" s="75">
        <f>'T5 Q3 201415'!AD43</f>
        <v>225</v>
      </c>
      <c r="FW43" s="75">
        <f>'T5 Q3 201415'!AE43</f>
        <v>224</v>
      </c>
      <c r="FX43" s="75">
        <f>'T5 Q3 201415'!AF43</f>
        <v>0</v>
      </c>
      <c r="FY43" s="75">
        <f>'T5 Q3 201415'!AG43</f>
        <v>217</v>
      </c>
      <c r="FZ43" s="75">
        <f>'T5 Q3 201415'!AH43</f>
        <v>0</v>
      </c>
      <c r="GA43" s="75">
        <f>'T5 Q3 201415'!AI43</f>
        <v>224</v>
      </c>
      <c r="GB43" s="75">
        <f>'T5 Q3 201415'!AJ43</f>
        <v>0</v>
      </c>
      <c r="GC43" s="75">
        <f>'T5 Q3 201415'!AK43</f>
        <v>222</v>
      </c>
      <c r="GD43" s="75">
        <f>'T5 Q3 201415'!AL43</f>
        <v>0</v>
      </c>
      <c r="GE43" s="75">
        <f>'T5 Q3 201415'!AM43</f>
        <v>221</v>
      </c>
      <c r="GF43" s="75">
        <f>'T5 Q3 201415'!AN43</f>
        <v>0</v>
      </c>
      <c r="GG43" s="75">
        <f>'T5 Q3 201415'!AO43</f>
        <v>223</v>
      </c>
      <c r="GH43" s="75">
        <f>'T5 Q3 201415'!AP43</f>
        <v>0</v>
      </c>
      <c r="GI43" s="75">
        <f>'T5 Q3 201415'!AQ43</f>
        <v>221</v>
      </c>
      <c r="GJ43" s="75">
        <f>'T5 Q3 201415'!AR43</f>
        <v>0</v>
      </c>
      <c r="GK43" s="75">
        <f>'T5 Q3 201415'!AS43</f>
        <v>218</v>
      </c>
      <c r="GL43" s="75">
        <f>'T5 Q3 201415'!AT43</f>
        <v>0</v>
      </c>
      <c r="GM43" s="75">
        <f>'T5 Q3 201415'!AU43</f>
        <v>222</v>
      </c>
      <c r="GN43" s="75">
        <f>'T5 Q3 201415'!AV43</f>
        <v>0</v>
      </c>
      <c r="GO43" s="75">
        <f>'T5 Q3 201415'!AW43</f>
        <v>216</v>
      </c>
      <c r="GP43" s="75">
        <f>'T5 Q3 201415'!AX43</f>
        <v>0</v>
      </c>
      <c r="GR43" s="75">
        <f>'T6 Q4 201415'!D43</f>
        <v>236</v>
      </c>
      <c r="GS43" s="75">
        <f>'T6 Q4 201415'!E43</f>
        <v>231</v>
      </c>
      <c r="GT43" s="75">
        <f>'T6 Q4 201415'!F43</f>
        <v>0.97881355932203384</v>
      </c>
      <c r="GU43" s="75">
        <f>'T6 Q4 201415'!G43</f>
        <v>0</v>
      </c>
      <c r="GV43" s="75">
        <f>'T6 Q4 201415'!H43</f>
        <v>0</v>
      </c>
      <c r="GW43" s="75">
        <f>'T6 Q4 201415'!I43</f>
        <v>229</v>
      </c>
      <c r="GX43" s="75">
        <f>'T6 Q4 201415'!J43</f>
        <v>0.97033898305084743</v>
      </c>
      <c r="GY43" s="75">
        <f>'T6 Q4 201415'!K43</f>
        <v>0</v>
      </c>
      <c r="GZ43" s="75">
        <f>'T6 Q4 201415'!L43</f>
        <v>0</v>
      </c>
      <c r="HA43" s="75" t="str">
        <f>'T6 Q4 201415'!M43</f>
        <v/>
      </c>
      <c r="HB43" s="75">
        <f>'T6 Q4 201415'!N43</f>
        <v>0</v>
      </c>
      <c r="HC43" s="75">
        <f>'T6 Q4 201415'!O43</f>
        <v>255</v>
      </c>
      <c r="HD43" s="75">
        <f>'T6 Q4 201415'!P43</f>
        <v>254</v>
      </c>
      <c r="HE43" s="75">
        <f>'T6 Q4 201415'!Q43</f>
        <v>0.99607843137254903</v>
      </c>
      <c r="HF43" s="75">
        <f>'T6 Q4 201415'!R43</f>
        <v>249</v>
      </c>
      <c r="HG43" s="75">
        <f>'T6 Q4 201415'!S43</f>
        <v>0.97647058823529409</v>
      </c>
      <c r="HH43" s="75">
        <f>'T6 Q4 201415'!T43</f>
        <v>253</v>
      </c>
      <c r="HI43" s="75">
        <f>'T6 Q4 201415'!U43</f>
        <v>0.99215686274509807</v>
      </c>
      <c r="HJ43" s="75">
        <f>'T6 Q4 201415'!V43</f>
        <v>248</v>
      </c>
      <c r="HK43" s="75">
        <f>'T6 Q4 201415'!W43</f>
        <v>0.97254901960784312</v>
      </c>
      <c r="HL43" s="75">
        <f>'T6 Q4 201415'!X43</f>
        <v>248</v>
      </c>
      <c r="HM43" s="75">
        <f>'T6 Q4 201415'!Y43</f>
        <v>0.97254901960784312</v>
      </c>
      <c r="HN43" s="75">
        <f>'T6 Q4 201415'!Z43</f>
        <v>0</v>
      </c>
      <c r="HO43" s="75">
        <f>'T6 Q4 201415'!AA43</f>
        <v>0</v>
      </c>
      <c r="HP43" s="75" t="str">
        <f>'T6 Q4 201415'!AB43</f>
        <v/>
      </c>
      <c r="HQ43" s="75">
        <f>'T6 Q4 201415'!AC43</f>
        <v>0</v>
      </c>
      <c r="HR43" s="75">
        <f>'T6 Q4 201415'!AD43</f>
        <v>252</v>
      </c>
      <c r="HS43" s="75">
        <f>'T6 Q4 201415'!AE43</f>
        <v>252</v>
      </c>
      <c r="HT43" s="75">
        <f>'T6 Q4 201415'!AF43</f>
        <v>1</v>
      </c>
      <c r="HU43" s="75">
        <f>'T6 Q4 201415'!AG43</f>
        <v>243</v>
      </c>
      <c r="HV43" s="75">
        <f>'T6 Q4 201415'!AH43</f>
        <v>0.9642857142857143</v>
      </c>
      <c r="HW43" s="75">
        <f>'T6 Q4 201415'!AI43</f>
        <v>252</v>
      </c>
      <c r="HX43" s="75">
        <f>'T6 Q4 201415'!AJ43</f>
        <v>1</v>
      </c>
      <c r="HY43" s="75">
        <f>'T6 Q4 201415'!AK43</f>
        <v>251</v>
      </c>
      <c r="HZ43" s="75">
        <f>'T6 Q4 201415'!AL43</f>
        <v>0.99603174603174605</v>
      </c>
      <c r="IA43" s="75">
        <f>'T6 Q4 201415'!AM43</f>
        <v>251</v>
      </c>
      <c r="IB43" s="75">
        <f>'T6 Q4 201415'!AN43</f>
        <v>0.99603174603174605</v>
      </c>
      <c r="IC43" s="75">
        <f>'T6 Q4 201415'!AO43</f>
        <v>252</v>
      </c>
      <c r="ID43" s="75">
        <f>'T6 Q4 201415'!AP43</f>
        <v>1</v>
      </c>
      <c r="IE43" s="75">
        <f>'T6 Q4 201415'!AQ43</f>
        <v>247</v>
      </c>
      <c r="IF43" s="75">
        <f>'T6 Q4 201415'!AR43</f>
        <v>0.98015873015873012</v>
      </c>
      <c r="IG43" s="75">
        <f>'T6 Q4 201415'!AS43</f>
        <v>243</v>
      </c>
      <c r="IH43" s="75">
        <f>'T6 Q4 201415'!AT43</f>
        <v>0.9642857142857143</v>
      </c>
      <c r="II43" s="75">
        <f>'T6 Q4 201415'!AU43</f>
        <v>249</v>
      </c>
      <c r="IJ43" s="75">
        <f>'T6 Q4 201415'!AV43</f>
        <v>0.98809523809523814</v>
      </c>
      <c r="IK43" s="75">
        <f>'T6 Q4 201415'!AW43</f>
        <v>243</v>
      </c>
      <c r="IL43" s="75">
        <f>'T6 Q4 201415'!AX43</f>
        <v>0.9642857142857143</v>
      </c>
    </row>
    <row r="44" spans="1:246" x14ac:dyDescent="0.25">
      <c r="A44" s="31" t="s">
        <v>342</v>
      </c>
      <c r="B44" s="21" t="s">
        <v>343</v>
      </c>
      <c r="C44" s="21" t="s">
        <v>23</v>
      </c>
      <c r="D44" s="64">
        <v>2258</v>
      </c>
      <c r="E44" s="64">
        <v>2161</v>
      </c>
      <c r="F44" s="51">
        <v>0.95704162976085028</v>
      </c>
      <c r="G44" s="64">
        <v>65</v>
      </c>
      <c r="H44" s="69">
        <v>2.878653675819309E-2</v>
      </c>
      <c r="I44" s="64">
        <v>2158</v>
      </c>
      <c r="J44" s="51">
        <v>0.95571302037201067</v>
      </c>
      <c r="K44" s="64">
        <v>2</v>
      </c>
      <c r="L44" s="5">
        <v>1</v>
      </c>
      <c r="M44" s="51">
        <v>0.5</v>
      </c>
      <c r="N44" s="40"/>
      <c r="O44" s="64">
        <v>2294</v>
      </c>
      <c r="P44" s="64">
        <v>2235</v>
      </c>
      <c r="Q44" s="51">
        <v>0.97428073234524848</v>
      </c>
      <c r="R44" s="64">
        <v>2169</v>
      </c>
      <c r="S44" s="69">
        <v>0.94551002615518742</v>
      </c>
      <c r="T44" s="64">
        <v>2142</v>
      </c>
      <c r="U44" s="51">
        <v>0.93374019180470791</v>
      </c>
      <c r="V44" s="64">
        <v>2165</v>
      </c>
      <c r="W44" s="69">
        <v>0.94376634699215345</v>
      </c>
      <c r="X44" s="64">
        <v>2172</v>
      </c>
      <c r="Y44" s="51">
        <v>0.94681778552746299</v>
      </c>
      <c r="Z44" s="64">
        <v>5</v>
      </c>
      <c r="AA44" s="64">
        <v>3</v>
      </c>
      <c r="AB44" s="51">
        <v>0.6</v>
      </c>
      <c r="AC44" s="58"/>
      <c r="AD44" s="64">
        <v>2211</v>
      </c>
      <c r="AE44" s="64">
        <v>2164</v>
      </c>
      <c r="AF44" s="46">
        <v>0.97874265038444141</v>
      </c>
      <c r="AG44" s="64">
        <v>1991</v>
      </c>
      <c r="AH44" s="70">
        <v>0.90049751243781095</v>
      </c>
      <c r="AI44" s="64">
        <v>2166</v>
      </c>
      <c r="AJ44" s="46">
        <v>0.97964721845318858</v>
      </c>
      <c r="AK44" s="64">
        <v>2157</v>
      </c>
      <c r="AL44" s="70">
        <v>0.97557666214382632</v>
      </c>
      <c r="AM44" s="64">
        <v>2057</v>
      </c>
      <c r="AN44" s="46">
        <v>0.93034825870646765</v>
      </c>
      <c r="AO44" s="64">
        <v>2057</v>
      </c>
      <c r="AP44" s="70">
        <v>0.93034825870646765</v>
      </c>
      <c r="AQ44" s="64">
        <v>2140</v>
      </c>
      <c r="AR44" s="46">
        <v>0.96788783355947539</v>
      </c>
      <c r="AS44" s="64">
        <v>2024</v>
      </c>
      <c r="AT44" s="70">
        <v>0.91542288557213936</v>
      </c>
      <c r="AU44" s="64">
        <v>2151</v>
      </c>
      <c r="AV44" s="46">
        <v>0.97286295793758482</v>
      </c>
      <c r="AW44" s="64">
        <v>2086</v>
      </c>
      <c r="AX44" s="46">
        <v>0.94346449570330171</v>
      </c>
      <c r="AZ44" s="80">
        <f>VLOOKUP($A44,'T1DQ CCG'!$A:$BS,69,FALSE)</f>
        <v>0</v>
      </c>
      <c r="BA44" s="80">
        <f>VLOOKUP($A44,'T1DQ CCG'!$A:$BS,70,FALSE)</f>
        <v>0</v>
      </c>
      <c r="BB44" s="80">
        <f>VLOOKUP($A44,'T1DQ CCG'!$A:$BS,71,FALSE)</f>
        <v>0</v>
      </c>
      <c r="BD44" s="75">
        <f>'T3 Q1 201415'!D44</f>
        <v>545</v>
      </c>
      <c r="BE44" s="75">
        <f>'T3 Q1 201415'!E44</f>
        <v>523</v>
      </c>
      <c r="BF44" s="75">
        <f>'T3 Q1 201415'!F44</f>
        <v>0.95963302752293578</v>
      </c>
      <c r="BG44" s="75">
        <f>'T3 Q1 201415'!G44</f>
        <v>38</v>
      </c>
      <c r="BH44" s="75">
        <f>'T3 Q1 201415'!H44</f>
        <v>6.9724770642201839E-2</v>
      </c>
      <c r="BI44" s="75">
        <f>'T3 Q1 201415'!I44</f>
        <v>523</v>
      </c>
      <c r="BJ44" s="75">
        <f>'T3 Q1 201415'!J44</f>
        <v>0.95963302752293578</v>
      </c>
      <c r="BK44" s="75">
        <f>'T3 Q1 201415'!K44</f>
        <v>2</v>
      </c>
      <c r="BL44" s="75">
        <f>'T3 Q1 201415'!L44</f>
        <v>2</v>
      </c>
      <c r="BM44" s="75">
        <f>'T3 Q1 201415'!M44</f>
        <v>1</v>
      </c>
      <c r="BN44" s="75">
        <f>'T3 Q1 201415'!N44</f>
        <v>0</v>
      </c>
      <c r="BO44" s="75">
        <f>'T3 Q1 201415'!O44</f>
        <v>557</v>
      </c>
      <c r="BP44" s="75">
        <f>'T3 Q1 201415'!P44</f>
        <v>543</v>
      </c>
      <c r="BQ44" s="75">
        <f>'T3 Q1 201415'!Q44</f>
        <v>0.9748653500897666</v>
      </c>
      <c r="BR44" s="75">
        <f>'T3 Q1 201415'!R44</f>
        <v>514</v>
      </c>
      <c r="BS44" s="75">
        <f>'T3 Q1 201415'!S44</f>
        <v>0.92280071813285458</v>
      </c>
      <c r="BT44" s="75">
        <f>'T3 Q1 201415'!T44</f>
        <v>510</v>
      </c>
      <c r="BU44" s="75">
        <f>'T3 Q1 201415'!U44</f>
        <v>0.91561938958707356</v>
      </c>
      <c r="BV44" s="75">
        <f>'T3 Q1 201415'!V44</f>
        <v>516</v>
      </c>
      <c r="BW44" s="75">
        <f>'T3 Q1 201415'!W44</f>
        <v>0.92639138240574503</v>
      </c>
      <c r="BX44" s="75">
        <f>'T3 Q1 201415'!X44</f>
        <v>518</v>
      </c>
      <c r="BY44" s="75">
        <f>'T3 Q1 201415'!Y44</f>
        <v>0.9299820466786356</v>
      </c>
      <c r="BZ44" s="75">
        <f>'T3 Q1 201415'!Z44</f>
        <v>1</v>
      </c>
      <c r="CA44" s="75">
        <f>'T3 Q1 201415'!AA44</f>
        <v>1</v>
      </c>
      <c r="CB44" s="75">
        <f>'T3 Q1 201415'!AB44</f>
        <v>1</v>
      </c>
      <c r="CC44" s="75">
        <f>'T3 Q1 201415'!AC44</f>
        <v>0</v>
      </c>
      <c r="CD44" s="75">
        <f>'T3 Q1 201415'!AD44</f>
        <v>545</v>
      </c>
      <c r="CE44" s="75">
        <f>'T3 Q1 201415'!AE44</f>
        <v>534</v>
      </c>
      <c r="CF44" s="75">
        <f>'T3 Q1 201415'!AF44</f>
        <v>0.97981651376146794</v>
      </c>
      <c r="CG44" s="75">
        <f>'T3 Q1 201415'!AG44</f>
        <v>495</v>
      </c>
      <c r="CH44" s="75">
        <f>'T3 Q1 201415'!AH44</f>
        <v>0.90825688073394495</v>
      </c>
      <c r="CI44" s="75">
        <f>'T3 Q1 201415'!AI44</f>
        <v>534</v>
      </c>
      <c r="CJ44" s="75">
        <f>'T3 Q1 201415'!AJ44</f>
        <v>0.97981651376146794</v>
      </c>
      <c r="CK44" s="75">
        <f>'T3 Q1 201415'!AK44</f>
        <v>532</v>
      </c>
      <c r="CL44" s="75">
        <f>'T3 Q1 201415'!AL44</f>
        <v>0.97614678899082574</v>
      </c>
      <c r="CM44" s="75">
        <f>'T3 Q1 201415'!AM44</f>
        <v>504</v>
      </c>
      <c r="CN44" s="75">
        <f>'T3 Q1 201415'!AN44</f>
        <v>0.92477064220183491</v>
      </c>
      <c r="CO44" s="75">
        <f>'T3 Q1 201415'!AO44</f>
        <v>483</v>
      </c>
      <c r="CP44" s="75">
        <f>'T3 Q1 201415'!AP44</f>
        <v>0.88623853211009174</v>
      </c>
      <c r="CQ44" s="75">
        <f>'T3 Q1 201415'!AQ44</f>
        <v>525</v>
      </c>
      <c r="CR44" s="75">
        <f>'T3 Q1 201415'!AR44</f>
        <v>0.96330275229357798</v>
      </c>
      <c r="CS44" s="75">
        <f>'T3 Q1 201415'!AS44</f>
        <v>502</v>
      </c>
      <c r="CT44" s="75">
        <f>'T3 Q1 201415'!AT44</f>
        <v>0.92110091743119271</v>
      </c>
      <c r="CU44" s="75">
        <f>'T3 Q1 201415'!AU44</f>
        <v>530</v>
      </c>
      <c r="CV44" s="75">
        <f>'T3 Q1 201415'!AV44</f>
        <v>0.97247706422018354</v>
      </c>
      <c r="CW44" s="75">
        <f>'T3 Q1 201415'!AW44</f>
        <v>506</v>
      </c>
      <c r="CX44" s="75">
        <f>'T3 Q1 201415'!AX44</f>
        <v>0.92844036697247712</v>
      </c>
      <c r="CZ44" s="75">
        <f>'T4 Q2 201415'!D44</f>
        <v>596</v>
      </c>
      <c r="DA44" s="75">
        <f>'T4 Q2 201415'!E44</f>
        <v>565</v>
      </c>
      <c r="DB44" s="75">
        <f>'T4 Q2 201415'!F44</f>
        <v>0.94798657718120805</v>
      </c>
      <c r="DC44" s="75">
        <f>'T4 Q2 201415'!G44</f>
        <v>22</v>
      </c>
      <c r="DD44" s="75">
        <f>'T4 Q2 201415'!H44</f>
        <v>3.6912751677852351E-2</v>
      </c>
      <c r="DE44" s="75">
        <f>'T4 Q2 201415'!I44</f>
        <v>564</v>
      </c>
      <c r="DF44" s="75">
        <f>'T4 Q2 201415'!J44</f>
        <v>0.94630872483221473</v>
      </c>
      <c r="DG44" s="75">
        <f>'T4 Q2 201415'!K44</f>
        <v>0</v>
      </c>
      <c r="DH44" s="75">
        <f>'T4 Q2 201415'!L44</f>
        <v>0</v>
      </c>
      <c r="DI44" s="75" t="str">
        <f>'T4 Q2 201415'!M44</f>
        <v/>
      </c>
      <c r="DJ44" s="75">
        <f>'T4 Q2 201415'!N44</f>
        <v>0</v>
      </c>
      <c r="DK44" s="75">
        <f>'T4 Q2 201415'!O44</f>
        <v>615</v>
      </c>
      <c r="DL44" s="75">
        <f>'T4 Q2 201415'!P44</f>
        <v>600</v>
      </c>
      <c r="DM44" s="75">
        <f>'T4 Q2 201415'!Q44</f>
        <v>0.97560975609756095</v>
      </c>
      <c r="DN44" s="75">
        <f>'T4 Q2 201415'!R44</f>
        <v>584</v>
      </c>
      <c r="DO44" s="75">
        <f>'T4 Q2 201415'!S44</f>
        <v>0.94959349593495934</v>
      </c>
      <c r="DP44" s="75">
        <f>'T4 Q2 201415'!T44</f>
        <v>567</v>
      </c>
      <c r="DQ44" s="75">
        <f>'T4 Q2 201415'!U44</f>
        <v>0.92195121951219516</v>
      </c>
      <c r="DR44" s="75">
        <f>'T4 Q2 201415'!V44</f>
        <v>582</v>
      </c>
      <c r="DS44" s="75">
        <f>'T4 Q2 201415'!W44</f>
        <v>0.9463414634146341</v>
      </c>
      <c r="DT44" s="75">
        <f>'T4 Q2 201415'!X44</f>
        <v>584</v>
      </c>
      <c r="DU44" s="75">
        <f>'T4 Q2 201415'!Y44</f>
        <v>0.94959349593495934</v>
      </c>
      <c r="DV44" s="75">
        <f>'T4 Q2 201415'!Z44</f>
        <v>2</v>
      </c>
      <c r="DW44" s="75">
        <f>'T4 Q2 201415'!AA44</f>
        <v>1</v>
      </c>
      <c r="DX44" s="75">
        <f>'T4 Q2 201415'!AB44</f>
        <v>0.5</v>
      </c>
      <c r="DY44" s="75">
        <f>'T4 Q2 201415'!AC44</f>
        <v>0</v>
      </c>
      <c r="DZ44" s="75">
        <f>'T4 Q2 201415'!AD44</f>
        <v>528</v>
      </c>
      <c r="EA44" s="75">
        <f>'T4 Q2 201415'!AE44</f>
        <v>520</v>
      </c>
      <c r="EB44" s="75">
        <f>'T4 Q2 201415'!AF44</f>
        <v>0.98484848484848486</v>
      </c>
      <c r="EC44" s="75">
        <f>'T4 Q2 201415'!AG44</f>
        <v>481</v>
      </c>
      <c r="ED44" s="75">
        <f>'T4 Q2 201415'!AH44</f>
        <v>0.91098484848484851</v>
      </c>
      <c r="EE44" s="75">
        <f>'T4 Q2 201415'!AI44</f>
        <v>521</v>
      </c>
      <c r="EF44" s="75">
        <f>'T4 Q2 201415'!AJ44</f>
        <v>0.9867424242424242</v>
      </c>
      <c r="EG44" s="75">
        <f>'T4 Q2 201415'!AK44</f>
        <v>518</v>
      </c>
      <c r="EH44" s="75">
        <f>'T4 Q2 201415'!AL44</f>
        <v>0.98106060606060608</v>
      </c>
      <c r="EI44" s="75">
        <f>'T4 Q2 201415'!AM44</f>
        <v>485</v>
      </c>
      <c r="EJ44" s="75">
        <f>'T4 Q2 201415'!AN44</f>
        <v>0.91856060606060608</v>
      </c>
      <c r="EK44" s="75">
        <f>'T4 Q2 201415'!AO44</f>
        <v>491</v>
      </c>
      <c r="EL44" s="75">
        <f>'T4 Q2 201415'!AP44</f>
        <v>0.92992424242424243</v>
      </c>
      <c r="EM44" s="75">
        <f>'T4 Q2 201415'!AQ44</f>
        <v>516</v>
      </c>
      <c r="EN44" s="75">
        <f>'T4 Q2 201415'!AR44</f>
        <v>0.97727272727272729</v>
      </c>
      <c r="EO44" s="75">
        <f>'T4 Q2 201415'!AS44</f>
        <v>484</v>
      </c>
      <c r="EP44" s="75">
        <f>'T4 Q2 201415'!AT44</f>
        <v>0.91666666666666663</v>
      </c>
      <c r="EQ44" s="75">
        <f>'T4 Q2 201415'!AU44</f>
        <v>512</v>
      </c>
      <c r="ER44" s="75">
        <f>'T4 Q2 201415'!AV44</f>
        <v>0.96969696969696972</v>
      </c>
      <c r="ES44" s="75">
        <f>'T4 Q2 201415'!AW44</f>
        <v>497</v>
      </c>
      <c r="ET44" s="75">
        <f>'T4 Q2 201415'!AX44</f>
        <v>0.94128787878787878</v>
      </c>
      <c r="EV44" s="75">
        <f>'T5 Q3 201415'!D44</f>
        <v>581</v>
      </c>
      <c r="EW44" s="75">
        <f>'T5 Q3 201415'!E44</f>
        <v>552</v>
      </c>
      <c r="EX44" s="75">
        <f>'T5 Q3 201415'!F44</f>
        <v>0.95008605851979344</v>
      </c>
      <c r="EY44" s="75">
        <f>'T5 Q3 201415'!G44</f>
        <v>4</v>
      </c>
      <c r="EZ44" s="75">
        <f>'T5 Q3 201415'!H44</f>
        <v>6.8846815834767644E-3</v>
      </c>
      <c r="FA44" s="75">
        <f>'T5 Q3 201415'!I44</f>
        <v>551</v>
      </c>
      <c r="FB44" s="75">
        <f>'T5 Q3 201415'!J44</f>
        <v>0.94836488812392428</v>
      </c>
      <c r="FC44" s="75">
        <f>'T5 Q3 201415'!K44</f>
        <v>0</v>
      </c>
      <c r="FD44" s="75">
        <f>'T5 Q3 201415'!L44</f>
        <v>0</v>
      </c>
      <c r="FE44" s="75" t="str">
        <f>'T5 Q3 201415'!M44</f>
        <v/>
      </c>
      <c r="FF44" s="75">
        <f>'T5 Q3 201415'!N44</f>
        <v>0</v>
      </c>
      <c r="FG44" s="75">
        <f>'T5 Q3 201415'!O44</f>
        <v>583</v>
      </c>
      <c r="FH44" s="75">
        <f>'T5 Q3 201415'!P44</f>
        <v>568</v>
      </c>
      <c r="FI44" s="75">
        <f>'T5 Q3 201415'!Q44</f>
        <v>0.97427101200686106</v>
      </c>
      <c r="FJ44" s="75">
        <f>'T5 Q3 201415'!R44</f>
        <v>557</v>
      </c>
      <c r="FK44" s="75">
        <f>'T5 Q3 201415'!S44</f>
        <v>0.95540308747855918</v>
      </c>
      <c r="FL44" s="75">
        <f>'T5 Q3 201415'!T44</f>
        <v>553</v>
      </c>
      <c r="FM44" s="75">
        <f>'T5 Q3 201415'!U44</f>
        <v>0.94854202401372212</v>
      </c>
      <c r="FN44" s="75">
        <f>'T5 Q3 201415'!V44</f>
        <v>555</v>
      </c>
      <c r="FO44" s="75">
        <f>'T5 Q3 201415'!W44</f>
        <v>0.9519725557461407</v>
      </c>
      <c r="FP44" s="75">
        <f>'T5 Q3 201415'!X44</f>
        <v>557</v>
      </c>
      <c r="FQ44" s="75">
        <f>'T5 Q3 201415'!Y44</f>
        <v>0.95540308747855918</v>
      </c>
      <c r="FR44" s="75">
        <f>'T5 Q3 201415'!Z44</f>
        <v>2</v>
      </c>
      <c r="FS44" s="75">
        <f>'T5 Q3 201415'!AA44</f>
        <v>1</v>
      </c>
      <c r="FT44" s="75">
        <f>'T5 Q3 201415'!AB44</f>
        <v>0.5</v>
      </c>
      <c r="FU44" s="75">
        <f>'T5 Q3 201415'!AC44</f>
        <v>0</v>
      </c>
      <c r="FV44" s="75">
        <f>'T5 Q3 201415'!AD44</f>
        <v>592</v>
      </c>
      <c r="FW44" s="75">
        <f>'T5 Q3 201415'!AE44</f>
        <v>578</v>
      </c>
      <c r="FX44" s="75">
        <f>'T5 Q3 201415'!AF44</f>
        <v>0.97635135135135132</v>
      </c>
      <c r="FY44" s="75">
        <f>'T5 Q3 201415'!AG44</f>
        <v>533</v>
      </c>
      <c r="FZ44" s="75">
        <f>'T5 Q3 201415'!AH44</f>
        <v>0.90033783783783783</v>
      </c>
      <c r="GA44" s="75">
        <f>'T5 Q3 201415'!AI44</f>
        <v>578</v>
      </c>
      <c r="GB44" s="75">
        <f>'T5 Q3 201415'!AJ44</f>
        <v>0.97635135135135132</v>
      </c>
      <c r="GC44" s="75">
        <f>'T5 Q3 201415'!AK44</f>
        <v>575</v>
      </c>
      <c r="GD44" s="75">
        <f>'T5 Q3 201415'!AL44</f>
        <v>0.97128378378378377</v>
      </c>
      <c r="GE44" s="75">
        <f>'T5 Q3 201415'!AM44</f>
        <v>556</v>
      </c>
      <c r="GF44" s="75">
        <f>'T5 Q3 201415'!AN44</f>
        <v>0.93918918918918914</v>
      </c>
      <c r="GG44" s="75">
        <f>'T5 Q3 201415'!AO44</f>
        <v>559</v>
      </c>
      <c r="GH44" s="75">
        <f>'T5 Q3 201415'!AP44</f>
        <v>0.9442567567567568</v>
      </c>
      <c r="GI44" s="75">
        <f>'T5 Q3 201415'!AQ44</f>
        <v>572</v>
      </c>
      <c r="GJ44" s="75">
        <f>'T5 Q3 201415'!AR44</f>
        <v>0.96621621621621623</v>
      </c>
      <c r="GK44" s="75">
        <f>'T5 Q3 201415'!AS44</f>
        <v>538</v>
      </c>
      <c r="GL44" s="75">
        <f>'T5 Q3 201415'!AT44</f>
        <v>0.90878378378378377</v>
      </c>
      <c r="GM44" s="75">
        <f>'T5 Q3 201415'!AU44</f>
        <v>579</v>
      </c>
      <c r="GN44" s="75">
        <f>'T5 Q3 201415'!AV44</f>
        <v>0.97804054054054057</v>
      </c>
      <c r="GO44" s="75">
        <f>'T5 Q3 201415'!AW44</f>
        <v>562</v>
      </c>
      <c r="GP44" s="75">
        <f>'T5 Q3 201415'!AX44</f>
        <v>0.94932432432432434</v>
      </c>
      <c r="GR44" s="75">
        <f>'T6 Q4 201415'!D44</f>
        <v>536</v>
      </c>
      <c r="GS44" s="75">
        <f>'T6 Q4 201415'!E44</f>
        <v>521</v>
      </c>
      <c r="GT44" s="75">
        <f>'T6 Q4 201415'!F44</f>
        <v>0.97201492537313428</v>
      </c>
      <c r="GU44" s="75">
        <f>'T6 Q4 201415'!G44</f>
        <v>1</v>
      </c>
      <c r="GV44" s="75">
        <f>'T6 Q4 201415'!H44</f>
        <v>1.8656716417910447E-3</v>
      </c>
      <c r="GW44" s="75">
        <f>'T6 Q4 201415'!I44</f>
        <v>520</v>
      </c>
      <c r="GX44" s="75">
        <f>'T6 Q4 201415'!J44</f>
        <v>0.97014925373134331</v>
      </c>
      <c r="GY44" s="75">
        <f>'T6 Q4 201415'!K44</f>
        <v>0</v>
      </c>
      <c r="GZ44" s="75">
        <f>'T6 Q4 201415'!L44</f>
        <v>0</v>
      </c>
      <c r="HA44" s="75" t="str">
        <f>'T6 Q4 201415'!M44</f>
        <v/>
      </c>
      <c r="HB44" s="75">
        <f>'T6 Q4 201415'!N44</f>
        <v>0</v>
      </c>
      <c r="HC44" s="75">
        <f>'T6 Q4 201415'!O44</f>
        <v>539</v>
      </c>
      <c r="HD44" s="75">
        <f>'T6 Q4 201415'!P44</f>
        <v>524</v>
      </c>
      <c r="HE44" s="75">
        <f>'T6 Q4 201415'!Q44</f>
        <v>0.9721706864564007</v>
      </c>
      <c r="HF44" s="75">
        <f>'T6 Q4 201415'!R44</f>
        <v>514</v>
      </c>
      <c r="HG44" s="75">
        <f>'T6 Q4 201415'!S44</f>
        <v>0.95361781076066787</v>
      </c>
      <c r="HH44" s="75">
        <f>'T6 Q4 201415'!T44</f>
        <v>512</v>
      </c>
      <c r="HI44" s="75">
        <f>'T6 Q4 201415'!U44</f>
        <v>0.94990723562152135</v>
      </c>
      <c r="HJ44" s="75">
        <f>'T6 Q4 201415'!V44</f>
        <v>512</v>
      </c>
      <c r="HK44" s="75">
        <f>'T6 Q4 201415'!W44</f>
        <v>0.94990723562152135</v>
      </c>
      <c r="HL44" s="75">
        <f>'T6 Q4 201415'!X44</f>
        <v>513</v>
      </c>
      <c r="HM44" s="75">
        <f>'T6 Q4 201415'!Y44</f>
        <v>0.95176252319109467</v>
      </c>
      <c r="HN44" s="75">
        <f>'T6 Q4 201415'!Z44</f>
        <v>0</v>
      </c>
      <c r="HO44" s="75">
        <f>'T6 Q4 201415'!AA44</f>
        <v>0</v>
      </c>
      <c r="HP44" s="75" t="str">
        <f>'T6 Q4 201415'!AB44</f>
        <v/>
      </c>
      <c r="HQ44" s="75">
        <f>'T6 Q4 201415'!AC44</f>
        <v>0</v>
      </c>
      <c r="HR44" s="75">
        <f>'T6 Q4 201415'!AD44</f>
        <v>546</v>
      </c>
      <c r="HS44" s="75">
        <f>'T6 Q4 201415'!AE44</f>
        <v>532</v>
      </c>
      <c r="HT44" s="75">
        <f>'T6 Q4 201415'!AF44</f>
        <v>0.97435897435897434</v>
      </c>
      <c r="HU44" s="75">
        <f>'T6 Q4 201415'!AG44</f>
        <v>482</v>
      </c>
      <c r="HV44" s="75">
        <f>'T6 Q4 201415'!AH44</f>
        <v>0.88278388278388276</v>
      </c>
      <c r="HW44" s="75">
        <f>'T6 Q4 201415'!AI44</f>
        <v>533</v>
      </c>
      <c r="HX44" s="75">
        <f>'T6 Q4 201415'!AJ44</f>
        <v>0.97619047619047616</v>
      </c>
      <c r="HY44" s="75">
        <f>'T6 Q4 201415'!AK44</f>
        <v>532</v>
      </c>
      <c r="HZ44" s="75">
        <f>'T6 Q4 201415'!AL44</f>
        <v>0.97435897435897434</v>
      </c>
      <c r="IA44" s="75">
        <f>'T6 Q4 201415'!AM44</f>
        <v>512</v>
      </c>
      <c r="IB44" s="75">
        <f>'T6 Q4 201415'!AN44</f>
        <v>0.93772893772893773</v>
      </c>
      <c r="IC44" s="75">
        <f>'T6 Q4 201415'!AO44</f>
        <v>524</v>
      </c>
      <c r="ID44" s="75">
        <f>'T6 Q4 201415'!AP44</f>
        <v>0.95970695970695974</v>
      </c>
      <c r="IE44" s="75">
        <f>'T6 Q4 201415'!AQ44</f>
        <v>527</v>
      </c>
      <c r="IF44" s="75">
        <f>'T6 Q4 201415'!AR44</f>
        <v>0.96520146520146521</v>
      </c>
      <c r="IG44" s="75">
        <f>'T6 Q4 201415'!AS44</f>
        <v>500</v>
      </c>
      <c r="IH44" s="75">
        <f>'T6 Q4 201415'!AT44</f>
        <v>0.91575091575091572</v>
      </c>
      <c r="II44" s="75">
        <f>'T6 Q4 201415'!AU44</f>
        <v>530</v>
      </c>
      <c r="IJ44" s="75">
        <f>'T6 Q4 201415'!AV44</f>
        <v>0.97069597069597069</v>
      </c>
      <c r="IK44" s="75">
        <f>'T6 Q4 201415'!AW44</f>
        <v>521</v>
      </c>
      <c r="IL44" s="75">
        <f>'T6 Q4 201415'!AX44</f>
        <v>0.95421245421245426</v>
      </c>
    </row>
    <row r="45" spans="1:246" x14ac:dyDescent="0.25">
      <c r="A45" s="31" t="s">
        <v>344</v>
      </c>
      <c r="B45" s="21" t="s">
        <v>345</v>
      </c>
      <c r="C45" s="21" t="s">
        <v>23</v>
      </c>
      <c r="D45" s="64">
        <v>1300</v>
      </c>
      <c r="E45" s="64">
        <v>1251</v>
      </c>
      <c r="F45" s="51">
        <v>0.96230769230769231</v>
      </c>
      <c r="G45" s="64">
        <v>14</v>
      </c>
      <c r="H45" s="69">
        <v>1.0769230769230769E-2</v>
      </c>
      <c r="I45" s="64">
        <v>1250</v>
      </c>
      <c r="J45" s="51">
        <v>0.96153846153846156</v>
      </c>
      <c r="K45" s="64">
        <v>3</v>
      </c>
      <c r="L45" s="5">
        <v>0</v>
      </c>
      <c r="M45" s="51">
        <v>0</v>
      </c>
      <c r="N45" s="40"/>
      <c r="O45" s="64">
        <v>1451</v>
      </c>
      <c r="P45" s="64">
        <v>1412</v>
      </c>
      <c r="Q45" s="51">
        <v>0.97312198483804269</v>
      </c>
      <c r="R45" s="64">
        <v>1375</v>
      </c>
      <c r="S45" s="69">
        <v>0.94762232942798075</v>
      </c>
      <c r="T45" s="64">
        <v>1403</v>
      </c>
      <c r="U45" s="51">
        <v>0.96691936595451411</v>
      </c>
      <c r="V45" s="64">
        <v>1376</v>
      </c>
      <c r="W45" s="69">
        <v>0.94831150930392838</v>
      </c>
      <c r="X45" s="64">
        <v>1385</v>
      </c>
      <c r="Y45" s="51">
        <v>0.95451412818745696</v>
      </c>
      <c r="Z45" s="64">
        <v>0</v>
      </c>
      <c r="AA45" s="64">
        <v>0</v>
      </c>
      <c r="AB45" s="51" t="e">
        <v>#DIV/0!</v>
      </c>
      <c r="AC45" s="58"/>
      <c r="AD45" s="64">
        <v>1444</v>
      </c>
      <c r="AE45" s="64">
        <v>1407</v>
      </c>
      <c r="AF45" s="46">
        <v>0.97437673130193903</v>
      </c>
      <c r="AG45" s="64">
        <v>1290</v>
      </c>
      <c r="AH45" s="70">
        <v>0.89335180055401664</v>
      </c>
      <c r="AI45" s="64">
        <v>1407</v>
      </c>
      <c r="AJ45" s="46">
        <v>0.97437673130193903</v>
      </c>
      <c r="AK45" s="64">
        <v>1403</v>
      </c>
      <c r="AL45" s="70">
        <v>0.97160664819944598</v>
      </c>
      <c r="AM45" s="64">
        <v>1324</v>
      </c>
      <c r="AN45" s="46">
        <v>0.91689750692520777</v>
      </c>
      <c r="AO45" s="64">
        <v>1346</v>
      </c>
      <c r="AP45" s="70">
        <v>0.93213296398891965</v>
      </c>
      <c r="AQ45" s="64">
        <v>1388</v>
      </c>
      <c r="AR45" s="46">
        <v>0.96121883656509699</v>
      </c>
      <c r="AS45" s="64">
        <v>1308</v>
      </c>
      <c r="AT45" s="70">
        <v>0.90581717451523547</v>
      </c>
      <c r="AU45" s="64">
        <v>1397</v>
      </c>
      <c r="AV45" s="46">
        <v>0.9674515235457064</v>
      </c>
      <c r="AW45" s="64">
        <v>1356</v>
      </c>
      <c r="AX45" s="46">
        <v>0.93905817174515238</v>
      </c>
      <c r="AZ45" s="80">
        <f>VLOOKUP($A45,'T1DQ CCG'!$A:$BS,69,FALSE)</f>
        <v>0</v>
      </c>
      <c r="BA45" s="80">
        <f>VLOOKUP($A45,'T1DQ CCG'!$A:$BS,70,FALSE)</f>
        <v>0</v>
      </c>
      <c r="BB45" s="80">
        <f>VLOOKUP($A45,'T1DQ CCG'!$A:$BS,71,FALSE)</f>
        <v>0</v>
      </c>
      <c r="BD45" s="75">
        <f>'T3 Q1 201415'!D45</f>
        <v>309</v>
      </c>
      <c r="BE45" s="75">
        <f>'T3 Q1 201415'!E45</f>
        <v>302</v>
      </c>
      <c r="BF45" s="75">
        <f>'T3 Q1 201415'!F45</f>
        <v>0.97734627831715215</v>
      </c>
      <c r="BG45" s="75">
        <f>'T3 Q1 201415'!G45</f>
        <v>5</v>
      </c>
      <c r="BH45" s="75">
        <f>'T3 Q1 201415'!H45</f>
        <v>1.6181229773462782E-2</v>
      </c>
      <c r="BI45" s="75">
        <f>'T3 Q1 201415'!I45</f>
        <v>301</v>
      </c>
      <c r="BJ45" s="75">
        <f>'T3 Q1 201415'!J45</f>
        <v>0.97411003236245952</v>
      </c>
      <c r="BK45" s="75">
        <f>'T3 Q1 201415'!K45</f>
        <v>1</v>
      </c>
      <c r="BL45" s="75">
        <f>'T3 Q1 201415'!L45</f>
        <v>1</v>
      </c>
      <c r="BM45" s="75">
        <f>'T3 Q1 201415'!M45</f>
        <v>1</v>
      </c>
      <c r="BN45" s="75">
        <f>'T3 Q1 201415'!N45</f>
        <v>0</v>
      </c>
      <c r="BO45" s="75">
        <f>'T3 Q1 201415'!O45</f>
        <v>339</v>
      </c>
      <c r="BP45" s="75">
        <f>'T3 Q1 201415'!P45</f>
        <v>326</v>
      </c>
      <c r="BQ45" s="75">
        <f>'T3 Q1 201415'!Q45</f>
        <v>0.96165191740412981</v>
      </c>
      <c r="BR45" s="75">
        <f>'T3 Q1 201415'!R45</f>
        <v>317</v>
      </c>
      <c r="BS45" s="75">
        <f>'T3 Q1 201415'!S45</f>
        <v>0.93510324483775809</v>
      </c>
      <c r="BT45" s="75">
        <f>'T3 Q1 201415'!T45</f>
        <v>327</v>
      </c>
      <c r="BU45" s="75">
        <f>'T3 Q1 201415'!U45</f>
        <v>0.96460176991150437</v>
      </c>
      <c r="BV45" s="75">
        <f>'T3 Q1 201415'!V45</f>
        <v>317</v>
      </c>
      <c r="BW45" s="75">
        <f>'T3 Q1 201415'!W45</f>
        <v>0.93510324483775809</v>
      </c>
      <c r="BX45" s="75">
        <f>'T3 Q1 201415'!X45</f>
        <v>320</v>
      </c>
      <c r="BY45" s="75">
        <f>'T3 Q1 201415'!Y45</f>
        <v>0.94395280235988199</v>
      </c>
      <c r="BZ45" s="75">
        <f>'T3 Q1 201415'!Z45</f>
        <v>0</v>
      </c>
      <c r="CA45" s="75">
        <f>'T3 Q1 201415'!AA45</f>
        <v>0</v>
      </c>
      <c r="CB45" s="75" t="str">
        <f>'T3 Q1 201415'!AB45</f>
        <v/>
      </c>
      <c r="CC45" s="75">
        <f>'T3 Q1 201415'!AC45</f>
        <v>0</v>
      </c>
      <c r="CD45" s="75">
        <f>'T3 Q1 201415'!AD45</f>
        <v>352</v>
      </c>
      <c r="CE45" s="75">
        <f>'T3 Q1 201415'!AE45</f>
        <v>342</v>
      </c>
      <c r="CF45" s="75">
        <f>'T3 Q1 201415'!AF45</f>
        <v>0.97159090909090906</v>
      </c>
      <c r="CG45" s="75">
        <f>'T3 Q1 201415'!AG45</f>
        <v>314</v>
      </c>
      <c r="CH45" s="75">
        <f>'T3 Q1 201415'!AH45</f>
        <v>0.89204545454545459</v>
      </c>
      <c r="CI45" s="75">
        <f>'T3 Q1 201415'!AI45</f>
        <v>342</v>
      </c>
      <c r="CJ45" s="75">
        <f>'T3 Q1 201415'!AJ45</f>
        <v>0.97159090909090906</v>
      </c>
      <c r="CK45" s="75">
        <f>'T3 Q1 201415'!AK45</f>
        <v>341</v>
      </c>
      <c r="CL45" s="75">
        <f>'T3 Q1 201415'!AL45</f>
        <v>0.96875</v>
      </c>
      <c r="CM45" s="75">
        <f>'T3 Q1 201415'!AM45</f>
        <v>324</v>
      </c>
      <c r="CN45" s="75">
        <f>'T3 Q1 201415'!AN45</f>
        <v>0.92045454545454541</v>
      </c>
      <c r="CO45" s="75">
        <f>'T3 Q1 201415'!AO45</f>
        <v>326</v>
      </c>
      <c r="CP45" s="75">
        <f>'T3 Q1 201415'!AP45</f>
        <v>0.92613636363636365</v>
      </c>
      <c r="CQ45" s="75">
        <f>'T3 Q1 201415'!AQ45</f>
        <v>343</v>
      </c>
      <c r="CR45" s="75">
        <f>'T3 Q1 201415'!AR45</f>
        <v>0.97443181818181823</v>
      </c>
      <c r="CS45" s="75">
        <f>'T3 Q1 201415'!AS45</f>
        <v>326</v>
      </c>
      <c r="CT45" s="75">
        <f>'T3 Q1 201415'!AT45</f>
        <v>0.92613636363636365</v>
      </c>
      <c r="CU45" s="75">
        <f>'T3 Q1 201415'!AU45</f>
        <v>335</v>
      </c>
      <c r="CV45" s="75">
        <f>'T3 Q1 201415'!AV45</f>
        <v>0.95170454545454541</v>
      </c>
      <c r="CW45" s="75">
        <f>'T3 Q1 201415'!AW45</f>
        <v>328</v>
      </c>
      <c r="CX45" s="75">
        <f>'T3 Q1 201415'!AX45</f>
        <v>0.93181818181818177</v>
      </c>
      <c r="CZ45" s="75">
        <f>'T4 Q2 201415'!D45</f>
        <v>354</v>
      </c>
      <c r="DA45" s="75">
        <f>'T4 Q2 201415'!E45</f>
        <v>345</v>
      </c>
      <c r="DB45" s="75">
        <f>'T4 Q2 201415'!F45</f>
        <v>0.97457627118644063</v>
      </c>
      <c r="DC45" s="75">
        <f>'T4 Q2 201415'!G45</f>
        <v>4</v>
      </c>
      <c r="DD45" s="75">
        <f>'T4 Q2 201415'!H45</f>
        <v>1.1299435028248588E-2</v>
      </c>
      <c r="DE45" s="75">
        <f>'T4 Q2 201415'!I45</f>
        <v>345</v>
      </c>
      <c r="DF45" s="75">
        <f>'T4 Q2 201415'!J45</f>
        <v>0.97457627118644063</v>
      </c>
      <c r="DG45" s="75">
        <f>'T4 Q2 201415'!K45</f>
        <v>1</v>
      </c>
      <c r="DH45" s="75">
        <f>'T4 Q2 201415'!L45</f>
        <v>1</v>
      </c>
      <c r="DI45" s="75">
        <f>'T4 Q2 201415'!M45</f>
        <v>1</v>
      </c>
      <c r="DJ45" s="75">
        <f>'T4 Q2 201415'!N45</f>
        <v>0</v>
      </c>
      <c r="DK45" s="75">
        <f>'T4 Q2 201415'!O45</f>
        <v>395</v>
      </c>
      <c r="DL45" s="75">
        <f>'T4 Q2 201415'!P45</f>
        <v>382</v>
      </c>
      <c r="DM45" s="75">
        <f>'T4 Q2 201415'!Q45</f>
        <v>0.96708860759493676</v>
      </c>
      <c r="DN45" s="75">
        <f>'T4 Q2 201415'!R45</f>
        <v>372</v>
      </c>
      <c r="DO45" s="75">
        <f>'T4 Q2 201415'!S45</f>
        <v>0.9417721518987342</v>
      </c>
      <c r="DP45" s="75">
        <f>'T4 Q2 201415'!T45</f>
        <v>384</v>
      </c>
      <c r="DQ45" s="75">
        <f>'T4 Q2 201415'!U45</f>
        <v>0.97215189873417718</v>
      </c>
      <c r="DR45" s="75">
        <f>'T4 Q2 201415'!V45</f>
        <v>375</v>
      </c>
      <c r="DS45" s="75">
        <f>'T4 Q2 201415'!W45</f>
        <v>0.94936708860759489</v>
      </c>
      <c r="DT45" s="75">
        <f>'T4 Q2 201415'!X45</f>
        <v>376</v>
      </c>
      <c r="DU45" s="75">
        <f>'T4 Q2 201415'!Y45</f>
        <v>0.95189873417721516</v>
      </c>
      <c r="DV45" s="75">
        <f>'T4 Q2 201415'!Z45</f>
        <v>0</v>
      </c>
      <c r="DW45" s="75">
        <f>'T4 Q2 201415'!AA45</f>
        <v>0</v>
      </c>
      <c r="DX45" s="75" t="str">
        <f>'T4 Q2 201415'!AB45</f>
        <v/>
      </c>
      <c r="DY45" s="75">
        <f>'T4 Q2 201415'!AC45</f>
        <v>0</v>
      </c>
      <c r="DZ45" s="75">
        <f>'T4 Q2 201415'!AD45</f>
        <v>358</v>
      </c>
      <c r="EA45" s="75">
        <f>'T4 Q2 201415'!AE45</f>
        <v>348</v>
      </c>
      <c r="EB45" s="75">
        <f>'T4 Q2 201415'!AF45</f>
        <v>0.97206703910614523</v>
      </c>
      <c r="EC45" s="75">
        <f>'T4 Q2 201415'!AG45</f>
        <v>327</v>
      </c>
      <c r="ED45" s="75">
        <f>'T4 Q2 201415'!AH45</f>
        <v>0.91340782122905029</v>
      </c>
      <c r="EE45" s="75">
        <f>'T4 Q2 201415'!AI45</f>
        <v>348</v>
      </c>
      <c r="EF45" s="75">
        <f>'T4 Q2 201415'!AJ45</f>
        <v>0.97206703910614523</v>
      </c>
      <c r="EG45" s="75">
        <f>'T4 Q2 201415'!AK45</f>
        <v>347</v>
      </c>
      <c r="EH45" s="75">
        <f>'T4 Q2 201415'!AL45</f>
        <v>0.96927374301675973</v>
      </c>
      <c r="EI45" s="75">
        <f>'T4 Q2 201415'!AM45</f>
        <v>331</v>
      </c>
      <c r="EJ45" s="75">
        <f>'T4 Q2 201415'!AN45</f>
        <v>0.92458100558659218</v>
      </c>
      <c r="EK45" s="75">
        <f>'T4 Q2 201415'!AO45</f>
        <v>327</v>
      </c>
      <c r="EL45" s="75">
        <f>'T4 Q2 201415'!AP45</f>
        <v>0.91340782122905029</v>
      </c>
      <c r="EM45" s="75">
        <f>'T4 Q2 201415'!AQ45</f>
        <v>343</v>
      </c>
      <c r="EN45" s="75">
        <f>'T4 Q2 201415'!AR45</f>
        <v>0.95810055865921784</v>
      </c>
      <c r="EO45" s="75">
        <f>'T4 Q2 201415'!AS45</f>
        <v>324</v>
      </c>
      <c r="EP45" s="75">
        <f>'T4 Q2 201415'!AT45</f>
        <v>0.9050279329608939</v>
      </c>
      <c r="EQ45" s="75">
        <f>'T4 Q2 201415'!AU45</f>
        <v>349</v>
      </c>
      <c r="ER45" s="75">
        <f>'T4 Q2 201415'!AV45</f>
        <v>0.97486033519553073</v>
      </c>
      <c r="ES45" s="75">
        <f>'T4 Q2 201415'!AW45</f>
        <v>333</v>
      </c>
      <c r="ET45" s="75">
        <f>'T4 Q2 201415'!AX45</f>
        <v>0.93016759776536317</v>
      </c>
      <c r="EV45" s="75">
        <f>'T5 Q3 201415'!D45</f>
        <v>318</v>
      </c>
      <c r="EW45" s="75">
        <f>'T5 Q3 201415'!E45</f>
        <v>297</v>
      </c>
      <c r="EX45" s="75">
        <f>'T5 Q3 201415'!F45</f>
        <v>0.93396226415094341</v>
      </c>
      <c r="EY45" s="75">
        <f>'T5 Q3 201415'!G45</f>
        <v>4</v>
      </c>
      <c r="EZ45" s="75">
        <f>'T5 Q3 201415'!H45</f>
        <v>1.2578616352201259E-2</v>
      </c>
      <c r="FA45" s="75">
        <f>'T5 Q3 201415'!I45</f>
        <v>298</v>
      </c>
      <c r="FB45" s="75">
        <f>'T5 Q3 201415'!J45</f>
        <v>0.93710691823899372</v>
      </c>
      <c r="FC45" s="75">
        <f>'T5 Q3 201415'!K45</f>
        <v>1</v>
      </c>
      <c r="FD45" s="75">
        <f>'T5 Q3 201415'!L45</f>
        <v>1</v>
      </c>
      <c r="FE45" s="75">
        <f>'T5 Q3 201415'!M45</f>
        <v>1</v>
      </c>
      <c r="FF45" s="75">
        <f>'T5 Q3 201415'!N45</f>
        <v>0</v>
      </c>
      <c r="FG45" s="75">
        <f>'T5 Q3 201415'!O45</f>
        <v>389</v>
      </c>
      <c r="FH45" s="75">
        <f>'T5 Q3 201415'!P45</f>
        <v>382</v>
      </c>
      <c r="FI45" s="75">
        <f>'T5 Q3 201415'!Q45</f>
        <v>0.98200514138817485</v>
      </c>
      <c r="FJ45" s="75">
        <f>'T5 Q3 201415'!R45</f>
        <v>369</v>
      </c>
      <c r="FK45" s="75">
        <f>'T5 Q3 201415'!S45</f>
        <v>0.94858611825192807</v>
      </c>
      <c r="FL45" s="75">
        <f>'T5 Q3 201415'!T45</f>
        <v>377</v>
      </c>
      <c r="FM45" s="75">
        <f>'T5 Q3 201415'!U45</f>
        <v>0.96915167095115684</v>
      </c>
      <c r="FN45" s="75">
        <f>'T5 Q3 201415'!V45</f>
        <v>369</v>
      </c>
      <c r="FO45" s="75">
        <f>'T5 Q3 201415'!W45</f>
        <v>0.94858611825192807</v>
      </c>
      <c r="FP45" s="75">
        <f>'T5 Q3 201415'!X45</f>
        <v>372</v>
      </c>
      <c r="FQ45" s="75">
        <f>'T5 Q3 201415'!Y45</f>
        <v>0.95629820051413883</v>
      </c>
      <c r="FR45" s="75">
        <f>'T5 Q3 201415'!Z45</f>
        <v>0</v>
      </c>
      <c r="FS45" s="75">
        <f>'T5 Q3 201415'!AA45</f>
        <v>0</v>
      </c>
      <c r="FT45" s="75" t="str">
        <f>'T5 Q3 201415'!AB45</f>
        <v/>
      </c>
      <c r="FU45" s="75">
        <f>'T5 Q3 201415'!AC45</f>
        <v>0</v>
      </c>
      <c r="FV45" s="75">
        <f>'T5 Q3 201415'!AD45</f>
        <v>371</v>
      </c>
      <c r="FW45" s="75">
        <f>'T5 Q3 201415'!AE45</f>
        <v>362</v>
      </c>
      <c r="FX45" s="75">
        <f>'T5 Q3 201415'!AF45</f>
        <v>0.97574123989218331</v>
      </c>
      <c r="FY45" s="75">
        <f>'T5 Q3 201415'!AG45</f>
        <v>334</v>
      </c>
      <c r="FZ45" s="75">
        <f>'T5 Q3 201415'!AH45</f>
        <v>0.90026954177897578</v>
      </c>
      <c r="GA45" s="75">
        <f>'T5 Q3 201415'!AI45</f>
        <v>362</v>
      </c>
      <c r="GB45" s="75">
        <f>'T5 Q3 201415'!AJ45</f>
        <v>0.97574123989218331</v>
      </c>
      <c r="GC45" s="75">
        <f>'T5 Q3 201415'!AK45</f>
        <v>360</v>
      </c>
      <c r="GD45" s="75">
        <f>'T5 Q3 201415'!AL45</f>
        <v>0.9703504043126685</v>
      </c>
      <c r="GE45" s="75">
        <f>'T5 Q3 201415'!AM45</f>
        <v>326</v>
      </c>
      <c r="GF45" s="75">
        <f>'T5 Q3 201415'!AN45</f>
        <v>0.87870619946091644</v>
      </c>
      <c r="GG45" s="75">
        <f>'T5 Q3 201415'!AO45</f>
        <v>347</v>
      </c>
      <c r="GH45" s="75">
        <f>'T5 Q3 201415'!AP45</f>
        <v>0.93530997304582209</v>
      </c>
      <c r="GI45" s="75">
        <f>'T5 Q3 201415'!AQ45</f>
        <v>359</v>
      </c>
      <c r="GJ45" s="75">
        <f>'T5 Q3 201415'!AR45</f>
        <v>0.96765498652291104</v>
      </c>
      <c r="GK45" s="75">
        <f>'T5 Q3 201415'!AS45</f>
        <v>336</v>
      </c>
      <c r="GL45" s="75">
        <f>'T5 Q3 201415'!AT45</f>
        <v>0.90566037735849059</v>
      </c>
      <c r="GM45" s="75">
        <f>'T5 Q3 201415'!AU45</f>
        <v>357</v>
      </c>
      <c r="GN45" s="75">
        <f>'T5 Q3 201415'!AV45</f>
        <v>0.96226415094339623</v>
      </c>
      <c r="GO45" s="75">
        <f>'T5 Q3 201415'!AW45</f>
        <v>351</v>
      </c>
      <c r="GP45" s="75">
        <f>'T5 Q3 201415'!AX45</f>
        <v>0.9460916442048517</v>
      </c>
      <c r="GR45" s="75">
        <f>'T6 Q4 201415'!D45</f>
        <v>319</v>
      </c>
      <c r="GS45" s="75">
        <f>'T6 Q4 201415'!E45</f>
        <v>307</v>
      </c>
      <c r="GT45" s="75">
        <f>'T6 Q4 201415'!F45</f>
        <v>0.96238244514106586</v>
      </c>
      <c r="GU45" s="75">
        <f>'T6 Q4 201415'!G45</f>
        <v>1</v>
      </c>
      <c r="GV45" s="75">
        <f>'T6 Q4 201415'!H45</f>
        <v>3.134796238244514E-3</v>
      </c>
      <c r="GW45" s="75">
        <f>'T6 Q4 201415'!I45</f>
        <v>306</v>
      </c>
      <c r="GX45" s="75">
        <f>'T6 Q4 201415'!J45</f>
        <v>0.95924764890282133</v>
      </c>
      <c r="GY45" s="75">
        <f>'T6 Q4 201415'!K45</f>
        <v>0</v>
      </c>
      <c r="GZ45" s="75">
        <f>'T6 Q4 201415'!L45</f>
        <v>0</v>
      </c>
      <c r="HA45" s="75" t="str">
        <f>'T6 Q4 201415'!M45</f>
        <v/>
      </c>
      <c r="HB45" s="75">
        <f>'T6 Q4 201415'!N45</f>
        <v>0</v>
      </c>
      <c r="HC45" s="75">
        <f>'T6 Q4 201415'!O45</f>
        <v>328</v>
      </c>
      <c r="HD45" s="75">
        <f>'T6 Q4 201415'!P45</f>
        <v>322</v>
      </c>
      <c r="HE45" s="75">
        <f>'T6 Q4 201415'!Q45</f>
        <v>0.98170731707317072</v>
      </c>
      <c r="HF45" s="75">
        <f>'T6 Q4 201415'!R45</f>
        <v>317</v>
      </c>
      <c r="HG45" s="75">
        <f>'T6 Q4 201415'!S45</f>
        <v>0.96646341463414631</v>
      </c>
      <c r="HH45" s="75">
        <f>'T6 Q4 201415'!T45</f>
        <v>315</v>
      </c>
      <c r="HI45" s="75">
        <f>'T6 Q4 201415'!U45</f>
        <v>0.96036585365853655</v>
      </c>
      <c r="HJ45" s="75">
        <f>'T6 Q4 201415'!V45</f>
        <v>315</v>
      </c>
      <c r="HK45" s="75">
        <f>'T6 Q4 201415'!W45</f>
        <v>0.96036585365853655</v>
      </c>
      <c r="HL45" s="75">
        <f>'T6 Q4 201415'!X45</f>
        <v>317</v>
      </c>
      <c r="HM45" s="75">
        <f>'T6 Q4 201415'!Y45</f>
        <v>0.96646341463414631</v>
      </c>
      <c r="HN45" s="75">
        <f>'T6 Q4 201415'!Z45</f>
        <v>0</v>
      </c>
      <c r="HO45" s="75">
        <f>'T6 Q4 201415'!AA45</f>
        <v>0</v>
      </c>
      <c r="HP45" s="75" t="str">
        <f>'T6 Q4 201415'!AB45</f>
        <v/>
      </c>
      <c r="HQ45" s="75">
        <f>'T6 Q4 201415'!AC45</f>
        <v>0</v>
      </c>
      <c r="HR45" s="75">
        <f>'T6 Q4 201415'!AD45</f>
        <v>363</v>
      </c>
      <c r="HS45" s="75">
        <f>'T6 Q4 201415'!AE45</f>
        <v>355</v>
      </c>
      <c r="HT45" s="75">
        <f>'T6 Q4 201415'!AF45</f>
        <v>0.97796143250688705</v>
      </c>
      <c r="HU45" s="75">
        <f>'T6 Q4 201415'!AG45</f>
        <v>315</v>
      </c>
      <c r="HV45" s="75">
        <f>'T6 Q4 201415'!AH45</f>
        <v>0.86776859504132231</v>
      </c>
      <c r="HW45" s="75">
        <f>'T6 Q4 201415'!AI45</f>
        <v>355</v>
      </c>
      <c r="HX45" s="75">
        <f>'T6 Q4 201415'!AJ45</f>
        <v>0.97796143250688705</v>
      </c>
      <c r="HY45" s="75">
        <f>'T6 Q4 201415'!AK45</f>
        <v>355</v>
      </c>
      <c r="HZ45" s="75">
        <f>'T6 Q4 201415'!AL45</f>
        <v>0.97796143250688705</v>
      </c>
      <c r="IA45" s="75">
        <f>'T6 Q4 201415'!AM45</f>
        <v>343</v>
      </c>
      <c r="IB45" s="75">
        <f>'T6 Q4 201415'!AN45</f>
        <v>0.94490358126721763</v>
      </c>
      <c r="IC45" s="75">
        <f>'T6 Q4 201415'!AO45</f>
        <v>346</v>
      </c>
      <c r="ID45" s="75">
        <f>'T6 Q4 201415'!AP45</f>
        <v>0.95316804407713496</v>
      </c>
      <c r="IE45" s="75">
        <f>'T6 Q4 201415'!AQ45</f>
        <v>343</v>
      </c>
      <c r="IF45" s="75">
        <f>'T6 Q4 201415'!AR45</f>
        <v>0.94490358126721763</v>
      </c>
      <c r="IG45" s="75">
        <f>'T6 Q4 201415'!AS45</f>
        <v>322</v>
      </c>
      <c r="IH45" s="75">
        <f>'T6 Q4 201415'!AT45</f>
        <v>0.88705234159779611</v>
      </c>
      <c r="II45" s="75">
        <f>'T6 Q4 201415'!AU45</f>
        <v>356</v>
      </c>
      <c r="IJ45" s="75">
        <f>'T6 Q4 201415'!AV45</f>
        <v>0.9807162534435262</v>
      </c>
      <c r="IK45" s="75">
        <f>'T6 Q4 201415'!AW45</f>
        <v>344</v>
      </c>
      <c r="IL45" s="75">
        <f>'T6 Q4 201415'!AX45</f>
        <v>0.94765840220385678</v>
      </c>
    </row>
    <row r="46" spans="1:246" x14ac:dyDescent="0.25">
      <c r="A46" s="31" t="s">
        <v>346</v>
      </c>
      <c r="B46" s="21" t="s">
        <v>347</v>
      </c>
      <c r="C46" s="21" t="s">
        <v>23</v>
      </c>
      <c r="D46" s="64">
        <v>2674</v>
      </c>
      <c r="E46" s="64">
        <v>2620</v>
      </c>
      <c r="F46" s="51">
        <v>0.97980553477935672</v>
      </c>
      <c r="G46" s="64">
        <v>0</v>
      </c>
      <c r="H46" s="69">
        <v>0</v>
      </c>
      <c r="I46" s="64">
        <v>2615</v>
      </c>
      <c r="J46" s="51">
        <v>0.97793567688855643</v>
      </c>
      <c r="K46" s="64">
        <v>0</v>
      </c>
      <c r="L46" s="5">
        <v>0</v>
      </c>
      <c r="M46" s="51" t="e">
        <v>#DIV/0!</v>
      </c>
      <c r="N46" s="40"/>
      <c r="O46" s="64">
        <v>2809</v>
      </c>
      <c r="P46" s="64">
        <v>2772</v>
      </c>
      <c r="Q46" s="51">
        <v>0.98682805268778928</v>
      </c>
      <c r="R46" s="64">
        <v>2674</v>
      </c>
      <c r="S46" s="69">
        <v>0.9519401922392311</v>
      </c>
      <c r="T46" s="64">
        <v>2779</v>
      </c>
      <c r="U46" s="51">
        <v>0.9893200427198291</v>
      </c>
      <c r="V46" s="64">
        <v>2727</v>
      </c>
      <c r="W46" s="69">
        <v>0.97080811676753298</v>
      </c>
      <c r="X46" s="64">
        <v>2689</v>
      </c>
      <c r="Y46" s="51">
        <v>0.95728017087931649</v>
      </c>
      <c r="Z46" s="64">
        <v>0</v>
      </c>
      <c r="AA46" s="64">
        <v>0</v>
      </c>
      <c r="AB46" s="51" t="e">
        <v>#DIV/0!</v>
      </c>
      <c r="AC46" s="58"/>
      <c r="AD46" s="64">
        <v>2846</v>
      </c>
      <c r="AE46" s="64">
        <v>2820</v>
      </c>
      <c r="AF46" s="46">
        <v>0.99086437104708358</v>
      </c>
      <c r="AG46" s="64">
        <v>2767</v>
      </c>
      <c r="AH46" s="70">
        <v>0.97224174279690789</v>
      </c>
      <c r="AI46" s="64">
        <v>2821</v>
      </c>
      <c r="AJ46" s="46">
        <v>0.99121574139142654</v>
      </c>
      <c r="AK46" s="64">
        <v>2817</v>
      </c>
      <c r="AL46" s="70">
        <v>0.98981026001405481</v>
      </c>
      <c r="AM46" s="64">
        <v>2810</v>
      </c>
      <c r="AN46" s="46">
        <v>0.9873506676036542</v>
      </c>
      <c r="AO46" s="64">
        <v>2805</v>
      </c>
      <c r="AP46" s="70">
        <v>0.98559381588193962</v>
      </c>
      <c r="AQ46" s="64">
        <v>2775</v>
      </c>
      <c r="AR46" s="46">
        <v>0.97505270555165147</v>
      </c>
      <c r="AS46" s="64">
        <v>2745</v>
      </c>
      <c r="AT46" s="70">
        <v>0.96451159522136332</v>
      </c>
      <c r="AU46" s="64">
        <v>2807</v>
      </c>
      <c r="AV46" s="46">
        <v>0.98629655657062543</v>
      </c>
      <c r="AW46" s="64">
        <v>2775</v>
      </c>
      <c r="AX46" s="46">
        <v>0.97505270555165147</v>
      </c>
      <c r="AZ46" s="80">
        <f>VLOOKUP($A46,'T1DQ CCG'!$A:$BS,69,FALSE)</f>
        <v>0</v>
      </c>
      <c r="BA46" s="80">
        <f>VLOOKUP($A46,'T1DQ CCG'!$A:$BS,70,FALSE)</f>
        <v>0</v>
      </c>
      <c r="BB46" s="80">
        <f>VLOOKUP($A46,'T1DQ CCG'!$A:$BS,71,FALSE)</f>
        <v>0</v>
      </c>
      <c r="BD46" s="75">
        <f>'T3 Q1 201415'!D46</f>
        <v>666</v>
      </c>
      <c r="BE46" s="75">
        <f>'T3 Q1 201415'!E46</f>
        <v>642</v>
      </c>
      <c r="BF46" s="75">
        <f>'T3 Q1 201415'!F46</f>
        <v>0.963963963963964</v>
      </c>
      <c r="BG46" s="75">
        <f>'T3 Q1 201415'!G46</f>
        <v>0</v>
      </c>
      <c r="BH46" s="75">
        <f>'T3 Q1 201415'!H46</f>
        <v>0</v>
      </c>
      <c r="BI46" s="75">
        <f>'T3 Q1 201415'!I46</f>
        <v>640</v>
      </c>
      <c r="BJ46" s="75">
        <f>'T3 Q1 201415'!J46</f>
        <v>0.96096096096096095</v>
      </c>
      <c r="BK46" s="75">
        <f>'T3 Q1 201415'!K46</f>
        <v>0</v>
      </c>
      <c r="BL46" s="75">
        <f>'T3 Q1 201415'!L46</f>
        <v>0</v>
      </c>
      <c r="BM46" s="75" t="str">
        <f>'T3 Q1 201415'!M46</f>
        <v/>
      </c>
      <c r="BN46" s="75">
        <f>'T3 Q1 201415'!N46</f>
        <v>0</v>
      </c>
      <c r="BO46" s="75">
        <f>'T3 Q1 201415'!O46</f>
        <v>729</v>
      </c>
      <c r="BP46" s="75">
        <f>'T3 Q1 201415'!P46</f>
        <v>715</v>
      </c>
      <c r="BQ46" s="75">
        <f>'T3 Q1 201415'!Q46</f>
        <v>0.98079561042524011</v>
      </c>
      <c r="BR46" s="75">
        <f>'T3 Q1 201415'!R46</f>
        <v>703</v>
      </c>
      <c r="BS46" s="75">
        <f>'T3 Q1 201415'!S46</f>
        <v>0.96433470507544583</v>
      </c>
      <c r="BT46" s="75">
        <f>'T3 Q1 201415'!T46</f>
        <v>720</v>
      </c>
      <c r="BU46" s="75">
        <f>'T3 Q1 201415'!U46</f>
        <v>0.98765432098765427</v>
      </c>
      <c r="BV46" s="75">
        <f>'T3 Q1 201415'!V46</f>
        <v>711</v>
      </c>
      <c r="BW46" s="75">
        <f>'T3 Q1 201415'!W46</f>
        <v>0.97530864197530864</v>
      </c>
      <c r="BX46" s="75">
        <f>'T3 Q1 201415'!X46</f>
        <v>702</v>
      </c>
      <c r="BY46" s="75">
        <f>'T3 Q1 201415'!Y46</f>
        <v>0.96296296296296291</v>
      </c>
      <c r="BZ46" s="75">
        <f>'T3 Q1 201415'!Z46</f>
        <v>0</v>
      </c>
      <c r="CA46" s="75">
        <f>'T3 Q1 201415'!AA46</f>
        <v>0</v>
      </c>
      <c r="CB46" s="75" t="str">
        <f>'T3 Q1 201415'!AB46</f>
        <v/>
      </c>
      <c r="CC46" s="75">
        <f>'T3 Q1 201415'!AC46</f>
        <v>0</v>
      </c>
      <c r="CD46" s="75">
        <f>'T3 Q1 201415'!AD46</f>
        <v>694</v>
      </c>
      <c r="CE46" s="75">
        <f>'T3 Q1 201415'!AE46</f>
        <v>689</v>
      </c>
      <c r="CF46" s="75">
        <f>'T3 Q1 201415'!AF46</f>
        <v>0.99279538904899134</v>
      </c>
      <c r="CG46" s="75">
        <f>'T3 Q1 201415'!AG46</f>
        <v>680</v>
      </c>
      <c r="CH46" s="75">
        <f>'T3 Q1 201415'!AH46</f>
        <v>0.97982708933717577</v>
      </c>
      <c r="CI46" s="75">
        <f>'T3 Q1 201415'!AI46</f>
        <v>689</v>
      </c>
      <c r="CJ46" s="75">
        <f>'T3 Q1 201415'!AJ46</f>
        <v>0.99279538904899134</v>
      </c>
      <c r="CK46" s="75">
        <f>'T3 Q1 201415'!AK46</f>
        <v>688</v>
      </c>
      <c r="CL46" s="75">
        <f>'T3 Q1 201415'!AL46</f>
        <v>0.99135446685878958</v>
      </c>
      <c r="CM46" s="75">
        <f>'T3 Q1 201415'!AM46</f>
        <v>687</v>
      </c>
      <c r="CN46" s="75">
        <f>'T3 Q1 201415'!AN46</f>
        <v>0.98991354466858794</v>
      </c>
      <c r="CO46" s="75">
        <f>'T3 Q1 201415'!AO46</f>
        <v>681</v>
      </c>
      <c r="CP46" s="75">
        <f>'T3 Q1 201415'!AP46</f>
        <v>0.98126801152737753</v>
      </c>
      <c r="CQ46" s="75">
        <f>'T3 Q1 201415'!AQ46</f>
        <v>682</v>
      </c>
      <c r="CR46" s="75">
        <f>'T3 Q1 201415'!AR46</f>
        <v>0.98270893371757928</v>
      </c>
      <c r="CS46" s="75">
        <f>'T3 Q1 201415'!AS46</f>
        <v>674</v>
      </c>
      <c r="CT46" s="75">
        <f>'T3 Q1 201415'!AT46</f>
        <v>0.97118155619596547</v>
      </c>
      <c r="CU46" s="75">
        <f>'T3 Q1 201415'!AU46</f>
        <v>686</v>
      </c>
      <c r="CV46" s="75">
        <f>'T3 Q1 201415'!AV46</f>
        <v>0.98847262247838619</v>
      </c>
      <c r="CW46" s="75">
        <f>'T3 Q1 201415'!AW46</f>
        <v>680</v>
      </c>
      <c r="CX46" s="75">
        <f>'T3 Q1 201415'!AX46</f>
        <v>0.97982708933717577</v>
      </c>
      <c r="CZ46" s="75">
        <f>'T4 Q2 201415'!D46</f>
        <v>650</v>
      </c>
      <c r="DA46" s="75">
        <f>'T4 Q2 201415'!E46</f>
        <v>644</v>
      </c>
      <c r="DB46" s="75">
        <f>'T4 Q2 201415'!F46</f>
        <v>0.99076923076923074</v>
      </c>
      <c r="DC46" s="75">
        <f>'T4 Q2 201415'!G46</f>
        <v>0</v>
      </c>
      <c r="DD46" s="75">
        <f>'T4 Q2 201415'!H46</f>
        <v>0</v>
      </c>
      <c r="DE46" s="75">
        <f>'T4 Q2 201415'!I46</f>
        <v>642</v>
      </c>
      <c r="DF46" s="75">
        <f>'T4 Q2 201415'!J46</f>
        <v>0.98769230769230765</v>
      </c>
      <c r="DG46" s="75">
        <f>'T4 Q2 201415'!K46</f>
        <v>0</v>
      </c>
      <c r="DH46" s="75">
        <f>'T4 Q2 201415'!L46</f>
        <v>0</v>
      </c>
      <c r="DI46" s="75" t="str">
        <f>'T4 Q2 201415'!M46</f>
        <v/>
      </c>
      <c r="DJ46" s="75">
        <f>'T4 Q2 201415'!N46</f>
        <v>0</v>
      </c>
      <c r="DK46" s="75">
        <f>'T4 Q2 201415'!O46</f>
        <v>730</v>
      </c>
      <c r="DL46" s="75">
        <f>'T4 Q2 201415'!P46</f>
        <v>719</v>
      </c>
      <c r="DM46" s="75">
        <f>'T4 Q2 201415'!Q46</f>
        <v>0.98493150684931507</v>
      </c>
      <c r="DN46" s="75">
        <f>'T4 Q2 201415'!R46</f>
        <v>665</v>
      </c>
      <c r="DO46" s="75">
        <f>'T4 Q2 201415'!S46</f>
        <v>0.91095890410958902</v>
      </c>
      <c r="DP46" s="75">
        <f>'T4 Q2 201415'!T46</f>
        <v>720</v>
      </c>
      <c r="DQ46" s="75">
        <f>'T4 Q2 201415'!U46</f>
        <v>0.98630136986301364</v>
      </c>
      <c r="DR46" s="75">
        <f>'T4 Q2 201415'!V46</f>
        <v>688</v>
      </c>
      <c r="DS46" s="75">
        <f>'T4 Q2 201415'!W46</f>
        <v>0.94246575342465755</v>
      </c>
      <c r="DT46" s="75">
        <f>'T4 Q2 201415'!X46</f>
        <v>671</v>
      </c>
      <c r="DU46" s="75">
        <f>'T4 Q2 201415'!Y46</f>
        <v>0.91917808219178088</v>
      </c>
      <c r="DV46" s="75">
        <f>'T4 Q2 201415'!Z46</f>
        <v>0</v>
      </c>
      <c r="DW46" s="75">
        <f>'T4 Q2 201415'!AA46</f>
        <v>0</v>
      </c>
      <c r="DX46" s="75" t="str">
        <f>'T4 Q2 201415'!AB46</f>
        <v/>
      </c>
      <c r="DY46" s="75">
        <f>'T4 Q2 201415'!AC46</f>
        <v>0</v>
      </c>
      <c r="DZ46" s="75">
        <f>'T4 Q2 201415'!AD46</f>
        <v>755</v>
      </c>
      <c r="EA46" s="75">
        <f>'T4 Q2 201415'!AE46</f>
        <v>749</v>
      </c>
      <c r="EB46" s="75">
        <f>'T4 Q2 201415'!AF46</f>
        <v>0.99205298013245036</v>
      </c>
      <c r="EC46" s="75">
        <f>'T4 Q2 201415'!AG46</f>
        <v>738</v>
      </c>
      <c r="ED46" s="75">
        <f>'T4 Q2 201415'!AH46</f>
        <v>0.97748344370860929</v>
      </c>
      <c r="EE46" s="75">
        <f>'T4 Q2 201415'!AI46</f>
        <v>750</v>
      </c>
      <c r="EF46" s="75">
        <f>'T4 Q2 201415'!AJ46</f>
        <v>0.99337748344370858</v>
      </c>
      <c r="EG46" s="75">
        <f>'T4 Q2 201415'!AK46</f>
        <v>749</v>
      </c>
      <c r="EH46" s="75">
        <f>'T4 Q2 201415'!AL46</f>
        <v>0.99205298013245036</v>
      </c>
      <c r="EI46" s="75">
        <f>'T4 Q2 201415'!AM46</f>
        <v>747</v>
      </c>
      <c r="EJ46" s="75">
        <f>'T4 Q2 201415'!AN46</f>
        <v>0.98940397350993381</v>
      </c>
      <c r="EK46" s="75">
        <f>'T4 Q2 201415'!AO46</f>
        <v>748</v>
      </c>
      <c r="EL46" s="75">
        <f>'T4 Q2 201415'!AP46</f>
        <v>0.99072847682119203</v>
      </c>
      <c r="EM46" s="75">
        <f>'T4 Q2 201415'!AQ46</f>
        <v>742</v>
      </c>
      <c r="EN46" s="75">
        <f>'T4 Q2 201415'!AR46</f>
        <v>0.98278145695364238</v>
      </c>
      <c r="EO46" s="75">
        <f>'T4 Q2 201415'!AS46</f>
        <v>726</v>
      </c>
      <c r="EP46" s="75">
        <f>'T4 Q2 201415'!AT46</f>
        <v>0.96158940397350989</v>
      </c>
      <c r="EQ46" s="75">
        <f>'T4 Q2 201415'!AU46</f>
        <v>747</v>
      </c>
      <c r="ER46" s="75">
        <f>'T4 Q2 201415'!AV46</f>
        <v>0.98940397350993381</v>
      </c>
      <c r="ES46" s="75">
        <f>'T4 Q2 201415'!AW46</f>
        <v>738</v>
      </c>
      <c r="ET46" s="75">
        <f>'T4 Q2 201415'!AX46</f>
        <v>0.97748344370860929</v>
      </c>
      <c r="EV46" s="75">
        <f>'T5 Q3 201415'!D46</f>
        <v>670</v>
      </c>
      <c r="EW46" s="75">
        <f>'T5 Q3 201415'!E46</f>
        <v>655</v>
      </c>
      <c r="EX46" s="75">
        <f>'T5 Q3 201415'!F46</f>
        <v>0.97761194029850751</v>
      </c>
      <c r="EY46" s="75">
        <f>'T5 Q3 201415'!G46</f>
        <v>0</v>
      </c>
      <c r="EZ46" s="75">
        <f>'T5 Q3 201415'!H46</f>
        <v>0</v>
      </c>
      <c r="FA46" s="75">
        <f>'T5 Q3 201415'!I46</f>
        <v>655</v>
      </c>
      <c r="FB46" s="75">
        <f>'T5 Q3 201415'!J46</f>
        <v>0.97761194029850751</v>
      </c>
      <c r="FC46" s="75">
        <f>'T5 Q3 201415'!K46</f>
        <v>0</v>
      </c>
      <c r="FD46" s="75">
        <f>'T5 Q3 201415'!L46</f>
        <v>0</v>
      </c>
      <c r="FE46" s="75" t="str">
        <f>'T5 Q3 201415'!M46</f>
        <v/>
      </c>
      <c r="FF46" s="75">
        <f>'T5 Q3 201415'!N46</f>
        <v>0</v>
      </c>
      <c r="FG46" s="75">
        <f>'T5 Q3 201415'!O46</f>
        <v>720</v>
      </c>
      <c r="FH46" s="75">
        <f>'T5 Q3 201415'!P46</f>
        <v>718</v>
      </c>
      <c r="FI46" s="75">
        <f>'T5 Q3 201415'!Q46</f>
        <v>0.99722222222222223</v>
      </c>
      <c r="FJ46" s="75">
        <f>'T5 Q3 201415'!R46</f>
        <v>701</v>
      </c>
      <c r="FK46" s="75">
        <f>'T5 Q3 201415'!S46</f>
        <v>0.97361111111111109</v>
      </c>
      <c r="FL46" s="75">
        <f>'T5 Q3 201415'!T46</f>
        <v>717</v>
      </c>
      <c r="FM46" s="75">
        <f>'T5 Q3 201415'!U46</f>
        <v>0.99583333333333335</v>
      </c>
      <c r="FN46" s="75">
        <f>'T5 Q3 201415'!V46</f>
        <v>715</v>
      </c>
      <c r="FO46" s="75">
        <f>'T5 Q3 201415'!W46</f>
        <v>0.99305555555555558</v>
      </c>
      <c r="FP46" s="75">
        <f>'T5 Q3 201415'!X46</f>
        <v>706</v>
      </c>
      <c r="FQ46" s="75">
        <f>'T5 Q3 201415'!Y46</f>
        <v>0.98055555555555551</v>
      </c>
      <c r="FR46" s="75">
        <f>'T5 Q3 201415'!Z46</f>
        <v>0</v>
      </c>
      <c r="FS46" s="75">
        <f>'T5 Q3 201415'!AA46</f>
        <v>0</v>
      </c>
      <c r="FT46" s="75" t="str">
        <f>'T5 Q3 201415'!AB46</f>
        <v/>
      </c>
      <c r="FU46" s="75">
        <f>'T5 Q3 201415'!AC46</f>
        <v>0</v>
      </c>
      <c r="FV46" s="75">
        <f>'T5 Q3 201415'!AD46</f>
        <v>692</v>
      </c>
      <c r="FW46" s="75">
        <f>'T5 Q3 201415'!AE46</f>
        <v>689</v>
      </c>
      <c r="FX46" s="75">
        <f>'T5 Q3 201415'!AF46</f>
        <v>0.99566473988439308</v>
      </c>
      <c r="FY46" s="75">
        <f>'T5 Q3 201415'!AG46</f>
        <v>672</v>
      </c>
      <c r="FZ46" s="75">
        <f>'T5 Q3 201415'!AH46</f>
        <v>0.97109826589595372</v>
      </c>
      <c r="GA46" s="75">
        <f>'T5 Q3 201415'!AI46</f>
        <v>689</v>
      </c>
      <c r="GB46" s="75">
        <f>'T5 Q3 201415'!AJ46</f>
        <v>0.99566473988439308</v>
      </c>
      <c r="GC46" s="75">
        <f>'T5 Q3 201415'!AK46</f>
        <v>687</v>
      </c>
      <c r="GD46" s="75">
        <f>'T5 Q3 201415'!AL46</f>
        <v>0.99277456647398843</v>
      </c>
      <c r="GE46" s="75">
        <f>'T5 Q3 201415'!AM46</f>
        <v>685</v>
      </c>
      <c r="GF46" s="75">
        <f>'T5 Q3 201415'!AN46</f>
        <v>0.98988439306358378</v>
      </c>
      <c r="GG46" s="75">
        <f>'T5 Q3 201415'!AO46</f>
        <v>681</v>
      </c>
      <c r="GH46" s="75">
        <f>'T5 Q3 201415'!AP46</f>
        <v>0.98410404624277459</v>
      </c>
      <c r="GI46" s="75">
        <f>'T5 Q3 201415'!AQ46</f>
        <v>666</v>
      </c>
      <c r="GJ46" s="75">
        <f>'T5 Q3 201415'!AR46</f>
        <v>0.96242774566473988</v>
      </c>
      <c r="GK46" s="75">
        <f>'T5 Q3 201415'!AS46</f>
        <v>666</v>
      </c>
      <c r="GL46" s="75">
        <f>'T5 Q3 201415'!AT46</f>
        <v>0.96242774566473988</v>
      </c>
      <c r="GM46" s="75">
        <f>'T5 Q3 201415'!AU46</f>
        <v>684</v>
      </c>
      <c r="GN46" s="75">
        <f>'T5 Q3 201415'!AV46</f>
        <v>0.98843930635838151</v>
      </c>
      <c r="GO46" s="75">
        <f>'T5 Q3 201415'!AW46</f>
        <v>673</v>
      </c>
      <c r="GP46" s="75">
        <f>'T5 Q3 201415'!AX46</f>
        <v>0.9725433526011561</v>
      </c>
      <c r="GR46" s="75">
        <f>'T6 Q4 201415'!D46</f>
        <v>688</v>
      </c>
      <c r="GS46" s="75">
        <f>'T6 Q4 201415'!E46</f>
        <v>679</v>
      </c>
      <c r="GT46" s="75">
        <f>'T6 Q4 201415'!F46</f>
        <v>0.98691860465116277</v>
      </c>
      <c r="GU46" s="75">
        <f>'T6 Q4 201415'!G46</f>
        <v>0</v>
      </c>
      <c r="GV46" s="75">
        <f>'T6 Q4 201415'!H46</f>
        <v>0</v>
      </c>
      <c r="GW46" s="75">
        <f>'T6 Q4 201415'!I46</f>
        <v>678</v>
      </c>
      <c r="GX46" s="75">
        <f>'T6 Q4 201415'!J46</f>
        <v>0.98546511627906974</v>
      </c>
      <c r="GY46" s="75">
        <f>'T6 Q4 201415'!K46</f>
        <v>0</v>
      </c>
      <c r="GZ46" s="75">
        <f>'T6 Q4 201415'!L46</f>
        <v>0</v>
      </c>
      <c r="HA46" s="75" t="str">
        <f>'T6 Q4 201415'!M46</f>
        <v/>
      </c>
      <c r="HB46" s="75">
        <f>'T6 Q4 201415'!N46</f>
        <v>0</v>
      </c>
      <c r="HC46" s="75">
        <f>'T6 Q4 201415'!O46</f>
        <v>630</v>
      </c>
      <c r="HD46" s="75">
        <f>'T6 Q4 201415'!P46</f>
        <v>620</v>
      </c>
      <c r="HE46" s="75">
        <f>'T6 Q4 201415'!Q46</f>
        <v>0.98412698412698407</v>
      </c>
      <c r="HF46" s="75">
        <f>'T6 Q4 201415'!R46</f>
        <v>605</v>
      </c>
      <c r="HG46" s="75">
        <f>'T6 Q4 201415'!S46</f>
        <v>0.96031746031746035</v>
      </c>
      <c r="HH46" s="75">
        <f>'T6 Q4 201415'!T46</f>
        <v>622</v>
      </c>
      <c r="HI46" s="75">
        <f>'T6 Q4 201415'!U46</f>
        <v>0.98730158730158735</v>
      </c>
      <c r="HJ46" s="75">
        <f>'T6 Q4 201415'!V46</f>
        <v>613</v>
      </c>
      <c r="HK46" s="75">
        <f>'T6 Q4 201415'!W46</f>
        <v>0.973015873015873</v>
      </c>
      <c r="HL46" s="75">
        <f>'T6 Q4 201415'!X46</f>
        <v>610</v>
      </c>
      <c r="HM46" s="75">
        <f>'T6 Q4 201415'!Y46</f>
        <v>0.96825396825396826</v>
      </c>
      <c r="HN46" s="75">
        <f>'T6 Q4 201415'!Z46</f>
        <v>0</v>
      </c>
      <c r="HO46" s="75">
        <f>'T6 Q4 201415'!AA46</f>
        <v>0</v>
      </c>
      <c r="HP46" s="75" t="str">
        <f>'T6 Q4 201415'!AB46</f>
        <v/>
      </c>
      <c r="HQ46" s="75">
        <f>'T6 Q4 201415'!AC46</f>
        <v>0</v>
      </c>
      <c r="HR46" s="75">
        <f>'T6 Q4 201415'!AD46</f>
        <v>705</v>
      </c>
      <c r="HS46" s="75">
        <f>'T6 Q4 201415'!AE46</f>
        <v>693</v>
      </c>
      <c r="HT46" s="75">
        <f>'T6 Q4 201415'!AF46</f>
        <v>0.98297872340425529</v>
      </c>
      <c r="HU46" s="75">
        <f>'T6 Q4 201415'!AG46</f>
        <v>677</v>
      </c>
      <c r="HV46" s="75">
        <f>'T6 Q4 201415'!AH46</f>
        <v>0.96028368794326247</v>
      </c>
      <c r="HW46" s="75">
        <f>'T6 Q4 201415'!AI46</f>
        <v>693</v>
      </c>
      <c r="HX46" s="75">
        <f>'T6 Q4 201415'!AJ46</f>
        <v>0.98297872340425529</v>
      </c>
      <c r="HY46" s="75">
        <f>'T6 Q4 201415'!AK46</f>
        <v>693</v>
      </c>
      <c r="HZ46" s="75">
        <f>'T6 Q4 201415'!AL46</f>
        <v>0.98297872340425529</v>
      </c>
      <c r="IA46" s="75">
        <f>'T6 Q4 201415'!AM46</f>
        <v>691</v>
      </c>
      <c r="IB46" s="75">
        <f>'T6 Q4 201415'!AN46</f>
        <v>0.98014184397163118</v>
      </c>
      <c r="IC46" s="75">
        <f>'T6 Q4 201415'!AO46</f>
        <v>695</v>
      </c>
      <c r="ID46" s="75">
        <f>'T6 Q4 201415'!AP46</f>
        <v>0.98581560283687941</v>
      </c>
      <c r="IE46" s="75">
        <f>'T6 Q4 201415'!AQ46</f>
        <v>685</v>
      </c>
      <c r="IF46" s="75">
        <f>'T6 Q4 201415'!AR46</f>
        <v>0.97163120567375882</v>
      </c>
      <c r="IG46" s="75">
        <f>'T6 Q4 201415'!AS46</f>
        <v>679</v>
      </c>
      <c r="IH46" s="75">
        <f>'T6 Q4 201415'!AT46</f>
        <v>0.96312056737588647</v>
      </c>
      <c r="II46" s="75">
        <f>'T6 Q4 201415'!AU46</f>
        <v>690</v>
      </c>
      <c r="IJ46" s="75">
        <f>'T6 Q4 201415'!AV46</f>
        <v>0.97872340425531912</v>
      </c>
      <c r="IK46" s="75">
        <f>'T6 Q4 201415'!AW46</f>
        <v>684</v>
      </c>
      <c r="IL46" s="75">
        <f>'T6 Q4 201415'!AX46</f>
        <v>0.97021276595744677</v>
      </c>
    </row>
    <row r="47" spans="1:246" x14ac:dyDescent="0.25">
      <c r="A47" s="31" t="s">
        <v>348</v>
      </c>
      <c r="B47" s="21" t="s">
        <v>349</v>
      </c>
      <c r="C47" s="21" t="s">
        <v>23</v>
      </c>
      <c r="D47" s="64">
        <v>4332</v>
      </c>
      <c r="E47" s="64">
        <v>4023</v>
      </c>
      <c r="F47" s="51">
        <v>0.92867036011080328</v>
      </c>
      <c r="G47" s="64">
        <v>83</v>
      </c>
      <c r="H47" s="69">
        <v>1.9159741458910435E-2</v>
      </c>
      <c r="I47" s="64">
        <v>4002</v>
      </c>
      <c r="J47" s="51">
        <v>0.92382271468144039</v>
      </c>
      <c r="K47" s="64">
        <v>22</v>
      </c>
      <c r="L47" s="5">
        <v>5</v>
      </c>
      <c r="M47" s="51">
        <v>0.22727272727272727</v>
      </c>
      <c r="N47" s="40"/>
      <c r="O47" s="64">
        <v>4417</v>
      </c>
      <c r="P47" s="64">
        <v>4253</v>
      </c>
      <c r="Q47" s="51">
        <v>0.96287072673760465</v>
      </c>
      <c r="R47" s="64">
        <v>4024</v>
      </c>
      <c r="S47" s="69">
        <v>0.9110255829748698</v>
      </c>
      <c r="T47" s="64">
        <v>4227</v>
      </c>
      <c r="U47" s="51">
        <v>0.95698437853746887</v>
      </c>
      <c r="V47" s="64">
        <v>4039</v>
      </c>
      <c r="W47" s="69">
        <v>0.91442155309033279</v>
      </c>
      <c r="X47" s="64">
        <v>4029</v>
      </c>
      <c r="Y47" s="51">
        <v>0.91215757301335754</v>
      </c>
      <c r="Z47" s="64">
        <v>24</v>
      </c>
      <c r="AA47" s="64">
        <v>19</v>
      </c>
      <c r="AB47" s="51">
        <v>0.79166666666666663</v>
      </c>
      <c r="AC47" s="58"/>
      <c r="AD47" s="64">
        <v>4223</v>
      </c>
      <c r="AE47" s="64">
        <v>4027</v>
      </c>
      <c r="AF47" s="46">
        <v>0.95358749704001899</v>
      </c>
      <c r="AG47" s="64">
        <v>3680</v>
      </c>
      <c r="AH47" s="70">
        <v>0.87141842292209326</v>
      </c>
      <c r="AI47" s="64">
        <v>4026</v>
      </c>
      <c r="AJ47" s="46">
        <v>0.95335069855552923</v>
      </c>
      <c r="AK47" s="64">
        <v>3992</v>
      </c>
      <c r="AL47" s="70">
        <v>0.94529955008287947</v>
      </c>
      <c r="AM47" s="64">
        <v>3893</v>
      </c>
      <c r="AN47" s="46">
        <v>0.92185650011839926</v>
      </c>
      <c r="AO47" s="64">
        <v>3937</v>
      </c>
      <c r="AP47" s="70">
        <v>0.93227563343594599</v>
      </c>
      <c r="AQ47" s="64">
        <v>3956</v>
      </c>
      <c r="AR47" s="46">
        <v>0.93677480464125029</v>
      </c>
      <c r="AS47" s="64">
        <v>3669</v>
      </c>
      <c r="AT47" s="70">
        <v>0.86881363959270663</v>
      </c>
      <c r="AU47" s="64">
        <v>3885</v>
      </c>
      <c r="AV47" s="46">
        <v>0.9199621122424817</v>
      </c>
      <c r="AW47" s="64">
        <v>3762</v>
      </c>
      <c r="AX47" s="46">
        <v>0.89083589865024859</v>
      </c>
      <c r="AZ47" s="80">
        <f>VLOOKUP($A47,'T1DQ CCG'!$A:$BS,69,FALSE)</f>
        <v>0</v>
      </c>
      <c r="BA47" s="80">
        <f>VLOOKUP($A47,'T1DQ CCG'!$A:$BS,70,FALSE)</f>
        <v>0</v>
      </c>
      <c r="BB47" s="80">
        <f>VLOOKUP($A47,'T1DQ CCG'!$A:$BS,71,FALSE)</f>
        <v>0</v>
      </c>
      <c r="BD47" s="75">
        <f>'T3 Q1 201415'!D47</f>
        <v>1038</v>
      </c>
      <c r="BE47" s="75">
        <f>'T3 Q1 201415'!E47</f>
        <v>961</v>
      </c>
      <c r="BF47" s="75">
        <f>'T3 Q1 201415'!F47</f>
        <v>0.9258188824662813</v>
      </c>
      <c r="BG47" s="75">
        <f>'T3 Q1 201415'!G47</f>
        <v>38</v>
      </c>
      <c r="BH47" s="75">
        <f>'T3 Q1 201415'!H47</f>
        <v>3.6608863198458574E-2</v>
      </c>
      <c r="BI47" s="75">
        <f>'T3 Q1 201415'!I47</f>
        <v>958</v>
      </c>
      <c r="BJ47" s="75">
        <f>'T3 Q1 201415'!J47</f>
        <v>0.92292870905587665</v>
      </c>
      <c r="BK47" s="75">
        <f>'T3 Q1 201415'!K47</f>
        <v>2</v>
      </c>
      <c r="BL47" s="75">
        <f>'T3 Q1 201415'!L47</f>
        <v>1</v>
      </c>
      <c r="BM47" s="75">
        <f>'T3 Q1 201415'!M47</f>
        <v>0.5</v>
      </c>
      <c r="BN47" s="75">
        <f>'T3 Q1 201415'!N47</f>
        <v>0</v>
      </c>
      <c r="BO47" s="75">
        <f>'T3 Q1 201415'!O47</f>
        <v>1139</v>
      </c>
      <c r="BP47" s="75">
        <f>'T3 Q1 201415'!P47</f>
        <v>1100</v>
      </c>
      <c r="BQ47" s="75">
        <f>'T3 Q1 201415'!Q47</f>
        <v>0.96575943810359965</v>
      </c>
      <c r="BR47" s="75">
        <f>'T3 Q1 201415'!R47</f>
        <v>1050</v>
      </c>
      <c r="BS47" s="75">
        <f>'T3 Q1 201415'!S47</f>
        <v>0.92186128182616334</v>
      </c>
      <c r="BT47" s="75">
        <f>'T3 Q1 201415'!T47</f>
        <v>1103</v>
      </c>
      <c r="BU47" s="75">
        <f>'T3 Q1 201415'!U47</f>
        <v>0.96839332748024587</v>
      </c>
      <c r="BV47" s="75">
        <f>'T3 Q1 201415'!V47</f>
        <v>1062</v>
      </c>
      <c r="BW47" s="75">
        <f>'T3 Q1 201415'!W47</f>
        <v>0.93239683933274797</v>
      </c>
      <c r="BX47" s="75">
        <f>'T3 Q1 201415'!X47</f>
        <v>1042</v>
      </c>
      <c r="BY47" s="75">
        <f>'T3 Q1 201415'!Y47</f>
        <v>0.91483757682177347</v>
      </c>
      <c r="BZ47" s="75">
        <f>'T3 Q1 201415'!Z47</f>
        <v>5</v>
      </c>
      <c r="CA47" s="75">
        <f>'T3 Q1 201415'!AA47</f>
        <v>5</v>
      </c>
      <c r="CB47" s="75">
        <f>'T3 Q1 201415'!AB47</f>
        <v>1</v>
      </c>
      <c r="CC47" s="75">
        <f>'T3 Q1 201415'!AC47</f>
        <v>0</v>
      </c>
      <c r="CD47" s="75">
        <f>'T3 Q1 201415'!AD47</f>
        <v>1007</v>
      </c>
      <c r="CE47" s="75">
        <f>'T3 Q1 201415'!AE47</f>
        <v>962</v>
      </c>
      <c r="CF47" s="75">
        <f>'T3 Q1 201415'!AF47</f>
        <v>0.9553128103277061</v>
      </c>
      <c r="CG47" s="75">
        <f>'T3 Q1 201415'!AG47</f>
        <v>884</v>
      </c>
      <c r="CH47" s="75">
        <f>'T3 Q1 201415'!AH47</f>
        <v>0.87785501489572992</v>
      </c>
      <c r="CI47" s="75">
        <f>'T3 Q1 201415'!AI47</f>
        <v>962</v>
      </c>
      <c r="CJ47" s="75">
        <f>'T3 Q1 201415'!AJ47</f>
        <v>0.9553128103277061</v>
      </c>
      <c r="CK47" s="75">
        <f>'T3 Q1 201415'!AK47</f>
        <v>948</v>
      </c>
      <c r="CL47" s="75">
        <f>'T3 Q1 201415'!AL47</f>
        <v>0.94141012909632571</v>
      </c>
      <c r="CM47" s="75">
        <f>'T3 Q1 201415'!AM47</f>
        <v>917</v>
      </c>
      <c r="CN47" s="75">
        <f>'T3 Q1 201415'!AN47</f>
        <v>0.91062562065541208</v>
      </c>
      <c r="CO47" s="75">
        <f>'T3 Q1 201415'!AO47</f>
        <v>937</v>
      </c>
      <c r="CP47" s="75">
        <f>'T3 Q1 201415'!AP47</f>
        <v>0.93048659384309829</v>
      </c>
      <c r="CQ47" s="75">
        <f>'T3 Q1 201415'!AQ47</f>
        <v>946</v>
      </c>
      <c r="CR47" s="75">
        <f>'T3 Q1 201415'!AR47</f>
        <v>0.93942403177755707</v>
      </c>
      <c r="CS47" s="75">
        <f>'T3 Q1 201415'!AS47</f>
        <v>871</v>
      </c>
      <c r="CT47" s="75">
        <f>'T3 Q1 201415'!AT47</f>
        <v>0.86494538232373386</v>
      </c>
      <c r="CU47" s="75">
        <f>'T3 Q1 201415'!AU47</f>
        <v>916</v>
      </c>
      <c r="CV47" s="75">
        <f>'T3 Q1 201415'!AV47</f>
        <v>0.90963257199602776</v>
      </c>
      <c r="CW47" s="75">
        <f>'T3 Q1 201415'!AW47</f>
        <v>891</v>
      </c>
      <c r="CX47" s="75">
        <f>'T3 Q1 201415'!AX47</f>
        <v>0.88480635551142006</v>
      </c>
      <c r="CZ47" s="75">
        <f>'T4 Q2 201415'!D47</f>
        <v>1125</v>
      </c>
      <c r="DA47" s="75">
        <f>'T4 Q2 201415'!E47</f>
        <v>1040</v>
      </c>
      <c r="DB47" s="75">
        <f>'T4 Q2 201415'!F47</f>
        <v>0.9244444444444444</v>
      </c>
      <c r="DC47" s="75">
        <f>'T4 Q2 201415'!G47</f>
        <v>17</v>
      </c>
      <c r="DD47" s="75">
        <f>'T4 Q2 201415'!H47</f>
        <v>1.5111111111111112E-2</v>
      </c>
      <c r="DE47" s="75">
        <f>'T4 Q2 201415'!I47</f>
        <v>1037</v>
      </c>
      <c r="DF47" s="75">
        <f>'T4 Q2 201415'!J47</f>
        <v>0.92177777777777781</v>
      </c>
      <c r="DG47" s="75">
        <f>'T4 Q2 201415'!K47</f>
        <v>11</v>
      </c>
      <c r="DH47" s="75">
        <f>'T4 Q2 201415'!L47</f>
        <v>10</v>
      </c>
      <c r="DI47" s="75">
        <f>'T4 Q2 201415'!M47</f>
        <v>0.90909090909090906</v>
      </c>
      <c r="DJ47" s="75">
        <f>'T4 Q2 201415'!N47</f>
        <v>0</v>
      </c>
      <c r="DK47" s="75">
        <f>'T4 Q2 201415'!O47</f>
        <v>1106</v>
      </c>
      <c r="DL47" s="75">
        <f>'T4 Q2 201415'!P47</f>
        <v>1061</v>
      </c>
      <c r="DM47" s="75">
        <f>'T4 Q2 201415'!Q47</f>
        <v>0.95931283905967446</v>
      </c>
      <c r="DN47" s="75">
        <f>'T4 Q2 201415'!R47</f>
        <v>1006</v>
      </c>
      <c r="DO47" s="75">
        <f>'T4 Q2 201415'!S47</f>
        <v>0.90958408679927671</v>
      </c>
      <c r="DP47" s="75">
        <f>'T4 Q2 201415'!T47</f>
        <v>1043</v>
      </c>
      <c r="DQ47" s="75">
        <f>'T4 Q2 201415'!U47</f>
        <v>0.94303797468354433</v>
      </c>
      <c r="DR47" s="75">
        <f>'T4 Q2 201415'!V47</f>
        <v>996</v>
      </c>
      <c r="DS47" s="75">
        <f>'T4 Q2 201415'!W47</f>
        <v>0.90054249547920429</v>
      </c>
      <c r="DT47" s="75">
        <f>'T4 Q2 201415'!X47</f>
        <v>1008</v>
      </c>
      <c r="DU47" s="75">
        <f>'T4 Q2 201415'!Y47</f>
        <v>0.91139240506329111</v>
      </c>
      <c r="DV47" s="75">
        <f>'T4 Q2 201415'!Z47</f>
        <v>5</v>
      </c>
      <c r="DW47" s="75">
        <f>'T4 Q2 201415'!AA47</f>
        <v>3</v>
      </c>
      <c r="DX47" s="75">
        <f>'T4 Q2 201415'!AB47</f>
        <v>0.6</v>
      </c>
      <c r="DY47" s="75">
        <f>'T4 Q2 201415'!AC47</f>
        <v>0</v>
      </c>
      <c r="DZ47" s="75">
        <f>'T4 Q2 201415'!AD47</f>
        <v>1100</v>
      </c>
      <c r="EA47" s="75">
        <f>'T4 Q2 201415'!AE47</f>
        <v>1055</v>
      </c>
      <c r="EB47" s="75">
        <f>'T4 Q2 201415'!AF47</f>
        <v>0.95909090909090911</v>
      </c>
      <c r="EC47" s="75">
        <f>'T4 Q2 201415'!AG47</f>
        <v>958</v>
      </c>
      <c r="ED47" s="75">
        <f>'T4 Q2 201415'!AH47</f>
        <v>0.87090909090909085</v>
      </c>
      <c r="EE47" s="75">
        <f>'T4 Q2 201415'!AI47</f>
        <v>1054</v>
      </c>
      <c r="EF47" s="75">
        <f>'T4 Q2 201415'!AJ47</f>
        <v>0.95818181818181813</v>
      </c>
      <c r="EG47" s="75">
        <f>'T4 Q2 201415'!AK47</f>
        <v>1046</v>
      </c>
      <c r="EH47" s="75">
        <f>'T4 Q2 201415'!AL47</f>
        <v>0.95090909090909093</v>
      </c>
      <c r="EI47" s="75">
        <f>'T4 Q2 201415'!AM47</f>
        <v>1024</v>
      </c>
      <c r="EJ47" s="75">
        <f>'T4 Q2 201415'!AN47</f>
        <v>0.93090909090909091</v>
      </c>
      <c r="EK47" s="75">
        <f>'T4 Q2 201415'!AO47</f>
        <v>1020</v>
      </c>
      <c r="EL47" s="75">
        <f>'T4 Q2 201415'!AP47</f>
        <v>0.92727272727272725</v>
      </c>
      <c r="EM47" s="75">
        <f>'T4 Q2 201415'!AQ47</f>
        <v>1035</v>
      </c>
      <c r="EN47" s="75">
        <f>'T4 Q2 201415'!AR47</f>
        <v>0.94090909090909092</v>
      </c>
      <c r="EO47" s="75">
        <f>'T4 Q2 201415'!AS47</f>
        <v>952</v>
      </c>
      <c r="EP47" s="75">
        <f>'T4 Q2 201415'!AT47</f>
        <v>0.86545454545454548</v>
      </c>
      <c r="EQ47" s="75">
        <f>'T4 Q2 201415'!AU47</f>
        <v>1019</v>
      </c>
      <c r="ER47" s="75">
        <f>'T4 Q2 201415'!AV47</f>
        <v>0.92636363636363639</v>
      </c>
      <c r="ES47" s="75">
        <f>'T4 Q2 201415'!AW47</f>
        <v>985</v>
      </c>
      <c r="ET47" s="75">
        <f>'T4 Q2 201415'!AX47</f>
        <v>0.8954545454545455</v>
      </c>
      <c r="EV47" s="75">
        <f>'T5 Q3 201415'!D47</f>
        <v>1106</v>
      </c>
      <c r="EW47" s="75">
        <f>'T5 Q3 201415'!E47</f>
        <v>1020</v>
      </c>
      <c r="EX47" s="75">
        <f>'T5 Q3 201415'!F47</f>
        <v>0.92224231464737794</v>
      </c>
      <c r="EY47" s="75">
        <f>'T5 Q3 201415'!G47</f>
        <v>21</v>
      </c>
      <c r="EZ47" s="75">
        <f>'T5 Q3 201415'!H47</f>
        <v>1.8987341772151899E-2</v>
      </c>
      <c r="FA47" s="75">
        <f>'T5 Q3 201415'!I47</f>
        <v>1015</v>
      </c>
      <c r="FB47" s="75">
        <f>'T5 Q3 201415'!J47</f>
        <v>0.91772151898734178</v>
      </c>
      <c r="FC47" s="75">
        <f>'T5 Q3 201415'!K47</f>
        <v>5</v>
      </c>
      <c r="FD47" s="75">
        <f>'T5 Q3 201415'!L47</f>
        <v>5</v>
      </c>
      <c r="FE47" s="75">
        <f>'T5 Q3 201415'!M47</f>
        <v>1</v>
      </c>
      <c r="FF47" s="75">
        <f>'T5 Q3 201415'!N47</f>
        <v>0</v>
      </c>
      <c r="FG47" s="75">
        <f>'T5 Q3 201415'!O47</f>
        <v>1101</v>
      </c>
      <c r="FH47" s="75">
        <f>'T5 Q3 201415'!P47</f>
        <v>1064</v>
      </c>
      <c r="FI47" s="75">
        <f>'T5 Q3 201415'!Q47</f>
        <v>0.96639418710263392</v>
      </c>
      <c r="FJ47" s="75">
        <f>'T5 Q3 201415'!R47</f>
        <v>991</v>
      </c>
      <c r="FK47" s="75">
        <f>'T5 Q3 201415'!S47</f>
        <v>0.9000908265213442</v>
      </c>
      <c r="FL47" s="75">
        <f>'T5 Q3 201415'!T47</f>
        <v>1054</v>
      </c>
      <c r="FM47" s="75">
        <f>'T5 Q3 201415'!U47</f>
        <v>0.95731153496821075</v>
      </c>
      <c r="FN47" s="75">
        <f>'T5 Q3 201415'!V47</f>
        <v>1001</v>
      </c>
      <c r="FO47" s="75">
        <f>'T5 Q3 201415'!W47</f>
        <v>0.90917347865576748</v>
      </c>
      <c r="FP47" s="75">
        <f>'T5 Q3 201415'!X47</f>
        <v>998</v>
      </c>
      <c r="FQ47" s="75">
        <f>'T5 Q3 201415'!Y47</f>
        <v>0.90644868301544046</v>
      </c>
      <c r="FR47" s="75">
        <f>'T5 Q3 201415'!Z47</f>
        <v>8</v>
      </c>
      <c r="FS47" s="75">
        <f>'T5 Q3 201415'!AA47</f>
        <v>6</v>
      </c>
      <c r="FT47" s="75">
        <f>'T5 Q3 201415'!AB47</f>
        <v>0.75</v>
      </c>
      <c r="FU47" s="75">
        <f>'T5 Q3 201415'!AC47</f>
        <v>0</v>
      </c>
      <c r="FV47" s="75">
        <f>'T5 Q3 201415'!AD47</f>
        <v>1057</v>
      </c>
      <c r="FW47" s="75">
        <f>'T5 Q3 201415'!AE47</f>
        <v>1010</v>
      </c>
      <c r="FX47" s="75">
        <f>'T5 Q3 201415'!AF47</f>
        <v>0.95553453169347213</v>
      </c>
      <c r="FY47" s="75">
        <f>'T5 Q3 201415'!AG47</f>
        <v>918</v>
      </c>
      <c r="FZ47" s="75">
        <f>'T5 Q3 201415'!AH47</f>
        <v>0.86849574266792806</v>
      </c>
      <c r="GA47" s="75">
        <f>'T5 Q3 201415'!AI47</f>
        <v>1010</v>
      </c>
      <c r="GB47" s="75">
        <f>'T5 Q3 201415'!AJ47</f>
        <v>0.95553453169347213</v>
      </c>
      <c r="GC47" s="75">
        <f>'T5 Q3 201415'!AK47</f>
        <v>1002</v>
      </c>
      <c r="GD47" s="75">
        <f>'T5 Q3 201415'!AL47</f>
        <v>0.94796594134342482</v>
      </c>
      <c r="GE47" s="75">
        <f>'T5 Q3 201415'!AM47</f>
        <v>982</v>
      </c>
      <c r="GF47" s="75">
        <f>'T5 Q3 201415'!AN47</f>
        <v>0.92904446546830655</v>
      </c>
      <c r="GG47" s="75">
        <f>'T5 Q3 201415'!AO47</f>
        <v>993</v>
      </c>
      <c r="GH47" s="75">
        <f>'T5 Q3 201415'!AP47</f>
        <v>0.93945127719962152</v>
      </c>
      <c r="GI47" s="75">
        <f>'T5 Q3 201415'!AQ47</f>
        <v>991</v>
      </c>
      <c r="GJ47" s="75">
        <f>'T5 Q3 201415'!AR47</f>
        <v>0.93755912961210974</v>
      </c>
      <c r="GK47" s="75">
        <f>'T5 Q3 201415'!AS47</f>
        <v>923</v>
      </c>
      <c r="GL47" s="75">
        <f>'T5 Q3 201415'!AT47</f>
        <v>0.87322611163670771</v>
      </c>
      <c r="GM47" s="75">
        <f>'T5 Q3 201415'!AU47</f>
        <v>975</v>
      </c>
      <c r="GN47" s="75">
        <f>'T5 Q3 201415'!AV47</f>
        <v>0.92242194891201512</v>
      </c>
      <c r="GO47" s="75">
        <f>'T5 Q3 201415'!AW47</f>
        <v>947</v>
      </c>
      <c r="GP47" s="75">
        <f>'T5 Q3 201415'!AX47</f>
        <v>0.89593188268684953</v>
      </c>
      <c r="GR47" s="75">
        <f>'T6 Q4 201415'!D47</f>
        <v>1063</v>
      </c>
      <c r="GS47" s="75">
        <f>'T6 Q4 201415'!E47</f>
        <v>1002</v>
      </c>
      <c r="GT47" s="75">
        <f>'T6 Q4 201415'!F47</f>
        <v>0.94261523988711193</v>
      </c>
      <c r="GU47" s="75">
        <f>'T6 Q4 201415'!G47</f>
        <v>7</v>
      </c>
      <c r="GV47" s="75">
        <f>'T6 Q4 201415'!H47</f>
        <v>6.58513640639699E-3</v>
      </c>
      <c r="GW47" s="75">
        <f>'T6 Q4 201415'!I47</f>
        <v>992</v>
      </c>
      <c r="GX47" s="75">
        <f>'T6 Q4 201415'!J47</f>
        <v>0.93320790216368765</v>
      </c>
      <c r="GY47" s="75">
        <f>'T6 Q4 201415'!K47</f>
        <v>4</v>
      </c>
      <c r="GZ47" s="75">
        <f>'T6 Q4 201415'!L47</f>
        <v>4</v>
      </c>
      <c r="HA47" s="75">
        <f>'T6 Q4 201415'!M47</f>
        <v>1</v>
      </c>
      <c r="HB47" s="75">
        <f>'T6 Q4 201415'!N47</f>
        <v>0</v>
      </c>
      <c r="HC47" s="75">
        <f>'T6 Q4 201415'!O47</f>
        <v>1071</v>
      </c>
      <c r="HD47" s="75">
        <f>'T6 Q4 201415'!P47</f>
        <v>1028</v>
      </c>
      <c r="HE47" s="75">
        <f>'T6 Q4 201415'!Q47</f>
        <v>0.95985060690943047</v>
      </c>
      <c r="HF47" s="75">
        <f>'T6 Q4 201415'!R47</f>
        <v>977</v>
      </c>
      <c r="HG47" s="75">
        <f>'T6 Q4 201415'!S47</f>
        <v>0.9122315592903828</v>
      </c>
      <c r="HH47" s="75">
        <f>'T6 Q4 201415'!T47</f>
        <v>1027</v>
      </c>
      <c r="HI47" s="75">
        <f>'T6 Q4 201415'!U47</f>
        <v>0.95891690009337072</v>
      </c>
      <c r="HJ47" s="75">
        <f>'T6 Q4 201415'!V47</f>
        <v>980</v>
      </c>
      <c r="HK47" s="75">
        <f>'T6 Q4 201415'!W47</f>
        <v>0.91503267973856206</v>
      </c>
      <c r="HL47" s="75">
        <f>'T6 Q4 201415'!X47</f>
        <v>981</v>
      </c>
      <c r="HM47" s="75">
        <f>'T6 Q4 201415'!Y47</f>
        <v>0.91596638655462181</v>
      </c>
      <c r="HN47" s="75">
        <f>'T6 Q4 201415'!Z47</f>
        <v>6</v>
      </c>
      <c r="HO47" s="75">
        <f>'T6 Q4 201415'!AA47</f>
        <v>5</v>
      </c>
      <c r="HP47" s="75">
        <f>'T6 Q4 201415'!AB47</f>
        <v>0.83333333333333337</v>
      </c>
      <c r="HQ47" s="75">
        <f>'T6 Q4 201415'!AC47</f>
        <v>0</v>
      </c>
      <c r="HR47" s="75">
        <f>'T6 Q4 201415'!AD47</f>
        <v>1059</v>
      </c>
      <c r="HS47" s="75">
        <f>'T6 Q4 201415'!AE47</f>
        <v>1000</v>
      </c>
      <c r="HT47" s="75">
        <f>'T6 Q4 201415'!AF47</f>
        <v>0.94428706326723322</v>
      </c>
      <c r="HU47" s="75">
        <f>'T6 Q4 201415'!AG47</f>
        <v>920</v>
      </c>
      <c r="HV47" s="75">
        <f>'T6 Q4 201415'!AH47</f>
        <v>0.86874409820585463</v>
      </c>
      <c r="HW47" s="75">
        <f>'T6 Q4 201415'!AI47</f>
        <v>1000</v>
      </c>
      <c r="HX47" s="75">
        <f>'T6 Q4 201415'!AJ47</f>
        <v>0.94428706326723322</v>
      </c>
      <c r="HY47" s="75">
        <f>'T6 Q4 201415'!AK47</f>
        <v>996</v>
      </c>
      <c r="HZ47" s="75">
        <f>'T6 Q4 201415'!AL47</f>
        <v>0.94050991501416425</v>
      </c>
      <c r="IA47" s="75">
        <f>'T6 Q4 201415'!AM47</f>
        <v>970</v>
      </c>
      <c r="IB47" s="75">
        <f>'T6 Q4 201415'!AN47</f>
        <v>0.91595845136921628</v>
      </c>
      <c r="IC47" s="75">
        <f>'T6 Q4 201415'!AO47</f>
        <v>987</v>
      </c>
      <c r="ID47" s="75">
        <f>'T6 Q4 201415'!AP47</f>
        <v>0.93201133144475923</v>
      </c>
      <c r="IE47" s="75">
        <f>'T6 Q4 201415'!AQ47</f>
        <v>984</v>
      </c>
      <c r="IF47" s="75">
        <f>'T6 Q4 201415'!AR47</f>
        <v>0.92917847025495748</v>
      </c>
      <c r="IG47" s="75">
        <f>'T6 Q4 201415'!AS47</f>
        <v>923</v>
      </c>
      <c r="IH47" s="75">
        <f>'T6 Q4 201415'!AT47</f>
        <v>0.87157695939565627</v>
      </c>
      <c r="II47" s="75">
        <f>'T6 Q4 201415'!AU47</f>
        <v>975</v>
      </c>
      <c r="IJ47" s="75">
        <f>'T6 Q4 201415'!AV47</f>
        <v>0.92067988668555245</v>
      </c>
      <c r="IK47" s="75">
        <f>'T6 Q4 201415'!AW47</f>
        <v>939</v>
      </c>
      <c r="IL47" s="75">
        <f>'T6 Q4 201415'!AX47</f>
        <v>0.88668555240793201</v>
      </c>
    </row>
    <row r="48" spans="1:246" x14ac:dyDescent="0.25">
      <c r="A48" s="31" t="s">
        <v>350</v>
      </c>
      <c r="B48" s="21" t="s">
        <v>351</v>
      </c>
      <c r="C48" s="21" t="s">
        <v>23</v>
      </c>
      <c r="D48" s="64">
        <v>1659</v>
      </c>
      <c r="E48" s="64">
        <v>1583</v>
      </c>
      <c r="F48" s="51">
        <v>0.95418927064496684</v>
      </c>
      <c r="G48" s="64">
        <v>24</v>
      </c>
      <c r="H48" s="69">
        <v>1.4466546112115732E-2</v>
      </c>
      <c r="I48" s="64">
        <v>1579</v>
      </c>
      <c r="J48" s="51">
        <v>0.95177817962628086</v>
      </c>
      <c r="K48" s="64">
        <v>4</v>
      </c>
      <c r="L48" s="5">
        <v>1</v>
      </c>
      <c r="M48" s="51">
        <v>0.25</v>
      </c>
      <c r="N48" s="40"/>
      <c r="O48" s="64">
        <v>1749</v>
      </c>
      <c r="P48" s="64">
        <v>1688</v>
      </c>
      <c r="Q48" s="51">
        <v>0.96512292738707828</v>
      </c>
      <c r="R48" s="64">
        <v>1603</v>
      </c>
      <c r="S48" s="69">
        <v>0.91652372784448255</v>
      </c>
      <c r="T48" s="64">
        <v>1673</v>
      </c>
      <c r="U48" s="51">
        <v>0.95654659805603204</v>
      </c>
      <c r="V48" s="64">
        <v>1608</v>
      </c>
      <c r="W48" s="69">
        <v>0.9193825042881647</v>
      </c>
      <c r="X48" s="64">
        <v>1613</v>
      </c>
      <c r="Y48" s="51">
        <v>0.92224128073184675</v>
      </c>
      <c r="Z48" s="64">
        <v>3</v>
      </c>
      <c r="AA48" s="64">
        <v>3</v>
      </c>
      <c r="AB48" s="51">
        <v>1</v>
      </c>
      <c r="AC48" s="58"/>
      <c r="AD48" s="64">
        <v>1755</v>
      </c>
      <c r="AE48" s="64">
        <v>1721</v>
      </c>
      <c r="AF48" s="46">
        <v>0.98062678062678066</v>
      </c>
      <c r="AG48" s="64">
        <v>1546</v>
      </c>
      <c r="AH48" s="70">
        <v>0.88091168091168093</v>
      </c>
      <c r="AI48" s="64">
        <v>1721</v>
      </c>
      <c r="AJ48" s="46">
        <v>0.98062678062678066</v>
      </c>
      <c r="AK48" s="64">
        <v>1715</v>
      </c>
      <c r="AL48" s="70">
        <v>0.97720797720797725</v>
      </c>
      <c r="AM48" s="64">
        <v>1647</v>
      </c>
      <c r="AN48" s="46">
        <v>0.93846153846153846</v>
      </c>
      <c r="AO48" s="64">
        <v>1674</v>
      </c>
      <c r="AP48" s="70">
        <v>0.9538461538461539</v>
      </c>
      <c r="AQ48" s="64">
        <v>1698</v>
      </c>
      <c r="AR48" s="46">
        <v>0.96752136752136753</v>
      </c>
      <c r="AS48" s="64">
        <v>1576</v>
      </c>
      <c r="AT48" s="70">
        <v>0.89800569800569796</v>
      </c>
      <c r="AU48" s="64">
        <v>1709</v>
      </c>
      <c r="AV48" s="46">
        <v>0.97378917378917373</v>
      </c>
      <c r="AW48" s="64">
        <v>1659</v>
      </c>
      <c r="AX48" s="46">
        <v>0.94529914529914527</v>
      </c>
      <c r="AZ48" s="80">
        <f>VLOOKUP($A48,'T1DQ CCG'!$A:$BS,69,FALSE)</f>
        <v>0</v>
      </c>
      <c r="BA48" s="80">
        <f>VLOOKUP($A48,'T1DQ CCG'!$A:$BS,70,FALSE)</f>
        <v>0</v>
      </c>
      <c r="BB48" s="80">
        <f>VLOOKUP($A48,'T1DQ CCG'!$A:$BS,71,FALSE)</f>
        <v>0</v>
      </c>
      <c r="BD48" s="75">
        <f>'T3 Q1 201415'!D48</f>
        <v>394</v>
      </c>
      <c r="BE48" s="75">
        <f>'T3 Q1 201415'!E48</f>
        <v>374</v>
      </c>
      <c r="BF48" s="75">
        <f>'T3 Q1 201415'!F48</f>
        <v>0.949238578680203</v>
      </c>
      <c r="BG48" s="75">
        <f>'T3 Q1 201415'!G48</f>
        <v>9</v>
      </c>
      <c r="BH48" s="75">
        <f>'T3 Q1 201415'!H48</f>
        <v>2.2842639593908629E-2</v>
      </c>
      <c r="BI48" s="75">
        <f>'T3 Q1 201415'!I48</f>
        <v>373</v>
      </c>
      <c r="BJ48" s="75">
        <f>'T3 Q1 201415'!J48</f>
        <v>0.9467005076142132</v>
      </c>
      <c r="BK48" s="75">
        <f>'T3 Q1 201415'!K48</f>
        <v>0</v>
      </c>
      <c r="BL48" s="75">
        <f>'T3 Q1 201415'!L48</f>
        <v>0</v>
      </c>
      <c r="BM48" s="75" t="str">
        <f>'T3 Q1 201415'!M48</f>
        <v/>
      </c>
      <c r="BN48" s="75">
        <f>'T3 Q1 201415'!N48</f>
        <v>0</v>
      </c>
      <c r="BO48" s="75">
        <f>'T3 Q1 201415'!O48</f>
        <v>436</v>
      </c>
      <c r="BP48" s="75">
        <f>'T3 Q1 201415'!P48</f>
        <v>426</v>
      </c>
      <c r="BQ48" s="75">
        <f>'T3 Q1 201415'!Q48</f>
        <v>0.97706422018348627</v>
      </c>
      <c r="BR48" s="75">
        <f>'T3 Q1 201415'!R48</f>
        <v>405</v>
      </c>
      <c r="BS48" s="75">
        <f>'T3 Q1 201415'!S48</f>
        <v>0.92889908256880738</v>
      </c>
      <c r="BT48" s="75">
        <f>'T3 Q1 201415'!T48</f>
        <v>418</v>
      </c>
      <c r="BU48" s="75">
        <f>'T3 Q1 201415'!U48</f>
        <v>0.95871559633027525</v>
      </c>
      <c r="BV48" s="75">
        <f>'T3 Q1 201415'!V48</f>
        <v>407</v>
      </c>
      <c r="BW48" s="75">
        <f>'T3 Q1 201415'!W48</f>
        <v>0.9334862385321101</v>
      </c>
      <c r="BX48" s="75">
        <f>'T3 Q1 201415'!X48</f>
        <v>409</v>
      </c>
      <c r="BY48" s="75">
        <f>'T3 Q1 201415'!Y48</f>
        <v>0.93807339449541283</v>
      </c>
      <c r="BZ48" s="75">
        <f>'T3 Q1 201415'!Z48</f>
        <v>1</v>
      </c>
      <c r="CA48" s="75">
        <f>'T3 Q1 201415'!AA48</f>
        <v>1</v>
      </c>
      <c r="CB48" s="75">
        <f>'T3 Q1 201415'!AB48</f>
        <v>1</v>
      </c>
      <c r="CC48" s="75">
        <f>'T3 Q1 201415'!AC48</f>
        <v>0</v>
      </c>
      <c r="CD48" s="75">
        <f>'T3 Q1 201415'!AD48</f>
        <v>439</v>
      </c>
      <c r="CE48" s="75">
        <f>'T3 Q1 201415'!AE48</f>
        <v>429</v>
      </c>
      <c r="CF48" s="75">
        <f>'T3 Q1 201415'!AF48</f>
        <v>0.97722095671981779</v>
      </c>
      <c r="CG48" s="75">
        <f>'T3 Q1 201415'!AG48</f>
        <v>388</v>
      </c>
      <c r="CH48" s="75">
        <f>'T3 Q1 201415'!AH48</f>
        <v>0.88382687927107062</v>
      </c>
      <c r="CI48" s="75">
        <f>'T3 Q1 201415'!AI48</f>
        <v>429</v>
      </c>
      <c r="CJ48" s="75">
        <f>'T3 Q1 201415'!AJ48</f>
        <v>0.97722095671981779</v>
      </c>
      <c r="CK48" s="75">
        <f>'T3 Q1 201415'!AK48</f>
        <v>428</v>
      </c>
      <c r="CL48" s="75">
        <f>'T3 Q1 201415'!AL48</f>
        <v>0.97494305239179957</v>
      </c>
      <c r="CM48" s="75">
        <f>'T3 Q1 201415'!AM48</f>
        <v>408</v>
      </c>
      <c r="CN48" s="75">
        <f>'T3 Q1 201415'!AN48</f>
        <v>0.92938496583143504</v>
      </c>
      <c r="CO48" s="75">
        <f>'T3 Q1 201415'!AO48</f>
        <v>418</v>
      </c>
      <c r="CP48" s="75">
        <f>'T3 Q1 201415'!AP48</f>
        <v>0.95216400911161736</v>
      </c>
      <c r="CQ48" s="75">
        <f>'T3 Q1 201415'!AQ48</f>
        <v>424</v>
      </c>
      <c r="CR48" s="75">
        <f>'T3 Q1 201415'!AR48</f>
        <v>0.96583143507972669</v>
      </c>
      <c r="CS48" s="75">
        <f>'T3 Q1 201415'!AS48</f>
        <v>397</v>
      </c>
      <c r="CT48" s="75">
        <f>'T3 Q1 201415'!AT48</f>
        <v>0.90432801822323461</v>
      </c>
      <c r="CU48" s="75">
        <f>'T3 Q1 201415'!AU48</f>
        <v>426</v>
      </c>
      <c r="CV48" s="75">
        <f>'T3 Q1 201415'!AV48</f>
        <v>0.97038724373576313</v>
      </c>
      <c r="CW48" s="75">
        <f>'T3 Q1 201415'!AW48</f>
        <v>414</v>
      </c>
      <c r="CX48" s="75">
        <f>'T3 Q1 201415'!AX48</f>
        <v>0.94305239179954437</v>
      </c>
      <c r="CZ48" s="75">
        <f>'T4 Q2 201415'!D48</f>
        <v>431</v>
      </c>
      <c r="DA48" s="75">
        <f>'T4 Q2 201415'!E48</f>
        <v>410</v>
      </c>
      <c r="DB48" s="75">
        <f>'T4 Q2 201415'!F48</f>
        <v>0.95127610208816704</v>
      </c>
      <c r="DC48" s="75">
        <f>'T4 Q2 201415'!G48</f>
        <v>2</v>
      </c>
      <c r="DD48" s="75">
        <f>'T4 Q2 201415'!H48</f>
        <v>4.6403712296983757E-3</v>
      </c>
      <c r="DE48" s="75">
        <f>'T4 Q2 201415'!I48</f>
        <v>410</v>
      </c>
      <c r="DF48" s="75">
        <f>'T4 Q2 201415'!J48</f>
        <v>0.95127610208816704</v>
      </c>
      <c r="DG48" s="75">
        <f>'T4 Q2 201415'!K48</f>
        <v>2</v>
      </c>
      <c r="DH48" s="75">
        <f>'T4 Q2 201415'!L48</f>
        <v>2</v>
      </c>
      <c r="DI48" s="75">
        <f>'T4 Q2 201415'!M48</f>
        <v>1</v>
      </c>
      <c r="DJ48" s="75">
        <f>'T4 Q2 201415'!N48</f>
        <v>0</v>
      </c>
      <c r="DK48" s="75">
        <f>'T4 Q2 201415'!O48</f>
        <v>428</v>
      </c>
      <c r="DL48" s="75">
        <f>'T4 Q2 201415'!P48</f>
        <v>411</v>
      </c>
      <c r="DM48" s="75">
        <f>'T4 Q2 201415'!Q48</f>
        <v>0.96028037383177567</v>
      </c>
      <c r="DN48" s="75">
        <f>'T4 Q2 201415'!R48</f>
        <v>391</v>
      </c>
      <c r="DO48" s="75">
        <f>'T4 Q2 201415'!S48</f>
        <v>0.91355140186915884</v>
      </c>
      <c r="DP48" s="75">
        <f>'T4 Q2 201415'!T48</f>
        <v>408</v>
      </c>
      <c r="DQ48" s="75">
        <f>'T4 Q2 201415'!U48</f>
        <v>0.95327102803738317</v>
      </c>
      <c r="DR48" s="75">
        <f>'T4 Q2 201415'!V48</f>
        <v>390</v>
      </c>
      <c r="DS48" s="75">
        <f>'T4 Q2 201415'!W48</f>
        <v>0.91121495327102808</v>
      </c>
      <c r="DT48" s="75">
        <f>'T4 Q2 201415'!X48</f>
        <v>394</v>
      </c>
      <c r="DU48" s="75">
        <f>'T4 Q2 201415'!Y48</f>
        <v>0.92056074766355145</v>
      </c>
      <c r="DV48" s="75">
        <f>'T4 Q2 201415'!Z48</f>
        <v>0</v>
      </c>
      <c r="DW48" s="75">
        <f>'T4 Q2 201415'!AA48</f>
        <v>0</v>
      </c>
      <c r="DX48" s="75" t="str">
        <f>'T4 Q2 201415'!AB48</f>
        <v/>
      </c>
      <c r="DY48" s="75">
        <f>'T4 Q2 201415'!AC48</f>
        <v>0</v>
      </c>
      <c r="DZ48" s="75">
        <f>'T4 Q2 201415'!AD48</f>
        <v>447</v>
      </c>
      <c r="EA48" s="75">
        <f>'T4 Q2 201415'!AE48</f>
        <v>437</v>
      </c>
      <c r="EB48" s="75">
        <f>'T4 Q2 201415'!AF48</f>
        <v>0.97762863534675615</v>
      </c>
      <c r="EC48" s="75">
        <f>'T4 Q2 201415'!AG48</f>
        <v>392</v>
      </c>
      <c r="ED48" s="75">
        <f>'T4 Q2 201415'!AH48</f>
        <v>0.87695749440715887</v>
      </c>
      <c r="EE48" s="75">
        <f>'T4 Q2 201415'!AI48</f>
        <v>437</v>
      </c>
      <c r="EF48" s="75">
        <f>'T4 Q2 201415'!AJ48</f>
        <v>0.97762863534675615</v>
      </c>
      <c r="EG48" s="75">
        <f>'T4 Q2 201415'!AK48</f>
        <v>434</v>
      </c>
      <c r="EH48" s="75">
        <f>'T4 Q2 201415'!AL48</f>
        <v>0.970917225950783</v>
      </c>
      <c r="EI48" s="75">
        <f>'T4 Q2 201415'!AM48</f>
        <v>411</v>
      </c>
      <c r="EJ48" s="75">
        <f>'T4 Q2 201415'!AN48</f>
        <v>0.91946308724832215</v>
      </c>
      <c r="EK48" s="75">
        <f>'T4 Q2 201415'!AO48</f>
        <v>419</v>
      </c>
      <c r="EL48" s="75">
        <f>'T4 Q2 201415'!AP48</f>
        <v>0.93736017897091728</v>
      </c>
      <c r="EM48" s="75">
        <f>'T4 Q2 201415'!AQ48</f>
        <v>428</v>
      </c>
      <c r="EN48" s="75">
        <f>'T4 Q2 201415'!AR48</f>
        <v>0.95749440715883671</v>
      </c>
      <c r="EO48" s="75">
        <f>'T4 Q2 201415'!AS48</f>
        <v>394</v>
      </c>
      <c r="EP48" s="75">
        <f>'T4 Q2 201415'!AT48</f>
        <v>0.88143176733780759</v>
      </c>
      <c r="EQ48" s="75">
        <f>'T4 Q2 201415'!AU48</f>
        <v>427</v>
      </c>
      <c r="ER48" s="75">
        <f>'T4 Q2 201415'!AV48</f>
        <v>0.95525727069351229</v>
      </c>
      <c r="ES48" s="75">
        <f>'T4 Q2 201415'!AW48</f>
        <v>412</v>
      </c>
      <c r="ET48" s="75">
        <f>'T4 Q2 201415'!AX48</f>
        <v>0.92170022371364657</v>
      </c>
      <c r="EV48" s="75">
        <f>'T5 Q3 201415'!D48</f>
        <v>442</v>
      </c>
      <c r="EW48" s="75">
        <f>'T5 Q3 201415'!E48</f>
        <v>426</v>
      </c>
      <c r="EX48" s="75">
        <f>'T5 Q3 201415'!F48</f>
        <v>0.96380090497737558</v>
      </c>
      <c r="EY48" s="75">
        <f>'T5 Q3 201415'!G48</f>
        <v>4</v>
      </c>
      <c r="EZ48" s="75">
        <f>'T5 Q3 201415'!H48</f>
        <v>9.0497737556561094E-3</v>
      </c>
      <c r="FA48" s="75">
        <f>'T5 Q3 201415'!I48</f>
        <v>423</v>
      </c>
      <c r="FB48" s="75">
        <f>'T5 Q3 201415'!J48</f>
        <v>0.95701357466063353</v>
      </c>
      <c r="FC48" s="75">
        <f>'T5 Q3 201415'!K48</f>
        <v>1</v>
      </c>
      <c r="FD48" s="75">
        <f>'T5 Q3 201415'!L48</f>
        <v>1</v>
      </c>
      <c r="FE48" s="75">
        <f>'T5 Q3 201415'!M48</f>
        <v>1</v>
      </c>
      <c r="FF48" s="75">
        <f>'T5 Q3 201415'!N48</f>
        <v>0</v>
      </c>
      <c r="FG48" s="75">
        <f>'T5 Q3 201415'!O48</f>
        <v>453</v>
      </c>
      <c r="FH48" s="75">
        <f>'T5 Q3 201415'!P48</f>
        <v>431</v>
      </c>
      <c r="FI48" s="75">
        <f>'T5 Q3 201415'!Q48</f>
        <v>0.95143487858719644</v>
      </c>
      <c r="FJ48" s="75">
        <f>'T5 Q3 201415'!R48</f>
        <v>404</v>
      </c>
      <c r="FK48" s="75">
        <f>'T5 Q3 201415'!S48</f>
        <v>0.89183222958057395</v>
      </c>
      <c r="FL48" s="75">
        <f>'T5 Q3 201415'!T48</f>
        <v>436</v>
      </c>
      <c r="FM48" s="75">
        <f>'T5 Q3 201415'!U48</f>
        <v>0.96247240618101548</v>
      </c>
      <c r="FN48" s="75">
        <f>'T5 Q3 201415'!V48</f>
        <v>407</v>
      </c>
      <c r="FO48" s="75">
        <f>'T5 Q3 201415'!W48</f>
        <v>0.89845474613686538</v>
      </c>
      <c r="FP48" s="75">
        <f>'T5 Q3 201415'!X48</f>
        <v>407</v>
      </c>
      <c r="FQ48" s="75">
        <f>'T5 Q3 201415'!Y48</f>
        <v>0.89845474613686538</v>
      </c>
      <c r="FR48" s="75">
        <f>'T5 Q3 201415'!Z48</f>
        <v>1</v>
      </c>
      <c r="FS48" s="75">
        <f>'T5 Q3 201415'!AA48</f>
        <v>1</v>
      </c>
      <c r="FT48" s="75">
        <f>'T5 Q3 201415'!AB48</f>
        <v>1</v>
      </c>
      <c r="FU48" s="75">
        <f>'T5 Q3 201415'!AC48</f>
        <v>0</v>
      </c>
      <c r="FV48" s="75">
        <f>'T5 Q3 201415'!AD48</f>
        <v>411</v>
      </c>
      <c r="FW48" s="75">
        <f>'T5 Q3 201415'!AE48</f>
        <v>403</v>
      </c>
      <c r="FX48" s="75">
        <f>'T5 Q3 201415'!AF48</f>
        <v>0.98053527980535282</v>
      </c>
      <c r="FY48" s="75">
        <f>'T5 Q3 201415'!AG48</f>
        <v>357</v>
      </c>
      <c r="FZ48" s="75">
        <f>'T5 Q3 201415'!AH48</f>
        <v>0.86861313868613144</v>
      </c>
      <c r="GA48" s="75">
        <f>'T5 Q3 201415'!AI48</f>
        <v>403</v>
      </c>
      <c r="GB48" s="75">
        <f>'T5 Q3 201415'!AJ48</f>
        <v>0.98053527980535282</v>
      </c>
      <c r="GC48" s="75">
        <f>'T5 Q3 201415'!AK48</f>
        <v>401</v>
      </c>
      <c r="GD48" s="75">
        <f>'T5 Q3 201415'!AL48</f>
        <v>0.97566909975669103</v>
      </c>
      <c r="GE48" s="75">
        <f>'T5 Q3 201415'!AM48</f>
        <v>391</v>
      </c>
      <c r="GF48" s="75">
        <f>'T5 Q3 201415'!AN48</f>
        <v>0.95133819951338194</v>
      </c>
      <c r="GG48" s="75">
        <f>'T5 Q3 201415'!AO48</f>
        <v>395</v>
      </c>
      <c r="GH48" s="75">
        <f>'T5 Q3 201415'!AP48</f>
        <v>0.96107055961070564</v>
      </c>
      <c r="GI48" s="75">
        <f>'T5 Q3 201415'!AQ48</f>
        <v>401</v>
      </c>
      <c r="GJ48" s="75">
        <f>'T5 Q3 201415'!AR48</f>
        <v>0.97566909975669103</v>
      </c>
      <c r="GK48" s="75">
        <f>'T5 Q3 201415'!AS48</f>
        <v>364</v>
      </c>
      <c r="GL48" s="75">
        <f>'T5 Q3 201415'!AT48</f>
        <v>0.88564476885644772</v>
      </c>
      <c r="GM48" s="75">
        <f>'T5 Q3 201415'!AU48</f>
        <v>403</v>
      </c>
      <c r="GN48" s="75">
        <f>'T5 Q3 201415'!AV48</f>
        <v>0.98053527980535282</v>
      </c>
      <c r="GO48" s="75">
        <f>'T5 Q3 201415'!AW48</f>
        <v>394</v>
      </c>
      <c r="GP48" s="75">
        <f>'T5 Q3 201415'!AX48</f>
        <v>0.95863746958637475</v>
      </c>
      <c r="GR48" s="75">
        <f>'T6 Q4 201415'!D48</f>
        <v>392</v>
      </c>
      <c r="GS48" s="75">
        <f>'T6 Q4 201415'!E48</f>
        <v>373</v>
      </c>
      <c r="GT48" s="75">
        <f>'T6 Q4 201415'!F48</f>
        <v>0.95153061224489799</v>
      </c>
      <c r="GU48" s="75">
        <f>'T6 Q4 201415'!G48</f>
        <v>9</v>
      </c>
      <c r="GV48" s="75">
        <f>'T6 Q4 201415'!H48</f>
        <v>2.2959183673469389E-2</v>
      </c>
      <c r="GW48" s="75">
        <f>'T6 Q4 201415'!I48</f>
        <v>373</v>
      </c>
      <c r="GX48" s="75">
        <f>'T6 Q4 201415'!J48</f>
        <v>0.95153061224489799</v>
      </c>
      <c r="GY48" s="75">
        <f>'T6 Q4 201415'!K48</f>
        <v>1</v>
      </c>
      <c r="GZ48" s="75">
        <f>'T6 Q4 201415'!L48</f>
        <v>1</v>
      </c>
      <c r="HA48" s="75">
        <f>'T6 Q4 201415'!M48</f>
        <v>1</v>
      </c>
      <c r="HB48" s="75">
        <f>'T6 Q4 201415'!N48</f>
        <v>0</v>
      </c>
      <c r="HC48" s="75">
        <f>'T6 Q4 201415'!O48</f>
        <v>432</v>
      </c>
      <c r="HD48" s="75">
        <f>'T6 Q4 201415'!P48</f>
        <v>420</v>
      </c>
      <c r="HE48" s="75">
        <f>'T6 Q4 201415'!Q48</f>
        <v>0.97222222222222221</v>
      </c>
      <c r="HF48" s="75">
        <f>'T6 Q4 201415'!R48</f>
        <v>403</v>
      </c>
      <c r="HG48" s="75">
        <f>'T6 Q4 201415'!S48</f>
        <v>0.93287037037037035</v>
      </c>
      <c r="HH48" s="75">
        <f>'T6 Q4 201415'!T48</f>
        <v>411</v>
      </c>
      <c r="HI48" s="75">
        <f>'T6 Q4 201415'!U48</f>
        <v>0.95138888888888884</v>
      </c>
      <c r="HJ48" s="75">
        <f>'T6 Q4 201415'!V48</f>
        <v>404</v>
      </c>
      <c r="HK48" s="75">
        <f>'T6 Q4 201415'!W48</f>
        <v>0.93518518518518523</v>
      </c>
      <c r="HL48" s="75">
        <f>'T6 Q4 201415'!X48</f>
        <v>403</v>
      </c>
      <c r="HM48" s="75">
        <f>'T6 Q4 201415'!Y48</f>
        <v>0.93287037037037035</v>
      </c>
      <c r="HN48" s="75">
        <f>'T6 Q4 201415'!Z48</f>
        <v>1</v>
      </c>
      <c r="HO48" s="75">
        <f>'T6 Q4 201415'!AA48</f>
        <v>1</v>
      </c>
      <c r="HP48" s="75">
        <f>'T6 Q4 201415'!AB48</f>
        <v>1</v>
      </c>
      <c r="HQ48" s="75">
        <f>'T6 Q4 201415'!AC48</f>
        <v>0</v>
      </c>
      <c r="HR48" s="75">
        <f>'T6 Q4 201415'!AD48</f>
        <v>458</v>
      </c>
      <c r="HS48" s="75">
        <f>'T6 Q4 201415'!AE48</f>
        <v>452</v>
      </c>
      <c r="HT48" s="75">
        <f>'T6 Q4 201415'!AF48</f>
        <v>0.98689956331877726</v>
      </c>
      <c r="HU48" s="75">
        <f>'T6 Q4 201415'!AG48</f>
        <v>409</v>
      </c>
      <c r="HV48" s="75">
        <f>'T6 Q4 201415'!AH48</f>
        <v>0.89301310043668125</v>
      </c>
      <c r="HW48" s="75">
        <f>'T6 Q4 201415'!AI48</f>
        <v>452</v>
      </c>
      <c r="HX48" s="75">
        <f>'T6 Q4 201415'!AJ48</f>
        <v>0.98689956331877726</v>
      </c>
      <c r="HY48" s="75">
        <f>'T6 Q4 201415'!AK48</f>
        <v>452</v>
      </c>
      <c r="HZ48" s="75">
        <f>'T6 Q4 201415'!AL48</f>
        <v>0.98689956331877726</v>
      </c>
      <c r="IA48" s="75">
        <f>'T6 Q4 201415'!AM48</f>
        <v>437</v>
      </c>
      <c r="IB48" s="75">
        <f>'T6 Q4 201415'!AN48</f>
        <v>0.95414847161572047</v>
      </c>
      <c r="IC48" s="75">
        <f>'T6 Q4 201415'!AO48</f>
        <v>442</v>
      </c>
      <c r="ID48" s="75">
        <f>'T6 Q4 201415'!AP48</f>
        <v>0.96506550218340614</v>
      </c>
      <c r="IE48" s="75">
        <f>'T6 Q4 201415'!AQ48</f>
        <v>445</v>
      </c>
      <c r="IF48" s="75">
        <f>'T6 Q4 201415'!AR48</f>
        <v>0.97161572052401746</v>
      </c>
      <c r="IG48" s="75">
        <f>'T6 Q4 201415'!AS48</f>
        <v>421</v>
      </c>
      <c r="IH48" s="75">
        <f>'T6 Q4 201415'!AT48</f>
        <v>0.91921397379912662</v>
      </c>
      <c r="II48" s="75">
        <f>'T6 Q4 201415'!AU48</f>
        <v>453</v>
      </c>
      <c r="IJ48" s="75">
        <f>'T6 Q4 201415'!AV48</f>
        <v>0.98908296943231444</v>
      </c>
      <c r="IK48" s="75">
        <f>'T6 Q4 201415'!AW48</f>
        <v>439</v>
      </c>
      <c r="IL48" s="75">
        <f>'T6 Q4 201415'!AX48</f>
        <v>0.95851528384279472</v>
      </c>
    </row>
    <row r="49" spans="1:246" x14ac:dyDescent="0.25">
      <c r="A49" s="31" t="s">
        <v>352</v>
      </c>
      <c r="B49" s="21" t="s">
        <v>353</v>
      </c>
      <c r="C49" s="21" t="s">
        <v>23</v>
      </c>
      <c r="D49" s="64">
        <v>1022</v>
      </c>
      <c r="E49" s="64">
        <v>986</v>
      </c>
      <c r="F49" s="51">
        <v>0.96477495107632094</v>
      </c>
      <c r="G49" s="64">
        <v>24</v>
      </c>
      <c r="H49" s="69">
        <v>2.3483365949119372E-2</v>
      </c>
      <c r="I49" s="64">
        <v>984</v>
      </c>
      <c r="J49" s="51">
        <v>0.96281800391389427</v>
      </c>
      <c r="K49" s="64">
        <v>1</v>
      </c>
      <c r="L49" s="5">
        <v>0</v>
      </c>
      <c r="M49" s="51">
        <v>0</v>
      </c>
      <c r="N49" s="40"/>
      <c r="O49" s="64">
        <v>1089</v>
      </c>
      <c r="P49" s="64">
        <v>1062</v>
      </c>
      <c r="Q49" s="51">
        <v>0.97520661157024791</v>
      </c>
      <c r="R49" s="64">
        <v>1045</v>
      </c>
      <c r="S49" s="69">
        <v>0.95959595959595956</v>
      </c>
      <c r="T49" s="64">
        <v>1051</v>
      </c>
      <c r="U49" s="51">
        <v>0.96510560146923785</v>
      </c>
      <c r="V49" s="64">
        <v>1044</v>
      </c>
      <c r="W49" s="69">
        <v>0.95867768595041325</v>
      </c>
      <c r="X49" s="64">
        <v>1046</v>
      </c>
      <c r="Y49" s="51">
        <v>0.96051423324150598</v>
      </c>
      <c r="Z49" s="64">
        <v>0</v>
      </c>
      <c r="AA49" s="64">
        <v>0</v>
      </c>
      <c r="AB49" s="51" t="e">
        <v>#DIV/0!</v>
      </c>
      <c r="AC49" s="58"/>
      <c r="AD49" s="64">
        <v>1006</v>
      </c>
      <c r="AE49" s="64">
        <v>986</v>
      </c>
      <c r="AF49" s="46">
        <v>0.98011928429423456</v>
      </c>
      <c r="AG49" s="64">
        <v>912</v>
      </c>
      <c r="AH49" s="70">
        <v>0.90656063618290261</v>
      </c>
      <c r="AI49" s="64">
        <v>986</v>
      </c>
      <c r="AJ49" s="46">
        <v>0.98011928429423456</v>
      </c>
      <c r="AK49" s="64">
        <v>984</v>
      </c>
      <c r="AL49" s="70">
        <v>0.97813121272365811</v>
      </c>
      <c r="AM49" s="64">
        <v>932</v>
      </c>
      <c r="AN49" s="46">
        <v>0.92644135188866794</v>
      </c>
      <c r="AO49" s="64">
        <v>922</v>
      </c>
      <c r="AP49" s="70">
        <v>0.91650099403578533</v>
      </c>
      <c r="AQ49" s="64">
        <v>975</v>
      </c>
      <c r="AR49" s="46">
        <v>0.96918489065606361</v>
      </c>
      <c r="AS49" s="64">
        <v>940</v>
      </c>
      <c r="AT49" s="70">
        <v>0.93439363817097421</v>
      </c>
      <c r="AU49" s="64">
        <v>978</v>
      </c>
      <c r="AV49" s="46">
        <v>0.97216699801192841</v>
      </c>
      <c r="AW49" s="64">
        <v>951</v>
      </c>
      <c r="AX49" s="46">
        <v>0.94532803180914515</v>
      </c>
      <c r="AZ49" s="80">
        <f>VLOOKUP($A49,'T1DQ CCG'!$A:$BS,69,FALSE)</f>
        <v>0</v>
      </c>
      <c r="BA49" s="80">
        <f>VLOOKUP($A49,'T1DQ CCG'!$A:$BS,70,FALSE)</f>
        <v>0</v>
      </c>
      <c r="BB49" s="80">
        <f>VLOOKUP($A49,'T1DQ CCG'!$A:$BS,71,FALSE)</f>
        <v>0</v>
      </c>
      <c r="BD49" s="75">
        <f>'T3 Q1 201415'!D49</f>
        <v>276</v>
      </c>
      <c r="BE49" s="75">
        <f>'T3 Q1 201415'!E49</f>
        <v>261</v>
      </c>
      <c r="BF49" s="75">
        <f>'T3 Q1 201415'!F49</f>
        <v>0.94565217391304346</v>
      </c>
      <c r="BG49" s="75">
        <f>'T3 Q1 201415'!G49</f>
        <v>9</v>
      </c>
      <c r="BH49" s="75">
        <f>'T3 Q1 201415'!H49</f>
        <v>3.2608695652173912E-2</v>
      </c>
      <c r="BI49" s="75">
        <f>'T3 Q1 201415'!I49</f>
        <v>261</v>
      </c>
      <c r="BJ49" s="75">
        <f>'T3 Q1 201415'!J49</f>
        <v>0.94565217391304346</v>
      </c>
      <c r="BK49" s="75">
        <f>'T3 Q1 201415'!K49</f>
        <v>1</v>
      </c>
      <c r="BL49" s="75">
        <f>'T3 Q1 201415'!L49</f>
        <v>1</v>
      </c>
      <c r="BM49" s="75">
        <f>'T3 Q1 201415'!M49</f>
        <v>1</v>
      </c>
      <c r="BN49" s="75">
        <f>'T3 Q1 201415'!N49</f>
        <v>0</v>
      </c>
      <c r="BO49" s="75">
        <f>'T3 Q1 201415'!O49</f>
        <v>267</v>
      </c>
      <c r="BP49" s="75">
        <f>'T3 Q1 201415'!P49</f>
        <v>263</v>
      </c>
      <c r="BQ49" s="75">
        <f>'T3 Q1 201415'!Q49</f>
        <v>0.98501872659176026</v>
      </c>
      <c r="BR49" s="75">
        <f>'T3 Q1 201415'!R49</f>
        <v>258</v>
      </c>
      <c r="BS49" s="75">
        <f>'T3 Q1 201415'!S49</f>
        <v>0.9662921348314607</v>
      </c>
      <c r="BT49" s="75">
        <f>'T3 Q1 201415'!T49</f>
        <v>256</v>
      </c>
      <c r="BU49" s="75">
        <f>'T3 Q1 201415'!U49</f>
        <v>0.95880149812734083</v>
      </c>
      <c r="BV49" s="75">
        <f>'T3 Q1 201415'!V49</f>
        <v>258</v>
      </c>
      <c r="BW49" s="75">
        <f>'T3 Q1 201415'!W49</f>
        <v>0.9662921348314607</v>
      </c>
      <c r="BX49" s="75">
        <f>'T3 Q1 201415'!X49</f>
        <v>258</v>
      </c>
      <c r="BY49" s="75">
        <f>'T3 Q1 201415'!Y49</f>
        <v>0.9662921348314607</v>
      </c>
      <c r="BZ49" s="75">
        <f>'T3 Q1 201415'!Z49</f>
        <v>0</v>
      </c>
      <c r="CA49" s="75">
        <f>'T3 Q1 201415'!AA49</f>
        <v>0</v>
      </c>
      <c r="CB49" s="75" t="str">
        <f>'T3 Q1 201415'!AB49</f>
        <v/>
      </c>
      <c r="CC49" s="75">
        <f>'T3 Q1 201415'!AC49</f>
        <v>0</v>
      </c>
      <c r="CD49" s="75">
        <f>'T3 Q1 201415'!AD49</f>
        <v>252</v>
      </c>
      <c r="CE49" s="75">
        <f>'T3 Q1 201415'!AE49</f>
        <v>248</v>
      </c>
      <c r="CF49" s="75">
        <f>'T3 Q1 201415'!AF49</f>
        <v>0.98412698412698407</v>
      </c>
      <c r="CG49" s="75">
        <f>'T3 Q1 201415'!AG49</f>
        <v>232</v>
      </c>
      <c r="CH49" s="75">
        <f>'T3 Q1 201415'!AH49</f>
        <v>0.92063492063492058</v>
      </c>
      <c r="CI49" s="75">
        <f>'T3 Q1 201415'!AI49</f>
        <v>248</v>
      </c>
      <c r="CJ49" s="75">
        <f>'T3 Q1 201415'!AJ49</f>
        <v>0.98412698412698407</v>
      </c>
      <c r="CK49" s="75">
        <f>'T3 Q1 201415'!AK49</f>
        <v>248</v>
      </c>
      <c r="CL49" s="75">
        <f>'T3 Q1 201415'!AL49</f>
        <v>0.98412698412698407</v>
      </c>
      <c r="CM49" s="75">
        <f>'T3 Q1 201415'!AM49</f>
        <v>227</v>
      </c>
      <c r="CN49" s="75">
        <f>'T3 Q1 201415'!AN49</f>
        <v>0.90079365079365081</v>
      </c>
      <c r="CO49" s="75">
        <f>'T3 Q1 201415'!AO49</f>
        <v>224</v>
      </c>
      <c r="CP49" s="75">
        <f>'T3 Q1 201415'!AP49</f>
        <v>0.88888888888888884</v>
      </c>
      <c r="CQ49" s="75">
        <f>'T3 Q1 201415'!AQ49</f>
        <v>246</v>
      </c>
      <c r="CR49" s="75">
        <f>'T3 Q1 201415'!AR49</f>
        <v>0.97619047619047616</v>
      </c>
      <c r="CS49" s="75">
        <f>'T3 Q1 201415'!AS49</f>
        <v>242</v>
      </c>
      <c r="CT49" s="75">
        <f>'T3 Q1 201415'!AT49</f>
        <v>0.96031746031746035</v>
      </c>
      <c r="CU49" s="75">
        <f>'T3 Q1 201415'!AU49</f>
        <v>243</v>
      </c>
      <c r="CV49" s="75">
        <f>'T3 Q1 201415'!AV49</f>
        <v>0.9642857142857143</v>
      </c>
      <c r="CW49" s="75">
        <f>'T3 Q1 201415'!AW49</f>
        <v>244</v>
      </c>
      <c r="CX49" s="75">
        <f>'T3 Q1 201415'!AX49</f>
        <v>0.96825396825396826</v>
      </c>
      <c r="CZ49" s="75">
        <f>'T4 Q2 201415'!D49</f>
        <v>251</v>
      </c>
      <c r="DA49" s="75">
        <f>'T4 Q2 201415'!E49</f>
        <v>243</v>
      </c>
      <c r="DB49" s="75">
        <f>'T4 Q2 201415'!F49</f>
        <v>0.96812749003984067</v>
      </c>
      <c r="DC49" s="75">
        <f>'T4 Q2 201415'!G49</f>
        <v>1</v>
      </c>
      <c r="DD49" s="75">
        <f>'T4 Q2 201415'!H49</f>
        <v>3.9840637450199202E-3</v>
      </c>
      <c r="DE49" s="75">
        <f>'T4 Q2 201415'!I49</f>
        <v>242</v>
      </c>
      <c r="DF49" s="75">
        <f>'T4 Q2 201415'!J49</f>
        <v>0.96414342629482075</v>
      </c>
      <c r="DG49" s="75">
        <f>'T4 Q2 201415'!K49</f>
        <v>0</v>
      </c>
      <c r="DH49" s="75">
        <f>'T4 Q2 201415'!L49</f>
        <v>0</v>
      </c>
      <c r="DI49" s="75" t="str">
        <f>'T4 Q2 201415'!M49</f>
        <v/>
      </c>
      <c r="DJ49" s="75">
        <f>'T4 Q2 201415'!N49</f>
        <v>0</v>
      </c>
      <c r="DK49" s="75">
        <f>'T4 Q2 201415'!O49</f>
        <v>302</v>
      </c>
      <c r="DL49" s="75">
        <f>'T4 Q2 201415'!P49</f>
        <v>290</v>
      </c>
      <c r="DM49" s="75">
        <f>'T4 Q2 201415'!Q49</f>
        <v>0.96026490066225167</v>
      </c>
      <c r="DN49" s="75">
        <f>'T4 Q2 201415'!R49</f>
        <v>288</v>
      </c>
      <c r="DO49" s="75">
        <f>'T4 Q2 201415'!S49</f>
        <v>0.95364238410596025</v>
      </c>
      <c r="DP49" s="75">
        <f>'T4 Q2 201415'!T49</f>
        <v>287</v>
      </c>
      <c r="DQ49" s="75">
        <f>'T4 Q2 201415'!U49</f>
        <v>0.95033112582781454</v>
      </c>
      <c r="DR49" s="75">
        <f>'T4 Q2 201415'!V49</f>
        <v>286</v>
      </c>
      <c r="DS49" s="75">
        <f>'T4 Q2 201415'!W49</f>
        <v>0.94701986754966883</v>
      </c>
      <c r="DT49" s="75">
        <f>'T4 Q2 201415'!X49</f>
        <v>286</v>
      </c>
      <c r="DU49" s="75">
        <f>'T4 Q2 201415'!Y49</f>
        <v>0.94701986754966883</v>
      </c>
      <c r="DV49" s="75">
        <f>'T4 Q2 201415'!Z49</f>
        <v>0</v>
      </c>
      <c r="DW49" s="75">
        <f>'T4 Q2 201415'!AA49</f>
        <v>0</v>
      </c>
      <c r="DX49" s="75" t="str">
        <f>'T4 Q2 201415'!AB49</f>
        <v/>
      </c>
      <c r="DY49" s="75">
        <f>'T4 Q2 201415'!AC49</f>
        <v>0</v>
      </c>
      <c r="DZ49" s="75">
        <f>'T4 Q2 201415'!AD49</f>
        <v>235</v>
      </c>
      <c r="EA49" s="75">
        <f>'T4 Q2 201415'!AE49</f>
        <v>228</v>
      </c>
      <c r="EB49" s="75">
        <f>'T4 Q2 201415'!AF49</f>
        <v>0.97021276595744677</v>
      </c>
      <c r="EC49" s="75">
        <f>'T4 Q2 201415'!AG49</f>
        <v>214</v>
      </c>
      <c r="ED49" s="75">
        <f>'T4 Q2 201415'!AH49</f>
        <v>0.91063829787234041</v>
      </c>
      <c r="EE49" s="75">
        <f>'T4 Q2 201415'!AI49</f>
        <v>228</v>
      </c>
      <c r="EF49" s="75">
        <f>'T4 Q2 201415'!AJ49</f>
        <v>0.97021276595744677</v>
      </c>
      <c r="EG49" s="75">
        <f>'T4 Q2 201415'!AK49</f>
        <v>228</v>
      </c>
      <c r="EH49" s="75">
        <f>'T4 Q2 201415'!AL49</f>
        <v>0.97021276595744677</v>
      </c>
      <c r="EI49" s="75">
        <f>'T4 Q2 201415'!AM49</f>
        <v>218</v>
      </c>
      <c r="EJ49" s="75">
        <f>'T4 Q2 201415'!AN49</f>
        <v>0.92765957446808511</v>
      </c>
      <c r="EK49" s="75">
        <f>'T4 Q2 201415'!AO49</f>
        <v>211</v>
      </c>
      <c r="EL49" s="75">
        <f>'T4 Q2 201415'!AP49</f>
        <v>0.89787234042553188</v>
      </c>
      <c r="EM49" s="75">
        <f>'T4 Q2 201415'!AQ49</f>
        <v>226</v>
      </c>
      <c r="EN49" s="75">
        <f>'T4 Q2 201415'!AR49</f>
        <v>0.96170212765957441</v>
      </c>
      <c r="EO49" s="75">
        <f>'T4 Q2 201415'!AS49</f>
        <v>220</v>
      </c>
      <c r="EP49" s="75">
        <f>'T4 Q2 201415'!AT49</f>
        <v>0.93617021276595747</v>
      </c>
      <c r="EQ49" s="75">
        <f>'T4 Q2 201415'!AU49</f>
        <v>229</v>
      </c>
      <c r="ER49" s="75">
        <f>'T4 Q2 201415'!AV49</f>
        <v>0.97446808510638294</v>
      </c>
      <c r="ES49" s="75">
        <f>'T4 Q2 201415'!AW49</f>
        <v>218</v>
      </c>
      <c r="ET49" s="75">
        <f>'T4 Q2 201415'!AX49</f>
        <v>0.92765957446808511</v>
      </c>
      <c r="EV49" s="75">
        <f>'T5 Q3 201415'!D49</f>
        <v>248</v>
      </c>
      <c r="EW49" s="75">
        <f>'T5 Q3 201415'!E49</f>
        <v>244</v>
      </c>
      <c r="EX49" s="75">
        <f>'T5 Q3 201415'!F49</f>
        <v>0.9838709677419355</v>
      </c>
      <c r="EY49" s="75">
        <f>'T5 Q3 201415'!G49</f>
        <v>9</v>
      </c>
      <c r="EZ49" s="75">
        <f>'T5 Q3 201415'!H49</f>
        <v>3.6290322580645164E-2</v>
      </c>
      <c r="FA49" s="75">
        <f>'T5 Q3 201415'!I49</f>
        <v>243</v>
      </c>
      <c r="FB49" s="75">
        <f>'T5 Q3 201415'!J49</f>
        <v>0.97983870967741937</v>
      </c>
      <c r="FC49" s="75">
        <f>'T5 Q3 201415'!K49</f>
        <v>0</v>
      </c>
      <c r="FD49" s="75">
        <f>'T5 Q3 201415'!L49</f>
        <v>0</v>
      </c>
      <c r="FE49" s="75" t="str">
        <f>'T5 Q3 201415'!M49</f>
        <v/>
      </c>
      <c r="FF49" s="75">
        <f>'T5 Q3 201415'!N49</f>
        <v>0</v>
      </c>
      <c r="FG49" s="75">
        <f>'T5 Q3 201415'!O49</f>
        <v>272</v>
      </c>
      <c r="FH49" s="75">
        <f>'T5 Q3 201415'!P49</f>
        <v>267</v>
      </c>
      <c r="FI49" s="75">
        <f>'T5 Q3 201415'!Q49</f>
        <v>0.98161764705882348</v>
      </c>
      <c r="FJ49" s="75">
        <f>'T5 Q3 201415'!R49</f>
        <v>265</v>
      </c>
      <c r="FK49" s="75">
        <f>'T5 Q3 201415'!S49</f>
        <v>0.97426470588235292</v>
      </c>
      <c r="FL49" s="75">
        <f>'T5 Q3 201415'!T49</f>
        <v>265</v>
      </c>
      <c r="FM49" s="75">
        <f>'T5 Q3 201415'!U49</f>
        <v>0.97426470588235292</v>
      </c>
      <c r="FN49" s="75">
        <f>'T5 Q3 201415'!V49</f>
        <v>264</v>
      </c>
      <c r="FO49" s="75">
        <f>'T5 Q3 201415'!W49</f>
        <v>0.97058823529411764</v>
      </c>
      <c r="FP49" s="75">
        <f>'T5 Q3 201415'!X49</f>
        <v>266</v>
      </c>
      <c r="FQ49" s="75">
        <f>'T5 Q3 201415'!Y49</f>
        <v>0.9779411764705882</v>
      </c>
      <c r="FR49" s="75">
        <f>'T5 Q3 201415'!Z49</f>
        <v>0</v>
      </c>
      <c r="FS49" s="75">
        <f>'T5 Q3 201415'!AA49</f>
        <v>0</v>
      </c>
      <c r="FT49" s="75" t="str">
        <f>'T5 Q3 201415'!AB49</f>
        <v/>
      </c>
      <c r="FU49" s="75">
        <f>'T5 Q3 201415'!AC49</f>
        <v>0</v>
      </c>
      <c r="FV49" s="75">
        <f>'T5 Q3 201415'!AD49</f>
        <v>269</v>
      </c>
      <c r="FW49" s="75">
        <f>'T5 Q3 201415'!AE49</f>
        <v>267</v>
      </c>
      <c r="FX49" s="75">
        <f>'T5 Q3 201415'!AF49</f>
        <v>0.99256505576208176</v>
      </c>
      <c r="FY49" s="75">
        <f>'T5 Q3 201415'!AG49</f>
        <v>252</v>
      </c>
      <c r="FZ49" s="75">
        <f>'T5 Q3 201415'!AH49</f>
        <v>0.93680297397769519</v>
      </c>
      <c r="GA49" s="75">
        <f>'T5 Q3 201415'!AI49</f>
        <v>267</v>
      </c>
      <c r="GB49" s="75">
        <f>'T5 Q3 201415'!AJ49</f>
        <v>0.99256505576208176</v>
      </c>
      <c r="GC49" s="75">
        <f>'T5 Q3 201415'!AK49</f>
        <v>265</v>
      </c>
      <c r="GD49" s="75">
        <f>'T5 Q3 201415'!AL49</f>
        <v>0.98513011152416352</v>
      </c>
      <c r="GE49" s="75">
        <f>'T5 Q3 201415'!AM49</f>
        <v>254</v>
      </c>
      <c r="GF49" s="75">
        <f>'T5 Q3 201415'!AN49</f>
        <v>0.94423791821561343</v>
      </c>
      <c r="GG49" s="75">
        <f>'T5 Q3 201415'!AO49</f>
        <v>258</v>
      </c>
      <c r="GH49" s="75">
        <f>'T5 Q3 201415'!AP49</f>
        <v>0.95910780669144979</v>
      </c>
      <c r="GI49" s="75">
        <f>'T5 Q3 201415'!AQ49</f>
        <v>264</v>
      </c>
      <c r="GJ49" s="75">
        <f>'T5 Q3 201415'!AR49</f>
        <v>0.98141263940520451</v>
      </c>
      <c r="GK49" s="75">
        <f>'T5 Q3 201415'!AS49</f>
        <v>257</v>
      </c>
      <c r="GL49" s="75">
        <f>'T5 Q3 201415'!AT49</f>
        <v>0.95539033457249067</v>
      </c>
      <c r="GM49" s="75">
        <f>'T5 Q3 201415'!AU49</f>
        <v>262</v>
      </c>
      <c r="GN49" s="75">
        <f>'T5 Q3 201415'!AV49</f>
        <v>0.97397769516728627</v>
      </c>
      <c r="GO49" s="75">
        <f>'T5 Q3 201415'!AW49</f>
        <v>255</v>
      </c>
      <c r="GP49" s="75">
        <f>'T5 Q3 201415'!AX49</f>
        <v>0.94795539033457255</v>
      </c>
      <c r="GR49" s="75">
        <f>'T6 Q4 201415'!D49</f>
        <v>247</v>
      </c>
      <c r="GS49" s="75">
        <f>'T6 Q4 201415'!E49</f>
        <v>238</v>
      </c>
      <c r="GT49" s="75">
        <f>'T6 Q4 201415'!F49</f>
        <v>0.96356275303643724</v>
      </c>
      <c r="GU49" s="75">
        <f>'T6 Q4 201415'!G49</f>
        <v>5</v>
      </c>
      <c r="GV49" s="75">
        <f>'T6 Q4 201415'!H49</f>
        <v>2.0242914979757085E-2</v>
      </c>
      <c r="GW49" s="75">
        <f>'T6 Q4 201415'!I49</f>
        <v>238</v>
      </c>
      <c r="GX49" s="75">
        <f>'T6 Q4 201415'!J49</f>
        <v>0.96356275303643724</v>
      </c>
      <c r="GY49" s="75">
        <f>'T6 Q4 201415'!K49</f>
        <v>0</v>
      </c>
      <c r="GZ49" s="75">
        <f>'T6 Q4 201415'!L49</f>
        <v>0</v>
      </c>
      <c r="HA49" s="75" t="str">
        <f>'T6 Q4 201415'!M49</f>
        <v/>
      </c>
      <c r="HB49" s="75">
        <f>'T6 Q4 201415'!N49</f>
        <v>0</v>
      </c>
      <c r="HC49" s="75">
        <f>'T6 Q4 201415'!O49</f>
        <v>248</v>
      </c>
      <c r="HD49" s="75">
        <f>'T6 Q4 201415'!P49</f>
        <v>242</v>
      </c>
      <c r="HE49" s="75">
        <f>'T6 Q4 201415'!Q49</f>
        <v>0.97580645161290325</v>
      </c>
      <c r="HF49" s="75">
        <f>'T6 Q4 201415'!R49</f>
        <v>234</v>
      </c>
      <c r="HG49" s="75">
        <f>'T6 Q4 201415'!S49</f>
        <v>0.94354838709677424</v>
      </c>
      <c r="HH49" s="75">
        <f>'T6 Q4 201415'!T49</f>
        <v>243</v>
      </c>
      <c r="HI49" s="75">
        <f>'T6 Q4 201415'!U49</f>
        <v>0.97983870967741937</v>
      </c>
      <c r="HJ49" s="75">
        <f>'T6 Q4 201415'!V49</f>
        <v>236</v>
      </c>
      <c r="HK49" s="75">
        <f>'T6 Q4 201415'!W49</f>
        <v>0.95161290322580649</v>
      </c>
      <c r="HL49" s="75">
        <f>'T6 Q4 201415'!X49</f>
        <v>236</v>
      </c>
      <c r="HM49" s="75">
        <f>'T6 Q4 201415'!Y49</f>
        <v>0.95161290322580649</v>
      </c>
      <c r="HN49" s="75">
        <f>'T6 Q4 201415'!Z49</f>
        <v>0</v>
      </c>
      <c r="HO49" s="75">
        <f>'T6 Q4 201415'!AA49</f>
        <v>0</v>
      </c>
      <c r="HP49" s="75" t="str">
        <f>'T6 Q4 201415'!AB49</f>
        <v/>
      </c>
      <c r="HQ49" s="75">
        <f>'T6 Q4 201415'!AC49</f>
        <v>0</v>
      </c>
      <c r="HR49" s="75">
        <f>'T6 Q4 201415'!AD49</f>
        <v>250</v>
      </c>
      <c r="HS49" s="75">
        <f>'T6 Q4 201415'!AE49</f>
        <v>243</v>
      </c>
      <c r="HT49" s="75">
        <f>'T6 Q4 201415'!AF49</f>
        <v>0.97199999999999998</v>
      </c>
      <c r="HU49" s="75">
        <f>'T6 Q4 201415'!AG49</f>
        <v>214</v>
      </c>
      <c r="HV49" s="75">
        <f>'T6 Q4 201415'!AH49</f>
        <v>0.85599999999999998</v>
      </c>
      <c r="HW49" s="75">
        <f>'T6 Q4 201415'!AI49</f>
        <v>243</v>
      </c>
      <c r="HX49" s="75">
        <f>'T6 Q4 201415'!AJ49</f>
        <v>0.97199999999999998</v>
      </c>
      <c r="HY49" s="75">
        <f>'T6 Q4 201415'!AK49</f>
        <v>243</v>
      </c>
      <c r="HZ49" s="75">
        <f>'T6 Q4 201415'!AL49</f>
        <v>0.97199999999999998</v>
      </c>
      <c r="IA49" s="75">
        <f>'T6 Q4 201415'!AM49</f>
        <v>233</v>
      </c>
      <c r="IB49" s="75">
        <f>'T6 Q4 201415'!AN49</f>
        <v>0.93200000000000005</v>
      </c>
      <c r="IC49" s="75">
        <f>'T6 Q4 201415'!AO49</f>
        <v>229</v>
      </c>
      <c r="ID49" s="75">
        <f>'T6 Q4 201415'!AP49</f>
        <v>0.91600000000000004</v>
      </c>
      <c r="IE49" s="75">
        <f>'T6 Q4 201415'!AQ49</f>
        <v>239</v>
      </c>
      <c r="IF49" s="75">
        <f>'T6 Q4 201415'!AR49</f>
        <v>0.95599999999999996</v>
      </c>
      <c r="IG49" s="75">
        <f>'T6 Q4 201415'!AS49</f>
        <v>221</v>
      </c>
      <c r="IH49" s="75">
        <f>'T6 Q4 201415'!AT49</f>
        <v>0.88400000000000001</v>
      </c>
      <c r="II49" s="75">
        <f>'T6 Q4 201415'!AU49</f>
        <v>244</v>
      </c>
      <c r="IJ49" s="75">
        <f>'T6 Q4 201415'!AV49</f>
        <v>0.97599999999999998</v>
      </c>
      <c r="IK49" s="75">
        <f>'T6 Q4 201415'!AW49</f>
        <v>234</v>
      </c>
      <c r="IL49" s="75">
        <f>'T6 Q4 201415'!AX49</f>
        <v>0.93600000000000005</v>
      </c>
    </row>
    <row r="50" spans="1:246" x14ac:dyDescent="0.25">
      <c r="A50" s="31" t="s">
        <v>354</v>
      </c>
      <c r="B50" s="21" t="s">
        <v>355</v>
      </c>
      <c r="C50" s="21" t="s">
        <v>23</v>
      </c>
      <c r="D50" s="64">
        <v>1234</v>
      </c>
      <c r="E50" s="64">
        <v>1200</v>
      </c>
      <c r="F50" s="51">
        <v>0.97244732576985415</v>
      </c>
      <c r="G50" s="64">
        <v>53</v>
      </c>
      <c r="H50" s="69">
        <v>4.2949756888168558E-2</v>
      </c>
      <c r="I50" s="64">
        <v>1193</v>
      </c>
      <c r="J50" s="51">
        <v>0.96677471636952994</v>
      </c>
      <c r="K50" s="64">
        <v>3</v>
      </c>
      <c r="L50" s="5">
        <v>1</v>
      </c>
      <c r="M50" s="51">
        <v>0.33333333333333331</v>
      </c>
      <c r="N50" s="40"/>
      <c r="O50" s="64">
        <v>1273</v>
      </c>
      <c r="P50" s="64">
        <v>1244</v>
      </c>
      <c r="Q50" s="51">
        <v>0.97721916732128833</v>
      </c>
      <c r="R50" s="64">
        <v>1204</v>
      </c>
      <c r="S50" s="69">
        <v>0.94579732914375492</v>
      </c>
      <c r="T50" s="64">
        <v>1229</v>
      </c>
      <c r="U50" s="51">
        <v>0.96543597800471326</v>
      </c>
      <c r="V50" s="64">
        <v>1215</v>
      </c>
      <c r="W50" s="69">
        <v>0.95443833464257655</v>
      </c>
      <c r="X50" s="64">
        <v>1218</v>
      </c>
      <c r="Y50" s="51">
        <v>0.95679497250589163</v>
      </c>
      <c r="Z50" s="64">
        <v>1</v>
      </c>
      <c r="AA50" s="64">
        <v>1</v>
      </c>
      <c r="AB50" s="51">
        <v>1</v>
      </c>
      <c r="AC50" s="58"/>
      <c r="AD50" s="64">
        <v>1403</v>
      </c>
      <c r="AE50" s="64">
        <v>1381</v>
      </c>
      <c r="AF50" s="46">
        <v>0.98431931575196008</v>
      </c>
      <c r="AG50" s="64">
        <v>1321</v>
      </c>
      <c r="AH50" s="70">
        <v>0.9415538132573058</v>
      </c>
      <c r="AI50" s="64">
        <v>1383</v>
      </c>
      <c r="AJ50" s="46">
        <v>0.98574483250178191</v>
      </c>
      <c r="AK50" s="64">
        <v>1381</v>
      </c>
      <c r="AL50" s="70">
        <v>0.98431931575196008</v>
      </c>
      <c r="AM50" s="64">
        <v>1322</v>
      </c>
      <c r="AN50" s="46">
        <v>0.94226657163221672</v>
      </c>
      <c r="AO50" s="64">
        <v>1330</v>
      </c>
      <c r="AP50" s="70">
        <v>0.94796863863150393</v>
      </c>
      <c r="AQ50" s="64">
        <v>1364</v>
      </c>
      <c r="AR50" s="46">
        <v>0.97220242337847473</v>
      </c>
      <c r="AS50" s="64">
        <v>1332</v>
      </c>
      <c r="AT50" s="70">
        <v>0.94939415538132577</v>
      </c>
      <c r="AU50" s="64">
        <v>1374</v>
      </c>
      <c r="AV50" s="46">
        <v>0.97933000712758378</v>
      </c>
      <c r="AW50" s="64">
        <v>1353</v>
      </c>
      <c r="AX50" s="46">
        <v>0.96436208125445477</v>
      </c>
      <c r="AZ50" s="80">
        <f>VLOOKUP($A50,'T1DQ CCG'!$A:$BS,69,FALSE)</f>
        <v>0</v>
      </c>
      <c r="BA50" s="80">
        <f>VLOOKUP($A50,'T1DQ CCG'!$A:$BS,70,FALSE)</f>
        <v>0</v>
      </c>
      <c r="BB50" s="80">
        <f>VLOOKUP($A50,'T1DQ CCG'!$A:$BS,71,FALSE)</f>
        <v>0</v>
      </c>
      <c r="BD50" s="75">
        <f>'T3 Q1 201415'!D50</f>
        <v>301</v>
      </c>
      <c r="BE50" s="75">
        <f>'T3 Q1 201415'!E50</f>
        <v>297</v>
      </c>
      <c r="BF50" s="75">
        <f>'T3 Q1 201415'!F50</f>
        <v>0.98671096345514953</v>
      </c>
      <c r="BG50" s="75">
        <f>'T3 Q1 201415'!G50</f>
        <v>12</v>
      </c>
      <c r="BH50" s="75">
        <f>'T3 Q1 201415'!H50</f>
        <v>3.9867109634551492E-2</v>
      </c>
      <c r="BI50" s="75">
        <f>'T3 Q1 201415'!I50</f>
        <v>294</v>
      </c>
      <c r="BJ50" s="75">
        <f>'T3 Q1 201415'!J50</f>
        <v>0.97674418604651159</v>
      </c>
      <c r="BK50" s="75">
        <f>'T3 Q1 201415'!K50</f>
        <v>0</v>
      </c>
      <c r="BL50" s="75">
        <f>'T3 Q1 201415'!L50</f>
        <v>0</v>
      </c>
      <c r="BM50" s="75" t="str">
        <f>'T3 Q1 201415'!M50</f>
        <v/>
      </c>
      <c r="BN50" s="75">
        <f>'T3 Q1 201415'!N50</f>
        <v>0</v>
      </c>
      <c r="BO50" s="75">
        <f>'T3 Q1 201415'!O50</f>
        <v>311</v>
      </c>
      <c r="BP50" s="75">
        <f>'T3 Q1 201415'!P50</f>
        <v>304</v>
      </c>
      <c r="BQ50" s="75">
        <f>'T3 Q1 201415'!Q50</f>
        <v>0.977491961414791</v>
      </c>
      <c r="BR50" s="75">
        <f>'T3 Q1 201415'!R50</f>
        <v>294</v>
      </c>
      <c r="BS50" s="75">
        <f>'T3 Q1 201415'!S50</f>
        <v>0.94533762057877813</v>
      </c>
      <c r="BT50" s="75">
        <f>'T3 Q1 201415'!T50</f>
        <v>301</v>
      </c>
      <c r="BU50" s="75">
        <f>'T3 Q1 201415'!U50</f>
        <v>0.96784565916398713</v>
      </c>
      <c r="BV50" s="75">
        <f>'T3 Q1 201415'!V50</f>
        <v>296</v>
      </c>
      <c r="BW50" s="75">
        <f>'T3 Q1 201415'!W50</f>
        <v>0.95176848874598075</v>
      </c>
      <c r="BX50" s="75">
        <f>'T3 Q1 201415'!X50</f>
        <v>298</v>
      </c>
      <c r="BY50" s="75">
        <f>'T3 Q1 201415'!Y50</f>
        <v>0.95819935691318325</v>
      </c>
      <c r="BZ50" s="75">
        <f>'T3 Q1 201415'!Z50</f>
        <v>0</v>
      </c>
      <c r="CA50" s="75">
        <f>'T3 Q1 201415'!AA50</f>
        <v>0</v>
      </c>
      <c r="CB50" s="75" t="str">
        <f>'T3 Q1 201415'!AB50</f>
        <v/>
      </c>
      <c r="CC50" s="75">
        <f>'T3 Q1 201415'!AC50</f>
        <v>0</v>
      </c>
      <c r="CD50" s="75">
        <f>'T3 Q1 201415'!AD50</f>
        <v>346</v>
      </c>
      <c r="CE50" s="75">
        <f>'T3 Q1 201415'!AE50</f>
        <v>339</v>
      </c>
      <c r="CF50" s="75">
        <f>'T3 Q1 201415'!AF50</f>
        <v>0.97976878612716767</v>
      </c>
      <c r="CG50" s="75">
        <f>'T3 Q1 201415'!AG50</f>
        <v>321</v>
      </c>
      <c r="CH50" s="75">
        <f>'T3 Q1 201415'!AH50</f>
        <v>0.9277456647398844</v>
      </c>
      <c r="CI50" s="75">
        <f>'T3 Q1 201415'!AI50</f>
        <v>340</v>
      </c>
      <c r="CJ50" s="75">
        <f>'T3 Q1 201415'!AJ50</f>
        <v>0.98265895953757221</v>
      </c>
      <c r="CK50" s="75">
        <f>'T3 Q1 201415'!AK50</f>
        <v>339</v>
      </c>
      <c r="CL50" s="75">
        <f>'T3 Q1 201415'!AL50</f>
        <v>0.97976878612716767</v>
      </c>
      <c r="CM50" s="75">
        <f>'T3 Q1 201415'!AM50</f>
        <v>330</v>
      </c>
      <c r="CN50" s="75">
        <f>'T3 Q1 201415'!AN50</f>
        <v>0.95375722543352603</v>
      </c>
      <c r="CO50" s="75">
        <f>'T3 Q1 201415'!AO50</f>
        <v>322</v>
      </c>
      <c r="CP50" s="75">
        <f>'T3 Q1 201415'!AP50</f>
        <v>0.93063583815028905</v>
      </c>
      <c r="CQ50" s="75">
        <f>'T3 Q1 201415'!AQ50</f>
        <v>337</v>
      </c>
      <c r="CR50" s="75">
        <f>'T3 Q1 201415'!AR50</f>
        <v>0.97398843930635837</v>
      </c>
      <c r="CS50" s="75">
        <f>'T3 Q1 201415'!AS50</f>
        <v>326</v>
      </c>
      <c r="CT50" s="75">
        <f>'T3 Q1 201415'!AT50</f>
        <v>0.94219653179190754</v>
      </c>
      <c r="CU50" s="75">
        <f>'T3 Q1 201415'!AU50</f>
        <v>334</v>
      </c>
      <c r="CV50" s="75">
        <f>'T3 Q1 201415'!AV50</f>
        <v>0.96531791907514453</v>
      </c>
      <c r="CW50" s="75">
        <f>'T3 Q1 201415'!AW50</f>
        <v>330</v>
      </c>
      <c r="CX50" s="75">
        <f>'T3 Q1 201415'!AX50</f>
        <v>0.95375722543352603</v>
      </c>
      <c r="CZ50" s="75">
        <f>'T4 Q2 201415'!D50</f>
        <v>310</v>
      </c>
      <c r="DA50" s="75">
        <f>'T4 Q2 201415'!E50</f>
        <v>298</v>
      </c>
      <c r="DB50" s="75">
        <f>'T4 Q2 201415'!F50</f>
        <v>0.96129032258064517</v>
      </c>
      <c r="DC50" s="75">
        <f>'T4 Q2 201415'!G50</f>
        <v>20</v>
      </c>
      <c r="DD50" s="75">
        <f>'T4 Q2 201415'!H50</f>
        <v>6.4516129032258063E-2</v>
      </c>
      <c r="DE50" s="75">
        <f>'T4 Q2 201415'!I50</f>
        <v>295</v>
      </c>
      <c r="DF50" s="75">
        <f>'T4 Q2 201415'!J50</f>
        <v>0.95161290322580649</v>
      </c>
      <c r="DG50" s="75">
        <f>'T4 Q2 201415'!K50</f>
        <v>1</v>
      </c>
      <c r="DH50" s="75">
        <f>'T4 Q2 201415'!L50</f>
        <v>1</v>
      </c>
      <c r="DI50" s="75">
        <f>'T4 Q2 201415'!M50</f>
        <v>1</v>
      </c>
      <c r="DJ50" s="75">
        <f>'T4 Q2 201415'!N50</f>
        <v>0</v>
      </c>
      <c r="DK50" s="75">
        <f>'T4 Q2 201415'!O50</f>
        <v>321</v>
      </c>
      <c r="DL50" s="75">
        <f>'T4 Q2 201415'!P50</f>
        <v>314</v>
      </c>
      <c r="DM50" s="75">
        <f>'T4 Q2 201415'!Q50</f>
        <v>0.97819314641744548</v>
      </c>
      <c r="DN50" s="75">
        <f>'T4 Q2 201415'!R50</f>
        <v>309</v>
      </c>
      <c r="DO50" s="75">
        <f>'T4 Q2 201415'!S50</f>
        <v>0.96261682242990654</v>
      </c>
      <c r="DP50" s="75">
        <f>'T4 Q2 201415'!T50</f>
        <v>312</v>
      </c>
      <c r="DQ50" s="75">
        <f>'T4 Q2 201415'!U50</f>
        <v>0.9719626168224299</v>
      </c>
      <c r="DR50" s="75">
        <f>'T4 Q2 201415'!V50</f>
        <v>312</v>
      </c>
      <c r="DS50" s="75">
        <f>'T4 Q2 201415'!W50</f>
        <v>0.9719626168224299</v>
      </c>
      <c r="DT50" s="75">
        <f>'T4 Q2 201415'!X50</f>
        <v>311</v>
      </c>
      <c r="DU50" s="75">
        <f>'T4 Q2 201415'!Y50</f>
        <v>0.96884735202492211</v>
      </c>
      <c r="DV50" s="75">
        <f>'T4 Q2 201415'!Z50</f>
        <v>0</v>
      </c>
      <c r="DW50" s="75">
        <f>'T4 Q2 201415'!AA50</f>
        <v>0</v>
      </c>
      <c r="DX50" s="75" t="str">
        <f>'T4 Q2 201415'!AB50</f>
        <v/>
      </c>
      <c r="DY50" s="75">
        <f>'T4 Q2 201415'!AC50</f>
        <v>0</v>
      </c>
      <c r="DZ50" s="75">
        <f>'T4 Q2 201415'!AD50</f>
        <v>352</v>
      </c>
      <c r="EA50" s="75">
        <f>'T4 Q2 201415'!AE50</f>
        <v>346</v>
      </c>
      <c r="EB50" s="75">
        <f>'T4 Q2 201415'!AF50</f>
        <v>0.98295454545454541</v>
      </c>
      <c r="EC50" s="75">
        <f>'T4 Q2 201415'!AG50</f>
        <v>339</v>
      </c>
      <c r="ED50" s="75">
        <f>'T4 Q2 201415'!AH50</f>
        <v>0.96306818181818177</v>
      </c>
      <c r="EE50" s="75">
        <f>'T4 Q2 201415'!AI50</f>
        <v>346</v>
      </c>
      <c r="EF50" s="75">
        <f>'T4 Q2 201415'!AJ50</f>
        <v>0.98295454545454541</v>
      </c>
      <c r="EG50" s="75">
        <f>'T4 Q2 201415'!AK50</f>
        <v>345</v>
      </c>
      <c r="EH50" s="75">
        <f>'T4 Q2 201415'!AL50</f>
        <v>0.98011363636363635</v>
      </c>
      <c r="EI50" s="75">
        <f>'T4 Q2 201415'!AM50</f>
        <v>332</v>
      </c>
      <c r="EJ50" s="75">
        <f>'T4 Q2 201415'!AN50</f>
        <v>0.94318181818181823</v>
      </c>
      <c r="EK50" s="75">
        <f>'T4 Q2 201415'!AO50</f>
        <v>339</v>
      </c>
      <c r="EL50" s="75">
        <f>'T4 Q2 201415'!AP50</f>
        <v>0.96306818181818177</v>
      </c>
      <c r="EM50" s="75">
        <f>'T4 Q2 201415'!AQ50</f>
        <v>342</v>
      </c>
      <c r="EN50" s="75">
        <f>'T4 Q2 201415'!AR50</f>
        <v>0.97159090909090906</v>
      </c>
      <c r="EO50" s="75">
        <f>'T4 Q2 201415'!AS50</f>
        <v>338</v>
      </c>
      <c r="EP50" s="75">
        <f>'T4 Q2 201415'!AT50</f>
        <v>0.96022727272727271</v>
      </c>
      <c r="EQ50" s="75">
        <f>'T4 Q2 201415'!AU50</f>
        <v>344</v>
      </c>
      <c r="ER50" s="75">
        <f>'T4 Q2 201415'!AV50</f>
        <v>0.97727272727272729</v>
      </c>
      <c r="ES50" s="75">
        <f>'T4 Q2 201415'!AW50</f>
        <v>344</v>
      </c>
      <c r="ET50" s="75">
        <f>'T4 Q2 201415'!AX50</f>
        <v>0.97727272727272729</v>
      </c>
      <c r="EV50" s="75">
        <f>'T5 Q3 201415'!D50</f>
        <v>327</v>
      </c>
      <c r="EW50" s="75">
        <f>'T5 Q3 201415'!E50</f>
        <v>317</v>
      </c>
      <c r="EX50" s="75">
        <f>'T5 Q3 201415'!F50</f>
        <v>0.96941896024464835</v>
      </c>
      <c r="EY50" s="75">
        <f>'T5 Q3 201415'!G50</f>
        <v>10</v>
      </c>
      <c r="EZ50" s="75">
        <f>'T5 Q3 201415'!H50</f>
        <v>3.0581039755351681E-2</v>
      </c>
      <c r="FA50" s="75">
        <f>'T5 Q3 201415'!I50</f>
        <v>316</v>
      </c>
      <c r="FB50" s="75">
        <f>'T5 Q3 201415'!J50</f>
        <v>0.96636085626911317</v>
      </c>
      <c r="FC50" s="75">
        <f>'T5 Q3 201415'!K50</f>
        <v>1</v>
      </c>
      <c r="FD50" s="75">
        <f>'T5 Q3 201415'!L50</f>
        <v>1</v>
      </c>
      <c r="FE50" s="75">
        <f>'T5 Q3 201415'!M50</f>
        <v>1</v>
      </c>
      <c r="FF50" s="75">
        <f>'T5 Q3 201415'!N50</f>
        <v>0</v>
      </c>
      <c r="FG50" s="75">
        <f>'T5 Q3 201415'!O50</f>
        <v>335</v>
      </c>
      <c r="FH50" s="75">
        <f>'T5 Q3 201415'!P50</f>
        <v>326</v>
      </c>
      <c r="FI50" s="75">
        <f>'T5 Q3 201415'!Q50</f>
        <v>0.9731343283582089</v>
      </c>
      <c r="FJ50" s="75">
        <f>'T5 Q3 201415'!R50</f>
        <v>315</v>
      </c>
      <c r="FK50" s="75">
        <f>'T5 Q3 201415'!S50</f>
        <v>0.94029850746268662</v>
      </c>
      <c r="FL50" s="75">
        <f>'T5 Q3 201415'!T50</f>
        <v>325</v>
      </c>
      <c r="FM50" s="75">
        <f>'T5 Q3 201415'!U50</f>
        <v>0.97014925373134331</v>
      </c>
      <c r="FN50" s="75">
        <f>'T5 Q3 201415'!V50</f>
        <v>318</v>
      </c>
      <c r="FO50" s="75">
        <f>'T5 Q3 201415'!W50</f>
        <v>0.94925373134328361</v>
      </c>
      <c r="FP50" s="75">
        <f>'T5 Q3 201415'!X50</f>
        <v>319</v>
      </c>
      <c r="FQ50" s="75">
        <f>'T5 Q3 201415'!Y50</f>
        <v>0.9522388059701492</v>
      </c>
      <c r="FR50" s="75">
        <f>'T5 Q3 201415'!Z50</f>
        <v>1</v>
      </c>
      <c r="FS50" s="75">
        <f>'T5 Q3 201415'!AA50</f>
        <v>1</v>
      </c>
      <c r="FT50" s="75">
        <f>'T5 Q3 201415'!AB50</f>
        <v>1</v>
      </c>
      <c r="FU50" s="75">
        <f>'T5 Q3 201415'!AC50</f>
        <v>0</v>
      </c>
      <c r="FV50" s="75">
        <f>'T5 Q3 201415'!AD50</f>
        <v>357</v>
      </c>
      <c r="FW50" s="75">
        <f>'T5 Q3 201415'!AE50</f>
        <v>355</v>
      </c>
      <c r="FX50" s="75">
        <f>'T5 Q3 201415'!AF50</f>
        <v>0.99439775910364148</v>
      </c>
      <c r="FY50" s="75">
        <f>'T5 Q3 201415'!AG50</f>
        <v>338</v>
      </c>
      <c r="FZ50" s="75">
        <f>'T5 Q3 201415'!AH50</f>
        <v>0.9467787114845938</v>
      </c>
      <c r="GA50" s="75">
        <f>'T5 Q3 201415'!AI50</f>
        <v>355</v>
      </c>
      <c r="GB50" s="75">
        <f>'T5 Q3 201415'!AJ50</f>
        <v>0.99439775910364148</v>
      </c>
      <c r="GC50" s="75">
        <f>'T5 Q3 201415'!AK50</f>
        <v>355</v>
      </c>
      <c r="GD50" s="75">
        <f>'T5 Q3 201415'!AL50</f>
        <v>0.99439775910364148</v>
      </c>
      <c r="GE50" s="75">
        <f>'T5 Q3 201415'!AM50</f>
        <v>340</v>
      </c>
      <c r="GF50" s="75">
        <f>'T5 Q3 201415'!AN50</f>
        <v>0.95238095238095233</v>
      </c>
      <c r="GG50" s="75">
        <f>'T5 Q3 201415'!AO50</f>
        <v>338</v>
      </c>
      <c r="GH50" s="75">
        <f>'T5 Q3 201415'!AP50</f>
        <v>0.9467787114845938</v>
      </c>
      <c r="GI50" s="75">
        <f>'T5 Q3 201415'!AQ50</f>
        <v>348</v>
      </c>
      <c r="GJ50" s="75">
        <f>'T5 Q3 201415'!AR50</f>
        <v>0.97478991596638653</v>
      </c>
      <c r="GK50" s="75">
        <f>'T5 Q3 201415'!AS50</f>
        <v>338</v>
      </c>
      <c r="GL50" s="75">
        <f>'T5 Q3 201415'!AT50</f>
        <v>0.9467787114845938</v>
      </c>
      <c r="GM50" s="75">
        <f>'T5 Q3 201415'!AU50</f>
        <v>352</v>
      </c>
      <c r="GN50" s="75">
        <f>'T5 Q3 201415'!AV50</f>
        <v>0.98599439775910369</v>
      </c>
      <c r="GO50" s="75">
        <f>'T5 Q3 201415'!AW50</f>
        <v>346</v>
      </c>
      <c r="GP50" s="75">
        <f>'T5 Q3 201415'!AX50</f>
        <v>0.96918767507002801</v>
      </c>
      <c r="GR50" s="75">
        <f>'T6 Q4 201415'!D50</f>
        <v>296</v>
      </c>
      <c r="GS50" s="75">
        <f>'T6 Q4 201415'!E50</f>
        <v>288</v>
      </c>
      <c r="GT50" s="75">
        <f>'T6 Q4 201415'!F50</f>
        <v>0.97297297297297303</v>
      </c>
      <c r="GU50" s="75">
        <f>'T6 Q4 201415'!G50</f>
        <v>11</v>
      </c>
      <c r="GV50" s="75">
        <f>'T6 Q4 201415'!H50</f>
        <v>3.7162162162162164E-2</v>
      </c>
      <c r="GW50" s="75">
        <f>'T6 Q4 201415'!I50</f>
        <v>288</v>
      </c>
      <c r="GX50" s="75">
        <f>'T6 Q4 201415'!J50</f>
        <v>0.97297297297297303</v>
      </c>
      <c r="GY50" s="75">
        <f>'T6 Q4 201415'!K50</f>
        <v>1</v>
      </c>
      <c r="GZ50" s="75">
        <f>'T6 Q4 201415'!L50</f>
        <v>1</v>
      </c>
      <c r="HA50" s="75">
        <f>'T6 Q4 201415'!M50</f>
        <v>1</v>
      </c>
      <c r="HB50" s="75">
        <f>'T6 Q4 201415'!N50</f>
        <v>0</v>
      </c>
      <c r="HC50" s="75">
        <f>'T6 Q4 201415'!O50</f>
        <v>306</v>
      </c>
      <c r="HD50" s="75">
        <f>'T6 Q4 201415'!P50</f>
        <v>300</v>
      </c>
      <c r="HE50" s="75">
        <f>'T6 Q4 201415'!Q50</f>
        <v>0.98039215686274506</v>
      </c>
      <c r="HF50" s="75">
        <f>'T6 Q4 201415'!R50</f>
        <v>286</v>
      </c>
      <c r="HG50" s="75">
        <f>'T6 Q4 201415'!S50</f>
        <v>0.934640522875817</v>
      </c>
      <c r="HH50" s="75">
        <f>'T6 Q4 201415'!T50</f>
        <v>291</v>
      </c>
      <c r="HI50" s="75">
        <f>'T6 Q4 201415'!U50</f>
        <v>0.9509803921568627</v>
      </c>
      <c r="HJ50" s="75">
        <f>'T6 Q4 201415'!V50</f>
        <v>289</v>
      </c>
      <c r="HK50" s="75">
        <f>'T6 Q4 201415'!W50</f>
        <v>0.94444444444444442</v>
      </c>
      <c r="HL50" s="75">
        <f>'T6 Q4 201415'!X50</f>
        <v>290</v>
      </c>
      <c r="HM50" s="75">
        <f>'T6 Q4 201415'!Y50</f>
        <v>0.94771241830065356</v>
      </c>
      <c r="HN50" s="75">
        <f>'T6 Q4 201415'!Z50</f>
        <v>0</v>
      </c>
      <c r="HO50" s="75">
        <f>'T6 Q4 201415'!AA50</f>
        <v>0</v>
      </c>
      <c r="HP50" s="75" t="str">
        <f>'T6 Q4 201415'!AB50</f>
        <v/>
      </c>
      <c r="HQ50" s="75">
        <f>'T6 Q4 201415'!AC50</f>
        <v>0</v>
      </c>
      <c r="HR50" s="75">
        <f>'T6 Q4 201415'!AD50</f>
        <v>348</v>
      </c>
      <c r="HS50" s="75">
        <f>'T6 Q4 201415'!AE50</f>
        <v>341</v>
      </c>
      <c r="HT50" s="75">
        <f>'T6 Q4 201415'!AF50</f>
        <v>0.97988505747126442</v>
      </c>
      <c r="HU50" s="75">
        <f>'T6 Q4 201415'!AG50</f>
        <v>323</v>
      </c>
      <c r="HV50" s="75">
        <f>'T6 Q4 201415'!AH50</f>
        <v>0.92816091954022983</v>
      </c>
      <c r="HW50" s="75">
        <f>'T6 Q4 201415'!AI50</f>
        <v>342</v>
      </c>
      <c r="HX50" s="75">
        <f>'T6 Q4 201415'!AJ50</f>
        <v>0.98275862068965514</v>
      </c>
      <c r="HY50" s="75">
        <f>'T6 Q4 201415'!AK50</f>
        <v>342</v>
      </c>
      <c r="HZ50" s="75">
        <f>'T6 Q4 201415'!AL50</f>
        <v>0.98275862068965514</v>
      </c>
      <c r="IA50" s="75">
        <f>'T6 Q4 201415'!AM50</f>
        <v>320</v>
      </c>
      <c r="IB50" s="75">
        <f>'T6 Q4 201415'!AN50</f>
        <v>0.91954022988505746</v>
      </c>
      <c r="IC50" s="75">
        <f>'T6 Q4 201415'!AO50</f>
        <v>331</v>
      </c>
      <c r="ID50" s="75">
        <f>'T6 Q4 201415'!AP50</f>
        <v>0.95114942528735635</v>
      </c>
      <c r="IE50" s="75">
        <f>'T6 Q4 201415'!AQ50</f>
        <v>337</v>
      </c>
      <c r="IF50" s="75">
        <f>'T6 Q4 201415'!AR50</f>
        <v>0.9683908045977011</v>
      </c>
      <c r="IG50" s="75">
        <f>'T6 Q4 201415'!AS50</f>
        <v>330</v>
      </c>
      <c r="IH50" s="75">
        <f>'T6 Q4 201415'!AT50</f>
        <v>0.94827586206896552</v>
      </c>
      <c r="II50" s="75">
        <f>'T6 Q4 201415'!AU50</f>
        <v>344</v>
      </c>
      <c r="IJ50" s="75">
        <f>'T6 Q4 201415'!AV50</f>
        <v>0.9885057471264368</v>
      </c>
      <c r="IK50" s="75">
        <f>'T6 Q4 201415'!AW50</f>
        <v>333</v>
      </c>
      <c r="IL50" s="75">
        <f>'T6 Q4 201415'!AX50</f>
        <v>0.9568965517241379</v>
      </c>
    </row>
    <row r="51" spans="1:246" x14ac:dyDescent="0.25">
      <c r="A51" s="31" t="s">
        <v>356</v>
      </c>
      <c r="B51" s="21" t="s">
        <v>357</v>
      </c>
      <c r="C51" s="21" t="s">
        <v>23</v>
      </c>
      <c r="D51" s="64">
        <v>6058</v>
      </c>
      <c r="E51" s="64">
        <v>5791</v>
      </c>
      <c r="F51" s="51">
        <v>0.95592604820072635</v>
      </c>
      <c r="G51" s="64">
        <v>40</v>
      </c>
      <c r="H51" s="69">
        <v>6.6028392208649722E-3</v>
      </c>
      <c r="I51" s="64">
        <v>5721</v>
      </c>
      <c r="J51" s="51">
        <v>0.94437107956421262</v>
      </c>
      <c r="K51" s="64">
        <v>11</v>
      </c>
      <c r="L51" s="5">
        <v>6</v>
      </c>
      <c r="M51" s="51">
        <v>0.54545454545454541</v>
      </c>
      <c r="N51" s="40"/>
      <c r="O51" s="64">
        <v>6430</v>
      </c>
      <c r="P51" s="64">
        <v>6280</v>
      </c>
      <c r="Q51" s="51">
        <v>0.97667185069984452</v>
      </c>
      <c r="R51" s="64">
        <v>6022</v>
      </c>
      <c r="S51" s="69">
        <v>0.93654743390357698</v>
      </c>
      <c r="T51" s="64">
        <v>6261</v>
      </c>
      <c r="U51" s="51">
        <v>0.97371695178849149</v>
      </c>
      <c r="V51" s="64">
        <v>6061</v>
      </c>
      <c r="W51" s="69">
        <v>0.94261275272161738</v>
      </c>
      <c r="X51" s="64">
        <v>6038</v>
      </c>
      <c r="Y51" s="51">
        <v>0.93903576982892689</v>
      </c>
      <c r="Z51" s="64">
        <v>8</v>
      </c>
      <c r="AA51" s="64">
        <v>8</v>
      </c>
      <c r="AB51" s="51">
        <v>1</v>
      </c>
      <c r="AC51" s="58"/>
      <c r="AD51" s="64">
        <v>6644</v>
      </c>
      <c r="AE51" s="64">
        <v>6483</v>
      </c>
      <c r="AF51" s="46">
        <v>0.97576760987357014</v>
      </c>
      <c r="AG51" s="64">
        <v>6045</v>
      </c>
      <c r="AH51" s="70">
        <v>0.90984346779048764</v>
      </c>
      <c r="AI51" s="64">
        <v>6483</v>
      </c>
      <c r="AJ51" s="46">
        <v>0.97576760987357014</v>
      </c>
      <c r="AK51" s="64">
        <v>6452</v>
      </c>
      <c r="AL51" s="70">
        <v>0.97110174593618304</v>
      </c>
      <c r="AM51" s="64">
        <v>6391</v>
      </c>
      <c r="AN51" s="46">
        <v>0.96192052980132448</v>
      </c>
      <c r="AO51" s="64">
        <v>6364</v>
      </c>
      <c r="AP51" s="70">
        <v>0.95785671282360019</v>
      </c>
      <c r="AQ51" s="64">
        <v>6412</v>
      </c>
      <c r="AR51" s="46">
        <v>0.96508127633955454</v>
      </c>
      <c r="AS51" s="64">
        <v>6047</v>
      </c>
      <c r="AT51" s="70">
        <v>0.91014449127031904</v>
      </c>
      <c r="AU51" s="64">
        <v>6406</v>
      </c>
      <c r="AV51" s="46">
        <v>0.9641782059000602</v>
      </c>
      <c r="AW51" s="64">
        <v>6191</v>
      </c>
      <c r="AX51" s="46">
        <v>0.93181818181818177</v>
      </c>
      <c r="AZ51" s="80">
        <f>VLOOKUP($A51,'T1DQ CCG'!$A:$BS,69,FALSE)</f>
        <v>0</v>
      </c>
      <c r="BA51" s="80">
        <f>VLOOKUP($A51,'T1DQ CCG'!$A:$BS,70,FALSE)</f>
        <v>0</v>
      </c>
      <c r="BB51" s="80">
        <f>VLOOKUP($A51,'T1DQ CCG'!$A:$BS,71,FALSE)</f>
        <v>0</v>
      </c>
      <c r="BD51" s="75">
        <f>'T3 Q1 201415'!D51</f>
        <v>1489</v>
      </c>
      <c r="BE51" s="75">
        <f>'T3 Q1 201415'!E51</f>
        <v>1417</v>
      </c>
      <c r="BF51" s="75">
        <f>'T3 Q1 201415'!F51</f>
        <v>0.95164539959704497</v>
      </c>
      <c r="BG51" s="75">
        <f>'T3 Q1 201415'!G51</f>
        <v>20</v>
      </c>
      <c r="BH51" s="75">
        <f>'T3 Q1 201415'!H51</f>
        <v>1.3431833445265278E-2</v>
      </c>
      <c r="BI51" s="75">
        <f>'T3 Q1 201415'!I51</f>
        <v>1398</v>
      </c>
      <c r="BJ51" s="75">
        <f>'T3 Q1 201415'!J51</f>
        <v>0.93888515782404303</v>
      </c>
      <c r="BK51" s="75">
        <f>'T3 Q1 201415'!K51</f>
        <v>4</v>
      </c>
      <c r="BL51" s="75">
        <f>'T3 Q1 201415'!L51</f>
        <v>4</v>
      </c>
      <c r="BM51" s="75">
        <f>'T3 Q1 201415'!M51</f>
        <v>1</v>
      </c>
      <c r="BN51" s="75">
        <f>'T3 Q1 201415'!N51</f>
        <v>0</v>
      </c>
      <c r="BO51" s="75">
        <f>'T3 Q1 201415'!O51</f>
        <v>1531</v>
      </c>
      <c r="BP51" s="75">
        <f>'T3 Q1 201415'!P51</f>
        <v>1497</v>
      </c>
      <c r="BQ51" s="75">
        <f>'T3 Q1 201415'!Q51</f>
        <v>0.97779229261920309</v>
      </c>
      <c r="BR51" s="75">
        <f>'T3 Q1 201415'!R51</f>
        <v>1434</v>
      </c>
      <c r="BS51" s="75">
        <f>'T3 Q1 201415'!S51</f>
        <v>0.93664271717831482</v>
      </c>
      <c r="BT51" s="75">
        <f>'T3 Q1 201415'!T51</f>
        <v>1495</v>
      </c>
      <c r="BU51" s="75">
        <f>'T3 Q1 201415'!U51</f>
        <v>0.97648595689092099</v>
      </c>
      <c r="BV51" s="75">
        <f>'T3 Q1 201415'!V51</f>
        <v>1450</v>
      </c>
      <c r="BW51" s="75">
        <f>'T3 Q1 201415'!W51</f>
        <v>0.94709340300457212</v>
      </c>
      <c r="BX51" s="75">
        <f>'T3 Q1 201415'!X51</f>
        <v>1442</v>
      </c>
      <c r="BY51" s="75">
        <f>'T3 Q1 201415'!Y51</f>
        <v>0.94186806009144353</v>
      </c>
      <c r="BZ51" s="75">
        <f>'T3 Q1 201415'!Z51</f>
        <v>3</v>
      </c>
      <c r="CA51" s="75">
        <f>'T3 Q1 201415'!AA51</f>
        <v>3</v>
      </c>
      <c r="CB51" s="75">
        <f>'T3 Q1 201415'!AB51</f>
        <v>1</v>
      </c>
      <c r="CC51" s="75">
        <f>'T3 Q1 201415'!AC51</f>
        <v>0</v>
      </c>
      <c r="CD51" s="75">
        <f>'T3 Q1 201415'!AD51</f>
        <v>1617</v>
      </c>
      <c r="CE51" s="75">
        <f>'T3 Q1 201415'!AE51</f>
        <v>1582</v>
      </c>
      <c r="CF51" s="75">
        <f>'T3 Q1 201415'!AF51</f>
        <v>0.97835497835497831</v>
      </c>
      <c r="CG51" s="75">
        <f>'T3 Q1 201415'!AG51</f>
        <v>1458</v>
      </c>
      <c r="CH51" s="75">
        <f>'T3 Q1 201415'!AH51</f>
        <v>0.90166975881261591</v>
      </c>
      <c r="CI51" s="75">
        <f>'T3 Q1 201415'!AI51</f>
        <v>1583</v>
      </c>
      <c r="CJ51" s="75">
        <f>'T3 Q1 201415'!AJ51</f>
        <v>0.97897340754483608</v>
      </c>
      <c r="CK51" s="75">
        <f>'T3 Q1 201415'!AK51</f>
        <v>1575</v>
      </c>
      <c r="CL51" s="75">
        <f>'T3 Q1 201415'!AL51</f>
        <v>0.97402597402597402</v>
      </c>
      <c r="CM51" s="75">
        <f>'T3 Q1 201415'!AM51</f>
        <v>1559</v>
      </c>
      <c r="CN51" s="75">
        <f>'T3 Q1 201415'!AN51</f>
        <v>0.96413110698824989</v>
      </c>
      <c r="CO51" s="75">
        <f>'T3 Q1 201415'!AO51</f>
        <v>1555</v>
      </c>
      <c r="CP51" s="75">
        <f>'T3 Q1 201415'!AP51</f>
        <v>0.9616573902288188</v>
      </c>
      <c r="CQ51" s="75">
        <f>'T3 Q1 201415'!AQ51</f>
        <v>1568</v>
      </c>
      <c r="CR51" s="75">
        <f>'T3 Q1 201415'!AR51</f>
        <v>0.96969696969696972</v>
      </c>
      <c r="CS51" s="75">
        <f>'T3 Q1 201415'!AS51</f>
        <v>1455</v>
      </c>
      <c r="CT51" s="75">
        <f>'T3 Q1 201415'!AT51</f>
        <v>0.8998144712430427</v>
      </c>
      <c r="CU51" s="75">
        <f>'T3 Q1 201415'!AU51</f>
        <v>1562</v>
      </c>
      <c r="CV51" s="75">
        <f>'T3 Q1 201415'!AV51</f>
        <v>0.96598639455782309</v>
      </c>
      <c r="CW51" s="75">
        <f>'T3 Q1 201415'!AW51</f>
        <v>1502</v>
      </c>
      <c r="CX51" s="75">
        <f>'T3 Q1 201415'!AX51</f>
        <v>0.92888064316635743</v>
      </c>
      <c r="CZ51" s="75">
        <f>'T4 Q2 201415'!D51</f>
        <v>1620</v>
      </c>
      <c r="DA51" s="75">
        <f>'T4 Q2 201415'!E51</f>
        <v>1542</v>
      </c>
      <c r="DB51" s="75">
        <f>'T4 Q2 201415'!F51</f>
        <v>0.95185185185185184</v>
      </c>
      <c r="DC51" s="75">
        <f>'T4 Q2 201415'!G51</f>
        <v>11</v>
      </c>
      <c r="DD51" s="75">
        <f>'T4 Q2 201415'!H51</f>
        <v>6.7901234567901234E-3</v>
      </c>
      <c r="DE51" s="75">
        <f>'T4 Q2 201415'!I51</f>
        <v>1518</v>
      </c>
      <c r="DF51" s="75">
        <f>'T4 Q2 201415'!J51</f>
        <v>0.937037037037037</v>
      </c>
      <c r="DG51" s="75">
        <f>'T4 Q2 201415'!K51</f>
        <v>1</v>
      </c>
      <c r="DH51" s="75">
        <f>'T4 Q2 201415'!L51</f>
        <v>1</v>
      </c>
      <c r="DI51" s="75">
        <f>'T4 Q2 201415'!M51</f>
        <v>1</v>
      </c>
      <c r="DJ51" s="75">
        <f>'T4 Q2 201415'!N51</f>
        <v>0</v>
      </c>
      <c r="DK51" s="75">
        <f>'T4 Q2 201415'!O51</f>
        <v>1681</v>
      </c>
      <c r="DL51" s="75">
        <f>'T4 Q2 201415'!P51</f>
        <v>1637</v>
      </c>
      <c r="DM51" s="75">
        <f>'T4 Q2 201415'!Q51</f>
        <v>0.97382510410469958</v>
      </c>
      <c r="DN51" s="75">
        <f>'T4 Q2 201415'!R51</f>
        <v>1570</v>
      </c>
      <c r="DO51" s="75">
        <f>'T4 Q2 201415'!S51</f>
        <v>0.93396787626412847</v>
      </c>
      <c r="DP51" s="75">
        <f>'T4 Q2 201415'!T51</f>
        <v>1642</v>
      </c>
      <c r="DQ51" s="75">
        <f>'T4 Q2 201415'!U51</f>
        <v>0.97679952409280191</v>
      </c>
      <c r="DR51" s="75">
        <f>'T4 Q2 201415'!V51</f>
        <v>1580</v>
      </c>
      <c r="DS51" s="75">
        <f>'T4 Q2 201415'!W51</f>
        <v>0.93991671624033313</v>
      </c>
      <c r="DT51" s="75">
        <f>'T4 Q2 201415'!X51</f>
        <v>1574</v>
      </c>
      <c r="DU51" s="75">
        <f>'T4 Q2 201415'!Y51</f>
        <v>0.93634741225461038</v>
      </c>
      <c r="DV51" s="75">
        <f>'T4 Q2 201415'!Z51</f>
        <v>2</v>
      </c>
      <c r="DW51" s="75">
        <f>'T4 Q2 201415'!AA51</f>
        <v>2</v>
      </c>
      <c r="DX51" s="75">
        <f>'T4 Q2 201415'!AB51</f>
        <v>1</v>
      </c>
      <c r="DY51" s="75">
        <f>'T4 Q2 201415'!AC51</f>
        <v>0</v>
      </c>
      <c r="DZ51" s="75">
        <f>'T4 Q2 201415'!AD51</f>
        <v>1778</v>
      </c>
      <c r="EA51" s="75">
        <f>'T4 Q2 201415'!AE51</f>
        <v>1732</v>
      </c>
      <c r="EB51" s="75">
        <f>'T4 Q2 201415'!AF51</f>
        <v>0.97412823397075365</v>
      </c>
      <c r="EC51" s="75">
        <f>'T4 Q2 201415'!AG51</f>
        <v>1612</v>
      </c>
      <c r="ED51" s="75">
        <f>'T4 Q2 201415'!AH51</f>
        <v>0.906636670416198</v>
      </c>
      <c r="EE51" s="75">
        <f>'T4 Q2 201415'!AI51</f>
        <v>1732</v>
      </c>
      <c r="EF51" s="75">
        <f>'T4 Q2 201415'!AJ51</f>
        <v>0.97412823397075365</v>
      </c>
      <c r="EG51" s="75">
        <f>'T4 Q2 201415'!AK51</f>
        <v>1723</v>
      </c>
      <c r="EH51" s="75">
        <f>'T4 Q2 201415'!AL51</f>
        <v>0.96906636670416202</v>
      </c>
      <c r="EI51" s="75">
        <f>'T4 Q2 201415'!AM51</f>
        <v>1703</v>
      </c>
      <c r="EJ51" s="75">
        <f>'T4 Q2 201415'!AN51</f>
        <v>0.95781777277840274</v>
      </c>
      <c r="EK51" s="75">
        <f>'T4 Q2 201415'!AO51</f>
        <v>1695</v>
      </c>
      <c r="EL51" s="75">
        <f>'T4 Q2 201415'!AP51</f>
        <v>0.95331833520809894</v>
      </c>
      <c r="EM51" s="75">
        <f>'T4 Q2 201415'!AQ51</f>
        <v>1702</v>
      </c>
      <c r="EN51" s="75">
        <f>'T4 Q2 201415'!AR51</f>
        <v>0.95725534308211468</v>
      </c>
      <c r="EO51" s="75">
        <f>'T4 Q2 201415'!AS51</f>
        <v>1602</v>
      </c>
      <c r="EP51" s="75">
        <f>'T4 Q2 201415'!AT51</f>
        <v>0.9010123734533183</v>
      </c>
      <c r="EQ51" s="75">
        <f>'T4 Q2 201415'!AU51</f>
        <v>1706</v>
      </c>
      <c r="ER51" s="75">
        <f>'T4 Q2 201415'!AV51</f>
        <v>0.95950506186726658</v>
      </c>
      <c r="ES51" s="75">
        <f>'T4 Q2 201415'!AW51</f>
        <v>1641</v>
      </c>
      <c r="ET51" s="75">
        <f>'T4 Q2 201415'!AX51</f>
        <v>0.92294713160854891</v>
      </c>
      <c r="EV51" s="75">
        <f>'T5 Q3 201415'!D51</f>
        <v>1485</v>
      </c>
      <c r="EW51" s="75">
        <f>'T5 Q3 201415'!E51</f>
        <v>1425</v>
      </c>
      <c r="EX51" s="75">
        <f>'T5 Q3 201415'!F51</f>
        <v>0.95959595959595956</v>
      </c>
      <c r="EY51" s="75">
        <f>'T5 Q3 201415'!G51</f>
        <v>6</v>
      </c>
      <c r="EZ51" s="75">
        <f>'T5 Q3 201415'!H51</f>
        <v>4.0404040404040404E-3</v>
      </c>
      <c r="FA51" s="75">
        <f>'T5 Q3 201415'!I51</f>
        <v>1410</v>
      </c>
      <c r="FB51" s="75">
        <f>'T5 Q3 201415'!J51</f>
        <v>0.9494949494949495</v>
      </c>
      <c r="FC51" s="75">
        <f>'T5 Q3 201415'!K51</f>
        <v>2</v>
      </c>
      <c r="FD51" s="75">
        <f>'T5 Q3 201415'!L51</f>
        <v>2</v>
      </c>
      <c r="FE51" s="75">
        <f>'T5 Q3 201415'!M51</f>
        <v>1</v>
      </c>
      <c r="FF51" s="75">
        <f>'T5 Q3 201415'!N51</f>
        <v>0</v>
      </c>
      <c r="FG51" s="75">
        <f>'T5 Q3 201415'!O51</f>
        <v>1694</v>
      </c>
      <c r="FH51" s="75">
        <f>'T5 Q3 201415'!P51</f>
        <v>1657</v>
      </c>
      <c r="FI51" s="75">
        <f>'T5 Q3 201415'!Q51</f>
        <v>0.97815820543093268</v>
      </c>
      <c r="FJ51" s="75">
        <f>'T5 Q3 201415'!R51</f>
        <v>1584</v>
      </c>
      <c r="FK51" s="75">
        <f>'T5 Q3 201415'!S51</f>
        <v>0.93506493506493504</v>
      </c>
      <c r="FL51" s="75">
        <f>'T5 Q3 201415'!T51</f>
        <v>1651</v>
      </c>
      <c r="FM51" s="75">
        <f>'T5 Q3 201415'!U51</f>
        <v>0.97461629279811102</v>
      </c>
      <c r="FN51" s="75">
        <f>'T5 Q3 201415'!V51</f>
        <v>1583</v>
      </c>
      <c r="FO51" s="75">
        <f>'T5 Q3 201415'!W51</f>
        <v>0.93447461629279815</v>
      </c>
      <c r="FP51" s="75">
        <f>'T5 Q3 201415'!X51</f>
        <v>1584</v>
      </c>
      <c r="FQ51" s="75">
        <f>'T5 Q3 201415'!Y51</f>
        <v>0.93506493506493504</v>
      </c>
      <c r="FR51" s="75">
        <f>'T5 Q3 201415'!Z51</f>
        <v>0</v>
      </c>
      <c r="FS51" s="75">
        <f>'T5 Q3 201415'!AA51</f>
        <v>0</v>
      </c>
      <c r="FT51" s="75" t="str">
        <f>'T5 Q3 201415'!AB51</f>
        <v/>
      </c>
      <c r="FU51" s="75">
        <f>'T5 Q3 201415'!AC51</f>
        <v>0</v>
      </c>
      <c r="FV51" s="75">
        <f>'T5 Q3 201415'!AD51</f>
        <v>1642</v>
      </c>
      <c r="FW51" s="75">
        <f>'T5 Q3 201415'!AE51</f>
        <v>1591</v>
      </c>
      <c r="FX51" s="75">
        <f>'T5 Q3 201415'!AF51</f>
        <v>0.96894031668696712</v>
      </c>
      <c r="FY51" s="75">
        <f>'T5 Q3 201415'!AG51</f>
        <v>1488</v>
      </c>
      <c r="FZ51" s="75">
        <f>'T5 Q3 201415'!AH51</f>
        <v>0.90621193666260658</v>
      </c>
      <c r="GA51" s="75">
        <f>'T5 Q3 201415'!AI51</f>
        <v>1591</v>
      </c>
      <c r="GB51" s="75">
        <f>'T5 Q3 201415'!AJ51</f>
        <v>0.96894031668696712</v>
      </c>
      <c r="GC51" s="75">
        <f>'T5 Q3 201415'!AK51</f>
        <v>1582</v>
      </c>
      <c r="GD51" s="75">
        <f>'T5 Q3 201415'!AL51</f>
        <v>0.96345919610231423</v>
      </c>
      <c r="GE51" s="75">
        <f>'T5 Q3 201415'!AM51</f>
        <v>1574</v>
      </c>
      <c r="GF51" s="75">
        <f>'T5 Q3 201415'!AN51</f>
        <v>0.95858708891595612</v>
      </c>
      <c r="GG51" s="75">
        <f>'T5 Q3 201415'!AO51</f>
        <v>1565</v>
      </c>
      <c r="GH51" s="75">
        <f>'T5 Q3 201415'!AP51</f>
        <v>0.95310596833130334</v>
      </c>
      <c r="GI51" s="75">
        <f>'T5 Q3 201415'!AQ51</f>
        <v>1575</v>
      </c>
      <c r="GJ51" s="75">
        <f>'T5 Q3 201415'!AR51</f>
        <v>0.9591961023142509</v>
      </c>
      <c r="GK51" s="75">
        <f>'T5 Q3 201415'!AS51</f>
        <v>1496</v>
      </c>
      <c r="GL51" s="75">
        <f>'T5 Q3 201415'!AT51</f>
        <v>0.91108404384896469</v>
      </c>
      <c r="GM51" s="75">
        <f>'T5 Q3 201415'!AU51</f>
        <v>1579</v>
      </c>
      <c r="GN51" s="75">
        <f>'T5 Q3 201415'!AV51</f>
        <v>0.96163215590743001</v>
      </c>
      <c r="GO51" s="75">
        <f>'T5 Q3 201415'!AW51</f>
        <v>1523</v>
      </c>
      <c r="GP51" s="75">
        <f>'T5 Q3 201415'!AX51</f>
        <v>0.92752740560292324</v>
      </c>
      <c r="GR51" s="75">
        <f>'T6 Q4 201415'!D51</f>
        <v>1464</v>
      </c>
      <c r="GS51" s="75">
        <f>'T6 Q4 201415'!E51</f>
        <v>1407</v>
      </c>
      <c r="GT51" s="75">
        <f>'T6 Q4 201415'!F51</f>
        <v>0.96106557377049184</v>
      </c>
      <c r="GU51" s="75">
        <f>'T6 Q4 201415'!G51</f>
        <v>3</v>
      </c>
      <c r="GV51" s="75">
        <f>'T6 Q4 201415'!H51</f>
        <v>2.0491803278688526E-3</v>
      </c>
      <c r="GW51" s="75">
        <f>'T6 Q4 201415'!I51</f>
        <v>1395</v>
      </c>
      <c r="GX51" s="75">
        <f>'T6 Q4 201415'!J51</f>
        <v>0.95286885245901642</v>
      </c>
      <c r="GY51" s="75">
        <f>'T6 Q4 201415'!K51</f>
        <v>4</v>
      </c>
      <c r="GZ51" s="75">
        <f>'T6 Q4 201415'!L51</f>
        <v>4</v>
      </c>
      <c r="HA51" s="75">
        <f>'T6 Q4 201415'!M51</f>
        <v>1</v>
      </c>
      <c r="HB51" s="75">
        <f>'T6 Q4 201415'!N51</f>
        <v>0</v>
      </c>
      <c r="HC51" s="75">
        <f>'T6 Q4 201415'!O51</f>
        <v>1524</v>
      </c>
      <c r="HD51" s="75">
        <f>'T6 Q4 201415'!P51</f>
        <v>1489</v>
      </c>
      <c r="HE51" s="75">
        <f>'T6 Q4 201415'!Q51</f>
        <v>0.97703412073490814</v>
      </c>
      <c r="HF51" s="75">
        <f>'T6 Q4 201415'!R51</f>
        <v>1434</v>
      </c>
      <c r="HG51" s="75">
        <f>'T6 Q4 201415'!S51</f>
        <v>0.94094488188976377</v>
      </c>
      <c r="HH51" s="75">
        <f>'T6 Q4 201415'!T51</f>
        <v>1473</v>
      </c>
      <c r="HI51" s="75">
        <f>'T6 Q4 201415'!U51</f>
        <v>0.96653543307086609</v>
      </c>
      <c r="HJ51" s="75">
        <f>'T6 Q4 201415'!V51</f>
        <v>1448</v>
      </c>
      <c r="HK51" s="75">
        <f>'T6 Q4 201415'!W51</f>
        <v>0.95013123359580054</v>
      </c>
      <c r="HL51" s="75">
        <f>'T6 Q4 201415'!X51</f>
        <v>1438</v>
      </c>
      <c r="HM51" s="75">
        <f>'T6 Q4 201415'!Y51</f>
        <v>0.94356955380577423</v>
      </c>
      <c r="HN51" s="75">
        <f>'T6 Q4 201415'!Z51</f>
        <v>3</v>
      </c>
      <c r="HO51" s="75">
        <f>'T6 Q4 201415'!AA51</f>
        <v>3</v>
      </c>
      <c r="HP51" s="75">
        <f>'T6 Q4 201415'!AB51</f>
        <v>1</v>
      </c>
      <c r="HQ51" s="75">
        <f>'T6 Q4 201415'!AC51</f>
        <v>0</v>
      </c>
      <c r="HR51" s="75">
        <f>'T6 Q4 201415'!AD51</f>
        <v>1607</v>
      </c>
      <c r="HS51" s="75">
        <f>'T6 Q4 201415'!AE51</f>
        <v>1578</v>
      </c>
      <c r="HT51" s="75">
        <f>'T6 Q4 201415'!AF51</f>
        <v>0.9819539514623522</v>
      </c>
      <c r="HU51" s="75">
        <f>'T6 Q4 201415'!AG51</f>
        <v>1487</v>
      </c>
      <c r="HV51" s="75">
        <f>'T6 Q4 201415'!AH51</f>
        <v>0.92532669570628501</v>
      </c>
      <c r="HW51" s="75">
        <f>'T6 Q4 201415'!AI51</f>
        <v>1577</v>
      </c>
      <c r="HX51" s="75">
        <f>'T6 Q4 201415'!AJ51</f>
        <v>0.98133167392657128</v>
      </c>
      <c r="HY51" s="75">
        <f>'T6 Q4 201415'!AK51</f>
        <v>1572</v>
      </c>
      <c r="HZ51" s="75">
        <f>'T6 Q4 201415'!AL51</f>
        <v>0.97822028624766644</v>
      </c>
      <c r="IA51" s="75">
        <f>'T6 Q4 201415'!AM51</f>
        <v>1555</v>
      </c>
      <c r="IB51" s="75">
        <f>'T6 Q4 201415'!AN51</f>
        <v>0.96764156813939017</v>
      </c>
      <c r="IC51" s="75">
        <f>'T6 Q4 201415'!AO51</f>
        <v>1549</v>
      </c>
      <c r="ID51" s="75">
        <f>'T6 Q4 201415'!AP51</f>
        <v>0.96390790292470441</v>
      </c>
      <c r="IE51" s="75">
        <f>'T6 Q4 201415'!AQ51</f>
        <v>1567</v>
      </c>
      <c r="IF51" s="75">
        <f>'T6 Q4 201415'!AR51</f>
        <v>0.97510889856876171</v>
      </c>
      <c r="IG51" s="75">
        <f>'T6 Q4 201415'!AS51</f>
        <v>1494</v>
      </c>
      <c r="IH51" s="75">
        <f>'T6 Q4 201415'!AT51</f>
        <v>0.9296826384567517</v>
      </c>
      <c r="II51" s="75">
        <f>'T6 Q4 201415'!AU51</f>
        <v>1559</v>
      </c>
      <c r="IJ51" s="75">
        <f>'T6 Q4 201415'!AV51</f>
        <v>0.97013067828251398</v>
      </c>
      <c r="IK51" s="75">
        <f>'T6 Q4 201415'!AW51</f>
        <v>1525</v>
      </c>
      <c r="IL51" s="75">
        <f>'T6 Q4 201415'!AX51</f>
        <v>0.94897324206596145</v>
      </c>
    </row>
    <row r="52" spans="1:246" x14ac:dyDescent="0.25">
      <c r="A52" s="31" t="s">
        <v>360</v>
      </c>
      <c r="B52" s="21" t="s">
        <v>361</v>
      </c>
      <c r="C52" s="21" t="s">
        <v>24</v>
      </c>
      <c r="D52" s="64">
        <v>5685</v>
      </c>
      <c r="E52" s="64">
        <v>5243</v>
      </c>
      <c r="F52" s="51">
        <v>0.92225153913808267</v>
      </c>
      <c r="G52" s="64">
        <v>5312</v>
      </c>
      <c r="H52" s="69">
        <v>0.93438874230430957</v>
      </c>
      <c r="I52" s="64">
        <v>5232</v>
      </c>
      <c r="J52" s="51">
        <v>0.92031662269129288</v>
      </c>
      <c r="K52" s="64">
        <v>4</v>
      </c>
      <c r="L52" s="5">
        <v>1</v>
      </c>
      <c r="M52" s="51">
        <v>0.25</v>
      </c>
      <c r="N52" s="40"/>
      <c r="O52" s="64">
        <v>5939</v>
      </c>
      <c r="P52" s="64">
        <v>5550</v>
      </c>
      <c r="Q52" s="51">
        <v>0.93450075770331709</v>
      </c>
      <c r="R52" s="64">
        <v>5368</v>
      </c>
      <c r="S52" s="69">
        <v>0.90385586799124429</v>
      </c>
      <c r="T52" s="64">
        <v>4670</v>
      </c>
      <c r="U52" s="51">
        <v>0.78632766458999837</v>
      </c>
      <c r="V52" s="64">
        <v>5356</v>
      </c>
      <c r="W52" s="69">
        <v>0.90183532581242631</v>
      </c>
      <c r="X52" s="64">
        <v>5367</v>
      </c>
      <c r="Y52" s="51">
        <v>0.90368748947634281</v>
      </c>
      <c r="Z52" s="64">
        <v>1</v>
      </c>
      <c r="AA52" s="64">
        <v>1</v>
      </c>
      <c r="AB52" s="51">
        <v>1</v>
      </c>
      <c r="AC52" s="58"/>
      <c r="AD52" s="64">
        <v>5938</v>
      </c>
      <c r="AE52" s="64">
        <v>5513</v>
      </c>
      <c r="AF52" s="46">
        <v>0.92842707982485684</v>
      </c>
      <c r="AG52" s="64">
        <v>5332</v>
      </c>
      <c r="AH52" s="70">
        <v>0.89794543617379585</v>
      </c>
      <c r="AI52" s="64">
        <v>5515</v>
      </c>
      <c r="AJ52" s="46">
        <v>0.92876389356685751</v>
      </c>
      <c r="AK52" s="64">
        <v>4318</v>
      </c>
      <c r="AL52" s="70">
        <v>0.72718086897945433</v>
      </c>
      <c r="AM52" s="64">
        <v>5458</v>
      </c>
      <c r="AN52" s="46">
        <v>0.91916470191983835</v>
      </c>
      <c r="AO52" s="64">
        <v>5383</v>
      </c>
      <c r="AP52" s="70">
        <v>0.90653418659481311</v>
      </c>
      <c r="AQ52" s="64">
        <v>5483</v>
      </c>
      <c r="AR52" s="46">
        <v>0.92337487369484672</v>
      </c>
      <c r="AS52" s="64">
        <v>5267</v>
      </c>
      <c r="AT52" s="70">
        <v>0.88699898955877399</v>
      </c>
      <c r="AU52" s="64">
        <v>5465</v>
      </c>
      <c r="AV52" s="46">
        <v>0.92034355001684065</v>
      </c>
      <c r="AW52" s="64">
        <v>5259</v>
      </c>
      <c r="AX52" s="46">
        <v>0.88565173459077129</v>
      </c>
      <c r="AZ52" s="80">
        <f>VLOOKUP($A52,'T1DQ CCG'!$A:$BS,69,FALSE)</f>
        <v>0</v>
      </c>
      <c r="BA52" s="80">
        <f>VLOOKUP($A52,'T1DQ CCG'!$A:$BS,70,FALSE)</f>
        <v>0</v>
      </c>
      <c r="BB52" s="80">
        <f>VLOOKUP($A52,'T1DQ CCG'!$A:$BS,71,FALSE)</f>
        <v>0</v>
      </c>
      <c r="BD52" s="75">
        <f>'T3 Q1 201415'!D52</f>
        <v>1426</v>
      </c>
      <c r="BE52" s="75">
        <f>'T3 Q1 201415'!E52</f>
        <v>1342</v>
      </c>
      <c r="BF52" s="75">
        <f>'T3 Q1 201415'!F52</f>
        <v>0.94109396914445997</v>
      </c>
      <c r="BG52" s="75">
        <f>'T3 Q1 201415'!G52</f>
        <v>1322</v>
      </c>
      <c r="BH52" s="75">
        <f>'T3 Q1 201415'!H52</f>
        <v>0.9270687237026648</v>
      </c>
      <c r="BI52" s="75">
        <f>'T3 Q1 201415'!I52</f>
        <v>1345</v>
      </c>
      <c r="BJ52" s="75">
        <f>'T3 Q1 201415'!J52</f>
        <v>0.9431977559607293</v>
      </c>
      <c r="BK52" s="75">
        <f>'T3 Q1 201415'!K52</f>
        <v>0</v>
      </c>
      <c r="BL52" s="75">
        <f>'T3 Q1 201415'!L52</f>
        <v>0</v>
      </c>
      <c r="BM52" s="75" t="str">
        <f>'T3 Q1 201415'!M52</f>
        <v/>
      </c>
      <c r="BN52" s="75">
        <f>'T3 Q1 201415'!N52</f>
        <v>0</v>
      </c>
      <c r="BO52" s="75">
        <f>'T3 Q1 201415'!O52</f>
        <v>1451</v>
      </c>
      <c r="BP52" s="75">
        <f>'T3 Q1 201415'!P52</f>
        <v>1398</v>
      </c>
      <c r="BQ52" s="75">
        <f>'T3 Q1 201415'!Q52</f>
        <v>0.96347346657477606</v>
      </c>
      <c r="BR52" s="75">
        <f>'T3 Q1 201415'!R52</f>
        <v>1352</v>
      </c>
      <c r="BS52" s="75">
        <f>'T3 Q1 201415'!S52</f>
        <v>0.93177119228118543</v>
      </c>
      <c r="BT52" s="75">
        <f>'T3 Q1 201415'!T52</f>
        <v>1374</v>
      </c>
      <c r="BU52" s="75">
        <f>'T3 Q1 201415'!U52</f>
        <v>0.94693314955203312</v>
      </c>
      <c r="BV52" s="75">
        <f>'T3 Q1 201415'!V52</f>
        <v>1359</v>
      </c>
      <c r="BW52" s="75">
        <f>'T3 Q1 201415'!W52</f>
        <v>0.93659545141281875</v>
      </c>
      <c r="BX52" s="75">
        <f>'T3 Q1 201415'!X52</f>
        <v>1354</v>
      </c>
      <c r="BY52" s="75">
        <f>'T3 Q1 201415'!Y52</f>
        <v>0.93314955203308059</v>
      </c>
      <c r="BZ52" s="75">
        <f>'T3 Q1 201415'!Z52</f>
        <v>0</v>
      </c>
      <c r="CA52" s="75">
        <f>'T3 Q1 201415'!AA52</f>
        <v>0</v>
      </c>
      <c r="CB52" s="75" t="str">
        <f>'T3 Q1 201415'!AB52</f>
        <v/>
      </c>
      <c r="CC52" s="75">
        <f>'T3 Q1 201415'!AC52</f>
        <v>0</v>
      </c>
      <c r="CD52" s="75">
        <f>'T3 Q1 201415'!AD52</f>
        <v>1475</v>
      </c>
      <c r="CE52" s="75">
        <f>'T3 Q1 201415'!AE52</f>
        <v>1440</v>
      </c>
      <c r="CF52" s="75">
        <f>'T3 Q1 201415'!AF52</f>
        <v>0.97627118644067801</v>
      </c>
      <c r="CG52" s="75">
        <f>'T3 Q1 201415'!AG52</f>
        <v>1364</v>
      </c>
      <c r="CH52" s="75">
        <f>'T3 Q1 201415'!AH52</f>
        <v>0.92474576271186437</v>
      </c>
      <c r="CI52" s="75">
        <f>'T3 Q1 201415'!AI52</f>
        <v>1440</v>
      </c>
      <c r="CJ52" s="75">
        <f>'T3 Q1 201415'!AJ52</f>
        <v>0.97627118644067801</v>
      </c>
      <c r="CK52" s="75">
        <f>'T3 Q1 201415'!AK52</f>
        <v>1437</v>
      </c>
      <c r="CL52" s="75">
        <f>'T3 Q1 201415'!AL52</f>
        <v>0.97423728813559318</v>
      </c>
      <c r="CM52" s="75">
        <f>'T3 Q1 201415'!AM52</f>
        <v>1409</v>
      </c>
      <c r="CN52" s="75">
        <f>'T3 Q1 201415'!AN52</f>
        <v>0.95525423728813563</v>
      </c>
      <c r="CO52" s="75">
        <f>'T3 Q1 201415'!AO52</f>
        <v>1384</v>
      </c>
      <c r="CP52" s="75">
        <f>'T3 Q1 201415'!AP52</f>
        <v>0.93830508474576269</v>
      </c>
      <c r="CQ52" s="75">
        <f>'T3 Q1 201415'!AQ52</f>
        <v>1406</v>
      </c>
      <c r="CR52" s="75">
        <f>'T3 Q1 201415'!AR52</f>
        <v>0.95322033898305081</v>
      </c>
      <c r="CS52" s="75">
        <f>'T3 Q1 201415'!AS52</f>
        <v>1331</v>
      </c>
      <c r="CT52" s="75">
        <f>'T3 Q1 201415'!AT52</f>
        <v>0.90237288135593219</v>
      </c>
      <c r="CU52" s="75">
        <f>'T3 Q1 201415'!AU52</f>
        <v>1418</v>
      </c>
      <c r="CV52" s="75">
        <f>'T3 Q1 201415'!AV52</f>
        <v>0.96135593220338988</v>
      </c>
      <c r="CW52" s="75">
        <f>'T3 Q1 201415'!AW52</f>
        <v>1346</v>
      </c>
      <c r="CX52" s="75">
        <f>'T3 Q1 201415'!AX52</f>
        <v>0.91254237288135598</v>
      </c>
      <c r="CZ52" s="75">
        <f>'T4 Q2 201415'!D52</f>
        <v>1476</v>
      </c>
      <c r="DA52" s="75">
        <f>'T4 Q2 201415'!E52</f>
        <v>1332</v>
      </c>
      <c r="DB52" s="75">
        <f>'T4 Q2 201415'!F52</f>
        <v>0.90243902439024393</v>
      </c>
      <c r="DC52" s="75">
        <f>'T4 Q2 201415'!G52</f>
        <v>1353</v>
      </c>
      <c r="DD52" s="75">
        <f>'T4 Q2 201415'!H52</f>
        <v>0.91666666666666663</v>
      </c>
      <c r="DE52" s="75">
        <f>'T4 Q2 201415'!I52</f>
        <v>1325</v>
      </c>
      <c r="DF52" s="75">
        <f>'T4 Q2 201415'!J52</f>
        <v>0.89769647696476962</v>
      </c>
      <c r="DG52" s="75">
        <f>'T4 Q2 201415'!K52</f>
        <v>0</v>
      </c>
      <c r="DH52" s="75">
        <f>'T4 Q2 201415'!L52</f>
        <v>0</v>
      </c>
      <c r="DI52" s="75" t="str">
        <f>'T4 Q2 201415'!M52</f>
        <v/>
      </c>
      <c r="DJ52" s="75">
        <f>'T4 Q2 201415'!N52</f>
        <v>0</v>
      </c>
      <c r="DK52" s="75">
        <f>'T4 Q2 201415'!O52</f>
        <v>1530</v>
      </c>
      <c r="DL52" s="75">
        <f>'T4 Q2 201415'!P52</f>
        <v>1351</v>
      </c>
      <c r="DM52" s="75">
        <f>'T4 Q2 201415'!Q52</f>
        <v>0.88300653594771239</v>
      </c>
      <c r="DN52" s="75">
        <f>'T4 Q2 201415'!R52</f>
        <v>1329</v>
      </c>
      <c r="DO52" s="75">
        <f>'T4 Q2 201415'!S52</f>
        <v>0.86862745098039218</v>
      </c>
      <c r="DP52" s="75">
        <f>'T4 Q2 201415'!T52</f>
        <v>1337</v>
      </c>
      <c r="DQ52" s="75">
        <f>'T4 Q2 201415'!U52</f>
        <v>0.8738562091503268</v>
      </c>
      <c r="DR52" s="75">
        <f>'T4 Q2 201415'!V52</f>
        <v>1330</v>
      </c>
      <c r="DS52" s="75">
        <f>'T4 Q2 201415'!W52</f>
        <v>0.86928104575163401</v>
      </c>
      <c r="DT52" s="75">
        <f>'T4 Q2 201415'!X52</f>
        <v>1325</v>
      </c>
      <c r="DU52" s="75">
        <f>'T4 Q2 201415'!Y52</f>
        <v>0.86601307189542487</v>
      </c>
      <c r="DV52" s="75">
        <f>'T4 Q2 201415'!Z52</f>
        <v>0</v>
      </c>
      <c r="DW52" s="75">
        <f>'T4 Q2 201415'!AA52</f>
        <v>0</v>
      </c>
      <c r="DX52" s="75" t="str">
        <f>'T4 Q2 201415'!AB52</f>
        <v/>
      </c>
      <c r="DY52" s="75">
        <f>'T4 Q2 201415'!AC52</f>
        <v>0</v>
      </c>
      <c r="DZ52" s="75">
        <f>'T4 Q2 201415'!AD52</f>
        <v>1491</v>
      </c>
      <c r="EA52" s="75">
        <f>'T4 Q2 201415'!AE52</f>
        <v>1213</v>
      </c>
      <c r="EB52" s="75">
        <f>'T4 Q2 201415'!AF52</f>
        <v>0.81354795439302485</v>
      </c>
      <c r="EC52" s="75">
        <f>'T4 Q2 201415'!AG52</f>
        <v>1303</v>
      </c>
      <c r="ED52" s="75">
        <f>'T4 Q2 201415'!AH52</f>
        <v>0.87391012743125418</v>
      </c>
      <c r="EE52" s="75">
        <f>'T4 Q2 201415'!AI52</f>
        <v>1213</v>
      </c>
      <c r="EF52" s="75">
        <f>'T4 Q2 201415'!AJ52</f>
        <v>0.81354795439302485</v>
      </c>
      <c r="EG52" s="75">
        <f>'T4 Q2 201415'!AK52</f>
        <v>5</v>
      </c>
      <c r="EH52" s="75">
        <f>'T4 Q2 201415'!AL52</f>
        <v>3.3534540576794099E-3</v>
      </c>
      <c r="EI52" s="75">
        <f>'T4 Q2 201415'!AM52</f>
        <v>1206</v>
      </c>
      <c r="EJ52" s="75">
        <f>'T4 Q2 201415'!AN52</f>
        <v>0.80885311871227361</v>
      </c>
      <c r="EK52" s="75">
        <f>'T4 Q2 201415'!AO52</f>
        <v>1212</v>
      </c>
      <c r="EL52" s="75">
        <f>'T4 Q2 201415'!AP52</f>
        <v>0.81287726358148893</v>
      </c>
      <c r="EM52" s="75">
        <f>'T4 Q2 201415'!AQ52</f>
        <v>1237</v>
      </c>
      <c r="EN52" s="75">
        <f>'T4 Q2 201415'!AR52</f>
        <v>0.82964453386988601</v>
      </c>
      <c r="EO52" s="75">
        <f>'T4 Q2 201415'!AS52</f>
        <v>1284</v>
      </c>
      <c r="EP52" s="75">
        <f>'T4 Q2 201415'!AT52</f>
        <v>0.86116700201207241</v>
      </c>
      <c r="EQ52" s="75">
        <f>'T4 Q2 201415'!AU52</f>
        <v>1208</v>
      </c>
      <c r="ER52" s="75">
        <f>'T4 Q2 201415'!AV52</f>
        <v>0.81019450033534546</v>
      </c>
      <c r="ES52" s="75">
        <f>'T4 Q2 201415'!AW52</f>
        <v>1190</v>
      </c>
      <c r="ET52" s="75">
        <f>'T4 Q2 201415'!AX52</f>
        <v>0.7981220657276995</v>
      </c>
      <c r="EV52" s="75">
        <f>'T5 Q3 201415'!D52</f>
        <v>1370</v>
      </c>
      <c r="EW52" s="75">
        <f>'T5 Q3 201415'!E52</f>
        <v>1264</v>
      </c>
      <c r="EX52" s="75">
        <f>'T5 Q3 201415'!F52</f>
        <v>0.92262773722627733</v>
      </c>
      <c r="EY52" s="75">
        <f>'T5 Q3 201415'!G52</f>
        <v>1302</v>
      </c>
      <c r="EZ52" s="75">
        <f>'T5 Q3 201415'!H52</f>
        <v>0.95036496350364963</v>
      </c>
      <c r="FA52" s="75">
        <f>'T5 Q3 201415'!I52</f>
        <v>1261</v>
      </c>
      <c r="FB52" s="75">
        <f>'T5 Q3 201415'!J52</f>
        <v>0.92043795620437951</v>
      </c>
      <c r="FC52" s="75">
        <f>'T5 Q3 201415'!K52</f>
        <v>4</v>
      </c>
      <c r="FD52" s="75">
        <f>'T5 Q3 201415'!L52</f>
        <v>4</v>
      </c>
      <c r="FE52" s="75">
        <f>'T5 Q3 201415'!M52</f>
        <v>1</v>
      </c>
      <c r="FF52" s="75">
        <f>'T5 Q3 201415'!N52</f>
        <v>0</v>
      </c>
      <c r="FG52" s="75">
        <f>'T5 Q3 201415'!O52</f>
        <v>1494</v>
      </c>
      <c r="FH52" s="75">
        <f>'T5 Q3 201415'!P52</f>
        <v>1421</v>
      </c>
      <c r="FI52" s="75">
        <f>'T5 Q3 201415'!Q52</f>
        <v>0.95113788487282458</v>
      </c>
      <c r="FJ52" s="75">
        <f>'T5 Q3 201415'!R52</f>
        <v>1351</v>
      </c>
      <c r="FK52" s="75">
        <f>'T5 Q3 201415'!S52</f>
        <v>0.90428380187416335</v>
      </c>
      <c r="FL52" s="75">
        <f>'T5 Q3 201415'!T52</f>
        <v>1336</v>
      </c>
      <c r="FM52" s="75">
        <f>'T5 Q3 201415'!U52</f>
        <v>0.89424364123159306</v>
      </c>
      <c r="FN52" s="75">
        <f>'T5 Q3 201415'!V52</f>
        <v>1343</v>
      </c>
      <c r="FO52" s="75">
        <f>'T5 Q3 201415'!W52</f>
        <v>0.89892904953145913</v>
      </c>
      <c r="FP52" s="75">
        <f>'T5 Q3 201415'!X52</f>
        <v>1352</v>
      </c>
      <c r="FQ52" s="75">
        <f>'T5 Q3 201415'!Y52</f>
        <v>0.90495314591700138</v>
      </c>
      <c r="FR52" s="75">
        <f>'T5 Q3 201415'!Z52</f>
        <v>0</v>
      </c>
      <c r="FS52" s="75">
        <f>'T5 Q3 201415'!AA52</f>
        <v>0</v>
      </c>
      <c r="FT52" s="75" t="str">
        <f>'T5 Q3 201415'!AB52</f>
        <v/>
      </c>
      <c r="FU52" s="75">
        <f>'T5 Q3 201415'!AC52</f>
        <v>0</v>
      </c>
      <c r="FV52" s="75">
        <f>'T5 Q3 201415'!AD52</f>
        <v>1537</v>
      </c>
      <c r="FW52" s="75">
        <f>'T5 Q3 201415'!AE52</f>
        <v>1475</v>
      </c>
      <c r="FX52" s="75">
        <f>'T5 Q3 201415'!AF52</f>
        <v>0.95966167859466489</v>
      </c>
      <c r="FY52" s="75">
        <f>'T5 Q3 201415'!AG52</f>
        <v>1380</v>
      </c>
      <c r="FZ52" s="75">
        <f>'T5 Q3 201415'!AH52</f>
        <v>0.89785296031229667</v>
      </c>
      <c r="GA52" s="75">
        <f>'T5 Q3 201415'!AI52</f>
        <v>1477</v>
      </c>
      <c r="GB52" s="75">
        <f>'T5 Q3 201415'!AJ52</f>
        <v>0.96096291476903062</v>
      </c>
      <c r="GC52" s="75">
        <f>'T5 Q3 201415'!AK52</f>
        <v>1483</v>
      </c>
      <c r="GD52" s="75">
        <f>'T5 Q3 201415'!AL52</f>
        <v>0.96486662329212747</v>
      </c>
      <c r="GE52" s="75">
        <f>'T5 Q3 201415'!AM52</f>
        <v>1469</v>
      </c>
      <c r="GF52" s="75">
        <f>'T5 Q3 201415'!AN52</f>
        <v>0.95575797007156804</v>
      </c>
      <c r="GG52" s="75">
        <f>'T5 Q3 201415'!AO52</f>
        <v>1444</v>
      </c>
      <c r="GH52" s="75">
        <f>'T5 Q3 201415'!AP52</f>
        <v>0.93949251789199739</v>
      </c>
      <c r="GI52" s="75">
        <f>'T5 Q3 201415'!AQ52</f>
        <v>1469</v>
      </c>
      <c r="GJ52" s="75">
        <f>'T5 Q3 201415'!AR52</f>
        <v>0.95575797007156804</v>
      </c>
      <c r="GK52" s="75">
        <f>'T5 Q3 201415'!AS52</f>
        <v>1375</v>
      </c>
      <c r="GL52" s="75">
        <f>'T5 Q3 201415'!AT52</f>
        <v>0.89459986987638251</v>
      </c>
      <c r="GM52" s="75">
        <f>'T5 Q3 201415'!AU52</f>
        <v>1463</v>
      </c>
      <c r="GN52" s="75">
        <f>'T5 Q3 201415'!AV52</f>
        <v>0.95185426154847108</v>
      </c>
      <c r="GO52" s="75">
        <f>'T5 Q3 201415'!AW52</f>
        <v>1409</v>
      </c>
      <c r="GP52" s="75">
        <f>'T5 Q3 201415'!AX52</f>
        <v>0.91672088484059855</v>
      </c>
      <c r="GR52" s="75">
        <f>'T6 Q4 201415'!D52</f>
        <v>1413</v>
      </c>
      <c r="GS52" s="75">
        <f>'T6 Q4 201415'!E52</f>
        <v>1305</v>
      </c>
      <c r="GT52" s="75">
        <f>'T6 Q4 201415'!F52</f>
        <v>0.92356687898089174</v>
      </c>
      <c r="GU52" s="75">
        <f>'T6 Q4 201415'!G52</f>
        <v>1335</v>
      </c>
      <c r="GV52" s="75">
        <f>'T6 Q4 201415'!H52</f>
        <v>0.94479830148619959</v>
      </c>
      <c r="GW52" s="75">
        <f>'T6 Q4 201415'!I52</f>
        <v>1301</v>
      </c>
      <c r="GX52" s="75">
        <f>'T6 Q4 201415'!J52</f>
        <v>0.92073602264685073</v>
      </c>
      <c r="GY52" s="75">
        <f>'T6 Q4 201415'!K52</f>
        <v>0</v>
      </c>
      <c r="GZ52" s="75">
        <f>'T6 Q4 201415'!L52</f>
        <v>0</v>
      </c>
      <c r="HA52" s="75" t="str">
        <f>'T6 Q4 201415'!M52</f>
        <v/>
      </c>
      <c r="HB52" s="75">
        <f>'T6 Q4 201415'!N52</f>
        <v>0</v>
      </c>
      <c r="HC52" s="75">
        <f>'T6 Q4 201415'!O52</f>
        <v>1464</v>
      </c>
      <c r="HD52" s="75">
        <f>'T6 Q4 201415'!P52</f>
        <v>1380</v>
      </c>
      <c r="HE52" s="75">
        <f>'T6 Q4 201415'!Q52</f>
        <v>0.94262295081967218</v>
      </c>
      <c r="HF52" s="75">
        <f>'T6 Q4 201415'!R52</f>
        <v>1336</v>
      </c>
      <c r="HG52" s="75">
        <f>'T6 Q4 201415'!S52</f>
        <v>0.91256830601092898</v>
      </c>
      <c r="HH52" s="75">
        <f>'T6 Q4 201415'!T52</f>
        <v>623</v>
      </c>
      <c r="HI52" s="75">
        <f>'T6 Q4 201415'!U52</f>
        <v>0.42554644808743169</v>
      </c>
      <c r="HJ52" s="75">
        <f>'T6 Q4 201415'!V52</f>
        <v>1324</v>
      </c>
      <c r="HK52" s="75">
        <f>'T6 Q4 201415'!W52</f>
        <v>0.90437158469945356</v>
      </c>
      <c r="HL52" s="75">
        <f>'T6 Q4 201415'!X52</f>
        <v>1336</v>
      </c>
      <c r="HM52" s="75">
        <f>'T6 Q4 201415'!Y52</f>
        <v>0.91256830601092898</v>
      </c>
      <c r="HN52" s="75">
        <f>'T6 Q4 201415'!Z52</f>
        <v>1</v>
      </c>
      <c r="HO52" s="75">
        <f>'T6 Q4 201415'!AA52</f>
        <v>1</v>
      </c>
      <c r="HP52" s="75">
        <f>'T6 Q4 201415'!AB52</f>
        <v>1</v>
      </c>
      <c r="HQ52" s="75">
        <f>'T6 Q4 201415'!AC52</f>
        <v>0</v>
      </c>
      <c r="HR52" s="75">
        <f>'T6 Q4 201415'!AD52</f>
        <v>1435</v>
      </c>
      <c r="HS52" s="75">
        <f>'T6 Q4 201415'!AE52</f>
        <v>1385</v>
      </c>
      <c r="HT52" s="75">
        <f>'T6 Q4 201415'!AF52</f>
        <v>0.96515679442508706</v>
      </c>
      <c r="HU52" s="75">
        <f>'T6 Q4 201415'!AG52</f>
        <v>1285</v>
      </c>
      <c r="HV52" s="75">
        <f>'T6 Q4 201415'!AH52</f>
        <v>0.89547038327526129</v>
      </c>
      <c r="HW52" s="75">
        <f>'T6 Q4 201415'!AI52</f>
        <v>1385</v>
      </c>
      <c r="HX52" s="75">
        <f>'T6 Q4 201415'!AJ52</f>
        <v>0.96515679442508706</v>
      </c>
      <c r="HY52" s="75">
        <f>'T6 Q4 201415'!AK52</f>
        <v>1393</v>
      </c>
      <c r="HZ52" s="75">
        <f>'T6 Q4 201415'!AL52</f>
        <v>0.97073170731707314</v>
      </c>
      <c r="IA52" s="75">
        <f>'T6 Q4 201415'!AM52</f>
        <v>1374</v>
      </c>
      <c r="IB52" s="75">
        <f>'T6 Q4 201415'!AN52</f>
        <v>0.95749128919860627</v>
      </c>
      <c r="IC52" s="75">
        <f>'T6 Q4 201415'!AO52</f>
        <v>1343</v>
      </c>
      <c r="ID52" s="75">
        <f>'T6 Q4 201415'!AP52</f>
        <v>0.93588850174216032</v>
      </c>
      <c r="IE52" s="75">
        <f>'T6 Q4 201415'!AQ52</f>
        <v>1371</v>
      </c>
      <c r="IF52" s="75">
        <f>'T6 Q4 201415'!AR52</f>
        <v>0.95540069686411144</v>
      </c>
      <c r="IG52" s="75">
        <f>'T6 Q4 201415'!AS52</f>
        <v>1277</v>
      </c>
      <c r="IH52" s="75">
        <f>'T6 Q4 201415'!AT52</f>
        <v>0.88989547038327521</v>
      </c>
      <c r="II52" s="75">
        <f>'T6 Q4 201415'!AU52</f>
        <v>1376</v>
      </c>
      <c r="IJ52" s="75">
        <f>'T6 Q4 201415'!AV52</f>
        <v>0.95888501742160281</v>
      </c>
      <c r="IK52" s="75">
        <f>'T6 Q4 201415'!AW52</f>
        <v>1314</v>
      </c>
      <c r="IL52" s="75">
        <f>'T6 Q4 201415'!AX52</f>
        <v>0.91567944250871081</v>
      </c>
    </row>
    <row r="53" spans="1:246" x14ac:dyDescent="0.25">
      <c r="A53" s="31" t="s">
        <v>362</v>
      </c>
      <c r="B53" s="21" t="s">
        <v>363</v>
      </c>
      <c r="C53" s="21" t="s">
        <v>24</v>
      </c>
      <c r="D53" s="64">
        <v>9126</v>
      </c>
      <c r="E53" s="64">
        <v>8797</v>
      </c>
      <c r="F53" s="51">
        <v>0.96394915625684852</v>
      </c>
      <c r="G53" s="64">
        <v>8898</v>
      </c>
      <c r="H53" s="69">
        <v>0.97501643655489811</v>
      </c>
      <c r="I53" s="64">
        <v>8738</v>
      </c>
      <c r="J53" s="51">
        <v>0.95748411133026523</v>
      </c>
      <c r="K53" s="64">
        <v>3</v>
      </c>
      <c r="L53" s="5">
        <v>1</v>
      </c>
      <c r="M53" s="51">
        <v>0.33333333333333331</v>
      </c>
      <c r="N53" s="40"/>
      <c r="O53" s="64">
        <v>9687</v>
      </c>
      <c r="P53" s="64">
        <v>9516</v>
      </c>
      <c r="Q53" s="51">
        <v>0.98234747599876127</v>
      </c>
      <c r="R53" s="64">
        <v>9198</v>
      </c>
      <c r="S53" s="69">
        <v>0.94951997522452769</v>
      </c>
      <c r="T53" s="64">
        <v>7908</v>
      </c>
      <c r="U53" s="51">
        <v>0.81635181170641069</v>
      </c>
      <c r="V53" s="64">
        <v>9117</v>
      </c>
      <c r="W53" s="69">
        <v>0.94115825332920411</v>
      </c>
      <c r="X53" s="64">
        <v>9208</v>
      </c>
      <c r="Y53" s="51">
        <v>0.95055228656962942</v>
      </c>
      <c r="Z53" s="64">
        <v>5</v>
      </c>
      <c r="AA53" s="64">
        <v>4</v>
      </c>
      <c r="AB53" s="51">
        <v>0.8</v>
      </c>
      <c r="AC53" s="58"/>
      <c r="AD53" s="64">
        <v>9807</v>
      </c>
      <c r="AE53" s="64">
        <v>9482</v>
      </c>
      <c r="AF53" s="46">
        <v>0.9668604058325686</v>
      </c>
      <c r="AG53" s="64">
        <v>9029</v>
      </c>
      <c r="AH53" s="70">
        <v>0.9206689099622718</v>
      </c>
      <c r="AI53" s="64">
        <v>9516</v>
      </c>
      <c r="AJ53" s="46">
        <v>0.97032731722239218</v>
      </c>
      <c r="AK53" s="64">
        <v>9518</v>
      </c>
      <c r="AL53" s="70">
        <v>0.97053125318649947</v>
      </c>
      <c r="AM53" s="64">
        <v>9447</v>
      </c>
      <c r="AN53" s="46">
        <v>0.96329152646069138</v>
      </c>
      <c r="AO53" s="64">
        <v>9144</v>
      </c>
      <c r="AP53" s="70">
        <v>0.93239522789843987</v>
      </c>
      <c r="AQ53" s="64">
        <v>9396</v>
      </c>
      <c r="AR53" s="46">
        <v>0.9580911593759559</v>
      </c>
      <c r="AS53" s="64">
        <v>8924</v>
      </c>
      <c r="AT53" s="70">
        <v>0.90996227184664014</v>
      </c>
      <c r="AU53" s="64">
        <v>9404</v>
      </c>
      <c r="AV53" s="46">
        <v>0.95890690323238503</v>
      </c>
      <c r="AW53" s="64">
        <v>9128</v>
      </c>
      <c r="AX53" s="46">
        <v>0.93076374018558172</v>
      </c>
      <c r="AZ53" s="80">
        <f>VLOOKUP($A53,'T1DQ CCG'!$A:$BS,69,FALSE)</f>
        <v>0</v>
      </c>
      <c r="BA53" s="80">
        <f>VLOOKUP($A53,'T1DQ CCG'!$A:$BS,70,FALSE)</f>
        <v>0</v>
      </c>
      <c r="BB53" s="80">
        <f>VLOOKUP($A53,'T1DQ CCG'!$A:$BS,71,FALSE)</f>
        <v>0</v>
      </c>
      <c r="BD53" s="75">
        <f>'T3 Q1 201415'!D53</f>
        <v>2199</v>
      </c>
      <c r="BE53" s="75">
        <f>'T3 Q1 201415'!E53</f>
        <v>2128</v>
      </c>
      <c r="BF53" s="75">
        <f>'T3 Q1 201415'!F53</f>
        <v>0.967712596634834</v>
      </c>
      <c r="BG53" s="75">
        <f>'T3 Q1 201415'!G53</f>
        <v>2150</v>
      </c>
      <c r="BH53" s="75">
        <f>'T3 Q1 201415'!H53</f>
        <v>0.97771714415643474</v>
      </c>
      <c r="BI53" s="75">
        <f>'T3 Q1 201415'!I53</f>
        <v>2086</v>
      </c>
      <c r="BJ53" s="75">
        <f>'T3 Q1 201415'!J53</f>
        <v>0.94861300591177811</v>
      </c>
      <c r="BK53" s="75">
        <f>'T3 Q1 201415'!K53</f>
        <v>1</v>
      </c>
      <c r="BL53" s="75">
        <f>'T3 Q1 201415'!L53</f>
        <v>1</v>
      </c>
      <c r="BM53" s="75">
        <f>'T3 Q1 201415'!M53</f>
        <v>1</v>
      </c>
      <c r="BN53" s="75">
        <f>'T3 Q1 201415'!N53</f>
        <v>0</v>
      </c>
      <c r="BO53" s="75">
        <f>'T3 Q1 201415'!O53</f>
        <v>2478</v>
      </c>
      <c r="BP53" s="75">
        <f>'T3 Q1 201415'!P53</f>
        <v>2447</v>
      </c>
      <c r="BQ53" s="75">
        <f>'T3 Q1 201415'!Q53</f>
        <v>0.98748991121872476</v>
      </c>
      <c r="BR53" s="75">
        <f>'T3 Q1 201415'!R53</f>
        <v>2368</v>
      </c>
      <c r="BS53" s="75">
        <f>'T3 Q1 201415'!S53</f>
        <v>0.95560936238902339</v>
      </c>
      <c r="BT53" s="75">
        <f>'T3 Q1 201415'!T53</f>
        <v>2387</v>
      </c>
      <c r="BU53" s="75">
        <f>'T3 Q1 201415'!U53</f>
        <v>0.96327683615819204</v>
      </c>
      <c r="BV53" s="75">
        <f>'T3 Q1 201415'!V53</f>
        <v>2329</v>
      </c>
      <c r="BW53" s="75">
        <f>'T3 Q1 201415'!W53</f>
        <v>0.9398708635996772</v>
      </c>
      <c r="BX53" s="75">
        <f>'T3 Q1 201415'!X53</f>
        <v>2366</v>
      </c>
      <c r="BY53" s="75">
        <f>'T3 Q1 201415'!Y53</f>
        <v>0.95480225988700562</v>
      </c>
      <c r="BZ53" s="75">
        <f>'T3 Q1 201415'!Z53</f>
        <v>1</v>
      </c>
      <c r="CA53" s="75">
        <f>'T3 Q1 201415'!AA53</f>
        <v>0</v>
      </c>
      <c r="CB53" s="75">
        <f>'T3 Q1 201415'!AB53</f>
        <v>0</v>
      </c>
      <c r="CC53" s="75">
        <f>'T3 Q1 201415'!AC53</f>
        <v>0</v>
      </c>
      <c r="CD53" s="75">
        <f>'T3 Q1 201415'!AD53</f>
        <v>2437</v>
      </c>
      <c r="CE53" s="75">
        <f>'T3 Q1 201415'!AE53</f>
        <v>2358</v>
      </c>
      <c r="CF53" s="75">
        <f>'T3 Q1 201415'!AF53</f>
        <v>0.96758309396799347</v>
      </c>
      <c r="CG53" s="75">
        <f>'T3 Q1 201415'!AG53</f>
        <v>2225</v>
      </c>
      <c r="CH53" s="75">
        <f>'T3 Q1 201415'!AH53</f>
        <v>0.913007796471071</v>
      </c>
      <c r="CI53" s="75">
        <f>'T3 Q1 201415'!AI53</f>
        <v>2388</v>
      </c>
      <c r="CJ53" s="75">
        <f>'T3 Q1 201415'!AJ53</f>
        <v>0.97989331144850222</v>
      </c>
      <c r="CK53" s="75">
        <f>'T3 Q1 201415'!AK53</f>
        <v>2387</v>
      </c>
      <c r="CL53" s="75">
        <f>'T3 Q1 201415'!AL53</f>
        <v>0.97948297086581859</v>
      </c>
      <c r="CM53" s="75">
        <f>'T3 Q1 201415'!AM53</f>
        <v>2374</v>
      </c>
      <c r="CN53" s="75">
        <f>'T3 Q1 201415'!AN53</f>
        <v>0.97414854329093148</v>
      </c>
      <c r="CO53" s="75">
        <f>'T3 Q1 201415'!AO53</f>
        <v>2279</v>
      </c>
      <c r="CP53" s="75">
        <f>'T3 Q1 201415'!AP53</f>
        <v>0.93516618793598683</v>
      </c>
      <c r="CQ53" s="75">
        <f>'T3 Q1 201415'!AQ53</f>
        <v>2351</v>
      </c>
      <c r="CR53" s="75">
        <f>'T3 Q1 201415'!AR53</f>
        <v>0.96471070988920804</v>
      </c>
      <c r="CS53" s="75">
        <f>'T3 Q1 201415'!AS53</f>
        <v>2192</v>
      </c>
      <c r="CT53" s="75">
        <f>'T3 Q1 201415'!AT53</f>
        <v>0.89946655724251123</v>
      </c>
      <c r="CU53" s="75">
        <f>'T3 Q1 201415'!AU53</f>
        <v>2355</v>
      </c>
      <c r="CV53" s="75">
        <f>'T3 Q1 201415'!AV53</f>
        <v>0.96635207221994257</v>
      </c>
      <c r="CW53" s="75">
        <f>'T3 Q1 201415'!AW53</f>
        <v>2272</v>
      </c>
      <c r="CX53" s="75">
        <f>'T3 Q1 201415'!AX53</f>
        <v>0.93229380385720151</v>
      </c>
      <c r="CZ53" s="75">
        <f>'T4 Q2 201415'!D53</f>
        <v>2345</v>
      </c>
      <c r="DA53" s="75">
        <f>'T4 Q2 201415'!E53</f>
        <v>2264</v>
      </c>
      <c r="DB53" s="75">
        <f>'T4 Q2 201415'!F53</f>
        <v>0.96545842217484013</v>
      </c>
      <c r="DC53" s="75">
        <f>'T4 Q2 201415'!G53</f>
        <v>2291</v>
      </c>
      <c r="DD53" s="75">
        <f>'T4 Q2 201415'!H53</f>
        <v>0.97697228144989334</v>
      </c>
      <c r="DE53" s="75">
        <f>'T4 Q2 201415'!I53</f>
        <v>2253</v>
      </c>
      <c r="DF53" s="75">
        <f>'T4 Q2 201415'!J53</f>
        <v>0.96076759061833694</v>
      </c>
      <c r="DG53" s="75">
        <f>'T4 Q2 201415'!K53</f>
        <v>1</v>
      </c>
      <c r="DH53" s="75">
        <f>'T4 Q2 201415'!L53</f>
        <v>1</v>
      </c>
      <c r="DI53" s="75">
        <f>'T4 Q2 201415'!M53</f>
        <v>1</v>
      </c>
      <c r="DJ53" s="75">
        <f>'T4 Q2 201415'!N53</f>
        <v>0</v>
      </c>
      <c r="DK53" s="75">
        <f>'T4 Q2 201415'!O53</f>
        <v>2491</v>
      </c>
      <c r="DL53" s="75">
        <f>'T4 Q2 201415'!P53</f>
        <v>2466</v>
      </c>
      <c r="DM53" s="75">
        <f>'T4 Q2 201415'!Q53</f>
        <v>0.98996386993175434</v>
      </c>
      <c r="DN53" s="75">
        <f>'T4 Q2 201415'!R53</f>
        <v>2360</v>
      </c>
      <c r="DO53" s="75">
        <f>'T4 Q2 201415'!S53</f>
        <v>0.94741067844239257</v>
      </c>
      <c r="DP53" s="75">
        <f>'T4 Q2 201415'!T53</f>
        <v>2337</v>
      </c>
      <c r="DQ53" s="75">
        <f>'T4 Q2 201415'!U53</f>
        <v>0.93817743877960658</v>
      </c>
      <c r="DR53" s="75">
        <f>'T4 Q2 201415'!V53</f>
        <v>2337</v>
      </c>
      <c r="DS53" s="75">
        <f>'T4 Q2 201415'!W53</f>
        <v>0.93817743877960658</v>
      </c>
      <c r="DT53" s="75">
        <f>'T4 Q2 201415'!X53</f>
        <v>2360</v>
      </c>
      <c r="DU53" s="75">
        <f>'T4 Q2 201415'!Y53</f>
        <v>0.94741067844239257</v>
      </c>
      <c r="DV53" s="75">
        <f>'T4 Q2 201415'!Z53</f>
        <v>1</v>
      </c>
      <c r="DW53" s="75">
        <f>'T4 Q2 201415'!AA53</f>
        <v>1</v>
      </c>
      <c r="DX53" s="75">
        <f>'T4 Q2 201415'!AB53</f>
        <v>1</v>
      </c>
      <c r="DY53" s="75">
        <f>'T4 Q2 201415'!AC53</f>
        <v>0</v>
      </c>
      <c r="DZ53" s="75">
        <f>'T4 Q2 201415'!AD53</f>
        <v>2584</v>
      </c>
      <c r="EA53" s="75">
        <f>'T4 Q2 201415'!AE53</f>
        <v>2453</v>
      </c>
      <c r="EB53" s="75">
        <f>'T4 Q2 201415'!AF53</f>
        <v>0.94930340557275539</v>
      </c>
      <c r="EC53" s="75">
        <f>'T4 Q2 201415'!AG53</f>
        <v>2335</v>
      </c>
      <c r="ED53" s="75">
        <f>'T4 Q2 201415'!AH53</f>
        <v>0.90363777089783281</v>
      </c>
      <c r="EE53" s="75">
        <f>'T4 Q2 201415'!AI53</f>
        <v>2453</v>
      </c>
      <c r="EF53" s="75">
        <f>'T4 Q2 201415'!AJ53</f>
        <v>0.94930340557275539</v>
      </c>
      <c r="EG53" s="75">
        <f>'T4 Q2 201415'!AK53</f>
        <v>2452</v>
      </c>
      <c r="EH53" s="75">
        <f>'T4 Q2 201415'!AL53</f>
        <v>0.94891640866873062</v>
      </c>
      <c r="EI53" s="75">
        <f>'T4 Q2 201415'!AM53</f>
        <v>2440</v>
      </c>
      <c r="EJ53" s="75">
        <f>'T4 Q2 201415'!AN53</f>
        <v>0.94427244582043346</v>
      </c>
      <c r="EK53" s="75">
        <f>'T4 Q2 201415'!AO53</f>
        <v>2362</v>
      </c>
      <c r="EL53" s="75">
        <f>'T4 Q2 201415'!AP53</f>
        <v>0.91408668730650156</v>
      </c>
      <c r="EM53" s="75">
        <f>'T4 Q2 201415'!AQ53</f>
        <v>2422</v>
      </c>
      <c r="EN53" s="75">
        <f>'T4 Q2 201415'!AR53</f>
        <v>0.93730650154798767</v>
      </c>
      <c r="EO53" s="75">
        <f>'T4 Q2 201415'!AS53</f>
        <v>2314</v>
      </c>
      <c r="EP53" s="75">
        <f>'T4 Q2 201415'!AT53</f>
        <v>0.89551083591331271</v>
      </c>
      <c r="EQ53" s="75">
        <f>'T4 Q2 201415'!AU53</f>
        <v>2424</v>
      </c>
      <c r="ER53" s="75">
        <f>'T4 Q2 201415'!AV53</f>
        <v>0.9380804953560371</v>
      </c>
      <c r="ES53" s="75">
        <f>'T4 Q2 201415'!AW53</f>
        <v>2356</v>
      </c>
      <c r="ET53" s="75">
        <f>'T4 Q2 201415'!AX53</f>
        <v>0.91176470588235292</v>
      </c>
      <c r="EV53" s="75">
        <f>'T5 Q3 201415'!D53</f>
        <v>2290</v>
      </c>
      <c r="EW53" s="75">
        <f>'T5 Q3 201415'!E53</f>
        <v>2223</v>
      </c>
      <c r="EX53" s="75">
        <f>'T5 Q3 201415'!F53</f>
        <v>0.97074235807860265</v>
      </c>
      <c r="EY53" s="75">
        <f>'T5 Q3 201415'!G53</f>
        <v>2231</v>
      </c>
      <c r="EZ53" s="75">
        <f>'T5 Q3 201415'!H53</f>
        <v>0.97423580786026198</v>
      </c>
      <c r="FA53" s="75">
        <f>'T5 Q3 201415'!I53</f>
        <v>2218</v>
      </c>
      <c r="FB53" s="75">
        <f>'T5 Q3 201415'!J53</f>
        <v>0.96855895196506547</v>
      </c>
      <c r="FC53" s="75">
        <f>'T5 Q3 201415'!K53</f>
        <v>1</v>
      </c>
      <c r="FD53" s="75">
        <f>'T5 Q3 201415'!L53</f>
        <v>1</v>
      </c>
      <c r="FE53" s="75">
        <f>'T5 Q3 201415'!M53</f>
        <v>1</v>
      </c>
      <c r="FF53" s="75">
        <f>'T5 Q3 201415'!N53</f>
        <v>0</v>
      </c>
      <c r="FG53" s="75">
        <f>'T5 Q3 201415'!O53</f>
        <v>2498</v>
      </c>
      <c r="FH53" s="75">
        <f>'T5 Q3 201415'!P53</f>
        <v>2440</v>
      </c>
      <c r="FI53" s="75">
        <f>'T5 Q3 201415'!Q53</f>
        <v>0.97678142514011213</v>
      </c>
      <c r="FJ53" s="75">
        <f>'T5 Q3 201415'!R53</f>
        <v>2381</v>
      </c>
      <c r="FK53" s="75">
        <f>'T5 Q3 201415'!S53</f>
        <v>0.95316253002401918</v>
      </c>
      <c r="FL53" s="75">
        <f>'T5 Q3 201415'!T53</f>
        <v>2278</v>
      </c>
      <c r="FM53" s="75">
        <f>'T5 Q3 201415'!U53</f>
        <v>0.91192954363490797</v>
      </c>
      <c r="FN53" s="75">
        <f>'T5 Q3 201415'!V53</f>
        <v>2358</v>
      </c>
      <c r="FO53" s="75">
        <f>'T5 Q3 201415'!W53</f>
        <v>0.94395516413130509</v>
      </c>
      <c r="FP53" s="75">
        <f>'T5 Q3 201415'!X53</f>
        <v>2370</v>
      </c>
      <c r="FQ53" s="75">
        <f>'T5 Q3 201415'!Y53</f>
        <v>0.94875900720576456</v>
      </c>
      <c r="FR53" s="75">
        <f>'T5 Q3 201415'!Z53</f>
        <v>2</v>
      </c>
      <c r="FS53" s="75">
        <f>'T5 Q3 201415'!AA53</f>
        <v>2</v>
      </c>
      <c r="FT53" s="75">
        <f>'T5 Q3 201415'!AB53</f>
        <v>1</v>
      </c>
      <c r="FU53" s="75">
        <f>'T5 Q3 201415'!AC53</f>
        <v>0</v>
      </c>
      <c r="FV53" s="75">
        <f>'T5 Q3 201415'!AD53</f>
        <v>2464</v>
      </c>
      <c r="FW53" s="75">
        <f>'T5 Q3 201415'!AE53</f>
        <v>2406</v>
      </c>
      <c r="FX53" s="75">
        <f>'T5 Q3 201415'!AF53</f>
        <v>0.97646103896103897</v>
      </c>
      <c r="FY53" s="75">
        <f>'T5 Q3 201415'!AG53</f>
        <v>2304</v>
      </c>
      <c r="FZ53" s="75">
        <f>'T5 Q3 201415'!AH53</f>
        <v>0.93506493506493504</v>
      </c>
      <c r="GA53" s="75">
        <f>'T5 Q3 201415'!AI53</f>
        <v>2411</v>
      </c>
      <c r="GB53" s="75">
        <f>'T5 Q3 201415'!AJ53</f>
        <v>0.97849025974025972</v>
      </c>
      <c r="GC53" s="75">
        <f>'T5 Q3 201415'!AK53</f>
        <v>2412</v>
      </c>
      <c r="GD53" s="75">
        <f>'T5 Q3 201415'!AL53</f>
        <v>0.97889610389610393</v>
      </c>
      <c r="GE53" s="75">
        <f>'T5 Q3 201415'!AM53</f>
        <v>2390</v>
      </c>
      <c r="GF53" s="75">
        <f>'T5 Q3 201415'!AN53</f>
        <v>0.96996753246753242</v>
      </c>
      <c r="GG53" s="75">
        <f>'T5 Q3 201415'!AO53</f>
        <v>2323</v>
      </c>
      <c r="GH53" s="75">
        <f>'T5 Q3 201415'!AP53</f>
        <v>0.94277597402597402</v>
      </c>
      <c r="GI53" s="75">
        <f>'T5 Q3 201415'!AQ53</f>
        <v>2372</v>
      </c>
      <c r="GJ53" s="75">
        <f>'T5 Q3 201415'!AR53</f>
        <v>0.96266233766233766</v>
      </c>
      <c r="GK53" s="75">
        <f>'T5 Q3 201415'!AS53</f>
        <v>2284</v>
      </c>
      <c r="GL53" s="75">
        <f>'T5 Q3 201415'!AT53</f>
        <v>0.92694805194805197</v>
      </c>
      <c r="GM53" s="75">
        <f>'T5 Q3 201415'!AU53</f>
        <v>2385</v>
      </c>
      <c r="GN53" s="75">
        <f>'T5 Q3 201415'!AV53</f>
        <v>0.96793831168831168</v>
      </c>
      <c r="GO53" s="75">
        <f>'T5 Q3 201415'!AW53</f>
        <v>2315</v>
      </c>
      <c r="GP53" s="75">
        <f>'T5 Q3 201415'!AX53</f>
        <v>0.93952922077922074</v>
      </c>
      <c r="GR53" s="75">
        <f>'T6 Q4 201415'!D53</f>
        <v>2292</v>
      </c>
      <c r="GS53" s="75">
        <f>'T6 Q4 201415'!E53</f>
        <v>2182</v>
      </c>
      <c r="GT53" s="75">
        <f>'T6 Q4 201415'!F53</f>
        <v>0.95200698080279234</v>
      </c>
      <c r="GU53" s="75">
        <f>'T6 Q4 201415'!G53</f>
        <v>2226</v>
      </c>
      <c r="GV53" s="75">
        <f>'T6 Q4 201415'!H53</f>
        <v>0.97120418848167545</v>
      </c>
      <c r="GW53" s="75">
        <f>'T6 Q4 201415'!I53</f>
        <v>2181</v>
      </c>
      <c r="GX53" s="75">
        <f>'T6 Q4 201415'!J53</f>
        <v>0.95157068062827221</v>
      </c>
      <c r="GY53" s="75">
        <f>'T6 Q4 201415'!K53</f>
        <v>0</v>
      </c>
      <c r="GZ53" s="75">
        <f>'T6 Q4 201415'!L53</f>
        <v>0</v>
      </c>
      <c r="HA53" s="75" t="str">
        <f>'T6 Q4 201415'!M53</f>
        <v/>
      </c>
      <c r="HB53" s="75">
        <f>'T6 Q4 201415'!N53</f>
        <v>0</v>
      </c>
      <c r="HC53" s="75">
        <f>'T6 Q4 201415'!O53</f>
        <v>2220</v>
      </c>
      <c r="HD53" s="75">
        <f>'T6 Q4 201415'!P53</f>
        <v>2163</v>
      </c>
      <c r="HE53" s="75">
        <f>'T6 Q4 201415'!Q53</f>
        <v>0.97432432432432436</v>
      </c>
      <c r="HF53" s="75">
        <f>'T6 Q4 201415'!R53</f>
        <v>2089</v>
      </c>
      <c r="HG53" s="75">
        <f>'T6 Q4 201415'!S53</f>
        <v>0.94099099099099104</v>
      </c>
      <c r="HH53" s="75">
        <f>'T6 Q4 201415'!T53</f>
        <v>906</v>
      </c>
      <c r="HI53" s="75">
        <f>'T6 Q4 201415'!U53</f>
        <v>0.4081081081081081</v>
      </c>
      <c r="HJ53" s="75">
        <f>'T6 Q4 201415'!V53</f>
        <v>2093</v>
      </c>
      <c r="HK53" s="75">
        <f>'T6 Q4 201415'!W53</f>
        <v>0.94279279279279282</v>
      </c>
      <c r="HL53" s="75">
        <f>'T6 Q4 201415'!X53</f>
        <v>2112</v>
      </c>
      <c r="HM53" s="75">
        <f>'T6 Q4 201415'!Y53</f>
        <v>0.9513513513513514</v>
      </c>
      <c r="HN53" s="75">
        <f>'T6 Q4 201415'!Z53</f>
        <v>1</v>
      </c>
      <c r="HO53" s="75">
        <f>'T6 Q4 201415'!AA53</f>
        <v>1</v>
      </c>
      <c r="HP53" s="75">
        <f>'T6 Q4 201415'!AB53</f>
        <v>1</v>
      </c>
      <c r="HQ53" s="75">
        <f>'T6 Q4 201415'!AC53</f>
        <v>0</v>
      </c>
      <c r="HR53" s="75">
        <f>'T6 Q4 201415'!AD53</f>
        <v>2322</v>
      </c>
      <c r="HS53" s="75">
        <f>'T6 Q4 201415'!AE53</f>
        <v>2265</v>
      </c>
      <c r="HT53" s="75">
        <f>'T6 Q4 201415'!AF53</f>
        <v>0.97545219638242897</v>
      </c>
      <c r="HU53" s="75">
        <f>'T6 Q4 201415'!AG53</f>
        <v>2165</v>
      </c>
      <c r="HV53" s="75">
        <f>'T6 Q4 201415'!AH53</f>
        <v>0.93238587424633934</v>
      </c>
      <c r="HW53" s="75">
        <f>'T6 Q4 201415'!AI53</f>
        <v>2264</v>
      </c>
      <c r="HX53" s="75">
        <f>'T6 Q4 201415'!AJ53</f>
        <v>0.9750215331610681</v>
      </c>
      <c r="HY53" s="75">
        <f>'T6 Q4 201415'!AK53</f>
        <v>2267</v>
      </c>
      <c r="HZ53" s="75">
        <f>'T6 Q4 201415'!AL53</f>
        <v>0.97631352282515071</v>
      </c>
      <c r="IA53" s="75">
        <f>'T6 Q4 201415'!AM53</f>
        <v>2243</v>
      </c>
      <c r="IB53" s="75">
        <f>'T6 Q4 201415'!AN53</f>
        <v>0.96597760551248923</v>
      </c>
      <c r="IC53" s="75">
        <f>'T6 Q4 201415'!AO53</f>
        <v>2180</v>
      </c>
      <c r="ID53" s="75">
        <f>'T6 Q4 201415'!AP53</f>
        <v>0.93884582256675275</v>
      </c>
      <c r="IE53" s="75">
        <f>'T6 Q4 201415'!AQ53</f>
        <v>2251</v>
      </c>
      <c r="IF53" s="75">
        <f>'T6 Q4 201415'!AR53</f>
        <v>0.96942291128337643</v>
      </c>
      <c r="IG53" s="75">
        <f>'T6 Q4 201415'!AS53</f>
        <v>2134</v>
      </c>
      <c r="IH53" s="75">
        <f>'T6 Q4 201415'!AT53</f>
        <v>0.91903531438415165</v>
      </c>
      <c r="II53" s="75">
        <f>'T6 Q4 201415'!AU53</f>
        <v>2240</v>
      </c>
      <c r="IJ53" s="75">
        <f>'T6 Q4 201415'!AV53</f>
        <v>0.96468561584840651</v>
      </c>
      <c r="IK53" s="75">
        <f>'T6 Q4 201415'!AW53</f>
        <v>2185</v>
      </c>
      <c r="IL53" s="75">
        <f>'T6 Q4 201415'!AX53</f>
        <v>0.94099913867355722</v>
      </c>
    </row>
    <row r="54" spans="1:246" x14ac:dyDescent="0.25">
      <c r="A54" s="31" t="s">
        <v>364</v>
      </c>
      <c r="B54" s="21" t="s">
        <v>365</v>
      </c>
      <c r="C54" s="21" t="s">
        <v>24</v>
      </c>
      <c r="D54" s="64">
        <v>2829</v>
      </c>
      <c r="E54" s="64">
        <v>2698</v>
      </c>
      <c r="F54" s="51">
        <v>0.95369388476493455</v>
      </c>
      <c r="G54" s="64">
        <v>2732</v>
      </c>
      <c r="H54" s="69">
        <v>0.96571226581831038</v>
      </c>
      <c r="I54" s="64">
        <v>2684</v>
      </c>
      <c r="J54" s="51">
        <v>0.94874513962530926</v>
      </c>
      <c r="K54" s="64">
        <v>0</v>
      </c>
      <c r="L54" s="5">
        <v>0</v>
      </c>
      <c r="M54" s="51" t="e">
        <v>#DIV/0!</v>
      </c>
      <c r="N54" s="40"/>
      <c r="O54" s="64">
        <v>2944</v>
      </c>
      <c r="P54" s="64">
        <v>2853</v>
      </c>
      <c r="Q54" s="51">
        <v>0.96908967391304346</v>
      </c>
      <c r="R54" s="64">
        <v>2760</v>
      </c>
      <c r="S54" s="69">
        <v>0.9375</v>
      </c>
      <c r="T54" s="64">
        <v>2337</v>
      </c>
      <c r="U54" s="51">
        <v>0.79381793478260865</v>
      </c>
      <c r="V54" s="64">
        <v>2752</v>
      </c>
      <c r="W54" s="69">
        <v>0.93478260869565222</v>
      </c>
      <c r="X54" s="64">
        <v>2767</v>
      </c>
      <c r="Y54" s="51">
        <v>0.93987771739130432</v>
      </c>
      <c r="Z54" s="64">
        <v>0</v>
      </c>
      <c r="AA54" s="64">
        <v>0</v>
      </c>
      <c r="AB54" s="51" t="e">
        <v>#DIV/0!</v>
      </c>
      <c r="AC54" s="58"/>
      <c r="AD54" s="64">
        <v>3038</v>
      </c>
      <c r="AE54" s="64">
        <v>2913</v>
      </c>
      <c r="AF54" s="46">
        <v>0.9588545095457538</v>
      </c>
      <c r="AG54" s="64">
        <v>2758</v>
      </c>
      <c r="AH54" s="70">
        <v>0.90783410138248843</v>
      </c>
      <c r="AI54" s="64">
        <v>2915</v>
      </c>
      <c r="AJ54" s="46">
        <v>0.95951283739302173</v>
      </c>
      <c r="AK54" s="64">
        <v>2920</v>
      </c>
      <c r="AL54" s="70">
        <v>0.96115865701119152</v>
      </c>
      <c r="AM54" s="64">
        <v>2868</v>
      </c>
      <c r="AN54" s="46">
        <v>0.94404213298222517</v>
      </c>
      <c r="AO54" s="64">
        <v>2809</v>
      </c>
      <c r="AP54" s="70">
        <v>0.92462146148782098</v>
      </c>
      <c r="AQ54" s="64">
        <v>2842</v>
      </c>
      <c r="AR54" s="46">
        <v>0.93548387096774188</v>
      </c>
      <c r="AS54" s="64">
        <v>2715</v>
      </c>
      <c r="AT54" s="70">
        <v>0.89368005266622774</v>
      </c>
      <c r="AU54" s="64">
        <v>2898</v>
      </c>
      <c r="AV54" s="46">
        <v>0.95391705069124422</v>
      </c>
      <c r="AW54" s="64">
        <v>2779</v>
      </c>
      <c r="AX54" s="46">
        <v>0.91474654377880182</v>
      </c>
      <c r="AZ54" s="80">
        <f>VLOOKUP($A54,'T1DQ CCG'!$A:$BS,69,FALSE)</f>
        <v>0</v>
      </c>
      <c r="BA54" s="80">
        <f>VLOOKUP($A54,'T1DQ CCG'!$A:$BS,70,FALSE)</f>
        <v>0</v>
      </c>
      <c r="BB54" s="80">
        <f>VLOOKUP($A54,'T1DQ CCG'!$A:$BS,71,FALSE)</f>
        <v>0</v>
      </c>
      <c r="BD54" s="75">
        <f>'T3 Q1 201415'!D54</f>
        <v>722</v>
      </c>
      <c r="BE54" s="75">
        <f>'T3 Q1 201415'!E54</f>
        <v>680</v>
      </c>
      <c r="BF54" s="75">
        <f>'T3 Q1 201415'!F54</f>
        <v>0.94182825484764543</v>
      </c>
      <c r="BG54" s="75">
        <f>'T3 Q1 201415'!G54</f>
        <v>696</v>
      </c>
      <c r="BH54" s="75">
        <f>'T3 Q1 201415'!H54</f>
        <v>0.96398891966759004</v>
      </c>
      <c r="BI54" s="75">
        <f>'T3 Q1 201415'!I54</f>
        <v>678</v>
      </c>
      <c r="BJ54" s="75">
        <f>'T3 Q1 201415'!J54</f>
        <v>0.93905817174515238</v>
      </c>
      <c r="BK54" s="75">
        <f>'T3 Q1 201415'!K54</f>
        <v>0</v>
      </c>
      <c r="BL54" s="75">
        <f>'T3 Q1 201415'!L54</f>
        <v>0</v>
      </c>
      <c r="BM54" s="75" t="str">
        <f>'T3 Q1 201415'!M54</f>
        <v/>
      </c>
      <c r="BN54" s="75">
        <f>'T3 Q1 201415'!N54</f>
        <v>0</v>
      </c>
      <c r="BO54" s="75">
        <f>'T3 Q1 201415'!O54</f>
        <v>742</v>
      </c>
      <c r="BP54" s="75">
        <f>'T3 Q1 201415'!P54</f>
        <v>716</v>
      </c>
      <c r="BQ54" s="75">
        <f>'T3 Q1 201415'!Q54</f>
        <v>0.96495956873315369</v>
      </c>
      <c r="BR54" s="75">
        <f>'T3 Q1 201415'!R54</f>
        <v>688</v>
      </c>
      <c r="BS54" s="75">
        <f>'T3 Q1 201415'!S54</f>
        <v>0.92722371967654982</v>
      </c>
      <c r="BT54" s="75">
        <f>'T3 Q1 201415'!T54</f>
        <v>703</v>
      </c>
      <c r="BU54" s="75">
        <f>'T3 Q1 201415'!U54</f>
        <v>0.94743935309973049</v>
      </c>
      <c r="BV54" s="75">
        <f>'T3 Q1 201415'!V54</f>
        <v>689</v>
      </c>
      <c r="BW54" s="75">
        <f>'T3 Q1 201415'!W54</f>
        <v>0.9285714285714286</v>
      </c>
      <c r="BX54" s="75">
        <f>'T3 Q1 201415'!X54</f>
        <v>693</v>
      </c>
      <c r="BY54" s="75">
        <f>'T3 Q1 201415'!Y54</f>
        <v>0.93396226415094341</v>
      </c>
      <c r="BZ54" s="75">
        <f>'T3 Q1 201415'!Z54</f>
        <v>0</v>
      </c>
      <c r="CA54" s="75">
        <f>'T3 Q1 201415'!AA54</f>
        <v>0</v>
      </c>
      <c r="CB54" s="75" t="str">
        <f>'T3 Q1 201415'!AB54</f>
        <v/>
      </c>
      <c r="CC54" s="75">
        <f>'T3 Q1 201415'!AC54</f>
        <v>0</v>
      </c>
      <c r="CD54" s="75">
        <f>'T3 Q1 201415'!AD54</f>
        <v>727</v>
      </c>
      <c r="CE54" s="75">
        <f>'T3 Q1 201415'!AE54</f>
        <v>699</v>
      </c>
      <c r="CF54" s="75">
        <f>'T3 Q1 201415'!AF54</f>
        <v>0.96148555708390648</v>
      </c>
      <c r="CG54" s="75">
        <f>'T3 Q1 201415'!AG54</f>
        <v>648</v>
      </c>
      <c r="CH54" s="75">
        <f>'T3 Q1 201415'!AH54</f>
        <v>0.89133425034387892</v>
      </c>
      <c r="CI54" s="75">
        <f>'T3 Q1 201415'!AI54</f>
        <v>699</v>
      </c>
      <c r="CJ54" s="75">
        <f>'T3 Q1 201415'!AJ54</f>
        <v>0.96148555708390648</v>
      </c>
      <c r="CK54" s="75">
        <f>'T3 Q1 201415'!AK54</f>
        <v>702</v>
      </c>
      <c r="CL54" s="75">
        <f>'T3 Q1 201415'!AL54</f>
        <v>0.96561210453920221</v>
      </c>
      <c r="CM54" s="75">
        <f>'T3 Q1 201415'!AM54</f>
        <v>690</v>
      </c>
      <c r="CN54" s="75">
        <f>'T3 Q1 201415'!AN54</f>
        <v>0.94910591471801931</v>
      </c>
      <c r="CO54" s="75">
        <f>'T3 Q1 201415'!AO54</f>
        <v>665</v>
      </c>
      <c r="CP54" s="75">
        <f>'T3 Q1 201415'!AP54</f>
        <v>0.9147180192572214</v>
      </c>
      <c r="CQ54" s="75">
        <f>'T3 Q1 201415'!AQ54</f>
        <v>668</v>
      </c>
      <c r="CR54" s="75">
        <f>'T3 Q1 201415'!AR54</f>
        <v>0.91884456671251724</v>
      </c>
      <c r="CS54" s="75">
        <f>'T3 Q1 201415'!AS54</f>
        <v>633</v>
      </c>
      <c r="CT54" s="75">
        <f>'T3 Q1 201415'!AT54</f>
        <v>0.87070151306740029</v>
      </c>
      <c r="CU54" s="75">
        <f>'T3 Q1 201415'!AU54</f>
        <v>696</v>
      </c>
      <c r="CV54" s="75">
        <f>'T3 Q1 201415'!AV54</f>
        <v>0.95735900962861076</v>
      </c>
      <c r="CW54" s="75">
        <f>'T3 Q1 201415'!AW54</f>
        <v>654</v>
      </c>
      <c r="CX54" s="75">
        <f>'T3 Q1 201415'!AX54</f>
        <v>0.89958734525447037</v>
      </c>
      <c r="CZ54" s="75">
        <f>'T4 Q2 201415'!D54</f>
        <v>708</v>
      </c>
      <c r="DA54" s="75">
        <f>'T4 Q2 201415'!E54</f>
        <v>682</v>
      </c>
      <c r="DB54" s="75">
        <f>'T4 Q2 201415'!F54</f>
        <v>0.96327683615819204</v>
      </c>
      <c r="DC54" s="75">
        <f>'T4 Q2 201415'!G54</f>
        <v>690</v>
      </c>
      <c r="DD54" s="75">
        <f>'T4 Q2 201415'!H54</f>
        <v>0.97457627118644063</v>
      </c>
      <c r="DE54" s="75">
        <f>'T4 Q2 201415'!I54</f>
        <v>680</v>
      </c>
      <c r="DF54" s="75">
        <f>'T4 Q2 201415'!J54</f>
        <v>0.96045197740112997</v>
      </c>
      <c r="DG54" s="75">
        <f>'T4 Q2 201415'!K54</f>
        <v>0</v>
      </c>
      <c r="DH54" s="75">
        <f>'T4 Q2 201415'!L54</f>
        <v>0</v>
      </c>
      <c r="DI54" s="75" t="str">
        <f>'T4 Q2 201415'!M54</f>
        <v/>
      </c>
      <c r="DJ54" s="75">
        <f>'T4 Q2 201415'!N54</f>
        <v>0</v>
      </c>
      <c r="DK54" s="75">
        <f>'T4 Q2 201415'!O54</f>
        <v>777</v>
      </c>
      <c r="DL54" s="75">
        <f>'T4 Q2 201415'!P54</f>
        <v>749</v>
      </c>
      <c r="DM54" s="75">
        <f>'T4 Q2 201415'!Q54</f>
        <v>0.963963963963964</v>
      </c>
      <c r="DN54" s="75">
        <f>'T4 Q2 201415'!R54</f>
        <v>719</v>
      </c>
      <c r="DO54" s="75">
        <f>'T4 Q2 201415'!S54</f>
        <v>0.92535392535392536</v>
      </c>
      <c r="DP54" s="75">
        <f>'T4 Q2 201415'!T54</f>
        <v>728</v>
      </c>
      <c r="DQ54" s="75">
        <f>'T4 Q2 201415'!U54</f>
        <v>0.93693693693693691</v>
      </c>
      <c r="DR54" s="75">
        <f>'T4 Q2 201415'!V54</f>
        <v>716</v>
      </c>
      <c r="DS54" s="75">
        <f>'T4 Q2 201415'!W54</f>
        <v>0.9214929214929215</v>
      </c>
      <c r="DT54" s="75">
        <f>'T4 Q2 201415'!X54</f>
        <v>719</v>
      </c>
      <c r="DU54" s="75">
        <f>'T4 Q2 201415'!Y54</f>
        <v>0.92535392535392536</v>
      </c>
      <c r="DV54" s="75">
        <f>'T4 Q2 201415'!Z54</f>
        <v>0</v>
      </c>
      <c r="DW54" s="75">
        <f>'T4 Q2 201415'!AA54</f>
        <v>0</v>
      </c>
      <c r="DX54" s="75" t="str">
        <f>'T4 Q2 201415'!AB54</f>
        <v/>
      </c>
      <c r="DY54" s="75">
        <f>'T4 Q2 201415'!AC54</f>
        <v>0</v>
      </c>
      <c r="DZ54" s="75">
        <f>'T4 Q2 201415'!AD54</f>
        <v>876</v>
      </c>
      <c r="EA54" s="75">
        <f>'T4 Q2 201415'!AE54</f>
        <v>844</v>
      </c>
      <c r="EB54" s="75">
        <f>'T4 Q2 201415'!AF54</f>
        <v>0.9634703196347032</v>
      </c>
      <c r="EC54" s="75">
        <f>'T4 Q2 201415'!AG54</f>
        <v>810</v>
      </c>
      <c r="ED54" s="75">
        <f>'T4 Q2 201415'!AH54</f>
        <v>0.92465753424657537</v>
      </c>
      <c r="EE54" s="75">
        <f>'T4 Q2 201415'!AI54</f>
        <v>844</v>
      </c>
      <c r="EF54" s="75">
        <f>'T4 Q2 201415'!AJ54</f>
        <v>0.9634703196347032</v>
      </c>
      <c r="EG54" s="75">
        <f>'T4 Q2 201415'!AK54</f>
        <v>847</v>
      </c>
      <c r="EH54" s="75">
        <f>'T4 Q2 201415'!AL54</f>
        <v>0.96689497716894979</v>
      </c>
      <c r="EI54" s="75">
        <f>'T4 Q2 201415'!AM54</f>
        <v>836</v>
      </c>
      <c r="EJ54" s="75">
        <f>'T4 Q2 201415'!AN54</f>
        <v>0.954337899543379</v>
      </c>
      <c r="EK54" s="75">
        <f>'T4 Q2 201415'!AO54</f>
        <v>821</v>
      </c>
      <c r="EL54" s="75">
        <f>'T4 Q2 201415'!AP54</f>
        <v>0.93721461187214616</v>
      </c>
      <c r="EM54" s="75">
        <f>'T4 Q2 201415'!AQ54</f>
        <v>831</v>
      </c>
      <c r="EN54" s="75">
        <f>'T4 Q2 201415'!AR54</f>
        <v>0.94863013698630139</v>
      </c>
      <c r="EO54" s="75">
        <f>'T4 Q2 201415'!AS54</f>
        <v>799</v>
      </c>
      <c r="EP54" s="75">
        <f>'T4 Q2 201415'!AT54</f>
        <v>0.91210045662100458</v>
      </c>
      <c r="EQ54" s="75">
        <f>'T4 Q2 201415'!AU54</f>
        <v>838</v>
      </c>
      <c r="ER54" s="75">
        <f>'T4 Q2 201415'!AV54</f>
        <v>0.95662100456621002</v>
      </c>
      <c r="ES54" s="75">
        <f>'T4 Q2 201415'!AW54</f>
        <v>807</v>
      </c>
      <c r="ET54" s="75">
        <f>'T4 Q2 201415'!AX54</f>
        <v>0.92123287671232879</v>
      </c>
      <c r="EV54" s="75">
        <f>'T5 Q3 201415'!D54</f>
        <v>717</v>
      </c>
      <c r="EW54" s="75">
        <f>'T5 Q3 201415'!E54</f>
        <v>689</v>
      </c>
      <c r="EX54" s="75">
        <f>'T5 Q3 201415'!F54</f>
        <v>0.96094839609483962</v>
      </c>
      <c r="EY54" s="75">
        <f>'T5 Q3 201415'!G54</f>
        <v>689</v>
      </c>
      <c r="EZ54" s="75">
        <f>'T5 Q3 201415'!H54</f>
        <v>0.96094839609483962</v>
      </c>
      <c r="FA54" s="75">
        <f>'T5 Q3 201415'!I54</f>
        <v>681</v>
      </c>
      <c r="FB54" s="75">
        <f>'T5 Q3 201415'!J54</f>
        <v>0.94979079497907948</v>
      </c>
      <c r="FC54" s="75">
        <f>'T5 Q3 201415'!K54</f>
        <v>0</v>
      </c>
      <c r="FD54" s="75">
        <f>'T5 Q3 201415'!L54</f>
        <v>0</v>
      </c>
      <c r="FE54" s="75" t="str">
        <f>'T5 Q3 201415'!M54</f>
        <v/>
      </c>
      <c r="FF54" s="75">
        <f>'T5 Q3 201415'!N54</f>
        <v>0</v>
      </c>
      <c r="FG54" s="75">
        <f>'T5 Q3 201415'!O54</f>
        <v>721</v>
      </c>
      <c r="FH54" s="75">
        <f>'T5 Q3 201415'!P54</f>
        <v>702</v>
      </c>
      <c r="FI54" s="75">
        <f>'T5 Q3 201415'!Q54</f>
        <v>0.97364771151178919</v>
      </c>
      <c r="FJ54" s="75">
        <f>'T5 Q3 201415'!R54</f>
        <v>682</v>
      </c>
      <c r="FK54" s="75">
        <f>'T5 Q3 201415'!S54</f>
        <v>0.94590846047156729</v>
      </c>
      <c r="FL54" s="75">
        <f>'T5 Q3 201415'!T54</f>
        <v>652</v>
      </c>
      <c r="FM54" s="75">
        <f>'T5 Q3 201415'!U54</f>
        <v>0.90429958391123444</v>
      </c>
      <c r="FN54" s="75">
        <f>'T5 Q3 201415'!V54</f>
        <v>677</v>
      </c>
      <c r="FO54" s="75">
        <f>'T5 Q3 201415'!W54</f>
        <v>0.93897364771151182</v>
      </c>
      <c r="FP54" s="75">
        <f>'T5 Q3 201415'!X54</f>
        <v>682</v>
      </c>
      <c r="FQ54" s="75">
        <f>'T5 Q3 201415'!Y54</f>
        <v>0.94590846047156729</v>
      </c>
      <c r="FR54" s="75">
        <f>'T5 Q3 201415'!Z54</f>
        <v>0</v>
      </c>
      <c r="FS54" s="75">
        <f>'T5 Q3 201415'!AA54</f>
        <v>0</v>
      </c>
      <c r="FT54" s="75" t="str">
        <f>'T5 Q3 201415'!AB54</f>
        <v/>
      </c>
      <c r="FU54" s="75">
        <f>'T5 Q3 201415'!AC54</f>
        <v>0</v>
      </c>
      <c r="FV54" s="75">
        <f>'T5 Q3 201415'!AD54</f>
        <v>736</v>
      </c>
      <c r="FW54" s="75">
        <f>'T5 Q3 201415'!AE54</f>
        <v>705</v>
      </c>
      <c r="FX54" s="75">
        <f>'T5 Q3 201415'!AF54</f>
        <v>0.95788043478260865</v>
      </c>
      <c r="FY54" s="75">
        <f>'T5 Q3 201415'!AG54</f>
        <v>663</v>
      </c>
      <c r="FZ54" s="75">
        <f>'T5 Q3 201415'!AH54</f>
        <v>0.90081521739130432</v>
      </c>
      <c r="GA54" s="75">
        <f>'T5 Q3 201415'!AI54</f>
        <v>704</v>
      </c>
      <c r="GB54" s="75">
        <f>'T5 Q3 201415'!AJ54</f>
        <v>0.95652173913043481</v>
      </c>
      <c r="GC54" s="75">
        <f>'T5 Q3 201415'!AK54</f>
        <v>706</v>
      </c>
      <c r="GD54" s="75">
        <f>'T5 Q3 201415'!AL54</f>
        <v>0.95923913043478259</v>
      </c>
      <c r="GE54" s="75">
        <f>'T5 Q3 201415'!AM54</f>
        <v>689</v>
      </c>
      <c r="GF54" s="75">
        <f>'T5 Q3 201415'!AN54</f>
        <v>0.93614130434782605</v>
      </c>
      <c r="GG54" s="75">
        <f>'T5 Q3 201415'!AO54</f>
        <v>680</v>
      </c>
      <c r="GH54" s="75">
        <f>'T5 Q3 201415'!AP54</f>
        <v>0.92391304347826086</v>
      </c>
      <c r="GI54" s="75">
        <f>'T5 Q3 201415'!AQ54</f>
        <v>685</v>
      </c>
      <c r="GJ54" s="75">
        <f>'T5 Q3 201415'!AR54</f>
        <v>0.93070652173913049</v>
      </c>
      <c r="GK54" s="75">
        <f>'T5 Q3 201415'!AS54</f>
        <v>651</v>
      </c>
      <c r="GL54" s="75">
        <f>'T5 Q3 201415'!AT54</f>
        <v>0.88451086956521741</v>
      </c>
      <c r="GM54" s="75">
        <f>'T5 Q3 201415'!AU54</f>
        <v>699</v>
      </c>
      <c r="GN54" s="75">
        <f>'T5 Q3 201415'!AV54</f>
        <v>0.94972826086956519</v>
      </c>
      <c r="GO54" s="75">
        <f>'T5 Q3 201415'!AW54</f>
        <v>678</v>
      </c>
      <c r="GP54" s="75">
        <f>'T5 Q3 201415'!AX54</f>
        <v>0.92119565217391308</v>
      </c>
      <c r="GR54" s="75">
        <f>'T6 Q4 201415'!D54</f>
        <v>682</v>
      </c>
      <c r="GS54" s="75">
        <f>'T6 Q4 201415'!E54</f>
        <v>647</v>
      </c>
      <c r="GT54" s="75">
        <f>'T6 Q4 201415'!F54</f>
        <v>0.9486803519061584</v>
      </c>
      <c r="GU54" s="75">
        <f>'T6 Q4 201415'!G54</f>
        <v>657</v>
      </c>
      <c r="GV54" s="75">
        <f>'T6 Q4 201415'!H54</f>
        <v>0.96334310850439886</v>
      </c>
      <c r="GW54" s="75">
        <f>'T6 Q4 201415'!I54</f>
        <v>645</v>
      </c>
      <c r="GX54" s="75">
        <f>'T6 Q4 201415'!J54</f>
        <v>0.94574780058651031</v>
      </c>
      <c r="GY54" s="75">
        <f>'T6 Q4 201415'!K54</f>
        <v>0</v>
      </c>
      <c r="GZ54" s="75">
        <f>'T6 Q4 201415'!L54</f>
        <v>0</v>
      </c>
      <c r="HA54" s="75" t="str">
        <f>'T6 Q4 201415'!M54</f>
        <v/>
      </c>
      <c r="HB54" s="75">
        <f>'T6 Q4 201415'!N54</f>
        <v>0</v>
      </c>
      <c r="HC54" s="75">
        <f>'T6 Q4 201415'!O54</f>
        <v>704</v>
      </c>
      <c r="HD54" s="75">
        <f>'T6 Q4 201415'!P54</f>
        <v>686</v>
      </c>
      <c r="HE54" s="75">
        <f>'T6 Q4 201415'!Q54</f>
        <v>0.97443181818181823</v>
      </c>
      <c r="HF54" s="75">
        <f>'T6 Q4 201415'!R54</f>
        <v>671</v>
      </c>
      <c r="HG54" s="75">
        <f>'T6 Q4 201415'!S54</f>
        <v>0.953125</v>
      </c>
      <c r="HH54" s="75">
        <f>'T6 Q4 201415'!T54</f>
        <v>254</v>
      </c>
      <c r="HI54" s="75">
        <f>'T6 Q4 201415'!U54</f>
        <v>0.36079545454545453</v>
      </c>
      <c r="HJ54" s="75">
        <f>'T6 Q4 201415'!V54</f>
        <v>670</v>
      </c>
      <c r="HK54" s="75">
        <f>'T6 Q4 201415'!W54</f>
        <v>0.95170454545454541</v>
      </c>
      <c r="HL54" s="75">
        <f>'T6 Q4 201415'!X54</f>
        <v>673</v>
      </c>
      <c r="HM54" s="75">
        <f>'T6 Q4 201415'!Y54</f>
        <v>0.95596590909090906</v>
      </c>
      <c r="HN54" s="75">
        <f>'T6 Q4 201415'!Z54</f>
        <v>0</v>
      </c>
      <c r="HO54" s="75">
        <f>'T6 Q4 201415'!AA54</f>
        <v>0</v>
      </c>
      <c r="HP54" s="75" t="str">
        <f>'T6 Q4 201415'!AB54</f>
        <v/>
      </c>
      <c r="HQ54" s="75">
        <f>'T6 Q4 201415'!AC54</f>
        <v>0</v>
      </c>
      <c r="HR54" s="75">
        <f>'T6 Q4 201415'!AD54</f>
        <v>699</v>
      </c>
      <c r="HS54" s="75">
        <f>'T6 Q4 201415'!AE54</f>
        <v>665</v>
      </c>
      <c r="HT54" s="75">
        <f>'T6 Q4 201415'!AF54</f>
        <v>0.95135908440629469</v>
      </c>
      <c r="HU54" s="75">
        <f>'T6 Q4 201415'!AG54</f>
        <v>637</v>
      </c>
      <c r="HV54" s="75">
        <f>'T6 Q4 201415'!AH54</f>
        <v>0.9113018597997139</v>
      </c>
      <c r="HW54" s="75">
        <f>'T6 Q4 201415'!AI54</f>
        <v>668</v>
      </c>
      <c r="HX54" s="75">
        <f>'T6 Q4 201415'!AJ54</f>
        <v>0.95565092989985689</v>
      </c>
      <c r="HY54" s="75">
        <f>'T6 Q4 201415'!AK54</f>
        <v>665</v>
      </c>
      <c r="HZ54" s="75">
        <f>'T6 Q4 201415'!AL54</f>
        <v>0.95135908440629469</v>
      </c>
      <c r="IA54" s="75">
        <f>'T6 Q4 201415'!AM54</f>
        <v>653</v>
      </c>
      <c r="IB54" s="75">
        <f>'T6 Q4 201415'!AN54</f>
        <v>0.93419170243204575</v>
      </c>
      <c r="IC54" s="75">
        <f>'T6 Q4 201415'!AO54</f>
        <v>643</v>
      </c>
      <c r="ID54" s="75">
        <f>'T6 Q4 201415'!AP54</f>
        <v>0.91988555078683831</v>
      </c>
      <c r="IE54" s="75">
        <f>'T6 Q4 201415'!AQ54</f>
        <v>658</v>
      </c>
      <c r="IF54" s="75">
        <f>'T6 Q4 201415'!AR54</f>
        <v>0.94134477825464946</v>
      </c>
      <c r="IG54" s="75">
        <f>'T6 Q4 201415'!AS54</f>
        <v>632</v>
      </c>
      <c r="IH54" s="75">
        <f>'T6 Q4 201415'!AT54</f>
        <v>0.90414878397711018</v>
      </c>
      <c r="II54" s="75">
        <f>'T6 Q4 201415'!AU54</f>
        <v>665</v>
      </c>
      <c r="IJ54" s="75">
        <f>'T6 Q4 201415'!AV54</f>
        <v>0.95135908440629469</v>
      </c>
      <c r="IK54" s="75">
        <f>'T6 Q4 201415'!AW54</f>
        <v>640</v>
      </c>
      <c r="IL54" s="75">
        <f>'T6 Q4 201415'!AX54</f>
        <v>0.91559370529327611</v>
      </c>
    </row>
    <row r="55" spans="1:246" x14ac:dyDescent="0.25">
      <c r="A55" s="31" t="s">
        <v>366</v>
      </c>
      <c r="B55" s="21" t="s">
        <v>367</v>
      </c>
      <c r="C55" s="21" t="s">
        <v>25</v>
      </c>
      <c r="D55" s="64">
        <v>1048</v>
      </c>
      <c r="E55" s="64">
        <v>1009</v>
      </c>
      <c r="F55" s="51">
        <v>0.96278625954198471</v>
      </c>
      <c r="G55" s="64">
        <v>9</v>
      </c>
      <c r="H55" s="69">
        <v>8.5877862595419852E-3</v>
      </c>
      <c r="I55" s="64">
        <v>1007</v>
      </c>
      <c r="J55" s="51">
        <v>0.96087786259541985</v>
      </c>
      <c r="K55" s="64">
        <v>11</v>
      </c>
      <c r="L55" s="5">
        <v>1</v>
      </c>
      <c r="M55" s="51">
        <v>9.0909090909090912E-2</v>
      </c>
      <c r="N55" s="40"/>
      <c r="O55" s="64">
        <v>1132</v>
      </c>
      <c r="P55" s="64">
        <v>1108</v>
      </c>
      <c r="Q55" s="51">
        <v>0.97879858657243812</v>
      </c>
      <c r="R55" s="64">
        <v>1071</v>
      </c>
      <c r="S55" s="69">
        <v>0.94611307420494695</v>
      </c>
      <c r="T55" s="64">
        <v>1101</v>
      </c>
      <c r="U55" s="51">
        <v>0.97261484098939932</v>
      </c>
      <c r="V55" s="64">
        <v>1079</v>
      </c>
      <c r="W55" s="69">
        <v>0.95318021201413428</v>
      </c>
      <c r="X55" s="64">
        <v>1081</v>
      </c>
      <c r="Y55" s="51">
        <v>0.95494699646643111</v>
      </c>
      <c r="Z55" s="64">
        <v>16</v>
      </c>
      <c r="AA55" s="64">
        <v>16</v>
      </c>
      <c r="AB55" s="51">
        <v>1</v>
      </c>
      <c r="AC55" s="58"/>
      <c r="AD55" s="64">
        <v>1180</v>
      </c>
      <c r="AE55" s="64">
        <v>1108</v>
      </c>
      <c r="AF55" s="46">
        <v>0.93898305084745759</v>
      </c>
      <c r="AG55" s="64">
        <v>1110</v>
      </c>
      <c r="AH55" s="70">
        <v>0.94067796610169496</v>
      </c>
      <c r="AI55" s="64">
        <v>1109</v>
      </c>
      <c r="AJ55" s="46">
        <v>0.93983050847457628</v>
      </c>
      <c r="AK55" s="64">
        <v>1127</v>
      </c>
      <c r="AL55" s="70">
        <v>0.95508474576271185</v>
      </c>
      <c r="AM55" s="64">
        <v>1114</v>
      </c>
      <c r="AN55" s="46">
        <v>0.94406779661016949</v>
      </c>
      <c r="AO55" s="64">
        <v>1119</v>
      </c>
      <c r="AP55" s="70">
        <v>0.94830508474576269</v>
      </c>
      <c r="AQ55" s="64">
        <v>1124</v>
      </c>
      <c r="AR55" s="46">
        <v>0.9525423728813559</v>
      </c>
      <c r="AS55" s="64">
        <v>1124</v>
      </c>
      <c r="AT55" s="70">
        <v>0.9525423728813559</v>
      </c>
      <c r="AU55" s="64">
        <v>1149</v>
      </c>
      <c r="AV55" s="46">
        <v>0.97372881355932206</v>
      </c>
      <c r="AW55" s="64">
        <v>1122</v>
      </c>
      <c r="AX55" s="46">
        <v>0.95084745762711864</v>
      </c>
      <c r="AZ55" s="80">
        <f>VLOOKUP($A55,'T1DQ CCG'!$A:$BS,69,FALSE)</f>
        <v>0</v>
      </c>
      <c r="BA55" s="80">
        <f>VLOOKUP($A55,'T1DQ CCG'!$A:$BS,70,FALSE)</f>
        <v>0</v>
      </c>
      <c r="BB55" s="80">
        <f>VLOOKUP($A55,'T1DQ CCG'!$A:$BS,71,FALSE)</f>
        <v>0</v>
      </c>
      <c r="BD55" s="75">
        <f>'T3 Q1 201415'!D55</f>
        <v>295</v>
      </c>
      <c r="BE55" s="75">
        <f>'T3 Q1 201415'!E55</f>
        <v>282</v>
      </c>
      <c r="BF55" s="75">
        <f>'T3 Q1 201415'!F55</f>
        <v>0.95593220338983054</v>
      </c>
      <c r="BG55" s="75">
        <f>'T3 Q1 201415'!G55</f>
        <v>6</v>
      </c>
      <c r="BH55" s="75">
        <f>'T3 Q1 201415'!H55</f>
        <v>2.0338983050847456E-2</v>
      </c>
      <c r="BI55" s="75">
        <f>'T3 Q1 201415'!I55</f>
        <v>281</v>
      </c>
      <c r="BJ55" s="75">
        <f>'T3 Q1 201415'!J55</f>
        <v>0.9525423728813559</v>
      </c>
      <c r="BK55" s="75">
        <f>'T3 Q1 201415'!K55</f>
        <v>3</v>
      </c>
      <c r="BL55" s="75">
        <f>'T3 Q1 201415'!L55</f>
        <v>3</v>
      </c>
      <c r="BM55" s="75">
        <f>'T3 Q1 201415'!M55</f>
        <v>1</v>
      </c>
      <c r="BN55" s="75">
        <f>'T3 Q1 201415'!N55</f>
        <v>0</v>
      </c>
      <c r="BO55" s="75">
        <f>'T3 Q1 201415'!O55</f>
        <v>295</v>
      </c>
      <c r="BP55" s="75">
        <f>'T3 Q1 201415'!P55</f>
        <v>287</v>
      </c>
      <c r="BQ55" s="75">
        <f>'T3 Q1 201415'!Q55</f>
        <v>0.97288135593220337</v>
      </c>
      <c r="BR55" s="75">
        <f>'T3 Q1 201415'!R55</f>
        <v>286</v>
      </c>
      <c r="BS55" s="75">
        <f>'T3 Q1 201415'!S55</f>
        <v>0.96949152542372885</v>
      </c>
      <c r="BT55" s="75">
        <f>'T3 Q1 201415'!T55</f>
        <v>283</v>
      </c>
      <c r="BU55" s="75">
        <f>'T3 Q1 201415'!U55</f>
        <v>0.95932203389830506</v>
      </c>
      <c r="BV55" s="75">
        <f>'T3 Q1 201415'!V55</f>
        <v>283</v>
      </c>
      <c r="BW55" s="75">
        <f>'T3 Q1 201415'!W55</f>
        <v>0.95932203389830506</v>
      </c>
      <c r="BX55" s="75">
        <f>'T3 Q1 201415'!X55</f>
        <v>284</v>
      </c>
      <c r="BY55" s="75">
        <f>'T3 Q1 201415'!Y55</f>
        <v>0.96271186440677969</v>
      </c>
      <c r="BZ55" s="75">
        <f>'T3 Q1 201415'!Z55</f>
        <v>6</v>
      </c>
      <c r="CA55" s="75">
        <f>'T3 Q1 201415'!AA55</f>
        <v>6</v>
      </c>
      <c r="CB55" s="75">
        <f>'T3 Q1 201415'!AB55</f>
        <v>1</v>
      </c>
      <c r="CC55" s="75">
        <f>'T3 Q1 201415'!AC55</f>
        <v>0</v>
      </c>
      <c r="CD55" s="75">
        <f>'T3 Q1 201415'!AD55</f>
        <v>328</v>
      </c>
      <c r="CE55" s="75">
        <f>'T3 Q1 201415'!AE55</f>
        <v>308</v>
      </c>
      <c r="CF55" s="75">
        <f>'T3 Q1 201415'!AF55</f>
        <v>0.93902439024390238</v>
      </c>
      <c r="CG55" s="75">
        <f>'T3 Q1 201415'!AG55</f>
        <v>308</v>
      </c>
      <c r="CH55" s="75">
        <f>'T3 Q1 201415'!AH55</f>
        <v>0.93902439024390238</v>
      </c>
      <c r="CI55" s="75">
        <f>'T3 Q1 201415'!AI55</f>
        <v>308</v>
      </c>
      <c r="CJ55" s="75">
        <f>'T3 Q1 201415'!AJ55</f>
        <v>0.93902439024390238</v>
      </c>
      <c r="CK55" s="75">
        <f>'T3 Q1 201415'!AK55</f>
        <v>305</v>
      </c>
      <c r="CL55" s="75">
        <f>'T3 Q1 201415'!AL55</f>
        <v>0.92987804878048785</v>
      </c>
      <c r="CM55" s="75">
        <f>'T3 Q1 201415'!AM55</f>
        <v>302</v>
      </c>
      <c r="CN55" s="75">
        <f>'T3 Q1 201415'!AN55</f>
        <v>0.92073170731707321</v>
      </c>
      <c r="CO55" s="75">
        <f>'T3 Q1 201415'!AO55</f>
        <v>306</v>
      </c>
      <c r="CP55" s="75">
        <f>'T3 Q1 201415'!AP55</f>
        <v>0.93292682926829273</v>
      </c>
      <c r="CQ55" s="75">
        <f>'T3 Q1 201415'!AQ55</f>
        <v>313</v>
      </c>
      <c r="CR55" s="75">
        <f>'T3 Q1 201415'!AR55</f>
        <v>0.95426829268292679</v>
      </c>
      <c r="CS55" s="75">
        <f>'T3 Q1 201415'!AS55</f>
        <v>313</v>
      </c>
      <c r="CT55" s="75">
        <f>'T3 Q1 201415'!AT55</f>
        <v>0.95426829268292679</v>
      </c>
      <c r="CU55" s="75">
        <f>'T3 Q1 201415'!AU55</f>
        <v>319</v>
      </c>
      <c r="CV55" s="75">
        <f>'T3 Q1 201415'!AV55</f>
        <v>0.97256097560975607</v>
      </c>
      <c r="CW55" s="75">
        <f>'T3 Q1 201415'!AW55</f>
        <v>309</v>
      </c>
      <c r="CX55" s="75">
        <f>'T3 Q1 201415'!AX55</f>
        <v>0.94207317073170727</v>
      </c>
      <c r="CZ55" s="75">
        <f>'T4 Q2 201415'!D55</f>
        <v>192</v>
      </c>
      <c r="DA55" s="75">
        <f>'T4 Q2 201415'!E55</f>
        <v>188</v>
      </c>
      <c r="DB55" s="75">
        <f>'T4 Q2 201415'!F55</f>
        <v>0</v>
      </c>
      <c r="DC55" s="75">
        <f>'T4 Q2 201415'!G55</f>
        <v>2</v>
      </c>
      <c r="DD55" s="75">
        <f>'T4 Q2 201415'!H55</f>
        <v>0</v>
      </c>
      <c r="DE55" s="75">
        <f>'T4 Q2 201415'!I55</f>
        <v>187</v>
      </c>
      <c r="DF55" s="75">
        <f>'T4 Q2 201415'!J55</f>
        <v>0</v>
      </c>
      <c r="DG55" s="75">
        <f>'T4 Q2 201415'!K55</f>
        <v>2</v>
      </c>
      <c r="DH55" s="75">
        <f>'T4 Q2 201415'!L55</f>
        <v>2</v>
      </c>
      <c r="DI55" s="75">
        <f>'T4 Q2 201415'!M55</f>
        <v>0</v>
      </c>
      <c r="DJ55" s="75">
        <f>'T4 Q2 201415'!N55</f>
        <v>0</v>
      </c>
      <c r="DK55" s="75">
        <f>'T4 Q2 201415'!O55</f>
        <v>236</v>
      </c>
      <c r="DL55" s="75">
        <f>'T4 Q2 201415'!P55</f>
        <v>230</v>
      </c>
      <c r="DM55" s="75">
        <f>'T4 Q2 201415'!Q55</f>
        <v>0</v>
      </c>
      <c r="DN55" s="75">
        <f>'T4 Q2 201415'!R55</f>
        <v>220</v>
      </c>
      <c r="DO55" s="75">
        <f>'T4 Q2 201415'!S55</f>
        <v>0</v>
      </c>
      <c r="DP55" s="75">
        <f>'T4 Q2 201415'!T55</f>
        <v>230</v>
      </c>
      <c r="DQ55" s="75">
        <f>'T4 Q2 201415'!U55</f>
        <v>0</v>
      </c>
      <c r="DR55" s="75">
        <f>'T4 Q2 201415'!V55</f>
        <v>223</v>
      </c>
      <c r="DS55" s="75">
        <f>'T4 Q2 201415'!W55</f>
        <v>0</v>
      </c>
      <c r="DT55" s="75">
        <f>'T4 Q2 201415'!X55</f>
        <v>223</v>
      </c>
      <c r="DU55" s="75">
        <f>'T4 Q2 201415'!Y55</f>
        <v>0</v>
      </c>
      <c r="DV55" s="75">
        <f>'T4 Q2 201415'!Z55</f>
        <v>5</v>
      </c>
      <c r="DW55" s="75">
        <f>'T4 Q2 201415'!AA55</f>
        <v>5</v>
      </c>
      <c r="DX55" s="75">
        <f>'T4 Q2 201415'!AB55</f>
        <v>0</v>
      </c>
      <c r="DY55" s="75">
        <f>'T4 Q2 201415'!AC55</f>
        <v>0</v>
      </c>
      <c r="DZ55" s="75">
        <f>'T4 Q2 201415'!AD55</f>
        <v>215</v>
      </c>
      <c r="EA55" s="75">
        <f>'T4 Q2 201415'!AE55</f>
        <v>200</v>
      </c>
      <c r="EB55" s="75">
        <f>'T4 Q2 201415'!AF55</f>
        <v>0</v>
      </c>
      <c r="EC55" s="75">
        <f>'T4 Q2 201415'!AG55</f>
        <v>200</v>
      </c>
      <c r="ED55" s="75">
        <f>'T4 Q2 201415'!AH55</f>
        <v>0</v>
      </c>
      <c r="EE55" s="75">
        <f>'T4 Q2 201415'!AI55</f>
        <v>200</v>
      </c>
      <c r="EF55" s="75">
        <f>'T4 Q2 201415'!AJ55</f>
        <v>0</v>
      </c>
      <c r="EG55" s="75">
        <f>'T4 Q2 201415'!AK55</f>
        <v>209</v>
      </c>
      <c r="EH55" s="75">
        <f>'T4 Q2 201415'!AL55</f>
        <v>0</v>
      </c>
      <c r="EI55" s="75">
        <f>'T4 Q2 201415'!AM55</f>
        <v>207</v>
      </c>
      <c r="EJ55" s="75">
        <f>'T4 Q2 201415'!AN55</f>
        <v>0</v>
      </c>
      <c r="EK55" s="75">
        <f>'T4 Q2 201415'!AO55</f>
        <v>207</v>
      </c>
      <c r="EL55" s="75">
        <f>'T4 Q2 201415'!AP55</f>
        <v>0</v>
      </c>
      <c r="EM55" s="75">
        <f>'T4 Q2 201415'!AQ55</f>
        <v>205</v>
      </c>
      <c r="EN55" s="75">
        <f>'T4 Q2 201415'!AR55</f>
        <v>0</v>
      </c>
      <c r="EO55" s="75">
        <f>'T4 Q2 201415'!AS55</f>
        <v>205</v>
      </c>
      <c r="EP55" s="75">
        <f>'T4 Q2 201415'!AT55</f>
        <v>0</v>
      </c>
      <c r="EQ55" s="75">
        <f>'T4 Q2 201415'!AU55</f>
        <v>209</v>
      </c>
      <c r="ER55" s="75">
        <f>'T4 Q2 201415'!AV55</f>
        <v>0</v>
      </c>
      <c r="ES55" s="75">
        <f>'T4 Q2 201415'!AW55</f>
        <v>204</v>
      </c>
      <c r="ET55" s="75">
        <f>'T4 Q2 201415'!AX55</f>
        <v>0</v>
      </c>
      <c r="EV55" s="75">
        <f>'T5 Q3 201415'!D55</f>
        <v>296</v>
      </c>
      <c r="EW55" s="75">
        <f>'T5 Q3 201415'!E55</f>
        <v>286</v>
      </c>
      <c r="EX55" s="75">
        <f>'T5 Q3 201415'!F55</f>
        <v>0.96621621621621623</v>
      </c>
      <c r="EY55" s="75">
        <f>'T5 Q3 201415'!G55</f>
        <v>1</v>
      </c>
      <c r="EZ55" s="75">
        <f>'T5 Q3 201415'!H55</f>
        <v>3.3783783783783786E-3</v>
      </c>
      <c r="FA55" s="75">
        <f>'T5 Q3 201415'!I55</f>
        <v>286</v>
      </c>
      <c r="FB55" s="75">
        <f>'T5 Q3 201415'!J55</f>
        <v>0.96621621621621623</v>
      </c>
      <c r="FC55" s="75">
        <f>'T5 Q3 201415'!K55</f>
        <v>4</v>
      </c>
      <c r="FD55" s="75">
        <f>'T5 Q3 201415'!L55</f>
        <v>4</v>
      </c>
      <c r="FE55" s="75">
        <f>'T5 Q3 201415'!M55</f>
        <v>1</v>
      </c>
      <c r="FF55" s="75">
        <f>'T5 Q3 201415'!N55</f>
        <v>0</v>
      </c>
      <c r="FG55" s="75">
        <f>'T5 Q3 201415'!O55</f>
        <v>321</v>
      </c>
      <c r="FH55" s="75">
        <f>'T5 Q3 201415'!P55</f>
        <v>313</v>
      </c>
      <c r="FI55" s="75">
        <f>'T5 Q3 201415'!Q55</f>
        <v>0.97507788161993769</v>
      </c>
      <c r="FJ55" s="75">
        <f>'T5 Q3 201415'!R55</f>
        <v>300</v>
      </c>
      <c r="FK55" s="75">
        <f>'T5 Q3 201415'!S55</f>
        <v>0.93457943925233644</v>
      </c>
      <c r="FL55" s="75">
        <f>'T5 Q3 201415'!T55</f>
        <v>313</v>
      </c>
      <c r="FM55" s="75">
        <f>'T5 Q3 201415'!U55</f>
        <v>0.97507788161993769</v>
      </c>
      <c r="FN55" s="75">
        <f>'T5 Q3 201415'!V55</f>
        <v>304</v>
      </c>
      <c r="FO55" s="75">
        <f>'T5 Q3 201415'!W55</f>
        <v>0.9470404984423676</v>
      </c>
      <c r="FP55" s="75">
        <f>'T5 Q3 201415'!X55</f>
        <v>304</v>
      </c>
      <c r="FQ55" s="75">
        <f>'T5 Q3 201415'!Y55</f>
        <v>0.9470404984423676</v>
      </c>
      <c r="FR55" s="75">
        <f>'T5 Q3 201415'!Z55</f>
        <v>3</v>
      </c>
      <c r="FS55" s="75">
        <f>'T5 Q3 201415'!AA55</f>
        <v>3</v>
      </c>
      <c r="FT55" s="75">
        <f>'T5 Q3 201415'!AB55</f>
        <v>1</v>
      </c>
      <c r="FU55" s="75">
        <f>'T5 Q3 201415'!AC55</f>
        <v>0</v>
      </c>
      <c r="FV55" s="75">
        <f>'T5 Q3 201415'!AD55</f>
        <v>341</v>
      </c>
      <c r="FW55" s="75">
        <f>'T5 Q3 201415'!AE55</f>
        <v>321</v>
      </c>
      <c r="FX55" s="75">
        <f>'T5 Q3 201415'!AF55</f>
        <v>0.94134897360703818</v>
      </c>
      <c r="FY55" s="75">
        <f>'T5 Q3 201415'!AG55</f>
        <v>321</v>
      </c>
      <c r="FZ55" s="75">
        <f>'T5 Q3 201415'!AH55</f>
        <v>0.94134897360703818</v>
      </c>
      <c r="GA55" s="75">
        <f>'T5 Q3 201415'!AI55</f>
        <v>320</v>
      </c>
      <c r="GB55" s="75">
        <f>'T5 Q3 201415'!AJ55</f>
        <v>0.93841642228739008</v>
      </c>
      <c r="GC55" s="75">
        <f>'T5 Q3 201415'!AK55</f>
        <v>329</v>
      </c>
      <c r="GD55" s="75">
        <f>'T5 Q3 201415'!AL55</f>
        <v>0.96480938416422291</v>
      </c>
      <c r="GE55" s="75">
        <f>'T5 Q3 201415'!AM55</f>
        <v>326</v>
      </c>
      <c r="GF55" s="75">
        <f>'T5 Q3 201415'!AN55</f>
        <v>0.95601173020527863</v>
      </c>
      <c r="GG55" s="75">
        <f>'T5 Q3 201415'!AO55</f>
        <v>325</v>
      </c>
      <c r="GH55" s="75">
        <f>'T5 Q3 201415'!AP55</f>
        <v>0.95307917888563054</v>
      </c>
      <c r="GI55" s="75">
        <f>'T5 Q3 201415'!AQ55</f>
        <v>323</v>
      </c>
      <c r="GJ55" s="75">
        <f>'T5 Q3 201415'!AR55</f>
        <v>0.94721407624633436</v>
      </c>
      <c r="GK55" s="75">
        <f>'T5 Q3 201415'!AS55</f>
        <v>323</v>
      </c>
      <c r="GL55" s="75">
        <f>'T5 Q3 201415'!AT55</f>
        <v>0.94721407624633436</v>
      </c>
      <c r="GM55" s="75">
        <f>'T5 Q3 201415'!AU55</f>
        <v>334</v>
      </c>
      <c r="GN55" s="75">
        <f>'T5 Q3 201415'!AV55</f>
        <v>0.97947214076246336</v>
      </c>
      <c r="GO55" s="75">
        <f>'T5 Q3 201415'!AW55</f>
        <v>328</v>
      </c>
      <c r="GP55" s="75">
        <f>'T5 Q3 201415'!AX55</f>
        <v>0.96187683284457481</v>
      </c>
      <c r="GR55" s="75">
        <f>'T6 Q4 201415'!D55</f>
        <v>265</v>
      </c>
      <c r="GS55" s="75">
        <f>'T6 Q4 201415'!E55</f>
        <v>253</v>
      </c>
      <c r="GT55" s="75">
        <f>'T6 Q4 201415'!F55</f>
        <v>0.95471698113207548</v>
      </c>
      <c r="GU55" s="75">
        <f>'T6 Q4 201415'!G55</f>
        <v>0</v>
      </c>
      <c r="GV55" s="75">
        <f>'T6 Q4 201415'!H55</f>
        <v>0</v>
      </c>
      <c r="GW55" s="75">
        <f>'T6 Q4 201415'!I55</f>
        <v>253</v>
      </c>
      <c r="GX55" s="75">
        <f>'T6 Q4 201415'!J55</f>
        <v>0.95471698113207548</v>
      </c>
      <c r="GY55" s="75">
        <f>'T6 Q4 201415'!K55</f>
        <v>2</v>
      </c>
      <c r="GZ55" s="75">
        <f>'T6 Q4 201415'!L55</f>
        <v>2</v>
      </c>
      <c r="HA55" s="75">
        <f>'T6 Q4 201415'!M55</f>
        <v>1</v>
      </c>
      <c r="HB55" s="75">
        <f>'T6 Q4 201415'!N55</f>
        <v>0</v>
      </c>
      <c r="HC55" s="75">
        <f>'T6 Q4 201415'!O55</f>
        <v>280</v>
      </c>
      <c r="HD55" s="75">
        <f>'T6 Q4 201415'!P55</f>
        <v>278</v>
      </c>
      <c r="HE55" s="75">
        <f>'T6 Q4 201415'!Q55</f>
        <v>0.99285714285714288</v>
      </c>
      <c r="HF55" s="75">
        <f>'T6 Q4 201415'!R55</f>
        <v>265</v>
      </c>
      <c r="HG55" s="75">
        <f>'T6 Q4 201415'!S55</f>
        <v>0.9464285714285714</v>
      </c>
      <c r="HH55" s="75">
        <f>'T6 Q4 201415'!T55</f>
        <v>275</v>
      </c>
      <c r="HI55" s="75">
        <f>'T6 Q4 201415'!U55</f>
        <v>0.9821428571428571</v>
      </c>
      <c r="HJ55" s="75">
        <f>'T6 Q4 201415'!V55</f>
        <v>269</v>
      </c>
      <c r="HK55" s="75">
        <f>'T6 Q4 201415'!W55</f>
        <v>0.96071428571428574</v>
      </c>
      <c r="HL55" s="75">
        <f>'T6 Q4 201415'!X55</f>
        <v>270</v>
      </c>
      <c r="HM55" s="75">
        <f>'T6 Q4 201415'!Y55</f>
        <v>0.9642857142857143</v>
      </c>
      <c r="HN55" s="75">
        <f>'T6 Q4 201415'!Z55</f>
        <v>2</v>
      </c>
      <c r="HO55" s="75">
        <f>'T6 Q4 201415'!AA55</f>
        <v>2</v>
      </c>
      <c r="HP55" s="75">
        <f>'T6 Q4 201415'!AB55</f>
        <v>1</v>
      </c>
      <c r="HQ55" s="75">
        <f>'T6 Q4 201415'!AC55</f>
        <v>0</v>
      </c>
      <c r="HR55" s="75">
        <f>'T6 Q4 201415'!AD55</f>
        <v>296</v>
      </c>
      <c r="HS55" s="75">
        <f>'T6 Q4 201415'!AE55</f>
        <v>279</v>
      </c>
      <c r="HT55" s="75">
        <f>'T6 Q4 201415'!AF55</f>
        <v>0.94256756756756754</v>
      </c>
      <c r="HU55" s="75">
        <f>'T6 Q4 201415'!AG55</f>
        <v>281</v>
      </c>
      <c r="HV55" s="75">
        <f>'T6 Q4 201415'!AH55</f>
        <v>0.94932432432432434</v>
      </c>
      <c r="HW55" s="75">
        <f>'T6 Q4 201415'!AI55</f>
        <v>281</v>
      </c>
      <c r="HX55" s="75">
        <f>'T6 Q4 201415'!AJ55</f>
        <v>0.94932432432432434</v>
      </c>
      <c r="HY55" s="75">
        <f>'T6 Q4 201415'!AK55</f>
        <v>284</v>
      </c>
      <c r="HZ55" s="75">
        <f>'T6 Q4 201415'!AL55</f>
        <v>0.95945945945945943</v>
      </c>
      <c r="IA55" s="75">
        <f>'T6 Q4 201415'!AM55</f>
        <v>279</v>
      </c>
      <c r="IB55" s="75">
        <f>'T6 Q4 201415'!AN55</f>
        <v>0.94256756756756754</v>
      </c>
      <c r="IC55" s="75">
        <f>'T6 Q4 201415'!AO55</f>
        <v>281</v>
      </c>
      <c r="ID55" s="75">
        <f>'T6 Q4 201415'!AP55</f>
        <v>0.94932432432432434</v>
      </c>
      <c r="IE55" s="75">
        <f>'T6 Q4 201415'!AQ55</f>
        <v>283</v>
      </c>
      <c r="IF55" s="75">
        <f>'T6 Q4 201415'!AR55</f>
        <v>0.95608108108108103</v>
      </c>
      <c r="IG55" s="75">
        <f>'T6 Q4 201415'!AS55</f>
        <v>283</v>
      </c>
      <c r="IH55" s="75">
        <f>'T6 Q4 201415'!AT55</f>
        <v>0.95608108108108103</v>
      </c>
      <c r="II55" s="75">
        <f>'T6 Q4 201415'!AU55</f>
        <v>287</v>
      </c>
      <c r="IJ55" s="75">
        <f>'T6 Q4 201415'!AV55</f>
        <v>0.96959459459459463</v>
      </c>
      <c r="IK55" s="75">
        <f>'T6 Q4 201415'!AW55</f>
        <v>281</v>
      </c>
      <c r="IL55" s="75">
        <f>'T6 Q4 201415'!AX55</f>
        <v>0.94932432432432434</v>
      </c>
    </row>
    <row r="56" spans="1:246" x14ac:dyDescent="0.25">
      <c r="A56" s="31" t="s">
        <v>368</v>
      </c>
      <c r="B56" s="21" t="s">
        <v>369</v>
      </c>
      <c r="C56" s="21" t="s">
        <v>25</v>
      </c>
      <c r="D56" s="64">
        <v>2912</v>
      </c>
      <c r="E56" s="64">
        <v>2852</v>
      </c>
      <c r="F56" s="51">
        <v>0.97939560439560436</v>
      </c>
      <c r="G56" s="64">
        <v>21</v>
      </c>
      <c r="H56" s="69">
        <v>7.2115384615384619E-3</v>
      </c>
      <c r="I56" s="64">
        <v>2845</v>
      </c>
      <c r="J56" s="51">
        <v>0.97699175824175821</v>
      </c>
      <c r="K56" s="64">
        <v>12</v>
      </c>
      <c r="L56" s="5">
        <v>2</v>
      </c>
      <c r="M56" s="51">
        <v>0.16666666666666666</v>
      </c>
      <c r="N56" s="40"/>
      <c r="O56" s="64">
        <v>2931</v>
      </c>
      <c r="P56" s="64">
        <v>2895</v>
      </c>
      <c r="Q56" s="51">
        <v>0.9877175025588536</v>
      </c>
      <c r="R56" s="64">
        <v>2846</v>
      </c>
      <c r="S56" s="69">
        <v>0.97099965881951555</v>
      </c>
      <c r="T56" s="64">
        <v>2867</v>
      </c>
      <c r="U56" s="51">
        <v>0.97816444899351762</v>
      </c>
      <c r="V56" s="64">
        <v>2857</v>
      </c>
      <c r="W56" s="69">
        <v>0.97475264414875473</v>
      </c>
      <c r="X56" s="64">
        <v>2863</v>
      </c>
      <c r="Y56" s="51">
        <v>0.97679972705561247</v>
      </c>
      <c r="Z56" s="64">
        <v>13</v>
      </c>
      <c r="AA56" s="64">
        <v>13</v>
      </c>
      <c r="AB56" s="51">
        <v>1</v>
      </c>
      <c r="AC56" s="58"/>
      <c r="AD56" s="64">
        <v>2961</v>
      </c>
      <c r="AE56" s="64">
        <v>2841</v>
      </c>
      <c r="AF56" s="46">
        <v>0.95947315096251262</v>
      </c>
      <c r="AG56" s="64">
        <v>2841</v>
      </c>
      <c r="AH56" s="70">
        <v>0.95947315096251262</v>
      </c>
      <c r="AI56" s="64">
        <v>2838</v>
      </c>
      <c r="AJ56" s="46">
        <v>0.95845997973657548</v>
      </c>
      <c r="AK56" s="64">
        <v>2848</v>
      </c>
      <c r="AL56" s="70">
        <v>0.96183721715636605</v>
      </c>
      <c r="AM56" s="64">
        <v>2809</v>
      </c>
      <c r="AN56" s="46">
        <v>0.94866599121918271</v>
      </c>
      <c r="AO56" s="64">
        <v>2842</v>
      </c>
      <c r="AP56" s="70">
        <v>0.95981087470449178</v>
      </c>
      <c r="AQ56" s="64">
        <v>2904</v>
      </c>
      <c r="AR56" s="46">
        <v>0.9807497467071935</v>
      </c>
      <c r="AS56" s="64">
        <v>2904</v>
      </c>
      <c r="AT56" s="70">
        <v>0.9807497467071935</v>
      </c>
      <c r="AU56" s="64">
        <v>2928</v>
      </c>
      <c r="AV56" s="46">
        <v>0.98885511651469093</v>
      </c>
      <c r="AW56" s="64">
        <v>2849</v>
      </c>
      <c r="AX56" s="46">
        <v>0.9621749408983451</v>
      </c>
      <c r="AZ56" s="80">
        <f>VLOOKUP($A56,'T1DQ CCG'!$A:$BS,69,FALSE)</f>
        <v>0</v>
      </c>
      <c r="BA56" s="80">
        <f>VLOOKUP($A56,'T1DQ CCG'!$A:$BS,70,FALSE)</f>
        <v>0</v>
      </c>
      <c r="BB56" s="80">
        <f>VLOOKUP($A56,'T1DQ CCG'!$A:$BS,71,FALSE)</f>
        <v>0</v>
      </c>
      <c r="BD56" s="75">
        <f>'T3 Q1 201415'!D56</f>
        <v>797</v>
      </c>
      <c r="BE56" s="75">
        <f>'T3 Q1 201415'!E56</f>
        <v>778</v>
      </c>
      <c r="BF56" s="75">
        <f>'T3 Q1 201415'!F56</f>
        <v>0.97616060225846923</v>
      </c>
      <c r="BG56" s="75">
        <f>'T3 Q1 201415'!G56</f>
        <v>11</v>
      </c>
      <c r="BH56" s="75">
        <f>'T3 Q1 201415'!H56</f>
        <v>1.3801756587202008E-2</v>
      </c>
      <c r="BI56" s="75">
        <f>'T3 Q1 201415'!I56</f>
        <v>778</v>
      </c>
      <c r="BJ56" s="75">
        <f>'T3 Q1 201415'!J56</f>
        <v>0.97616060225846923</v>
      </c>
      <c r="BK56" s="75">
        <f>'T3 Q1 201415'!K56</f>
        <v>1</v>
      </c>
      <c r="BL56" s="75">
        <f>'T3 Q1 201415'!L56</f>
        <v>1</v>
      </c>
      <c r="BM56" s="75">
        <f>'T3 Q1 201415'!M56</f>
        <v>1</v>
      </c>
      <c r="BN56" s="75">
        <f>'T3 Q1 201415'!N56</f>
        <v>0</v>
      </c>
      <c r="BO56" s="75">
        <f>'T3 Q1 201415'!O56</f>
        <v>757</v>
      </c>
      <c r="BP56" s="75">
        <f>'T3 Q1 201415'!P56</f>
        <v>750</v>
      </c>
      <c r="BQ56" s="75">
        <f>'T3 Q1 201415'!Q56</f>
        <v>0.99075297225891679</v>
      </c>
      <c r="BR56" s="75">
        <f>'T3 Q1 201415'!R56</f>
        <v>739</v>
      </c>
      <c r="BS56" s="75">
        <f>'T3 Q1 201415'!S56</f>
        <v>0.97622192866578594</v>
      </c>
      <c r="BT56" s="75">
        <f>'T3 Q1 201415'!T56</f>
        <v>746</v>
      </c>
      <c r="BU56" s="75">
        <f>'T3 Q1 201415'!U56</f>
        <v>0.98546895640686927</v>
      </c>
      <c r="BV56" s="75">
        <f>'T3 Q1 201415'!V56</f>
        <v>739</v>
      </c>
      <c r="BW56" s="75">
        <f>'T3 Q1 201415'!W56</f>
        <v>0.97622192866578594</v>
      </c>
      <c r="BX56" s="75">
        <f>'T3 Q1 201415'!X56</f>
        <v>743</v>
      </c>
      <c r="BY56" s="75">
        <f>'T3 Q1 201415'!Y56</f>
        <v>0.98150594451783357</v>
      </c>
      <c r="BZ56" s="75">
        <f>'T3 Q1 201415'!Z56</f>
        <v>2</v>
      </c>
      <c r="CA56" s="75">
        <f>'T3 Q1 201415'!AA56</f>
        <v>2</v>
      </c>
      <c r="CB56" s="75">
        <f>'T3 Q1 201415'!AB56</f>
        <v>1</v>
      </c>
      <c r="CC56" s="75">
        <f>'T3 Q1 201415'!AC56</f>
        <v>0</v>
      </c>
      <c r="CD56" s="75">
        <f>'T3 Q1 201415'!AD56</f>
        <v>753</v>
      </c>
      <c r="CE56" s="75">
        <f>'T3 Q1 201415'!AE56</f>
        <v>731</v>
      </c>
      <c r="CF56" s="75">
        <f>'T3 Q1 201415'!AF56</f>
        <v>0.97078353253652061</v>
      </c>
      <c r="CG56" s="75">
        <f>'T3 Q1 201415'!AG56</f>
        <v>731</v>
      </c>
      <c r="CH56" s="75">
        <f>'T3 Q1 201415'!AH56</f>
        <v>0.97078353253652061</v>
      </c>
      <c r="CI56" s="75">
        <f>'T3 Q1 201415'!AI56</f>
        <v>729</v>
      </c>
      <c r="CJ56" s="75">
        <f>'T3 Q1 201415'!AJ56</f>
        <v>0.96812749003984067</v>
      </c>
      <c r="CK56" s="75">
        <f>'T3 Q1 201415'!AK56</f>
        <v>731</v>
      </c>
      <c r="CL56" s="75">
        <f>'T3 Q1 201415'!AL56</f>
        <v>0.97078353253652061</v>
      </c>
      <c r="CM56" s="75">
        <f>'T3 Q1 201415'!AM56</f>
        <v>715</v>
      </c>
      <c r="CN56" s="75">
        <f>'T3 Q1 201415'!AN56</f>
        <v>0.94953519256308105</v>
      </c>
      <c r="CO56" s="75">
        <f>'T3 Q1 201415'!AO56</f>
        <v>725</v>
      </c>
      <c r="CP56" s="75">
        <f>'T3 Q1 201415'!AP56</f>
        <v>0.96281540504648078</v>
      </c>
      <c r="CQ56" s="75">
        <f>'T3 Q1 201415'!AQ56</f>
        <v>744</v>
      </c>
      <c r="CR56" s="75">
        <f>'T3 Q1 201415'!AR56</f>
        <v>0.98804780876494025</v>
      </c>
      <c r="CS56" s="75">
        <f>'T3 Q1 201415'!AS56</f>
        <v>744</v>
      </c>
      <c r="CT56" s="75">
        <f>'T3 Q1 201415'!AT56</f>
        <v>0.98804780876494025</v>
      </c>
      <c r="CU56" s="75">
        <f>'T3 Q1 201415'!AU56</f>
        <v>750</v>
      </c>
      <c r="CV56" s="75">
        <f>'T3 Q1 201415'!AV56</f>
        <v>0.99601593625498008</v>
      </c>
      <c r="CW56" s="75">
        <f>'T3 Q1 201415'!AW56</f>
        <v>722</v>
      </c>
      <c r="CX56" s="75">
        <f>'T3 Q1 201415'!AX56</f>
        <v>0.95883134130146086</v>
      </c>
      <c r="CZ56" s="75">
        <f>'T4 Q2 201415'!D56</f>
        <v>589</v>
      </c>
      <c r="DA56" s="75">
        <f>'T4 Q2 201415'!E56</f>
        <v>578</v>
      </c>
      <c r="DB56" s="75">
        <f>'T4 Q2 201415'!F56</f>
        <v>0</v>
      </c>
      <c r="DC56" s="75">
        <f>'T4 Q2 201415'!G56</f>
        <v>7</v>
      </c>
      <c r="DD56" s="75">
        <f>'T4 Q2 201415'!H56</f>
        <v>0</v>
      </c>
      <c r="DE56" s="75">
        <f>'T4 Q2 201415'!I56</f>
        <v>573</v>
      </c>
      <c r="DF56" s="75">
        <f>'T4 Q2 201415'!J56</f>
        <v>0</v>
      </c>
      <c r="DG56" s="75">
        <f>'T4 Q2 201415'!K56</f>
        <v>3</v>
      </c>
      <c r="DH56" s="75">
        <f>'T4 Q2 201415'!L56</f>
        <v>3</v>
      </c>
      <c r="DI56" s="75">
        <f>'T4 Q2 201415'!M56</f>
        <v>0</v>
      </c>
      <c r="DJ56" s="75">
        <f>'T4 Q2 201415'!N56</f>
        <v>0</v>
      </c>
      <c r="DK56" s="75">
        <f>'T4 Q2 201415'!O56</f>
        <v>639</v>
      </c>
      <c r="DL56" s="75">
        <f>'T4 Q2 201415'!P56</f>
        <v>631</v>
      </c>
      <c r="DM56" s="75">
        <f>'T4 Q2 201415'!Q56</f>
        <v>0</v>
      </c>
      <c r="DN56" s="75">
        <f>'T4 Q2 201415'!R56</f>
        <v>624</v>
      </c>
      <c r="DO56" s="75">
        <f>'T4 Q2 201415'!S56</f>
        <v>0</v>
      </c>
      <c r="DP56" s="75">
        <f>'T4 Q2 201415'!T56</f>
        <v>626</v>
      </c>
      <c r="DQ56" s="75">
        <f>'T4 Q2 201415'!U56</f>
        <v>0</v>
      </c>
      <c r="DR56" s="75">
        <f>'T4 Q2 201415'!V56</f>
        <v>627</v>
      </c>
      <c r="DS56" s="75">
        <f>'T4 Q2 201415'!W56</f>
        <v>0</v>
      </c>
      <c r="DT56" s="75">
        <f>'T4 Q2 201415'!X56</f>
        <v>627</v>
      </c>
      <c r="DU56" s="75">
        <f>'T4 Q2 201415'!Y56</f>
        <v>0</v>
      </c>
      <c r="DV56" s="75">
        <f>'T4 Q2 201415'!Z56</f>
        <v>7</v>
      </c>
      <c r="DW56" s="75">
        <f>'T4 Q2 201415'!AA56</f>
        <v>7</v>
      </c>
      <c r="DX56" s="75">
        <f>'T4 Q2 201415'!AB56</f>
        <v>0</v>
      </c>
      <c r="DY56" s="75">
        <f>'T4 Q2 201415'!AC56</f>
        <v>0</v>
      </c>
      <c r="DZ56" s="75">
        <f>'T4 Q2 201415'!AD56</f>
        <v>637</v>
      </c>
      <c r="EA56" s="75">
        <f>'T4 Q2 201415'!AE56</f>
        <v>602</v>
      </c>
      <c r="EB56" s="75">
        <f>'T4 Q2 201415'!AF56</f>
        <v>0</v>
      </c>
      <c r="EC56" s="75">
        <f>'T4 Q2 201415'!AG56</f>
        <v>602</v>
      </c>
      <c r="ED56" s="75">
        <f>'T4 Q2 201415'!AH56</f>
        <v>0</v>
      </c>
      <c r="EE56" s="75">
        <f>'T4 Q2 201415'!AI56</f>
        <v>602</v>
      </c>
      <c r="EF56" s="75">
        <f>'T4 Q2 201415'!AJ56</f>
        <v>0</v>
      </c>
      <c r="EG56" s="75">
        <f>'T4 Q2 201415'!AK56</f>
        <v>606</v>
      </c>
      <c r="EH56" s="75">
        <f>'T4 Q2 201415'!AL56</f>
        <v>0</v>
      </c>
      <c r="EI56" s="75">
        <f>'T4 Q2 201415'!AM56</f>
        <v>595</v>
      </c>
      <c r="EJ56" s="75">
        <f>'T4 Q2 201415'!AN56</f>
        <v>0</v>
      </c>
      <c r="EK56" s="75">
        <f>'T4 Q2 201415'!AO56</f>
        <v>610</v>
      </c>
      <c r="EL56" s="75">
        <f>'T4 Q2 201415'!AP56</f>
        <v>0</v>
      </c>
      <c r="EM56" s="75">
        <f>'T4 Q2 201415'!AQ56</f>
        <v>629</v>
      </c>
      <c r="EN56" s="75">
        <f>'T4 Q2 201415'!AR56</f>
        <v>0</v>
      </c>
      <c r="EO56" s="75">
        <f>'T4 Q2 201415'!AS56</f>
        <v>629</v>
      </c>
      <c r="EP56" s="75">
        <f>'T4 Q2 201415'!AT56</f>
        <v>0</v>
      </c>
      <c r="EQ56" s="75">
        <f>'T4 Q2 201415'!AU56</f>
        <v>632</v>
      </c>
      <c r="ER56" s="75">
        <f>'T4 Q2 201415'!AV56</f>
        <v>0</v>
      </c>
      <c r="ES56" s="75">
        <f>'T4 Q2 201415'!AW56</f>
        <v>615</v>
      </c>
      <c r="ET56" s="75">
        <f>'T4 Q2 201415'!AX56</f>
        <v>0</v>
      </c>
      <c r="EV56" s="75">
        <f>'T5 Q3 201415'!D56</f>
        <v>752</v>
      </c>
      <c r="EW56" s="75">
        <f>'T5 Q3 201415'!E56</f>
        <v>739</v>
      </c>
      <c r="EX56" s="75">
        <f>'T5 Q3 201415'!F56</f>
        <v>0.98271276595744683</v>
      </c>
      <c r="EY56" s="75">
        <f>'T5 Q3 201415'!G56</f>
        <v>2</v>
      </c>
      <c r="EZ56" s="75">
        <f>'T5 Q3 201415'!H56</f>
        <v>2.6595744680851063E-3</v>
      </c>
      <c r="FA56" s="75">
        <f>'T5 Q3 201415'!I56</f>
        <v>738</v>
      </c>
      <c r="FB56" s="75">
        <f>'T5 Q3 201415'!J56</f>
        <v>0.9813829787234043</v>
      </c>
      <c r="FC56" s="75">
        <f>'T5 Q3 201415'!K56</f>
        <v>6</v>
      </c>
      <c r="FD56" s="75">
        <f>'T5 Q3 201415'!L56</f>
        <v>6</v>
      </c>
      <c r="FE56" s="75">
        <f>'T5 Q3 201415'!M56</f>
        <v>1</v>
      </c>
      <c r="FF56" s="75">
        <f>'T5 Q3 201415'!N56</f>
        <v>0</v>
      </c>
      <c r="FG56" s="75">
        <f>'T5 Q3 201415'!O56</f>
        <v>801</v>
      </c>
      <c r="FH56" s="75">
        <f>'T5 Q3 201415'!P56</f>
        <v>790</v>
      </c>
      <c r="FI56" s="75">
        <f>'T5 Q3 201415'!Q56</f>
        <v>0.98626716604244691</v>
      </c>
      <c r="FJ56" s="75">
        <f>'T5 Q3 201415'!R56</f>
        <v>776</v>
      </c>
      <c r="FK56" s="75">
        <f>'T5 Q3 201415'!S56</f>
        <v>0.96878901373283399</v>
      </c>
      <c r="FL56" s="75">
        <f>'T5 Q3 201415'!T56</f>
        <v>791</v>
      </c>
      <c r="FM56" s="75">
        <f>'T5 Q3 201415'!U56</f>
        <v>0.98751560549313355</v>
      </c>
      <c r="FN56" s="75">
        <f>'T5 Q3 201415'!V56</f>
        <v>779</v>
      </c>
      <c r="FO56" s="75">
        <f>'T5 Q3 201415'!W56</f>
        <v>0.97253433208489393</v>
      </c>
      <c r="FP56" s="75">
        <f>'T5 Q3 201415'!X56</f>
        <v>783</v>
      </c>
      <c r="FQ56" s="75">
        <f>'T5 Q3 201415'!Y56</f>
        <v>0.97752808988764039</v>
      </c>
      <c r="FR56" s="75">
        <f>'T5 Q3 201415'!Z56</f>
        <v>2</v>
      </c>
      <c r="FS56" s="75">
        <f>'T5 Q3 201415'!AA56</f>
        <v>2</v>
      </c>
      <c r="FT56" s="75">
        <f>'T5 Q3 201415'!AB56</f>
        <v>1</v>
      </c>
      <c r="FU56" s="75">
        <f>'T5 Q3 201415'!AC56</f>
        <v>0</v>
      </c>
      <c r="FV56" s="75">
        <f>'T5 Q3 201415'!AD56</f>
        <v>774</v>
      </c>
      <c r="FW56" s="75">
        <f>'T5 Q3 201415'!AE56</f>
        <v>737</v>
      </c>
      <c r="FX56" s="75">
        <f>'T5 Q3 201415'!AF56</f>
        <v>0.95219638242894056</v>
      </c>
      <c r="FY56" s="75">
        <f>'T5 Q3 201415'!AG56</f>
        <v>737</v>
      </c>
      <c r="FZ56" s="75">
        <f>'T5 Q3 201415'!AH56</f>
        <v>0.95219638242894056</v>
      </c>
      <c r="GA56" s="75">
        <f>'T5 Q3 201415'!AI56</f>
        <v>736</v>
      </c>
      <c r="GB56" s="75">
        <f>'T5 Q3 201415'!AJ56</f>
        <v>0.95090439276485783</v>
      </c>
      <c r="GC56" s="75">
        <f>'T5 Q3 201415'!AK56</f>
        <v>740</v>
      </c>
      <c r="GD56" s="75">
        <f>'T5 Q3 201415'!AL56</f>
        <v>0.95607235142118863</v>
      </c>
      <c r="GE56" s="75">
        <f>'T5 Q3 201415'!AM56</f>
        <v>739</v>
      </c>
      <c r="GF56" s="75">
        <f>'T5 Q3 201415'!AN56</f>
        <v>0.9547803617571059</v>
      </c>
      <c r="GG56" s="75">
        <f>'T5 Q3 201415'!AO56</f>
        <v>740</v>
      </c>
      <c r="GH56" s="75">
        <f>'T5 Q3 201415'!AP56</f>
        <v>0.95607235142118863</v>
      </c>
      <c r="GI56" s="75">
        <f>'T5 Q3 201415'!AQ56</f>
        <v>754</v>
      </c>
      <c r="GJ56" s="75">
        <f>'T5 Q3 201415'!AR56</f>
        <v>0.97416020671834624</v>
      </c>
      <c r="GK56" s="75">
        <f>'T5 Q3 201415'!AS56</f>
        <v>754</v>
      </c>
      <c r="GL56" s="75">
        <f>'T5 Q3 201415'!AT56</f>
        <v>0.97416020671834624</v>
      </c>
      <c r="GM56" s="75">
        <f>'T5 Q3 201415'!AU56</f>
        <v>762</v>
      </c>
      <c r="GN56" s="75">
        <f>'T5 Q3 201415'!AV56</f>
        <v>0.98449612403100772</v>
      </c>
      <c r="GO56" s="75">
        <f>'T5 Q3 201415'!AW56</f>
        <v>747</v>
      </c>
      <c r="GP56" s="75">
        <f>'T5 Q3 201415'!AX56</f>
        <v>0.96511627906976749</v>
      </c>
      <c r="GR56" s="75">
        <f>'T6 Q4 201415'!D56</f>
        <v>774</v>
      </c>
      <c r="GS56" s="75">
        <f>'T6 Q4 201415'!E56</f>
        <v>757</v>
      </c>
      <c r="GT56" s="75">
        <f>'T6 Q4 201415'!F56</f>
        <v>0.97803617571059431</v>
      </c>
      <c r="GU56" s="75">
        <f>'T6 Q4 201415'!G56</f>
        <v>1</v>
      </c>
      <c r="GV56" s="75">
        <f>'T6 Q4 201415'!H56</f>
        <v>1.2919896640826874E-3</v>
      </c>
      <c r="GW56" s="75">
        <f>'T6 Q4 201415'!I56</f>
        <v>756</v>
      </c>
      <c r="GX56" s="75">
        <f>'T6 Q4 201415'!J56</f>
        <v>0.97674418604651159</v>
      </c>
      <c r="GY56" s="75">
        <f>'T6 Q4 201415'!K56</f>
        <v>2</v>
      </c>
      <c r="GZ56" s="75">
        <f>'T6 Q4 201415'!L56</f>
        <v>2</v>
      </c>
      <c r="HA56" s="75">
        <f>'T6 Q4 201415'!M56</f>
        <v>1</v>
      </c>
      <c r="HB56" s="75">
        <f>'T6 Q4 201415'!N56</f>
        <v>0</v>
      </c>
      <c r="HC56" s="75">
        <f>'T6 Q4 201415'!O56</f>
        <v>734</v>
      </c>
      <c r="HD56" s="75">
        <f>'T6 Q4 201415'!P56</f>
        <v>724</v>
      </c>
      <c r="HE56" s="75">
        <f>'T6 Q4 201415'!Q56</f>
        <v>0.98637602179836514</v>
      </c>
      <c r="HF56" s="75">
        <f>'T6 Q4 201415'!R56</f>
        <v>707</v>
      </c>
      <c r="HG56" s="75">
        <f>'T6 Q4 201415'!S56</f>
        <v>0.96321525885558579</v>
      </c>
      <c r="HH56" s="75">
        <f>'T6 Q4 201415'!T56</f>
        <v>704</v>
      </c>
      <c r="HI56" s="75">
        <f>'T6 Q4 201415'!U56</f>
        <v>0.95912806539509532</v>
      </c>
      <c r="HJ56" s="75">
        <f>'T6 Q4 201415'!V56</f>
        <v>712</v>
      </c>
      <c r="HK56" s="75">
        <f>'T6 Q4 201415'!W56</f>
        <v>0.97002724795640327</v>
      </c>
      <c r="HL56" s="75">
        <f>'T6 Q4 201415'!X56</f>
        <v>710</v>
      </c>
      <c r="HM56" s="75">
        <f>'T6 Q4 201415'!Y56</f>
        <v>0.96730245231607626</v>
      </c>
      <c r="HN56" s="75">
        <f>'T6 Q4 201415'!Z56</f>
        <v>2</v>
      </c>
      <c r="HO56" s="75">
        <f>'T6 Q4 201415'!AA56</f>
        <v>2</v>
      </c>
      <c r="HP56" s="75">
        <f>'T6 Q4 201415'!AB56</f>
        <v>1</v>
      </c>
      <c r="HQ56" s="75">
        <f>'T6 Q4 201415'!AC56</f>
        <v>0</v>
      </c>
      <c r="HR56" s="75">
        <f>'T6 Q4 201415'!AD56</f>
        <v>797</v>
      </c>
      <c r="HS56" s="75">
        <f>'T6 Q4 201415'!AE56</f>
        <v>771</v>
      </c>
      <c r="HT56" s="75">
        <f>'T6 Q4 201415'!AF56</f>
        <v>0.96737766624843158</v>
      </c>
      <c r="HU56" s="75">
        <f>'T6 Q4 201415'!AG56</f>
        <v>771</v>
      </c>
      <c r="HV56" s="75">
        <f>'T6 Q4 201415'!AH56</f>
        <v>0.96737766624843158</v>
      </c>
      <c r="HW56" s="75">
        <f>'T6 Q4 201415'!AI56</f>
        <v>771</v>
      </c>
      <c r="HX56" s="75">
        <f>'T6 Q4 201415'!AJ56</f>
        <v>0.96737766624843158</v>
      </c>
      <c r="HY56" s="75">
        <f>'T6 Q4 201415'!AK56</f>
        <v>771</v>
      </c>
      <c r="HZ56" s="75">
        <f>'T6 Q4 201415'!AL56</f>
        <v>0.96737766624843158</v>
      </c>
      <c r="IA56" s="75">
        <f>'T6 Q4 201415'!AM56</f>
        <v>760</v>
      </c>
      <c r="IB56" s="75">
        <f>'T6 Q4 201415'!AN56</f>
        <v>0.95357590966122963</v>
      </c>
      <c r="IC56" s="75">
        <f>'T6 Q4 201415'!AO56</f>
        <v>767</v>
      </c>
      <c r="ID56" s="75">
        <f>'T6 Q4 201415'!AP56</f>
        <v>0.96235884567126728</v>
      </c>
      <c r="IE56" s="75">
        <f>'T6 Q4 201415'!AQ56</f>
        <v>777</v>
      </c>
      <c r="IF56" s="75">
        <f>'T6 Q4 201415'!AR56</f>
        <v>0.97490589711417819</v>
      </c>
      <c r="IG56" s="75">
        <f>'T6 Q4 201415'!AS56</f>
        <v>777</v>
      </c>
      <c r="IH56" s="75">
        <f>'T6 Q4 201415'!AT56</f>
        <v>0.97490589711417819</v>
      </c>
      <c r="II56" s="75">
        <f>'T6 Q4 201415'!AU56</f>
        <v>784</v>
      </c>
      <c r="IJ56" s="75">
        <f>'T6 Q4 201415'!AV56</f>
        <v>0.98368883312421584</v>
      </c>
      <c r="IK56" s="75">
        <f>'T6 Q4 201415'!AW56</f>
        <v>765</v>
      </c>
      <c r="IL56" s="75">
        <f>'T6 Q4 201415'!AX56</f>
        <v>0.95984943538268508</v>
      </c>
    </row>
    <row r="57" spans="1:246" x14ac:dyDescent="0.25">
      <c r="A57" s="31" t="s">
        <v>370</v>
      </c>
      <c r="B57" s="21" t="s">
        <v>371</v>
      </c>
      <c r="C57" s="21" t="s">
        <v>25</v>
      </c>
      <c r="D57" s="64">
        <v>2255</v>
      </c>
      <c r="E57" s="64">
        <v>2226</v>
      </c>
      <c r="F57" s="51">
        <v>0.98713968957871401</v>
      </c>
      <c r="G57" s="64">
        <v>18</v>
      </c>
      <c r="H57" s="69">
        <v>7.9822616407982262E-3</v>
      </c>
      <c r="I57" s="64">
        <v>2222</v>
      </c>
      <c r="J57" s="51">
        <v>0.98536585365853657</v>
      </c>
      <c r="K57" s="64">
        <v>18</v>
      </c>
      <c r="L57" s="5">
        <v>6</v>
      </c>
      <c r="M57" s="51">
        <v>0.33333333333333331</v>
      </c>
      <c r="N57" s="40"/>
      <c r="O57" s="64">
        <v>2273</v>
      </c>
      <c r="P57" s="64">
        <v>2256</v>
      </c>
      <c r="Q57" s="51">
        <v>0.99252089749230088</v>
      </c>
      <c r="R57" s="64">
        <v>2228</v>
      </c>
      <c r="S57" s="69">
        <v>0.9802023757149142</v>
      </c>
      <c r="T57" s="64">
        <v>2233</v>
      </c>
      <c r="U57" s="51">
        <v>0.98240211174659042</v>
      </c>
      <c r="V57" s="64">
        <v>2226</v>
      </c>
      <c r="W57" s="69">
        <v>0.97932248130224375</v>
      </c>
      <c r="X57" s="64">
        <v>2232</v>
      </c>
      <c r="Y57" s="51">
        <v>0.9819621645402552</v>
      </c>
      <c r="Z57" s="64">
        <v>16</v>
      </c>
      <c r="AA57" s="64">
        <v>16</v>
      </c>
      <c r="AB57" s="51">
        <v>1</v>
      </c>
      <c r="AC57" s="58"/>
      <c r="AD57" s="64">
        <v>2202</v>
      </c>
      <c r="AE57" s="64">
        <v>2143</v>
      </c>
      <c r="AF57" s="46"/>
      <c r="AG57" s="64">
        <v>2143</v>
      </c>
      <c r="AH57" s="70"/>
      <c r="AI57" s="64">
        <v>2143</v>
      </c>
      <c r="AJ57" s="46"/>
      <c r="AK57" s="64">
        <v>2132</v>
      </c>
      <c r="AL57" s="70"/>
      <c r="AM57" s="64">
        <v>2110</v>
      </c>
      <c r="AN57" s="46"/>
      <c r="AO57" s="64">
        <v>2075</v>
      </c>
      <c r="AP57" s="70"/>
      <c r="AQ57" s="64">
        <v>2147</v>
      </c>
      <c r="AR57" s="46"/>
      <c r="AS57" s="64">
        <v>2147</v>
      </c>
      <c r="AT57" s="70"/>
      <c r="AU57" s="64">
        <v>2158</v>
      </c>
      <c r="AV57" s="46"/>
      <c r="AW57" s="64">
        <v>2108</v>
      </c>
      <c r="AX57" s="46"/>
      <c r="AZ57" s="80">
        <f>VLOOKUP($A57,'T1DQ CCG'!$A:$BS,69,FALSE)</f>
        <v>0</v>
      </c>
      <c r="BA57" s="80">
        <f>VLOOKUP($A57,'T1DQ CCG'!$A:$BS,70,FALSE)</f>
        <v>0</v>
      </c>
      <c r="BB57" s="80">
        <f>VLOOKUP($A57,'T1DQ CCG'!$A:$BS,71,FALSE)</f>
        <v>1</v>
      </c>
      <c r="BD57" s="75">
        <f>'T3 Q1 201415'!D57</f>
        <v>607</v>
      </c>
      <c r="BE57" s="75">
        <f>'T3 Q1 201415'!E57</f>
        <v>601</v>
      </c>
      <c r="BF57" s="75">
        <f>'T3 Q1 201415'!F57</f>
        <v>0.99011532125205926</v>
      </c>
      <c r="BG57" s="75">
        <f>'T3 Q1 201415'!G57</f>
        <v>4</v>
      </c>
      <c r="BH57" s="75">
        <f>'T3 Q1 201415'!H57</f>
        <v>6.5897858319604614E-3</v>
      </c>
      <c r="BI57" s="75">
        <f>'T3 Q1 201415'!I57</f>
        <v>601</v>
      </c>
      <c r="BJ57" s="75">
        <f>'T3 Q1 201415'!J57</f>
        <v>0.99011532125205926</v>
      </c>
      <c r="BK57" s="75">
        <f>'T3 Q1 201415'!K57</f>
        <v>4</v>
      </c>
      <c r="BL57" s="75">
        <f>'T3 Q1 201415'!L57</f>
        <v>4</v>
      </c>
      <c r="BM57" s="75">
        <f>'T3 Q1 201415'!M57</f>
        <v>1</v>
      </c>
      <c r="BN57" s="75">
        <f>'T3 Q1 201415'!N57</f>
        <v>0</v>
      </c>
      <c r="BO57" s="75">
        <f>'T3 Q1 201415'!O57</f>
        <v>613</v>
      </c>
      <c r="BP57" s="75">
        <f>'T3 Q1 201415'!P57</f>
        <v>609</v>
      </c>
      <c r="BQ57" s="75">
        <f>'T3 Q1 201415'!Q57</f>
        <v>0.99347471451876024</v>
      </c>
      <c r="BR57" s="75">
        <f>'T3 Q1 201415'!R57</f>
        <v>603</v>
      </c>
      <c r="BS57" s="75">
        <f>'T3 Q1 201415'!S57</f>
        <v>0.98368678629690054</v>
      </c>
      <c r="BT57" s="75">
        <f>'T3 Q1 201415'!T57</f>
        <v>601</v>
      </c>
      <c r="BU57" s="75">
        <f>'T3 Q1 201415'!U57</f>
        <v>0.9804241435562806</v>
      </c>
      <c r="BV57" s="75">
        <f>'T3 Q1 201415'!V57</f>
        <v>605</v>
      </c>
      <c r="BW57" s="75">
        <f>'T3 Q1 201415'!W57</f>
        <v>0.98694942903752036</v>
      </c>
      <c r="BX57" s="75">
        <f>'T3 Q1 201415'!X57</f>
        <v>604</v>
      </c>
      <c r="BY57" s="75">
        <f>'T3 Q1 201415'!Y57</f>
        <v>0.9853181076672104</v>
      </c>
      <c r="BZ57" s="75">
        <f>'T3 Q1 201415'!Z57</f>
        <v>3</v>
      </c>
      <c r="CA57" s="75">
        <f>'T3 Q1 201415'!AA57</f>
        <v>3</v>
      </c>
      <c r="CB57" s="75">
        <f>'T3 Q1 201415'!AB57</f>
        <v>1</v>
      </c>
      <c r="CC57" s="75">
        <f>'T3 Q1 201415'!AC57</f>
        <v>0</v>
      </c>
      <c r="CD57" s="75">
        <f>'T3 Q1 201415'!AD57</f>
        <v>579</v>
      </c>
      <c r="CE57" s="75">
        <f>'T3 Q1 201415'!AE57</f>
        <v>560</v>
      </c>
      <c r="CF57" s="75">
        <f>'T3 Q1 201415'!AF57</f>
        <v>0.9671848013816926</v>
      </c>
      <c r="CG57" s="75">
        <f>'T3 Q1 201415'!AG57</f>
        <v>560</v>
      </c>
      <c r="CH57" s="75">
        <f>'T3 Q1 201415'!AH57</f>
        <v>0.9671848013816926</v>
      </c>
      <c r="CI57" s="75">
        <f>'T3 Q1 201415'!AI57</f>
        <v>560</v>
      </c>
      <c r="CJ57" s="75">
        <f>'T3 Q1 201415'!AJ57</f>
        <v>0.9671848013816926</v>
      </c>
      <c r="CK57" s="75">
        <f>'T3 Q1 201415'!AK57</f>
        <v>562</v>
      </c>
      <c r="CL57" s="75">
        <f>'T3 Q1 201415'!AL57</f>
        <v>0.97063903281519859</v>
      </c>
      <c r="CM57" s="75">
        <f>'T3 Q1 201415'!AM57</f>
        <v>557</v>
      </c>
      <c r="CN57" s="75">
        <f>'T3 Q1 201415'!AN57</f>
        <v>0.96200345423143352</v>
      </c>
      <c r="CO57" s="75">
        <f>'T3 Q1 201415'!AO57</f>
        <v>532</v>
      </c>
      <c r="CP57" s="75">
        <f>'T3 Q1 201415'!AP57</f>
        <v>0.91882556131260795</v>
      </c>
      <c r="CQ57" s="75">
        <f>'T3 Q1 201415'!AQ57</f>
        <v>560</v>
      </c>
      <c r="CR57" s="75">
        <f>'T3 Q1 201415'!AR57</f>
        <v>0.9671848013816926</v>
      </c>
      <c r="CS57" s="75">
        <f>'T3 Q1 201415'!AS57</f>
        <v>560</v>
      </c>
      <c r="CT57" s="75">
        <f>'T3 Q1 201415'!AT57</f>
        <v>0.9671848013816926</v>
      </c>
      <c r="CU57" s="75">
        <f>'T3 Q1 201415'!AU57</f>
        <v>571</v>
      </c>
      <c r="CV57" s="75">
        <f>'T3 Q1 201415'!AV57</f>
        <v>0.98618307426597585</v>
      </c>
      <c r="CW57" s="75">
        <f>'T3 Q1 201415'!AW57</f>
        <v>551</v>
      </c>
      <c r="CX57" s="75">
        <f>'T3 Q1 201415'!AX57</f>
        <v>0.95164075993091535</v>
      </c>
      <c r="CZ57" s="75">
        <f>'T4 Q2 201415'!D57</f>
        <v>403</v>
      </c>
      <c r="DA57" s="75">
        <f>'T4 Q2 201415'!E57</f>
        <v>398</v>
      </c>
      <c r="DB57" s="75">
        <f>'T4 Q2 201415'!F57</f>
        <v>0</v>
      </c>
      <c r="DC57" s="75">
        <f>'T4 Q2 201415'!G57</f>
        <v>5</v>
      </c>
      <c r="DD57" s="75">
        <f>'T4 Q2 201415'!H57</f>
        <v>0</v>
      </c>
      <c r="DE57" s="75">
        <f>'T4 Q2 201415'!I57</f>
        <v>396</v>
      </c>
      <c r="DF57" s="75">
        <f>'T4 Q2 201415'!J57</f>
        <v>0</v>
      </c>
      <c r="DG57" s="75">
        <f>'T4 Q2 201415'!K57</f>
        <v>6</v>
      </c>
      <c r="DH57" s="75">
        <f>'T4 Q2 201415'!L57</f>
        <v>6</v>
      </c>
      <c r="DI57" s="75">
        <f>'T4 Q2 201415'!M57</f>
        <v>0</v>
      </c>
      <c r="DJ57" s="75">
        <f>'T4 Q2 201415'!N57</f>
        <v>0</v>
      </c>
      <c r="DK57" s="75">
        <f>'T4 Q2 201415'!O57</f>
        <v>468</v>
      </c>
      <c r="DL57" s="75">
        <f>'T4 Q2 201415'!P57</f>
        <v>463</v>
      </c>
      <c r="DM57" s="75">
        <f>'T4 Q2 201415'!Q57</f>
        <v>0</v>
      </c>
      <c r="DN57" s="75">
        <f>'T4 Q2 201415'!R57</f>
        <v>458</v>
      </c>
      <c r="DO57" s="75">
        <f>'T4 Q2 201415'!S57</f>
        <v>0</v>
      </c>
      <c r="DP57" s="75">
        <f>'T4 Q2 201415'!T57</f>
        <v>458</v>
      </c>
      <c r="DQ57" s="75">
        <f>'T4 Q2 201415'!U57</f>
        <v>0</v>
      </c>
      <c r="DR57" s="75">
        <f>'T4 Q2 201415'!V57</f>
        <v>455</v>
      </c>
      <c r="DS57" s="75">
        <f>'T4 Q2 201415'!W57</f>
        <v>0</v>
      </c>
      <c r="DT57" s="75">
        <f>'T4 Q2 201415'!X57</f>
        <v>458</v>
      </c>
      <c r="DU57" s="75">
        <f>'T4 Q2 201415'!Y57</f>
        <v>0</v>
      </c>
      <c r="DV57" s="75">
        <f>'T4 Q2 201415'!Z57</f>
        <v>2</v>
      </c>
      <c r="DW57" s="75">
        <f>'T4 Q2 201415'!AA57</f>
        <v>2</v>
      </c>
      <c r="DX57" s="75">
        <f>'T4 Q2 201415'!AB57</f>
        <v>0</v>
      </c>
      <c r="DY57" s="75">
        <f>'T4 Q2 201415'!AC57</f>
        <v>0</v>
      </c>
      <c r="DZ57" s="75">
        <f>'T4 Q2 201415'!AD57</f>
        <v>383</v>
      </c>
      <c r="EA57" s="75">
        <f>'T4 Q2 201415'!AE57</f>
        <v>373</v>
      </c>
      <c r="EB57" s="75">
        <f>'T4 Q2 201415'!AF57</f>
        <v>0</v>
      </c>
      <c r="EC57" s="75">
        <f>'T4 Q2 201415'!AG57</f>
        <v>373</v>
      </c>
      <c r="ED57" s="75">
        <f>'T4 Q2 201415'!AH57</f>
        <v>0</v>
      </c>
      <c r="EE57" s="75">
        <f>'T4 Q2 201415'!AI57</f>
        <v>373</v>
      </c>
      <c r="EF57" s="75">
        <f>'T4 Q2 201415'!AJ57</f>
        <v>0</v>
      </c>
      <c r="EG57" s="75">
        <f>'T4 Q2 201415'!AK57</f>
        <v>367</v>
      </c>
      <c r="EH57" s="75">
        <f>'T4 Q2 201415'!AL57</f>
        <v>0</v>
      </c>
      <c r="EI57" s="75">
        <f>'T4 Q2 201415'!AM57</f>
        <v>365</v>
      </c>
      <c r="EJ57" s="75">
        <f>'T4 Q2 201415'!AN57</f>
        <v>0</v>
      </c>
      <c r="EK57" s="75">
        <f>'T4 Q2 201415'!AO57</f>
        <v>360</v>
      </c>
      <c r="EL57" s="75">
        <f>'T4 Q2 201415'!AP57</f>
        <v>0</v>
      </c>
      <c r="EM57" s="75">
        <f>'T4 Q2 201415'!AQ57</f>
        <v>375</v>
      </c>
      <c r="EN57" s="75">
        <f>'T4 Q2 201415'!AR57</f>
        <v>0</v>
      </c>
      <c r="EO57" s="75">
        <f>'T4 Q2 201415'!AS57</f>
        <v>375</v>
      </c>
      <c r="EP57" s="75">
        <f>'T4 Q2 201415'!AT57</f>
        <v>0</v>
      </c>
      <c r="EQ57" s="75">
        <f>'T4 Q2 201415'!AU57</f>
        <v>374</v>
      </c>
      <c r="ER57" s="75">
        <f>'T4 Q2 201415'!AV57</f>
        <v>0</v>
      </c>
      <c r="ES57" s="75">
        <f>'T4 Q2 201415'!AW57</f>
        <v>366</v>
      </c>
      <c r="ET57" s="75">
        <f>'T4 Q2 201415'!AX57</f>
        <v>0</v>
      </c>
      <c r="EV57" s="75">
        <f>'T5 Q3 201415'!D57</f>
        <v>659</v>
      </c>
      <c r="EW57" s="75">
        <f>'T5 Q3 201415'!E57</f>
        <v>650</v>
      </c>
      <c r="EX57" s="75">
        <f>'T5 Q3 201415'!F57</f>
        <v>0.98634294385432475</v>
      </c>
      <c r="EY57" s="75">
        <f>'T5 Q3 201415'!G57</f>
        <v>5</v>
      </c>
      <c r="EZ57" s="75">
        <f>'T5 Q3 201415'!H57</f>
        <v>7.5872534142640367E-3</v>
      </c>
      <c r="FA57" s="75">
        <f>'T5 Q3 201415'!I57</f>
        <v>649</v>
      </c>
      <c r="FB57" s="75">
        <f>'T5 Q3 201415'!J57</f>
        <v>0.98482549317147194</v>
      </c>
      <c r="FC57" s="75">
        <f>'T5 Q3 201415'!K57</f>
        <v>5</v>
      </c>
      <c r="FD57" s="75">
        <f>'T5 Q3 201415'!L57</f>
        <v>5</v>
      </c>
      <c r="FE57" s="75">
        <f>'T5 Q3 201415'!M57</f>
        <v>1</v>
      </c>
      <c r="FF57" s="75">
        <f>'T5 Q3 201415'!N57</f>
        <v>0</v>
      </c>
      <c r="FG57" s="75">
        <f>'T5 Q3 201415'!O57</f>
        <v>624</v>
      </c>
      <c r="FH57" s="75">
        <f>'T5 Q3 201415'!P57</f>
        <v>618</v>
      </c>
      <c r="FI57" s="75">
        <f>'T5 Q3 201415'!Q57</f>
        <v>0.99038461538461542</v>
      </c>
      <c r="FJ57" s="75">
        <f>'T5 Q3 201415'!R57</f>
        <v>610</v>
      </c>
      <c r="FK57" s="75">
        <f>'T5 Q3 201415'!S57</f>
        <v>0.97756410256410253</v>
      </c>
      <c r="FL57" s="75">
        <f>'T5 Q3 201415'!T57</f>
        <v>616</v>
      </c>
      <c r="FM57" s="75">
        <f>'T5 Q3 201415'!U57</f>
        <v>0.98717948717948723</v>
      </c>
      <c r="FN57" s="75">
        <f>'T5 Q3 201415'!V57</f>
        <v>612</v>
      </c>
      <c r="FO57" s="75">
        <f>'T5 Q3 201415'!W57</f>
        <v>0.98076923076923073</v>
      </c>
      <c r="FP57" s="75">
        <f>'T5 Q3 201415'!X57</f>
        <v>613</v>
      </c>
      <c r="FQ57" s="75">
        <f>'T5 Q3 201415'!Y57</f>
        <v>0.98237179487179482</v>
      </c>
      <c r="FR57" s="75">
        <f>'T5 Q3 201415'!Z57</f>
        <v>3</v>
      </c>
      <c r="FS57" s="75">
        <f>'T5 Q3 201415'!AA57</f>
        <v>3</v>
      </c>
      <c r="FT57" s="75">
        <f>'T5 Q3 201415'!AB57</f>
        <v>1</v>
      </c>
      <c r="FU57" s="75">
        <f>'T5 Q3 201415'!AC57</f>
        <v>0</v>
      </c>
      <c r="FV57" s="75">
        <f>'T5 Q3 201415'!AD57</f>
        <v>625</v>
      </c>
      <c r="FW57" s="75">
        <f>'T5 Q3 201415'!AE57</f>
        <v>613</v>
      </c>
      <c r="FX57" s="75">
        <f>'T5 Q3 201415'!AF57</f>
        <v>0.98080000000000001</v>
      </c>
      <c r="FY57" s="75">
        <f>'T5 Q3 201415'!AG57</f>
        <v>613</v>
      </c>
      <c r="FZ57" s="75">
        <f>'T5 Q3 201415'!AH57</f>
        <v>0.98080000000000001</v>
      </c>
      <c r="GA57" s="75">
        <f>'T5 Q3 201415'!AI57</f>
        <v>613</v>
      </c>
      <c r="GB57" s="75">
        <f>'T5 Q3 201415'!AJ57</f>
        <v>0.98080000000000001</v>
      </c>
      <c r="GC57" s="75">
        <f>'T5 Q3 201415'!AK57</f>
        <v>606</v>
      </c>
      <c r="GD57" s="75">
        <f>'T5 Q3 201415'!AL57</f>
        <v>0.96960000000000002</v>
      </c>
      <c r="GE57" s="75">
        <f>'T5 Q3 201415'!AM57</f>
        <v>601</v>
      </c>
      <c r="GF57" s="75">
        <f>'T5 Q3 201415'!AN57</f>
        <v>0.96160000000000001</v>
      </c>
      <c r="GG57" s="75">
        <f>'T5 Q3 201415'!AO57</f>
        <v>585</v>
      </c>
      <c r="GH57" s="75">
        <f>'T5 Q3 201415'!AP57</f>
        <v>0.93600000000000005</v>
      </c>
      <c r="GI57" s="75">
        <f>'T5 Q3 201415'!AQ57</f>
        <v>613</v>
      </c>
      <c r="GJ57" s="75">
        <f>'T5 Q3 201415'!AR57</f>
        <v>0.98080000000000001</v>
      </c>
      <c r="GK57" s="75">
        <f>'T5 Q3 201415'!AS57</f>
        <v>613</v>
      </c>
      <c r="GL57" s="75">
        <f>'T5 Q3 201415'!AT57</f>
        <v>0.98080000000000001</v>
      </c>
      <c r="GM57" s="75">
        <f>'T5 Q3 201415'!AU57</f>
        <v>611</v>
      </c>
      <c r="GN57" s="75">
        <f>'T5 Q3 201415'!AV57</f>
        <v>0.97760000000000002</v>
      </c>
      <c r="GO57" s="75">
        <f>'T5 Q3 201415'!AW57</f>
        <v>602</v>
      </c>
      <c r="GP57" s="75">
        <f>'T5 Q3 201415'!AX57</f>
        <v>0.96319999999999995</v>
      </c>
      <c r="GR57" s="75">
        <f>'T6 Q4 201415'!D57</f>
        <v>586</v>
      </c>
      <c r="GS57" s="75">
        <f>'T6 Q4 201415'!E57</f>
        <v>577</v>
      </c>
      <c r="GT57" s="75">
        <f>'T6 Q4 201415'!F57</f>
        <v>0.98464163822525597</v>
      </c>
      <c r="GU57" s="75">
        <f>'T6 Q4 201415'!G57</f>
        <v>4</v>
      </c>
      <c r="GV57" s="75">
        <f>'T6 Q4 201415'!H57</f>
        <v>6.8259385665529011E-3</v>
      </c>
      <c r="GW57" s="75">
        <f>'T6 Q4 201415'!I57</f>
        <v>576</v>
      </c>
      <c r="GX57" s="75">
        <f>'T6 Q4 201415'!J57</f>
        <v>0.98293515358361772</v>
      </c>
      <c r="GY57" s="75">
        <f>'T6 Q4 201415'!K57</f>
        <v>3</v>
      </c>
      <c r="GZ57" s="75">
        <f>'T6 Q4 201415'!L57</f>
        <v>3</v>
      </c>
      <c r="HA57" s="75">
        <f>'T6 Q4 201415'!M57</f>
        <v>1</v>
      </c>
      <c r="HB57" s="75">
        <f>'T6 Q4 201415'!N57</f>
        <v>0</v>
      </c>
      <c r="HC57" s="75">
        <f>'T6 Q4 201415'!O57</f>
        <v>568</v>
      </c>
      <c r="HD57" s="75">
        <f>'T6 Q4 201415'!P57</f>
        <v>566</v>
      </c>
      <c r="HE57" s="75">
        <f>'T6 Q4 201415'!Q57</f>
        <v>0.99647887323943662</v>
      </c>
      <c r="HF57" s="75">
        <f>'T6 Q4 201415'!R57</f>
        <v>557</v>
      </c>
      <c r="HG57" s="75">
        <f>'T6 Q4 201415'!S57</f>
        <v>0.98063380281690138</v>
      </c>
      <c r="HH57" s="75">
        <f>'T6 Q4 201415'!T57</f>
        <v>558</v>
      </c>
      <c r="HI57" s="75">
        <f>'T6 Q4 201415'!U57</f>
        <v>0.98239436619718312</v>
      </c>
      <c r="HJ57" s="75">
        <f>'T6 Q4 201415'!V57</f>
        <v>554</v>
      </c>
      <c r="HK57" s="75">
        <f>'T6 Q4 201415'!W57</f>
        <v>0.97535211267605637</v>
      </c>
      <c r="HL57" s="75">
        <f>'T6 Q4 201415'!X57</f>
        <v>557</v>
      </c>
      <c r="HM57" s="75">
        <f>'T6 Q4 201415'!Y57</f>
        <v>0.98063380281690138</v>
      </c>
      <c r="HN57" s="75">
        <f>'T6 Q4 201415'!Z57</f>
        <v>8</v>
      </c>
      <c r="HO57" s="75">
        <f>'T6 Q4 201415'!AA57</f>
        <v>8</v>
      </c>
      <c r="HP57" s="75">
        <f>'T6 Q4 201415'!AB57</f>
        <v>1</v>
      </c>
      <c r="HQ57" s="75">
        <f>'T6 Q4 201415'!AC57</f>
        <v>0</v>
      </c>
      <c r="HR57" s="75">
        <f>'T6 Q4 201415'!AD57</f>
        <v>615</v>
      </c>
      <c r="HS57" s="75">
        <f>'T6 Q4 201415'!AE57</f>
        <v>597</v>
      </c>
      <c r="HT57" s="75">
        <f>'T6 Q4 201415'!AF57</f>
        <v>0.97073170731707314</v>
      </c>
      <c r="HU57" s="75">
        <f>'T6 Q4 201415'!AG57</f>
        <v>597</v>
      </c>
      <c r="HV57" s="75">
        <f>'T6 Q4 201415'!AH57</f>
        <v>0.97073170731707314</v>
      </c>
      <c r="HW57" s="75">
        <f>'T6 Q4 201415'!AI57</f>
        <v>597</v>
      </c>
      <c r="HX57" s="75">
        <f>'T6 Q4 201415'!AJ57</f>
        <v>0.97073170731707314</v>
      </c>
      <c r="HY57" s="75">
        <f>'T6 Q4 201415'!AK57</f>
        <v>597</v>
      </c>
      <c r="HZ57" s="75">
        <f>'T6 Q4 201415'!AL57</f>
        <v>0.97073170731707314</v>
      </c>
      <c r="IA57" s="75">
        <f>'T6 Q4 201415'!AM57</f>
        <v>587</v>
      </c>
      <c r="IB57" s="75">
        <f>'T6 Q4 201415'!AN57</f>
        <v>0.95447154471544715</v>
      </c>
      <c r="IC57" s="75">
        <f>'T6 Q4 201415'!AO57</f>
        <v>598</v>
      </c>
      <c r="ID57" s="75">
        <f>'T6 Q4 201415'!AP57</f>
        <v>0.97235772357723582</v>
      </c>
      <c r="IE57" s="75">
        <f>'T6 Q4 201415'!AQ57</f>
        <v>599</v>
      </c>
      <c r="IF57" s="75">
        <f>'T6 Q4 201415'!AR57</f>
        <v>0.97398373983739839</v>
      </c>
      <c r="IG57" s="75">
        <f>'T6 Q4 201415'!AS57</f>
        <v>599</v>
      </c>
      <c r="IH57" s="75">
        <f>'T6 Q4 201415'!AT57</f>
        <v>0.97398373983739839</v>
      </c>
      <c r="II57" s="75">
        <f>'T6 Q4 201415'!AU57</f>
        <v>602</v>
      </c>
      <c r="IJ57" s="75">
        <f>'T6 Q4 201415'!AV57</f>
        <v>0.9788617886178862</v>
      </c>
      <c r="IK57" s="75">
        <f>'T6 Q4 201415'!AW57</f>
        <v>589</v>
      </c>
      <c r="IL57" s="75">
        <f>'T6 Q4 201415'!AX57</f>
        <v>0.95772357723577239</v>
      </c>
    </row>
    <row r="58" spans="1:246" x14ac:dyDescent="0.25">
      <c r="A58" s="31" t="s">
        <v>372</v>
      </c>
      <c r="B58" s="21" t="s">
        <v>373</v>
      </c>
      <c r="C58" s="21" t="s">
        <v>25</v>
      </c>
      <c r="D58" s="64">
        <v>3351</v>
      </c>
      <c r="E58" s="64">
        <v>3176</v>
      </c>
      <c r="F58" s="51">
        <v>0.94777678304983592</v>
      </c>
      <c r="G58" s="64">
        <v>3264</v>
      </c>
      <c r="H58" s="69">
        <v>0.97403760071620415</v>
      </c>
      <c r="I58" s="64">
        <v>3162</v>
      </c>
      <c r="J58" s="51">
        <v>0.94359892569382275</v>
      </c>
      <c r="K58" s="64">
        <v>0</v>
      </c>
      <c r="L58" s="5">
        <v>0</v>
      </c>
      <c r="M58" s="51" t="e">
        <v>#DIV/0!</v>
      </c>
      <c r="N58" s="40"/>
      <c r="O58" s="64">
        <v>3527</v>
      </c>
      <c r="P58" s="64">
        <v>3414</v>
      </c>
      <c r="Q58" s="51">
        <v>0.96796144031755038</v>
      </c>
      <c r="R58" s="64">
        <v>3276</v>
      </c>
      <c r="S58" s="69">
        <v>0.92883470371420473</v>
      </c>
      <c r="T58" s="64">
        <v>3323</v>
      </c>
      <c r="U58" s="51">
        <v>0.94216047632548905</v>
      </c>
      <c r="V58" s="64">
        <v>3299</v>
      </c>
      <c r="W58" s="69">
        <v>0.93535582648142901</v>
      </c>
      <c r="X58" s="64">
        <v>3273</v>
      </c>
      <c r="Y58" s="51">
        <v>0.92798412248369722</v>
      </c>
      <c r="Z58" s="64">
        <v>0</v>
      </c>
      <c r="AA58" s="64">
        <v>0</v>
      </c>
      <c r="AB58" s="51" t="e">
        <v>#DIV/0!</v>
      </c>
      <c r="AC58" s="58"/>
      <c r="AD58" s="64">
        <v>3709</v>
      </c>
      <c r="AE58" s="64">
        <v>3606</v>
      </c>
      <c r="AF58" s="46">
        <v>0.97222971151253712</v>
      </c>
      <c r="AG58" s="64">
        <v>3393</v>
      </c>
      <c r="AH58" s="70">
        <v>0.91480183337826904</v>
      </c>
      <c r="AI58" s="64">
        <v>3607</v>
      </c>
      <c r="AJ58" s="46">
        <v>0.97249932596387167</v>
      </c>
      <c r="AK58" s="64">
        <v>3599</v>
      </c>
      <c r="AL58" s="70">
        <v>0.97034241035319491</v>
      </c>
      <c r="AM58" s="64">
        <v>3519</v>
      </c>
      <c r="AN58" s="46">
        <v>0.94877325424642756</v>
      </c>
      <c r="AO58" s="64">
        <v>3517</v>
      </c>
      <c r="AP58" s="70">
        <v>0.94823402534375845</v>
      </c>
      <c r="AQ58" s="64">
        <v>3462</v>
      </c>
      <c r="AR58" s="46">
        <v>0.93340523052035584</v>
      </c>
      <c r="AS58" s="64">
        <v>3350</v>
      </c>
      <c r="AT58" s="70">
        <v>0.90320841197088164</v>
      </c>
      <c r="AU58" s="64">
        <v>3438</v>
      </c>
      <c r="AV58" s="46">
        <v>0.92693448368832565</v>
      </c>
      <c r="AW58" s="64">
        <v>3414</v>
      </c>
      <c r="AX58" s="46">
        <v>0.92046373685629546</v>
      </c>
      <c r="AZ58" s="80">
        <f>VLOOKUP($A58,'T1DQ CCG'!$A:$BS,69,FALSE)</f>
        <v>0</v>
      </c>
      <c r="BA58" s="80">
        <f>VLOOKUP($A58,'T1DQ CCG'!$A:$BS,70,FALSE)</f>
        <v>0</v>
      </c>
      <c r="BB58" s="80">
        <f>VLOOKUP($A58,'T1DQ CCG'!$A:$BS,71,FALSE)</f>
        <v>0</v>
      </c>
      <c r="BD58" s="75">
        <f>'T3 Q1 201415'!D58</f>
        <v>864</v>
      </c>
      <c r="BE58" s="75">
        <f>'T3 Q1 201415'!E58</f>
        <v>813</v>
      </c>
      <c r="BF58" s="75">
        <f>'T3 Q1 201415'!F58</f>
        <v>0.94097222222222221</v>
      </c>
      <c r="BG58" s="75">
        <f>'T3 Q1 201415'!G58</f>
        <v>849</v>
      </c>
      <c r="BH58" s="75">
        <f>'T3 Q1 201415'!H58</f>
        <v>0.98263888888888884</v>
      </c>
      <c r="BI58" s="75">
        <f>'T3 Q1 201415'!I58</f>
        <v>806</v>
      </c>
      <c r="BJ58" s="75">
        <f>'T3 Q1 201415'!J58</f>
        <v>0.93287037037037035</v>
      </c>
      <c r="BK58" s="75">
        <f>'T3 Q1 201415'!K58</f>
        <v>0</v>
      </c>
      <c r="BL58" s="75">
        <f>'T3 Q1 201415'!L58</f>
        <v>0</v>
      </c>
      <c r="BM58" s="75" t="str">
        <f>'T3 Q1 201415'!M58</f>
        <v/>
      </c>
      <c r="BN58" s="75">
        <f>'T3 Q1 201415'!N58</f>
        <v>0</v>
      </c>
      <c r="BO58" s="75">
        <f>'T3 Q1 201415'!O58</f>
        <v>882</v>
      </c>
      <c r="BP58" s="75">
        <f>'T3 Q1 201415'!P58</f>
        <v>856</v>
      </c>
      <c r="BQ58" s="75">
        <f>'T3 Q1 201415'!Q58</f>
        <v>0.97052154195011342</v>
      </c>
      <c r="BR58" s="75">
        <f>'T3 Q1 201415'!R58</f>
        <v>830</v>
      </c>
      <c r="BS58" s="75">
        <f>'T3 Q1 201415'!S58</f>
        <v>0.94104308390022673</v>
      </c>
      <c r="BT58" s="75">
        <f>'T3 Q1 201415'!T58</f>
        <v>837</v>
      </c>
      <c r="BU58" s="75">
        <f>'T3 Q1 201415'!U58</f>
        <v>0.94897959183673475</v>
      </c>
      <c r="BV58" s="75">
        <f>'T3 Q1 201415'!V58</f>
        <v>828</v>
      </c>
      <c r="BW58" s="75">
        <f>'T3 Q1 201415'!W58</f>
        <v>0.93877551020408168</v>
      </c>
      <c r="BX58" s="75">
        <f>'T3 Q1 201415'!X58</f>
        <v>832</v>
      </c>
      <c r="BY58" s="75">
        <f>'T3 Q1 201415'!Y58</f>
        <v>0.94331065759637189</v>
      </c>
      <c r="BZ58" s="75">
        <f>'T3 Q1 201415'!Z58</f>
        <v>0</v>
      </c>
      <c r="CA58" s="75">
        <f>'T3 Q1 201415'!AA58</f>
        <v>0</v>
      </c>
      <c r="CB58" s="75" t="str">
        <f>'T3 Q1 201415'!AB58</f>
        <v/>
      </c>
      <c r="CC58" s="75">
        <f>'T3 Q1 201415'!AC58</f>
        <v>0</v>
      </c>
      <c r="CD58" s="75">
        <f>'T3 Q1 201415'!AD58</f>
        <v>869</v>
      </c>
      <c r="CE58" s="75">
        <f>'T3 Q1 201415'!AE58</f>
        <v>842</v>
      </c>
      <c r="CF58" s="75">
        <f>'T3 Q1 201415'!AF58</f>
        <v>0.96892980437284237</v>
      </c>
      <c r="CG58" s="75">
        <f>'T3 Q1 201415'!AG58</f>
        <v>791</v>
      </c>
      <c r="CH58" s="75">
        <f>'T3 Q1 201415'!AH58</f>
        <v>0.91024165707710014</v>
      </c>
      <c r="CI58" s="75">
        <f>'T3 Q1 201415'!AI58</f>
        <v>843</v>
      </c>
      <c r="CJ58" s="75">
        <f>'T3 Q1 201415'!AJ58</f>
        <v>0.97008055235903334</v>
      </c>
      <c r="CK58" s="75">
        <f>'T3 Q1 201415'!AK58</f>
        <v>841</v>
      </c>
      <c r="CL58" s="75">
        <f>'T3 Q1 201415'!AL58</f>
        <v>0.96777905638665129</v>
      </c>
      <c r="CM58" s="75">
        <f>'T3 Q1 201415'!AM58</f>
        <v>825</v>
      </c>
      <c r="CN58" s="75">
        <f>'T3 Q1 201415'!AN58</f>
        <v>0.94936708860759489</v>
      </c>
      <c r="CO58" s="75">
        <f>'T3 Q1 201415'!AO58</f>
        <v>819</v>
      </c>
      <c r="CP58" s="75">
        <f>'T3 Q1 201415'!AP58</f>
        <v>0.94246260069044874</v>
      </c>
      <c r="CQ58" s="75">
        <f>'T3 Q1 201415'!AQ58</f>
        <v>808</v>
      </c>
      <c r="CR58" s="75">
        <f>'T3 Q1 201415'!AR58</f>
        <v>0.92980437284234752</v>
      </c>
      <c r="CS58" s="75">
        <f>'T3 Q1 201415'!AS58</f>
        <v>782</v>
      </c>
      <c r="CT58" s="75">
        <f>'T3 Q1 201415'!AT58</f>
        <v>0.89988492520138086</v>
      </c>
      <c r="CU58" s="75">
        <f>'T3 Q1 201415'!AU58</f>
        <v>807</v>
      </c>
      <c r="CV58" s="75">
        <f>'T3 Q1 201415'!AV58</f>
        <v>0.92865362485615655</v>
      </c>
      <c r="CW58" s="75">
        <f>'T3 Q1 201415'!AW58</f>
        <v>798</v>
      </c>
      <c r="CX58" s="75">
        <f>'T3 Q1 201415'!AX58</f>
        <v>0.91829689298043726</v>
      </c>
      <c r="CZ58" s="75">
        <f>'T4 Q2 201415'!D58</f>
        <v>834</v>
      </c>
      <c r="DA58" s="75">
        <f>'T4 Q2 201415'!E58</f>
        <v>797</v>
      </c>
      <c r="DB58" s="75">
        <f>'T4 Q2 201415'!F58</f>
        <v>0.95563549160671468</v>
      </c>
      <c r="DC58" s="75">
        <f>'T4 Q2 201415'!G58</f>
        <v>816</v>
      </c>
      <c r="DD58" s="75">
        <f>'T4 Q2 201415'!H58</f>
        <v>0.97841726618705038</v>
      </c>
      <c r="DE58" s="75">
        <f>'T4 Q2 201415'!I58</f>
        <v>794</v>
      </c>
      <c r="DF58" s="75">
        <f>'T4 Q2 201415'!J58</f>
        <v>0.95203836930455632</v>
      </c>
      <c r="DG58" s="75">
        <f>'T4 Q2 201415'!K58</f>
        <v>0</v>
      </c>
      <c r="DH58" s="75">
        <f>'T4 Q2 201415'!L58</f>
        <v>0</v>
      </c>
      <c r="DI58" s="75" t="str">
        <f>'T4 Q2 201415'!M58</f>
        <v/>
      </c>
      <c r="DJ58" s="75">
        <f>'T4 Q2 201415'!N58</f>
        <v>0</v>
      </c>
      <c r="DK58" s="75">
        <f>'T4 Q2 201415'!O58</f>
        <v>945</v>
      </c>
      <c r="DL58" s="75">
        <f>'T4 Q2 201415'!P58</f>
        <v>912</v>
      </c>
      <c r="DM58" s="75">
        <f>'T4 Q2 201415'!Q58</f>
        <v>0.96507936507936509</v>
      </c>
      <c r="DN58" s="75">
        <f>'T4 Q2 201415'!R58</f>
        <v>877</v>
      </c>
      <c r="DO58" s="75">
        <f>'T4 Q2 201415'!S58</f>
        <v>0.928042328042328</v>
      </c>
      <c r="DP58" s="75">
        <f>'T4 Q2 201415'!T58</f>
        <v>894</v>
      </c>
      <c r="DQ58" s="75">
        <f>'T4 Q2 201415'!U58</f>
        <v>0.946031746031746</v>
      </c>
      <c r="DR58" s="75">
        <f>'T4 Q2 201415'!V58</f>
        <v>879</v>
      </c>
      <c r="DS58" s="75">
        <f>'T4 Q2 201415'!W58</f>
        <v>0.93015873015873018</v>
      </c>
      <c r="DT58" s="75">
        <f>'T4 Q2 201415'!X58</f>
        <v>879</v>
      </c>
      <c r="DU58" s="75">
        <f>'T4 Q2 201415'!Y58</f>
        <v>0.93015873015873018</v>
      </c>
      <c r="DV58" s="75">
        <f>'T4 Q2 201415'!Z58</f>
        <v>0</v>
      </c>
      <c r="DW58" s="75">
        <f>'T4 Q2 201415'!AA58</f>
        <v>0</v>
      </c>
      <c r="DX58" s="75" t="str">
        <f>'T4 Q2 201415'!AB58</f>
        <v/>
      </c>
      <c r="DY58" s="75">
        <f>'T4 Q2 201415'!AC58</f>
        <v>0</v>
      </c>
      <c r="DZ58" s="75">
        <f>'T4 Q2 201415'!AD58</f>
        <v>964</v>
      </c>
      <c r="EA58" s="75">
        <f>'T4 Q2 201415'!AE58</f>
        <v>945</v>
      </c>
      <c r="EB58" s="75">
        <f>'T4 Q2 201415'!AF58</f>
        <v>0.98029045643153523</v>
      </c>
      <c r="EC58" s="75">
        <f>'T4 Q2 201415'!AG58</f>
        <v>900</v>
      </c>
      <c r="ED58" s="75">
        <f>'T4 Q2 201415'!AH58</f>
        <v>0.93360995850622408</v>
      </c>
      <c r="EE58" s="75">
        <f>'T4 Q2 201415'!AI58</f>
        <v>945</v>
      </c>
      <c r="EF58" s="75">
        <f>'T4 Q2 201415'!AJ58</f>
        <v>0.98029045643153523</v>
      </c>
      <c r="EG58" s="75">
        <f>'T4 Q2 201415'!AK58</f>
        <v>943</v>
      </c>
      <c r="EH58" s="75">
        <f>'T4 Q2 201415'!AL58</f>
        <v>0.97821576763485474</v>
      </c>
      <c r="EI58" s="75">
        <f>'T4 Q2 201415'!AM58</f>
        <v>920</v>
      </c>
      <c r="EJ58" s="75">
        <f>'T4 Q2 201415'!AN58</f>
        <v>0.9543568464730291</v>
      </c>
      <c r="EK58" s="75">
        <f>'T4 Q2 201415'!AO58</f>
        <v>918</v>
      </c>
      <c r="EL58" s="75">
        <f>'T4 Q2 201415'!AP58</f>
        <v>0.9522821576763485</v>
      </c>
      <c r="EM58" s="75">
        <f>'T4 Q2 201415'!AQ58</f>
        <v>916</v>
      </c>
      <c r="EN58" s="75">
        <f>'T4 Q2 201415'!AR58</f>
        <v>0.950207468879668</v>
      </c>
      <c r="EO58" s="75">
        <f>'T4 Q2 201415'!AS58</f>
        <v>885</v>
      </c>
      <c r="EP58" s="75">
        <f>'T4 Q2 201415'!AT58</f>
        <v>0.91804979253112029</v>
      </c>
      <c r="EQ58" s="75">
        <f>'T4 Q2 201415'!AU58</f>
        <v>901</v>
      </c>
      <c r="ER58" s="75">
        <f>'T4 Q2 201415'!AV58</f>
        <v>0.93464730290456433</v>
      </c>
      <c r="ES58" s="75">
        <f>'T4 Q2 201415'!AW58</f>
        <v>897</v>
      </c>
      <c r="ET58" s="75">
        <f>'T4 Q2 201415'!AX58</f>
        <v>0.93049792531120334</v>
      </c>
      <c r="EV58" s="75">
        <f>'T5 Q3 201415'!D58</f>
        <v>841</v>
      </c>
      <c r="EW58" s="75">
        <f>'T5 Q3 201415'!E58</f>
        <v>801</v>
      </c>
      <c r="EX58" s="75">
        <f>'T5 Q3 201415'!F58</f>
        <v>0.95243757431629017</v>
      </c>
      <c r="EY58" s="75">
        <f>'T5 Q3 201415'!G58</f>
        <v>816</v>
      </c>
      <c r="EZ58" s="75">
        <f>'T5 Q3 201415'!H58</f>
        <v>0.97027348394768131</v>
      </c>
      <c r="FA58" s="75">
        <f>'T5 Q3 201415'!I58</f>
        <v>799</v>
      </c>
      <c r="FB58" s="75">
        <f>'T5 Q3 201415'!J58</f>
        <v>0.95005945303210459</v>
      </c>
      <c r="FC58" s="75">
        <f>'T5 Q3 201415'!K58</f>
        <v>0</v>
      </c>
      <c r="FD58" s="75">
        <f>'T5 Q3 201415'!L58</f>
        <v>0</v>
      </c>
      <c r="FE58" s="75" t="str">
        <f>'T5 Q3 201415'!M58</f>
        <v/>
      </c>
      <c r="FF58" s="75">
        <f>'T5 Q3 201415'!N58</f>
        <v>0</v>
      </c>
      <c r="FG58" s="75">
        <f>'T5 Q3 201415'!O58</f>
        <v>863</v>
      </c>
      <c r="FH58" s="75">
        <f>'T5 Q3 201415'!P58</f>
        <v>839</v>
      </c>
      <c r="FI58" s="75">
        <f>'T5 Q3 201415'!Q58</f>
        <v>0.97219003476245658</v>
      </c>
      <c r="FJ58" s="75">
        <f>'T5 Q3 201415'!R58</f>
        <v>798</v>
      </c>
      <c r="FK58" s="75">
        <f>'T5 Q3 201415'!S58</f>
        <v>0.92468134414831982</v>
      </c>
      <c r="FL58" s="75">
        <f>'T5 Q3 201415'!T58</f>
        <v>802</v>
      </c>
      <c r="FM58" s="75">
        <f>'T5 Q3 201415'!U58</f>
        <v>0.92931633835457705</v>
      </c>
      <c r="FN58" s="75">
        <f>'T5 Q3 201415'!V58</f>
        <v>807</v>
      </c>
      <c r="FO58" s="75">
        <f>'T5 Q3 201415'!W58</f>
        <v>0.93511008111239857</v>
      </c>
      <c r="FP58" s="75">
        <f>'T5 Q3 201415'!X58</f>
        <v>792</v>
      </c>
      <c r="FQ58" s="75">
        <f>'T5 Q3 201415'!Y58</f>
        <v>0.91772885283893391</v>
      </c>
      <c r="FR58" s="75">
        <f>'T5 Q3 201415'!Z58</f>
        <v>0</v>
      </c>
      <c r="FS58" s="75">
        <f>'T5 Q3 201415'!AA58</f>
        <v>0</v>
      </c>
      <c r="FT58" s="75" t="str">
        <f>'T5 Q3 201415'!AB58</f>
        <v/>
      </c>
      <c r="FU58" s="75">
        <f>'T5 Q3 201415'!AC58</f>
        <v>0</v>
      </c>
      <c r="FV58" s="75">
        <f>'T5 Q3 201415'!AD58</f>
        <v>960</v>
      </c>
      <c r="FW58" s="75">
        <f>'T5 Q3 201415'!AE58</f>
        <v>935</v>
      </c>
      <c r="FX58" s="75">
        <f>'T5 Q3 201415'!AF58</f>
        <v>0.97395833333333337</v>
      </c>
      <c r="FY58" s="75">
        <f>'T5 Q3 201415'!AG58</f>
        <v>877</v>
      </c>
      <c r="FZ58" s="75">
        <f>'T5 Q3 201415'!AH58</f>
        <v>0.9135416666666667</v>
      </c>
      <c r="GA58" s="75">
        <f>'T5 Q3 201415'!AI58</f>
        <v>935</v>
      </c>
      <c r="GB58" s="75">
        <f>'T5 Q3 201415'!AJ58</f>
        <v>0.97395833333333337</v>
      </c>
      <c r="GC58" s="75">
        <f>'T5 Q3 201415'!AK58</f>
        <v>931</v>
      </c>
      <c r="GD58" s="75">
        <f>'T5 Q3 201415'!AL58</f>
        <v>0.96979166666666672</v>
      </c>
      <c r="GE58" s="75">
        <f>'T5 Q3 201415'!AM58</f>
        <v>915</v>
      </c>
      <c r="GF58" s="75">
        <f>'T5 Q3 201415'!AN58</f>
        <v>0.953125</v>
      </c>
      <c r="GG58" s="75">
        <f>'T5 Q3 201415'!AO58</f>
        <v>910</v>
      </c>
      <c r="GH58" s="75">
        <f>'T5 Q3 201415'!AP58</f>
        <v>0.94791666666666663</v>
      </c>
      <c r="GI58" s="75">
        <f>'T5 Q3 201415'!AQ58</f>
        <v>894</v>
      </c>
      <c r="GJ58" s="75">
        <f>'T5 Q3 201415'!AR58</f>
        <v>0.93125000000000002</v>
      </c>
      <c r="GK58" s="75">
        <f>'T5 Q3 201415'!AS58</f>
        <v>869</v>
      </c>
      <c r="GL58" s="75">
        <f>'T5 Q3 201415'!AT58</f>
        <v>0.90520833333333328</v>
      </c>
      <c r="GM58" s="75">
        <f>'T5 Q3 201415'!AU58</f>
        <v>887</v>
      </c>
      <c r="GN58" s="75">
        <f>'T5 Q3 201415'!AV58</f>
        <v>0.92395833333333333</v>
      </c>
      <c r="GO58" s="75">
        <f>'T5 Q3 201415'!AW58</f>
        <v>889</v>
      </c>
      <c r="GP58" s="75">
        <f>'T5 Q3 201415'!AX58</f>
        <v>0.92604166666666665</v>
      </c>
      <c r="GR58" s="75">
        <f>'T6 Q4 201415'!D58</f>
        <v>812</v>
      </c>
      <c r="GS58" s="75">
        <f>'T6 Q4 201415'!E58</f>
        <v>765</v>
      </c>
      <c r="GT58" s="75">
        <f>'T6 Q4 201415'!F58</f>
        <v>0.94211822660098521</v>
      </c>
      <c r="GU58" s="75">
        <f>'T6 Q4 201415'!G58</f>
        <v>783</v>
      </c>
      <c r="GV58" s="75">
        <f>'T6 Q4 201415'!H58</f>
        <v>0.9642857142857143</v>
      </c>
      <c r="GW58" s="75">
        <f>'T6 Q4 201415'!I58</f>
        <v>763</v>
      </c>
      <c r="GX58" s="75">
        <f>'T6 Q4 201415'!J58</f>
        <v>0.93965517241379315</v>
      </c>
      <c r="GY58" s="75">
        <f>'T6 Q4 201415'!K58</f>
        <v>0</v>
      </c>
      <c r="GZ58" s="75">
        <f>'T6 Q4 201415'!L58</f>
        <v>0</v>
      </c>
      <c r="HA58" s="75" t="str">
        <f>'T6 Q4 201415'!M58</f>
        <v/>
      </c>
      <c r="HB58" s="75">
        <f>'T6 Q4 201415'!N58</f>
        <v>0</v>
      </c>
      <c r="HC58" s="75">
        <f>'T6 Q4 201415'!O58</f>
        <v>837</v>
      </c>
      <c r="HD58" s="75">
        <f>'T6 Q4 201415'!P58</f>
        <v>807</v>
      </c>
      <c r="HE58" s="75">
        <f>'T6 Q4 201415'!Q58</f>
        <v>0.96415770609318996</v>
      </c>
      <c r="HF58" s="75">
        <f>'T6 Q4 201415'!R58</f>
        <v>771</v>
      </c>
      <c r="HG58" s="75">
        <f>'T6 Q4 201415'!S58</f>
        <v>0.92114695340501795</v>
      </c>
      <c r="HH58" s="75">
        <f>'T6 Q4 201415'!T58</f>
        <v>790</v>
      </c>
      <c r="HI58" s="75">
        <f>'T6 Q4 201415'!U58</f>
        <v>0.9438470728793309</v>
      </c>
      <c r="HJ58" s="75">
        <f>'T6 Q4 201415'!V58</f>
        <v>785</v>
      </c>
      <c r="HK58" s="75">
        <f>'T6 Q4 201415'!W58</f>
        <v>0.93787335722819598</v>
      </c>
      <c r="HL58" s="75">
        <f>'T6 Q4 201415'!X58</f>
        <v>770</v>
      </c>
      <c r="HM58" s="75">
        <f>'T6 Q4 201415'!Y58</f>
        <v>0.9199522102747909</v>
      </c>
      <c r="HN58" s="75">
        <f>'T6 Q4 201415'!Z58</f>
        <v>0</v>
      </c>
      <c r="HO58" s="75">
        <f>'T6 Q4 201415'!AA58</f>
        <v>0</v>
      </c>
      <c r="HP58" s="75" t="str">
        <f>'T6 Q4 201415'!AB58</f>
        <v/>
      </c>
      <c r="HQ58" s="75">
        <f>'T6 Q4 201415'!AC58</f>
        <v>0</v>
      </c>
      <c r="HR58" s="75">
        <f>'T6 Q4 201415'!AD58</f>
        <v>916</v>
      </c>
      <c r="HS58" s="75">
        <f>'T6 Q4 201415'!AE58</f>
        <v>884</v>
      </c>
      <c r="HT58" s="75">
        <f>'T6 Q4 201415'!AF58</f>
        <v>0.96506550218340614</v>
      </c>
      <c r="HU58" s="75">
        <f>'T6 Q4 201415'!AG58</f>
        <v>825</v>
      </c>
      <c r="HV58" s="75">
        <f>'T6 Q4 201415'!AH58</f>
        <v>0.9006550218340611</v>
      </c>
      <c r="HW58" s="75">
        <f>'T6 Q4 201415'!AI58</f>
        <v>884</v>
      </c>
      <c r="HX58" s="75">
        <f>'T6 Q4 201415'!AJ58</f>
        <v>0.96506550218340614</v>
      </c>
      <c r="HY58" s="75">
        <f>'T6 Q4 201415'!AK58</f>
        <v>884</v>
      </c>
      <c r="HZ58" s="75">
        <f>'T6 Q4 201415'!AL58</f>
        <v>0.96506550218340614</v>
      </c>
      <c r="IA58" s="75">
        <f>'T6 Q4 201415'!AM58</f>
        <v>859</v>
      </c>
      <c r="IB58" s="75">
        <f>'T6 Q4 201415'!AN58</f>
        <v>0.93777292576419213</v>
      </c>
      <c r="IC58" s="75">
        <f>'T6 Q4 201415'!AO58</f>
        <v>870</v>
      </c>
      <c r="ID58" s="75">
        <f>'T6 Q4 201415'!AP58</f>
        <v>0.94978165938864634</v>
      </c>
      <c r="IE58" s="75">
        <f>'T6 Q4 201415'!AQ58</f>
        <v>844</v>
      </c>
      <c r="IF58" s="75">
        <f>'T6 Q4 201415'!AR58</f>
        <v>0.92139737991266379</v>
      </c>
      <c r="IG58" s="75">
        <f>'T6 Q4 201415'!AS58</f>
        <v>814</v>
      </c>
      <c r="IH58" s="75">
        <f>'T6 Q4 201415'!AT58</f>
        <v>0.888646288209607</v>
      </c>
      <c r="II58" s="75">
        <f>'T6 Q4 201415'!AU58</f>
        <v>843</v>
      </c>
      <c r="IJ58" s="75">
        <f>'T6 Q4 201415'!AV58</f>
        <v>0.92030567685589515</v>
      </c>
      <c r="IK58" s="75">
        <f>'T6 Q4 201415'!AW58</f>
        <v>830</v>
      </c>
      <c r="IL58" s="75">
        <f>'T6 Q4 201415'!AX58</f>
        <v>0.90611353711790388</v>
      </c>
    </row>
    <row r="59" spans="1:246" x14ac:dyDescent="0.25">
      <c r="A59" s="31" t="s">
        <v>374</v>
      </c>
      <c r="B59" s="21" t="s">
        <v>375</v>
      </c>
      <c r="C59" s="21" t="s">
        <v>25</v>
      </c>
      <c r="D59" s="64">
        <v>3452</v>
      </c>
      <c r="E59" s="64">
        <v>3302</v>
      </c>
      <c r="F59" s="51">
        <v>0.95654692931633833</v>
      </c>
      <c r="G59" s="64">
        <v>3361</v>
      </c>
      <c r="H59" s="69">
        <v>0.97363847045191199</v>
      </c>
      <c r="I59" s="64">
        <v>3294</v>
      </c>
      <c r="J59" s="51">
        <v>0.95422943221320977</v>
      </c>
      <c r="K59" s="64">
        <v>0</v>
      </c>
      <c r="L59" s="5">
        <v>0</v>
      </c>
      <c r="M59" s="51" t="e">
        <v>#DIV/0!</v>
      </c>
      <c r="N59" s="40"/>
      <c r="O59" s="64">
        <v>3677</v>
      </c>
      <c r="P59" s="64">
        <v>3538</v>
      </c>
      <c r="Q59" s="51">
        <v>0.9621974435681262</v>
      </c>
      <c r="R59" s="64">
        <v>3405</v>
      </c>
      <c r="S59" s="69">
        <v>0.92602665216208868</v>
      </c>
      <c r="T59" s="64">
        <v>3022</v>
      </c>
      <c r="U59" s="51">
        <v>0.82186565134620615</v>
      </c>
      <c r="V59" s="64">
        <v>3442</v>
      </c>
      <c r="W59" s="69">
        <v>0.93608920315474575</v>
      </c>
      <c r="X59" s="64">
        <v>3388</v>
      </c>
      <c r="Y59" s="51">
        <v>0.92140331792221919</v>
      </c>
      <c r="Z59" s="64">
        <v>0</v>
      </c>
      <c r="AA59" s="64">
        <v>0</v>
      </c>
      <c r="AB59" s="51" t="e">
        <v>#DIV/0!</v>
      </c>
      <c r="AC59" s="58"/>
      <c r="AD59" s="64">
        <v>3518</v>
      </c>
      <c r="AE59" s="64">
        <v>3407</v>
      </c>
      <c r="AF59" s="46">
        <v>0.96844798180784541</v>
      </c>
      <c r="AG59" s="64">
        <v>3285</v>
      </c>
      <c r="AH59" s="70">
        <v>0.93376918703808987</v>
      </c>
      <c r="AI59" s="64">
        <v>3408</v>
      </c>
      <c r="AJ59" s="46">
        <v>0.96873223422399091</v>
      </c>
      <c r="AK59" s="64">
        <v>3395</v>
      </c>
      <c r="AL59" s="70">
        <v>0.96503695281409896</v>
      </c>
      <c r="AM59" s="64">
        <v>3375</v>
      </c>
      <c r="AN59" s="46">
        <v>0.95935190449118812</v>
      </c>
      <c r="AO59" s="64">
        <v>3364</v>
      </c>
      <c r="AP59" s="70">
        <v>0.95622512791358727</v>
      </c>
      <c r="AQ59" s="64">
        <v>3372</v>
      </c>
      <c r="AR59" s="46">
        <v>0.95849914724275154</v>
      </c>
      <c r="AS59" s="64">
        <v>3284</v>
      </c>
      <c r="AT59" s="70">
        <v>0.93348493462194426</v>
      </c>
      <c r="AU59" s="64">
        <v>3240</v>
      </c>
      <c r="AV59" s="46">
        <v>0.92097782831154062</v>
      </c>
      <c r="AW59" s="64">
        <v>3284</v>
      </c>
      <c r="AX59" s="46">
        <v>0.93348493462194426</v>
      </c>
      <c r="AZ59" s="80">
        <f>VLOOKUP($A59,'T1DQ CCG'!$A:$BS,69,FALSE)</f>
        <v>0</v>
      </c>
      <c r="BA59" s="80">
        <f>VLOOKUP($A59,'T1DQ CCG'!$A:$BS,70,FALSE)</f>
        <v>0</v>
      </c>
      <c r="BB59" s="80">
        <f>VLOOKUP($A59,'T1DQ CCG'!$A:$BS,71,FALSE)</f>
        <v>0</v>
      </c>
      <c r="BD59" s="75">
        <f>'T3 Q1 201415'!D59</f>
        <v>836</v>
      </c>
      <c r="BE59" s="75">
        <f>'T3 Q1 201415'!E59</f>
        <v>802</v>
      </c>
      <c r="BF59" s="75">
        <f>'T3 Q1 201415'!F59</f>
        <v>0.95933014354066981</v>
      </c>
      <c r="BG59" s="75">
        <f>'T3 Q1 201415'!G59</f>
        <v>821</v>
      </c>
      <c r="BH59" s="75">
        <f>'T3 Q1 201415'!H59</f>
        <v>0.98205741626794263</v>
      </c>
      <c r="BI59" s="75">
        <f>'T3 Q1 201415'!I59</f>
        <v>800</v>
      </c>
      <c r="BJ59" s="75">
        <f>'T3 Q1 201415'!J59</f>
        <v>0.9569377990430622</v>
      </c>
      <c r="BK59" s="75">
        <f>'T3 Q1 201415'!K59</f>
        <v>0</v>
      </c>
      <c r="BL59" s="75">
        <f>'T3 Q1 201415'!L59</f>
        <v>0</v>
      </c>
      <c r="BM59" s="75" t="str">
        <f>'T3 Q1 201415'!M59</f>
        <v/>
      </c>
      <c r="BN59" s="75">
        <f>'T3 Q1 201415'!N59</f>
        <v>0</v>
      </c>
      <c r="BO59" s="75">
        <f>'T3 Q1 201415'!O59</f>
        <v>877</v>
      </c>
      <c r="BP59" s="75">
        <f>'T3 Q1 201415'!P59</f>
        <v>845</v>
      </c>
      <c r="BQ59" s="75">
        <f>'T3 Q1 201415'!Q59</f>
        <v>0.96351197263397947</v>
      </c>
      <c r="BR59" s="75">
        <f>'T3 Q1 201415'!R59</f>
        <v>808</v>
      </c>
      <c r="BS59" s="75">
        <f>'T3 Q1 201415'!S59</f>
        <v>0.92132269099201825</v>
      </c>
      <c r="BT59" s="75">
        <f>'T3 Q1 201415'!T59</f>
        <v>830</v>
      </c>
      <c r="BU59" s="75">
        <f>'T3 Q1 201415'!U59</f>
        <v>0.94640820980615736</v>
      </c>
      <c r="BV59" s="75">
        <f>'T3 Q1 201415'!V59</f>
        <v>827</v>
      </c>
      <c r="BW59" s="75">
        <f>'T3 Q1 201415'!W59</f>
        <v>0.94298745724059296</v>
      </c>
      <c r="BX59" s="75">
        <f>'T3 Q1 201415'!X59</f>
        <v>818</v>
      </c>
      <c r="BY59" s="75">
        <f>'T3 Q1 201415'!Y59</f>
        <v>0.93272519954389965</v>
      </c>
      <c r="BZ59" s="75">
        <f>'T3 Q1 201415'!Z59</f>
        <v>0</v>
      </c>
      <c r="CA59" s="75">
        <f>'T3 Q1 201415'!AA59</f>
        <v>0</v>
      </c>
      <c r="CB59" s="75" t="str">
        <f>'T3 Q1 201415'!AB59</f>
        <v/>
      </c>
      <c r="CC59" s="75">
        <f>'T3 Q1 201415'!AC59</f>
        <v>0</v>
      </c>
      <c r="CD59" s="75">
        <f>'T3 Q1 201415'!AD59</f>
        <v>830</v>
      </c>
      <c r="CE59" s="75">
        <f>'T3 Q1 201415'!AE59</f>
        <v>800</v>
      </c>
      <c r="CF59" s="75">
        <f>'T3 Q1 201415'!AF59</f>
        <v>0.96385542168674698</v>
      </c>
      <c r="CG59" s="75">
        <f>'T3 Q1 201415'!AG59</f>
        <v>781</v>
      </c>
      <c r="CH59" s="75">
        <f>'T3 Q1 201415'!AH59</f>
        <v>0.9409638554216867</v>
      </c>
      <c r="CI59" s="75">
        <f>'T3 Q1 201415'!AI59</f>
        <v>801</v>
      </c>
      <c r="CJ59" s="75">
        <f>'T3 Q1 201415'!AJ59</f>
        <v>0.96506024096385545</v>
      </c>
      <c r="CK59" s="75">
        <f>'T3 Q1 201415'!AK59</f>
        <v>796</v>
      </c>
      <c r="CL59" s="75">
        <f>'T3 Q1 201415'!AL59</f>
        <v>0.95903614457831321</v>
      </c>
      <c r="CM59" s="75">
        <f>'T3 Q1 201415'!AM59</f>
        <v>803</v>
      </c>
      <c r="CN59" s="75">
        <f>'T3 Q1 201415'!AN59</f>
        <v>0.96746987951807228</v>
      </c>
      <c r="CO59" s="75">
        <f>'T3 Q1 201415'!AO59</f>
        <v>784</v>
      </c>
      <c r="CP59" s="75">
        <f>'T3 Q1 201415'!AP59</f>
        <v>0.944578313253012</v>
      </c>
      <c r="CQ59" s="75">
        <f>'T3 Q1 201415'!AQ59</f>
        <v>772</v>
      </c>
      <c r="CR59" s="75">
        <f>'T3 Q1 201415'!AR59</f>
        <v>0.9301204819277108</v>
      </c>
      <c r="CS59" s="75">
        <f>'T3 Q1 201415'!AS59</f>
        <v>788</v>
      </c>
      <c r="CT59" s="75">
        <f>'T3 Q1 201415'!AT59</f>
        <v>0.94939759036144578</v>
      </c>
      <c r="CU59" s="75">
        <f>'T3 Q1 201415'!AU59</f>
        <v>759</v>
      </c>
      <c r="CV59" s="75">
        <f>'T3 Q1 201415'!AV59</f>
        <v>0.91445783132530123</v>
      </c>
      <c r="CW59" s="75">
        <f>'T3 Q1 201415'!AW59</f>
        <v>770</v>
      </c>
      <c r="CX59" s="75">
        <f>'T3 Q1 201415'!AX59</f>
        <v>0.92771084337349397</v>
      </c>
      <c r="CZ59" s="75">
        <f>'T4 Q2 201415'!D59</f>
        <v>900</v>
      </c>
      <c r="DA59" s="75">
        <f>'T4 Q2 201415'!E59</f>
        <v>856</v>
      </c>
      <c r="DB59" s="75">
        <f>'T4 Q2 201415'!F59</f>
        <v>0.95111111111111113</v>
      </c>
      <c r="DC59" s="75">
        <f>'T4 Q2 201415'!G59</f>
        <v>871</v>
      </c>
      <c r="DD59" s="75">
        <f>'T4 Q2 201415'!H59</f>
        <v>0.96777777777777774</v>
      </c>
      <c r="DE59" s="75">
        <f>'T4 Q2 201415'!I59</f>
        <v>852</v>
      </c>
      <c r="DF59" s="75">
        <f>'T4 Q2 201415'!J59</f>
        <v>0.94666666666666666</v>
      </c>
      <c r="DG59" s="75">
        <f>'T4 Q2 201415'!K59</f>
        <v>0</v>
      </c>
      <c r="DH59" s="75">
        <f>'T4 Q2 201415'!L59</f>
        <v>0</v>
      </c>
      <c r="DI59" s="75" t="str">
        <f>'T4 Q2 201415'!M59</f>
        <v/>
      </c>
      <c r="DJ59" s="75">
        <f>'T4 Q2 201415'!N59</f>
        <v>0</v>
      </c>
      <c r="DK59" s="75">
        <f>'T4 Q2 201415'!O59</f>
        <v>982</v>
      </c>
      <c r="DL59" s="75">
        <f>'T4 Q2 201415'!P59</f>
        <v>947</v>
      </c>
      <c r="DM59" s="75">
        <f>'T4 Q2 201415'!Q59</f>
        <v>0.96435845213849292</v>
      </c>
      <c r="DN59" s="75">
        <f>'T4 Q2 201415'!R59</f>
        <v>897</v>
      </c>
      <c r="DO59" s="75">
        <f>'T4 Q2 201415'!S59</f>
        <v>0.9134419551934827</v>
      </c>
      <c r="DP59" s="75">
        <f>'T4 Q2 201415'!T59</f>
        <v>915</v>
      </c>
      <c r="DQ59" s="75">
        <f>'T4 Q2 201415'!U59</f>
        <v>0.93177189409368633</v>
      </c>
      <c r="DR59" s="75">
        <f>'T4 Q2 201415'!V59</f>
        <v>920</v>
      </c>
      <c r="DS59" s="75">
        <f>'T4 Q2 201415'!W59</f>
        <v>0.93686354378818737</v>
      </c>
      <c r="DT59" s="75">
        <f>'T4 Q2 201415'!X59</f>
        <v>904</v>
      </c>
      <c r="DU59" s="75">
        <f>'T4 Q2 201415'!Y59</f>
        <v>0.92057026476578407</v>
      </c>
      <c r="DV59" s="75">
        <f>'T4 Q2 201415'!Z59</f>
        <v>0</v>
      </c>
      <c r="DW59" s="75">
        <f>'T4 Q2 201415'!AA59</f>
        <v>0</v>
      </c>
      <c r="DX59" s="75" t="str">
        <f>'T4 Q2 201415'!AB59</f>
        <v/>
      </c>
      <c r="DY59" s="75">
        <f>'T4 Q2 201415'!AC59</f>
        <v>0</v>
      </c>
      <c r="DZ59" s="75">
        <f>'T4 Q2 201415'!AD59</f>
        <v>926</v>
      </c>
      <c r="EA59" s="75">
        <f>'T4 Q2 201415'!AE59</f>
        <v>896</v>
      </c>
      <c r="EB59" s="75">
        <f>'T4 Q2 201415'!AF59</f>
        <v>0.96760259179265662</v>
      </c>
      <c r="EC59" s="75">
        <f>'T4 Q2 201415'!AG59</f>
        <v>866</v>
      </c>
      <c r="ED59" s="75">
        <f>'T4 Q2 201415'!AH59</f>
        <v>0.93520518358531313</v>
      </c>
      <c r="EE59" s="75">
        <f>'T4 Q2 201415'!AI59</f>
        <v>895</v>
      </c>
      <c r="EF59" s="75">
        <f>'T4 Q2 201415'!AJ59</f>
        <v>0.96652267818574511</v>
      </c>
      <c r="EG59" s="75">
        <f>'T4 Q2 201415'!AK59</f>
        <v>893</v>
      </c>
      <c r="EH59" s="75">
        <f>'T4 Q2 201415'!AL59</f>
        <v>0.9643628509719222</v>
      </c>
      <c r="EI59" s="75">
        <f>'T4 Q2 201415'!AM59</f>
        <v>881</v>
      </c>
      <c r="EJ59" s="75">
        <f>'T4 Q2 201415'!AN59</f>
        <v>0.95140388768898487</v>
      </c>
      <c r="EK59" s="75">
        <f>'T4 Q2 201415'!AO59</f>
        <v>876</v>
      </c>
      <c r="EL59" s="75">
        <f>'T4 Q2 201415'!AP59</f>
        <v>0.94600431965442766</v>
      </c>
      <c r="EM59" s="75">
        <f>'T4 Q2 201415'!AQ59</f>
        <v>892</v>
      </c>
      <c r="EN59" s="75">
        <f>'T4 Q2 201415'!AR59</f>
        <v>0.96328293736501081</v>
      </c>
      <c r="EO59" s="75">
        <f>'T4 Q2 201415'!AS59</f>
        <v>861</v>
      </c>
      <c r="EP59" s="75">
        <f>'T4 Q2 201415'!AT59</f>
        <v>0.92980561555075592</v>
      </c>
      <c r="EQ59" s="75">
        <f>'T4 Q2 201415'!AU59</f>
        <v>843</v>
      </c>
      <c r="ER59" s="75">
        <f>'T4 Q2 201415'!AV59</f>
        <v>0.91036717062634986</v>
      </c>
      <c r="ES59" s="75">
        <f>'T4 Q2 201415'!AW59</f>
        <v>863</v>
      </c>
      <c r="ET59" s="75">
        <f>'T4 Q2 201415'!AX59</f>
        <v>0.93196544276457882</v>
      </c>
      <c r="EV59" s="75">
        <f>'T5 Q3 201415'!D59</f>
        <v>895</v>
      </c>
      <c r="EW59" s="75">
        <f>'T5 Q3 201415'!E59</f>
        <v>866</v>
      </c>
      <c r="EX59" s="75">
        <f>'T5 Q3 201415'!F59</f>
        <v>0.96759776536312847</v>
      </c>
      <c r="EY59" s="75">
        <f>'T5 Q3 201415'!G59</f>
        <v>876</v>
      </c>
      <c r="EZ59" s="75">
        <f>'T5 Q3 201415'!H59</f>
        <v>0.97877094972067036</v>
      </c>
      <c r="FA59" s="75">
        <f>'T5 Q3 201415'!I59</f>
        <v>866</v>
      </c>
      <c r="FB59" s="75">
        <f>'T5 Q3 201415'!J59</f>
        <v>0.96759776536312847</v>
      </c>
      <c r="FC59" s="75">
        <f>'T5 Q3 201415'!K59</f>
        <v>0</v>
      </c>
      <c r="FD59" s="75">
        <f>'T5 Q3 201415'!L59</f>
        <v>0</v>
      </c>
      <c r="FE59" s="75" t="str">
        <f>'T5 Q3 201415'!M59</f>
        <v/>
      </c>
      <c r="FF59" s="75">
        <f>'T5 Q3 201415'!N59</f>
        <v>0</v>
      </c>
      <c r="FG59" s="75">
        <f>'T5 Q3 201415'!O59</f>
        <v>961</v>
      </c>
      <c r="FH59" s="75">
        <f>'T5 Q3 201415'!P59</f>
        <v>928</v>
      </c>
      <c r="FI59" s="75">
        <f>'T5 Q3 201415'!Q59</f>
        <v>0.96566077003121753</v>
      </c>
      <c r="FJ59" s="75">
        <f>'T5 Q3 201415'!R59</f>
        <v>887</v>
      </c>
      <c r="FK59" s="75">
        <f>'T5 Q3 201415'!S59</f>
        <v>0.92299687825182097</v>
      </c>
      <c r="FL59" s="75">
        <f>'T5 Q3 201415'!T59</f>
        <v>863</v>
      </c>
      <c r="FM59" s="75">
        <f>'T5 Q3 201415'!U59</f>
        <v>0.89802289281997916</v>
      </c>
      <c r="FN59" s="75">
        <f>'T5 Q3 201415'!V59</f>
        <v>896</v>
      </c>
      <c r="FO59" s="75">
        <f>'T5 Q3 201415'!W59</f>
        <v>0.93236212278876174</v>
      </c>
      <c r="FP59" s="75">
        <f>'T5 Q3 201415'!X59</f>
        <v>882</v>
      </c>
      <c r="FQ59" s="75">
        <f>'T5 Q3 201415'!Y59</f>
        <v>0.91779396462018725</v>
      </c>
      <c r="FR59" s="75">
        <f>'T5 Q3 201415'!Z59</f>
        <v>0</v>
      </c>
      <c r="FS59" s="75">
        <f>'T5 Q3 201415'!AA59</f>
        <v>0</v>
      </c>
      <c r="FT59" s="75" t="str">
        <f>'T5 Q3 201415'!AB59</f>
        <v/>
      </c>
      <c r="FU59" s="75">
        <f>'T5 Q3 201415'!AC59</f>
        <v>0</v>
      </c>
      <c r="FV59" s="75">
        <f>'T5 Q3 201415'!AD59</f>
        <v>907</v>
      </c>
      <c r="FW59" s="75">
        <f>'T5 Q3 201415'!AE59</f>
        <v>881</v>
      </c>
      <c r="FX59" s="75">
        <f>'T5 Q3 201415'!AF59</f>
        <v>0.97133406835722158</v>
      </c>
      <c r="FY59" s="75">
        <f>'T5 Q3 201415'!AG59</f>
        <v>851</v>
      </c>
      <c r="FZ59" s="75">
        <f>'T5 Q3 201415'!AH59</f>
        <v>0.93825799338478499</v>
      </c>
      <c r="GA59" s="75">
        <f>'T5 Q3 201415'!AI59</f>
        <v>881</v>
      </c>
      <c r="GB59" s="75">
        <f>'T5 Q3 201415'!AJ59</f>
        <v>0.97133406835722158</v>
      </c>
      <c r="GC59" s="75">
        <f>'T5 Q3 201415'!AK59</f>
        <v>878</v>
      </c>
      <c r="GD59" s="75">
        <f>'T5 Q3 201415'!AL59</f>
        <v>0.9680264608599779</v>
      </c>
      <c r="GE59" s="75">
        <f>'T5 Q3 201415'!AM59</f>
        <v>875</v>
      </c>
      <c r="GF59" s="75">
        <f>'T5 Q3 201415'!AN59</f>
        <v>0.96471885336273433</v>
      </c>
      <c r="GG59" s="75">
        <f>'T5 Q3 201415'!AO59</f>
        <v>876</v>
      </c>
      <c r="GH59" s="75">
        <f>'T5 Q3 201415'!AP59</f>
        <v>0.96582138919514882</v>
      </c>
      <c r="GI59" s="75">
        <f>'T5 Q3 201415'!AQ59</f>
        <v>880</v>
      </c>
      <c r="GJ59" s="75">
        <f>'T5 Q3 201415'!AR59</f>
        <v>0.97023153252480709</v>
      </c>
      <c r="GK59" s="75">
        <f>'T5 Q3 201415'!AS59</f>
        <v>848</v>
      </c>
      <c r="GL59" s="75">
        <f>'T5 Q3 201415'!AT59</f>
        <v>0.93495038588754131</v>
      </c>
      <c r="GM59" s="75">
        <f>'T5 Q3 201415'!AU59</f>
        <v>842</v>
      </c>
      <c r="GN59" s="75">
        <f>'T5 Q3 201415'!AV59</f>
        <v>0.92833517089305406</v>
      </c>
      <c r="GO59" s="75">
        <f>'T5 Q3 201415'!AW59</f>
        <v>849</v>
      </c>
      <c r="GP59" s="75">
        <f>'T5 Q3 201415'!AX59</f>
        <v>0.93605292171995591</v>
      </c>
      <c r="GR59" s="75">
        <f>'T6 Q4 201415'!D59</f>
        <v>821</v>
      </c>
      <c r="GS59" s="75">
        <f>'T6 Q4 201415'!E59</f>
        <v>778</v>
      </c>
      <c r="GT59" s="75">
        <f>'T6 Q4 201415'!F59</f>
        <v>0.94762484774665046</v>
      </c>
      <c r="GU59" s="75">
        <f>'T6 Q4 201415'!G59</f>
        <v>793</v>
      </c>
      <c r="GV59" s="75">
        <f>'T6 Q4 201415'!H59</f>
        <v>0.96589524969549334</v>
      </c>
      <c r="GW59" s="75">
        <f>'T6 Q4 201415'!I59</f>
        <v>776</v>
      </c>
      <c r="GX59" s="75">
        <f>'T6 Q4 201415'!J59</f>
        <v>0.94518879415347135</v>
      </c>
      <c r="GY59" s="75">
        <f>'T6 Q4 201415'!K59</f>
        <v>0</v>
      </c>
      <c r="GZ59" s="75">
        <f>'T6 Q4 201415'!L59</f>
        <v>0</v>
      </c>
      <c r="HA59" s="75" t="str">
        <f>'T6 Q4 201415'!M59</f>
        <v/>
      </c>
      <c r="HB59" s="75">
        <f>'T6 Q4 201415'!N59</f>
        <v>0</v>
      </c>
      <c r="HC59" s="75">
        <f>'T6 Q4 201415'!O59</f>
        <v>857</v>
      </c>
      <c r="HD59" s="75">
        <f>'T6 Q4 201415'!P59</f>
        <v>818</v>
      </c>
      <c r="HE59" s="75">
        <f>'T6 Q4 201415'!Q59</f>
        <v>0.95449241540256713</v>
      </c>
      <c r="HF59" s="75">
        <f>'T6 Q4 201415'!R59</f>
        <v>813</v>
      </c>
      <c r="HG59" s="75">
        <f>'T6 Q4 201415'!S59</f>
        <v>0.94865810968494746</v>
      </c>
      <c r="HH59" s="75">
        <f>'T6 Q4 201415'!T59</f>
        <v>414</v>
      </c>
      <c r="HI59" s="75">
        <f>'T6 Q4 201415'!U59</f>
        <v>0.48308051341890312</v>
      </c>
      <c r="HJ59" s="75">
        <f>'T6 Q4 201415'!V59</f>
        <v>799</v>
      </c>
      <c r="HK59" s="75">
        <f>'T6 Q4 201415'!W59</f>
        <v>0.93232205367561261</v>
      </c>
      <c r="HL59" s="75">
        <f>'T6 Q4 201415'!X59</f>
        <v>784</v>
      </c>
      <c r="HM59" s="75">
        <f>'T6 Q4 201415'!Y59</f>
        <v>0.91481913652275382</v>
      </c>
      <c r="HN59" s="75">
        <f>'T6 Q4 201415'!Z59</f>
        <v>0</v>
      </c>
      <c r="HO59" s="75">
        <f>'T6 Q4 201415'!AA59</f>
        <v>0</v>
      </c>
      <c r="HP59" s="75" t="str">
        <f>'T6 Q4 201415'!AB59</f>
        <v/>
      </c>
      <c r="HQ59" s="75">
        <f>'T6 Q4 201415'!AC59</f>
        <v>0</v>
      </c>
      <c r="HR59" s="75">
        <f>'T6 Q4 201415'!AD59</f>
        <v>855</v>
      </c>
      <c r="HS59" s="75">
        <f>'T6 Q4 201415'!AE59</f>
        <v>830</v>
      </c>
      <c r="HT59" s="75">
        <f>'T6 Q4 201415'!AF59</f>
        <v>0.9707602339181286</v>
      </c>
      <c r="HU59" s="75">
        <f>'T6 Q4 201415'!AG59</f>
        <v>787</v>
      </c>
      <c r="HV59" s="75">
        <f>'T6 Q4 201415'!AH59</f>
        <v>0.92046783625730999</v>
      </c>
      <c r="HW59" s="75">
        <f>'T6 Q4 201415'!AI59</f>
        <v>831</v>
      </c>
      <c r="HX59" s="75">
        <f>'T6 Q4 201415'!AJ59</f>
        <v>0.97192982456140353</v>
      </c>
      <c r="HY59" s="75">
        <f>'T6 Q4 201415'!AK59</f>
        <v>828</v>
      </c>
      <c r="HZ59" s="75">
        <f>'T6 Q4 201415'!AL59</f>
        <v>0.96842105263157896</v>
      </c>
      <c r="IA59" s="75">
        <f>'T6 Q4 201415'!AM59</f>
        <v>816</v>
      </c>
      <c r="IB59" s="75">
        <f>'T6 Q4 201415'!AN59</f>
        <v>0.95438596491228067</v>
      </c>
      <c r="IC59" s="75">
        <f>'T6 Q4 201415'!AO59</f>
        <v>828</v>
      </c>
      <c r="ID59" s="75">
        <f>'T6 Q4 201415'!AP59</f>
        <v>0.96842105263157896</v>
      </c>
      <c r="IE59" s="75">
        <f>'T6 Q4 201415'!AQ59</f>
        <v>828</v>
      </c>
      <c r="IF59" s="75">
        <f>'T6 Q4 201415'!AR59</f>
        <v>0.96842105263157896</v>
      </c>
      <c r="IG59" s="75">
        <f>'T6 Q4 201415'!AS59</f>
        <v>787</v>
      </c>
      <c r="IH59" s="75">
        <f>'T6 Q4 201415'!AT59</f>
        <v>0.92046783625730999</v>
      </c>
      <c r="II59" s="75">
        <f>'T6 Q4 201415'!AU59</f>
        <v>796</v>
      </c>
      <c r="IJ59" s="75">
        <f>'T6 Q4 201415'!AV59</f>
        <v>0.9309941520467836</v>
      </c>
      <c r="IK59" s="75">
        <f>'T6 Q4 201415'!AW59</f>
        <v>802</v>
      </c>
      <c r="IL59" s="75">
        <f>'T6 Q4 201415'!AX59</f>
        <v>0.93801169590643274</v>
      </c>
    </row>
    <row r="60" spans="1:246" x14ac:dyDescent="0.25">
      <c r="A60" s="31" t="s">
        <v>378</v>
      </c>
      <c r="B60" s="21" t="s">
        <v>379</v>
      </c>
      <c r="C60" s="21" t="s">
        <v>26</v>
      </c>
      <c r="D60" s="64">
        <v>10369</v>
      </c>
      <c r="E60" s="64">
        <v>9859</v>
      </c>
      <c r="F60" s="51">
        <v>0.95081492911563315</v>
      </c>
      <c r="G60" s="64">
        <v>5401</v>
      </c>
      <c r="H60" s="69">
        <v>0.52087954479699106</v>
      </c>
      <c r="I60" s="64">
        <v>9816</v>
      </c>
      <c r="J60" s="51">
        <v>0.94666795255087277</v>
      </c>
      <c r="K60" s="64">
        <v>1</v>
      </c>
      <c r="L60" s="5">
        <v>0</v>
      </c>
      <c r="M60" s="51">
        <v>0</v>
      </c>
      <c r="N60" s="40"/>
      <c r="O60" s="64">
        <v>11094</v>
      </c>
      <c r="P60" s="64">
        <v>10621</v>
      </c>
      <c r="Q60" s="51">
        <v>0.95736434108527135</v>
      </c>
      <c r="R60" s="64">
        <v>10190</v>
      </c>
      <c r="S60" s="69">
        <v>0.91851451234901749</v>
      </c>
      <c r="T60" s="64">
        <v>10565</v>
      </c>
      <c r="U60" s="51">
        <v>0.95231656751397153</v>
      </c>
      <c r="V60" s="64">
        <v>10275</v>
      </c>
      <c r="W60" s="69">
        <v>0.92617631151974045</v>
      </c>
      <c r="X60" s="64">
        <v>10259</v>
      </c>
      <c r="Y60" s="51">
        <v>0.92473409049936905</v>
      </c>
      <c r="Z60" s="64">
        <v>0</v>
      </c>
      <c r="AA60" s="64">
        <v>0</v>
      </c>
      <c r="AB60" s="51" t="e">
        <v>#DIV/0!</v>
      </c>
      <c r="AC60" s="58"/>
      <c r="AD60" s="64">
        <v>11016</v>
      </c>
      <c r="AE60" s="64">
        <v>10483</v>
      </c>
      <c r="AF60" s="46">
        <v>0.95161583151779228</v>
      </c>
      <c r="AG60" s="64">
        <v>9747</v>
      </c>
      <c r="AH60" s="70">
        <v>0.88480392156862742</v>
      </c>
      <c r="AI60" s="64">
        <v>10514</v>
      </c>
      <c r="AJ60" s="46">
        <v>0.95442992011619465</v>
      </c>
      <c r="AK60" s="64">
        <v>10447</v>
      </c>
      <c r="AL60" s="70">
        <v>0.94834785766158314</v>
      </c>
      <c r="AM60" s="64">
        <v>10246</v>
      </c>
      <c r="AN60" s="46">
        <v>0.93010167029774871</v>
      </c>
      <c r="AO60" s="64">
        <v>10095</v>
      </c>
      <c r="AP60" s="70">
        <v>0.91639433551198257</v>
      </c>
      <c r="AQ60" s="64">
        <v>10282</v>
      </c>
      <c r="AR60" s="46">
        <v>0.93336964415395784</v>
      </c>
      <c r="AS60" s="64">
        <v>9659</v>
      </c>
      <c r="AT60" s="70">
        <v>0.87681554103122727</v>
      </c>
      <c r="AU60" s="64">
        <v>10260</v>
      </c>
      <c r="AV60" s="46">
        <v>0.93137254901960786</v>
      </c>
      <c r="AW60" s="64">
        <v>9901</v>
      </c>
      <c r="AX60" s="46">
        <v>0.89878358750907772</v>
      </c>
      <c r="AZ60" s="80">
        <f>VLOOKUP($A60,'T1DQ CCG'!$A:$BS,69,FALSE)</f>
        <v>0</v>
      </c>
      <c r="BA60" s="80">
        <f>VLOOKUP($A60,'T1DQ CCG'!$A:$BS,70,FALSE)</f>
        <v>0</v>
      </c>
      <c r="BB60" s="80">
        <f>VLOOKUP($A60,'T1DQ CCG'!$A:$BS,71,FALSE)</f>
        <v>0</v>
      </c>
      <c r="BD60" s="75">
        <f>'T3 Q1 201415'!D60</f>
        <v>2583</v>
      </c>
      <c r="BE60" s="75">
        <f>'T3 Q1 201415'!E60</f>
        <v>2473</v>
      </c>
      <c r="BF60" s="75">
        <f>'T3 Q1 201415'!F60</f>
        <v>0.9574138598528843</v>
      </c>
      <c r="BG60" s="75">
        <f>'T3 Q1 201415'!G60</f>
        <v>46</v>
      </c>
      <c r="BH60" s="75">
        <f>'T3 Q1 201415'!H60</f>
        <v>1.7808749516066591E-2</v>
      </c>
      <c r="BI60" s="75">
        <f>'T3 Q1 201415'!I60</f>
        <v>2460</v>
      </c>
      <c r="BJ60" s="75">
        <f>'T3 Q1 201415'!J60</f>
        <v>0.95238095238095233</v>
      </c>
      <c r="BK60" s="75">
        <f>'T3 Q1 201415'!K60</f>
        <v>0</v>
      </c>
      <c r="BL60" s="75">
        <f>'T3 Q1 201415'!L60</f>
        <v>0</v>
      </c>
      <c r="BM60" s="75" t="str">
        <f>'T3 Q1 201415'!M60</f>
        <v/>
      </c>
      <c r="BN60" s="75">
        <f>'T3 Q1 201415'!N60</f>
        <v>0</v>
      </c>
      <c r="BO60" s="75">
        <f>'T3 Q1 201415'!O60</f>
        <v>2873</v>
      </c>
      <c r="BP60" s="75">
        <f>'T3 Q1 201415'!P60</f>
        <v>2748</v>
      </c>
      <c r="BQ60" s="75">
        <f>'T3 Q1 201415'!Q60</f>
        <v>0.95649147232857645</v>
      </c>
      <c r="BR60" s="75">
        <f>'T3 Q1 201415'!R60</f>
        <v>2648</v>
      </c>
      <c r="BS60" s="75">
        <f>'T3 Q1 201415'!S60</f>
        <v>0.92168465019143753</v>
      </c>
      <c r="BT60" s="75">
        <f>'T3 Q1 201415'!T60</f>
        <v>2737</v>
      </c>
      <c r="BU60" s="75">
        <f>'T3 Q1 201415'!U60</f>
        <v>0.9526627218934911</v>
      </c>
      <c r="BV60" s="75">
        <f>'T3 Q1 201415'!V60</f>
        <v>2652</v>
      </c>
      <c r="BW60" s="75">
        <f>'T3 Q1 201415'!W60</f>
        <v>0.92307692307692313</v>
      </c>
      <c r="BX60" s="75">
        <f>'T3 Q1 201415'!X60</f>
        <v>2658</v>
      </c>
      <c r="BY60" s="75">
        <f>'T3 Q1 201415'!Y60</f>
        <v>0.92516533240515142</v>
      </c>
      <c r="BZ60" s="75">
        <f>'T3 Q1 201415'!Z60</f>
        <v>0</v>
      </c>
      <c r="CA60" s="75">
        <f>'T3 Q1 201415'!AA60</f>
        <v>0</v>
      </c>
      <c r="CB60" s="75" t="str">
        <f>'T3 Q1 201415'!AB60</f>
        <v/>
      </c>
      <c r="CC60" s="75">
        <f>'T3 Q1 201415'!AC60</f>
        <v>0</v>
      </c>
      <c r="CD60" s="75">
        <f>'T3 Q1 201415'!AD60</f>
        <v>2814</v>
      </c>
      <c r="CE60" s="75">
        <f>'T3 Q1 201415'!AE60</f>
        <v>2671</v>
      </c>
      <c r="CF60" s="75">
        <f>'T3 Q1 201415'!AF60</f>
        <v>0.94918265813788205</v>
      </c>
      <c r="CG60" s="75">
        <f>'T3 Q1 201415'!AG60</f>
        <v>2507</v>
      </c>
      <c r="CH60" s="75">
        <f>'T3 Q1 201415'!AH60</f>
        <v>0.8909026297085999</v>
      </c>
      <c r="CI60" s="75">
        <f>'T3 Q1 201415'!AI60</f>
        <v>2681</v>
      </c>
      <c r="CJ60" s="75">
        <f>'T3 Q1 201415'!AJ60</f>
        <v>0.95273631840796025</v>
      </c>
      <c r="CK60" s="75">
        <f>'T3 Q1 201415'!AK60</f>
        <v>2660</v>
      </c>
      <c r="CL60" s="75">
        <f>'T3 Q1 201415'!AL60</f>
        <v>0.94527363184079605</v>
      </c>
      <c r="CM60" s="75">
        <f>'T3 Q1 201415'!AM60</f>
        <v>2610</v>
      </c>
      <c r="CN60" s="75">
        <f>'T3 Q1 201415'!AN60</f>
        <v>0.92750533049040507</v>
      </c>
      <c r="CO60" s="75">
        <f>'T3 Q1 201415'!AO60</f>
        <v>2570</v>
      </c>
      <c r="CP60" s="75">
        <f>'T3 Q1 201415'!AP60</f>
        <v>0.91329068941009239</v>
      </c>
      <c r="CQ60" s="75">
        <f>'T3 Q1 201415'!AQ60</f>
        <v>2625</v>
      </c>
      <c r="CR60" s="75">
        <f>'T3 Q1 201415'!AR60</f>
        <v>0.93283582089552242</v>
      </c>
      <c r="CS60" s="75">
        <f>'T3 Q1 201415'!AS60</f>
        <v>2474</v>
      </c>
      <c r="CT60" s="75">
        <f>'T3 Q1 201415'!AT60</f>
        <v>0.87917555081734189</v>
      </c>
      <c r="CU60" s="75">
        <f>'T3 Q1 201415'!AU60</f>
        <v>2614</v>
      </c>
      <c r="CV60" s="75">
        <f>'T3 Q1 201415'!AV60</f>
        <v>0.92892679459843641</v>
      </c>
      <c r="CW60" s="75">
        <f>'T3 Q1 201415'!AW60</f>
        <v>2518</v>
      </c>
      <c r="CX60" s="75">
        <f>'T3 Q1 201415'!AX60</f>
        <v>0.89481165600568591</v>
      </c>
      <c r="CZ60" s="75">
        <f>'T4 Q2 201415'!D60</f>
        <v>2654</v>
      </c>
      <c r="DA60" s="75">
        <f>'T4 Q2 201415'!E60</f>
        <v>2488</v>
      </c>
      <c r="DB60" s="75">
        <f>'T4 Q2 201415'!F60</f>
        <v>0.93745290128108516</v>
      </c>
      <c r="DC60" s="75">
        <f>'T4 Q2 201415'!G60</f>
        <v>1825</v>
      </c>
      <c r="DD60" s="75">
        <f>'T4 Q2 201415'!H60</f>
        <v>0.68764129615674452</v>
      </c>
      <c r="DE60" s="75">
        <f>'T4 Q2 201415'!I60</f>
        <v>2477</v>
      </c>
      <c r="DF60" s="75">
        <f>'T4 Q2 201415'!J60</f>
        <v>0.93330821401657871</v>
      </c>
      <c r="DG60" s="75">
        <f>'T4 Q2 201415'!K60</f>
        <v>0</v>
      </c>
      <c r="DH60" s="75">
        <f>'T4 Q2 201415'!L60</f>
        <v>0</v>
      </c>
      <c r="DI60" s="75" t="str">
        <f>'T4 Q2 201415'!M60</f>
        <v/>
      </c>
      <c r="DJ60" s="75">
        <f>'T4 Q2 201415'!N60</f>
        <v>0</v>
      </c>
      <c r="DK60" s="75">
        <f>'T4 Q2 201415'!O60</f>
        <v>2767</v>
      </c>
      <c r="DL60" s="75">
        <f>'T4 Q2 201415'!P60</f>
        <v>2639</v>
      </c>
      <c r="DM60" s="75">
        <f>'T4 Q2 201415'!Q60</f>
        <v>0.9537405131911818</v>
      </c>
      <c r="DN60" s="75">
        <f>'T4 Q2 201415'!R60</f>
        <v>2537</v>
      </c>
      <c r="DO60" s="75">
        <f>'T4 Q2 201415'!S60</f>
        <v>0.91687748464040475</v>
      </c>
      <c r="DP60" s="75">
        <f>'T4 Q2 201415'!T60</f>
        <v>2635</v>
      </c>
      <c r="DQ60" s="75">
        <f>'T4 Q2 201415'!U60</f>
        <v>0.95229490422840624</v>
      </c>
      <c r="DR60" s="75">
        <f>'T4 Q2 201415'!V60</f>
        <v>2546</v>
      </c>
      <c r="DS60" s="75">
        <f>'T4 Q2 201415'!W60</f>
        <v>0.92013010480664981</v>
      </c>
      <c r="DT60" s="75">
        <f>'T4 Q2 201415'!X60</f>
        <v>2550</v>
      </c>
      <c r="DU60" s="75">
        <f>'T4 Q2 201415'!Y60</f>
        <v>0.92157571376942538</v>
      </c>
      <c r="DV60" s="75">
        <f>'T4 Q2 201415'!Z60</f>
        <v>0</v>
      </c>
      <c r="DW60" s="75">
        <f>'T4 Q2 201415'!AA60</f>
        <v>0</v>
      </c>
      <c r="DX60" s="75" t="str">
        <f>'T4 Q2 201415'!AB60</f>
        <v/>
      </c>
      <c r="DY60" s="75">
        <f>'T4 Q2 201415'!AC60</f>
        <v>0</v>
      </c>
      <c r="DZ60" s="75">
        <f>'T4 Q2 201415'!AD60</f>
        <v>2699</v>
      </c>
      <c r="EA60" s="75">
        <f>'T4 Q2 201415'!AE60</f>
        <v>2564</v>
      </c>
      <c r="EB60" s="75">
        <f>'T4 Q2 201415'!AF60</f>
        <v>0.94998147462022975</v>
      </c>
      <c r="EC60" s="75">
        <f>'T4 Q2 201415'!AG60</f>
        <v>2356</v>
      </c>
      <c r="ED60" s="75">
        <f>'T4 Q2 201415'!AH60</f>
        <v>0.87291589477584286</v>
      </c>
      <c r="EE60" s="75">
        <f>'T4 Q2 201415'!AI60</f>
        <v>2572</v>
      </c>
      <c r="EF60" s="75">
        <f>'T4 Q2 201415'!AJ60</f>
        <v>0.95294553538347537</v>
      </c>
      <c r="EG60" s="75">
        <f>'T4 Q2 201415'!AK60</f>
        <v>2547</v>
      </c>
      <c r="EH60" s="75">
        <f>'T4 Q2 201415'!AL60</f>
        <v>0.9436828454983327</v>
      </c>
      <c r="EI60" s="75">
        <f>'T4 Q2 201415'!AM60</f>
        <v>2506</v>
      </c>
      <c r="EJ60" s="75">
        <f>'T4 Q2 201415'!AN60</f>
        <v>0.92849203408669878</v>
      </c>
      <c r="EK60" s="75">
        <f>'T4 Q2 201415'!AO60</f>
        <v>2448</v>
      </c>
      <c r="EL60" s="75">
        <f>'T4 Q2 201415'!AP60</f>
        <v>0.90700259355316781</v>
      </c>
      <c r="EM60" s="75">
        <f>'T4 Q2 201415'!AQ60</f>
        <v>2514</v>
      </c>
      <c r="EN60" s="75">
        <f>'T4 Q2 201415'!AR60</f>
        <v>0.9314560948499444</v>
      </c>
      <c r="EO60" s="75">
        <f>'T4 Q2 201415'!AS60</f>
        <v>2337</v>
      </c>
      <c r="EP60" s="75">
        <f>'T4 Q2 201415'!AT60</f>
        <v>0.86587625046313454</v>
      </c>
      <c r="EQ60" s="75">
        <f>'T4 Q2 201415'!AU60</f>
        <v>2501</v>
      </c>
      <c r="ER60" s="75">
        <f>'T4 Q2 201415'!AV60</f>
        <v>0.92663949610967022</v>
      </c>
      <c r="ES60" s="75">
        <f>'T4 Q2 201415'!AW60</f>
        <v>2393</v>
      </c>
      <c r="ET60" s="75">
        <f>'T4 Q2 201415'!AX60</f>
        <v>0.88662467580585402</v>
      </c>
      <c r="EV60" s="75">
        <f>'T5 Q3 201415'!D60</f>
        <v>2565</v>
      </c>
      <c r="EW60" s="75">
        <f>'T5 Q3 201415'!E60</f>
        <v>2441</v>
      </c>
      <c r="EX60" s="75">
        <f>'T5 Q3 201415'!F60</f>
        <v>0.95165692007797276</v>
      </c>
      <c r="EY60" s="75">
        <f>'T5 Q3 201415'!G60</f>
        <v>1805</v>
      </c>
      <c r="EZ60" s="75">
        <f>'T5 Q3 201415'!H60</f>
        <v>0.70370370370370372</v>
      </c>
      <c r="FA60" s="75">
        <f>'T5 Q3 201415'!I60</f>
        <v>2431</v>
      </c>
      <c r="FB60" s="75">
        <f>'T5 Q3 201415'!J60</f>
        <v>0.94775828460038991</v>
      </c>
      <c r="FC60" s="75">
        <f>'T5 Q3 201415'!K60</f>
        <v>1</v>
      </c>
      <c r="FD60" s="75">
        <f>'T5 Q3 201415'!L60</f>
        <v>1</v>
      </c>
      <c r="FE60" s="75">
        <f>'T5 Q3 201415'!M60</f>
        <v>1</v>
      </c>
      <c r="FF60" s="75">
        <f>'T5 Q3 201415'!N60</f>
        <v>0</v>
      </c>
      <c r="FG60" s="75">
        <f>'T5 Q3 201415'!O60</f>
        <v>2767</v>
      </c>
      <c r="FH60" s="75">
        <f>'T5 Q3 201415'!P60</f>
        <v>2661</v>
      </c>
      <c r="FI60" s="75">
        <f>'T5 Q3 201415'!Q60</f>
        <v>0.96169136248644738</v>
      </c>
      <c r="FJ60" s="75">
        <f>'T5 Q3 201415'!R60</f>
        <v>2525</v>
      </c>
      <c r="FK60" s="75">
        <f>'T5 Q3 201415'!S60</f>
        <v>0.91254065775207804</v>
      </c>
      <c r="FL60" s="75">
        <f>'T5 Q3 201415'!T60</f>
        <v>2634</v>
      </c>
      <c r="FM60" s="75">
        <f>'T5 Q3 201415'!U60</f>
        <v>0.95193350198771232</v>
      </c>
      <c r="FN60" s="75">
        <f>'T5 Q3 201415'!V60</f>
        <v>2560</v>
      </c>
      <c r="FO60" s="75">
        <f>'T5 Q3 201415'!W60</f>
        <v>0.92518973617636424</v>
      </c>
      <c r="FP60" s="75">
        <f>'T5 Q3 201415'!X60</f>
        <v>2552</v>
      </c>
      <c r="FQ60" s="75">
        <f>'T5 Q3 201415'!Y60</f>
        <v>0.9222985182508131</v>
      </c>
      <c r="FR60" s="75">
        <f>'T5 Q3 201415'!Z60</f>
        <v>0</v>
      </c>
      <c r="FS60" s="75">
        <f>'T5 Q3 201415'!AA60</f>
        <v>0</v>
      </c>
      <c r="FT60" s="75" t="str">
        <f>'T5 Q3 201415'!AB60</f>
        <v/>
      </c>
      <c r="FU60" s="75">
        <f>'T5 Q3 201415'!AC60</f>
        <v>0</v>
      </c>
      <c r="FV60" s="75">
        <f>'T5 Q3 201415'!AD60</f>
        <v>2778</v>
      </c>
      <c r="FW60" s="75">
        <f>'T5 Q3 201415'!AE60</f>
        <v>2651</v>
      </c>
      <c r="FX60" s="75">
        <f>'T5 Q3 201415'!AF60</f>
        <v>0.95428365730741538</v>
      </c>
      <c r="FY60" s="75">
        <f>'T5 Q3 201415'!AG60</f>
        <v>2458</v>
      </c>
      <c r="FZ60" s="75">
        <f>'T5 Q3 201415'!AH60</f>
        <v>0.884809215262779</v>
      </c>
      <c r="GA60" s="75">
        <f>'T5 Q3 201415'!AI60</f>
        <v>2656</v>
      </c>
      <c r="GB60" s="75">
        <f>'T5 Q3 201415'!AJ60</f>
        <v>0.95608351331893449</v>
      </c>
      <c r="GC60" s="75">
        <f>'T5 Q3 201415'!AK60</f>
        <v>2647</v>
      </c>
      <c r="GD60" s="75">
        <f>'T5 Q3 201415'!AL60</f>
        <v>0.95284377249820018</v>
      </c>
      <c r="GE60" s="75">
        <f>'T5 Q3 201415'!AM60</f>
        <v>2587</v>
      </c>
      <c r="GF60" s="75">
        <f>'T5 Q3 201415'!AN60</f>
        <v>0.93124550035997122</v>
      </c>
      <c r="GG60" s="75">
        <f>'T5 Q3 201415'!AO60</f>
        <v>2555</v>
      </c>
      <c r="GH60" s="75">
        <f>'T5 Q3 201415'!AP60</f>
        <v>0.91972642188624909</v>
      </c>
      <c r="GI60" s="75">
        <f>'T5 Q3 201415'!AQ60</f>
        <v>2594</v>
      </c>
      <c r="GJ60" s="75">
        <f>'T5 Q3 201415'!AR60</f>
        <v>0.93376529877609793</v>
      </c>
      <c r="GK60" s="75">
        <f>'T5 Q3 201415'!AS60</f>
        <v>2440</v>
      </c>
      <c r="GL60" s="75">
        <f>'T5 Q3 201415'!AT60</f>
        <v>0.87832973362131028</v>
      </c>
      <c r="GM60" s="75">
        <f>'T5 Q3 201415'!AU60</f>
        <v>2591</v>
      </c>
      <c r="GN60" s="75">
        <f>'T5 Q3 201415'!AV60</f>
        <v>0.93268538516918642</v>
      </c>
      <c r="GO60" s="75">
        <f>'T5 Q3 201415'!AW60</f>
        <v>2506</v>
      </c>
      <c r="GP60" s="75">
        <f>'T5 Q3 201415'!AX60</f>
        <v>0.90208783297336215</v>
      </c>
      <c r="GR60" s="75">
        <f>'T6 Q4 201415'!D60</f>
        <v>2567</v>
      </c>
      <c r="GS60" s="75">
        <f>'T6 Q4 201415'!E60</f>
        <v>2457</v>
      </c>
      <c r="GT60" s="75">
        <f>'T6 Q4 201415'!F60</f>
        <v>0.95714842228282038</v>
      </c>
      <c r="GU60" s="75">
        <f>'T6 Q4 201415'!G60</f>
        <v>1725</v>
      </c>
      <c r="GV60" s="75">
        <f>'T6 Q4 201415'!H60</f>
        <v>0.67199065056486174</v>
      </c>
      <c r="GW60" s="75">
        <f>'T6 Q4 201415'!I60</f>
        <v>2448</v>
      </c>
      <c r="GX60" s="75">
        <f>'T6 Q4 201415'!J60</f>
        <v>0.95364238410596025</v>
      </c>
      <c r="GY60" s="75">
        <f>'T6 Q4 201415'!K60</f>
        <v>0</v>
      </c>
      <c r="GZ60" s="75">
        <f>'T6 Q4 201415'!L60</f>
        <v>0</v>
      </c>
      <c r="HA60" s="75" t="str">
        <f>'T6 Q4 201415'!M60</f>
        <v/>
      </c>
      <c r="HB60" s="75">
        <f>'T6 Q4 201415'!N60</f>
        <v>0</v>
      </c>
      <c r="HC60" s="75">
        <f>'T6 Q4 201415'!O60</f>
        <v>2687</v>
      </c>
      <c r="HD60" s="75">
        <f>'T6 Q4 201415'!P60</f>
        <v>2573</v>
      </c>
      <c r="HE60" s="75">
        <f>'T6 Q4 201415'!Q60</f>
        <v>0.9575735020468924</v>
      </c>
      <c r="HF60" s="75">
        <f>'T6 Q4 201415'!R60</f>
        <v>2480</v>
      </c>
      <c r="HG60" s="75">
        <f>'T6 Q4 201415'!S60</f>
        <v>0.92296241161146264</v>
      </c>
      <c r="HH60" s="75">
        <f>'T6 Q4 201415'!T60</f>
        <v>2559</v>
      </c>
      <c r="HI60" s="75">
        <f>'T6 Q4 201415'!U60</f>
        <v>0.95236323036844062</v>
      </c>
      <c r="HJ60" s="75">
        <f>'T6 Q4 201415'!V60</f>
        <v>2517</v>
      </c>
      <c r="HK60" s="75">
        <f>'T6 Q4 201415'!W60</f>
        <v>0.93673241533308527</v>
      </c>
      <c r="HL60" s="75">
        <f>'T6 Q4 201415'!X60</f>
        <v>2499</v>
      </c>
      <c r="HM60" s="75">
        <f>'T6 Q4 201415'!Y60</f>
        <v>0.93003349460364715</v>
      </c>
      <c r="HN60" s="75">
        <f>'T6 Q4 201415'!Z60</f>
        <v>0</v>
      </c>
      <c r="HO60" s="75">
        <f>'T6 Q4 201415'!AA60</f>
        <v>0</v>
      </c>
      <c r="HP60" s="75" t="str">
        <f>'T6 Q4 201415'!AB60</f>
        <v/>
      </c>
      <c r="HQ60" s="75">
        <f>'T6 Q4 201415'!AC60</f>
        <v>0</v>
      </c>
      <c r="HR60" s="75">
        <f>'T6 Q4 201415'!AD60</f>
        <v>2725</v>
      </c>
      <c r="HS60" s="75">
        <f>'T6 Q4 201415'!AE60</f>
        <v>2597</v>
      </c>
      <c r="HT60" s="75">
        <f>'T6 Q4 201415'!AF60</f>
        <v>0.95302752293577986</v>
      </c>
      <c r="HU60" s="75">
        <f>'T6 Q4 201415'!AG60</f>
        <v>2426</v>
      </c>
      <c r="HV60" s="75">
        <f>'T6 Q4 201415'!AH60</f>
        <v>0.89027522935779813</v>
      </c>
      <c r="HW60" s="75">
        <f>'T6 Q4 201415'!AI60</f>
        <v>2605</v>
      </c>
      <c r="HX60" s="75">
        <f>'T6 Q4 201415'!AJ60</f>
        <v>0.95596330275229358</v>
      </c>
      <c r="HY60" s="75">
        <f>'T6 Q4 201415'!AK60</f>
        <v>2593</v>
      </c>
      <c r="HZ60" s="75">
        <f>'T6 Q4 201415'!AL60</f>
        <v>0.95155963302752289</v>
      </c>
      <c r="IA60" s="75">
        <f>'T6 Q4 201415'!AM60</f>
        <v>2543</v>
      </c>
      <c r="IB60" s="75">
        <f>'T6 Q4 201415'!AN60</f>
        <v>0.93321100917431188</v>
      </c>
      <c r="IC60" s="75">
        <f>'T6 Q4 201415'!AO60</f>
        <v>2522</v>
      </c>
      <c r="ID60" s="75">
        <f>'T6 Q4 201415'!AP60</f>
        <v>0.92550458715596329</v>
      </c>
      <c r="IE60" s="75">
        <f>'T6 Q4 201415'!AQ60</f>
        <v>2549</v>
      </c>
      <c r="IF60" s="75">
        <f>'T6 Q4 201415'!AR60</f>
        <v>0.93541284403669722</v>
      </c>
      <c r="IG60" s="75">
        <f>'T6 Q4 201415'!AS60</f>
        <v>2408</v>
      </c>
      <c r="IH60" s="75">
        <f>'T6 Q4 201415'!AT60</f>
        <v>0.88366972477064221</v>
      </c>
      <c r="II60" s="75">
        <f>'T6 Q4 201415'!AU60</f>
        <v>2554</v>
      </c>
      <c r="IJ60" s="75">
        <f>'T6 Q4 201415'!AV60</f>
        <v>0.93724770642201838</v>
      </c>
      <c r="IK60" s="75">
        <f>'T6 Q4 201415'!AW60</f>
        <v>2484</v>
      </c>
      <c r="IL60" s="75">
        <f>'T6 Q4 201415'!AX60</f>
        <v>0.91155963302752296</v>
      </c>
    </row>
    <row r="61" spans="1:246" x14ac:dyDescent="0.25">
      <c r="A61" s="31" t="s">
        <v>380</v>
      </c>
      <c r="B61" s="21" t="s">
        <v>381</v>
      </c>
      <c r="C61" s="21" t="s">
        <v>26</v>
      </c>
      <c r="D61" s="64">
        <v>4074</v>
      </c>
      <c r="E61" s="64">
        <v>3954</v>
      </c>
      <c r="F61" s="51">
        <v>0.97054491899852724</v>
      </c>
      <c r="G61" s="64">
        <v>38</v>
      </c>
      <c r="H61" s="69">
        <v>9.3274423171330386E-3</v>
      </c>
      <c r="I61" s="64">
        <v>3944</v>
      </c>
      <c r="J61" s="51">
        <v>0.96809032891507119</v>
      </c>
      <c r="K61" s="64">
        <v>40</v>
      </c>
      <c r="L61" s="5">
        <v>14</v>
      </c>
      <c r="M61" s="51">
        <v>0.35</v>
      </c>
      <c r="N61" s="40"/>
      <c r="O61" s="64">
        <v>4244</v>
      </c>
      <c r="P61" s="64">
        <v>4147</v>
      </c>
      <c r="Q61" s="51">
        <v>0.97714420358152687</v>
      </c>
      <c r="R61" s="64">
        <v>4025</v>
      </c>
      <c r="S61" s="69">
        <v>0.94839773798303484</v>
      </c>
      <c r="T61" s="64">
        <v>4050</v>
      </c>
      <c r="U61" s="51">
        <v>0.95428840716305374</v>
      </c>
      <c r="V61" s="64">
        <v>4034</v>
      </c>
      <c r="W61" s="69">
        <v>0.95051837888784163</v>
      </c>
      <c r="X61" s="64">
        <v>4050</v>
      </c>
      <c r="Y61" s="51">
        <v>0.95428840716305374</v>
      </c>
      <c r="Z61" s="64">
        <v>59</v>
      </c>
      <c r="AA61" s="64">
        <v>59</v>
      </c>
      <c r="AB61" s="51">
        <v>1</v>
      </c>
      <c r="AC61" s="58"/>
      <c r="AD61" s="64">
        <v>4416</v>
      </c>
      <c r="AE61" s="64">
        <v>4291</v>
      </c>
      <c r="AF61" s="46">
        <v>0.9716938405797102</v>
      </c>
      <c r="AG61" s="64">
        <v>4135</v>
      </c>
      <c r="AH61" s="70">
        <v>0.93636775362318836</v>
      </c>
      <c r="AI61" s="64">
        <v>4290</v>
      </c>
      <c r="AJ61" s="46">
        <v>0.97146739130434778</v>
      </c>
      <c r="AK61" s="64">
        <v>4261</v>
      </c>
      <c r="AL61" s="70">
        <v>0.96490036231884058</v>
      </c>
      <c r="AM61" s="64">
        <v>4250</v>
      </c>
      <c r="AN61" s="46">
        <v>0.9624094202898551</v>
      </c>
      <c r="AO61" s="64">
        <v>4130</v>
      </c>
      <c r="AP61" s="70">
        <v>0.93523550724637683</v>
      </c>
      <c r="AQ61" s="64">
        <v>4226</v>
      </c>
      <c r="AR61" s="46">
        <v>0.95697463768115942</v>
      </c>
      <c r="AS61" s="64">
        <v>4090</v>
      </c>
      <c r="AT61" s="70">
        <v>0.92617753623188404</v>
      </c>
      <c r="AU61" s="64">
        <v>4231</v>
      </c>
      <c r="AV61" s="46">
        <v>0.95810688405797106</v>
      </c>
      <c r="AW61" s="64">
        <v>4134</v>
      </c>
      <c r="AX61" s="46">
        <v>0.93614130434782605</v>
      </c>
      <c r="AZ61" s="80">
        <f>VLOOKUP($A61,'T1DQ CCG'!$A:$BS,69,FALSE)</f>
        <v>0</v>
      </c>
      <c r="BA61" s="80">
        <f>VLOOKUP($A61,'T1DQ CCG'!$A:$BS,70,FALSE)</f>
        <v>0</v>
      </c>
      <c r="BB61" s="80">
        <f>VLOOKUP($A61,'T1DQ CCG'!$A:$BS,71,FALSE)</f>
        <v>0</v>
      </c>
      <c r="BD61" s="75">
        <f>'T3 Q1 201415'!D61</f>
        <v>945</v>
      </c>
      <c r="BE61" s="75">
        <f>'T3 Q1 201415'!E61</f>
        <v>923</v>
      </c>
      <c r="BF61" s="75">
        <f>'T3 Q1 201415'!F61</f>
        <v>0.97671957671957677</v>
      </c>
      <c r="BG61" s="75">
        <f>'T3 Q1 201415'!G61</f>
        <v>25</v>
      </c>
      <c r="BH61" s="75">
        <f>'T3 Q1 201415'!H61</f>
        <v>2.6455026455026454E-2</v>
      </c>
      <c r="BI61" s="75">
        <f>'T3 Q1 201415'!I61</f>
        <v>922</v>
      </c>
      <c r="BJ61" s="75">
        <f>'T3 Q1 201415'!J61</f>
        <v>0.97566137566137567</v>
      </c>
      <c r="BK61" s="75">
        <f>'T3 Q1 201415'!K61</f>
        <v>9</v>
      </c>
      <c r="BL61" s="75">
        <f>'T3 Q1 201415'!L61</f>
        <v>9</v>
      </c>
      <c r="BM61" s="75">
        <f>'T3 Q1 201415'!M61</f>
        <v>1</v>
      </c>
      <c r="BN61" s="75">
        <f>'T3 Q1 201415'!N61</f>
        <v>0</v>
      </c>
      <c r="BO61" s="75">
        <f>'T3 Q1 201415'!O61</f>
        <v>1036</v>
      </c>
      <c r="BP61" s="75">
        <f>'T3 Q1 201415'!P61</f>
        <v>1015</v>
      </c>
      <c r="BQ61" s="75">
        <f>'T3 Q1 201415'!Q61</f>
        <v>0.97972972972972971</v>
      </c>
      <c r="BR61" s="75">
        <f>'T3 Q1 201415'!R61</f>
        <v>991</v>
      </c>
      <c r="BS61" s="75">
        <f>'T3 Q1 201415'!S61</f>
        <v>0.95656370656370659</v>
      </c>
      <c r="BT61" s="75">
        <f>'T3 Q1 201415'!T61</f>
        <v>994</v>
      </c>
      <c r="BU61" s="75">
        <f>'T3 Q1 201415'!U61</f>
        <v>0.95945945945945943</v>
      </c>
      <c r="BV61" s="75">
        <f>'T3 Q1 201415'!V61</f>
        <v>992</v>
      </c>
      <c r="BW61" s="75">
        <f>'T3 Q1 201415'!W61</f>
        <v>0.9575289575289575</v>
      </c>
      <c r="BX61" s="75">
        <f>'T3 Q1 201415'!X61</f>
        <v>998</v>
      </c>
      <c r="BY61" s="75">
        <f>'T3 Q1 201415'!Y61</f>
        <v>0.96332046332046328</v>
      </c>
      <c r="BZ61" s="75">
        <f>'T3 Q1 201415'!Z61</f>
        <v>16</v>
      </c>
      <c r="CA61" s="75">
        <f>'T3 Q1 201415'!AA61</f>
        <v>16</v>
      </c>
      <c r="CB61" s="75">
        <f>'T3 Q1 201415'!AB61</f>
        <v>1</v>
      </c>
      <c r="CC61" s="75">
        <f>'T3 Q1 201415'!AC61</f>
        <v>0</v>
      </c>
      <c r="CD61" s="75">
        <f>'T3 Q1 201415'!AD61</f>
        <v>1075</v>
      </c>
      <c r="CE61" s="75">
        <f>'T3 Q1 201415'!AE61</f>
        <v>1057</v>
      </c>
      <c r="CF61" s="75">
        <f>'T3 Q1 201415'!AF61</f>
        <v>0.98325581395348838</v>
      </c>
      <c r="CG61" s="75">
        <f>'T3 Q1 201415'!AG61</f>
        <v>1016</v>
      </c>
      <c r="CH61" s="75">
        <f>'T3 Q1 201415'!AH61</f>
        <v>0.94511627906976747</v>
      </c>
      <c r="CI61" s="75">
        <f>'T3 Q1 201415'!AI61</f>
        <v>1057</v>
      </c>
      <c r="CJ61" s="75">
        <f>'T3 Q1 201415'!AJ61</f>
        <v>0.98325581395348838</v>
      </c>
      <c r="CK61" s="75">
        <f>'T3 Q1 201415'!AK61</f>
        <v>1052</v>
      </c>
      <c r="CL61" s="75">
        <f>'T3 Q1 201415'!AL61</f>
        <v>0.97860465116279072</v>
      </c>
      <c r="CM61" s="75">
        <f>'T3 Q1 201415'!AM61</f>
        <v>1043</v>
      </c>
      <c r="CN61" s="75">
        <f>'T3 Q1 201415'!AN61</f>
        <v>0.97023255813953491</v>
      </c>
      <c r="CO61" s="75">
        <f>'T3 Q1 201415'!AO61</f>
        <v>1011</v>
      </c>
      <c r="CP61" s="75">
        <f>'T3 Q1 201415'!AP61</f>
        <v>0.94046511627906981</v>
      </c>
      <c r="CQ61" s="75">
        <f>'T3 Q1 201415'!AQ61</f>
        <v>1037</v>
      </c>
      <c r="CR61" s="75">
        <f>'T3 Q1 201415'!AR61</f>
        <v>0.96465116279069762</v>
      </c>
      <c r="CS61" s="75">
        <f>'T3 Q1 201415'!AS61</f>
        <v>1007</v>
      </c>
      <c r="CT61" s="75">
        <f>'T3 Q1 201415'!AT61</f>
        <v>0.93674418604651166</v>
      </c>
      <c r="CU61" s="75">
        <f>'T3 Q1 201415'!AU61</f>
        <v>1038</v>
      </c>
      <c r="CV61" s="75">
        <f>'T3 Q1 201415'!AV61</f>
        <v>0.96558139534883725</v>
      </c>
      <c r="CW61" s="75">
        <f>'T3 Q1 201415'!AW61</f>
        <v>1007</v>
      </c>
      <c r="CX61" s="75">
        <f>'T3 Q1 201415'!AX61</f>
        <v>0.93674418604651166</v>
      </c>
      <c r="CZ61" s="75">
        <f>'T4 Q2 201415'!D61</f>
        <v>1042</v>
      </c>
      <c r="DA61" s="75">
        <f>'T4 Q2 201415'!E61</f>
        <v>1003</v>
      </c>
      <c r="DB61" s="75">
        <f>'T4 Q2 201415'!F61</f>
        <v>0.9625719769673704</v>
      </c>
      <c r="DC61" s="75">
        <f>'T4 Q2 201415'!G61</f>
        <v>11</v>
      </c>
      <c r="DD61" s="75">
        <f>'T4 Q2 201415'!H61</f>
        <v>1.055662188099808E-2</v>
      </c>
      <c r="DE61" s="75">
        <f>'T4 Q2 201415'!I61</f>
        <v>997</v>
      </c>
      <c r="DF61" s="75">
        <f>'T4 Q2 201415'!J61</f>
        <v>0.95681381957773515</v>
      </c>
      <c r="DG61" s="75">
        <f>'T4 Q2 201415'!K61</f>
        <v>9</v>
      </c>
      <c r="DH61" s="75">
        <f>'T4 Q2 201415'!L61</f>
        <v>9</v>
      </c>
      <c r="DI61" s="75">
        <f>'T4 Q2 201415'!M61</f>
        <v>1</v>
      </c>
      <c r="DJ61" s="75">
        <f>'T4 Q2 201415'!N61</f>
        <v>0</v>
      </c>
      <c r="DK61" s="75">
        <f>'T4 Q2 201415'!O61</f>
        <v>1144</v>
      </c>
      <c r="DL61" s="75">
        <f>'T4 Q2 201415'!P61</f>
        <v>1121</v>
      </c>
      <c r="DM61" s="75">
        <f>'T4 Q2 201415'!Q61</f>
        <v>0.9798951048951049</v>
      </c>
      <c r="DN61" s="75">
        <f>'T4 Q2 201415'!R61</f>
        <v>1089</v>
      </c>
      <c r="DO61" s="75">
        <f>'T4 Q2 201415'!S61</f>
        <v>0.95192307692307687</v>
      </c>
      <c r="DP61" s="75">
        <f>'T4 Q2 201415'!T61</f>
        <v>1088</v>
      </c>
      <c r="DQ61" s="75">
        <f>'T4 Q2 201415'!U61</f>
        <v>0.95104895104895104</v>
      </c>
      <c r="DR61" s="75">
        <f>'T4 Q2 201415'!V61</f>
        <v>1094</v>
      </c>
      <c r="DS61" s="75">
        <f>'T4 Q2 201415'!W61</f>
        <v>0.95629370629370625</v>
      </c>
      <c r="DT61" s="75">
        <f>'T4 Q2 201415'!X61</f>
        <v>1099</v>
      </c>
      <c r="DU61" s="75">
        <f>'T4 Q2 201415'!Y61</f>
        <v>0.96066433566433562</v>
      </c>
      <c r="DV61" s="75">
        <f>'T4 Q2 201415'!Z61</f>
        <v>14</v>
      </c>
      <c r="DW61" s="75">
        <f>'T4 Q2 201415'!AA61</f>
        <v>14</v>
      </c>
      <c r="DX61" s="75">
        <f>'T4 Q2 201415'!AB61</f>
        <v>1</v>
      </c>
      <c r="DY61" s="75">
        <f>'T4 Q2 201415'!AC61</f>
        <v>0</v>
      </c>
      <c r="DZ61" s="75">
        <f>'T4 Q2 201415'!AD61</f>
        <v>1182</v>
      </c>
      <c r="EA61" s="75">
        <f>'T4 Q2 201415'!AE61</f>
        <v>1147</v>
      </c>
      <c r="EB61" s="75">
        <f>'T4 Q2 201415'!AF61</f>
        <v>0.97038917089678511</v>
      </c>
      <c r="EC61" s="75">
        <f>'T4 Q2 201415'!AG61</f>
        <v>1103</v>
      </c>
      <c r="ED61" s="75">
        <f>'T4 Q2 201415'!AH61</f>
        <v>0.93316412859560072</v>
      </c>
      <c r="EE61" s="75">
        <f>'T4 Q2 201415'!AI61</f>
        <v>1147</v>
      </c>
      <c r="EF61" s="75">
        <f>'T4 Q2 201415'!AJ61</f>
        <v>0.97038917089678511</v>
      </c>
      <c r="EG61" s="75">
        <f>'T4 Q2 201415'!AK61</f>
        <v>1139</v>
      </c>
      <c r="EH61" s="75">
        <f>'T4 Q2 201415'!AL61</f>
        <v>0.96362098138747887</v>
      </c>
      <c r="EI61" s="75">
        <f>'T4 Q2 201415'!AM61</f>
        <v>1132</v>
      </c>
      <c r="EJ61" s="75">
        <f>'T4 Q2 201415'!AN61</f>
        <v>0.95769881556683589</v>
      </c>
      <c r="EK61" s="75">
        <f>'T4 Q2 201415'!AO61</f>
        <v>1094</v>
      </c>
      <c r="EL61" s="75">
        <f>'T4 Q2 201415'!AP61</f>
        <v>0.9255499153976311</v>
      </c>
      <c r="EM61" s="75">
        <f>'T4 Q2 201415'!AQ61</f>
        <v>1133</v>
      </c>
      <c r="EN61" s="75">
        <f>'T4 Q2 201415'!AR61</f>
        <v>0.95854483925549916</v>
      </c>
      <c r="EO61" s="75">
        <f>'T4 Q2 201415'!AS61</f>
        <v>1093</v>
      </c>
      <c r="EP61" s="75">
        <f>'T4 Q2 201415'!AT61</f>
        <v>0.92470389170896783</v>
      </c>
      <c r="EQ61" s="75">
        <f>'T4 Q2 201415'!AU61</f>
        <v>1123</v>
      </c>
      <c r="ER61" s="75">
        <f>'T4 Q2 201415'!AV61</f>
        <v>0.95008460236886638</v>
      </c>
      <c r="ES61" s="75">
        <f>'T4 Q2 201415'!AW61</f>
        <v>1106</v>
      </c>
      <c r="ET61" s="75">
        <f>'T4 Q2 201415'!AX61</f>
        <v>0.93570219966159052</v>
      </c>
      <c r="EV61" s="75">
        <f>'T5 Q3 201415'!D61</f>
        <v>1077</v>
      </c>
      <c r="EW61" s="75">
        <f>'T5 Q3 201415'!E61</f>
        <v>1049</v>
      </c>
      <c r="EX61" s="75">
        <f>'T5 Q3 201415'!F61</f>
        <v>0.97400185701021358</v>
      </c>
      <c r="EY61" s="75">
        <f>'T5 Q3 201415'!G61</f>
        <v>2</v>
      </c>
      <c r="EZ61" s="75">
        <f>'T5 Q3 201415'!H61</f>
        <v>1.8570102135561746E-3</v>
      </c>
      <c r="FA61" s="75">
        <f>'T5 Q3 201415'!I61</f>
        <v>1046</v>
      </c>
      <c r="FB61" s="75">
        <f>'T5 Q3 201415'!J61</f>
        <v>0.97121634168987925</v>
      </c>
      <c r="FC61" s="75">
        <f>'T5 Q3 201415'!K61</f>
        <v>11</v>
      </c>
      <c r="FD61" s="75">
        <f>'T5 Q3 201415'!L61</f>
        <v>11</v>
      </c>
      <c r="FE61" s="75">
        <f>'T5 Q3 201415'!M61</f>
        <v>1</v>
      </c>
      <c r="FF61" s="75">
        <f>'T5 Q3 201415'!N61</f>
        <v>0</v>
      </c>
      <c r="FG61" s="75">
        <f>'T5 Q3 201415'!O61</f>
        <v>1095</v>
      </c>
      <c r="FH61" s="75">
        <f>'T5 Q3 201415'!P61</f>
        <v>1070</v>
      </c>
      <c r="FI61" s="75">
        <f>'T5 Q3 201415'!Q61</f>
        <v>0.97716894977168944</v>
      </c>
      <c r="FJ61" s="75">
        <f>'T5 Q3 201415'!R61</f>
        <v>1033</v>
      </c>
      <c r="FK61" s="75">
        <f>'T5 Q3 201415'!S61</f>
        <v>0.94337899543379</v>
      </c>
      <c r="FL61" s="75">
        <f>'T5 Q3 201415'!T61</f>
        <v>1054</v>
      </c>
      <c r="FM61" s="75">
        <f>'T5 Q3 201415'!U61</f>
        <v>0.96255707762557075</v>
      </c>
      <c r="FN61" s="75">
        <f>'T5 Q3 201415'!V61</f>
        <v>1033</v>
      </c>
      <c r="FO61" s="75">
        <f>'T5 Q3 201415'!W61</f>
        <v>0.94337899543379</v>
      </c>
      <c r="FP61" s="75">
        <f>'T5 Q3 201415'!X61</f>
        <v>1036</v>
      </c>
      <c r="FQ61" s="75">
        <f>'T5 Q3 201415'!Y61</f>
        <v>0.94611872146118725</v>
      </c>
      <c r="FR61" s="75">
        <f>'T5 Q3 201415'!Z61</f>
        <v>12</v>
      </c>
      <c r="FS61" s="75">
        <f>'T5 Q3 201415'!AA61</f>
        <v>12</v>
      </c>
      <c r="FT61" s="75">
        <f>'T5 Q3 201415'!AB61</f>
        <v>1</v>
      </c>
      <c r="FU61" s="75">
        <f>'T5 Q3 201415'!AC61</f>
        <v>0</v>
      </c>
      <c r="FV61" s="75">
        <f>'T5 Q3 201415'!AD61</f>
        <v>1098</v>
      </c>
      <c r="FW61" s="75">
        <f>'T5 Q3 201415'!AE61</f>
        <v>1073</v>
      </c>
      <c r="FX61" s="75">
        <f>'T5 Q3 201415'!AF61</f>
        <v>0.9772313296903461</v>
      </c>
      <c r="FY61" s="75">
        <f>'T5 Q3 201415'!AG61</f>
        <v>1035</v>
      </c>
      <c r="FZ61" s="75">
        <f>'T5 Q3 201415'!AH61</f>
        <v>0.94262295081967218</v>
      </c>
      <c r="GA61" s="75">
        <f>'T5 Q3 201415'!AI61</f>
        <v>1073</v>
      </c>
      <c r="GB61" s="75">
        <f>'T5 Q3 201415'!AJ61</f>
        <v>0.9772313296903461</v>
      </c>
      <c r="GC61" s="75">
        <f>'T5 Q3 201415'!AK61</f>
        <v>1067</v>
      </c>
      <c r="GD61" s="75">
        <f>'T5 Q3 201415'!AL61</f>
        <v>0.97176684881602915</v>
      </c>
      <c r="GE61" s="75">
        <f>'T5 Q3 201415'!AM61</f>
        <v>1069</v>
      </c>
      <c r="GF61" s="75">
        <f>'T5 Q3 201415'!AN61</f>
        <v>0.9735883424408015</v>
      </c>
      <c r="GG61" s="75">
        <f>'T5 Q3 201415'!AO61</f>
        <v>1035</v>
      </c>
      <c r="GH61" s="75">
        <f>'T5 Q3 201415'!AP61</f>
        <v>0.94262295081967218</v>
      </c>
      <c r="GI61" s="75">
        <f>'T5 Q3 201415'!AQ61</f>
        <v>1052</v>
      </c>
      <c r="GJ61" s="75">
        <f>'T5 Q3 201415'!AR61</f>
        <v>0.95810564663023678</v>
      </c>
      <c r="GK61" s="75">
        <f>'T5 Q3 201415'!AS61</f>
        <v>1022</v>
      </c>
      <c r="GL61" s="75">
        <f>'T5 Q3 201415'!AT61</f>
        <v>0.93078324225865205</v>
      </c>
      <c r="GM61" s="75">
        <f>'T5 Q3 201415'!AU61</f>
        <v>1067</v>
      </c>
      <c r="GN61" s="75">
        <f>'T5 Q3 201415'!AV61</f>
        <v>0.97176684881602915</v>
      </c>
      <c r="GO61" s="75">
        <f>'T5 Q3 201415'!AW61</f>
        <v>1036</v>
      </c>
      <c r="GP61" s="75">
        <f>'T5 Q3 201415'!AX61</f>
        <v>0.9435336976320583</v>
      </c>
      <c r="GR61" s="75">
        <f>'T6 Q4 201415'!D61</f>
        <v>1010</v>
      </c>
      <c r="GS61" s="75">
        <f>'T6 Q4 201415'!E61</f>
        <v>979</v>
      </c>
      <c r="GT61" s="75">
        <f>'T6 Q4 201415'!F61</f>
        <v>0.96930693069306928</v>
      </c>
      <c r="GU61" s="75">
        <f>'T6 Q4 201415'!G61</f>
        <v>0</v>
      </c>
      <c r="GV61" s="75">
        <f>'T6 Q4 201415'!H61</f>
        <v>0</v>
      </c>
      <c r="GW61" s="75">
        <f>'T6 Q4 201415'!I61</f>
        <v>979</v>
      </c>
      <c r="GX61" s="75">
        <f>'T6 Q4 201415'!J61</f>
        <v>0.96930693069306928</v>
      </c>
      <c r="GY61" s="75">
        <f>'T6 Q4 201415'!K61</f>
        <v>11</v>
      </c>
      <c r="GZ61" s="75">
        <f>'T6 Q4 201415'!L61</f>
        <v>11</v>
      </c>
      <c r="HA61" s="75">
        <f>'T6 Q4 201415'!M61</f>
        <v>1</v>
      </c>
      <c r="HB61" s="75">
        <f>'T6 Q4 201415'!N61</f>
        <v>0</v>
      </c>
      <c r="HC61" s="75">
        <f>'T6 Q4 201415'!O61</f>
        <v>969</v>
      </c>
      <c r="HD61" s="75">
        <f>'T6 Q4 201415'!P61</f>
        <v>941</v>
      </c>
      <c r="HE61" s="75">
        <f>'T6 Q4 201415'!Q61</f>
        <v>0.97110423116615063</v>
      </c>
      <c r="HF61" s="75">
        <f>'T6 Q4 201415'!R61</f>
        <v>912</v>
      </c>
      <c r="HG61" s="75">
        <f>'T6 Q4 201415'!S61</f>
        <v>0.94117647058823528</v>
      </c>
      <c r="HH61" s="75">
        <f>'T6 Q4 201415'!T61</f>
        <v>914</v>
      </c>
      <c r="HI61" s="75">
        <f>'T6 Q4 201415'!U61</f>
        <v>0.94324045407636736</v>
      </c>
      <c r="HJ61" s="75">
        <f>'T6 Q4 201415'!V61</f>
        <v>915</v>
      </c>
      <c r="HK61" s="75">
        <f>'T6 Q4 201415'!W61</f>
        <v>0.94427244582043346</v>
      </c>
      <c r="HL61" s="75">
        <f>'T6 Q4 201415'!X61</f>
        <v>917</v>
      </c>
      <c r="HM61" s="75">
        <f>'T6 Q4 201415'!Y61</f>
        <v>0.94633642930856554</v>
      </c>
      <c r="HN61" s="75">
        <f>'T6 Q4 201415'!Z61</f>
        <v>17</v>
      </c>
      <c r="HO61" s="75">
        <f>'T6 Q4 201415'!AA61</f>
        <v>17</v>
      </c>
      <c r="HP61" s="75">
        <f>'T6 Q4 201415'!AB61</f>
        <v>1</v>
      </c>
      <c r="HQ61" s="75">
        <f>'T6 Q4 201415'!AC61</f>
        <v>0</v>
      </c>
      <c r="HR61" s="75">
        <f>'T6 Q4 201415'!AD61</f>
        <v>1061</v>
      </c>
      <c r="HS61" s="75">
        <f>'T6 Q4 201415'!AE61</f>
        <v>1014</v>
      </c>
      <c r="HT61" s="75">
        <f>'T6 Q4 201415'!AF61</f>
        <v>0.95570216776625827</v>
      </c>
      <c r="HU61" s="75">
        <f>'T6 Q4 201415'!AG61</f>
        <v>981</v>
      </c>
      <c r="HV61" s="75">
        <f>'T6 Q4 201415'!AH61</f>
        <v>0.92459943449575877</v>
      </c>
      <c r="HW61" s="75">
        <f>'T6 Q4 201415'!AI61</f>
        <v>1013</v>
      </c>
      <c r="HX61" s="75">
        <f>'T6 Q4 201415'!AJ61</f>
        <v>0.95475966069745521</v>
      </c>
      <c r="HY61" s="75">
        <f>'T6 Q4 201415'!AK61</f>
        <v>1003</v>
      </c>
      <c r="HZ61" s="75">
        <f>'T6 Q4 201415'!AL61</f>
        <v>0.9453345900094251</v>
      </c>
      <c r="IA61" s="75">
        <f>'T6 Q4 201415'!AM61</f>
        <v>1006</v>
      </c>
      <c r="IB61" s="75">
        <f>'T6 Q4 201415'!AN61</f>
        <v>0.94816211121583416</v>
      </c>
      <c r="IC61" s="75">
        <f>'T6 Q4 201415'!AO61</f>
        <v>990</v>
      </c>
      <c r="ID61" s="75">
        <f>'T6 Q4 201415'!AP61</f>
        <v>0.93308199811498582</v>
      </c>
      <c r="IE61" s="75">
        <f>'T6 Q4 201415'!AQ61</f>
        <v>1004</v>
      </c>
      <c r="IF61" s="75">
        <f>'T6 Q4 201415'!AR61</f>
        <v>0.94627709707822805</v>
      </c>
      <c r="IG61" s="75">
        <f>'T6 Q4 201415'!AS61</f>
        <v>968</v>
      </c>
      <c r="IH61" s="75">
        <f>'T6 Q4 201415'!AT61</f>
        <v>0.91234684260131949</v>
      </c>
      <c r="II61" s="75">
        <f>'T6 Q4 201415'!AU61</f>
        <v>1003</v>
      </c>
      <c r="IJ61" s="75">
        <f>'T6 Q4 201415'!AV61</f>
        <v>0.9453345900094251</v>
      </c>
      <c r="IK61" s="75">
        <f>'T6 Q4 201415'!AW61</f>
        <v>985</v>
      </c>
      <c r="IL61" s="75">
        <f>'T6 Q4 201415'!AX61</f>
        <v>0.92836946277097077</v>
      </c>
    </row>
    <row r="62" spans="1:246" x14ac:dyDescent="0.25">
      <c r="A62" s="31" t="s">
        <v>382</v>
      </c>
      <c r="B62" s="21" t="s">
        <v>383</v>
      </c>
      <c r="C62" s="21" t="s">
        <v>26</v>
      </c>
      <c r="D62" s="64">
        <v>2350</v>
      </c>
      <c r="E62" s="64">
        <v>2242</v>
      </c>
      <c r="F62" s="51">
        <v>0.95404255319148934</v>
      </c>
      <c r="G62" s="64">
        <v>8</v>
      </c>
      <c r="H62" s="69">
        <v>3.4042553191489361E-3</v>
      </c>
      <c r="I62" s="64">
        <v>2241</v>
      </c>
      <c r="J62" s="51">
        <v>0.95361702127659576</v>
      </c>
      <c r="K62" s="64">
        <v>14</v>
      </c>
      <c r="L62" s="5">
        <v>5</v>
      </c>
      <c r="M62" s="51">
        <v>0.35714285714285715</v>
      </c>
      <c r="N62" s="40"/>
      <c r="O62" s="64">
        <v>2477</v>
      </c>
      <c r="P62" s="64">
        <v>2408</v>
      </c>
      <c r="Q62" s="51">
        <v>0.97214372224465073</v>
      </c>
      <c r="R62" s="64">
        <v>2356</v>
      </c>
      <c r="S62" s="69">
        <v>0.95115058538554709</v>
      </c>
      <c r="T62" s="64">
        <v>2395</v>
      </c>
      <c r="U62" s="51">
        <v>0.96689543802987488</v>
      </c>
      <c r="V62" s="64">
        <v>2358</v>
      </c>
      <c r="W62" s="69">
        <v>0.95195801372628175</v>
      </c>
      <c r="X62" s="64">
        <v>2369</v>
      </c>
      <c r="Y62" s="51">
        <v>0.95639886960032294</v>
      </c>
      <c r="Z62" s="64">
        <v>19</v>
      </c>
      <c r="AA62" s="64">
        <v>19</v>
      </c>
      <c r="AB62" s="51">
        <v>1</v>
      </c>
      <c r="AC62" s="58"/>
      <c r="AD62" s="64">
        <v>2472</v>
      </c>
      <c r="AE62" s="64">
        <v>2386</v>
      </c>
      <c r="AF62" s="46">
        <v>0.96521035598705507</v>
      </c>
      <c r="AG62" s="64">
        <v>2308</v>
      </c>
      <c r="AH62" s="70">
        <v>0.93365695792880254</v>
      </c>
      <c r="AI62" s="64">
        <v>2386</v>
      </c>
      <c r="AJ62" s="46">
        <v>0.96521035598705507</v>
      </c>
      <c r="AK62" s="64">
        <v>2377</v>
      </c>
      <c r="AL62" s="70">
        <v>0.96156957928802589</v>
      </c>
      <c r="AM62" s="64">
        <v>2374</v>
      </c>
      <c r="AN62" s="46">
        <v>0.96035598705501624</v>
      </c>
      <c r="AO62" s="64">
        <v>2320</v>
      </c>
      <c r="AP62" s="70">
        <v>0.93851132686084138</v>
      </c>
      <c r="AQ62" s="64">
        <v>2356</v>
      </c>
      <c r="AR62" s="46">
        <v>0.95307443365695788</v>
      </c>
      <c r="AS62" s="64">
        <v>2296</v>
      </c>
      <c r="AT62" s="70">
        <v>0.92880258899676371</v>
      </c>
      <c r="AU62" s="64">
        <v>2367</v>
      </c>
      <c r="AV62" s="46">
        <v>0.95752427184466016</v>
      </c>
      <c r="AW62" s="64">
        <v>2294</v>
      </c>
      <c r="AX62" s="46">
        <v>0.92799352750809061</v>
      </c>
      <c r="AZ62" s="80">
        <f>VLOOKUP($A62,'T1DQ CCG'!$A:$BS,69,FALSE)</f>
        <v>0</v>
      </c>
      <c r="BA62" s="80">
        <f>VLOOKUP($A62,'T1DQ CCG'!$A:$BS,70,FALSE)</f>
        <v>0</v>
      </c>
      <c r="BB62" s="80">
        <f>VLOOKUP($A62,'T1DQ CCG'!$A:$BS,71,FALSE)</f>
        <v>0</v>
      </c>
      <c r="BD62" s="75">
        <f>'T3 Q1 201415'!D62</f>
        <v>575</v>
      </c>
      <c r="BE62" s="75">
        <f>'T3 Q1 201415'!E62</f>
        <v>548</v>
      </c>
      <c r="BF62" s="75">
        <f>'T3 Q1 201415'!F62</f>
        <v>0.95304347826086955</v>
      </c>
      <c r="BG62" s="75">
        <f>'T3 Q1 201415'!G62</f>
        <v>3</v>
      </c>
      <c r="BH62" s="75">
        <f>'T3 Q1 201415'!H62</f>
        <v>5.2173913043478265E-3</v>
      </c>
      <c r="BI62" s="75">
        <f>'T3 Q1 201415'!I62</f>
        <v>550</v>
      </c>
      <c r="BJ62" s="75">
        <f>'T3 Q1 201415'!J62</f>
        <v>0.95652173913043481</v>
      </c>
      <c r="BK62" s="75">
        <f>'T3 Q1 201415'!K62</f>
        <v>5</v>
      </c>
      <c r="BL62" s="75">
        <f>'T3 Q1 201415'!L62</f>
        <v>5</v>
      </c>
      <c r="BM62" s="75">
        <f>'T3 Q1 201415'!M62</f>
        <v>1</v>
      </c>
      <c r="BN62" s="75">
        <f>'T3 Q1 201415'!N62</f>
        <v>0</v>
      </c>
      <c r="BO62" s="75">
        <f>'T3 Q1 201415'!O62</f>
        <v>632</v>
      </c>
      <c r="BP62" s="75">
        <f>'T3 Q1 201415'!P62</f>
        <v>608</v>
      </c>
      <c r="BQ62" s="75">
        <f>'T3 Q1 201415'!Q62</f>
        <v>0.96202531645569622</v>
      </c>
      <c r="BR62" s="75">
        <f>'T3 Q1 201415'!R62</f>
        <v>598</v>
      </c>
      <c r="BS62" s="75">
        <f>'T3 Q1 201415'!S62</f>
        <v>0.94620253164556967</v>
      </c>
      <c r="BT62" s="75">
        <f>'T3 Q1 201415'!T62</f>
        <v>606</v>
      </c>
      <c r="BU62" s="75">
        <f>'T3 Q1 201415'!U62</f>
        <v>0.95886075949367089</v>
      </c>
      <c r="BV62" s="75">
        <f>'T3 Q1 201415'!V62</f>
        <v>596</v>
      </c>
      <c r="BW62" s="75">
        <f>'T3 Q1 201415'!W62</f>
        <v>0.94303797468354433</v>
      </c>
      <c r="BX62" s="75">
        <f>'T3 Q1 201415'!X62</f>
        <v>601</v>
      </c>
      <c r="BY62" s="75">
        <f>'T3 Q1 201415'!Y62</f>
        <v>0.95094936708860756</v>
      </c>
      <c r="BZ62" s="75">
        <f>'T3 Q1 201415'!Z62</f>
        <v>5</v>
      </c>
      <c r="CA62" s="75">
        <f>'T3 Q1 201415'!AA62</f>
        <v>5</v>
      </c>
      <c r="CB62" s="75">
        <f>'T3 Q1 201415'!AB62</f>
        <v>1</v>
      </c>
      <c r="CC62" s="75">
        <f>'T3 Q1 201415'!AC62</f>
        <v>0</v>
      </c>
      <c r="CD62" s="75">
        <f>'T3 Q1 201415'!AD62</f>
        <v>642</v>
      </c>
      <c r="CE62" s="75">
        <f>'T3 Q1 201415'!AE62</f>
        <v>623</v>
      </c>
      <c r="CF62" s="75">
        <f>'T3 Q1 201415'!AF62</f>
        <v>0.97040498442367606</v>
      </c>
      <c r="CG62" s="75">
        <f>'T3 Q1 201415'!AG62</f>
        <v>595</v>
      </c>
      <c r="CH62" s="75">
        <f>'T3 Q1 201415'!AH62</f>
        <v>0.92679127725856703</v>
      </c>
      <c r="CI62" s="75">
        <f>'T3 Q1 201415'!AI62</f>
        <v>623</v>
      </c>
      <c r="CJ62" s="75">
        <f>'T3 Q1 201415'!AJ62</f>
        <v>0.97040498442367606</v>
      </c>
      <c r="CK62" s="75">
        <f>'T3 Q1 201415'!AK62</f>
        <v>621</v>
      </c>
      <c r="CL62" s="75">
        <f>'T3 Q1 201415'!AL62</f>
        <v>0.96728971962616828</v>
      </c>
      <c r="CM62" s="75">
        <f>'T3 Q1 201415'!AM62</f>
        <v>622</v>
      </c>
      <c r="CN62" s="75">
        <f>'T3 Q1 201415'!AN62</f>
        <v>0.96884735202492211</v>
      </c>
      <c r="CO62" s="75">
        <f>'T3 Q1 201415'!AO62</f>
        <v>608</v>
      </c>
      <c r="CP62" s="75">
        <f>'T3 Q1 201415'!AP62</f>
        <v>0.9470404984423676</v>
      </c>
      <c r="CQ62" s="75">
        <f>'T3 Q1 201415'!AQ62</f>
        <v>619</v>
      </c>
      <c r="CR62" s="75">
        <f>'T3 Q1 201415'!AR62</f>
        <v>0.96417445482866049</v>
      </c>
      <c r="CS62" s="75">
        <f>'T3 Q1 201415'!AS62</f>
        <v>598</v>
      </c>
      <c r="CT62" s="75">
        <f>'T3 Q1 201415'!AT62</f>
        <v>0.93146417445482865</v>
      </c>
      <c r="CU62" s="75">
        <f>'T3 Q1 201415'!AU62</f>
        <v>618</v>
      </c>
      <c r="CV62" s="75">
        <f>'T3 Q1 201415'!AV62</f>
        <v>0.96261682242990654</v>
      </c>
      <c r="CW62" s="75">
        <f>'T3 Q1 201415'!AW62</f>
        <v>590</v>
      </c>
      <c r="CX62" s="75">
        <f>'T3 Q1 201415'!AX62</f>
        <v>0.9190031152647975</v>
      </c>
      <c r="CZ62" s="75">
        <f>'T4 Q2 201415'!D62</f>
        <v>643</v>
      </c>
      <c r="DA62" s="75">
        <f>'T4 Q2 201415'!E62</f>
        <v>624</v>
      </c>
      <c r="DB62" s="75">
        <f>'T4 Q2 201415'!F62</f>
        <v>0.97045101088646968</v>
      </c>
      <c r="DC62" s="75">
        <f>'T4 Q2 201415'!G62</f>
        <v>1</v>
      </c>
      <c r="DD62" s="75">
        <f>'T4 Q2 201415'!H62</f>
        <v>1.5552099533437014E-3</v>
      </c>
      <c r="DE62" s="75">
        <f>'T4 Q2 201415'!I62</f>
        <v>623</v>
      </c>
      <c r="DF62" s="75">
        <f>'T4 Q2 201415'!J62</f>
        <v>0.96889580093312599</v>
      </c>
      <c r="DG62" s="75">
        <f>'T4 Q2 201415'!K62</f>
        <v>2</v>
      </c>
      <c r="DH62" s="75">
        <f>'T4 Q2 201415'!L62</f>
        <v>2</v>
      </c>
      <c r="DI62" s="75">
        <f>'T4 Q2 201415'!M62</f>
        <v>1</v>
      </c>
      <c r="DJ62" s="75">
        <f>'T4 Q2 201415'!N62</f>
        <v>0</v>
      </c>
      <c r="DK62" s="75">
        <f>'T4 Q2 201415'!O62</f>
        <v>680</v>
      </c>
      <c r="DL62" s="75">
        <f>'T4 Q2 201415'!P62</f>
        <v>663</v>
      </c>
      <c r="DM62" s="75">
        <f>'T4 Q2 201415'!Q62</f>
        <v>0.97499999999999998</v>
      </c>
      <c r="DN62" s="75">
        <f>'T4 Q2 201415'!R62</f>
        <v>651</v>
      </c>
      <c r="DO62" s="75">
        <f>'T4 Q2 201415'!S62</f>
        <v>0.95735294117647063</v>
      </c>
      <c r="DP62" s="75">
        <f>'T4 Q2 201415'!T62</f>
        <v>661</v>
      </c>
      <c r="DQ62" s="75">
        <f>'T4 Q2 201415'!U62</f>
        <v>0.97205882352941175</v>
      </c>
      <c r="DR62" s="75">
        <f>'T4 Q2 201415'!V62</f>
        <v>651</v>
      </c>
      <c r="DS62" s="75">
        <f>'T4 Q2 201415'!W62</f>
        <v>0.95735294117647063</v>
      </c>
      <c r="DT62" s="75">
        <f>'T4 Q2 201415'!X62</f>
        <v>654</v>
      </c>
      <c r="DU62" s="75">
        <f>'T4 Q2 201415'!Y62</f>
        <v>0.96176470588235297</v>
      </c>
      <c r="DV62" s="75">
        <f>'T4 Q2 201415'!Z62</f>
        <v>6</v>
      </c>
      <c r="DW62" s="75">
        <f>'T4 Q2 201415'!AA62</f>
        <v>6</v>
      </c>
      <c r="DX62" s="75">
        <f>'T4 Q2 201415'!AB62</f>
        <v>1</v>
      </c>
      <c r="DY62" s="75">
        <f>'T4 Q2 201415'!AC62</f>
        <v>0</v>
      </c>
      <c r="DZ62" s="75">
        <f>'T4 Q2 201415'!AD62</f>
        <v>643</v>
      </c>
      <c r="EA62" s="75">
        <f>'T4 Q2 201415'!AE62</f>
        <v>614</v>
      </c>
      <c r="EB62" s="75">
        <f>'T4 Q2 201415'!AF62</f>
        <v>0.95489891135303262</v>
      </c>
      <c r="EC62" s="75">
        <f>'T4 Q2 201415'!AG62</f>
        <v>598</v>
      </c>
      <c r="ED62" s="75">
        <f>'T4 Q2 201415'!AH62</f>
        <v>0.93001555209953346</v>
      </c>
      <c r="EE62" s="75">
        <f>'T4 Q2 201415'!AI62</f>
        <v>614</v>
      </c>
      <c r="EF62" s="75">
        <f>'T4 Q2 201415'!AJ62</f>
        <v>0.95489891135303262</v>
      </c>
      <c r="EG62" s="75">
        <f>'T4 Q2 201415'!AK62</f>
        <v>612</v>
      </c>
      <c r="EH62" s="75">
        <f>'T4 Q2 201415'!AL62</f>
        <v>0.95178849144634525</v>
      </c>
      <c r="EI62" s="75">
        <f>'T4 Q2 201415'!AM62</f>
        <v>613</v>
      </c>
      <c r="EJ62" s="75">
        <f>'T4 Q2 201415'!AN62</f>
        <v>0.95334370139968894</v>
      </c>
      <c r="EK62" s="75">
        <f>'T4 Q2 201415'!AO62</f>
        <v>600</v>
      </c>
      <c r="EL62" s="75">
        <f>'T4 Q2 201415'!AP62</f>
        <v>0.93312597200622083</v>
      </c>
      <c r="EM62" s="75">
        <f>'T4 Q2 201415'!AQ62</f>
        <v>605</v>
      </c>
      <c r="EN62" s="75">
        <f>'T4 Q2 201415'!AR62</f>
        <v>0.94090202177293936</v>
      </c>
      <c r="EO62" s="75">
        <f>'T4 Q2 201415'!AS62</f>
        <v>589</v>
      </c>
      <c r="EP62" s="75">
        <f>'T4 Q2 201415'!AT62</f>
        <v>0.91601866251944009</v>
      </c>
      <c r="EQ62" s="75">
        <f>'T4 Q2 201415'!AU62</f>
        <v>611</v>
      </c>
      <c r="ER62" s="75">
        <f>'T4 Q2 201415'!AV62</f>
        <v>0.95023328149300157</v>
      </c>
      <c r="ES62" s="75">
        <f>'T4 Q2 201415'!AW62</f>
        <v>597</v>
      </c>
      <c r="ET62" s="75">
        <f>'T4 Q2 201415'!AX62</f>
        <v>0.92846034214618978</v>
      </c>
      <c r="EV62" s="75">
        <f>'T5 Q3 201415'!D62</f>
        <v>585</v>
      </c>
      <c r="EW62" s="75">
        <f>'T5 Q3 201415'!E62</f>
        <v>556</v>
      </c>
      <c r="EX62" s="75">
        <f>'T5 Q3 201415'!F62</f>
        <v>0.95042735042735038</v>
      </c>
      <c r="EY62" s="75">
        <f>'T5 Q3 201415'!G62</f>
        <v>3</v>
      </c>
      <c r="EZ62" s="75">
        <f>'T5 Q3 201415'!H62</f>
        <v>5.1282051282051282E-3</v>
      </c>
      <c r="FA62" s="75">
        <f>'T5 Q3 201415'!I62</f>
        <v>556</v>
      </c>
      <c r="FB62" s="75">
        <f>'T5 Q3 201415'!J62</f>
        <v>0.95042735042735038</v>
      </c>
      <c r="FC62" s="75">
        <f>'T5 Q3 201415'!K62</f>
        <v>4</v>
      </c>
      <c r="FD62" s="75">
        <f>'T5 Q3 201415'!L62</f>
        <v>4</v>
      </c>
      <c r="FE62" s="75">
        <f>'T5 Q3 201415'!M62</f>
        <v>1</v>
      </c>
      <c r="FF62" s="75">
        <f>'T5 Q3 201415'!N62</f>
        <v>0</v>
      </c>
      <c r="FG62" s="75">
        <f>'T5 Q3 201415'!O62</f>
        <v>592</v>
      </c>
      <c r="FH62" s="75">
        <f>'T5 Q3 201415'!P62</f>
        <v>575</v>
      </c>
      <c r="FI62" s="75">
        <f>'T5 Q3 201415'!Q62</f>
        <v>0.97128378378378377</v>
      </c>
      <c r="FJ62" s="75">
        <f>'T5 Q3 201415'!R62</f>
        <v>566</v>
      </c>
      <c r="FK62" s="75">
        <f>'T5 Q3 201415'!S62</f>
        <v>0.95608108108108103</v>
      </c>
      <c r="FL62" s="75">
        <f>'T5 Q3 201415'!T62</f>
        <v>571</v>
      </c>
      <c r="FM62" s="75">
        <f>'T5 Q3 201415'!U62</f>
        <v>0.96452702702702697</v>
      </c>
      <c r="FN62" s="75">
        <f>'T5 Q3 201415'!V62</f>
        <v>569</v>
      </c>
      <c r="FO62" s="75">
        <f>'T5 Q3 201415'!W62</f>
        <v>0.96114864864864868</v>
      </c>
      <c r="FP62" s="75">
        <f>'T5 Q3 201415'!X62</f>
        <v>571</v>
      </c>
      <c r="FQ62" s="75">
        <f>'T5 Q3 201415'!Y62</f>
        <v>0.96452702702702697</v>
      </c>
      <c r="FR62" s="75">
        <f>'T5 Q3 201415'!Z62</f>
        <v>4</v>
      </c>
      <c r="FS62" s="75">
        <f>'T5 Q3 201415'!AA62</f>
        <v>4</v>
      </c>
      <c r="FT62" s="75">
        <f>'T5 Q3 201415'!AB62</f>
        <v>1</v>
      </c>
      <c r="FU62" s="75">
        <f>'T5 Q3 201415'!AC62</f>
        <v>0</v>
      </c>
      <c r="FV62" s="75">
        <f>'T5 Q3 201415'!AD62</f>
        <v>568</v>
      </c>
      <c r="FW62" s="75">
        <f>'T5 Q3 201415'!AE62</f>
        <v>542</v>
      </c>
      <c r="FX62" s="75">
        <f>'T5 Q3 201415'!AF62</f>
        <v>0.95422535211267601</v>
      </c>
      <c r="FY62" s="75">
        <f>'T5 Q3 201415'!AG62</f>
        <v>524</v>
      </c>
      <c r="FZ62" s="75">
        <f>'T5 Q3 201415'!AH62</f>
        <v>0.92253521126760563</v>
      </c>
      <c r="GA62" s="75">
        <f>'T5 Q3 201415'!AI62</f>
        <v>542</v>
      </c>
      <c r="GB62" s="75">
        <f>'T5 Q3 201415'!AJ62</f>
        <v>0.95422535211267601</v>
      </c>
      <c r="GC62" s="75">
        <f>'T5 Q3 201415'!AK62</f>
        <v>540</v>
      </c>
      <c r="GD62" s="75">
        <f>'T5 Q3 201415'!AL62</f>
        <v>0.95070422535211263</v>
      </c>
      <c r="GE62" s="75">
        <f>'T5 Q3 201415'!AM62</f>
        <v>535</v>
      </c>
      <c r="GF62" s="75">
        <f>'T5 Q3 201415'!AN62</f>
        <v>0.94190140845070425</v>
      </c>
      <c r="GG62" s="75">
        <f>'T5 Q3 201415'!AO62</f>
        <v>526</v>
      </c>
      <c r="GH62" s="75">
        <f>'T5 Q3 201415'!AP62</f>
        <v>0.926056338028169</v>
      </c>
      <c r="GI62" s="75">
        <f>'T5 Q3 201415'!AQ62</f>
        <v>534</v>
      </c>
      <c r="GJ62" s="75">
        <f>'T5 Q3 201415'!AR62</f>
        <v>0.9401408450704225</v>
      </c>
      <c r="GK62" s="75">
        <f>'T5 Q3 201415'!AS62</f>
        <v>522</v>
      </c>
      <c r="GL62" s="75">
        <f>'T5 Q3 201415'!AT62</f>
        <v>0.91901408450704225</v>
      </c>
      <c r="GM62" s="75">
        <f>'T5 Q3 201415'!AU62</f>
        <v>536</v>
      </c>
      <c r="GN62" s="75">
        <f>'T5 Q3 201415'!AV62</f>
        <v>0.94366197183098588</v>
      </c>
      <c r="GO62" s="75">
        <f>'T5 Q3 201415'!AW62</f>
        <v>520</v>
      </c>
      <c r="GP62" s="75">
        <f>'T5 Q3 201415'!AX62</f>
        <v>0.91549295774647887</v>
      </c>
      <c r="GR62" s="75">
        <f>'T6 Q4 201415'!D62</f>
        <v>547</v>
      </c>
      <c r="GS62" s="75">
        <f>'T6 Q4 201415'!E62</f>
        <v>514</v>
      </c>
      <c r="GT62" s="75">
        <f>'T6 Q4 201415'!F62</f>
        <v>0.93967093235831811</v>
      </c>
      <c r="GU62" s="75">
        <f>'T6 Q4 201415'!G62</f>
        <v>1</v>
      </c>
      <c r="GV62" s="75">
        <f>'T6 Q4 201415'!H62</f>
        <v>1.8281535648994515E-3</v>
      </c>
      <c r="GW62" s="75">
        <f>'T6 Q4 201415'!I62</f>
        <v>512</v>
      </c>
      <c r="GX62" s="75">
        <f>'T6 Q4 201415'!J62</f>
        <v>0.93601462522851919</v>
      </c>
      <c r="GY62" s="75">
        <f>'T6 Q4 201415'!K62</f>
        <v>3</v>
      </c>
      <c r="GZ62" s="75">
        <f>'T6 Q4 201415'!L62</f>
        <v>3</v>
      </c>
      <c r="HA62" s="75">
        <f>'T6 Q4 201415'!M62</f>
        <v>1</v>
      </c>
      <c r="HB62" s="75">
        <f>'T6 Q4 201415'!N62</f>
        <v>0</v>
      </c>
      <c r="HC62" s="75">
        <f>'T6 Q4 201415'!O62</f>
        <v>573</v>
      </c>
      <c r="HD62" s="75">
        <f>'T6 Q4 201415'!P62</f>
        <v>562</v>
      </c>
      <c r="HE62" s="75">
        <f>'T6 Q4 201415'!Q62</f>
        <v>0.98080279232111689</v>
      </c>
      <c r="HF62" s="75">
        <f>'T6 Q4 201415'!R62</f>
        <v>541</v>
      </c>
      <c r="HG62" s="75">
        <f>'T6 Q4 201415'!S62</f>
        <v>0.94415357766143104</v>
      </c>
      <c r="HH62" s="75">
        <f>'T6 Q4 201415'!T62</f>
        <v>557</v>
      </c>
      <c r="HI62" s="75">
        <f>'T6 Q4 201415'!U62</f>
        <v>0.97207678883071558</v>
      </c>
      <c r="HJ62" s="75">
        <f>'T6 Q4 201415'!V62</f>
        <v>542</v>
      </c>
      <c r="HK62" s="75">
        <f>'T6 Q4 201415'!W62</f>
        <v>0.94589877835951131</v>
      </c>
      <c r="HL62" s="75">
        <f>'T6 Q4 201415'!X62</f>
        <v>543</v>
      </c>
      <c r="HM62" s="75">
        <f>'T6 Q4 201415'!Y62</f>
        <v>0.94764397905759157</v>
      </c>
      <c r="HN62" s="75">
        <f>'T6 Q4 201415'!Z62</f>
        <v>4</v>
      </c>
      <c r="HO62" s="75">
        <f>'T6 Q4 201415'!AA62</f>
        <v>4</v>
      </c>
      <c r="HP62" s="75">
        <f>'T6 Q4 201415'!AB62</f>
        <v>1</v>
      </c>
      <c r="HQ62" s="75">
        <f>'T6 Q4 201415'!AC62</f>
        <v>0</v>
      </c>
      <c r="HR62" s="75">
        <f>'T6 Q4 201415'!AD62</f>
        <v>619</v>
      </c>
      <c r="HS62" s="75">
        <f>'T6 Q4 201415'!AE62</f>
        <v>607</v>
      </c>
      <c r="HT62" s="75">
        <f>'T6 Q4 201415'!AF62</f>
        <v>0.98061389337641358</v>
      </c>
      <c r="HU62" s="75">
        <f>'T6 Q4 201415'!AG62</f>
        <v>591</v>
      </c>
      <c r="HV62" s="75">
        <f>'T6 Q4 201415'!AH62</f>
        <v>0.95476575121163165</v>
      </c>
      <c r="HW62" s="75">
        <f>'T6 Q4 201415'!AI62</f>
        <v>607</v>
      </c>
      <c r="HX62" s="75">
        <f>'T6 Q4 201415'!AJ62</f>
        <v>0.98061389337641358</v>
      </c>
      <c r="HY62" s="75">
        <f>'T6 Q4 201415'!AK62</f>
        <v>604</v>
      </c>
      <c r="HZ62" s="75">
        <f>'T6 Q4 201415'!AL62</f>
        <v>0.975767366720517</v>
      </c>
      <c r="IA62" s="75">
        <f>'T6 Q4 201415'!AM62</f>
        <v>604</v>
      </c>
      <c r="IB62" s="75">
        <f>'T6 Q4 201415'!AN62</f>
        <v>0.975767366720517</v>
      </c>
      <c r="IC62" s="75">
        <f>'T6 Q4 201415'!AO62</f>
        <v>586</v>
      </c>
      <c r="ID62" s="75">
        <f>'T6 Q4 201415'!AP62</f>
        <v>0.94668820678513732</v>
      </c>
      <c r="IE62" s="75">
        <f>'T6 Q4 201415'!AQ62</f>
        <v>598</v>
      </c>
      <c r="IF62" s="75">
        <f>'T6 Q4 201415'!AR62</f>
        <v>0.96607431340872374</v>
      </c>
      <c r="IG62" s="75">
        <f>'T6 Q4 201415'!AS62</f>
        <v>587</v>
      </c>
      <c r="IH62" s="75">
        <f>'T6 Q4 201415'!AT62</f>
        <v>0.94830371567043614</v>
      </c>
      <c r="II62" s="75">
        <f>'T6 Q4 201415'!AU62</f>
        <v>602</v>
      </c>
      <c r="IJ62" s="75">
        <f>'T6 Q4 201415'!AV62</f>
        <v>0.97253634894991925</v>
      </c>
      <c r="IK62" s="75">
        <f>'T6 Q4 201415'!AW62</f>
        <v>587</v>
      </c>
      <c r="IL62" s="75">
        <f>'T6 Q4 201415'!AX62</f>
        <v>0.94830371567043614</v>
      </c>
    </row>
    <row r="63" spans="1:246" x14ac:dyDescent="0.25">
      <c r="A63" s="31" t="s">
        <v>384</v>
      </c>
      <c r="B63" s="21" t="s">
        <v>385</v>
      </c>
      <c r="C63" s="21" t="s">
        <v>26</v>
      </c>
      <c r="D63" s="64">
        <v>1353</v>
      </c>
      <c r="E63" s="64">
        <v>1318</v>
      </c>
      <c r="F63" s="51">
        <v>0.97413155949741315</v>
      </c>
      <c r="G63" s="64">
        <v>6</v>
      </c>
      <c r="H63" s="69">
        <v>4.434589800443459E-3</v>
      </c>
      <c r="I63" s="64">
        <v>1318</v>
      </c>
      <c r="J63" s="51">
        <v>0.97413155949741315</v>
      </c>
      <c r="K63" s="64">
        <v>1</v>
      </c>
      <c r="L63" s="5">
        <v>0</v>
      </c>
      <c r="M63" s="51">
        <v>0</v>
      </c>
      <c r="N63" s="40"/>
      <c r="O63" s="64">
        <v>1434</v>
      </c>
      <c r="P63" s="64">
        <v>1408</v>
      </c>
      <c r="Q63" s="51">
        <v>0.98186889818688983</v>
      </c>
      <c r="R63" s="64">
        <v>1369</v>
      </c>
      <c r="S63" s="69">
        <v>0.95467224546722451</v>
      </c>
      <c r="T63" s="64">
        <v>1412</v>
      </c>
      <c r="U63" s="51">
        <v>0.98465829846582986</v>
      </c>
      <c r="V63" s="64">
        <v>1376</v>
      </c>
      <c r="W63" s="69">
        <v>0.95955369595536955</v>
      </c>
      <c r="X63" s="64">
        <v>1371</v>
      </c>
      <c r="Y63" s="51">
        <v>0.95606694560669458</v>
      </c>
      <c r="Z63" s="64">
        <v>1</v>
      </c>
      <c r="AA63" s="64">
        <v>1</v>
      </c>
      <c r="AB63" s="51">
        <v>1</v>
      </c>
      <c r="AC63" s="58"/>
      <c r="AD63" s="64">
        <v>1525</v>
      </c>
      <c r="AE63" s="64">
        <v>1487</v>
      </c>
      <c r="AF63" s="46">
        <v>0.9750819672131148</v>
      </c>
      <c r="AG63" s="64">
        <v>1433</v>
      </c>
      <c r="AH63" s="70">
        <v>0.939672131147541</v>
      </c>
      <c r="AI63" s="64">
        <v>1487</v>
      </c>
      <c r="AJ63" s="46">
        <v>0.9750819672131148</v>
      </c>
      <c r="AK63" s="64">
        <v>1485</v>
      </c>
      <c r="AL63" s="70">
        <v>0.97377049180327868</v>
      </c>
      <c r="AM63" s="64">
        <v>1488</v>
      </c>
      <c r="AN63" s="46">
        <v>0.9757377049180328</v>
      </c>
      <c r="AO63" s="64">
        <v>1462</v>
      </c>
      <c r="AP63" s="70">
        <v>0.95868852459016396</v>
      </c>
      <c r="AQ63" s="64">
        <v>1467</v>
      </c>
      <c r="AR63" s="46">
        <v>0.96196721311475408</v>
      </c>
      <c r="AS63" s="64">
        <v>1407</v>
      </c>
      <c r="AT63" s="70">
        <v>0.92262295081967216</v>
      </c>
      <c r="AU63" s="64">
        <v>1495</v>
      </c>
      <c r="AV63" s="46">
        <v>0.98032786885245904</v>
      </c>
      <c r="AW63" s="64">
        <v>1425</v>
      </c>
      <c r="AX63" s="46">
        <v>0.93442622950819676</v>
      </c>
      <c r="AZ63" s="80">
        <f>VLOOKUP($A63,'T1DQ CCG'!$A:$BS,69,FALSE)</f>
        <v>0</v>
      </c>
      <c r="BA63" s="80">
        <f>VLOOKUP($A63,'T1DQ CCG'!$A:$BS,70,FALSE)</f>
        <v>0</v>
      </c>
      <c r="BB63" s="80">
        <f>VLOOKUP($A63,'T1DQ CCG'!$A:$BS,71,FALSE)</f>
        <v>0</v>
      </c>
      <c r="BD63" s="75">
        <f>'T3 Q1 201415'!D63</f>
        <v>340</v>
      </c>
      <c r="BE63" s="75">
        <f>'T3 Q1 201415'!E63</f>
        <v>331</v>
      </c>
      <c r="BF63" s="75">
        <f>'T3 Q1 201415'!F63</f>
        <v>0.97352941176470587</v>
      </c>
      <c r="BG63" s="75">
        <f>'T3 Q1 201415'!G63</f>
        <v>4</v>
      </c>
      <c r="BH63" s="75">
        <f>'T3 Q1 201415'!H63</f>
        <v>1.1764705882352941E-2</v>
      </c>
      <c r="BI63" s="75">
        <f>'T3 Q1 201415'!I63</f>
        <v>330</v>
      </c>
      <c r="BJ63" s="75">
        <f>'T3 Q1 201415'!J63</f>
        <v>0.97058823529411764</v>
      </c>
      <c r="BK63" s="75">
        <f>'T3 Q1 201415'!K63</f>
        <v>0</v>
      </c>
      <c r="BL63" s="75">
        <f>'T3 Q1 201415'!L63</f>
        <v>0</v>
      </c>
      <c r="BM63" s="75" t="str">
        <f>'T3 Q1 201415'!M63</f>
        <v/>
      </c>
      <c r="BN63" s="75">
        <f>'T3 Q1 201415'!N63</f>
        <v>0</v>
      </c>
      <c r="BO63" s="75">
        <f>'T3 Q1 201415'!O63</f>
        <v>368</v>
      </c>
      <c r="BP63" s="75">
        <f>'T3 Q1 201415'!P63</f>
        <v>364</v>
      </c>
      <c r="BQ63" s="75">
        <f>'T3 Q1 201415'!Q63</f>
        <v>0.98913043478260865</v>
      </c>
      <c r="BR63" s="75">
        <f>'T3 Q1 201415'!R63</f>
        <v>349</v>
      </c>
      <c r="BS63" s="75">
        <f>'T3 Q1 201415'!S63</f>
        <v>0.94836956521739135</v>
      </c>
      <c r="BT63" s="75">
        <f>'T3 Q1 201415'!T63</f>
        <v>365</v>
      </c>
      <c r="BU63" s="75">
        <f>'T3 Q1 201415'!U63</f>
        <v>0.99184782608695654</v>
      </c>
      <c r="BV63" s="75">
        <f>'T3 Q1 201415'!V63</f>
        <v>352</v>
      </c>
      <c r="BW63" s="75">
        <f>'T3 Q1 201415'!W63</f>
        <v>0.95652173913043481</v>
      </c>
      <c r="BX63" s="75">
        <f>'T3 Q1 201415'!X63</f>
        <v>352</v>
      </c>
      <c r="BY63" s="75">
        <f>'T3 Q1 201415'!Y63</f>
        <v>0.95652173913043481</v>
      </c>
      <c r="BZ63" s="75">
        <f>'T3 Q1 201415'!Z63</f>
        <v>0</v>
      </c>
      <c r="CA63" s="75">
        <f>'T3 Q1 201415'!AA63</f>
        <v>0</v>
      </c>
      <c r="CB63" s="75" t="str">
        <f>'T3 Q1 201415'!AB63</f>
        <v/>
      </c>
      <c r="CC63" s="75">
        <f>'T3 Q1 201415'!AC63</f>
        <v>0</v>
      </c>
      <c r="CD63" s="75">
        <f>'T3 Q1 201415'!AD63</f>
        <v>388</v>
      </c>
      <c r="CE63" s="75">
        <f>'T3 Q1 201415'!AE63</f>
        <v>378</v>
      </c>
      <c r="CF63" s="75">
        <f>'T3 Q1 201415'!AF63</f>
        <v>0.97422680412371132</v>
      </c>
      <c r="CG63" s="75">
        <f>'T3 Q1 201415'!AG63</f>
        <v>364</v>
      </c>
      <c r="CH63" s="75">
        <f>'T3 Q1 201415'!AH63</f>
        <v>0.93814432989690721</v>
      </c>
      <c r="CI63" s="75">
        <f>'T3 Q1 201415'!AI63</f>
        <v>378</v>
      </c>
      <c r="CJ63" s="75">
        <f>'T3 Q1 201415'!AJ63</f>
        <v>0.97422680412371132</v>
      </c>
      <c r="CK63" s="75">
        <f>'T3 Q1 201415'!AK63</f>
        <v>378</v>
      </c>
      <c r="CL63" s="75">
        <f>'T3 Q1 201415'!AL63</f>
        <v>0.97422680412371132</v>
      </c>
      <c r="CM63" s="75">
        <f>'T3 Q1 201415'!AM63</f>
        <v>378</v>
      </c>
      <c r="CN63" s="75">
        <f>'T3 Q1 201415'!AN63</f>
        <v>0.97422680412371132</v>
      </c>
      <c r="CO63" s="75">
        <f>'T3 Q1 201415'!AO63</f>
        <v>376</v>
      </c>
      <c r="CP63" s="75">
        <f>'T3 Q1 201415'!AP63</f>
        <v>0.96907216494845361</v>
      </c>
      <c r="CQ63" s="75">
        <f>'T3 Q1 201415'!AQ63</f>
        <v>370</v>
      </c>
      <c r="CR63" s="75">
        <f>'T3 Q1 201415'!AR63</f>
        <v>0.95360824742268047</v>
      </c>
      <c r="CS63" s="75">
        <f>'T3 Q1 201415'!AS63</f>
        <v>354</v>
      </c>
      <c r="CT63" s="75">
        <f>'T3 Q1 201415'!AT63</f>
        <v>0.91237113402061853</v>
      </c>
      <c r="CU63" s="75">
        <f>'T3 Q1 201415'!AU63</f>
        <v>381</v>
      </c>
      <c r="CV63" s="75">
        <f>'T3 Q1 201415'!AV63</f>
        <v>0.98195876288659789</v>
      </c>
      <c r="CW63" s="75">
        <f>'T3 Q1 201415'!AW63</f>
        <v>366</v>
      </c>
      <c r="CX63" s="75">
        <f>'T3 Q1 201415'!AX63</f>
        <v>0.94329896907216493</v>
      </c>
      <c r="CZ63" s="75">
        <f>'T4 Q2 201415'!D63</f>
        <v>364</v>
      </c>
      <c r="DA63" s="75">
        <f>'T4 Q2 201415'!E63</f>
        <v>358</v>
      </c>
      <c r="DB63" s="75">
        <f>'T4 Q2 201415'!F63</f>
        <v>0.98351648351648346</v>
      </c>
      <c r="DC63" s="75">
        <f>'T4 Q2 201415'!G63</f>
        <v>0</v>
      </c>
      <c r="DD63" s="75">
        <f>'T4 Q2 201415'!H63</f>
        <v>0</v>
      </c>
      <c r="DE63" s="75">
        <f>'T4 Q2 201415'!I63</f>
        <v>359</v>
      </c>
      <c r="DF63" s="75">
        <f>'T4 Q2 201415'!J63</f>
        <v>0.98626373626373631</v>
      </c>
      <c r="DG63" s="75">
        <f>'T4 Q2 201415'!K63</f>
        <v>0</v>
      </c>
      <c r="DH63" s="75">
        <f>'T4 Q2 201415'!L63</f>
        <v>0</v>
      </c>
      <c r="DI63" s="75" t="str">
        <f>'T4 Q2 201415'!M63</f>
        <v/>
      </c>
      <c r="DJ63" s="75">
        <f>'T4 Q2 201415'!N63</f>
        <v>0</v>
      </c>
      <c r="DK63" s="75">
        <f>'T4 Q2 201415'!O63</f>
        <v>378</v>
      </c>
      <c r="DL63" s="75">
        <f>'T4 Q2 201415'!P63</f>
        <v>368</v>
      </c>
      <c r="DM63" s="75">
        <f>'T4 Q2 201415'!Q63</f>
        <v>0.97354497354497349</v>
      </c>
      <c r="DN63" s="75">
        <f>'T4 Q2 201415'!R63</f>
        <v>359</v>
      </c>
      <c r="DO63" s="75">
        <f>'T4 Q2 201415'!S63</f>
        <v>0.94973544973544977</v>
      </c>
      <c r="DP63" s="75">
        <f>'T4 Q2 201415'!T63</f>
        <v>370</v>
      </c>
      <c r="DQ63" s="75">
        <f>'T4 Q2 201415'!U63</f>
        <v>0.97883597883597884</v>
      </c>
      <c r="DR63" s="75">
        <f>'T4 Q2 201415'!V63</f>
        <v>360</v>
      </c>
      <c r="DS63" s="75">
        <f>'T4 Q2 201415'!W63</f>
        <v>0.95238095238095233</v>
      </c>
      <c r="DT63" s="75">
        <f>'T4 Q2 201415'!X63</f>
        <v>357</v>
      </c>
      <c r="DU63" s="75">
        <f>'T4 Q2 201415'!Y63</f>
        <v>0.94444444444444442</v>
      </c>
      <c r="DV63" s="75">
        <f>'T4 Q2 201415'!Z63</f>
        <v>0</v>
      </c>
      <c r="DW63" s="75">
        <f>'T4 Q2 201415'!AA63</f>
        <v>0</v>
      </c>
      <c r="DX63" s="75" t="str">
        <f>'T4 Q2 201415'!AB63</f>
        <v/>
      </c>
      <c r="DY63" s="75">
        <f>'T4 Q2 201415'!AC63</f>
        <v>0</v>
      </c>
      <c r="DZ63" s="75">
        <f>'T4 Q2 201415'!AD63</f>
        <v>386</v>
      </c>
      <c r="EA63" s="75">
        <f>'T4 Q2 201415'!AE63</f>
        <v>377</v>
      </c>
      <c r="EB63" s="75">
        <f>'T4 Q2 201415'!AF63</f>
        <v>0.97668393782383423</v>
      </c>
      <c r="EC63" s="75">
        <f>'T4 Q2 201415'!AG63</f>
        <v>371</v>
      </c>
      <c r="ED63" s="75">
        <f>'T4 Q2 201415'!AH63</f>
        <v>0.96113989637305697</v>
      </c>
      <c r="EE63" s="75">
        <f>'T4 Q2 201415'!AI63</f>
        <v>377</v>
      </c>
      <c r="EF63" s="75">
        <f>'T4 Q2 201415'!AJ63</f>
        <v>0.97668393782383423</v>
      </c>
      <c r="EG63" s="75">
        <f>'T4 Q2 201415'!AK63</f>
        <v>376</v>
      </c>
      <c r="EH63" s="75">
        <f>'T4 Q2 201415'!AL63</f>
        <v>0.97409326424870468</v>
      </c>
      <c r="EI63" s="75">
        <f>'T4 Q2 201415'!AM63</f>
        <v>376</v>
      </c>
      <c r="EJ63" s="75">
        <f>'T4 Q2 201415'!AN63</f>
        <v>0.97409326424870468</v>
      </c>
      <c r="EK63" s="75">
        <f>'T4 Q2 201415'!AO63</f>
        <v>370</v>
      </c>
      <c r="EL63" s="75">
        <f>'T4 Q2 201415'!AP63</f>
        <v>0.95854922279792742</v>
      </c>
      <c r="EM63" s="75">
        <f>'T4 Q2 201415'!AQ63</f>
        <v>376</v>
      </c>
      <c r="EN63" s="75">
        <f>'T4 Q2 201415'!AR63</f>
        <v>0.97409326424870468</v>
      </c>
      <c r="EO63" s="75">
        <f>'T4 Q2 201415'!AS63</f>
        <v>368</v>
      </c>
      <c r="EP63" s="75">
        <f>'T4 Q2 201415'!AT63</f>
        <v>0.95336787564766834</v>
      </c>
      <c r="EQ63" s="75">
        <f>'T4 Q2 201415'!AU63</f>
        <v>378</v>
      </c>
      <c r="ER63" s="75">
        <f>'T4 Q2 201415'!AV63</f>
        <v>0.97927461139896377</v>
      </c>
      <c r="ES63" s="75">
        <f>'T4 Q2 201415'!AW63</f>
        <v>364</v>
      </c>
      <c r="ET63" s="75">
        <f>'T4 Q2 201415'!AX63</f>
        <v>0.94300518134715028</v>
      </c>
      <c r="EV63" s="75">
        <f>'T5 Q3 201415'!D63</f>
        <v>356</v>
      </c>
      <c r="EW63" s="75">
        <f>'T5 Q3 201415'!E63</f>
        <v>348</v>
      </c>
      <c r="EX63" s="75">
        <f>'T5 Q3 201415'!F63</f>
        <v>0.97752808988764039</v>
      </c>
      <c r="EY63" s="75">
        <f>'T5 Q3 201415'!G63</f>
        <v>1</v>
      </c>
      <c r="EZ63" s="75">
        <f>'T5 Q3 201415'!H63</f>
        <v>2.8089887640449437E-3</v>
      </c>
      <c r="FA63" s="75">
        <f>'T5 Q3 201415'!I63</f>
        <v>348</v>
      </c>
      <c r="FB63" s="75">
        <f>'T5 Q3 201415'!J63</f>
        <v>0.97752808988764039</v>
      </c>
      <c r="FC63" s="75">
        <f>'T5 Q3 201415'!K63</f>
        <v>0</v>
      </c>
      <c r="FD63" s="75">
        <f>'T5 Q3 201415'!L63</f>
        <v>0</v>
      </c>
      <c r="FE63" s="75" t="str">
        <f>'T5 Q3 201415'!M63</f>
        <v/>
      </c>
      <c r="FF63" s="75">
        <f>'T5 Q3 201415'!N63</f>
        <v>0</v>
      </c>
      <c r="FG63" s="75">
        <f>'T5 Q3 201415'!O63</f>
        <v>345</v>
      </c>
      <c r="FH63" s="75">
        <f>'T5 Q3 201415'!P63</f>
        <v>341</v>
      </c>
      <c r="FI63" s="75">
        <f>'T5 Q3 201415'!Q63</f>
        <v>0.98840579710144927</v>
      </c>
      <c r="FJ63" s="75">
        <f>'T5 Q3 201415'!R63</f>
        <v>333</v>
      </c>
      <c r="FK63" s="75">
        <f>'T5 Q3 201415'!S63</f>
        <v>0.9652173913043478</v>
      </c>
      <c r="FL63" s="75">
        <f>'T5 Q3 201415'!T63</f>
        <v>344</v>
      </c>
      <c r="FM63" s="75">
        <f>'T5 Q3 201415'!U63</f>
        <v>0.99710144927536237</v>
      </c>
      <c r="FN63" s="75">
        <f>'T5 Q3 201415'!V63</f>
        <v>335</v>
      </c>
      <c r="FO63" s="75">
        <f>'T5 Q3 201415'!W63</f>
        <v>0.97101449275362317</v>
      </c>
      <c r="FP63" s="75">
        <f>'T5 Q3 201415'!X63</f>
        <v>336</v>
      </c>
      <c r="FQ63" s="75">
        <f>'T5 Q3 201415'!Y63</f>
        <v>0.97391304347826091</v>
      </c>
      <c r="FR63" s="75">
        <f>'T5 Q3 201415'!Z63</f>
        <v>0</v>
      </c>
      <c r="FS63" s="75">
        <f>'T5 Q3 201415'!AA63</f>
        <v>0</v>
      </c>
      <c r="FT63" s="75" t="str">
        <f>'T5 Q3 201415'!AB63</f>
        <v/>
      </c>
      <c r="FU63" s="75">
        <f>'T5 Q3 201415'!AC63</f>
        <v>0</v>
      </c>
      <c r="FV63" s="75">
        <f>'T5 Q3 201415'!AD63</f>
        <v>407</v>
      </c>
      <c r="FW63" s="75">
        <f>'T5 Q3 201415'!AE63</f>
        <v>397</v>
      </c>
      <c r="FX63" s="75">
        <f>'T5 Q3 201415'!AF63</f>
        <v>0.97542997542997545</v>
      </c>
      <c r="FY63" s="75">
        <f>'T5 Q3 201415'!AG63</f>
        <v>379</v>
      </c>
      <c r="FZ63" s="75">
        <f>'T5 Q3 201415'!AH63</f>
        <v>0.93120393120393119</v>
      </c>
      <c r="GA63" s="75">
        <f>'T5 Q3 201415'!AI63</f>
        <v>397</v>
      </c>
      <c r="GB63" s="75">
        <f>'T5 Q3 201415'!AJ63</f>
        <v>0.97542997542997545</v>
      </c>
      <c r="GC63" s="75">
        <f>'T5 Q3 201415'!AK63</f>
        <v>396</v>
      </c>
      <c r="GD63" s="75">
        <f>'T5 Q3 201415'!AL63</f>
        <v>0.97297297297297303</v>
      </c>
      <c r="GE63" s="75">
        <f>'T5 Q3 201415'!AM63</f>
        <v>396</v>
      </c>
      <c r="GF63" s="75">
        <f>'T5 Q3 201415'!AN63</f>
        <v>0.97297297297297303</v>
      </c>
      <c r="GG63" s="75">
        <f>'T5 Q3 201415'!AO63</f>
        <v>382</v>
      </c>
      <c r="GH63" s="75">
        <f>'T5 Q3 201415'!AP63</f>
        <v>0.93857493857493857</v>
      </c>
      <c r="GI63" s="75">
        <f>'T5 Q3 201415'!AQ63</f>
        <v>390</v>
      </c>
      <c r="GJ63" s="75">
        <f>'T5 Q3 201415'!AR63</f>
        <v>0.95823095823095827</v>
      </c>
      <c r="GK63" s="75">
        <f>'T5 Q3 201415'!AS63</f>
        <v>375</v>
      </c>
      <c r="GL63" s="75">
        <f>'T5 Q3 201415'!AT63</f>
        <v>0.92137592137592139</v>
      </c>
      <c r="GM63" s="75">
        <f>'T5 Q3 201415'!AU63</f>
        <v>399</v>
      </c>
      <c r="GN63" s="75">
        <f>'T5 Q3 201415'!AV63</f>
        <v>0.98034398034398029</v>
      </c>
      <c r="GO63" s="75">
        <f>'T5 Q3 201415'!AW63</f>
        <v>367</v>
      </c>
      <c r="GP63" s="75">
        <f>'T5 Q3 201415'!AX63</f>
        <v>0.90171990171990168</v>
      </c>
      <c r="GR63" s="75">
        <f>'T6 Q4 201415'!D63</f>
        <v>293</v>
      </c>
      <c r="GS63" s="75">
        <f>'T6 Q4 201415'!E63</f>
        <v>281</v>
      </c>
      <c r="GT63" s="75">
        <f>'T6 Q4 201415'!F63</f>
        <v>0.95904436860068254</v>
      </c>
      <c r="GU63" s="75">
        <f>'T6 Q4 201415'!G63</f>
        <v>1</v>
      </c>
      <c r="GV63" s="75">
        <f>'T6 Q4 201415'!H63</f>
        <v>3.4129692832764505E-3</v>
      </c>
      <c r="GW63" s="75">
        <f>'T6 Q4 201415'!I63</f>
        <v>281</v>
      </c>
      <c r="GX63" s="75">
        <f>'T6 Q4 201415'!J63</f>
        <v>0.95904436860068254</v>
      </c>
      <c r="GY63" s="75">
        <f>'T6 Q4 201415'!K63</f>
        <v>1</v>
      </c>
      <c r="GZ63" s="75">
        <f>'T6 Q4 201415'!L63</f>
        <v>1</v>
      </c>
      <c r="HA63" s="75">
        <f>'T6 Q4 201415'!M63</f>
        <v>1</v>
      </c>
      <c r="HB63" s="75">
        <f>'T6 Q4 201415'!N63</f>
        <v>0</v>
      </c>
      <c r="HC63" s="75">
        <f>'T6 Q4 201415'!O63</f>
        <v>343</v>
      </c>
      <c r="HD63" s="75">
        <f>'T6 Q4 201415'!P63</f>
        <v>335</v>
      </c>
      <c r="HE63" s="75">
        <f>'T6 Q4 201415'!Q63</f>
        <v>0.97667638483965014</v>
      </c>
      <c r="HF63" s="75">
        <f>'T6 Q4 201415'!R63</f>
        <v>328</v>
      </c>
      <c r="HG63" s="75">
        <f>'T6 Q4 201415'!S63</f>
        <v>0.95626822157434399</v>
      </c>
      <c r="HH63" s="75">
        <f>'T6 Q4 201415'!T63</f>
        <v>333</v>
      </c>
      <c r="HI63" s="75">
        <f>'T6 Q4 201415'!U63</f>
        <v>0.9708454810495627</v>
      </c>
      <c r="HJ63" s="75">
        <f>'T6 Q4 201415'!V63</f>
        <v>329</v>
      </c>
      <c r="HK63" s="75">
        <f>'T6 Q4 201415'!W63</f>
        <v>0.95918367346938771</v>
      </c>
      <c r="HL63" s="75">
        <f>'T6 Q4 201415'!X63</f>
        <v>326</v>
      </c>
      <c r="HM63" s="75">
        <f>'T6 Q4 201415'!Y63</f>
        <v>0.95043731778425655</v>
      </c>
      <c r="HN63" s="75">
        <f>'T6 Q4 201415'!Z63</f>
        <v>1</v>
      </c>
      <c r="HO63" s="75">
        <f>'T6 Q4 201415'!AA63</f>
        <v>1</v>
      </c>
      <c r="HP63" s="75">
        <f>'T6 Q4 201415'!AB63</f>
        <v>1</v>
      </c>
      <c r="HQ63" s="75">
        <f>'T6 Q4 201415'!AC63</f>
        <v>0</v>
      </c>
      <c r="HR63" s="75">
        <f>'T6 Q4 201415'!AD63</f>
        <v>344</v>
      </c>
      <c r="HS63" s="75">
        <f>'T6 Q4 201415'!AE63</f>
        <v>335</v>
      </c>
      <c r="HT63" s="75">
        <f>'T6 Q4 201415'!AF63</f>
        <v>0.97383720930232553</v>
      </c>
      <c r="HU63" s="75">
        <f>'T6 Q4 201415'!AG63</f>
        <v>319</v>
      </c>
      <c r="HV63" s="75">
        <f>'T6 Q4 201415'!AH63</f>
        <v>0.92732558139534882</v>
      </c>
      <c r="HW63" s="75">
        <f>'T6 Q4 201415'!AI63</f>
        <v>335</v>
      </c>
      <c r="HX63" s="75">
        <f>'T6 Q4 201415'!AJ63</f>
        <v>0.97383720930232553</v>
      </c>
      <c r="HY63" s="75">
        <f>'T6 Q4 201415'!AK63</f>
        <v>335</v>
      </c>
      <c r="HZ63" s="75">
        <f>'T6 Q4 201415'!AL63</f>
        <v>0.97383720930232553</v>
      </c>
      <c r="IA63" s="75">
        <f>'T6 Q4 201415'!AM63</f>
        <v>338</v>
      </c>
      <c r="IB63" s="75">
        <f>'T6 Q4 201415'!AN63</f>
        <v>0.98255813953488369</v>
      </c>
      <c r="IC63" s="75">
        <f>'T6 Q4 201415'!AO63</f>
        <v>334</v>
      </c>
      <c r="ID63" s="75">
        <f>'T6 Q4 201415'!AP63</f>
        <v>0.97093023255813948</v>
      </c>
      <c r="IE63" s="75">
        <f>'T6 Q4 201415'!AQ63</f>
        <v>331</v>
      </c>
      <c r="IF63" s="75">
        <f>'T6 Q4 201415'!AR63</f>
        <v>0.96220930232558144</v>
      </c>
      <c r="IG63" s="75">
        <f>'T6 Q4 201415'!AS63</f>
        <v>310</v>
      </c>
      <c r="IH63" s="75">
        <f>'T6 Q4 201415'!AT63</f>
        <v>0.90116279069767447</v>
      </c>
      <c r="II63" s="75">
        <f>'T6 Q4 201415'!AU63</f>
        <v>337</v>
      </c>
      <c r="IJ63" s="75">
        <f>'T6 Q4 201415'!AV63</f>
        <v>0.97965116279069764</v>
      </c>
      <c r="IK63" s="75">
        <f>'T6 Q4 201415'!AW63</f>
        <v>328</v>
      </c>
      <c r="IL63" s="75">
        <f>'T6 Q4 201415'!AX63</f>
        <v>0.95348837209302328</v>
      </c>
    </row>
    <row r="64" spans="1:246" x14ac:dyDescent="0.25">
      <c r="A64" s="31" t="s">
        <v>386</v>
      </c>
      <c r="B64" s="21" t="s">
        <v>387</v>
      </c>
      <c r="C64" s="21" t="s">
        <v>26</v>
      </c>
      <c r="D64" s="64">
        <v>2253</v>
      </c>
      <c r="E64" s="64">
        <v>2171</v>
      </c>
      <c r="F64" s="51">
        <v>0.96360408344429649</v>
      </c>
      <c r="G64" s="64">
        <v>12</v>
      </c>
      <c r="H64" s="69">
        <v>5.3262316910785623E-3</v>
      </c>
      <c r="I64" s="64">
        <v>2163</v>
      </c>
      <c r="J64" s="51">
        <v>0.96005326231691079</v>
      </c>
      <c r="K64" s="64">
        <v>5</v>
      </c>
      <c r="L64" s="5">
        <v>4</v>
      </c>
      <c r="M64" s="51">
        <v>0.8</v>
      </c>
      <c r="N64" s="40"/>
      <c r="O64" s="64">
        <v>2488</v>
      </c>
      <c r="P64" s="64">
        <v>2415</v>
      </c>
      <c r="Q64" s="51">
        <v>0.97065916398713825</v>
      </c>
      <c r="R64" s="64">
        <v>2341</v>
      </c>
      <c r="S64" s="69">
        <v>0.94091639871382637</v>
      </c>
      <c r="T64" s="64">
        <v>2397</v>
      </c>
      <c r="U64" s="51">
        <v>0.96342443729903537</v>
      </c>
      <c r="V64" s="64">
        <v>2351</v>
      </c>
      <c r="W64" s="69">
        <v>0.944935691318328</v>
      </c>
      <c r="X64" s="64">
        <v>2347</v>
      </c>
      <c r="Y64" s="51">
        <v>0.94332797427652737</v>
      </c>
      <c r="Z64" s="64">
        <v>5</v>
      </c>
      <c r="AA64" s="64">
        <v>5</v>
      </c>
      <c r="AB64" s="51">
        <v>1</v>
      </c>
      <c r="AC64" s="58"/>
      <c r="AD64" s="64">
        <v>2349</v>
      </c>
      <c r="AE64" s="64">
        <v>2258</v>
      </c>
      <c r="AF64" s="46">
        <v>0.96126011068539807</v>
      </c>
      <c r="AG64" s="64">
        <v>2150</v>
      </c>
      <c r="AH64" s="70">
        <v>0.91528309919114514</v>
      </c>
      <c r="AI64" s="64">
        <v>2258</v>
      </c>
      <c r="AJ64" s="46">
        <v>0.96126011068539807</v>
      </c>
      <c r="AK64" s="64">
        <v>2249</v>
      </c>
      <c r="AL64" s="70">
        <v>0.95742869306087697</v>
      </c>
      <c r="AM64" s="64">
        <v>2220</v>
      </c>
      <c r="AN64" s="46">
        <v>0.94508301404853134</v>
      </c>
      <c r="AO64" s="64">
        <v>2195</v>
      </c>
      <c r="AP64" s="70">
        <v>0.93444018731375056</v>
      </c>
      <c r="AQ64" s="64">
        <v>2204</v>
      </c>
      <c r="AR64" s="46">
        <v>0.93827160493827155</v>
      </c>
      <c r="AS64" s="64">
        <v>2129</v>
      </c>
      <c r="AT64" s="70">
        <v>0.90634312473392931</v>
      </c>
      <c r="AU64" s="64">
        <v>2228</v>
      </c>
      <c r="AV64" s="46">
        <v>0.94848871860366113</v>
      </c>
      <c r="AW64" s="64">
        <v>2153</v>
      </c>
      <c r="AX64" s="46">
        <v>0.91656023839931888</v>
      </c>
      <c r="AZ64" s="80">
        <f>VLOOKUP($A64,'T1DQ CCG'!$A:$BS,69,FALSE)</f>
        <v>0</v>
      </c>
      <c r="BA64" s="80">
        <f>VLOOKUP($A64,'T1DQ CCG'!$A:$BS,70,FALSE)</f>
        <v>0</v>
      </c>
      <c r="BB64" s="80">
        <f>VLOOKUP($A64,'T1DQ CCG'!$A:$BS,71,FALSE)</f>
        <v>0</v>
      </c>
      <c r="BD64" s="75">
        <f>'T3 Q1 201415'!D64</f>
        <v>551</v>
      </c>
      <c r="BE64" s="75">
        <f>'T3 Q1 201415'!E64</f>
        <v>527</v>
      </c>
      <c r="BF64" s="75">
        <f>'T3 Q1 201415'!F64</f>
        <v>0.95644283121597096</v>
      </c>
      <c r="BG64" s="75">
        <f>'T3 Q1 201415'!G64</f>
        <v>8</v>
      </c>
      <c r="BH64" s="75">
        <f>'T3 Q1 201415'!H64</f>
        <v>1.4519056261343012E-2</v>
      </c>
      <c r="BI64" s="75">
        <f>'T3 Q1 201415'!I64</f>
        <v>526</v>
      </c>
      <c r="BJ64" s="75">
        <f>'T3 Q1 201415'!J64</f>
        <v>0.95462794918330307</v>
      </c>
      <c r="BK64" s="75">
        <f>'T3 Q1 201415'!K64</f>
        <v>3</v>
      </c>
      <c r="BL64" s="75">
        <f>'T3 Q1 201415'!L64</f>
        <v>2</v>
      </c>
      <c r="BM64" s="75">
        <f>'T3 Q1 201415'!M64</f>
        <v>0.66666666666666663</v>
      </c>
      <c r="BN64" s="75">
        <f>'T3 Q1 201415'!N64</f>
        <v>0</v>
      </c>
      <c r="BO64" s="75">
        <f>'T3 Q1 201415'!O64</f>
        <v>648</v>
      </c>
      <c r="BP64" s="75">
        <f>'T3 Q1 201415'!P64</f>
        <v>618</v>
      </c>
      <c r="BQ64" s="75">
        <f>'T3 Q1 201415'!Q64</f>
        <v>0.95370370370370372</v>
      </c>
      <c r="BR64" s="75">
        <f>'T3 Q1 201415'!R64</f>
        <v>595</v>
      </c>
      <c r="BS64" s="75">
        <f>'T3 Q1 201415'!S64</f>
        <v>0.91820987654320985</v>
      </c>
      <c r="BT64" s="75">
        <f>'T3 Q1 201415'!T64</f>
        <v>617</v>
      </c>
      <c r="BU64" s="75">
        <f>'T3 Q1 201415'!U64</f>
        <v>0.9521604938271605</v>
      </c>
      <c r="BV64" s="75">
        <f>'T3 Q1 201415'!V64</f>
        <v>599</v>
      </c>
      <c r="BW64" s="75">
        <f>'T3 Q1 201415'!W64</f>
        <v>0.92438271604938271</v>
      </c>
      <c r="BX64" s="75">
        <f>'T3 Q1 201415'!X64</f>
        <v>596</v>
      </c>
      <c r="BY64" s="75">
        <f>'T3 Q1 201415'!Y64</f>
        <v>0.91975308641975306</v>
      </c>
      <c r="BZ64" s="75">
        <f>'T3 Q1 201415'!Z64</f>
        <v>0</v>
      </c>
      <c r="CA64" s="75">
        <f>'T3 Q1 201415'!AA64</f>
        <v>0</v>
      </c>
      <c r="CB64" s="75" t="str">
        <f>'T3 Q1 201415'!AB64</f>
        <v/>
      </c>
      <c r="CC64" s="75">
        <f>'T3 Q1 201415'!AC64</f>
        <v>0</v>
      </c>
      <c r="CD64" s="75">
        <f>'T3 Q1 201415'!AD64</f>
        <v>614</v>
      </c>
      <c r="CE64" s="75">
        <f>'T3 Q1 201415'!AE64</f>
        <v>597</v>
      </c>
      <c r="CF64" s="75">
        <f>'T3 Q1 201415'!AF64</f>
        <v>0.97231270358306188</v>
      </c>
      <c r="CG64" s="75">
        <f>'T3 Q1 201415'!AG64</f>
        <v>564</v>
      </c>
      <c r="CH64" s="75">
        <f>'T3 Q1 201415'!AH64</f>
        <v>0.91856677524429964</v>
      </c>
      <c r="CI64" s="75">
        <f>'T3 Q1 201415'!AI64</f>
        <v>597</v>
      </c>
      <c r="CJ64" s="75">
        <f>'T3 Q1 201415'!AJ64</f>
        <v>0.97231270358306188</v>
      </c>
      <c r="CK64" s="75">
        <f>'T3 Q1 201415'!AK64</f>
        <v>593</v>
      </c>
      <c r="CL64" s="75">
        <f>'T3 Q1 201415'!AL64</f>
        <v>0.96579804560260585</v>
      </c>
      <c r="CM64" s="75">
        <f>'T3 Q1 201415'!AM64</f>
        <v>591</v>
      </c>
      <c r="CN64" s="75">
        <f>'T3 Q1 201415'!AN64</f>
        <v>0.96254071661237783</v>
      </c>
      <c r="CO64" s="75">
        <f>'T3 Q1 201415'!AO64</f>
        <v>582</v>
      </c>
      <c r="CP64" s="75">
        <f>'T3 Q1 201415'!AP64</f>
        <v>0.94788273615635177</v>
      </c>
      <c r="CQ64" s="75">
        <f>'T3 Q1 201415'!AQ64</f>
        <v>584</v>
      </c>
      <c r="CR64" s="75">
        <f>'T3 Q1 201415'!AR64</f>
        <v>0.95114006514657978</v>
      </c>
      <c r="CS64" s="75">
        <f>'T3 Q1 201415'!AS64</f>
        <v>557</v>
      </c>
      <c r="CT64" s="75">
        <f>'T3 Q1 201415'!AT64</f>
        <v>0.90716612377850159</v>
      </c>
      <c r="CU64" s="75">
        <f>'T3 Q1 201415'!AU64</f>
        <v>590</v>
      </c>
      <c r="CV64" s="75">
        <f>'T3 Q1 201415'!AV64</f>
        <v>0.96091205211726383</v>
      </c>
      <c r="CW64" s="75">
        <f>'T3 Q1 201415'!AW64</f>
        <v>566</v>
      </c>
      <c r="CX64" s="75">
        <f>'T3 Q1 201415'!AX64</f>
        <v>0.92182410423452765</v>
      </c>
      <c r="CZ64" s="75">
        <f>'T4 Q2 201415'!D64</f>
        <v>621</v>
      </c>
      <c r="DA64" s="75">
        <f>'T4 Q2 201415'!E64</f>
        <v>598</v>
      </c>
      <c r="DB64" s="75">
        <f>'T4 Q2 201415'!F64</f>
        <v>0.96296296296296291</v>
      </c>
      <c r="DC64" s="75">
        <f>'T4 Q2 201415'!G64</f>
        <v>1</v>
      </c>
      <c r="DD64" s="75">
        <f>'T4 Q2 201415'!H64</f>
        <v>1.6103059581320451E-3</v>
      </c>
      <c r="DE64" s="75">
        <f>'T4 Q2 201415'!I64</f>
        <v>596</v>
      </c>
      <c r="DF64" s="75">
        <f>'T4 Q2 201415'!J64</f>
        <v>0.95974235104669892</v>
      </c>
      <c r="DG64" s="75">
        <f>'T4 Q2 201415'!K64</f>
        <v>0</v>
      </c>
      <c r="DH64" s="75">
        <f>'T4 Q2 201415'!L64</f>
        <v>0</v>
      </c>
      <c r="DI64" s="75" t="str">
        <f>'T4 Q2 201415'!M64</f>
        <v/>
      </c>
      <c r="DJ64" s="75">
        <f>'T4 Q2 201415'!N64</f>
        <v>0</v>
      </c>
      <c r="DK64" s="75">
        <f>'T4 Q2 201415'!O64</f>
        <v>638</v>
      </c>
      <c r="DL64" s="75">
        <f>'T4 Q2 201415'!P64</f>
        <v>625</v>
      </c>
      <c r="DM64" s="75">
        <f>'T4 Q2 201415'!Q64</f>
        <v>0.97962382445141061</v>
      </c>
      <c r="DN64" s="75">
        <f>'T4 Q2 201415'!R64</f>
        <v>607</v>
      </c>
      <c r="DO64" s="75">
        <f>'T4 Q2 201415'!S64</f>
        <v>0.95141065830721006</v>
      </c>
      <c r="DP64" s="75">
        <f>'T4 Q2 201415'!T64</f>
        <v>618</v>
      </c>
      <c r="DQ64" s="75">
        <f>'T4 Q2 201415'!U64</f>
        <v>0.96865203761755481</v>
      </c>
      <c r="DR64" s="75">
        <f>'T4 Q2 201415'!V64</f>
        <v>606</v>
      </c>
      <c r="DS64" s="75">
        <f>'T4 Q2 201415'!W64</f>
        <v>0.94984326018808773</v>
      </c>
      <c r="DT64" s="75">
        <f>'T4 Q2 201415'!X64</f>
        <v>606</v>
      </c>
      <c r="DU64" s="75">
        <f>'T4 Q2 201415'!Y64</f>
        <v>0.94984326018808773</v>
      </c>
      <c r="DV64" s="75">
        <f>'T4 Q2 201415'!Z64</f>
        <v>0</v>
      </c>
      <c r="DW64" s="75">
        <f>'T4 Q2 201415'!AA64</f>
        <v>0</v>
      </c>
      <c r="DX64" s="75" t="str">
        <f>'T4 Q2 201415'!AB64</f>
        <v/>
      </c>
      <c r="DY64" s="75">
        <f>'T4 Q2 201415'!AC64</f>
        <v>0</v>
      </c>
      <c r="DZ64" s="75">
        <f>'T4 Q2 201415'!AD64</f>
        <v>593</v>
      </c>
      <c r="EA64" s="75">
        <f>'T4 Q2 201415'!AE64</f>
        <v>566</v>
      </c>
      <c r="EB64" s="75">
        <f>'T4 Q2 201415'!AF64</f>
        <v>0.95446880269814505</v>
      </c>
      <c r="EC64" s="75">
        <f>'T4 Q2 201415'!AG64</f>
        <v>535</v>
      </c>
      <c r="ED64" s="75">
        <f>'T4 Q2 201415'!AH64</f>
        <v>0.90219224283305233</v>
      </c>
      <c r="EE64" s="75">
        <f>'T4 Q2 201415'!AI64</f>
        <v>566</v>
      </c>
      <c r="EF64" s="75">
        <f>'T4 Q2 201415'!AJ64</f>
        <v>0.95446880269814505</v>
      </c>
      <c r="EG64" s="75">
        <f>'T4 Q2 201415'!AK64</f>
        <v>563</v>
      </c>
      <c r="EH64" s="75">
        <f>'T4 Q2 201415'!AL64</f>
        <v>0.94940978077571669</v>
      </c>
      <c r="EI64" s="75">
        <f>'T4 Q2 201415'!AM64</f>
        <v>553</v>
      </c>
      <c r="EJ64" s="75">
        <f>'T4 Q2 201415'!AN64</f>
        <v>0.93254637436762222</v>
      </c>
      <c r="EK64" s="75">
        <f>'T4 Q2 201415'!AO64</f>
        <v>547</v>
      </c>
      <c r="EL64" s="75">
        <f>'T4 Q2 201415'!AP64</f>
        <v>0.92242833052276563</v>
      </c>
      <c r="EM64" s="75">
        <f>'T4 Q2 201415'!AQ64</f>
        <v>545</v>
      </c>
      <c r="EN64" s="75">
        <f>'T4 Q2 201415'!AR64</f>
        <v>0.91905564924114669</v>
      </c>
      <c r="EO64" s="75">
        <f>'T4 Q2 201415'!AS64</f>
        <v>531</v>
      </c>
      <c r="EP64" s="75">
        <f>'T4 Q2 201415'!AT64</f>
        <v>0.89544688026981445</v>
      </c>
      <c r="EQ64" s="75">
        <f>'T4 Q2 201415'!AU64</f>
        <v>555</v>
      </c>
      <c r="ER64" s="75">
        <f>'T4 Q2 201415'!AV64</f>
        <v>0.93591905564924116</v>
      </c>
      <c r="ES64" s="75">
        <f>'T4 Q2 201415'!AW64</f>
        <v>537</v>
      </c>
      <c r="ET64" s="75">
        <f>'T4 Q2 201415'!AX64</f>
        <v>0.90556492411467115</v>
      </c>
      <c r="EV64" s="75">
        <f>'T5 Q3 201415'!D64</f>
        <v>542</v>
      </c>
      <c r="EW64" s="75">
        <f>'T5 Q3 201415'!E64</f>
        <v>531</v>
      </c>
      <c r="EX64" s="75">
        <f>'T5 Q3 201415'!F64</f>
        <v>0.97970479704797053</v>
      </c>
      <c r="EY64" s="75">
        <f>'T5 Q3 201415'!G64</f>
        <v>2</v>
      </c>
      <c r="EZ64" s="75">
        <f>'T5 Q3 201415'!H64</f>
        <v>3.6900369003690036E-3</v>
      </c>
      <c r="FA64" s="75">
        <f>'T5 Q3 201415'!I64</f>
        <v>529</v>
      </c>
      <c r="FB64" s="75">
        <f>'T5 Q3 201415'!J64</f>
        <v>0.97601476014760147</v>
      </c>
      <c r="FC64" s="75">
        <f>'T5 Q3 201415'!K64</f>
        <v>1</v>
      </c>
      <c r="FD64" s="75">
        <f>'T5 Q3 201415'!L64</f>
        <v>1</v>
      </c>
      <c r="FE64" s="75">
        <f>'T5 Q3 201415'!M64</f>
        <v>1</v>
      </c>
      <c r="FF64" s="75">
        <f>'T5 Q3 201415'!N64</f>
        <v>0</v>
      </c>
      <c r="FG64" s="75">
        <f>'T5 Q3 201415'!O64</f>
        <v>626</v>
      </c>
      <c r="FH64" s="75">
        <f>'T5 Q3 201415'!P64</f>
        <v>608</v>
      </c>
      <c r="FI64" s="75">
        <f>'T5 Q3 201415'!Q64</f>
        <v>0.97124600638977632</v>
      </c>
      <c r="FJ64" s="75">
        <f>'T5 Q3 201415'!R64</f>
        <v>590</v>
      </c>
      <c r="FK64" s="75">
        <f>'T5 Q3 201415'!S64</f>
        <v>0.94249201277955275</v>
      </c>
      <c r="FL64" s="75">
        <f>'T5 Q3 201415'!T64</f>
        <v>605</v>
      </c>
      <c r="FM64" s="75">
        <f>'T5 Q3 201415'!U64</f>
        <v>0.9664536741214057</v>
      </c>
      <c r="FN64" s="75">
        <f>'T5 Q3 201415'!V64</f>
        <v>594</v>
      </c>
      <c r="FO64" s="75">
        <f>'T5 Q3 201415'!W64</f>
        <v>0.94888178913738019</v>
      </c>
      <c r="FP64" s="75">
        <f>'T5 Q3 201415'!X64</f>
        <v>594</v>
      </c>
      <c r="FQ64" s="75">
        <f>'T5 Q3 201415'!Y64</f>
        <v>0.94888178913738019</v>
      </c>
      <c r="FR64" s="75">
        <f>'T5 Q3 201415'!Z64</f>
        <v>3</v>
      </c>
      <c r="FS64" s="75">
        <f>'T5 Q3 201415'!AA64</f>
        <v>3</v>
      </c>
      <c r="FT64" s="75">
        <f>'T5 Q3 201415'!AB64</f>
        <v>1</v>
      </c>
      <c r="FU64" s="75">
        <f>'T5 Q3 201415'!AC64</f>
        <v>0</v>
      </c>
      <c r="FV64" s="75">
        <f>'T5 Q3 201415'!AD64</f>
        <v>560</v>
      </c>
      <c r="FW64" s="75">
        <f>'T5 Q3 201415'!AE64</f>
        <v>539</v>
      </c>
      <c r="FX64" s="75">
        <f>'T5 Q3 201415'!AF64</f>
        <v>0.96250000000000002</v>
      </c>
      <c r="FY64" s="75">
        <f>'T5 Q3 201415'!AG64</f>
        <v>520</v>
      </c>
      <c r="FZ64" s="75">
        <f>'T5 Q3 201415'!AH64</f>
        <v>0.9285714285714286</v>
      </c>
      <c r="GA64" s="75">
        <f>'T5 Q3 201415'!AI64</f>
        <v>539</v>
      </c>
      <c r="GB64" s="75">
        <f>'T5 Q3 201415'!AJ64</f>
        <v>0.96250000000000002</v>
      </c>
      <c r="GC64" s="75">
        <f>'T5 Q3 201415'!AK64</f>
        <v>538</v>
      </c>
      <c r="GD64" s="75">
        <f>'T5 Q3 201415'!AL64</f>
        <v>0.96071428571428574</v>
      </c>
      <c r="GE64" s="75">
        <f>'T5 Q3 201415'!AM64</f>
        <v>533</v>
      </c>
      <c r="GF64" s="75">
        <f>'T5 Q3 201415'!AN64</f>
        <v>0.95178571428571423</v>
      </c>
      <c r="GG64" s="75">
        <f>'T5 Q3 201415'!AO64</f>
        <v>528</v>
      </c>
      <c r="GH64" s="75">
        <f>'T5 Q3 201415'!AP64</f>
        <v>0.94285714285714284</v>
      </c>
      <c r="GI64" s="75">
        <f>'T5 Q3 201415'!AQ64</f>
        <v>526</v>
      </c>
      <c r="GJ64" s="75">
        <f>'T5 Q3 201415'!AR64</f>
        <v>0.93928571428571428</v>
      </c>
      <c r="GK64" s="75">
        <f>'T5 Q3 201415'!AS64</f>
        <v>513</v>
      </c>
      <c r="GL64" s="75">
        <f>'T5 Q3 201415'!AT64</f>
        <v>0.91607142857142854</v>
      </c>
      <c r="GM64" s="75">
        <f>'T5 Q3 201415'!AU64</f>
        <v>535</v>
      </c>
      <c r="GN64" s="75">
        <f>'T5 Q3 201415'!AV64</f>
        <v>0.9553571428571429</v>
      </c>
      <c r="GO64" s="75">
        <f>'T5 Q3 201415'!AW64</f>
        <v>522</v>
      </c>
      <c r="GP64" s="75">
        <f>'T5 Q3 201415'!AX64</f>
        <v>0.93214285714285716</v>
      </c>
      <c r="GR64" s="75">
        <f>'T6 Q4 201415'!D64</f>
        <v>539</v>
      </c>
      <c r="GS64" s="75">
        <f>'T6 Q4 201415'!E64</f>
        <v>515</v>
      </c>
      <c r="GT64" s="75">
        <f>'T6 Q4 201415'!F64</f>
        <v>0.95547309833024119</v>
      </c>
      <c r="GU64" s="75">
        <f>'T6 Q4 201415'!G64</f>
        <v>1</v>
      </c>
      <c r="GV64" s="75">
        <f>'T6 Q4 201415'!H64</f>
        <v>1.8552875695732839E-3</v>
      </c>
      <c r="GW64" s="75">
        <f>'T6 Q4 201415'!I64</f>
        <v>512</v>
      </c>
      <c r="GX64" s="75">
        <f>'T6 Q4 201415'!J64</f>
        <v>0.94990723562152135</v>
      </c>
      <c r="GY64" s="75">
        <f>'T6 Q4 201415'!K64</f>
        <v>1</v>
      </c>
      <c r="GZ64" s="75">
        <f>'T6 Q4 201415'!L64</f>
        <v>1</v>
      </c>
      <c r="HA64" s="75">
        <f>'T6 Q4 201415'!M64</f>
        <v>1</v>
      </c>
      <c r="HB64" s="75">
        <f>'T6 Q4 201415'!N64</f>
        <v>0</v>
      </c>
      <c r="HC64" s="75">
        <f>'T6 Q4 201415'!O64</f>
        <v>576</v>
      </c>
      <c r="HD64" s="75">
        <f>'T6 Q4 201415'!P64</f>
        <v>564</v>
      </c>
      <c r="HE64" s="75">
        <f>'T6 Q4 201415'!Q64</f>
        <v>0.97916666666666663</v>
      </c>
      <c r="HF64" s="75">
        <f>'T6 Q4 201415'!R64</f>
        <v>549</v>
      </c>
      <c r="HG64" s="75">
        <f>'T6 Q4 201415'!S64</f>
        <v>0.953125</v>
      </c>
      <c r="HH64" s="75">
        <f>'T6 Q4 201415'!T64</f>
        <v>557</v>
      </c>
      <c r="HI64" s="75">
        <f>'T6 Q4 201415'!U64</f>
        <v>0.96701388888888884</v>
      </c>
      <c r="HJ64" s="75">
        <f>'T6 Q4 201415'!V64</f>
        <v>552</v>
      </c>
      <c r="HK64" s="75">
        <f>'T6 Q4 201415'!W64</f>
        <v>0.95833333333333337</v>
      </c>
      <c r="HL64" s="75">
        <f>'T6 Q4 201415'!X64</f>
        <v>551</v>
      </c>
      <c r="HM64" s="75">
        <f>'T6 Q4 201415'!Y64</f>
        <v>0.95659722222222221</v>
      </c>
      <c r="HN64" s="75">
        <f>'T6 Q4 201415'!Z64</f>
        <v>2</v>
      </c>
      <c r="HO64" s="75">
        <f>'T6 Q4 201415'!AA64</f>
        <v>2</v>
      </c>
      <c r="HP64" s="75">
        <f>'T6 Q4 201415'!AB64</f>
        <v>1</v>
      </c>
      <c r="HQ64" s="75">
        <f>'T6 Q4 201415'!AC64</f>
        <v>0</v>
      </c>
      <c r="HR64" s="75">
        <f>'T6 Q4 201415'!AD64</f>
        <v>582</v>
      </c>
      <c r="HS64" s="75">
        <f>'T6 Q4 201415'!AE64</f>
        <v>556</v>
      </c>
      <c r="HT64" s="75">
        <f>'T6 Q4 201415'!AF64</f>
        <v>0.9553264604810997</v>
      </c>
      <c r="HU64" s="75">
        <f>'T6 Q4 201415'!AG64</f>
        <v>531</v>
      </c>
      <c r="HV64" s="75">
        <f>'T6 Q4 201415'!AH64</f>
        <v>0.91237113402061853</v>
      </c>
      <c r="HW64" s="75">
        <f>'T6 Q4 201415'!AI64</f>
        <v>556</v>
      </c>
      <c r="HX64" s="75">
        <f>'T6 Q4 201415'!AJ64</f>
        <v>0.9553264604810997</v>
      </c>
      <c r="HY64" s="75">
        <f>'T6 Q4 201415'!AK64</f>
        <v>555</v>
      </c>
      <c r="HZ64" s="75">
        <f>'T6 Q4 201415'!AL64</f>
        <v>0.95360824742268047</v>
      </c>
      <c r="IA64" s="75">
        <f>'T6 Q4 201415'!AM64</f>
        <v>543</v>
      </c>
      <c r="IB64" s="75">
        <f>'T6 Q4 201415'!AN64</f>
        <v>0.9329896907216495</v>
      </c>
      <c r="IC64" s="75">
        <f>'T6 Q4 201415'!AO64</f>
        <v>538</v>
      </c>
      <c r="ID64" s="75">
        <f>'T6 Q4 201415'!AP64</f>
        <v>0.92439862542955331</v>
      </c>
      <c r="IE64" s="75">
        <f>'T6 Q4 201415'!AQ64</f>
        <v>549</v>
      </c>
      <c r="IF64" s="75">
        <f>'T6 Q4 201415'!AR64</f>
        <v>0.94329896907216493</v>
      </c>
      <c r="IG64" s="75">
        <f>'T6 Q4 201415'!AS64</f>
        <v>528</v>
      </c>
      <c r="IH64" s="75">
        <f>'T6 Q4 201415'!AT64</f>
        <v>0.90721649484536082</v>
      </c>
      <c r="II64" s="75">
        <f>'T6 Q4 201415'!AU64</f>
        <v>548</v>
      </c>
      <c r="IJ64" s="75">
        <f>'T6 Q4 201415'!AV64</f>
        <v>0.94158075601374569</v>
      </c>
      <c r="IK64" s="75">
        <f>'T6 Q4 201415'!AW64</f>
        <v>528</v>
      </c>
      <c r="IL64" s="75">
        <f>'T6 Q4 201415'!AX64</f>
        <v>0.90721649484536082</v>
      </c>
    </row>
    <row r="65" spans="1:246" x14ac:dyDescent="0.25">
      <c r="A65" s="31" t="s">
        <v>388</v>
      </c>
      <c r="B65" s="21" t="s">
        <v>389</v>
      </c>
      <c r="C65" s="21" t="s">
        <v>26</v>
      </c>
      <c r="D65" s="64">
        <v>2531</v>
      </c>
      <c r="E65" s="64">
        <v>2429</v>
      </c>
      <c r="F65" s="51">
        <v>0.95969972342947452</v>
      </c>
      <c r="G65" s="64">
        <v>21</v>
      </c>
      <c r="H65" s="69">
        <v>8.2971157645199533E-3</v>
      </c>
      <c r="I65" s="64">
        <v>2423</v>
      </c>
      <c r="J65" s="51">
        <v>0.95732911892532591</v>
      </c>
      <c r="K65" s="64">
        <v>4</v>
      </c>
      <c r="L65" s="5">
        <v>1</v>
      </c>
      <c r="M65" s="51">
        <v>0.25</v>
      </c>
      <c r="N65" s="40"/>
      <c r="O65" s="64">
        <v>2738</v>
      </c>
      <c r="P65" s="64">
        <v>2672</v>
      </c>
      <c r="Q65" s="51">
        <v>0.97589481373265152</v>
      </c>
      <c r="R65" s="64">
        <v>2603</v>
      </c>
      <c r="S65" s="69">
        <v>0.95069393718042372</v>
      </c>
      <c r="T65" s="64">
        <v>2673</v>
      </c>
      <c r="U65" s="51">
        <v>0.97626004382761145</v>
      </c>
      <c r="V65" s="64">
        <v>2620</v>
      </c>
      <c r="W65" s="69">
        <v>0.95690284879474063</v>
      </c>
      <c r="X65" s="64">
        <v>2612</v>
      </c>
      <c r="Y65" s="51">
        <v>0.95398100803506214</v>
      </c>
      <c r="Z65" s="64">
        <v>5</v>
      </c>
      <c r="AA65" s="64">
        <v>5</v>
      </c>
      <c r="AB65" s="51">
        <v>1</v>
      </c>
      <c r="AC65" s="58"/>
      <c r="AD65" s="64">
        <v>2645</v>
      </c>
      <c r="AE65" s="64">
        <v>2572</v>
      </c>
      <c r="AF65" s="46">
        <v>0.97240075614366728</v>
      </c>
      <c r="AG65" s="64">
        <v>2472</v>
      </c>
      <c r="AH65" s="70">
        <v>0.93459357277882793</v>
      </c>
      <c r="AI65" s="64">
        <v>2572</v>
      </c>
      <c r="AJ65" s="46">
        <v>0.97240075614366728</v>
      </c>
      <c r="AK65" s="64">
        <v>2566</v>
      </c>
      <c r="AL65" s="70">
        <v>0.97013232514177694</v>
      </c>
      <c r="AM65" s="64">
        <v>2537</v>
      </c>
      <c r="AN65" s="46">
        <v>0.9591682419659735</v>
      </c>
      <c r="AO65" s="64">
        <v>2492</v>
      </c>
      <c r="AP65" s="70">
        <v>0.94215500945179587</v>
      </c>
      <c r="AQ65" s="64">
        <v>2524</v>
      </c>
      <c r="AR65" s="46">
        <v>0.95425330812854448</v>
      </c>
      <c r="AS65" s="64">
        <v>2444</v>
      </c>
      <c r="AT65" s="70">
        <v>0.92400756143667295</v>
      </c>
      <c r="AU65" s="64">
        <v>2549</v>
      </c>
      <c r="AV65" s="46">
        <v>0.96370510396975428</v>
      </c>
      <c r="AW65" s="64">
        <v>2460</v>
      </c>
      <c r="AX65" s="46">
        <v>0.93005671077504726</v>
      </c>
      <c r="AZ65" s="80">
        <f>VLOOKUP($A65,'T1DQ CCG'!$A:$BS,69,FALSE)</f>
        <v>0</v>
      </c>
      <c r="BA65" s="80">
        <f>VLOOKUP($A65,'T1DQ CCG'!$A:$BS,70,FALSE)</f>
        <v>0</v>
      </c>
      <c r="BB65" s="80">
        <f>VLOOKUP($A65,'T1DQ CCG'!$A:$BS,71,FALSE)</f>
        <v>0</v>
      </c>
      <c r="BD65" s="75">
        <f>'T3 Q1 201415'!D65</f>
        <v>606</v>
      </c>
      <c r="BE65" s="75">
        <f>'T3 Q1 201415'!E65</f>
        <v>582</v>
      </c>
      <c r="BF65" s="75">
        <f>'T3 Q1 201415'!F65</f>
        <v>0.96039603960396036</v>
      </c>
      <c r="BG65" s="75">
        <f>'T3 Q1 201415'!G65</f>
        <v>10</v>
      </c>
      <c r="BH65" s="75">
        <f>'T3 Q1 201415'!H65</f>
        <v>1.65016501650165E-2</v>
      </c>
      <c r="BI65" s="75">
        <f>'T3 Q1 201415'!I65</f>
        <v>580</v>
      </c>
      <c r="BJ65" s="75">
        <f>'T3 Q1 201415'!J65</f>
        <v>0.95709570957095713</v>
      </c>
      <c r="BK65" s="75">
        <f>'T3 Q1 201415'!K65</f>
        <v>2</v>
      </c>
      <c r="BL65" s="75">
        <f>'T3 Q1 201415'!L65</f>
        <v>2</v>
      </c>
      <c r="BM65" s="75">
        <f>'T3 Q1 201415'!M65</f>
        <v>1</v>
      </c>
      <c r="BN65" s="75">
        <f>'T3 Q1 201415'!N65</f>
        <v>0</v>
      </c>
      <c r="BO65" s="75">
        <f>'T3 Q1 201415'!O65</f>
        <v>663</v>
      </c>
      <c r="BP65" s="75">
        <f>'T3 Q1 201415'!P65</f>
        <v>651</v>
      </c>
      <c r="BQ65" s="75">
        <f>'T3 Q1 201415'!Q65</f>
        <v>0.98190045248868774</v>
      </c>
      <c r="BR65" s="75">
        <f>'T3 Q1 201415'!R65</f>
        <v>635</v>
      </c>
      <c r="BS65" s="75">
        <f>'T3 Q1 201415'!S65</f>
        <v>0.95776772247360487</v>
      </c>
      <c r="BT65" s="75">
        <f>'T3 Q1 201415'!T65</f>
        <v>651</v>
      </c>
      <c r="BU65" s="75">
        <f>'T3 Q1 201415'!U65</f>
        <v>0.98190045248868774</v>
      </c>
      <c r="BV65" s="75">
        <f>'T3 Q1 201415'!V65</f>
        <v>642</v>
      </c>
      <c r="BW65" s="75">
        <f>'T3 Q1 201415'!W65</f>
        <v>0.96832579185520362</v>
      </c>
      <c r="BX65" s="75">
        <f>'T3 Q1 201415'!X65</f>
        <v>632</v>
      </c>
      <c r="BY65" s="75">
        <f>'T3 Q1 201415'!Y65</f>
        <v>0.95324283559577683</v>
      </c>
      <c r="BZ65" s="75">
        <f>'T3 Q1 201415'!Z65</f>
        <v>3</v>
      </c>
      <c r="CA65" s="75">
        <f>'T3 Q1 201415'!AA65</f>
        <v>3</v>
      </c>
      <c r="CB65" s="75">
        <f>'T3 Q1 201415'!AB65</f>
        <v>1</v>
      </c>
      <c r="CC65" s="75">
        <f>'T3 Q1 201415'!AC65</f>
        <v>0</v>
      </c>
      <c r="CD65" s="75">
        <f>'T3 Q1 201415'!AD65</f>
        <v>614</v>
      </c>
      <c r="CE65" s="75">
        <f>'T3 Q1 201415'!AE65</f>
        <v>598</v>
      </c>
      <c r="CF65" s="75">
        <f>'T3 Q1 201415'!AF65</f>
        <v>0.97394136807817588</v>
      </c>
      <c r="CG65" s="75">
        <f>'T3 Q1 201415'!AG65</f>
        <v>568</v>
      </c>
      <c r="CH65" s="75">
        <f>'T3 Q1 201415'!AH65</f>
        <v>0.92508143322475567</v>
      </c>
      <c r="CI65" s="75">
        <f>'T3 Q1 201415'!AI65</f>
        <v>598</v>
      </c>
      <c r="CJ65" s="75">
        <f>'T3 Q1 201415'!AJ65</f>
        <v>0.97394136807817588</v>
      </c>
      <c r="CK65" s="75">
        <f>'T3 Q1 201415'!AK65</f>
        <v>595</v>
      </c>
      <c r="CL65" s="75">
        <f>'T3 Q1 201415'!AL65</f>
        <v>0.96905537459283386</v>
      </c>
      <c r="CM65" s="75">
        <f>'T3 Q1 201415'!AM65</f>
        <v>591</v>
      </c>
      <c r="CN65" s="75">
        <f>'T3 Q1 201415'!AN65</f>
        <v>0.96254071661237783</v>
      </c>
      <c r="CO65" s="75">
        <f>'T3 Q1 201415'!AO65</f>
        <v>577</v>
      </c>
      <c r="CP65" s="75">
        <f>'T3 Q1 201415'!AP65</f>
        <v>0.93973941368078173</v>
      </c>
      <c r="CQ65" s="75">
        <f>'T3 Q1 201415'!AQ65</f>
        <v>586</v>
      </c>
      <c r="CR65" s="75">
        <f>'T3 Q1 201415'!AR65</f>
        <v>0.9543973941368078</v>
      </c>
      <c r="CS65" s="75">
        <f>'T3 Q1 201415'!AS65</f>
        <v>560</v>
      </c>
      <c r="CT65" s="75">
        <f>'T3 Q1 201415'!AT65</f>
        <v>0.91205211726384361</v>
      </c>
      <c r="CU65" s="75">
        <f>'T3 Q1 201415'!AU65</f>
        <v>596</v>
      </c>
      <c r="CV65" s="75">
        <f>'T3 Q1 201415'!AV65</f>
        <v>0.97068403908794787</v>
      </c>
      <c r="CW65" s="75">
        <f>'T3 Q1 201415'!AW65</f>
        <v>562</v>
      </c>
      <c r="CX65" s="75">
        <f>'T3 Q1 201415'!AX65</f>
        <v>0.91530944625407162</v>
      </c>
      <c r="CZ65" s="75">
        <f>'T4 Q2 201415'!D65</f>
        <v>629</v>
      </c>
      <c r="DA65" s="75">
        <f>'T4 Q2 201415'!E65</f>
        <v>603</v>
      </c>
      <c r="DB65" s="75">
        <f>'T4 Q2 201415'!F65</f>
        <v>0.95866454689984104</v>
      </c>
      <c r="DC65" s="75">
        <f>'T4 Q2 201415'!G65</f>
        <v>8</v>
      </c>
      <c r="DD65" s="75">
        <f>'T4 Q2 201415'!H65</f>
        <v>1.2718600953895072E-2</v>
      </c>
      <c r="DE65" s="75">
        <f>'T4 Q2 201415'!I65</f>
        <v>601</v>
      </c>
      <c r="DF65" s="75">
        <f>'T4 Q2 201415'!J65</f>
        <v>0.95548489666136727</v>
      </c>
      <c r="DG65" s="75">
        <f>'T4 Q2 201415'!K65</f>
        <v>0</v>
      </c>
      <c r="DH65" s="75">
        <f>'T4 Q2 201415'!L65</f>
        <v>0</v>
      </c>
      <c r="DI65" s="75" t="str">
        <f>'T4 Q2 201415'!M65</f>
        <v/>
      </c>
      <c r="DJ65" s="75">
        <f>'T4 Q2 201415'!N65</f>
        <v>0</v>
      </c>
      <c r="DK65" s="75">
        <f>'T4 Q2 201415'!O65</f>
        <v>724</v>
      </c>
      <c r="DL65" s="75">
        <f>'T4 Q2 201415'!P65</f>
        <v>708</v>
      </c>
      <c r="DM65" s="75">
        <f>'T4 Q2 201415'!Q65</f>
        <v>0.97790055248618779</v>
      </c>
      <c r="DN65" s="75">
        <f>'T4 Q2 201415'!R65</f>
        <v>684</v>
      </c>
      <c r="DO65" s="75">
        <f>'T4 Q2 201415'!S65</f>
        <v>0.94475138121546964</v>
      </c>
      <c r="DP65" s="75">
        <f>'T4 Q2 201415'!T65</f>
        <v>709</v>
      </c>
      <c r="DQ65" s="75">
        <f>'T4 Q2 201415'!U65</f>
        <v>0.97928176795580113</v>
      </c>
      <c r="DR65" s="75">
        <f>'T4 Q2 201415'!V65</f>
        <v>689</v>
      </c>
      <c r="DS65" s="75">
        <f>'T4 Q2 201415'!W65</f>
        <v>0.9516574585635359</v>
      </c>
      <c r="DT65" s="75">
        <f>'T4 Q2 201415'!X65</f>
        <v>689</v>
      </c>
      <c r="DU65" s="75">
        <f>'T4 Q2 201415'!Y65</f>
        <v>0.9516574585635359</v>
      </c>
      <c r="DV65" s="75">
        <f>'T4 Q2 201415'!Z65</f>
        <v>1</v>
      </c>
      <c r="DW65" s="75">
        <f>'T4 Q2 201415'!AA65</f>
        <v>1</v>
      </c>
      <c r="DX65" s="75">
        <f>'T4 Q2 201415'!AB65</f>
        <v>1</v>
      </c>
      <c r="DY65" s="75">
        <f>'T4 Q2 201415'!AC65</f>
        <v>0</v>
      </c>
      <c r="DZ65" s="75">
        <f>'T4 Q2 201415'!AD65</f>
        <v>653</v>
      </c>
      <c r="EA65" s="75">
        <f>'T4 Q2 201415'!AE65</f>
        <v>639</v>
      </c>
      <c r="EB65" s="75">
        <f>'T4 Q2 201415'!AF65</f>
        <v>0.97856049004594181</v>
      </c>
      <c r="EC65" s="75">
        <f>'T4 Q2 201415'!AG65</f>
        <v>613</v>
      </c>
      <c r="ED65" s="75">
        <f>'T4 Q2 201415'!AH65</f>
        <v>0.93874425727411948</v>
      </c>
      <c r="EE65" s="75">
        <f>'T4 Q2 201415'!AI65</f>
        <v>639</v>
      </c>
      <c r="EF65" s="75">
        <f>'T4 Q2 201415'!AJ65</f>
        <v>0.97856049004594181</v>
      </c>
      <c r="EG65" s="75">
        <f>'T4 Q2 201415'!AK65</f>
        <v>640</v>
      </c>
      <c r="EH65" s="75">
        <f>'T4 Q2 201415'!AL65</f>
        <v>0.98009188361408883</v>
      </c>
      <c r="EI65" s="75">
        <f>'T4 Q2 201415'!AM65</f>
        <v>632</v>
      </c>
      <c r="EJ65" s="75">
        <f>'T4 Q2 201415'!AN65</f>
        <v>0.96784073506891266</v>
      </c>
      <c r="EK65" s="75">
        <f>'T4 Q2 201415'!AO65</f>
        <v>624</v>
      </c>
      <c r="EL65" s="75">
        <f>'T4 Q2 201415'!AP65</f>
        <v>0.9555895865237366</v>
      </c>
      <c r="EM65" s="75">
        <f>'T4 Q2 201415'!AQ65</f>
        <v>627</v>
      </c>
      <c r="EN65" s="75">
        <f>'T4 Q2 201415'!AR65</f>
        <v>0.96018376722817766</v>
      </c>
      <c r="EO65" s="75">
        <f>'T4 Q2 201415'!AS65</f>
        <v>603</v>
      </c>
      <c r="EP65" s="75">
        <f>'T4 Q2 201415'!AT65</f>
        <v>0.92343032159264926</v>
      </c>
      <c r="EQ65" s="75">
        <f>'T4 Q2 201415'!AU65</f>
        <v>635</v>
      </c>
      <c r="ER65" s="75">
        <f>'T4 Q2 201415'!AV65</f>
        <v>0.97243491577335373</v>
      </c>
      <c r="ES65" s="75">
        <f>'T4 Q2 201415'!AW65</f>
        <v>611</v>
      </c>
      <c r="ET65" s="75">
        <f>'T4 Q2 201415'!AX65</f>
        <v>0.93568147013782543</v>
      </c>
      <c r="EV65" s="75">
        <f>'T5 Q3 201415'!D65</f>
        <v>675</v>
      </c>
      <c r="EW65" s="75">
        <f>'T5 Q3 201415'!E65</f>
        <v>645</v>
      </c>
      <c r="EX65" s="75">
        <f>'T5 Q3 201415'!F65</f>
        <v>0.9555555555555556</v>
      </c>
      <c r="EY65" s="75">
        <f>'T5 Q3 201415'!G65</f>
        <v>1</v>
      </c>
      <c r="EZ65" s="75">
        <f>'T5 Q3 201415'!H65</f>
        <v>1.4814814814814814E-3</v>
      </c>
      <c r="FA65" s="75">
        <f>'T5 Q3 201415'!I65</f>
        <v>643</v>
      </c>
      <c r="FB65" s="75">
        <f>'T5 Q3 201415'!J65</f>
        <v>0.95259259259259255</v>
      </c>
      <c r="FC65" s="75">
        <f>'T5 Q3 201415'!K65</f>
        <v>2</v>
      </c>
      <c r="FD65" s="75">
        <f>'T5 Q3 201415'!L65</f>
        <v>2</v>
      </c>
      <c r="FE65" s="75">
        <f>'T5 Q3 201415'!M65</f>
        <v>1</v>
      </c>
      <c r="FF65" s="75">
        <f>'T5 Q3 201415'!N65</f>
        <v>0</v>
      </c>
      <c r="FG65" s="75">
        <f>'T5 Q3 201415'!O65</f>
        <v>720</v>
      </c>
      <c r="FH65" s="75">
        <f>'T5 Q3 201415'!P65</f>
        <v>704</v>
      </c>
      <c r="FI65" s="75">
        <f>'T5 Q3 201415'!Q65</f>
        <v>0.97777777777777775</v>
      </c>
      <c r="FJ65" s="75">
        <f>'T5 Q3 201415'!R65</f>
        <v>686</v>
      </c>
      <c r="FK65" s="75">
        <f>'T5 Q3 201415'!S65</f>
        <v>0.95277777777777772</v>
      </c>
      <c r="FL65" s="75">
        <f>'T5 Q3 201415'!T65</f>
        <v>706</v>
      </c>
      <c r="FM65" s="75">
        <f>'T5 Q3 201415'!U65</f>
        <v>0.98055555555555551</v>
      </c>
      <c r="FN65" s="75">
        <f>'T5 Q3 201415'!V65</f>
        <v>688</v>
      </c>
      <c r="FO65" s="75">
        <f>'T5 Q3 201415'!W65</f>
        <v>0.9555555555555556</v>
      </c>
      <c r="FP65" s="75">
        <f>'T5 Q3 201415'!X65</f>
        <v>690</v>
      </c>
      <c r="FQ65" s="75">
        <f>'T5 Q3 201415'!Y65</f>
        <v>0.95833333333333337</v>
      </c>
      <c r="FR65" s="75">
        <f>'T5 Q3 201415'!Z65</f>
        <v>0</v>
      </c>
      <c r="FS65" s="75">
        <f>'T5 Q3 201415'!AA65</f>
        <v>0</v>
      </c>
      <c r="FT65" s="75" t="str">
        <f>'T5 Q3 201415'!AB65</f>
        <v/>
      </c>
      <c r="FU65" s="75">
        <f>'T5 Q3 201415'!AC65</f>
        <v>0</v>
      </c>
      <c r="FV65" s="75">
        <f>'T5 Q3 201415'!AD65</f>
        <v>755</v>
      </c>
      <c r="FW65" s="75">
        <f>'T5 Q3 201415'!AE65</f>
        <v>734</v>
      </c>
      <c r="FX65" s="75">
        <f>'T5 Q3 201415'!AF65</f>
        <v>0.97218543046357619</v>
      </c>
      <c r="FY65" s="75">
        <f>'T5 Q3 201415'!AG65</f>
        <v>713</v>
      </c>
      <c r="FZ65" s="75">
        <f>'T5 Q3 201415'!AH65</f>
        <v>0.94437086092715228</v>
      </c>
      <c r="GA65" s="75">
        <f>'T5 Q3 201415'!AI65</f>
        <v>734</v>
      </c>
      <c r="GB65" s="75">
        <f>'T5 Q3 201415'!AJ65</f>
        <v>0.97218543046357619</v>
      </c>
      <c r="GC65" s="75">
        <f>'T5 Q3 201415'!AK65</f>
        <v>731</v>
      </c>
      <c r="GD65" s="75">
        <f>'T5 Q3 201415'!AL65</f>
        <v>0.96821192052980132</v>
      </c>
      <c r="GE65" s="75">
        <f>'T5 Q3 201415'!AM65</f>
        <v>721</v>
      </c>
      <c r="GF65" s="75">
        <f>'T5 Q3 201415'!AN65</f>
        <v>0.95496688741721858</v>
      </c>
      <c r="GG65" s="75">
        <f>'T5 Q3 201415'!AO65</f>
        <v>705</v>
      </c>
      <c r="GH65" s="75">
        <f>'T5 Q3 201415'!AP65</f>
        <v>0.93377483443708609</v>
      </c>
      <c r="GI65" s="75">
        <f>'T5 Q3 201415'!AQ65</f>
        <v>722</v>
      </c>
      <c r="GJ65" s="75">
        <f>'T5 Q3 201415'!AR65</f>
        <v>0.9562913907284768</v>
      </c>
      <c r="GK65" s="75">
        <f>'T5 Q3 201415'!AS65</f>
        <v>710</v>
      </c>
      <c r="GL65" s="75">
        <f>'T5 Q3 201415'!AT65</f>
        <v>0.94039735099337751</v>
      </c>
      <c r="GM65" s="75">
        <f>'T5 Q3 201415'!AU65</f>
        <v>725</v>
      </c>
      <c r="GN65" s="75">
        <f>'T5 Q3 201415'!AV65</f>
        <v>0.96026490066225167</v>
      </c>
      <c r="GO65" s="75">
        <f>'T5 Q3 201415'!AW65</f>
        <v>714</v>
      </c>
      <c r="GP65" s="75">
        <f>'T5 Q3 201415'!AX65</f>
        <v>0.94569536423841061</v>
      </c>
      <c r="GR65" s="75">
        <f>'T6 Q4 201415'!D65</f>
        <v>621</v>
      </c>
      <c r="GS65" s="75">
        <f>'T6 Q4 201415'!E65</f>
        <v>599</v>
      </c>
      <c r="GT65" s="75">
        <f>'T6 Q4 201415'!F65</f>
        <v>0.96457326892109496</v>
      </c>
      <c r="GU65" s="75">
        <f>'T6 Q4 201415'!G65</f>
        <v>2</v>
      </c>
      <c r="GV65" s="75">
        <f>'T6 Q4 201415'!H65</f>
        <v>3.2206119162640902E-3</v>
      </c>
      <c r="GW65" s="75">
        <f>'T6 Q4 201415'!I65</f>
        <v>599</v>
      </c>
      <c r="GX65" s="75">
        <f>'T6 Q4 201415'!J65</f>
        <v>0.96457326892109496</v>
      </c>
      <c r="GY65" s="75">
        <f>'T6 Q4 201415'!K65</f>
        <v>0</v>
      </c>
      <c r="GZ65" s="75">
        <f>'T6 Q4 201415'!L65</f>
        <v>0</v>
      </c>
      <c r="HA65" s="75" t="str">
        <f>'T6 Q4 201415'!M65</f>
        <v/>
      </c>
      <c r="HB65" s="75">
        <f>'T6 Q4 201415'!N65</f>
        <v>0</v>
      </c>
      <c r="HC65" s="75">
        <f>'T6 Q4 201415'!O65</f>
        <v>631</v>
      </c>
      <c r="HD65" s="75">
        <f>'T6 Q4 201415'!P65</f>
        <v>609</v>
      </c>
      <c r="HE65" s="75">
        <f>'T6 Q4 201415'!Q65</f>
        <v>0.96513470681458002</v>
      </c>
      <c r="HF65" s="75">
        <f>'T6 Q4 201415'!R65</f>
        <v>598</v>
      </c>
      <c r="HG65" s="75">
        <f>'T6 Q4 201415'!S65</f>
        <v>0.94770206022187009</v>
      </c>
      <c r="HH65" s="75">
        <f>'T6 Q4 201415'!T65</f>
        <v>607</v>
      </c>
      <c r="HI65" s="75">
        <f>'T6 Q4 201415'!U65</f>
        <v>0.96196513470681455</v>
      </c>
      <c r="HJ65" s="75">
        <f>'T6 Q4 201415'!V65</f>
        <v>601</v>
      </c>
      <c r="HK65" s="75">
        <f>'T6 Q4 201415'!W65</f>
        <v>0.95245641838351824</v>
      </c>
      <c r="HL65" s="75">
        <f>'T6 Q4 201415'!X65</f>
        <v>601</v>
      </c>
      <c r="HM65" s="75">
        <f>'T6 Q4 201415'!Y65</f>
        <v>0.95245641838351824</v>
      </c>
      <c r="HN65" s="75">
        <f>'T6 Q4 201415'!Z65</f>
        <v>1</v>
      </c>
      <c r="HO65" s="75">
        <f>'T6 Q4 201415'!AA65</f>
        <v>1</v>
      </c>
      <c r="HP65" s="75">
        <f>'T6 Q4 201415'!AB65</f>
        <v>1</v>
      </c>
      <c r="HQ65" s="75">
        <f>'T6 Q4 201415'!AC65</f>
        <v>0</v>
      </c>
      <c r="HR65" s="75">
        <f>'T6 Q4 201415'!AD65</f>
        <v>623</v>
      </c>
      <c r="HS65" s="75">
        <f>'T6 Q4 201415'!AE65</f>
        <v>601</v>
      </c>
      <c r="HT65" s="75">
        <f>'T6 Q4 201415'!AF65</f>
        <v>0.9646869983948636</v>
      </c>
      <c r="HU65" s="75">
        <f>'T6 Q4 201415'!AG65</f>
        <v>578</v>
      </c>
      <c r="HV65" s="75">
        <f>'T6 Q4 201415'!AH65</f>
        <v>0.92776886035313</v>
      </c>
      <c r="HW65" s="75">
        <f>'T6 Q4 201415'!AI65</f>
        <v>601</v>
      </c>
      <c r="HX65" s="75">
        <f>'T6 Q4 201415'!AJ65</f>
        <v>0.9646869983948636</v>
      </c>
      <c r="HY65" s="75">
        <f>'T6 Q4 201415'!AK65</f>
        <v>600</v>
      </c>
      <c r="HZ65" s="75">
        <f>'T6 Q4 201415'!AL65</f>
        <v>0.96308186195826651</v>
      </c>
      <c r="IA65" s="75">
        <f>'T6 Q4 201415'!AM65</f>
        <v>593</v>
      </c>
      <c r="IB65" s="75">
        <f>'T6 Q4 201415'!AN65</f>
        <v>0.9518459069020867</v>
      </c>
      <c r="IC65" s="75">
        <f>'T6 Q4 201415'!AO65</f>
        <v>586</v>
      </c>
      <c r="ID65" s="75">
        <f>'T6 Q4 201415'!AP65</f>
        <v>0.9406099518459069</v>
      </c>
      <c r="IE65" s="75">
        <f>'T6 Q4 201415'!AQ65</f>
        <v>589</v>
      </c>
      <c r="IF65" s="75">
        <f>'T6 Q4 201415'!AR65</f>
        <v>0.9454253611556982</v>
      </c>
      <c r="IG65" s="75">
        <f>'T6 Q4 201415'!AS65</f>
        <v>571</v>
      </c>
      <c r="IH65" s="75">
        <f>'T6 Q4 201415'!AT65</f>
        <v>0.9165329052969502</v>
      </c>
      <c r="II65" s="75">
        <f>'T6 Q4 201415'!AU65</f>
        <v>593</v>
      </c>
      <c r="IJ65" s="75">
        <f>'T6 Q4 201415'!AV65</f>
        <v>0.9518459069020867</v>
      </c>
      <c r="IK65" s="75">
        <f>'T6 Q4 201415'!AW65</f>
        <v>573</v>
      </c>
      <c r="IL65" s="75">
        <f>'T6 Q4 201415'!AX65</f>
        <v>0.9197431781701445</v>
      </c>
    </row>
    <row r="66" spans="1:246" x14ac:dyDescent="0.25">
      <c r="A66" s="31" t="s">
        <v>390</v>
      </c>
      <c r="B66" s="21" t="s">
        <v>391</v>
      </c>
      <c r="C66" s="21" t="s">
        <v>26</v>
      </c>
      <c r="D66" s="64">
        <v>1674</v>
      </c>
      <c r="E66" s="64">
        <v>1584</v>
      </c>
      <c r="F66" s="51">
        <v>0.94623655913978499</v>
      </c>
      <c r="G66" s="64">
        <v>18</v>
      </c>
      <c r="H66" s="69">
        <v>1.0752688172043012E-2</v>
      </c>
      <c r="I66" s="64">
        <v>1574</v>
      </c>
      <c r="J66" s="51">
        <v>0.94026284348864997</v>
      </c>
      <c r="K66" s="64">
        <v>3</v>
      </c>
      <c r="L66" s="5">
        <v>1</v>
      </c>
      <c r="M66" s="51">
        <v>0.33333333333333331</v>
      </c>
      <c r="N66" s="40"/>
      <c r="O66" s="64">
        <v>1822</v>
      </c>
      <c r="P66" s="64">
        <v>1763</v>
      </c>
      <c r="Q66" s="51">
        <v>0.96761800219538974</v>
      </c>
      <c r="R66" s="64">
        <v>1695</v>
      </c>
      <c r="S66" s="69">
        <v>0.93029637760702522</v>
      </c>
      <c r="T66" s="64">
        <v>1773</v>
      </c>
      <c r="U66" s="51">
        <v>0.97310647639956094</v>
      </c>
      <c r="V66" s="64">
        <v>1709</v>
      </c>
      <c r="W66" s="69">
        <v>0.93798024149286496</v>
      </c>
      <c r="X66" s="64">
        <v>1704</v>
      </c>
      <c r="Y66" s="51">
        <v>0.93523600439077936</v>
      </c>
      <c r="Z66" s="64">
        <v>2</v>
      </c>
      <c r="AA66" s="64">
        <v>2</v>
      </c>
      <c r="AB66" s="51">
        <v>1</v>
      </c>
      <c r="AC66" s="58"/>
      <c r="AD66" s="64">
        <v>1830</v>
      </c>
      <c r="AE66" s="64">
        <v>1747</v>
      </c>
      <c r="AF66" s="46">
        <v>0.95464480874316937</v>
      </c>
      <c r="AG66" s="64">
        <v>1630</v>
      </c>
      <c r="AH66" s="70">
        <v>0.89071038251366119</v>
      </c>
      <c r="AI66" s="64">
        <v>1747</v>
      </c>
      <c r="AJ66" s="46">
        <v>0.95464480874316937</v>
      </c>
      <c r="AK66" s="64">
        <v>1739</v>
      </c>
      <c r="AL66" s="70">
        <v>0.95027322404371584</v>
      </c>
      <c r="AM66" s="64">
        <v>1728</v>
      </c>
      <c r="AN66" s="46">
        <v>0.94426229508196724</v>
      </c>
      <c r="AO66" s="64">
        <v>1704</v>
      </c>
      <c r="AP66" s="70">
        <v>0.93114754098360653</v>
      </c>
      <c r="AQ66" s="64">
        <v>1700</v>
      </c>
      <c r="AR66" s="46">
        <v>0.92896174863387981</v>
      </c>
      <c r="AS66" s="64">
        <v>1608</v>
      </c>
      <c r="AT66" s="70">
        <v>0.87868852459016389</v>
      </c>
      <c r="AU66" s="64">
        <v>1727</v>
      </c>
      <c r="AV66" s="46">
        <v>0.94371584699453548</v>
      </c>
      <c r="AW66" s="64">
        <v>1656</v>
      </c>
      <c r="AX66" s="46">
        <v>0.90491803278688521</v>
      </c>
      <c r="AZ66" s="80">
        <f>VLOOKUP($A66,'T1DQ CCG'!$A:$BS,69,FALSE)</f>
        <v>0</v>
      </c>
      <c r="BA66" s="80">
        <f>VLOOKUP($A66,'T1DQ CCG'!$A:$BS,70,FALSE)</f>
        <v>0</v>
      </c>
      <c r="BB66" s="80">
        <f>VLOOKUP($A66,'T1DQ CCG'!$A:$BS,71,FALSE)</f>
        <v>0</v>
      </c>
      <c r="BD66" s="75">
        <f>'T3 Q1 201415'!D66</f>
        <v>405</v>
      </c>
      <c r="BE66" s="75">
        <f>'T3 Q1 201415'!E66</f>
        <v>388</v>
      </c>
      <c r="BF66" s="75">
        <f>'T3 Q1 201415'!F66</f>
        <v>0.9580246913580247</v>
      </c>
      <c r="BG66" s="75">
        <f>'T3 Q1 201415'!G66</f>
        <v>9</v>
      </c>
      <c r="BH66" s="75">
        <f>'T3 Q1 201415'!H66</f>
        <v>2.2222222222222223E-2</v>
      </c>
      <c r="BI66" s="75">
        <f>'T3 Q1 201415'!I66</f>
        <v>381</v>
      </c>
      <c r="BJ66" s="75">
        <f>'T3 Q1 201415'!J66</f>
        <v>0.94074074074074077</v>
      </c>
      <c r="BK66" s="75">
        <f>'T3 Q1 201415'!K66</f>
        <v>1</v>
      </c>
      <c r="BL66" s="75">
        <f>'T3 Q1 201415'!L66</f>
        <v>1</v>
      </c>
      <c r="BM66" s="75">
        <f>'T3 Q1 201415'!M66</f>
        <v>1</v>
      </c>
      <c r="BN66" s="75">
        <f>'T3 Q1 201415'!N66</f>
        <v>0</v>
      </c>
      <c r="BO66" s="75">
        <f>'T3 Q1 201415'!O66</f>
        <v>468</v>
      </c>
      <c r="BP66" s="75">
        <f>'T3 Q1 201415'!P66</f>
        <v>451</v>
      </c>
      <c r="BQ66" s="75">
        <f>'T3 Q1 201415'!Q66</f>
        <v>0.96367521367521369</v>
      </c>
      <c r="BR66" s="75">
        <f>'T3 Q1 201415'!R66</f>
        <v>424</v>
      </c>
      <c r="BS66" s="75">
        <f>'T3 Q1 201415'!S66</f>
        <v>0.90598290598290598</v>
      </c>
      <c r="BT66" s="75">
        <f>'T3 Q1 201415'!T66</f>
        <v>457</v>
      </c>
      <c r="BU66" s="75">
        <f>'T3 Q1 201415'!U66</f>
        <v>0.97649572649572647</v>
      </c>
      <c r="BV66" s="75">
        <f>'T3 Q1 201415'!V66</f>
        <v>429</v>
      </c>
      <c r="BW66" s="75">
        <f>'T3 Q1 201415'!W66</f>
        <v>0.91666666666666663</v>
      </c>
      <c r="BX66" s="75">
        <f>'T3 Q1 201415'!X66</f>
        <v>427</v>
      </c>
      <c r="BY66" s="75">
        <f>'T3 Q1 201415'!Y66</f>
        <v>0.91239316239316237</v>
      </c>
      <c r="BZ66" s="75">
        <f>'T3 Q1 201415'!Z66</f>
        <v>1</v>
      </c>
      <c r="CA66" s="75">
        <f>'T3 Q1 201415'!AA66</f>
        <v>1</v>
      </c>
      <c r="CB66" s="75">
        <f>'T3 Q1 201415'!AB66</f>
        <v>1</v>
      </c>
      <c r="CC66" s="75">
        <f>'T3 Q1 201415'!AC66</f>
        <v>0</v>
      </c>
      <c r="CD66" s="75">
        <f>'T3 Q1 201415'!AD66</f>
        <v>457</v>
      </c>
      <c r="CE66" s="75">
        <f>'T3 Q1 201415'!AE66</f>
        <v>436</v>
      </c>
      <c r="CF66" s="75">
        <f>'T3 Q1 201415'!AF66</f>
        <v>0.9540481400437637</v>
      </c>
      <c r="CG66" s="75">
        <f>'T3 Q1 201415'!AG66</f>
        <v>407</v>
      </c>
      <c r="CH66" s="75">
        <f>'T3 Q1 201415'!AH66</f>
        <v>0.89059080962800874</v>
      </c>
      <c r="CI66" s="75">
        <f>'T3 Q1 201415'!AI66</f>
        <v>436</v>
      </c>
      <c r="CJ66" s="75">
        <f>'T3 Q1 201415'!AJ66</f>
        <v>0.9540481400437637</v>
      </c>
      <c r="CK66" s="75">
        <f>'T3 Q1 201415'!AK66</f>
        <v>436</v>
      </c>
      <c r="CL66" s="75">
        <f>'T3 Q1 201415'!AL66</f>
        <v>0.9540481400437637</v>
      </c>
      <c r="CM66" s="75">
        <f>'T3 Q1 201415'!AM66</f>
        <v>429</v>
      </c>
      <c r="CN66" s="75">
        <f>'T3 Q1 201415'!AN66</f>
        <v>0.93873085339168494</v>
      </c>
      <c r="CO66" s="75">
        <f>'T3 Q1 201415'!AO66</f>
        <v>427</v>
      </c>
      <c r="CP66" s="75">
        <f>'T3 Q1 201415'!AP66</f>
        <v>0.93435448577680524</v>
      </c>
      <c r="CQ66" s="75">
        <f>'T3 Q1 201415'!AQ66</f>
        <v>425</v>
      </c>
      <c r="CR66" s="75">
        <f>'T3 Q1 201415'!AR66</f>
        <v>0.92997811816192555</v>
      </c>
      <c r="CS66" s="75">
        <f>'T3 Q1 201415'!AS66</f>
        <v>403</v>
      </c>
      <c r="CT66" s="75">
        <f>'T3 Q1 201415'!AT66</f>
        <v>0.88183807439824946</v>
      </c>
      <c r="CU66" s="75">
        <f>'T3 Q1 201415'!AU66</f>
        <v>431</v>
      </c>
      <c r="CV66" s="75">
        <f>'T3 Q1 201415'!AV66</f>
        <v>0.94310722100656452</v>
      </c>
      <c r="CW66" s="75">
        <f>'T3 Q1 201415'!AW66</f>
        <v>413</v>
      </c>
      <c r="CX66" s="75">
        <f>'T3 Q1 201415'!AX66</f>
        <v>0.90371991247264771</v>
      </c>
      <c r="CZ66" s="75">
        <f>'T4 Q2 201415'!D66</f>
        <v>438</v>
      </c>
      <c r="DA66" s="75">
        <f>'T4 Q2 201415'!E66</f>
        <v>409</v>
      </c>
      <c r="DB66" s="75">
        <f>'T4 Q2 201415'!F66</f>
        <v>0.93378995433789957</v>
      </c>
      <c r="DC66" s="75">
        <f>'T4 Q2 201415'!G66</f>
        <v>4</v>
      </c>
      <c r="DD66" s="75">
        <f>'T4 Q2 201415'!H66</f>
        <v>9.1324200913242004E-3</v>
      </c>
      <c r="DE66" s="75">
        <f>'T4 Q2 201415'!I66</f>
        <v>408</v>
      </c>
      <c r="DF66" s="75">
        <f>'T4 Q2 201415'!J66</f>
        <v>0.93150684931506844</v>
      </c>
      <c r="DG66" s="75">
        <f>'T4 Q2 201415'!K66</f>
        <v>0</v>
      </c>
      <c r="DH66" s="75">
        <f>'T4 Q2 201415'!L66</f>
        <v>0</v>
      </c>
      <c r="DI66" s="75" t="str">
        <f>'T4 Q2 201415'!M66</f>
        <v/>
      </c>
      <c r="DJ66" s="75">
        <f>'T4 Q2 201415'!N66</f>
        <v>0</v>
      </c>
      <c r="DK66" s="75">
        <f>'T4 Q2 201415'!O66</f>
        <v>459</v>
      </c>
      <c r="DL66" s="75">
        <f>'T4 Q2 201415'!P66</f>
        <v>447</v>
      </c>
      <c r="DM66" s="75">
        <f>'T4 Q2 201415'!Q66</f>
        <v>0.97385620915032678</v>
      </c>
      <c r="DN66" s="75">
        <f>'T4 Q2 201415'!R66</f>
        <v>431</v>
      </c>
      <c r="DO66" s="75">
        <f>'T4 Q2 201415'!S66</f>
        <v>0.93899782135076248</v>
      </c>
      <c r="DP66" s="75">
        <f>'T4 Q2 201415'!T66</f>
        <v>452</v>
      </c>
      <c r="DQ66" s="75">
        <f>'T4 Q2 201415'!U66</f>
        <v>0.98474945533769065</v>
      </c>
      <c r="DR66" s="75">
        <f>'T4 Q2 201415'!V66</f>
        <v>432</v>
      </c>
      <c r="DS66" s="75">
        <f>'T4 Q2 201415'!W66</f>
        <v>0.94117647058823528</v>
      </c>
      <c r="DT66" s="75">
        <f>'T4 Q2 201415'!X66</f>
        <v>434</v>
      </c>
      <c r="DU66" s="75">
        <f>'T4 Q2 201415'!Y66</f>
        <v>0.94553376906318087</v>
      </c>
      <c r="DV66" s="75">
        <f>'T4 Q2 201415'!Z66</f>
        <v>0</v>
      </c>
      <c r="DW66" s="75">
        <f>'T4 Q2 201415'!AA66</f>
        <v>0</v>
      </c>
      <c r="DX66" s="75" t="str">
        <f>'T4 Q2 201415'!AB66</f>
        <v/>
      </c>
      <c r="DY66" s="75">
        <f>'T4 Q2 201415'!AC66</f>
        <v>0</v>
      </c>
      <c r="DZ66" s="75">
        <f>'T4 Q2 201415'!AD66</f>
        <v>440</v>
      </c>
      <c r="EA66" s="75">
        <f>'T4 Q2 201415'!AE66</f>
        <v>422</v>
      </c>
      <c r="EB66" s="75">
        <f>'T4 Q2 201415'!AF66</f>
        <v>0.95909090909090911</v>
      </c>
      <c r="EC66" s="75">
        <f>'T4 Q2 201415'!AG66</f>
        <v>396</v>
      </c>
      <c r="ED66" s="75">
        <f>'T4 Q2 201415'!AH66</f>
        <v>0.9</v>
      </c>
      <c r="EE66" s="75">
        <f>'T4 Q2 201415'!AI66</f>
        <v>422</v>
      </c>
      <c r="EF66" s="75">
        <f>'T4 Q2 201415'!AJ66</f>
        <v>0.95909090909090911</v>
      </c>
      <c r="EG66" s="75">
        <f>'T4 Q2 201415'!AK66</f>
        <v>421</v>
      </c>
      <c r="EH66" s="75">
        <f>'T4 Q2 201415'!AL66</f>
        <v>0.95681818181818179</v>
      </c>
      <c r="EI66" s="75">
        <f>'T4 Q2 201415'!AM66</f>
        <v>418</v>
      </c>
      <c r="EJ66" s="75">
        <f>'T4 Q2 201415'!AN66</f>
        <v>0.95</v>
      </c>
      <c r="EK66" s="75">
        <f>'T4 Q2 201415'!AO66</f>
        <v>410</v>
      </c>
      <c r="EL66" s="75">
        <f>'T4 Q2 201415'!AP66</f>
        <v>0.93181818181818177</v>
      </c>
      <c r="EM66" s="75">
        <f>'T4 Q2 201415'!AQ66</f>
        <v>406</v>
      </c>
      <c r="EN66" s="75">
        <f>'T4 Q2 201415'!AR66</f>
        <v>0.92272727272727273</v>
      </c>
      <c r="EO66" s="75">
        <f>'T4 Q2 201415'!AS66</f>
        <v>386</v>
      </c>
      <c r="EP66" s="75">
        <f>'T4 Q2 201415'!AT66</f>
        <v>0.87727272727272732</v>
      </c>
      <c r="EQ66" s="75">
        <f>'T4 Q2 201415'!AU66</f>
        <v>417</v>
      </c>
      <c r="ER66" s="75">
        <f>'T4 Q2 201415'!AV66</f>
        <v>0.94772727272727275</v>
      </c>
      <c r="ES66" s="75">
        <f>'T4 Q2 201415'!AW66</f>
        <v>398</v>
      </c>
      <c r="ET66" s="75">
        <f>'T4 Q2 201415'!AX66</f>
        <v>0.90454545454545454</v>
      </c>
      <c r="EV66" s="75">
        <f>'T5 Q3 201415'!D66</f>
        <v>415</v>
      </c>
      <c r="EW66" s="75">
        <f>'T5 Q3 201415'!E66</f>
        <v>395</v>
      </c>
      <c r="EX66" s="75">
        <f>'T5 Q3 201415'!F66</f>
        <v>0.95180722891566261</v>
      </c>
      <c r="EY66" s="75">
        <f>'T5 Q3 201415'!G66</f>
        <v>2</v>
      </c>
      <c r="EZ66" s="75">
        <f>'T5 Q3 201415'!H66</f>
        <v>4.8192771084337354E-3</v>
      </c>
      <c r="FA66" s="75">
        <f>'T5 Q3 201415'!I66</f>
        <v>393</v>
      </c>
      <c r="FB66" s="75">
        <f>'T5 Q3 201415'!J66</f>
        <v>0.94698795180722894</v>
      </c>
      <c r="FC66" s="75">
        <f>'T5 Q3 201415'!K66</f>
        <v>2</v>
      </c>
      <c r="FD66" s="75">
        <f>'T5 Q3 201415'!L66</f>
        <v>2</v>
      </c>
      <c r="FE66" s="75">
        <f>'T5 Q3 201415'!M66</f>
        <v>1</v>
      </c>
      <c r="FF66" s="75">
        <f>'T5 Q3 201415'!N66</f>
        <v>0</v>
      </c>
      <c r="FG66" s="75">
        <f>'T5 Q3 201415'!O66</f>
        <v>447</v>
      </c>
      <c r="FH66" s="75">
        <f>'T5 Q3 201415'!P66</f>
        <v>435</v>
      </c>
      <c r="FI66" s="75">
        <f>'T5 Q3 201415'!Q66</f>
        <v>0.97315436241610742</v>
      </c>
      <c r="FJ66" s="75">
        <f>'T5 Q3 201415'!R66</f>
        <v>422</v>
      </c>
      <c r="FK66" s="75">
        <f>'T5 Q3 201415'!S66</f>
        <v>0.94407158836689042</v>
      </c>
      <c r="FL66" s="75">
        <f>'T5 Q3 201415'!T66</f>
        <v>436</v>
      </c>
      <c r="FM66" s="75">
        <f>'T5 Q3 201415'!U66</f>
        <v>0.97539149888143173</v>
      </c>
      <c r="FN66" s="75">
        <f>'T5 Q3 201415'!V66</f>
        <v>423</v>
      </c>
      <c r="FO66" s="75">
        <f>'T5 Q3 201415'!W66</f>
        <v>0.94630872483221473</v>
      </c>
      <c r="FP66" s="75">
        <f>'T5 Q3 201415'!X66</f>
        <v>423</v>
      </c>
      <c r="FQ66" s="75">
        <f>'T5 Q3 201415'!Y66</f>
        <v>0.94630872483221473</v>
      </c>
      <c r="FR66" s="75">
        <f>'T5 Q3 201415'!Z66</f>
        <v>0</v>
      </c>
      <c r="FS66" s="75">
        <f>'T5 Q3 201415'!AA66</f>
        <v>0</v>
      </c>
      <c r="FT66" s="75" t="str">
        <f>'T5 Q3 201415'!AB66</f>
        <v/>
      </c>
      <c r="FU66" s="75">
        <f>'T5 Q3 201415'!AC66</f>
        <v>0</v>
      </c>
      <c r="FV66" s="75">
        <f>'T5 Q3 201415'!AD66</f>
        <v>461</v>
      </c>
      <c r="FW66" s="75">
        <f>'T5 Q3 201415'!AE66</f>
        <v>443</v>
      </c>
      <c r="FX66" s="75">
        <f>'T5 Q3 201415'!AF66</f>
        <v>0.9609544468546638</v>
      </c>
      <c r="FY66" s="75">
        <f>'T5 Q3 201415'!AG66</f>
        <v>410</v>
      </c>
      <c r="FZ66" s="75">
        <f>'T5 Q3 201415'!AH66</f>
        <v>0.88937093275488066</v>
      </c>
      <c r="GA66" s="75">
        <f>'T5 Q3 201415'!AI66</f>
        <v>443</v>
      </c>
      <c r="GB66" s="75">
        <f>'T5 Q3 201415'!AJ66</f>
        <v>0.9609544468546638</v>
      </c>
      <c r="GC66" s="75">
        <f>'T5 Q3 201415'!AK66</f>
        <v>439</v>
      </c>
      <c r="GD66" s="75">
        <f>'T5 Q3 201415'!AL66</f>
        <v>0.95227765726681124</v>
      </c>
      <c r="GE66" s="75">
        <f>'T5 Q3 201415'!AM66</f>
        <v>436</v>
      </c>
      <c r="GF66" s="75">
        <f>'T5 Q3 201415'!AN66</f>
        <v>0.94577006507592187</v>
      </c>
      <c r="GG66" s="75">
        <f>'T5 Q3 201415'!AO66</f>
        <v>431</v>
      </c>
      <c r="GH66" s="75">
        <f>'T5 Q3 201415'!AP66</f>
        <v>0.93492407809110634</v>
      </c>
      <c r="GI66" s="75">
        <f>'T5 Q3 201415'!AQ66</f>
        <v>435</v>
      </c>
      <c r="GJ66" s="75">
        <f>'T5 Q3 201415'!AR66</f>
        <v>0.94360086767895879</v>
      </c>
      <c r="GK66" s="75">
        <f>'T5 Q3 201415'!AS66</f>
        <v>406</v>
      </c>
      <c r="GL66" s="75">
        <f>'T5 Q3 201415'!AT66</f>
        <v>0.88069414316702821</v>
      </c>
      <c r="GM66" s="75">
        <f>'T5 Q3 201415'!AU66</f>
        <v>438</v>
      </c>
      <c r="GN66" s="75">
        <f>'T5 Q3 201415'!AV66</f>
        <v>0.95010845986984815</v>
      </c>
      <c r="GO66" s="75">
        <f>'T5 Q3 201415'!AW66</f>
        <v>418</v>
      </c>
      <c r="GP66" s="75">
        <f>'T5 Q3 201415'!AX66</f>
        <v>0.90672451193058567</v>
      </c>
      <c r="GR66" s="75">
        <f>'T6 Q4 201415'!D66</f>
        <v>416</v>
      </c>
      <c r="GS66" s="75">
        <f>'T6 Q4 201415'!E66</f>
        <v>392</v>
      </c>
      <c r="GT66" s="75">
        <f>'T6 Q4 201415'!F66</f>
        <v>0.94230769230769229</v>
      </c>
      <c r="GU66" s="75">
        <f>'T6 Q4 201415'!G66</f>
        <v>3</v>
      </c>
      <c r="GV66" s="75">
        <f>'T6 Q4 201415'!H66</f>
        <v>7.2115384615384619E-3</v>
      </c>
      <c r="GW66" s="75">
        <f>'T6 Q4 201415'!I66</f>
        <v>392</v>
      </c>
      <c r="GX66" s="75">
        <f>'T6 Q4 201415'!J66</f>
        <v>0.94230769230769229</v>
      </c>
      <c r="GY66" s="75">
        <f>'T6 Q4 201415'!K66</f>
        <v>0</v>
      </c>
      <c r="GZ66" s="75">
        <f>'T6 Q4 201415'!L66</f>
        <v>0</v>
      </c>
      <c r="HA66" s="75" t="str">
        <f>'T6 Q4 201415'!M66</f>
        <v/>
      </c>
      <c r="HB66" s="75">
        <f>'T6 Q4 201415'!N66</f>
        <v>0</v>
      </c>
      <c r="HC66" s="75">
        <f>'T6 Q4 201415'!O66</f>
        <v>448</v>
      </c>
      <c r="HD66" s="75">
        <f>'T6 Q4 201415'!P66</f>
        <v>430</v>
      </c>
      <c r="HE66" s="75">
        <f>'T6 Q4 201415'!Q66</f>
        <v>0.9598214285714286</v>
      </c>
      <c r="HF66" s="75">
        <f>'T6 Q4 201415'!R66</f>
        <v>418</v>
      </c>
      <c r="HG66" s="75">
        <f>'T6 Q4 201415'!S66</f>
        <v>0.9330357142857143</v>
      </c>
      <c r="HH66" s="75">
        <f>'T6 Q4 201415'!T66</f>
        <v>428</v>
      </c>
      <c r="HI66" s="75">
        <f>'T6 Q4 201415'!U66</f>
        <v>0.9553571428571429</v>
      </c>
      <c r="HJ66" s="75">
        <f>'T6 Q4 201415'!V66</f>
        <v>425</v>
      </c>
      <c r="HK66" s="75">
        <f>'T6 Q4 201415'!W66</f>
        <v>0.9486607142857143</v>
      </c>
      <c r="HL66" s="75">
        <f>'T6 Q4 201415'!X66</f>
        <v>420</v>
      </c>
      <c r="HM66" s="75">
        <f>'T6 Q4 201415'!Y66</f>
        <v>0.9375</v>
      </c>
      <c r="HN66" s="75">
        <f>'T6 Q4 201415'!Z66</f>
        <v>1</v>
      </c>
      <c r="HO66" s="75">
        <f>'T6 Q4 201415'!AA66</f>
        <v>1</v>
      </c>
      <c r="HP66" s="75">
        <f>'T6 Q4 201415'!AB66</f>
        <v>1</v>
      </c>
      <c r="HQ66" s="75">
        <f>'T6 Q4 201415'!AC66</f>
        <v>0</v>
      </c>
      <c r="HR66" s="75">
        <f>'T6 Q4 201415'!AD66</f>
        <v>472</v>
      </c>
      <c r="HS66" s="75">
        <f>'T6 Q4 201415'!AE66</f>
        <v>446</v>
      </c>
      <c r="HT66" s="75">
        <f>'T6 Q4 201415'!AF66</f>
        <v>0.94491525423728817</v>
      </c>
      <c r="HU66" s="75">
        <f>'T6 Q4 201415'!AG66</f>
        <v>417</v>
      </c>
      <c r="HV66" s="75">
        <f>'T6 Q4 201415'!AH66</f>
        <v>0.88347457627118642</v>
      </c>
      <c r="HW66" s="75">
        <f>'T6 Q4 201415'!AI66</f>
        <v>446</v>
      </c>
      <c r="HX66" s="75">
        <f>'T6 Q4 201415'!AJ66</f>
        <v>0.94491525423728817</v>
      </c>
      <c r="HY66" s="75">
        <f>'T6 Q4 201415'!AK66</f>
        <v>443</v>
      </c>
      <c r="HZ66" s="75">
        <f>'T6 Q4 201415'!AL66</f>
        <v>0.93855932203389836</v>
      </c>
      <c r="IA66" s="75">
        <f>'T6 Q4 201415'!AM66</f>
        <v>445</v>
      </c>
      <c r="IB66" s="75">
        <f>'T6 Q4 201415'!AN66</f>
        <v>0.94279661016949157</v>
      </c>
      <c r="IC66" s="75">
        <f>'T6 Q4 201415'!AO66</f>
        <v>436</v>
      </c>
      <c r="ID66" s="75">
        <f>'T6 Q4 201415'!AP66</f>
        <v>0.92372881355932202</v>
      </c>
      <c r="IE66" s="75">
        <f>'T6 Q4 201415'!AQ66</f>
        <v>434</v>
      </c>
      <c r="IF66" s="75">
        <f>'T6 Q4 201415'!AR66</f>
        <v>0.91949152542372881</v>
      </c>
      <c r="IG66" s="75">
        <f>'T6 Q4 201415'!AS66</f>
        <v>413</v>
      </c>
      <c r="IH66" s="75">
        <f>'T6 Q4 201415'!AT66</f>
        <v>0.875</v>
      </c>
      <c r="II66" s="75">
        <f>'T6 Q4 201415'!AU66</f>
        <v>441</v>
      </c>
      <c r="IJ66" s="75">
        <f>'T6 Q4 201415'!AV66</f>
        <v>0.93432203389830504</v>
      </c>
      <c r="IK66" s="75">
        <f>'T6 Q4 201415'!AW66</f>
        <v>427</v>
      </c>
      <c r="IL66" s="75">
        <f>'T6 Q4 201415'!AX66</f>
        <v>0.90466101694915257</v>
      </c>
    </row>
    <row r="67" spans="1:246" x14ac:dyDescent="0.25">
      <c r="A67" s="31" t="s">
        <v>392</v>
      </c>
      <c r="B67" s="21" t="s">
        <v>393</v>
      </c>
      <c r="C67" s="21" t="s">
        <v>26</v>
      </c>
      <c r="D67" s="64">
        <v>2431</v>
      </c>
      <c r="E67" s="64">
        <v>2314</v>
      </c>
      <c r="F67" s="51">
        <v>0.95187165775401072</v>
      </c>
      <c r="G67" s="64">
        <v>51</v>
      </c>
      <c r="H67" s="69">
        <v>2.097902097902098E-2</v>
      </c>
      <c r="I67" s="64">
        <v>2303</v>
      </c>
      <c r="J67" s="51">
        <v>0.94734677087618269</v>
      </c>
      <c r="K67" s="64">
        <v>12</v>
      </c>
      <c r="L67" s="5">
        <v>7</v>
      </c>
      <c r="M67" s="51">
        <v>0.58333333333333337</v>
      </c>
      <c r="N67" s="40"/>
      <c r="O67" s="64">
        <v>2549</v>
      </c>
      <c r="P67" s="64">
        <v>2478</v>
      </c>
      <c r="Q67" s="51">
        <v>0.97214593958415063</v>
      </c>
      <c r="R67" s="64">
        <v>2390</v>
      </c>
      <c r="S67" s="69">
        <v>0.93762259709690077</v>
      </c>
      <c r="T67" s="64">
        <v>2440</v>
      </c>
      <c r="U67" s="51">
        <v>0.95723813260101998</v>
      </c>
      <c r="V67" s="64">
        <v>2380</v>
      </c>
      <c r="W67" s="69">
        <v>0.93369948999607688</v>
      </c>
      <c r="X67" s="64">
        <v>2398</v>
      </c>
      <c r="Y67" s="51">
        <v>0.94076108277755988</v>
      </c>
      <c r="Z67" s="64">
        <v>26</v>
      </c>
      <c r="AA67" s="64">
        <v>26</v>
      </c>
      <c r="AB67" s="51">
        <v>1</v>
      </c>
      <c r="AC67" s="58"/>
      <c r="AD67" s="64">
        <v>2602</v>
      </c>
      <c r="AE67" s="64">
        <v>2516</v>
      </c>
      <c r="AF67" s="46">
        <v>0.96694850115295927</v>
      </c>
      <c r="AG67" s="64">
        <v>2433</v>
      </c>
      <c r="AH67" s="70">
        <v>0.93504996156802456</v>
      </c>
      <c r="AI67" s="64">
        <v>2516</v>
      </c>
      <c r="AJ67" s="46">
        <v>0.96694850115295927</v>
      </c>
      <c r="AK67" s="64">
        <v>2507</v>
      </c>
      <c r="AL67" s="70">
        <v>0.96348962336664101</v>
      </c>
      <c r="AM67" s="64">
        <v>2484</v>
      </c>
      <c r="AN67" s="46">
        <v>0.95465026902382788</v>
      </c>
      <c r="AO67" s="64">
        <v>2427</v>
      </c>
      <c r="AP67" s="70">
        <v>0.93274404304381242</v>
      </c>
      <c r="AQ67" s="64">
        <v>2482</v>
      </c>
      <c r="AR67" s="46">
        <v>0.95388162951575706</v>
      </c>
      <c r="AS67" s="64">
        <v>2412</v>
      </c>
      <c r="AT67" s="70">
        <v>0.92697924673328214</v>
      </c>
      <c r="AU67" s="64">
        <v>2485</v>
      </c>
      <c r="AV67" s="46">
        <v>0.95503458877786318</v>
      </c>
      <c r="AW67" s="64">
        <v>2438</v>
      </c>
      <c r="AX67" s="46">
        <v>0.93697156033820139</v>
      </c>
      <c r="AZ67" s="80">
        <f>VLOOKUP($A67,'T1DQ CCG'!$A:$BS,69,FALSE)</f>
        <v>0</v>
      </c>
      <c r="BA67" s="80">
        <f>VLOOKUP($A67,'T1DQ CCG'!$A:$BS,70,FALSE)</f>
        <v>0</v>
      </c>
      <c r="BB67" s="80">
        <f>VLOOKUP($A67,'T1DQ CCG'!$A:$BS,71,FALSE)</f>
        <v>0</v>
      </c>
      <c r="BD67" s="75">
        <f>'T3 Q1 201415'!D67</f>
        <v>619</v>
      </c>
      <c r="BE67" s="75">
        <f>'T3 Q1 201415'!E67</f>
        <v>581</v>
      </c>
      <c r="BF67" s="75">
        <f>'T3 Q1 201415'!F67</f>
        <v>0.93861066235864299</v>
      </c>
      <c r="BG67" s="75">
        <f>'T3 Q1 201415'!G67</f>
        <v>4</v>
      </c>
      <c r="BH67" s="75">
        <f>'T3 Q1 201415'!H67</f>
        <v>6.462035541195477E-3</v>
      </c>
      <c r="BI67" s="75">
        <f>'T3 Q1 201415'!I67</f>
        <v>578</v>
      </c>
      <c r="BJ67" s="75">
        <f>'T3 Q1 201415'!J67</f>
        <v>0.93376413570274641</v>
      </c>
      <c r="BK67" s="75">
        <f>'T3 Q1 201415'!K67</f>
        <v>1</v>
      </c>
      <c r="BL67" s="75">
        <f>'T3 Q1 201415'!L67</f>
        <v>1</v>
      </c>
      <c r="BM67" s="75">
        <f>'T3 Q1 201415'!M67</f>
        <v>1</v>
      </c>
      <c r="BN67" s="75">
        <f>'T3 Q1 201415'!N67</f>
        <v>0</v>
      </c>
      <c r="BO67" s="75">
        <f>'T3 Q1 201415'!O67</f>
        <v>656</v>
      </c>
      <c r="BP67" s="75">
        <f>'T3 Q1 201415'!P67</f>
        <v>637</v>
      </c>
      <c r="BQ67" s="75">
        <f>'T3 Q1 201415'!Q67</f>
        <v>0.97103658536585369</v>
      </c>
      <c r="BR67" s="75">
        <f>'T3 Q1 201415'!R67</f>
        <v>619</v>
      </c>
      <c r="BS67" s="75">
        <f>'T3 Q1 201415'!S67</f>
        <v>0.94359756097560976</v>
      </c>
      <c r="BT67" s="75">
        <f>'T3 Q1 201415'!T67</f>
        <v>623</v>
      </c>
      <c r="BU67" s="75">
        <f>'T3 Q1 201415'!U67</f>
        <v>0.94969512195121952</v>
      </c>
      <c r="BV67" s="75">
        <f>'T3 Q1 201415'!V67</f>
        <v>611</v>
      </c>
      <c r="BW67" s="75">
        <f>'T3 Q1 201415'!W67</f>
        <v>0.93140243902439024</v>
      </c>
      <c r="BX67" s="75">
        <f>'T3 Q1 201415'!X67</f>
        <v>614</v>
      </c>
      <c r="BY67" s="75">
        <f>'T3 Q1 201415'!Y67</f>
        <v>0.93597560975609762</v>
      </c>
      <c r="BZ67" s="75">
        <f>'T3 Q1 201415'!Z67</f>
        <v>8</v>
      </c>
      <c r="CA67" s="75">
        <f>'T3 Q1 201415'!AA67</f>
        <v>8</v>
      </c>
      <c r="CB67" s="75">
        <f>'T3 Q1 201415'!AB67</f>
        <v>1</v>
      </c>
      <c r="CC67" s="75">
        <f>'T3 Q1 201415'!AC67</f>
        <v>0</v>
      </c>
      <c r="CD67" s="75">
        <f>'T3 Q1 201415'!AD67</f>
        <v>654</v>
      </c>
      <c r="CE67" s="75">
        <f>'T3 Q1 201415'!AE67</f>
        <v>633</v>
      </c>
      <c r="CF67" s="75">
        <f>'T3 Q1 201415'!AF67</f>
        <v>0.9678899082568807</v>
      </c>
      <c r="CG67" s="75">
        <f>'T3 Q1 201415'!AG67</f>
        <v>610</v>
      </c>
      <c r="CH67" s="75">
        <f>'T3 Q1 201415'!AH67</f>
        <v>0.93272171253822633</v>
      </c>
      <c r="CI67" s="75">
        <f>'T3 Q1 201415'!AI67</f>
        <v>633</v>
      </c>
      <c r="CJ67" s="75">
        <f>'T3 Q1 201415'!AJ67</f>
        <v>0.9678899082568807</v>
      </c>
      <c r="CK67" s="75">
        <f>'T3 Q1 201415'!AK67</f>
        <v>630</v>
      </c>
      <c r="CL67" s="75">
        <f>'T3 Q1 201415'!AL67</f>
        <v>0.96330275229357798</v>
      </c>
      <c r="CM67" s="75">
        <f>'T3 Q1 201415'!AM67</f>
        <v>627</v>
      </c>
      <c r="CN67" s="75">
        <f>'T3 Q1 201415'!AN67</f>
        <v>0.95871559633027525</v>
      </c>
      <c r="CO67" s="75">
        <f>'T3 Q1 201415'!AO67</f>
        <v>604</v>
      </c>
      <c r="CP67" s="75">
        <f>'T3 Q1 201415'!AP67</f>
        <v>0.92354740061162077</v>
      </c>
      <c r="CQ67" s="75">
        <f>'T3 Q1 201415'!AQ67</f>
        <v>626</v>
      </c>
      <c r="CR67" s="75">
        <f>'T3 Q1 201415'!AR67</f>
        <v>0.95718654434250761</v>
      </c>
      <c r="CS67" s="75">
        <f>'T3 Q1 201415'!AS67</f>
        <v>602</v>
      </c>
      <c r="CT67" s="75">
        <f>'T3 Q1 201415'!AT67</f>
        <v>0.92048929663608559</v>
      </c>
      <c r="CU67" s="75">
        <f>'T3 Q1 201415'!AU67</f>
        <v>627</v>
      </c>
      <c r="CV67" s="75">
        <f>'T3 Q1 201415'!AV67</f>
        <v>0.95871559633027525</v>
      </c>
      <c r="CW67" s="75">
        <f>'T3 Q1 201415'!AW67</f>
        <v>612</v>
      </c>
      <c r="CX67" s="75">
        <f>'T3 Q1 201415'!AX67</f>
        <v>0.93577981651376152</v>
      </c>
      <c r="CZ67" s="75">
        <f>'T4 Q2 201415'!D67</f>
        <v>644</v>
      </c>
      <c r="DA67" s="75">
        <f>'T4 Q2 201415'!E67</f>
        <v>609</v>
      </c>
      <c r="DB67" s="75">
        <f>'T4 Q2 201415'!F67</f>
        <v>0.94565217391304346</v>
      </c>
      <c r="DC67" s="75">
        <f>'T4 Q2 201415'!G67</f>
        <v>20</v>
      </c>
      <c r="DD67" s="75">
        <f>'T4 Q2 201415'!H67</f>
        <v>3.1055900621118012E-2</v>
      </c>
      <c r="DE67" s="75">
        <f>'T4 Q2 201415'!I67</f>
        <v>606</v>
      </c>
      <c r="DF67" s="75">
        <f>'T4 Q2 201415'!J67</f>
        <v>0.94099378881987583</v>
      </c>
      <c r="DG67" s="75">
        <f>'T4 Q2 201415'!K67</f>
        <v>4</v>
      </c>
      <c r="DH67" s="75">
        <f>'T4 Q2 201415'!L67</f>
        <v>4</v>
      </c>
      <c r="DI67" s="75">
        <f>'T4 Q2 201415'!M67</f>
        <v>1</v>
      </c>
      <c r="DJ67" s="75">
        <f>'T4 Q2 201415'!N67</f>
        <v>0</v>
      </c>
      <c r="DK67" s="75">
        <f>'T4 Q2 201415'!O67</f>
        <v>707</v>
      </c>
      <c r="DL67" s="75">
        <f>'T4 Q2 201415'!P67</f>
        <v>685</v>
      </c>
      <c r="DM67" s="75">
        <f>'T4 Q2 201415'!Q67</f>
        <v>0.96888260254596892</v>
      </c>
      <c r="DN67" s="75">
        <f>'T4 Q2 201415'!R67</f>
        <v>652</v>
      </c>
      <c r="DO67" s="75">
        <f>'T4 Q2 201415'!S67</f>
        <v>0.92220650636492218</v>
      </c>
      <c r="DP67" s="75">
        <f>'T4 Q2 201415'!T67</f>
        <v>676</v>
      </c>
      <c r="DQ67" s="75">
        <f>'T4 Q2 201415'!U67</f>
        <v>0.95615275813295619</v>
      </c>
      <c r="DR67" s="75">
        <f>'T4 Q2 201415'!V67</f>
        <v>650</v>
      </c>
      <c r="DS67" s="75">
        <f>'T4 Q2 201415'!W67</f>
        <v>0.91937765205091937</v>
      </c>
      <c r="DT67" s="75">
        <f>'T4 Q2 201415'!X67</f>
        <v>658</v>
      </c>
      <c r="DU67" s="75">
        <f>'T4 Q2 201415'!Y67</f>
        <v>0.93069306930693074</v>
      </c>
      <c r="DV67" s="75">
        <f>'T4 Q2 201415'!Z67</f>
        <v>6</v>
      </c>
      <c r="DW67" s="75">
        <f>'T4 Q2 201415'!AA67</f>
        <v>6</v>
      </c>
      <c r="DX67" s="75">
        <f>'T4 Q2 201415'!AB67</f>
        <v>1</v>
      </c>
      <c r="DY67" s="75">
        <f>'T4 Q2 201415'!AC67</f>
        <v>0</v>
      </c>
      <c r="DZ67" s="75">
        <f>'T4 Q2 201415'!AD67</f>
        <v>653</v>
      </c>
      <c r="EA67" s="75">
        <f>'T4 Q2 201415'!AE67</f>
        <v>621</v>
      </c>
      <c r="EB67" s="75">
        <f>'T4 Q2 201415'!AF67</f>
        <v>0.95099540581929554</v>
      </c>
      <c r="EC67" s="75">
        <f>'T4 Q2 201415'!AG67</f>
        <v>604</v>
      </c>
      <c r="ED67" s="75">
        <f>'T4 Q2 201415'!AH67</f>
        <v>0.92496171516079628</v>
      </c>
      <c r="EE67" s="75">
        <f>'T4 Q2 201415'!AI67</f>
        <v>621</v>
      </c>
      <c r="EF67" s="75">
        <f>'T4 Q2 201415'!AJ67</f>
        <v>0.95099540581929554</v>
      </c>
      <c r="EG67" s="75">
        <f>'T4 Q2 201415'!AK67</f>
        <v>619</v>
      </c>
      <c r="EH67" s="75">
        <f>'T4 Q2 201415'!AL67</f>
        <v>0.94793261868300149</v>
      </c>
      <c r="EI67" s="75">
        <f>'T4 Q2 201415'!AM67</f>
        <v>609</v>
      </c>
      <c r="EJ67" s="75">
        <f>'T4 Q2 201415'!AN67</f>
        <v>0.93261868300153139</v>
      </c>
      <c r="EK67" s="75">
        <f>'T4 Q2 201415'!AO67</f>
        <v>592</v>
      </c>
      <c r="EL67" s="75">
        <f>'T4 Q2 201415'!AP67</f>
        <v>0.90658499234303214</v>
      </c>
      <c r="EM67" s="75">
        <f>'T4 Q2 201415'!AQ67</f>
        <v>612</v>
      </c>
      <c r="EN67" s="75">
        <f>'T4 Q2 201415'!AR67</f>
        <v>0.93721286370597245</v>
      </c>
      <c r="EO67" s="75">
        <f>'T4 Q2 201415'!AS67</f>
        <v>601</v>
      </c>
      <c r="EP67" s="75">
        <f>'T4 Q2 201415'!AT67</f>
        <v>0.92036753445635533</v>
      </c>
      <c r="EQ67" s="75">
        <f>'T4 Q2 201415'!AU67</f>
        <v>613</v>
      </c>
      <c r="ER67" s="75">
        <f>'T4 Q2 201415'!AV67</f>
        <v>0.93874425727411948</v>
      </c>
      <c r="ES67" s="75">
        <f>'T4 Q2 201415'!AW67</f>
        <v>594</v>
      </c>
      <c r="ET67" s="75">
        <f>'T4 Q2 201415'!AX67</f>
        <v>0.90964777947932618</v>
      </c>
      <c r="EV67" s="75">
        <f>'T5 Q3 201415'!D67</f>
        <v>570</v>
      </c>
      <c r="EW67" s="75">
        <f>'T5 Q3 201415'!E67</f>
        <v>542</v>
      </c>
      <c r="EX67" s="75">
        <f>'T5 Q3 201415'!F67</f>
        <v>0.9508771929824561</v>
      </c>
      <c r="EY67" s="75">
        <f>'T5 Q3 201415'!G67</f>
        <v>23</v>
      </c>
      <c r="EZ67" s="75">
        <f>'T5 Q3 201415'!H67</f>
        <v>4.0350877192982457E-2</v>
      </c>
      <c r="FA67" s="75">
        <f>'T5 Q3 201415'!I67</f>
        <v>540</v>
      </c>
      <c r="FB67" s="75">
        <f>'T5 Q3 201415'!J67</f>
        <v>0.94736842105263153</v>
      </c>
      <c r="FC67" s="75">
        <f>'T5 Q3 201415'!K67</f>
        <v>3</v>
      </c>
      <c r="FD67" s="75">
        <f>'T5 Q3 201415'!L67</f>
        <v>3</v>
      </c>
      <c r="FE67" s="75">
        <f>'T5 Q3 201415'!M67</f>
        <v>1</v>
      </c>
      <c r="FF67" s="75">
        <f>'T5 Q3 201415'!N67</f>
        <v>0</v>
      </c>
      <c r="FG67" s="75">
        <f>'T5 Q3 201415'!O67</f>
        <v>594</v>
      </c>
      <c r="FH67" s="75">
        <f>'T5 Q3 201415'!P67</f>
        <v>582</v>
      </c>
      <c r="FI67" s="75">
        <f>'T5 Q3 201415'!Q67</f>
        <v>0.97979797979797978</v>
      </c>
      <c r="FJ67" s="75">
        <f>'T5 Q3 201415'!R67</f>
        <v>562</v>
      </c>
      <c r="FK67" s="75">
        <f>'T5 Q3 201415'!S67</f>
        <v>0.94612794612794615</v>
      </c>
      <c r="FL67" s="75">
        <f>'T5 Q3 201415'!T67</f>
        <v>578</v>
      </c>
      <c r="FM67" s="75">
        <f>'T5 Q3 201415'!U67</f>
        <v>0.97306397306397308</v>
      </c>
      <c r="FN67" s="75">
        <f>'T5 Q3 201415'!V67</f>
        <v>560</v>
      </c>
      <c r="FO67" s="75">
        <f>'T5 Q3 201415'!W67</f>
        <v>0.9427609427609428</v>
      </c>
      <c r="FP67" s="75">
        <f>'T5 Q3 201415'!X67</f>
        <v>565</v>
      </c>
      <c r="FQ67" s="75">
        <f>'T5 Q3 201415'!Y67</f>
        <v>0.95117845117845112</v>
      </c>
      <c r="FR67" s="75">
        <f>'T5 Q3 201415'!Z67</f>
        <v>3</v>
      </c>
      <c r="FS67" s="75">
        <f>'T5 Q3 201415'!AA67</f>
        <v>3</v>
      </c>
      <c r="FT67" s="75">
        <f>'T5 Q3 201415'!AB67</f>
        <v>1</v>
      </c>
      <c r="FU67" s="75">
        <f>'T5 Q3 201415'!AC67</f>
        <v>0</v>
      </c>
      <c r="FV67" s="75">
        <f>'T5 Q3 201415'!AD67</f>
        <v>665</v>
      </c>
      <c r="FW67" s="75">
        <f>'T5 Q3 201415'!AE67</f>
        <v>653</v>
      </c>
      <c r="FX67" s="75">
        <f>'T5 Q3 201415'!AF67</f>
        <v>0.98195488721804514</v>
      </c>
      <c r="FY67" s="75">
        <f>'T5 Q3 201415'!AG67</f>
        <v>631</v>
      </c>
      <c r="FZ67" s="75">
        <f>'T5 Q3 201415'!AH67</f>
        <v>0.94887218045112787</v>
      </c>
      <c r="GA67" s="75">
        <f>'T5 Q3 201415'!AI67</f>
        <v>653</v>
      </c>
      <c r="GB67" s="75">
        <f>'T5 Q3 201415'!AJ67</f>
        <v>0.98195488721804514</v>
      </c>
      <c r="GC67" s="75">
        <f>'T5 Q3 201415'!AK67</f>
        <v>650</v>
      </c>
      <c r="GD67" s="75">
        <f>'T5 Q3 201415'!AL67</f>
        <v>0.97744360902255634</v>
      </c>
      <c r="GE67" s="75">
        <f>'T5 Q3 201415'!AM67</f>
        <v>641</v>
      </c>
      <c r="GF67" s="75">
        <f>'T5 Q3 201415'!AN67</f>
        <v>0.96390977443609027</v>
      </c>
      <c r="GG67" s="75">
        <f>'T5 Q3 201415'!AO67</f>
        <v>625</v>
      </c>
      <c r="GH67" s="75">
        <f>'T5 Q3 201415'!AP67</f>
        <v>0.93984962406015038</v>
      </c>
      <c r="GI67" s="75">
        <f>'T5 Q3 201415'!AQ67</f>
        <v>638</v>
      </c>
      <c r="GJ67" s="75">
        <f>'T5 Q3 201415'!AR67</f>
        <v>0.95939849624060147</v>
      </c>
      <c r="GK67" s="75">
        <f>'T5 Q3 201415'!AS67</f>
        <v>623</v>
      </c>
      <c r="GL67" s="75">
        <f>'T5 Q3 201415'!AT67</f>
        <v>0.93684210526315792</v>
      </c>
      <c r="GM67" s="75">
        <f>'T5 Q3 201415'!AU67</f>
        <v>641</v>
      </c>
      <c r="GN67" s="75">
        <f>'T5 Q3 201415'!AV67</f>
        <v>0.96390977443609027</v>
      </c>
      <c r="GO67" s="75">
        <f>'T5 Q3 201415'!AW67</f>
        <v>631</v>
      </c>
      <c r="GP67" s="75">
        <f>'T5 Q3 201415'!AX67</f>
        <v>0.94887218045112787</v>
      </c>
      <c r="GR67" s="75">
        <f>'T6 Q4 201415'!D67</f>
        <v>598</v>
      </c>
      <c r="GS67" s="75">
        <f>'T6 Q4 201415'!E67</f>
        <v>582</v>
      </c>
      <c r="GT67" s="75">
        <f>'T6 Q4 201415'!F67</f>
        <v>0.97324414715719065</v>
      </c>
      <c r="GU67" s="75">
        <f>'T6 Q4 201415'!G67</f>
        <v>4</v>
      </c>
      <c r="GV67" s="75">
        <f>'T6 Q4 201415'!H67</f>
        <v>6.688963210702341E-3</v>
      </c>
      <c r="GW67" s="75">
        <f>'T6 Q4 201415'!I67</f>
        <v>579</v>
      </c>
      <c r="GX67" s="75">
        <f>'T6 Q4 201415'!J67</f>
        <v>0.9682274247491639</v>
      </c>
      <c r="GY67" s="75">
        <f>'T6 Q4 201415'!K67</f>
        <v>4</v>
      </c>
      <c r="GZ67" s="75">
        <f>'T6 Q4 201415'!L67</f>
        <v>4</v>
      </c>
      <c r="HA67" s="75">
        <f>'T6 Q4 201415'!M67</f>
        <v>1</v>
      </c>
      <c r="HB67" s="75">
        <f>'T6 Q4 201415'!N67</f>
        <v>0</v>
      </c>
      <c r="HC67" s="75">
        <f>'T6 Q4 201415'!O67</f>
        <v>592</v>
      </c>
      <c r="HD67" s="75">
        <f>'T6 Q4 201415'!P67</f>
        <v>574</v>
      </c>
      <c r="HE67" s="75">
        <f>'T6 Q4 201415'!Q67</f>
        <v>0.96959459459459463</v>
      </c>
      <c r="HF67" s="75">
        <f>'T6 Q4 201415'!R67</f>
        <v>557</v>
      </c>
      <c r="HG67" s="75">
        <f>'T6 Q4 201415'!S67</f>
        <v>0.9408783783783784</v>
      </c>
      <c r="HH67" s="75">
        <f>'T6 Q4 201415'!T67</f>
        <v>563</v>
      </c>
      <c r="HI67" s="75">
        <f>'T6 Q4 201415'!U67</f>
        <v>0.95101351351351349</v>
      </c>
      <c r="HJ67" s="75">
        <f>'T6 Q4 201415'!V67</f>
        <v>559</v>
      </c>
      <c r="HK67" s="75">
        <f>'T6 Q4 201415'!W67</f>
        <v>0.9442567567567568</v>
      </c>
      <c r="HL67" s="75">
        <f>'T6 Q4 201415'!X67</f>
        <v>561</v>
      </c>
      <c r="HM67" s="75">
        <f>'T6 Q4 201415'!Y67</f>
        <v>0.94763513513513509</v>
      </c>
      <c r="HN67" s="75">
        <f>'T6 Q4 201415'!Z67</f>
        <v>9</v>
      </c>
      <c r="HO67" s="75">
        <f>'T6 Q4 201415'!AA67</f>
        <v>9</v>
      </c>
      <c r="HP67" s="75">
        <f>'T6 Q4 201415'!AB67</f>
        <v>1</v>
      </c>
      <c r="HQ67" s="75">
        <f>'T6 Q4 201415'!AC67</f>
        <v>0</v>
      </c>
      <c r="HR67" s="75">
        <f>'T6 Q4 201415'!AD67</f>
        <v>630</v>
      </c>
      <c r="HS67" s="75">
        <f>'T6 Q4 201415'!AE67</f>
        <v>609</v>
      </c>
      <c r="HT67" s="75">
        <f>'T6 Q4 201415'!AF67</f>
        <v>0.96666666666666667</v>
      </c>
      <c r="HU67" s="75">
        <f>'T6 Q4 201415'!AG67</f>
        <v>588</v>
      </c>
      <c r="HV67" s="75">
        <f>'T6 Q4 201415'!AH67</f>
        <v>0.93333333333333335</v>
      </c>
      <c r="HW67" s="75">
        <f>'T6 Q4 201415'!AI67</f>
        <v>609</v>
      </c>
      <c r="HX67" s="75">
        <f>'T6 Q4 201415'!AJ67</f>
        <v>0.96666666666666667</v>
      </c>
      <c r="HY67" s="75">
        <f>'T6 Q4 201415'!AK67</f>
        <v>608</v>
      </c>
      <c r="HZ67" s="75">
        <f>'T6 Q4 201415'!AL67</f>
        <v>0.96507936507936509</v>
      </c>
      <c r="IA67" s="75">
        <f>'T6 Q4 201415'!AM67</f>
        <v>607</v>
      </c>
      <c r="IB67" s="75">
        <f>'T6 Q4 201415'!AN67</f>
        <v>0.96349206349206351</v>
      </c>
      <c r="IC67" s="75">
        <f>'T6 Q4 201415'!AO67</f>
        <v>606</v>
      </c>
      <c r="ID67" s="75">
        <f>'T6 Q4 201415'!AP67</f>
        <v>0.96190476190476193</v>
      </c>
      <c r="IE67" s="75">
        <f>'T6 Q4 201415'!AQ67</f>
        <v>606</v>
      </c>
      <c r="IF67" s="75">
        <f>'T6 Q4 201415'!AR67</f>
        <v>0.96190476190476193</v>
      </c>
      <c r="IG67" s="75">
        <f>'T6 Q4 201415'!AS67</f>
        <v>586</v>
      </c>
      <c r="IH67" s="75">
        <f>'T6 Q4 201415'!AT67</f>
        <v>0.93015873015873018</v>
      </c>
      <c r="II67" s="75">
        <f>'T6 Q4 201415'!AU67</f>
        <v>604</v>
      </c>
      <c r="IJ67" s="75">
        <f>'T6 Q4 201415'!AV67</f>
        <v>0.95873015873015877</v>
      </c>
      <c r="IK67" s="75">
        <f>'T6 Q4 201415'!AW67</f>
        <v>601</v>
      </c>
      <c r="IL67" s="75">
        <f>'T6 Q4 201415'!AX67</f>
        <v>0.95396825396825402</v>
      </c>
    </row>
    <row r="68" spans="1:246" x14ac:dyDescent="0.25">
      <c r="A68" s="31" t="s">
        <v>396</v>
      </c>
      <c r="B68" s="21" t="s">
        <v>397</v>
      </c>
      <c r="C68" s="21" t="s">
        <v>27</v>
      </c>
      <c r="D68" s="64">
        <v>4012</v>
      </c>
      <c r="E68" s="64">
        <v>3896</v>
      </c>
      <c r="F68" s="51">
        <v>0.97108673978065807</v>
      </c>
      <c r="G68" s="64">
        <v>3955</v>
      </c>
      <c r="H68" s="69">
        <v>0.98579262213359919</v>
      </c>
      <c r="I68" s="64">
        <v>3884</v>
      </c>
      <c r="J68" s="51">
        <v>0.96809571286141571</v>
      </c>
      <c r="K68" s="64">
        <v>6</v>
      </c>
      <c r="L68" s="5">
        <v>2</v>
      </c>
      <c r="M68" s="51">
        <v>0.33333333333333331</v>
      </c>
      <c r="N68" s="40"/>
      <c r="O68" s="64">
        <v>4268</v>
      </c>
      <c r="P68" s="64">
        <v>4183</v>
      </c>
      <c r="Q68" s="51">
        <v>0.98008434864104965</v>
      </c>
      <c r="R68" s="64">
        <v>4042</v>
      </c>
      <c r="S68" s="69">
        <v>0.94704779756326152</v>
      </c>
      <c r="T68" s="64">
        <v>4176</v>
      </c>
      <c r="U68" s="51">
        <v>0.97844423617619491</v>
      </c>
      <c r="V68" s="64">
        <v>4073</v>
      </c>
      <c r="W68" s="69">
        <v>0.95431115276476097</v>
      </c>
      <c r="X68" s="64">
        <v>4064</v>
      </c>
      <c r="Y68" s="51">
        <v>0.95220243673851923</v>
      </c>
      <c r="Z68" s="64">
        <v>4</v>
      </c>
      <c r="AA68" s="64">
        <v>4</v>
      </c>
      <c r="AB68" s="51">
        <v>1</v>
      </c>
      <c r="AC68" s="58"/>
      <c r="AD68" s="64">
        <v>4610</v>
      </c>
      <c r="AE68" s="64">
        <v>4513</v>
      </c>
      <c r="AF68" s="46">
        <v>0.97895878524945767</v>
      </c>
      <c r="AG68" s="64">
        <v>4323</v>
      </c>
      <c r="AH68" s="70">
        <v>0.93774403470715839</v>
      </c>
      <c r="AI68" s="64">
        <v>4514</v>
      </c>
      <c r="AJ68" s="46">
        <v>0.97917570498915396</v>
      </c>
      <c r="AK68" s="64">
        <v>4505</v>
      </c>
      <c r="AL68" s="70">
        <v>0.97722342733188716</v>
      </c>
      <c r="AM68" s="64">
        <v>4487</v>
      </c>
      <c r="AN68" s="46">
        <v>0.97331887201735356</v>
      </c>
      <c r="AO68" s="64">
        <v>4446</v>
      </c>
      <c r="AP68" s="70">
        <v>0.96442516268980483</v>
      </c>
      <c r="AQ68" s="64">
        <v>4411</v>
      </c>
      <c r="AR68" s="46">
        <v>0.95683297180043381</v>
      </c>
      <c r="AS68" s="64">
        <v>4267</v>
      </c>
      <c r="AT68" s="70">
        <v>0.9255965292841648</v>
      </c>
      <c r="AU68" s="64">
        <v>4497</v>
      </c>
      <c r="AV68" s="46">
        <v>0.97548806941431665</v>
      </c>
      <c r="AW68" s="64">
        <v>4367</v>
      </c>
      <c r="AX68" s="46">
        <v>0.9472885032537961</v>
      </c>
      <c r="AZ68" s="80">
        <f>VLOOKUP($A68,'T1DQ CCG'!$A:$BS,69,FALSE)</f>
        <v>0</v>
      </c>
      <c r="BA68" s="80">
        <f>VLOOKUP($A68,'T1DQ CCG'!$A:$BS,70,FALSE)</f>
        <v>0</v>
      </c>
      <c r="BB68" s="80">
        <f>VLOOKUP($A68,'T1DQ CCG'!$A:$BS,71,FALSE)</f>
        <v>0</v>
      </c>
      <c r="BD68" s="75">
        <f>'T3 Q1 201415'!D68</f>
        <v>987</v>
      </c>
      <c r="BE68" s="75">
        <f>'T3 Q1 201415'!E68</f>
        <v>958</v>
      </c>
      <c r="BF68" s="75">
        <f>'T3 Q1 201415'!F68</f>
        <v>0.97061803444782169</v>
      </c>
      <c r="BG68" s="75">
        <f>'T3 Q1 201415'!G68</f>
        <v>974</v>
      </c>
      <c r="BH68" s="75">
        <f>'T3 Q1 201415'!H68</f>
        <v>0.98682877406281666</v>
      </c>
      <c r="BI68" s="75">
        <f>'T3 Q1 201415'!I68</f>
        <v>955</v>
      </c>
      <c r="BJ68" s="75">
        <f>'T3 Q1 201415'!J68</f>
        <v>0.96757852077001016</v>
      </c>
      <c r="BK68" s="75">
        <f>'T3 Q1 201415'!K68</f>
        <v>2</v>
      </c>
      <c r="BL68" s="75">
        <f>'T3 Q1 201415'!L68</f>
        <v>2</v>
      </c>
      <c r="BM68" s="75">
        <f>'T3 Q1 201415'!M68</f>
        <v>1</v>
      </c>
      <c r="BN68" s="75">
        <f>'T3 Q1 201415'!N68</f>
        <v>0</v>
      </c>
      <c r="BO68" s="75">
        <f>'T3 Q1 201415'!O68</f>
        <v>1111</v>
      </c>
      <c r="BP68" s="75">
        <f>'T3 Q1 201415'!P68</f>
        <v>1089</v>
      </c>
      <c r="BQ68" s="75">
        <f>'T3 Q1 201415'!Q68</f>
        <v>0.98019801980198018</v>
      </c>
      <c r="BR68" s="75">
        <f>'T3 Q1 201415'!R68</f>
        <v>1052</v>
      </c>
      <c r="BS68" s="75">
        <f>'T3 Q1 201415'!S68</f>
        <v>0.94689468946894695</v>
      </c>
      <c r="BT68" s="75">
        <f>'T3 Q1 201415'!T68</f>
        <v>1090</v>
      </c>
      <c r="BU68" s="75">
        <f>'T3 Q1 201415'!U68</f>
        <v>0.98109810981098111</v>
      </c>
      <c r="BV68" s="75">
        <f>'T3 Q1 201415'!V68</f>
        <v>1059</v>
      </c>
      <c r="BW68" s="75">
        <f>'T3 Q1 201415'!W68</f>
        <v>0.95319531953195324</v>
      </c>
      <c r="BX68" s="75">
        <f>'T3 Q1 201415'!X68</f>
        <v>1056</v>
      </c>
      <c r="BY68" s="75">
        <f>'T3 Q1 201415'!Y68</f>
        <v>0.95049504950495045</v>
      </c>
      <c r="BZ68" s="75">
        <f>'T3 Q1 201415'!Z68</f>
        <v>1</v>
      </c>
      <c r="CA68" s="75">
        <f>'T3 Q1 201415'!AA68</f>
        <v>1</v>
      </c>
      <c r="CB68" s="75">
        <f>'T3 Q1 201415'!AB68</f>
        <v>1</v>
      </c>
      <c r="CC68" s="75">
        <f>'T3 Q1 201415'!AC68</f>
        <v>0</v>
      </c>
      <c r="CD68" s="75">
        <f>'T3 Q1 201415'!AD68</f>
        <v>1183</v>
      </c>
      <c r="CE68" s="75">
        <f>'T3 Q1 201415'!AE68</f>
        <v>1150</v>
      </c>
      <c r="CF68" s="75">
        <f>'T3 Q1 201415'!AF68</f>
        <v>0.97210481825866446</v>
      </c>
      <c r="CG68" s="75">
        <f>'T3 Q1 201415'!AG68</f>
        <v>1095</v>
      </c>
      <c r="CH68" s="75">
        <f>'T3 Q1 201415'!AH68</f>
        <v>0.92561284868977178</v>
      </c>
      <c r="CI68" s="75">
        <f>'T3 Q1 201415'!AI68</f>
        <v>1150</v>
      </c>
      <c r="CJ68" s="75">
        <f>'T3 Q1 201415'!AJ68</f>
        <v>0.97210481825866446</v>
      </c>
      <c r="CK68" s="75">
        <f>'T3 Q1 201415'!AK68</f>
        <v>1148</v>
      </c>
      <c r="CL68" s="75">
        <f>'T3 Q1 201415'!AL68</f>
        <v>0.97041420118343191</v>
      </c>
      <c r="CM68" s="75">
        <f>'T3 Q1 201415'!AM68</f>
        <v>1148</v>
      </c>
      <c r="CN68" s="75">
        <f>'T3 Q1 201415'!AN68</f>
        <v>0.97041420118343191</v>
      </c>
      <c r="CO68" s="75">
        <f>'T3 Q1 201415'!AO68</f>
        <v>1129</v>
      </c>
      <c r="CP68" s="75">
        <f>'T3 Q1 201415'!AP68</f>
        <v>0.95435333896872354</v>
      </c>
      <c r="CQ68" s="75">
        <f>'T3 Q1 201415'!AQ68</f>
        <v>1113</v>
      </c>
      <c r="CR68" s="75">
        <f>'T3 Q1 201415'!AR68</f>
        <v>0.94082840236686394</v>
      </c>
      <c r="CS68" s="75">
        <f>'T3 Q1 201415'!AS68</f>
        <v>1088</v>
      </c>
      <c r="CT68" s="75">
        <f>'T3 Q1 201415'!AT68</f>
        <v>0.91969568892645814</v>
      </c>
      <c r="CU68" s="75">
        <f>'T3 Q1 201415'!AU68</f>
        <v>1148</v>
      </c>
      <c r="CV68" s="75">
        <f>'T3 Q1 201415'!AV68</f>
        <v>0.97041420118343191</v>
      </c>
      <c r="CW68" s="75">
        <f>'T3 Q1 201415'!AW68</f>
        <v>1111</v>
      </c>
      <c r="CX68" s="75">
        <f>'T3 Q1 201415'!AX68</f>
        <v>0.9391377852916315</v>
      </c>
      <c r="CZ68" s="75">
        <f>'T4 Q2 201415'!D68</f>
        <v>1016</v>
      </c>
      <c r="DA68" s="75">
        <f>'T4 Q2 201415'!E68</f>
        <v>986</v>
      </c>
      <c r="DB68" s="75">
        <f>'T4 Q2 201415'!F68</f>
        <v>0.97047244094488194</v>
      </c>
      <c r="DC68" s="75">
        <f>'T4 Q2 201415'!G68</f>
        <v>1004</v>
      </c>
      <c r="DD68" s="75">
        <f>'T4 Q2 201415'!H68</f>
        <v>0.98818897637795278</v>
      </c>
      <c r="DE68" s="75">
        <f>'T4 Q2 201415'!I68</f>
        <v>980</v>
      </c>
      <c r="DF68" s="75">
        <f>'T4 Q2 201415'!J68</f>
        <v>0.96456692913385822</v>
      </c>
      <c r="DG68" s="75">
        <f>'T4 Q2 201415'!K68</f>
        <v>2</v>
      </c>
      <c r="DH68" s="75">
        <f>'T4 Q2 201415'!L68</f>
        <v>2</v>
      </c>
      <c r="DI68" s="75">
        <f>'T4 Q2 201415'!M68</f>
        <v>1</v>
      </c>
      <c r="DJ68" s="75">
        <f>'T4 Q2 201415'!N68</f>
        <v>0</v>
      </c>
      <c r="DK68" s="75">
        <f>'T4 Q2 201415'!O68</f>
        <v>1046</v>
      </c>
      <c r="DL68" s="75">
        <f>'T4 Q2 201415'!P68</f>
        <v>1024</v>
      </c>
      <c r="DM68" s="75">
        <f>'T4 Q2 201415'!Q68</f>
        <v>0.97896749521988524</v>
      </c>
      <c r="DN68" s="75">
        <f>'T4 Q2 201415'!R68</f>
        <v>991</v>
      </c>
      <c r="DO68" s="75">
        <f>'T4 Q2 201415'!S68</f>
        <v>0.94741873804971322</v>
      </c>
      <c r="DP68" s="75">
        <f>'T4 Q2 201415'!T68</f>
        <v>1020</v>
      </c>
      <c r="DQ68" s="75">
        <f>'T4 Q2 201415'!U68</f>
        <v>0.9751434034416826</v>
      </c>
      <c r="DR68" s="75">
        <f>'T4 Q2 201415'!V68</f>
        <v>1000</v>
      </c>
      <c r="DS68" s="75">
        <f>'T4 Q2 201415'!W68</f>
        <v>0.95602294455066916</v>
      </c>
      <c r="DT68" s="75">
        <f>'T4 Q2 201415'!X68</f>
        <v>996</v>
      </c>
      <c r="DU68" s="75">
        <f>'T4 Q2 201415'!Y68</f>
        <v>0.95219885277246652</v>
      </c>
      <c r="DV68" s="75">
        <f>'T4 Q2 201415'!Z68</f>
        <v>1</v>
      </c>
      <c r="DW68" s="75">
        <f>'T4 Q2 201415'!AA68</f>
        <v>1</v>
      </c>
      <c r="DX68" s="75">
        <f>'T4 Q2 201415'!AB68</f>
        <v>1</v>
      </c>
      <c r="DY68" s="75">
        <f>'T4 Q2 201415'!AC68</f>
        <v>0</v>
      </c>
      <c r="DZ68" s="75">
        <f>'T4 Q2 201415'!AD68</f>
        <v>1141</v>
      </c>
      <c r="EA68" s="75">
        <f>'T4 Q2 201415'!AE68</f>
        <v>1113</v>
      </c>
      <c r="EB68" s="75">
        <f>'T4 Q2 201415'!AF68</f>
        <v>0.97546012269938653</v>
      </c>
      <c r="EC68" s="75">
        <f>'T4 Q2 201415'!AG68</f>
        <v>1056</v>
      </c>
      <c r="ED68" s="75">
        <f>'T4 Q2 201415'!AH68</f>
        <v>0.92550394390885193</v>
      </c>
      <c r="EE68" s="75">
        <f>'T4 Q2 201415'!AI68</f>
        <v>1114</v>
      </c>
      <c r="EF68" s="75">
        <f>'T4 Q2 201415'!AJ68</f>
        <v>0.97633654688869409</v>
      </c>
      <c r="EG68" s="75">
        <f>'T4 Q2 201415'!AK68</f>
        <v>1111</v>
      </c>
      <c r="EH68" s="75">
        <f>'T4 Q2 201415'!AL68</f>
        <v>0.9737072743207712</v>
      </c>
      <c r="EI68" s="75">
        <f>'T4 Q2 201415'!AM68</f>
        <v>1106</v>
      </c>
      <c r="EJ68" s="75">
        <f>'T4 Q2 201415'!AN68</f>
        <v>0.96932515337423308</v>
      </c>
      <c r="EK68" s="75">
        <f>'T4 Q2 201415'!AO68</f>
        <v>1089</v>
      </c>
      <c r="EL68" s="75">
        <f>'T4 Q2 201415'!AP68</f>
        <v>0.95442594215600352</v>
      </c>
      <c r="EM68" s="75">
        <f>'T4 Q2 201415'!AQ68</f>
        <v>1081</v>
      </c>
      <c r="EN68" s="75">
        <f>'T4 Q2 201415'!AR68</f>
        <v>0.94741454864154251</v>
      </c>
      <c r="EO68" s="75">
        <f>'T4 Q2 201415'!AS68</f>
        <v>1031</v>
      </c>
      <c r="EP68" s="75">
        <f>'T4 Q2 201415'!AT68</f>
        <v>0.90359333917616125</v>
      </c>
      <c r="EQ68" s="75">
        <f>'T4 Q2 201415'!AU68</f>
        <v>1113</v>
      </c>
      <c r="ER68" s="75">
        <f>'T4 Q2 201415'!AV68</f>
        <v>0.97546012269938653</v>
      </c>
      <c r="ES68" s="75">
        <f>'T4 Q2 201415'!AW68</f>
        <v>1068</v>
      </c>
      <c r="ET68" s="75">
        <f>'T4 Q2 201415'!AX68</f>
        <v>0.93602103418054339</v>
      </c>
      <c r="EV68" s="75">
        <f>'T5 Q3 201415'!D68</f>
        <v>1021</v>
      </c>
      <c r="EW68" s="75">
        <f>'T5 Q3 201415'!E68</f>
        <v>991</v>
      </c>
      <c r="EX68" s="75">
        <f>'T5 Q3 201415'!F68</f>
        <v>0.97061704211557298</v>
      </c>
      <c r="EY68" s="75">
        <f>'T5 Q3 201415'!G68</f>
        <v>1008</v>
      </c>
      <c r="EZ68" s="75">
        <f>'T5 Q3 201415'!H68</f>
        <v>0.98726738491674826</v>
      </c>
      <c r="FA68" s="75">
        <f>'T5 Q3 201415'!I68</f>
        <v>989</v>
      </c>
      <c r="FB68" s="75">
        <f>'T5 Q3 201415'!J68</f>
        <v>0.96865817825661116</v>
      </c>
      <c r="FC68" s="75">
        <f>'T5 Q3 201415'!K68</f>
        <v>2</v>
      </c>
      <c r="FD68" s="75">
        <f>'T5 Q3 201415'!L68</f>
        <v>2</v>
      </c>
      <c r="FE68" s="75">
        <f>'T5 Q3 201415'!M68</f>
        <v>1</v>
      </c>
      <c r="FF68" s="75">
        <f>'T5 Q3 201415'!N68</f>
        <v>0</v>
      </c>
      <c r="FG68" s="75">
        <f>'T5 Q3 201415'!O68</f>
        <v>1082</v>
      </c>
      <c r="FH68" s="75">
        <f>'T5 Q3 201415'!P68</f>
        <v>1069</v>
      </c>
      <c r="FI68" s="75">
        <f>'T5 Q3 201415'!Q68</f>
        <v>0.98798521256931604</v>
      </c>
      <c r="FJ68" s="75">
        <f>'T5 Q3 201415'!R68</f>
        <v>1035</v>
      </c>
      <c r="FK68" s="75">
        <f>'T5 Q3 201415'!S68</f>
        <v>0.95656192236598891</v>
      </c>
      <c r="FL68" s="75">
        <f>'T5 Q3 201415'!T68</f>
        <v>1064</v>
      </c>
      <c r="FM68" s="75">
        <f>'T5 Q3 201415'!U68</f>
        <v>0.98336414048059151</v>
      </c>
      <c r="FN68" s="75">
        <f>'T5 Q3 201415'!V68</f>
        <v>1040</v>
      </c>
      <c r="FO68" s="75">
        <f>'T5 Q3 201415'!W68</f>
        <v>0.96118299445471345</v>
      </c>
      <c r="FP68" s="75">
        <f>'T5 Q3 201415'!X68</f>
        <v>1040</v>
      </c>
      <c r="FQ68" s="75">
        <f>'T5 Q3 201415'!Y68</f>
        <v>0.96118299445471345</v>
      </c>
      <c r="FR68" s="75">
        <f>'T5 Q3 201415'!Z68</f>
        <v>1</v>
      </c>
      <c r="FS68" s="75">
        <f>'T5 Q3 201415'!AA68</f>
        <v>1</v>
      </c>
      <c r="FT68" s="75">
        <f>'T5 Q3 201415'!AB68</f>
        <v>1</v>
      </c>
      <c r="FU68" s="75">
        <f>'T5 Q3 201415'!AC68</f>
        <v>0</v>
      </c>
      <c r="FV68" s="75">
        <f>'T5 Q3 201415'!AD68</f>
        <v>1146</v>
      </c>
      <c r="FW68" s="75">
        <f>'T5 Q3 201415'!AE68</f>
        <v>1129</v>
      </c>
      <c r="FX68" s="75">
        <f>'T5 Q3 201415'!AF68</f>
        <v>0.98516579406631766</v>
      </c>
      <c r="FY68" s="75">
        <f>'T5 Q3 201415'!AG68</f>
        <v>1094</v>
      </c>
      <c r="FZ68" s="75">
        <f>'T5 Q3 201415'!AH68</f>
        <v>0.95462478184991273</v>
      </c>
      <c r="GA68" s="75">
        <f>'T5 Q3 201415'!AI68</f>
        <v>1129</v>
      </c>
      <c r="GB68" s="75">
        <f>'T5 Q3 201415'!AJ68</f>
        <v>0.98516579406631766</v>
      </c>
      <c r="GC68" s="75">
        <f>'T5 Q3 201415'!AK68</f>
        <v>1126</v>
      </c>
      <c r="GD68" s="75">
        <f>'T5 Q3 201415'!AL68</f>
        <v>0.98254799301919715</v>
      </c>
      <c r="GE68" s="75">
        <f>'T5 Q3 201415'!AM68</f>
        <v>1120</v>
      </c>
      <c r="GF68" s="75">
        <f>'T5 Q3 201415'!AN68</f>
        <v>0.97731239092495636</v>
      </c>
      <c r="GG68" s="75">
        <f>'T5 Q3 201415'!AO68</f>
        <v>1117</v>
      </c>
      <c r="GH68" s="75">
        <f>'T5 Q3 201415'!AP68</f>
        <v>0.97469458987783597</v>
      </c>
      <c r="GI68" s="75">
        <f>'T5 Q3 201415'!AQ68</f>
        <v>1113</v>
      </c>
      <c r="GJ68" s="75">
        <f>'T5 Q3 201415'!AR68</f>
        <v>0.97120418848167545</v>
      </c>
      <c r="GK68" s="75">
        <f>'T5 Q3 201415'!AS68</f>
        <v>1082</v>
      </c>
      <c r="GL68" s="75">
        <f>'T5 Q3 201415'!AT68</f>
        <v>0.94415357766143104</v>
      </c>
      <c r="GM68" s="75">
        <f>'T5 Q3 201415'!AU68</f>
        <v>1121</v>
      </c>
      <c r="GN68" s="75">
        <f>'T5 Q3 201415'!AV68</f>
        <v>0.9781849912739965</v>
      </c>
      <c r="GO68" s="75">
        <f>'T5 Q3 201415'!AW68</f>
        <v>1097</v>
      </c>
      <c r="GP68" s="75">
        <f>'T5 Q3 201415'!AX68</f>
        <v>0.95724258289703312</v>
      </c>
      <c r="GR68" s="75">
        <f>'T6 Q4 201415'!D68</f>
        <v>988</v>
      </c>
      <c r="GS68" s="75">
        <f>'T6 Q4 201415'!E68</f>
        <v>961</v>
      </c>
      <c r="GT68" s="75">
        <f>'T6 Q4 201415'!F68</f>
        <v>0.97267206477732793</v>
      </c>
      <c r="GU68" s="75">
        <f>'T6 Q4 201415'!G68</f>
        <v>969</v>
      </c>
      <c r="GV68" s="75">
        <f>'T6 Q4 201415'!H68</f>
        <v>0.98076923076923073</v>
      </c>
      <c r="GW68" s="75">
        <f>'T6 Q4 201415'!I68</f>
        <v>960</v>
      </c>
      <c r="GX68" s="75">
        <f>'T6 Q4 201415'!J68</f>
        <v>0.97165991902834004</v>
      </c>
      <c r="GY68" s="75">
        <f>'T6 Q4 201415'!K68</f>
        <v>0</v>
      </c>
      <c r="GZ68" s="75">
        <f>'T6 Q4 201415'!L68</f>
        <v>0</v>
      </c>
      <c r="HA68" s="75" t="str">
        <f>'T6 Q4 201415'!M68</f>
        <v/>
      </c>
      <c r="HB68" s="75">
        <f>'T6 Q4 201415'!N68</f>
        <v>0</v>
      </c>
      <c r="HC68" s="75">
        <f>'T6 Q4 201415'!O68</f>
        <v>1029</v>
      </c>
      <c r="HD68" s="75">
        <f>'T6 Q4 201415'!P68</f>
        <v>1001</v>
      </c>
      <c r="HE68" s="75">
        <f>'T6 Q4 201415'!Q68</f>
        <v>0.97278911564625847</v>
      </c>
      <c r="HF68" s="75">
        <f>'T6 Q4 201415'!R68</f>
        <v>964</v>
      </c>
      <c r="HG68" s="75">
        <f>'T6 Q4 201415'!S68</f>
        <v>0.93683187560738579</v>
      </c>
      <c r="HH68" s="75">
        <f>'T6 Q4 201415'!T68</f>
        <v>1002</v>
      </c>
      <c r="HI68" s="75">
        <f>'T6 Q4 201415'!U68</f>
        <v>0.97376093294460642</v>
      </c>
      <c r="HJ68" s="75">
        <f>'T6 Q4 201415'!V68</f>
        <v>974</v>
      </c>
      <c r="HK68" s="75">
        <f>'T6 Q4 201415'!W68</f>
        <v>0.94655004859086489</v>
      </c>
      <c r="HL68" s="75">
        <f>'T6 Q4 201415'!X68</f>
        <v>972</v>
      </c>
      <c r="HM68" s="75">
        <f>'T6 Q4 201415'!Y68</f>
        <v>0.94460641399416911</v>
      </c>
      <c r="HN68" s="75">
        <f>'T6 Q4 201415'!Z68</f>
        <v>1</v>
      </c>
      <c r="HO68" s="75">
        <f>'T6 Q4 201415'!AA68</f>
        <v>1</v>
      </c>
      <c r="HP68" s="75">
        <f>'T6 Q4 201415'!AB68</f>
        <v>1</v>
      </c>
      <c r="HQ68" s="75">
        <f>'T6 Q4 201415'!AC68</f>
        <v>0</v>
      </c>
      <c r="HR68" s="75">
        <f>'T6 Q4 201415'!AD68</f>
        <v>1140</v>
      </c>
      <c r="HS68" s="75">
        <f>'T6 Q4 201415'!AE68</f>
        <v>1121</v>
      </c>
      <c r="HT68" s="75">
        <f>'T6 Q4 201415'!AF68</f>
        <v>0.98333333333333328</v>
      </c>
      <c r="HU68" s="75">
        <f>'T6 Q4 201415'!AG68</f>
        <v>1078</v>
      </c>
      <c r="HV68" s="75">
        <f>'T6 Q4 201415'!AH68</f>
        <v>0.94561403508771935</v>
      </c>
      <c r="HW68" s="75">
        <f>'T6 Q4 201415'!AI68</f>
        <v>1121</v>
      </c>
      <c r="HX68" s="75">
        <f>'T6 Q4 201415'!AJ68</f>
        <v>0.98333333333333328</v>
      </c>
      <c r="HY68" s="75">
        <f>'T6 Q4 201415'!AK68</f>
        <v>1120</v>
      </c>
      <c r="HZ68" s="75">
        <f>'T6 Q4 201415'!AL68</f>
        <v>0.98245614035087714</v>
      </c>
      <c r="IA68" s="75">
        <f>'T6 Q4 201415'!AM68</f>
        <v>1113</v>
      </c>
      <c r="IB68" s="75">
        <f>'T6 Q4 201415'!AN68</f>
        <v>0.97631578947368425</v>
      </c>
      <c r="IC68" s="75">
        <f>'T6 Q4 201415'!AO68</f>
        <v>1111</v>
      </c>
      <c r="ID68" s="75">
        <f>'T6 Q4 201415'!AP68</f>
        <v>0.97456140350877196</v>
      </c>
      <c r="IE68" s="75">
        <f>'T6 Q4 201415'!AQ68</f>
        <v>1104</v>
      </c>
      <c r="IF68" s="75">
        <f>'T6 Q4 201415'!AR68</f>
        <v>0.96842105263157896</v>
      </c>
      <c r="IG68" s="75">
        <f>'T6 Q4 201415'!AS68</f>
        <v>1066</v>
      </c>
      <c r="IH68" s="75">
        <f>'T6 Q4 201415'!AT68</f>
        <v>0.93508771929824563</v>
      </c>
      <c r="II68" s="75">
        <f>'T6 Q4 201415'!AU68</f>
        <v>1115</v>
      </c>
      <c r="IJ68" s="75">
        <f>'T6 Q4 201415'!AV68</f>
        <v>0.97807017543859653</v>
      </c>
      <c r="IK68" s="75">
        <f>'T6 Q4 201415'!AW68</f>
        <v>1091</v>
      </c>
      <c r="IL68" s="75">
        <f>'T6 Q4 201415'!AX68</f>
        <v>0.9570175438596491</v>
      </c>
    </row>
    <row r="69" spans="1:246" x14ac:dyDescent="0.25">
      <c r="A69" s="31" t="s">
        <v>398</v>
      </c>
      <c r="B69" s="21" t="s">
        <v>399</v>
      </c>
      <c r="C69" s="21" t="s">
        <v>27</v>
      </c>
      <c r="D69" s="64">
        <v>3683</v>
      </c>
      <c r="E69" s="64">
        <v>3539</v>
      </c>
      <c r="F69" s="51">
        <v>0.9609014390442574</v>
      </c>
      <c r="G69" s="64">
        <v>34</v>
      </c>
      <c r="H69" s="69">
        <v>9.2316046701058918E-3</v>
      </c>
      <c r="I69" s="64">
        <v>3532</v>
      </c>
      <c r="J69" s="51">
        <v>0.95900081455335329</v>
      </c>
      <c r="K69" s="64">
        <v>5</v>
      </c>
      <c r="L69" s="5">
        <v>0</v>
      </c>
      <c r="M69" s="51">
        <v>0</v>
      </c>
      <c r="N69" s="40"/>
      <c r="O69" s="64">
        <v>3821</v>
      </c>
      <c r="P69" s="64">
        <v>3684</v>
      </c>
      <c r="Q69" s="51">
        <v>0.96414551164616591</v>
      </c>
      <c r="R69" s="64">
        <v>3635</v>
      </c>
      <c r="S69" s="69">
        <v>0.95132164354880921</v>
      </c>
      <c r="T69" s="64">
        <v>3639</v>
      </c>
      <c r="U69" s="51">
        <v>0.95236848992410361</v>
      </c>
      <c r="V69" s="64">
        <v>3611</v>
      </c>
      <c r="W69" s="69">
        <v>0.94504056529704261</v>
      </c>
      <c r="X69" s="64">
        <v>3630</v>
      </c>
      <c r="Y69" s="51">
        <v>0.95001308557969122</v>
      </c>
      <c r="Z69" s="64">
        <v>6</v>
      </c>
      <c r="AA69" s="64">
        <v>6</v>
      </c>
      <c r="AB69" s="51">
        <v>1</v>
      </c>
      <c r="AC69" s="58"/>
      <c r="AD69" s="64">
        <v>3885</v>
      </c>
      <c r="AE69" s="64">
        <v>3745</v>
      </c>
      <c r="AF69" s="46">
        <v>0.963963963963964</v>
      </c>
      <c r="AG69" s="64">
        <v>3688</v>
      </c>
      <c r="AH69" s="70">
        <v>0.94929214929214933</v>
      </c>
      <c r="AI69" s="64">
        <v>3771</v>
      </c>
      <c r="AJ69" s="46">
        <v>0.97065637065637067</v>
      </c>
      <c r="AK69" s="64">
        <v>3749</v>
      </c>
      <c r="AL69" s="70">
        <v>0.96499356499356503</v>
      </c>
      <c r="AM69" s="64">
        <v>3740</v>
      </c>
      <c r="AN69" s="46">
        <v>0.96267696267696268</v>
      </c>
      <c r="AO69" s="64">
        <v>3598</v>
      </c>
      <c r="AP69" s="70">
        <v>0.9261261261261261</v>
      </c>
      <c r="AQ69" s="64">
        <v>3739</v>
      </c>
      <c r="AR69" s="46">
        <v>0.96241956241956239</v>
      </c>
      <c r="AS69" s="64">
        <v>3678</v>
      </c>
      <c r="AT69" s="70">
        <v>0.94671814671814669</v>
      </c>
      <c r="AU69" s="64">
        <v>3738</v>
      </c>
      <c r="AV69" s="46">
        <v>0.96216216216216222</v>
      </c>
      <c r="AW69" s="64">
        <v>3621</v>
      </c>
      <c r="AX69" s="46">
        <v>0.93204633204633203</v>
      </c>
      <c r="AZ69" s="80">
        <f>VLOOKUP($A69,'T1DQ CCG'!$A:$BS,69,FALSE)</f>
        <v>0</v>
      </c>
      <c r="BA69" s="80">
        <f>VLOOKUP($A69,'T1DQ CCG'!$A:$BS,70,FALSE)</f>
        <v>0</v>
      </c>
      <c r="BB69" s="80">
        <f>VLOOKUP($A69,'T1DQ CCG'!$A:$BS,71,FALSE)</f>
        <v>0</v>
      </c>
      <c r="BD69" s="75">
        <f>'T3 Q1 201415'!D69</f>
        <v>873</v>
      </c>
      <c r="BE69" s="75">
        <f>'T3 Q1 201415'!E69</f>
        <v>835</v>
      </c>
      <c r="BF69" s="75">
        <f>'T3 Q1 201415'!F69</f>
        <v>0.9564719358533792</v>
      </c>
      <c r="BG69" s="75">
        <f>'T3 Q1 201415'!G69</f>
        <v>24</v>
      </c>
      <c r="BH69" s="75">
        <f>'T3 Q1 201415'!H69</f>
        <v>2.7491408934707903E-2</v>
      </c>
      <c r="BI69" s="75">
        <f>'T3 Q1 201415'!I69</f>
        <v>833</v>
      </c>
      <c r="BJ69" s="75">
        <f>'T3 Q1 201415'!J69</f>
        <v>0.95418098510882021</v>
      </c>
      <c r="BK69" s="75">
        <f>'T3 Q1 201415'!K69</f>
        <v>1</v>
      </c>
      <c r="BL69" s="75">
        <f>'T3 Q1 201415'!L69</f>
        <v>1</v>
      </c>
      <c r="BM69" s="75">
        <f>'T3 Q1 201415'!M69</f>
        <v>1</v>
      </c>
      <c r="BN69" s="75">
        <f>'T3 Q1 201415'!N69</f>
        <v>0</v>
      </c>
      <c r="BO69" s="75">
        <f>'T3 Q1 201415'!O69</f>
        <v>967</v>
      </c>
      <c r="BP69" s="75">
        <f>'T3 Q1 201415'!P69</f>
        <v>936</v>
      </c>
      <c r="BQ69" s="75">
        <f>'T3 Q1 201415'!Q69</f>
        <v>0.96794208893485001</v>
      </c>
      <c r="BR69" s="75">
        <f>'T3 Q1 201415'!R69</f>
        <v>923</v>
      </c>
      <c r="BS69" s="75">
        <f>'T3 Q1 201415'!S69</f>
        <v>0.95449844881075496</v>
      </c>
      <c r="BT69" s="75">
        <f>'T3 Q1 201415'!T69</f>
        <v>922</v>
      </c>
      <c r="BU69" s="75">
        <f>'T3 Q1 201415'!U69</f>
        <v>0.95346432264736303</v>
      </c>
      <c r="BV69" s="75">
        <f>'T3 Q1 201415'!V69</f>
        <v>917</v>
      </c>
      <c r="BW69" s="75">
        <f>'T3 Q1 201415'!W69</f>
        <v>0.94829369183040335</v>
      </c>
      <c r="BX69" s="75">
        <f>'T3 Q1 201415'!X69</f>
        <v>921</v>
      </c>
      <c r="BY69" s="75">
        <f>'T3 Q1 201415'!Y69</f>
        <v>0.95243019648397109</v>
      </c>
      <c r="BZ69" s="75">
        <f>'T3 Q1 201415'!Z69</f>
        <v>0</v>
      </c>
      <c r="CA69" s="75">
        <f>'T3 Q1 201415'!AA69</f>
        <v>0</v>
      </c>
      <c r="CB69" s="75" t="str">
        <f>'T3 Q1 201415'!AB69</f>
        <v/>
      </c>
      <c r="CC69" s="75">
        <f>'T3 Q1 201415'!AC69</f>
        <v>0</v>
      </c>
      <c r="CD69" s="75">
        <f>'T3 Q1 201415'!AD69</f>
        <v>952</v>
      </c>
      <c r="CE69" s="75">
        <f>'T3 Q1 201415'!AE69</f>
        <v>902</v>
      </c>
      <c r="CF69" s="75">
        <f>'T3 Q1 201415'!AF69</f>
        <v>0.94747899159663862</v>
      </c>
      <c r="CG69" s="75">
        <f>'T3 Q1 201415'!AG69</f>
        <v>929</v>
      </c>
      <c r="CH69" s="75">
        <f>'T3 Q1 201415'!AH69</f>
        <v>0.97584033613445376</v>
      </c>
      <c r="CI69" s="75">
        <f>'T3 Q1 201415'!AI69</f>
        <v>929</v>
      </c>
      <c r="CJ69" s="75">
        <f>'T3 Q1 201415'!AJ69</f>
        <v>0.97584033613445376</v>
      </c>
      <c r="CK69" s="75">
        <f>'T3 Q1 201415'!AK69</f>
        <v>921</v>
      </c>
      <c r="CL69" s="75">
        <f>'T3 Q1 201415'!AL69</f>
        <v>0.96743697478991597</v>
      </c>
      <c r="CM69" s="75">
        <f>'T3 Q1 201415'!AM69</f>
        <v>918</v>
      </c>
      <c r="CN69" s="75">
        <f>'T3 Q1 201415'!AN69</f>
        <v>0.9642857142857143</v>
      </c>
      <c r="CO69" s="75">
        <f>'T3 Q1 201415'!AO69</f>
        <v>878</v>
      </c>
      <c r="CP69" s="75">
        <f>'T3 Q1 201415'!AP69</f>
        <v>0.92226890756302526</v>
      </c>
      <c r="CQ69" s="75">
        <f>'T3 Q1 201415'!AQ69</f>
        <v>922</v>
      </c>
      <c r="CR69" s="75">
        <f>'T3 Q1 201415'!AR69</f>
        <v>0.96848739495798319</v>
      </c>
      <c r="CS69" s="75">
        <f>'T3 Q1 201415'!AS69</f>
        <v>908</v>
      </c>
      <c r="CT69" s="75">
        <f>'T3 Q1 201415'!AT69</f>
        <v>0.95378151260504207</v>
      </c>
      <c r="CU69" s="75">
        <f>'T3 Q1 201415'!AU69</f>
        <v>920</v>
      </c>
      <c r="CV69" s="75">
        <f>'T3 Q1 201415'!AV69</f>
        <v>0.96638655462184875</v>
      </c>
      <c r="CW69" s="75">
        <f>'T3 Q1 201415'!AW69</f>
        <v>885</v>
      </c>
      <c r="CX69" s="75">
        <f>'T3 Q1 201415'!AX69</f>
        <v>0.92962184873949583</v>
      </c>
      <c r="CZ69" s="75">
        <f>'T4 Q2 201415'!D69</f>
        <v>972</v>
      </c>
      <c r="DA69" s="75">
        <f>'T4 Q2 201415'!E69</f>
        <v>938</v>
      </c>
      <c r="DB69" s="75">
        <f>'T4 Q2 201415'!F69</f>
        <v>0.96502057613168724</v>
      </c>
      <c r="DC69" s="75">
        <f>'T4 Q2 201415'!G69</f>
        <v>2</v>
      </c>
      <c r="DD69" s="75">
        <f>'T4 Q2 201415'!H69</f>
        <v>2.05761316872428E-3</v>
      </c>
      <c r="DE69" s="75">
        <f>'T4 Q2 201415'!I69</f>
        <v>938</v>
      </c>
      <c r="DF69" s="75">
        <f>'T4 Q2 201415'!J69</f>
        <v>0.96502057613168724</v>
      </c>
      <c r="DG69" s="75">
        <f>'T4 Q2 201415'!K69</f>
        <v>3</v>
      </c>
      <c r="DH69" s="75">
        <f>'T4 Q2 201415'!L69</f>
        <v>2</v>
      </c>
      <c r="DI69" s="75">
        <f>'T4 Q2 201415'!M69</f>
        <v>0.66666666666666663</v>
      </c>
      <c r="DJ69" s="75">
        <f>'T4 Q2 201415'!N69</f>
        <v>0</v>
      </c>
      <c r="DK69" s="75">
        <f>'T4 Q2 201415'!O69</f>
        <v>994</v>
      </c>
      <c r="DL69" s="75">
        <f>'T4 Q2 201415'!P69</f>
        <v>958</v>
      </c>
      <c r="DM69" s="75">
        <f>'T4 Q2 201415'!Q69</f>
        <v>0.96378269617706236</v>
      </c>
      <c r="DN69" s="75">
        <f>'T4 Q2 201415'!R69</f>
        <v>941</v>
      </c>
      <c r="DO69" s="75">
        <f>'T4 Q2 201415'!S69</f>
        <v>0.94668008048289742</v>
      </c>
      <c r="DP69" s="75">
        <f>'T4 Q2 201415'!T69</f>
        <v>947</v>
      </c>
      <c r="DQ69" s="75">
        <f>'T4 Q2 201415'!U69</f>
        <v>0.95271629778672029</v>
      </c>
      <c r="DR69" s="75">
        <f>'T4 Q2 201415'!V69</f>
        <v>921</v>
      </c>
      <c r="DS69" s="75">
        <f>'T4 Q2 201415'!W69</f>
        <v>0.92655935613682094</v>
      </c>
      <c r="DT69" s="75">
        <f>'T4 Q2 201415'!X69</f>
        <v>936</v>
      </c>
      <c r="DU69" s="75">
        <f>'T4 Q2 201415'!Y69</f>
        <v>0.94164989939637822</v>
      </c>
      <c r="DV69" s="75">
        <f>'T4 Q2 201415'!Z69</f>
        <v>2</v>
      </c>
      <c r="DW69" s="75">
        <f>'T4 Q2 201415'!AA69</f>
        <v>2</v>
      </c>
      <c r="DX69" s="75">
        <f>'T4 Q2 201415'!AB69</f>
        <v>1</v>
      </c>
      <c r="DY69" s="75">
        <f>'T4 Q2 201415'!AC69</f>
        <v>0</v>
      </c>
      <c r="DZ69" s="75">
        <f>'T4 Q2 201415'!AD69</f>
        <v>1026</v>
      </c>
      <c r="EA69" s="75">
        <f>'T4 Q2 201415'!AE69</f>
        <v>995</v>
      </c>
      <c r="EB69" s="75">
        <f>'T4 Q2 201415'!AF69</f>
        <v>0.96978557504873297</v>
      </c>
      <c r="EC69" s="75">
        <f>'T4 Q2 201415'!AG69</f>
        <v>962</v>
      </c>
      <c r="ED69" s="75">
        <f>'T4 Q2 201415'!AH69</f>
        <v>0.93762183235867447</v>
      </c>
      <c r="EE69" s="75">
        <f>'T4 Q2 201415'!AI69</f>
        <v>995</v>
      </c>
      <c r="EF69" s="75">
        <f>'T4 Q2 201415'!AJ69</f>
        <v>0.96978557504873297</v>
      </c>
      <c r="EG69" s="75">
        <f>'T4 Q2 201415'!AK69</f>
        <v>986</v>
      </c>
      <c r="EH69" s="75">
        <f>'T4 Q2 201415'!AL69</f>
        <v>0.96101364522417154</v>
      </c>
      <c r="EI69" s="75">
        <f>'T4 Q2 201415'!AM69</f>
        <v>979</v>
      </c>
      <c r="EJ69" s="75">
        <f>'T4 Q2 201415'!AN69</f>
        <v>0.95419103313840159</v>
      </c>
      <c r="EK69" s="75">
        <f>'T4 Q2 201415'!AO69</f>
        <v>930</v>
      </c>
      <c r="EL69" s="75">
        <f>'T4 Q2 201415'!AP69</f>
        <v>0.9064327485380117</v>
      </c>
      <c r="EM69" s="75">
        <f>'T4 Q2 201415'!AQ69</f>
        <v>984</v>
      </c>
      <c r="EN69" s="75">
        <f>'T4 Q2 201415'!AR69</f>
        <v>0.95906432748538006</v>
      </c>
      <c r="EO69" s="75">
        <f>'T4 Q2 201415'!AS69</f>
        <v>962</v>
      </c>
      <c r="EP69" s="75">
        <f>'T4 Q2 201415'!AT69</f>
        <v>0.93762183235867447</v>
      </c>
      <c r="EQ69" s="75">
        <f>'T4 Q2 201415'!AU69</f>
        <v>979</v>
      </c>
      <c r="ER69" s="75">
        <f>'T4 Q2 201415'!AV69</f>
        <v>0.95419103313840159</v>
      </c>
      <c r="ES69" s="75">
        <f>'T4 Q2 201415'!AW69</f>
        <v>956</v>
      </c>
      <c r="ET69" s="75">
        <f>'T4 Q2 201415'!AX69</f>
        <v>0.93177387914230014</v>
      </c>
      <c r="EV69" s="75">
        <f>'T5 Q3 201415'!D69</f>
        <v>918</v>
      </c>
      <c r="EW69" s="75">
        <f>'T5 Q3 201415'!E69</f>
        <v>882</v>
      </c>
      <c r="EX69" s="75">
        <f>'T5 Q3 201415'!F69</f>
        <v>0.96078431372549022</v>
      </c>
      <c r="EY69" s="75">
        <f>'T5 Q3 201415'!G69</f>
        <v>5</v>
      </c>
      <c r="EZ69" s="75">
        <f>'T5 Q3 201415'!H69</f>
        <v>5.4466230936819175E-3</v>
      </c>
      <c r="FA69" s="75">
        <f>'T5 Q3 201415'!I69</f>
        <v>877</v>
      </c>
      <c r="FB69" s="75">
        <f>'T5 Q3 201415'!J69</f>
        <v>0.95533769063180829</v>
      </c>
      <c r="FC69" s="75">
        <f>'T5 Q3 201415'!K69</f>
        <v>0</v>
      </c>
      <c r="FD69" s="75">
        <f>'T5 Q3 201415'!L69</f>
        <v>0</v>
      </c>
      <c r="FE69" s="75" t="str">
        <f>'T5 Q3 201415'!M69</f>
        <v/>
      </c>
      <c r="FF69" s="75">
        <f>'T5 Q3 201415'!N69</f>
        <v>0</v>
      </c>
      <c r="FG69" s="75">
        <f>'T5 Q3 201415'!O69</f>
        <v>960</v>
      </c>
      <c r="FH69" s="75">
        <f>'T5 Q3 201415'!P69</f>
        <v>927</v>
      </c>
      <c r="FI69" s="75">
        <f>'T5 Q3 201415'!Q69</f>
        <v>0.96562499999999996</v>
      </c>
      <c r="FJ69" s="75">
        <f>'T5 Q3 201415'!R69</f>
        <v>916</v>
      </c>
      <c r="FK69" s="75">
        <f>'T5 Q3 201415'!S69</f>
        <v>0.95416666666666672</v>
      </c>
      <c r="FL69" s="75">
        <f>'T5 Q3 201415'!T69</f>
        <v>916</v>
      </c>
      <c r="FM69" s="75">
        <f>'T5 Q3 201415'!U69</f>
        <v>0.95416666666666672</v>
      </c>
      <c r="FN69" s="75">
        <f>'T5 Q3 201415'!V69</f>
        <v>921</v>
      </c>
      <c r="FO69" s="75">
        <f>'T5 Q3 201415'!W69</f>
        <v>0.95937499999999998</v>
      </c>
      <c r="FP69" s="75">
        <f>'T5 Q3 201415'!X69</f>
        <v>915</v>
      </c>
      <c r="FQ69" s="75">
        <f>'T5 Q3 201415'!Y69</f>
        <v>0.953125</v>
      </c>
      <c r="FR69" s="75">
        <f>'T5 Q3 201415'!Z69</f>
        <v>3</v>
      </c>
      <c r="FS69" s="75">
        <f>'T5 Q3 201415'!AA69</f>
        <v>3</v>
      </c>
      <c r="FT69" s="75">
        <f>'T5 Q3 201415'!AB69</f>
        <v>1</v>
      </c>
      <c r="FU69" s="75">
        <f>'T5 Q3 201415'!AC69</f>
        <v>0</v>
      </c>
      <c r="FV69" s="75">
        <f>'T5 Q3 201415'!AD69</f>
        <v>975</v>
      </c>
      <c r="FW69" s="75">
        <f>'T5 Q3 201415'!AE69</f>
        <v>943</v>
      </c>
      <c r="FX69" s="75">
        <f>'T5 Q3 201415'!AF69</f>
        <v>0.96717948717948721</v>
      </c>
      <c r="FY69" s="75">
        <f>'T5 Q3 201415'!AG69</f>
        <v>912</v>
      </c>
      <c r="FZ69" s="75">
        <f>'T5 Q3 201415'!AH69</f>
        <v>0.93538461538461537</v>
      </c>
      <c r="GA69" s="75">
        <f>'T5 Q3 201415'!AI69</f>
        <v>942</v>
      </c>
      <c r="GB69" s="75">
        <f>'T5 Q3 201415'!AJ69</f>
        <v>0.96615384615384614</v>
      </c>
      <c r="GC69" s="75">
        <f>'T5 Q3 201415'!AK69</f>
        <v>942</v>
      </c>
      <c r="GD69" s="75">
        <f>'T5 Q3 201415'!AL69</f>
        <v>0.96615384615384614</v>
      </c>
      <c r="GE69" s="75">
        <f>'T5 Q3 201415'!AM69</f>
        <v>947</v>
      </c>
      <c r="GF69" s="75">
        <f>'T5 Q3 201415'!AN69</f>
        <v>0.97128205128205125</v>
      </c>
      <c r="GG69" s="75">
        <f>'T5 Q3 201415'!AO69</f>
        <v>914</v>
      </c>
      <c r="GH69" s="75">
        <f>'T5 Q3 201415'!AP69</f>
        <v>0.93743589743589739</v>
      </c>
      <c r="GI69" s="75">
        <f>'T5 Q3 201415'!AQ69</f>
        <v>939</v>
      </c>
      <c r="GJ69" s="75">
        <f>'T5 Q3 201415'!AR69</f>
        <v>0.96307692307692305</v>
      </c>
      <c r="GK69" s="75">
        <f>'T5 Q3 201415'!AS69</f>
        <v>922</v>
      </c>
      <c r="GL69" s="75">
        <f>'T5 Q3 201415'!AT69</f>
        <v>0.94564102564102559</v>
      </c>
      <c r="GM69" s="75">
        <f>'T5 Q3 201415'!AU69</f>
        <v>939</v>
      </c>
      <c r="GN69" s="75">
        <f>'T5 Q3 201415'!AV69</f>
        <v>0.96307692307692305</v>
      </c>
      <c r="GO69" s="75">
        <f>'T5 Q3 201415'!AW69</f>
        <v>909</v>
      </c>
      <c r="GP69" s="75">
        <f>'T5 Q3 201415'!AX69</f>
        <v>0.93230769230769228</v>
      </c>
      <c r="GR69" s="75">
        <f>'T6 Q4 201415'!D69</f>
        <v>920</v>
      </c>
      <c r="GS69" s="75">
        <f>'T6 Q4 201415'!E69</f>
        <v>884</v>
      </c>
      <c r="GT69" s="75">
        <f>'T6 Q4 201415'!F69</f>
        <v>0.96086956521739131</v>
      </c>
      <c r="GU69" s="75">
        <f>'T6 Q4 201415'!G69</f>
        <v>3</v>
      </c>
      <c r="GV69" s="75">
        <f>'T6 Q4 201415'!H69</f>
        <v>3.2608695652173911E-3</v>
      </c>
      <c r="GW69" s="75">
        <f>'T6 Q4 201415'!I69</f>
        <v>884</v>
      </c>
      <c r="GX69" s="75">
        <f>'T6 Q4 201415'!J69</f>
        <v>0.96086956521739131</v>
      </c>
      <c r="GY69" s="75">
        <f>'T6 Q4 201415'!K69</f>
        <v>1</v>
      </c>
      <c r="GZ69" s="75">
        <f>'T6 Q4 201415'!L69</f>
        <v>1</v>
      </c>
      <c r="HA69" s="75">
        <f>'T6 Q4 201415'!M69</f>
        <v>1</v>
      </c>
      <c r="HB69" s="75">
        <f>'T6 Q4 201415'!N69</f>
        <v>0</v>
      </c>
      <c r="HC69" s="75">
        <f>'T6 Q4 201415'!O69</f>
        <v>900</v>
      </c>
      <c r="HD69" s="75">
        <f>'T6 Q4 201415'!P69</f>
        <v>863</v>
      </c>
      <c r="HE69" s="75">
        <f>'T6 Q4 201415'!Q69</f>
        <v>0.9588888888888889</v>
      </c>
      <c r="HF69" s="75">
        <f>'T6 Q4 201415'!R69</f>
        <v>855</v>
      </c>
      <c r="HG69" s="75">
        <f>'T6 Q4 201415'!S69</f>
        <v>0.95</v>
      </c>
      <c r="HH69" s="75">
        <f>'T6 Q4 201415'!T69</f>
        <v>854</v>
      </c>
      <c r="HI69" s="75">
        <f>'T6 Q4 201415'!U69</f>
        <v>0.94888888888888889</v>
      </c>
      <c r="HJ69" s="75">
        <f>'T6 Q4 201415'!V69</f>
        <v>852</v>
      </c>
      <c r="HK69" s="75">
        <f>'T6 Q4 201415'!W69</f>
        <v>0.94666666666666666</v>
      </c>
      <c r="HL69" s="75">
        <f>'T6 Q4 201415'!X69</f>
        <v>858</v>
      </c>
      <c r="HM69" s="75">
        <f>'T6 Q4 201415'!Y69</f>
        <v>0.95333333333333337</v>
      </c>
      <c r="HN69" s="75">
        <f>'T6 Q4 201415'!Z69</f>
        <v>1</v>
      </c>
      <c r="HO69" s="75">
        <f>'T6 Q4 201415'!AA69</f>
        <v>1</v>
      </c>
      <c r="HP69" s="75">
        <f>'T6 Q4 201415'!AB69</f>
        <v>1</v>
      </c>
      <c r="HQ69" s="75">
        <f>'T6 Q4 201415'!AC69</f>
        <v>0</v>
      </c>
      <c r="HR69" s="75">
        <f>'T6 Q4 201415'!AD69</f>
        <v>932</v>
      </c>
      <c r="HS69" s="75">
        <f>'T6 Q4 201415'!AE69</f>
        <v>905</v>
      </c>
      <c r="HT69" s="75">
        <f>'T6 Q4 201415'!AF69</f>
        <v>0.97103004291845496</v>
      </c>
      <c r="HU69" s="75">
        <f>'T6 Q4 201415'!AG69</f>
        <v>885</v>
      </c>
      <c r="HV69" s="75">
        <f>'T6 Q4 201415'!AH69</f>
        <v>0.94957081545064381</v>
      </c>
      <c r="HW69" s="75">
        <f>'T6 Q4 201415'!AI69</f>
        <v>905</v>
      </c>
      <c r="HX69" s="75">
        <f>'T6 Q4 201415'!AJ69</f>
        <v>0.97103004291845496</v>
      </c>
      <c r="HY69" s="75">
        <f>'T6 Q4 201415'!AK69</f>
        <v>900</v>
      </c>
      <c r="HZ69" s="75">
        <f>'T6 Q4 201415'!AL69</f>
        <v>0.96566523605150212</v>
      </c>
      <c r="IA69" s="75">
        <f>'T6 Q4 201415'!AM69</f>
        <v>896</v>
      </c>
      <c r="IB69" s="75">
        <f>'T6 Q4 201415'!AN69</f>
        <v>0.96137339055793991</v>
      </c>
      <c r="IC69" s="75">
        <f>'T6 Q4 201415'!AO69</f>
        <v>876</v>
      </c>
      <c r="ID69" s="75">
        <f>'T6 Q4 201415'!AP69</f>
        <v>0.93991416309012876</v>
      </c>
      <c r="IE69" s="75">
        <f>'T6 Q4 201415'!AQ69</f>
        <v>894</v>
      </c>
      <c r="IF69" s="75">
        <f>'T6 Q4 201415'!AR69</f>
        <v>0.95922746781115875</v>
      </c>
      <c r="IG69" s="75">
        <f>'T6 Q4 201415'!AS69</f>
        <v>886</v>
      </c>
      <c r="IH69" s="75">
        <f>'T6 Q4 201415'!AT69</f>
        <v>0.95064377682403434</v>
      </c>
      <c r="II69" s="75">
        <f>'T6 Q4 201415'!AU69</f>
        <v>900</v>
      </c>
      <c r="IJ69" s="75">
        <f>'T6 Q4 201415'!AV69</f>
        <v>0.96566523605150212</v>
      </c>
      <c r="IK69" s="75">
        <f>'T6 Q4 201415'!AW69</f>
        <v>871</v>
      </c>
      <c r="IL69" s="75">
        <f>'T6 Q4 201415'!AX69</f>
        <v>0.93454935622317592</v>
      </c>
    </row>
    <row r="70" spans="1:246" x14ac:dyDescent="0.25">
      <c r="A70" s="31" t="s">
        <v>400</v>
      </c>
      <c r="B70" s="21" t="s">
        <v>401</v>
      </c>
      <c r="C70" s="21" t="s">
        <v>27</v>
      </c>
      <c r="D70" s="64">
        <v>2363</v>
      </c>
      <c r="E70" s="64">
        <v>2256</v>
      </c>
      <c r="F70" s="51">
        <v>0.95471857807871352</v>
      </c>
      <c r="G70" s="64">
        <v>2263</v>
      </c>
      <c r="H70" s="69">
        <v>0.95768091409225564</v>
      </c>
      <c r="I70" s="64">
        <v>2241</v>
      </c>
      <c r="J70" s="51">
        <v>0.94837071519255189</v>
      </c>
      <c r="K70" s="64">
        <v>3</v>
      </c>
      <c r="L70" s="5">
        <v>4</v>
      </c>
      <c r="M70" s="51">
        <v>1.3333333333333333</v>
      </c>
      <c r="N70" s="40"/>
      <c r="O70" s="64">
        <v>2463</v>
      </c>
      <c r="P70" s="64">
        <v>2370</v>
      </c>
      <c r="Q70" s="51">
        <v>0.96224116930572468</v>
      </c>
      <c r="R70" s="64">
        <v>2277</v>
      </c>
      <c r="S70" s="69">
        <v>0.92448233861144946</v>
      </c>
      <c r="T70" s="64">
        <v>2377</v>
      </c>
      <c r="U70" s="51">
        <v>0.96508323183110023</v>
      </c>
      <c r="V70" s="64">
        <v>2320</v>
      </c>
      <c r="W70" s="69">
        <v>0.94194072269589935</v>
      </c>
      <c r="X70" s="64">
        <v>2301</v>
      </c>
      <c r="Y70" s="51">
        <v>0.93422655298416568</v>
      </c>
      <c r="Z70" s="64">
        <v>4</v>
      </c>
      <c r="AA70" s="64">
        <v>4</v>
      </c>
      <c r="AB70" s="51">
        <v>1</v>
      </c>
      <c r="AC70" s="58"/>
      <c r="AD70" s="64">
        <v>2454</v>
      </c>
      <c r="AE70" s="64">
        <v>2364</v>
      </c>
      <c r="AF70" s="46">
        <v>0.96332518337408313</v>
      </c>
      <c r="AG70" s="64">
        <v>2262</v>
      </c>
      <c r="AH70" s="70">
        <v>0.92176039119804398</v>
      </c>
      <c r="AI70" s="64">
        <v>2365</v>
      </c>
      <c r="AJ70" s="46">
        <v>0.96373268133659329</v>
      </c>
      <c r="AK70" s="64">
        <v>2332</v>
      </c>
      <c r="AL70" s="70">
        <v>0.95028524857375718</v>
      </c>
      <c r="AM70" s="64">
        <v>2333</v>
      </c>
      <c r="AN70" s="46">
        <v>0.95069274653626734</v>
      </c>
      <c r="AO70" s="64">
        <v>2324</v>
      </c>
      <c r="AP70" s="70">
        <v>0.94702526487367567</v>
      </c>
      <c r="AQ70" s="64">
        <v>2319</v>
      </c>
      <c r="AR70" s="46">
        <v>0.94498777506112475</v>
      </c>
      <c r="AS70" s="64">
        <v>2246</v>
      </c>
      <c r="AT70" s="70">
        <v>0.91524042379788106</v>
      </c>
      <c r="AU70" s="64">
        <v>2324</v>
      </c>
      <c r="AV70" s="46">
        <v>0.94702526487367567</v>
      </c>
      <c r="AW70" s="64">
        <v>2230</v>
      </c>
      <c r="AX70" s="46">
        <v>0.90872045639771803</v>
      </c>
      <c r="AZ70" s="80">
        <f>VLOOKUP($A70,'T1DQ CCG'!$A:$BS,69,FALSE)</f>
        <v>0</v>
      </c>
      <c r="BA70" s="80">
        <f>VLOOKUP($A70,'T1DQ CCG'!$A:$BS,70,FALSE)</f>
        <v>0</v>
      </c>
      <c r="BB70" s="80">
        <f>VLOOKUP($A70,'T1DQ CCG'!$A:$BS,71,FALSE)</f>
        <v>0</v>
      </c>
      <c r="BD70" s="75">
        <f>'T3 Q1 201415'!D70</f>
        <v>561</v>
      </c>
      <c r="BE70" s="75">
        <f>'T3 Q1 201415'!E70</f>
        <v>529</v>
      </c>
      <c r="BF70" s="75">
        <f>'T3 Q1 201415'!F70</f>
        <v>0.94295900178253123</v>
      </c>
      <c r="BG70" s="75">
        <f>'T3 Q1 201415'!G70</f>
        <v>515</v>
      </c>
      <c r="BH70" s="75">
        <f>'T3 Q1 201415'!H70</f>
        <v>0.91800356506238856</v>
      </c>
      <c r="BI70" s="75">
        <f>'T3 Q1 201415'!I70</f>
        <v>524</v>
      </c>
      <c r="BJ70" s="75">
        <f>'T3 Q1 201415'!J70</f>
        <v>0.93404634581105173</v>
      </c>
      <c r="BK70" s="75">
        <f>'T3 Q1 201415'!K70</f>
        <v>3</v>
      </c>
      <c r="BL70" s="75">
        <f>'T3 Q1 201415'!L70</f>
        <v>2</v>
      </c>
      <c r="BM70" s="75">
        <f>'T3 Q1 201415'!M70</f>
        <v>0.66666666666666663</v>
      </c>
      <c r="BN70" s="75">
        <f>'T3 Q1 201415'!N70</f>
        <v>0</v>
      </c>
      <c r="BO70" s="75">
        <f>'T3 Q1 201415'!O70</f>
        <v>617</v>
      </c>
      <c r="BP70" s="75">
        <f>'T3 Q1 201415'!P70</f>
        <v>598</v>
      </c>
      <c r="BQ70" s="75">
        <f>'T3 Q1 201415'!Q70</f>
        <v>0.9692058346839546</v>
      </c>
      <c r="BR70" s="75">
        <f>'T3 Q1 201415'!R70</f>
        <v>568</v>
      </c>
      <c r="BS70" s="75">
        <f>'T3 Q1 201415'!S70</f>
        <v>0.9205834683954619</v>
      </c>
      <c r="BT70" s="75">
        <f>'T3 Q1 201415'!T70</f>
        <v>597</v>
      </c>
      <c r="BU70" s="75">
        <f>'T3 Q1 201415'!U70</f>
        <v>0.96758508914100483</v>
      </c>
      <c r="BV70" s="75">
        <f>'T3 Q1 201415'!V70</f>
        <v>582</v>
      </c>
      <c r="BW70" s="75">
        <f>'T3 Q1 201415'!W70</f>
        <v>0.94327390599675853</v>
      </c>
      <c r="BX70" s="75">
        <f>'T3 Q1 201415'!X70</f>
        <v>579</v>
      </c>
      <c r="BY70" s="75">
        <f>'T3 Q1 201415'!Y70</f>
        <v>0.93841166936790921</v>
      </c>
      <c r="BZ70" s="75">
        <f>'T3 Q1 201415'!Z70</f>
        <v>2</v>
      </c>
      <c r="CA70" s="75">
        <f>'T3 Q1 201415'!AA70</f>
        <v>2</v>
      </c>
      <c r="CB70" s="75">
        <f>'T3 Q1 201415'!AB70</f>
        <v>1</v>
      </c>
      <c r="CC70" s="75">
        <f>'T3 Q1 201415'!AC70</f>
        <v>0</v>
      </c>
      <c r="CD70" s="75">
        <f>'T3 Q1 201415'!AD70</f>
        <v>631</v>
      </c>
      <c r="CE70" s="75">
        <f>'T3 Q1 201415'!AE70</f>
        <v>607</v>
      </c>
      <c r="CF70" s="75">
        <f>'T3 Q1 201415'!AF70</f>
        <v>0.96196513470681455</v>
      </c>
      <c r="CG70" s="75">
        <f>'T3 Q1 201415'!AG70</f>
        <v>583</v>
      </c>
      <c r="CH70" s="75">
        <f>'T3 Q1 201415'!AH70</f>
        <v>0.92393026941362921</v>
      </c>
      <c r="CI70" s="75">
        <f>'T3 Q1 201415'!AI70</f>
        <v>608</v>
      </c>
      <c r="CJ70" s="75">
        <f>'T3 Q1 201415'!AJ70</f>
        <v>0.96354992076069734</v>
      </c>
      <c r="CK70" s="75">
        <f>'T3 Q1 201415'!AK70</f>
        <v>587</v>
      </c>
      <c r="CL70" s="75">
        <f>'T3 Q1 201415'!AL70</f>
        <v>0.93026941362916005</v>
      </c>
      <c r="CM70" s="75">
        <f>'T3 Q1 201415'!AM70</f>
        <v>599</v>
      </c>
      <c r="CN70" s="75">
        <f>'T3 Q1 201415'!AN70</f>
        <v>0.94928684627575277</v>
      </c>
      <c r="CO70" s="75">
        <f>'T3 Q1 201415'!AO70</f>
        <v>592</v>
      </c>
      <c r="CP70" s="75">
        <f>'T3 Q1 201415'!AP70</f>
        <v>0.93819334389857367</v>
      </c>
      <c r="CQ70" s="75">
        <f>'T3 Q1 201415'!AQ70</f>
        <v>593</v>
      </c>
      <c r="CR70" s="75">
        <f>'T3 Q1 201415'!AR70</f>
        <v>0.93977812995245646</v>
      </c>
      <c r="CS70" s="75">
        <f>'T3 Q1 201415'!AS70</f>
        <v>566</v>
      </c>
      <c r="CT70" s="75">
        <f>'T3 Q1 201415'!AT70</f>
        <v>0.89698890649762286</v>
      </c>
      <c r="CU70" s="75">
        <f>'T3 Q1 201415'!AU70</f>
        <v>598</v>
      </c>
      <c r="CV70" s="75">
        <f>'T3 Q1 201415'!AV70</f>
        <v>0.94770206022187009</v>
      </c>
      <c r="CW70" s="75">
        <f>'T3 Q1 201415'!AW70</f>
        <v>568</v>
      </c>
      <c r="CX70" s="75">
        <f>'T3 Q1 201415'!AX70</f>
        <v>0.90015847860538822</v>
      </c>
      <c r="CZ70" s="75">
        <f>'T4 Q2 201415'!D70</f>
        <v>669</v>
      </c>
      <c r="DA70" s="75">
        <f>'T4 Q2 201415'!E70</f>
        <v>634</v>
      </c>
      <c r="DB70" s="75">
        <f>'T4 Q2 201415'!F70</f>
        <v>0.94768310911808673</v>
      </c>
      <c r="DC70" s="75">
        <f>'T4 Q2 201415'!G70</f>
        <v>654</v>
      </c>
      <c r="DD70" s="75">
        <f>'T4 Q2 201415'!H70</f>
        <v>0.97757847533632292</v>
      </c>
      <c r="DE70" s="75">
        <f>'T4 Q2 201415'!I70</f>
        <v>634</v>
      </c>
      <c r="DF70" s="75">
        <f>'T4 Q2 201415'!J70</f>
        <v>0.94768310911808673</v>
      </c>
      <c r="DG70" s="75">
        <f>'T4 Q2 201415'!K70</f>
        <v>0</v>
      </c>
      <c r="DH70" s="75">
        <f>'T4 Q2 201415'!L70</f>
        <v>0</v>
      </c>
      <c r="DI70" s="75" t="str">
        <f>'T4 Q2 201415'!M70</f>
        <v/>
      </c>
      <c r="DJ70" s="75">
        <f>'T4 Q2 201415'!N70</f>
        <v>0</v>
      </c>
      <c r="DK70" s="75">
        <f>'T4 Q2 201415'!O70</f>
        <v>647</v>
      </c>
      <c r="DL70" s="75">
        <f>'T4 Q2 201415'!P70</f>
        <v>626</v>
      </c>
      <c r="DM70" s="75">
        <f>'T4 Q2 201415'!Q70</f>
        <v>0.96754250386398766</v>
      </c>
      <c r="DN70" s="75">
        <f>'T4 Q2 201415'!R70</f>
        <v>605</v>
      </c>
      <c r="DO70" s="75">
        <f>'T4 Q2 201415'!S70</f>
        <v>0.93508500772797531</v>
      </c>
      <c r="DP70" s="75">
        <f>'T4 Q2 201415'!T70</f>
        <v>627</v>
      </c>
      <c r="DQ70" s="75">
        <f>'T4 Q2 201415'!U70</f>
        <v>0.96908809891808345</v>
      </c>
      <c r="DR70" s="75">
        <f>'T4 Q2 201415'!V70</f>
        <v>615</v>
      </c>
      <c r="DS70" s="75">
        <f>'T4 Q2 201415'!W70</f>
        <v>0.95054095826893359</v>
      </c>
      <c r="DT70" s="75">
        <f>'T4 Q2 201415'!X70</f>
        <v>607</v>
      </c>
      <c r="DU70" s="75">
        <f>'T4 Q2 201415'!Y70</f>
        <v>0.9381761978361669</v>
      </c>
      <c r="DV70" s="75">
        <f>'T4 Q2 201415'!Z70</f>
        <v>2</v>
      </c>
      <c r="DW70" s="75">
        <f>'T4 Q2 201415'!AA70</f>
        <v>2</v>
      </c>
      <c r="DX70" s="75">
        <f>'T4 Q2 201415'!AB70</f>
        <v>1</v>
      </c>
      <c r="DY70" s="75">
        <f>'T4 Q2 201415'!AC70</f>
        <v>0</v>
      </c>
      <c r="DZ70" s="75">
        <f>'T4 Q2 201415'!AD70</f>
        <v>638</v>
      </c>
      <c r="EA70" s="75">
        <f>'T4 Q2 201415'!AE70</f>
        <v>618</v>
      </c>
      <c r="EB70" s="75">
        <f>'T4 Q2 201415'!AF70</f>
        <v>0.96865203761755481</v>
      </c>
      <c r="EC70" s="75">
        <f>'T4 Q2 201415'!AG70</f>
        <v>593</v>
      </c>
      <c r="ED70" s="75">
        <f>'T4 Q2 201415'!AH70</f>
        <v>0.92946708463949845</v>
      </c>
      <c r="EE70" s="75">
        <f>'T4 Q2 201415'!AI70</f>
        <v>618</v>
      </c>
      <c r="EF70" s="75">
        <f>'T4 Q2 201415'!AJ70</f>
        <v>0.96865203761755481</v>
      </c>
      <c r="EG70" s="75">
        <f>'T4 Q2 201415'!AK70</f>
        <v>614</v>
      </c>
      <c r="EH70" s="75">
        <f>'T4 Q2 201415'!AL70</f>
        <v>0.96238244514106586</v>
      </c>
      <c r="EI70" s="75">
        <f>'T4 Q2 201415'!AM70</f>
        <v>611</v>
      </c>
      <c r="EJ70" s="75">
        <f>'T4 Q2 201415'!AN70</f>
        <v>0.95768025078369901</v>
      </c>
      <c r="EK70" s="75">
        <f>'T4 Q2 201415'!AO70</f>
        <v>615</v>
      </c>
      <c r="EL70" s="75">
        <f>'T4 Q2 201415'!AP70</f>
        <v>0.96394984326018807</v>
      </c>
      <c r="EM70" s="75">
        <f>'T4 Q2 201415'!AQ70</f>
        <v>618</v>
      </c>
      <c r="EN70" s="75">
        <f>'T4 Q2 201415'!AR70</f>
        <v>0.96865203761755481</v>
      </c>
      <c r="EO70" s="75">
        <f>'T4 Q2 201415'!AS70</f>
        <v>617</v>
      </c>
      <c r="EP70" s="75">
        <f>'T4 Q2 201415'!AT70</f>
        <v>0.9670846394984326</v>
      </c>
      <c r="EQ70" s="75">
        <f>'T4 Q2 201415'!AU70</f>
        <v>610</v>
      </c>
      <c r="ER70" s="75">
        <f>'T4 Q2 201415'!AV70</f>
        <v>0.9561128526645768</v>
      </c>
      <c r="ES70" s="75">
        <f>'T4 Q2 201415'!AW70</f>
        <v>590</v>
      </c>
      <c r="ET70" s="75">
        <f>'T4 Q2 201415'!AX70</f>
        <v>0.92476489028213171</v>
      </c>
      <c r="EV70" s="75">
        <f>'T5 Q3 201415'!D70</f>
        <v>570</v>
      </c>
      <c r="EW70" s="75">
        <f>'T5 Q3 201415'!E70</f>
        <v>549</v>
      </c>
      <c r="EX70" s="75">
        <f>'T5 Q3 201415'!F70</f>
        <v>0.9631578947368421</v>
      </c>
      <c r="EY70" s="75">
        <f>'T5 Q3 201415'!G70</f>
        <v>556</v>
      </c>
      <c r="EZ70" s="75">
        <f>'T5 Q3 201415'!H70</f>
        <v>0.9754385964912281</v>
      </c>
      <c r="FA70" s="75">
        <f>'T5 Q3 201415'!I70</f>
        <v>544</v>
      </c>
      <c r="FB70" s="75">
        <f>'T5 Q3 201415'!J70</f>
        <v>0.95438596491228067</v>
      </c>
      <c r="FC70" s="75">
        <f>'T5 Q3 201415'!K70</f>
        <v>0</v>
      </c>
      <c r="FD70" s="75">
        <f>'T5 Q3 201415'!L70</f>
        <v>0</v>
      </c>
      <c r="FE70" s="75" t="str">
        <f>'T5 Q3 201415'!M70</f>
        <v/>
      </c>
      <c r="FF70" s="75">
        <f>'T5 Q3 201415'!N70</f>
        <v>0</v>
      </c>
      <c r="FG70" s="75">
        <f>'T5 Q3 201415'!O70</f>
        <v>664</v>
      </c>
      <c r="FH70" s="75">
        <f>'T5 Q3 201415'!P70</f>
        <v>632</v>
      </c>
      <c r="FI70" s="75">
        <f>'T5 Q3 201415'!Q70</f>
        <v>0.95180722891566261</v>
      </c>
      <c r="FJ70" s="75">
        <f>'T5 Q3 201415'!R70</f>
        <v>606</v>
      </c>
      <c r="FK70" s="75">
        <f>'T5 Q3 201415'!S70</f>
        <v>0.91265060240963858</v>
      </c>
      <c r="FL70" s="75">
        <f>'T5 Q3 201415'!T70</f>
        <v>637</v>
      </c>
      <c r="FM70" s="75">
        <f>'T5 Q3 201415'!U70</f>
        <v>0.95933734939759041</v>
      </c>
      <c r="FN70" s="75">
        <f>'T5 Q3 201415'!V70</f>
        <v>621</v>
      </c>
      <c r="FO70" s="75">
        <f>'T5 Q3 201415'!W70</f>
        <v>0.93524096385542166</v>
      </c>
      <c r="FP70" s="75">
        <f>'T5 Q3 201415'!X70</f>
        <v>613</v>
      </c>
      <c r="FQ70" s="75">
        <f>'T5 Q3 201415'!Y70</f>
        <v>0.92319277108433739</v>
      </c>
      <c r="FR70" s="75">
        <f>'T5 Q3 201415'!Z70</f>
        <v>0</v>
      </c>
      <c r="FS70" s="75">
        <f>'T5 Q3 201415'!AA70</f>
        <v>0</v>
      </c>
      <c r="FT70" s="75" t="str">
        <f>'T5 Q3 201415'!AB70</f>
        <v/>
      </c>
      <c r="FU70" s="75">
        <f>'T5 Q3 201415'!AC70</f>
        <v>0</v>
      </c>
      <c r="FV70" s="75">
        <f>'T5 Q3 201415'!AD70</f>
        <v>590</v>
      </c>
      <c r="FW70" s="75">
        <f>'T5 Q3 201415'!AE70</f>
        <v>573</v>
      </c>
      <c r="FX70" s="75">
        <f>'T5 Q3 201415'!AF70</f>
        <v>0.97118644067796611</v>
      </c>
      <c r="FY70" s="75">
        <f>'T5 Q3 201415'!AG70</f>
        <v>545</v>
      </c>
      <c r="FZ70" s="75">
        <f>'T5 Q3 201415'!AH70</f>
        <v>0.92372881355932202</v>
      </c>
      <c r="GA70" s="75">
        <f>'T5 Q3 201415'!AI70</f>
        <v>573</v>
      </c>
      <c r="GB70" s="75">
        <f>'T5 Q3 201415'!AJ70</f>
        <v>0.97118644067796611</v>
      </c>
      <c r="GC70" s="75">
        <f>'T5 Q3 201415'!AK70</f>
        <v>568</v>
      </c>
      <c r="GD70" s="75">
        <f>'T5 Q3 201415'!AL70</f>
        <v>0.96271186440677969</v>
      </c>
      <c r="GE70" s="75">
        <f>'T5 Q3 201415'!AM70</f>
        <v>564</v>
      </c>
      <c r="GF70" s="75">
        <f>'T5 Q3 201415'!AN70</f>
        <v>0.95593220338983054</v>
      </c>
      <c r="GG70" s="75">
        <f>'T5 Q3 201415'!AO70</f>
        <v>563</v>
      </c>
      <c r="GH70" s="75">
        <f>'T5 Q3 201415'!AP70</f>
        <v>0.95423728813559328</v>
      </c>
      <c r="GI70" s="75">
        <f>'T5 Q3 201415'!AQ70</f>
        <v>554</v>
      </c>
      <c r="GJ70" s="75">
        <f>'T5 Q3 201415'!AR70</f>
        <v>0.93898305084745759</v>
      </c>
      <c r="GK70" s="75">
        <f>'T5 Q3 201415'!AS70</f>
        <v>532</v>
      </c>
      <c r="GL70" s="75">
        <f>'T5 Q3 201415'!AT70</f>
        <v>0.90169491525423728</v>
      </c>
      <c r="GM70" s="75">
        <f>'T5 Q3 201415'!AU70</f>
        <v>566</v>
      </c>
      <c r="GN70" s="75">
        <f>'T5 Q3 201415'!AV70</f>
        <v>0.95932203389830506</v>
      </c>
      <c r="GO70" s="75">
        <f>'T5 Q3 201415'!AW70</f>
        <v>538</v>
      </c>
      <c r="GP70" s="75">
        <f>'T5 Q3 201415'!AX70</f>
        <v>0.91186440677966096</v>
      </c>
      <c r="GR70" s="75">
        <f>'T6 Q4 201415'!D70</f>
        <v>563</v>
      </c>
      <c r="GS70" s="75">
        <f>'T6 Q4 201415'!E70</f>
        <v>544</v>
      </c>
      <c r="GT70" s="75">
        <f>'T6 Q4 201415'!F70</f>
        <v>0.96625222024866786</v>
      </c>
      <c r="GU70" s="75">
        <f>'T6 Q4 201415'!G70</f>
        <v>538</v>
      </c>
      <c r="GV70" s="75">
        <f>'T6 Q4 201415'!H70</f>
        <v>0.95559502664298401</v>
      </c>
      <c r="GW70" s="75">
        <f>'T6 Q4 201415'!I70</f>
        <v>539</v>
      </c>
      <c r="GX70" s="75">
        <f>'T6 Q4 201415'!J70</f>
        <v>0.95737122557726462</v>
      </c>
      <c r="GY70" s="75">
        <f>'T6 Q4 201415'!K70</f>
        <v>0</v>
      </c>
      <c r="GZ70" s="75">
        <f>'T6 Q4 201415'!L70</f>
        <v>0</v>
      </c>
      <c r="HA70" s="75" t="str">
        <f>'T6 Q4 201415'!M70</f>
        <v/>
      </c>
      <c r="HB70" s="75">
        <f>'T6 Q4 201415'!N70</f>
        <v>0</v>
      </c>
      <c r="HC70" s="75">
        <f>'T6 Q4 201415'!O70</f>
        <v>535</v>
      </c>
      <c r="HD70" s="75">
        <f>'T6 Q4 201415'!P70</f>
        <v>514</v>
      </c>
      <c r="HE70" s="75">
        <f>'T6 Q4 201415'!Q70</f>
        <v>0.96074766355140184</v>
      </c>
      <c r="HF70" s="75">
        <f>'T6 Q4 201415'!R70</f>
        <v>498</v>
      </c>
      <c r="HG70" s="75">
        <f>'T6 Q4 201415'!S70</f>
        <v>0.93084112149532705</v>
      </c>
      <c r="HH70" s="75">
        <f>'T6 Q4 201415'!T70</f>
        <v>516</v>
      </c>
      <c r="HI70" s="75">
        <f>'T6 Q4 201415'!U70</f>
        <v>0.96448598130841123</v>
      </c>
      <c r="HJ70" s="75">
        <f>'T6 Q4 201415'!V70</f>
        <v>502</v>
      </c>
      <c r="HK70" s="75">
        <f>'T6 Q4 201415'!W70</f>
        <v>0.93831775700934583</v>
      </c>
      <c r="HL70" s="75">
        <f>'T6 Q4 201415'!X70</f>
        <v>502</v>
      </c>
      <c r="HM70" s="75">
        <f>'T6 Q4 201415'!Y70</f>
        <v>0.93831775700934583</v>
      </c>
      <c r="HN70" s="75">
        <f>'T6 Q4 201415'!Z70</f>
        <v>0</v>
      </c>
      <c r="HO70" s="75">
        <f>'T6 Q4 201415'!AA70</f>
        <v>0</v>
      </c>
      <c r="HP70" s="75" t="str">
        <f>'T6 Q4 201415'!AB70</f>
        <v/>
      </c>
      <c r="HQ70" s="75">
        <f>'T6 Q4 201415'!AC70</f>
        <v>0</v>
      </c>
      <c r="HR70" s="75">
        <f>'T6 Q4 201415'!AD70</f>
        <v>595</v>
      </c>
      <c r="HS70" s="75">
        <f>'T6 Q4 201415'!AE70</f>
        <v>566</v>
      </c>
      <c r="HT70" s="75">
        <f>'T6 Q4 201415'!AF70</f>
        <v>0.95126050420168062</v>
      </c>
      <c r="HU70" s="75">
        <f>'T6 Q4 201415'!AG70</f>
        <v>541</v>
      </c>
      <c r="HV70" s="75">
        <f>'T6 Q4 201415'!AH70</f>
        <v>0.90924369747899159</v>
      </c>
      <c r="HW70" s="75">
        <f>'T6 Q4 201415'!AI70</f>
        <v>566</v>
      </c>
      <c r="HX70" s="75">
        <f>'T6 Q4 201415'!AJ70</f>
        <v>0.95126050420168062</v>
      </c>
      <c r="HY70" s="75">
        <f>'T6 Q4 201415'!AK70</f>
        <v>563</v>
      </c>
      <c r="HZ70" s="75">
        <f>'T6 Q4 201415'!AL70</f>
        <v>0.94621848739495795</v>
      </c>
      <c r="IA70" s="75">
        <f>'T6 Q4 201415'!AM70</f>
        <v>559</v>
      </c>
      <c r="IB70" s="75">
        <f>'T6 Q4 201415'!AN70</f>
        <v>0.93949579831932772</v>
      </c>
      <c r="IC70" s="75">
        <f>'T6 Q4 201415'!AO70</f>
        <v>554</v>
      </c>
      <c r="ID70" s="75">
        <f>'T6 Q4 201415'!AP70</f>
        <v>0.93109243697478994</v>
      </c>
      <c r="IE70" s="75">
        <f>'T6 Q4 201415'!AQ70</f>
        <v>554</v>
      </c>
      <c r="IF70" s="75">
        <f>'T6 Q4 201415'!AR70</f>
        <v>0.93109243697478994</v>
      </c>
      <c r="IG70" s="75">
        <f>'T6 Q4 201415'!AS70</f>
        <v>531</v>
      </c>
      <c r="IH70" s="75">
        <f>'T6 Q4 201415'!AT70</f>
        <v>0.89243697478991602</v>
      </c>
      <c r="II70" s="75">
        <f>'T6 Q4 201415'!AU70</f>
        <v>550</v>
      </c>
      <c r="IJ70" s="75">
        <f>'T6 Q4 201415'!AV70</f>
        <v>0.92436974789915971</v>
      </c>
      <c r="IK70" s="75">
        <f>'T6 Q4 201415'!AW70</f>
        <v>534</v>
      </c>
      <c r="IL70" s="75">
        <f>'T6 Q4 201415'!AX70</f>
        <v>0.89747899159663869</v>
      </c>
    </row>
    <row r="71" spans="1:246" x14ac:dyDescent="0.25">
      <c r="A71" s="31" t="s">
        <v>402</v>
      </c>
      <c r="B71" s="21" t="s">
        <v>403</v>
      </c>
      <c r="C71" s="21" t="s">
        <v>27</v>
      </c>
      <c r="D71" s="64">
        <v>3586</v>
      </c>
      <c r="E71" s="64">
        <v>3423</v>
      </c>
      <c r="F71" s="51">
        <v>0.95454545454545459</v>
      </c>
      <c r="G71" s="64">
        <v>26</v>
      </c>
      <c r="H71" s="69">
        <v>7.2504182933630784E-3</v>
      </c>
      <c r="I71" s="64">
        <v>3413</v>
      </c>
      <c r="J71" s="51">
        <v>0.95175683212493023</v>
      </c>
      <c r="K71" s="64">
        <v>13</v>
      </c>
      <c r="L71" s="5">
        <v>0</v>
      </c>
      <c r="M71" s="51">
        <v>0</v>
      </c>
      <c r="N71" s="40"/>
      <c r="O71" s="64">
        <v>3847</v>
      </c>
      <c r="P71" s="64">
        <v>3686</v>
      </c>
      <c r="Q71" s="51">
        <v>0.95814920717442165</v>
      </c>
      <c r="R71" s="64">
        <v>3630</v>
      </c>
      <c r="S71" s="69">
        <v>0.94359240966987268</v>
      </c>
      <c r="T71" s="64">
        <v>3697</v>
      </c>
      <c r="U71" s="51">
        <v>0.96100857811281515</v>
      </c>
      <c r="V71" s="64">
        <v>3648</v>
      </c>
      <c r="W71" s="69">
        <v>0.94827138029633484</v>
      </c>
      <c r="X71" s="64">
        <v>2653</v>
      </c>
      <c r="Y71" s="51">
        <v>0.68962828177800883</v>
      </c>
      <c r="Z71" s="64">
        <v>11</v>
      </c>
      <c r="AA71" s="64">
        <v>11</v>
      </c>
      <c r="AB71" s="51">
        <v>1</v>
      </c>
      <c r="AC71" s="58"/>
      <c r="AD71" s="64">
        <v>3894</v>
      </c>
      <c r="AE71" s="64">
        <v>3763</v>
      </c>
      <c r="AF71" s="46">
        <v>0.96635850025680536</v>
      </c>
      <c r="AG71" s="64">
        <v>3588</v>
      </c>
      <c r="AH71" s="70">
        <v>0.92141756548536213</v>
      </c>
      <c r="AI71" s="64">
        <v>3762</v>
      </c>
      <c r="AJ71" s="46">
        <v>0.96610169491525422</v>
      </c>
      <c r="AK71" s="64">
        <v>3749</v>
      </c>
      <c r="AL71" s="70">
        <v>0.96276322547508986</v>
      </c>
      <c r="AM71" s="64">
        <v>3729</v>
      </c>
      <c r="AN71" s="46">
        <v>0.9576271186440678</v>
      </c>
      <c r="AO71" s="64">
        <v>3687</v>
      </c>
      <c r="AP71" s="70">
        <v>0.94684129429892139</v>
      </c>
      <c r="AQ71" s="64">
        <v>3669</v>
      </c>
      <c r="AR71" s="46">
        <v>0.94221879815100151</v>
      </c>
      <c r="AS71" s="64">
        <v>3520</v>
      </c>
      <c r="AT71" s="70">
        <v>0.903954802259887</v>
      </c>
      <c r="AU71" s="64">
        <v>3735</v>
      </c>
      <c r="AV71" s="46">
        <v>0.95916795069337446</v>
      </c>
      <c r="AW71" s="64">
        <v>3599</v>
      </c>
      <c r="AX71" s="46">
        <v>0.9242424242424242</v>
      </c>
      <c r="AZ71" s="80">
        <f>VLOOKUP($A71,'T1DQ CCG'!$A:$BS,69,FALSE)</f>
        <v>0</v>
      </c>
      <c r="BA71" s="80">
        <f>VLOOKUP($A71,'T1DQ CCG'!$A:$BS,70,FALSE)</f>
        <v>0</v>
      </c>
      <c r="BB71" s="80">
        <f>VLOOKUP($A71,'T1DQ CCG'!$A:$BS,71,FALSE)</f>
        <v>0</v>
      </c>
      <c r="BD71" s="75">
        <f>'T3 Q1 201415'!D71</f>
        <v>910</v>
      </c>
      <c r="BE71" s="75">
        <f>'T3 Q1 201415'!E71</f>
        <v>865</v>
      </c>
      <c r="BF71" s="75">
        <f>'T3 Q1 201415'!F71</f>
        <v>0.9505494505494505</v>
      </c>
      <c r="BG71" s="75">
        <f>'T3 Q1 201415'!G71</f>
        <v>14</v>
      </c>
      <c r="BH71" s="75">
        <f>'T3 Q1 201415'!H71</f>
        <v>1.5384615384615385E-2</v>
      </c>
      <c r="BI71" s="75">
        <f>'T3 Q1 201415'!I71</f>
        <v>864</v>
      </c>
      <c r="BJ71" s="75">
        <f>'T3 Q1 201415'!J71</f>
        <v>0.94945054945054941</v>
      </c>
      <c r="BK71" s="75">
        <f>'T3 Q1 201415'!K71</f>
        <v>0</v>
      </c>
      <c r="BL71" s="75">
        <f>'T3 Q1 201415'!L71</f>
        <v>0</v>
      </c>
      <c r="BM71" s="75" t="str">
        <f>'T3 Q1 201415'!M71</f>
        <v/>
      </c>
      <c r="BN71" s="75">
        <f>'T3 Q1 201415'!N71</f>
        <v>0</v>
      </c>
      <c r="BO71" s="75">
        <f>'T3 Q1 201415'!O71</f>
        <v>939</v>
      </c>
      <c r="BP71" s="75">
        <f>'T3 Q1 201415'!P71</f>
        <v>904</v>
      </c>
      <c r="BQ71" s="75">
        <f>'T3 Q1 201415'!Q71</f>
        <v>0.96272630457933972</v>
      </c>
      <c r="BR71" s="75">
        <f>'T3 Q1 201415'!R71</f>
        <v>876</v>
      </c>
      <c r="BS71" s="75">
        <f>'T3 Q1 201415'!S71</f>
        <v>0.93290734824281152</v>
      </c>
      <c r="BT71" s="75">
        <f>'T3 Q1 201415'!T71</f>
        <v>910</v>
      </c>
      <c r="BU71" s="75">
        <f>'T3 Q1 201415'!U71</f>
        <v>0.96911608093716717</v>
      </c>
      <c r="BV71" s="75">
        <f>'T3 Q1 201415'!V71</f>
        <v>889</v>
      </c>
      <c r="BW71" s="75">
        <f>'T3 Q1 201415'!W71</f>
        <v>0.94675186368477104</v>
      </c>
      <c r="BX71" s="75">
        <f>'T3 Q1 201415'!X71</f>
        <v>884</v>
      </c>
      <c r="BY71" s="75">
        <f>'T3 Q1 201415'!Y71</f>
        <v>0.94142705005324812</v>
      </c>
      <c r="BZ71" s="75">
        <f>'T3 Q1 201415'!Z71</f>
        <v>0</v>
      </c>
      <c r="CA71" s="75">
        <f>'T3 Q1 201415'!AA71</f>
        <v>0</v>
      </c>
      <c r="CB71" s="75" t="str">
        <f>'T3 Q1 201415'!AB71</f>
        <v/>
      </c>
      <c r="CC71" s="75">
        <f>'T3 Q1 201415'!AC71</f>
        <v>0</v>
      </c>
      <c r="CD71" s="75">
        <f>'T3 Q1 201415'!AD71</f>
        <v>967</v>
      </c>
      <c r="CE71" s="75">
        <f>'T3 Q1 201415'!AE71</f>
        <v>933</v>
      </c>
      <c r="CF71" s="75">
        <f>'T3 Q1 201415'!AF71</f>
        <v>0.9648397104446742</v>
      </c>
      <c r="CG71" s="75">
        <f>'T3 Q1 201415'!AG71</f>
        <v>890</v>
      </c>
      <c r="CH71" s="75">
        <f>'T3 Q1 201415'!AH71</f>
        <v>0.9203722854188211</v>
      </c>
      <c r="CI71" s="75">
        <f>'T3 Q1 201415'!AI71</f>
        <v>933</v>
      </c>
      <c r="CJ71" s="75">
        <f>'T3 Q1 201415'!AJ71</f>
        <v>0.9648397104446742</v>
      </c>
      <c r="CK71" s="75">
        <f>'T3 Q1 201415'!AK71</f>
        <v>932</v>
      </c>
      <c r="CL71" s="75">
        <f>'T3 Q1 201415'!AL71</f>
        <v>0.96380558428128227</v>
      </c>
      <c r="CM71" s="75">
        <f>'T3 Q1 201415'!AM71</f>
        <v>927</v>
      </c>
      <c r="CN71" s="75">
        <f>'T3 Q1 201415'!AN71</f>
        <v>0.95863495346432259</v>
      </c>
      <c r="CO71" s="75">
        <f>'T3 Q1 201415'!AO71</f>
        <v>913</v>
      </c>
      <c r="CP71" s="75">
        <f>'T3 Q1 201415'!AP71</f>
        <v>0.94415718717683561</v>
      </c>
      <c r="CQ71" s="75">
        <f>'T3 Q1 201415'!AQ71</f>
        <v>911</v>
      </c>
      <c r="CR71" s="75">
        <f>'T3 Q1 201415'!AR71</f>
        <v>0.94208893485005174</v>
      </c>
      <c r="CS71" s="75">
        <f>'T3 Q1 201415'!AS71</f>
        <v>871</v>
      </c>
      <c r="CT71" s="75">
        <f>'T3 Q1 201415'!AT71</f>
        <v>0.90072388831437433</v>
      </c>
      <c r="CU71" s="75">
        <f>'T3 Q1 201415'!AU71</f>
        <v>931</v>
      </c>
      <c r="CV71" s="75">
        <f>'T3 Q1 201415'!AV71</f>
        <v>0.96277145811789033</v>
      </c>
      <c r="CW71" s="75">
        <f>'T3 Q1 201415'!AW71</f>
        <v>888</v>
      </c>
      <c r="CX71" s="75">
        <f>'T3 Q1 201415'!AX71</f>
        <v>0.91830403309203723</v>
      </c>
      <c r="CZ71" s="75">
        <f>'T4 Q2 201415'!D71</f>
        <v>973</v>
      </c>
      <c r="DA71" s="75">
        <f>'T4 Q2 201415'!E71</f>
        <v>925</v>
      </c>
      <c r="DB71" s="75">
        <f>'T4 Q2 201415'!F71</f>
        <v>0.95066803699897229</v>
      </c>
      <c r="DC71" s="75">
        <f>'T4 Q2 201415'!G71</f>
        <v>9</v>
      </c>
      <c r="DD71" s="75">
        <f>'T4 Q2 201415'!H71</f>
        <v>9.249743062692703E-3</v>
      </c>
      <c r="DE71" s="75">
        <f>'T4 Q2 201415'!I71</f>
        <v>919</v>
      </c>
      <c r="DF71" s="75">
        <f>'T4 Q2 201415'!J71</f>
        <v>0.94450154162384381</v>
      </c>
      <c r="DG71" s="75">
        <f>'T4 Q2 201415'!K71</f>
        <v>11</v>
      </c>
      <c r="DH71" s="75">
        <f>'T4 Q2 201415'!L71</f>
        <v>11</v>
      </c>
      <c r="DI71" s="75">
        <f>'T4 Q2 201415'!M71</f>
        <v>1</v>
      </c>
      <c r="DJ71" s="75">
        <f>'T4 Q2 201415'!N71</f>
        <v>0</v>
      </c>
      <c r="DK71" s="75">
        <f>'T4 Q2 201415'!O71</f>
        <v>1043</v>
      </c>
      <c r="DL71" s="75">
        <f>'T4 Q2 201415'!P71</f>
        <v>988</v>
      </c>
      <c r="DM71" s="75">
        <f>'T4 Q2 201415'!Q71</f>
        <v>0.94726749760306805</v>
      </c>
      <c r="DN71" s="75">
        <f>'T4 Q2 201415'!R71</f>
        <v>1009</v>
      </c>
      <c r="DO71" s="75">
        <f>'T4 Q2 201415'!S71</f>
        <v>0.96740172579098749</v>
      </c>
      <c r="DP71" s="75">
        <f>'T4 Q2 201415'!T71</f>
        <v>998</v>
      </c>
      <c r="DQ71" s="75">
        <f>'T4 Q2 201415'!U71</f>
        <v>0.95685522531160117</v>
      </c>
      <c r="DR71" s="75">
        <f>'T4 Q2 201415'!V71</f>
        <v>996</v>
      </c>
      <c r="DS71" s="75">
        <f>'T4 Q2 201415'!W71</f>
        <v>0.95493767976989452</v>
      </c>
      <c r="DT71" s="75">
        <f>'T4 Q2 201415'!X71</f>
        <v>10</v>
      </c>
      <c r="DU71" s="75">
        <f>'T4 Q2 201415'!Y71</f>
        <v>9.5877277085330784E-3</v>
      </c>
      <c r="DV71" s="75">
        <f>'T4 Q2 201415'!Z71</f>
        <v>7</v>
      </c>
      <c r="DW71" s="75">
        <f>'T4 Q2 201415'!AA71</f>
        <v>7</v>
      </c>
      <c r="DX71" s="75">
        <f>'T4 Q2 201415'!AB71</f>
        <v>1</v>
      </c>
      <c r="DY71" s="75">
        <f>'T4 Q2 201415'!AC71</f>
        <v>0</v>
      </c>
      <c r="DZ71" s="75">
        <f>'T4 Q2 201415'!AD71</f>
        <v>1017</v>
      </c>
      <c r="EA71" s="75">
        <f>'T4 Q2 201415'!AE71</f>
        <v>975</v>
      </c>
      <c r="EB71" s="75">
        <f>'T4 Q2 201415'!AF71</f>
        <v>0.95870206489675514</v>
      </c>
      <c r="EC71" s="75">
        <f>'T4 Q2 201415'!AG71</f>
        <v>924</v>
      </c>
      <c r="ED71" s="75">
        <f>'T4 Q2 201415'!AH71</f>
        <v>0.90855457227138647</v>
      </c>
      <c r="EE71" s="75">
        <f>'T4 Q2 201415'!AI71</f>
        <v>974</v>
      </c>
      <c r="EF71" s="75">
        <f>'T4 Q2 201415'!AJ71</f>
        <v>0.95771878072763028</v>
      </c>
      <c r="EG71" s="75">
        <f>'T4 Q2 201415'!AK71</f>
        <v>968</v>
      </c>
      <c r="EH71" s="75">
        <f>'T4 Q2 201415'!AL71</f>
        <v>0.95181907571288105</v>
      </c>
      <c r="EI71" s="75">
        <f>'T4 Q2 201415'!AM71</f>
        <v>963</v>
      </c>
      <c r="EJ71" s="75">
        <f>'T4 Q2 201415'!AN71</f>
        <v>0.94690265486725667</v>
      </c>
      <c r="EK71" s="75">
        <f>'T4 Q2 201415'!AO71</f>
        <v>951</v>
      </c>
      <c r="EL71" s="75">
        <f>'T4 Q2 201415'!AP71</f>
        <v>0.93510324483775809</v>
      </c>
      <c r="EM71" s="75">
        <f>'T4 Q2 201415'!AQ71</f>
        <v>947</v>
      </c>
      <c r="EN71" s="75">
        <f>'T4 Q2 201415'!AR71</f>
        <v>0.93117010816125856</v>
      </c>
      <c r="EO71" s="75">
        <f>'T4 Q2 201415'!AS71</f>
        <v>908</v>
      </c>
      <c r="EP71" s="75">
        <f>'T4 Q2 201415'!AT71</f>
        <v>0.89282202556538837</v>
      </c>
      <c r="EQ71" s="75">
        <f>'T4 Q2 201415'!AU71</f>
        <v>965</v>
      </c>
      <c r="ER71" s="75">
        <f>'T4 Q2 201415'!AV71</f>
        <v>0.94886922320550637</v>
      </c>
      <c r="ES71" s="75">
        <f>'T4 Q2 201415'!AW71</f>
        <v>921</v>
      </c>
      <c r="ET71" s="75">
        <f>'T4 Q2 201415'!AX71</f>
        <v>0.9056047197640118</v>
      </c>
      <c r="EV71" s="75">
        <f>'T5 Q3 201415'!D71</f>
        <v>852</v>
      </c>
      <c r="EW71" s="75">
        <f>'T5 Q3 201415'!E71</f>
        <v>815</v>
      </c>
      <c r="EX71" s="75">
        <f>'T5 Q3 201415'!F71</f>
        <v>0.95657276995305163</v>
      </c>
      <c r="EY71" s="75">
        <f>'T5 Q3 201415'!G71</f>
        <v>2</v>
      </c>
      <c r="EZ71" s="75">
        <f>'T5 Q3 201415'!H71</f>
        <v>2.3474178403755869E-3</v>
      </c>
      <c r="FA71" s="75">
        <f>'T5 Q3 201415'!I71</f>
        <v>811</v>
      </c>
      <c r="FB71" s="75">
        <f>'T5 Q3 201415'!J71</f>
        <v>0.9518779342723005</v>
      </c>
      <c r="FC71" s="75">
        <f>'T5 Q3 201415'!K71</f>
        <v>0</v>
      </c>
      <c r="FD71" s="75">
        <f>'T5 Q3 201415'!L71</f>
        <v>0</v>
      </c>
      <c r="FE71" s="75" t="str">
        <f>'T5 Q3 201415'!M71</f>
        <v/>
      </c>
      <c r="FF71" s="75">
        <f>'T5 Q3 201415'!N71</f>
        <v>0</v>
      </c>
      <c r="FG71" s="75">
        <f>'T5 Q3 201415'!O71</f>
        <v>965</v>
      </c>
      <c r="FH71" s="75">
        <f>'T5 Q3 201415'!P71</f>
        <v>927</v>
      </c>
      <c r="FI71" s="75">
        <f>'T5 Q3 201415'!Q71</f>
        <v>0.96062176165803104</v>
      </c>
      <c r="FJ71" s="75">
        <f>'T5 Q3 201415'!R71</f>
        <v>893</v>
      </c>
      <c r="FK71" s="75">
        <f>'T5 Q3 201415'!S71</f>
        <v>0.92538860103626941</v>
      </c>
      <c r="FL71" s="75">
        <f>'T5 Q3 201415'!T71</f>
        <v>928</v>
      </c>
      <c r="FM71" s="75">
        <f>'T5 Q3 201415'!U71</f>
        <v>0.9616580310880829</v>
      </c>
      <c r="FN71" s="75">
        <f>'T5 Q3 201415'!V71</f>
        <v>904</v>
      </c>
      <c r="FO71" s="75">
        <f>'T5 Q3 201415'!W71</f>
        <v>0.93678756476683933</v>
      </c>
      <c r="FP71" s="75">
        <f>'T5 Q3 201415'!X71</f>
        <v>901</v>
      </c>
      <c r="FQ71" s="75">
        <f>'T5 Q3 201415'!Y71</f>
        <v>0.93367875647668397</v>
      </c>
      <c r="FR71" s="75">
        <f>'T5 Q3 201415'!Z71</f>
        <v>2</v>
      </c>
      <c r="FS71" s="75">
        <f>'T5 Q3 201415'!AA71</f>
        <v>2</v>
      </c>
      <c r="FT71" s="75">
        <f>'T5 Q3 201415'!AB71</f>
        <v>1</v>
      </c>
      <c r="FU71" s="75">
        <f>'T5 Q3 201415'!AC71</f>
        <v>0</v>
      </c>
      <c r="FV71" s="75">
        <f>'T5 Q3 201415'!AD71</f>
        <v>980</v>
      </c>
      <c r="FW71" s="75">
        <f>'T5 Q3 201415'!AE71</f>
        <v>946</v>
      </c>
      <c r="FX71" s="75">
        <f>'T5 Q3 201415'!AF71</f>
        <v>0.96530612244897962</v>
      </c>
      <c r="FY71" s="75">
        <f>'T5 Q3 201415'!AG71</f>
        <v>904</v>
      </c>
      <c r="FZ71" s="75">
        <f>'T5 Q3 201415'!AH71</f>
        <v>0.92244897959183669</v>
      </c>
      <c r="GA71" s="75">
        <f>'T5 Q3 201415'!AI71</f>
        <v>946</v>
      </c>
      <c r="GB71" s="75">
        <f>'T5 Q3 201415'!AJ71</f>
        <v>0.96530612244897962</v>
      </c>
      <c r="GC71" s="75">
        <f>'T5 Q3 201415'!AK71</f>
        <v>943</v>
      </c>
      <c r="GD71" s="75">
        <f>'T5 Q3 201415'!AL71</f>
        <v>0.96224489795918366</v>
      </c>
      <c r="GE71" s="75">
        <f>'T5 Q3 201415'!AM71</f>
        <v>940</v>
      </c>
      <c r="GF71" s="75">
        <f>'T5 Q3 201415'!AN71</f>
        <v>0.95918367346938771</v>
      </c>
      <c r="GG71" s="75">
        <f>'T5 Q3 201415'!AO71</f>
        <v>933</v>
      </c>
      <c r="GH71" s="75">
        <f>'T5 Q3 201415'!AP71</f>
        <v>0.95204081632653059</v>
      </c>
      <c r="GI71" s="75">
        <f>'T5 Q3 201415'!AQ71</f>
        <v>922</v>
      </c>
      <c r="GJ71" s="75">
        <f>'T5 Q3 201415'!AR71</f>
        <v>0.9408163265306122</v>
      </c>
      <c r="GK71" s="75">
        <f>'T5 Q3 201415'!AS71</f>
        <v>885</v>
      </c>
      <c r="GL71" s="75">
        <f>'T5 Q3 201415'!AT71</f>
        <v>0.90306122448979587</v>
      </c>
      <c r="GM71" s="75">
        <f>'T5 Q3 201415'!AU71</f>
        <v>935</v>
      </c>
      <c r="GN71" s="75">
        <f>'T5 Q3 201415'!AV71</f>
        <v>0.95408163265306123</v>
      </c>
      <c r="GO71" s="75">
        <f>'T5 Q3 201415'!AW71</f>
        <v>910</v>
      </c>
      <c r="GP71" s="75">
        <f>'T5 Q3 201415'!AX71</f>
        <v>0.9285714285714286</v>
      </c>
      <c r="GR71" s="75">
        <f>'T6 Q4 201415'!D71</f>
        <v>851</v>
      </c>
      <c r="GS71" s="75">
        <f>'T6 Q4 201415'!E71</f>
        <v>818</v>
      </c>
      <c r="GT71" s="75">
        <f>'T6 Q4 201415'!F71</f>
        <v>0.96122209165687422</v>
      </c>
      <c r="GU71" s="75">
        <f>'T6 Q4 201415'!G71</f>
        <v>1</v>
      </c>
      <c r="GV71" s="75">
        <f>'T6 Q4 201415'!H71</f>
        <v>1.1750881316098707E-3</v>
      </c>
      <c r="GW71" s="75">
        <f>'T6 Q4 201415'!I71</f>
        <v>819</v>
      </c>
      <c r="GX71" s="75">
        <f>'T6 Q4 201415'!J71</f>
        <v>0.96239717978848416</v>
      </c>
      <c r="GY71" s="75">
        <f>'T6 Q4 201415'!K71</f>
        <v>2</v>
      </c>
      <c r="GZ71" s="75">
        <f>'T6 Q4 201415'!L71</f>
        <v>2</v>
      </c>
      <c r="HA71" s="75">
        <f>'T6 Q4 201415'!M71</f>
        <v>1</v>
      </c>
      <c r="HB71" s="75">
        <f>'T6 Q4 201415'!N71</f>
        <v>0</v>
      </c>
      <c r="HC71" s="75">
        <f>'T6 Q4 201415'!O71</f>
        <v>900</v>
      </c>
      <c r="HD71" s="75">
        <f>'T6 Q4 201415'!P71</f>
        <v>867</v>
      </c>
      <c r="HE71" s="75">
        <f>'T6 Q4 201415'!Q71</f>
        <v>0.96333333333333337</v>
      </c>
      <c r="HF71" s="75">
        <f>'T6 Q4 201415'!R71</f>
        <v>852</v>
      </c>
      <c r="HG71" s="75">
        <f>'T6 Q4 201415'!S71</f>
        <v>0.94666666666666666</v>
      </c>
      <c r="HH71" s="75">
        <f>'T6 Q4 201415'!T71</f>
        <v>861</v>
      </c>
      <c r="HI71" s="75">
        <f>'T6 Q4 201415'!U71</f>
        <v>0.95666666666666667</v>
      </c>
      <c r="HJ71" s="75">
        <f>'T6 Q4 201415'!V71</f>
        <v>859</v>
      </c>
      <c r="HK71" s="75">
        <f>'T6 Q4 201415'!W71</f>
        <v>0.95444444444444443</v>
      </c>
      <c r="HL71" s="75">
        <f>'T6 Q4 201415'!X71</f>
        <v>858</v>
      </c>
      <c r="HM71" s="75">
        <f>'T6 Q4 201415'!Y71</f>
        <v>0.95333333333333337</v>
      </c>
      <c r="HN71" s="75">
        <f>'T6 Q4 201415'!Z71</f>
        <v>2</v>
      </c>
      <c r="HO71" s="75">
        <f>'T6 Q4 201415'!AA71</f>
        <v>2</v>
      </c>
      <c r="HP71" s="75">
        <f>'T6 Q4 201415'!AB71</f>
        <v>1</v>
      </c>
      <c r="HQ71" s="75">
        <f>'T6 Q4 201415'!AC71</f>
        <v>0</v>
      </c>
      <c r="HR71" s="75">
        <f>'T6 Q4 201415'!AD71</f>
        <v>930</v>
      </c>
      <c r="HS71" s="75">
        <f>'T6 Q4 201415'!AE71</f>
        <v>909</v>
      </c>
      <c r="HT71" s="75">
        <f>'T6 Q4 201415'!AF71</f>
        <v>0.97741935483870968</v>
      </c>
      <c r="HU71" s="75">
        <f>'T6 Q4 201415'!AG71</f>
        <v>870</v>
      </c>
      <c r="HV71" s="75">
        <f>'T6 Q4 201415'!AH71</f>
        <v>0.93548387096774188</v>
      </c>
      <c r="HW71" s="75">
        <f>'T6 Q4 201415'!AI71</f>
        <v>909</v>
      </c>
      <c r="HX71" s="75">
        <f>'T6 Q4 201415'!AJ71</f>
        <v>0.97741935483870968</v>
      </c>
      <c r="HY71" s="75">
        <f>'T6 Q4 201415'!AK71</f>
        <v>906</v>
      </c>
      <c r="HZ71" s="75">
        <f>'T6 Q4 201415'!AL71</f>
        <v>0.97419354838709682</v>
      </c>
      <c r="IA71" s="75">
        <f>'T6 Q4 201415'!AM71</f>
        <v>899</v>
      </c>
      <c r="IB71" s="75">
        <f>'T6 Q4 201415'!AN71</f>
        <v>0.96666666666666667</v>
      </c>
      <c r="IC71" s="75">
        <f>'T6 Q4 201415'!AO71</f>
        <v>890</v>
      </c>
      <c r="ID71" s="75">
        <f>'T6 Q4 201415'!AP71</f>
        <v>0.956989247311828</v>
      </c>
      <c r="IE71" s="75">
        <f>'T6 Q4 201415'!AQ71</f>
        <v>889</v>
      </c>
      <c r="IF71" s="75">
        <f>'T6 Q4 201415'!AR71</f>
        <v>0.95591397849462367</v>
      </c>
      <c r="IG71" s="75">
        <f>'T6 Q4 201415'!AS71</f>
        <v>856</v>
      </c>
      <c r="IH71" s="75">
        <f>'T6 Q4 201415'!AT71</f>
        <v>0.9204301075268817</v>
      </c>
      <c r="II71" s="75">
        <f>'T6 Q4 201415'!AU71</f>
        <v>904</v>
      </c>
      <c r="IJ71" s="75">
        <f>'T6 Q4 201415'!AV71</f>
        <v>0.97204301075268817</v>
      </c>
      <c r="IK71" s="75">
        <f>'T6 Q4 201415'!AW71</f>
        <v>880</v>
      </c>
      <c r="IL71" s="75">
        <f>'T6 Q4 201415'!AX71</f>
        <v>0.94623655913978499</v>
      </c>
    </row>
    <row r="72" spans="1:246" x14ac:dyDescent="0.25">
      <c r="A72" s="31" t="s">
        <v>404</v>
      </c>
      <c r="B72" s="21" t="s">
        <v>405</v>
      </c>
      <c r="C72" s="21" t="s">
        <v>27</v>
      </c>
      <c r="D72" s="64">
        <v>3318</v>
      </c>
      <c r="E72" s="64">
        <v>3178</v>
      </c>
      <c r="F72" s="51">
        <v>0.95780590717299574</v>
      </c>
      <c r="G72" s="64">
        <v>3150</v>
      </c>
      <c r="H72" s="69">
        <v>0.94936708860759489</v>
      </c>
      <c r="I72" s="64">
        <v>3171</v>
      </c>
      <c r="J72" s="51">
        <v>0.95569620253164556</v>
      </c>
      <c r="K72" s="64">
        <v>2</v>
      </c>
      <c r="L72" s="5">
        <v>3</v>
      </c>
      <c r="M72" s="51">
        <v>1.5</v>
      </c>
      <c r="N72" s="40"/>
      <c r="O72" s="64">
        <v>3417</v>
      </c>
      <c r="P72" s="64">
        <v>3331</v>
      </c>
      <c r="Q72" s="51">
        <v>0.97483172373426985</v>
      </c>
      <c r="R72" s="64">
        <v>3222</v>
      </c>
      <c r="S72" s="69">
        <v>0.94293239683933272</v>
      </c>
      <c r="T72" s="64">
        <v>3339</v>
      </c>
      <c r="U72" s="51">
        <v>0.97717295873573307</v>
      </c>
      <c r="V72" s="64">
        <v>3267</v>
      </c>
      <c r="W72" s="69">
        <v>0.95610184372256368</v>
      </c>
      <c r="X72" s="64">
        <v>3251</v>
      </c>
      <c r="Y72" s="51">
        <v>0.95141937371963714</v>
      </c>
      <c r="Z72" s="64">
        <v>7</v>
      </c>
      <c r="AA72" s="64">
        <v>7</v>
      </c>
      <c r="AB72" s="51">
        <v>1</v>
      </c>
      <c r="AC72" s="58"/>
      <c r="AD72" s="64">
        <v>3346</v>
      </c>
      <c r="AE72" s="64">
        <v>3252</v>
      </c>
      <c r="AF72" s="46">
        <v>0.97190675433353257</v>
      </c>
      <c r="AG72" s="64">
        <v>3122</v>
      </c>
      <c r="AH72" s="70">
        <v>0.93305439330543938</v>
      </c>
      <c r="AI72" s="64">
        <v>3251</v>
      </c>
      <c r="AJ72" s="46">
        <v>0.97160789001793191</v>
      </c>
      <c r="AK72" s="64">
        <v>3245</v>
      </c>
      <c r="AL72" s="70">
        <v>0.96981470412432758</v>
      </c>
      <c r="AM72" s="64">
        <v>3222</v>
      </c>
      <c r="AN72" s="46">
        <v>0.96294082486551102</v>
      </c>
      <c r="AO72" s="64">
        <v>3205</v>
      </c>
      <c r="AP72" s="70">
        <v>0.95786013150029892</v>
      </c>
      <c r="AQ72" s="64">
        <v>3194</v>
      </c>
      <c r="AR72" s="46">
        <v>0.95457262402869092</v>
      </c>
      <c r="AS72" s="64">
        <v>3101</v>
      </c>
      <c r="AT72" s="70">
        <v>0.92677824267782427</v>
      </c>
      <c r="AU72" s="64">
        <v>3235</v>
      </c>
      <c r="AV72" s="46">
        <v>0.96682606096832036</v>
      </c>
      <c r="AW72" s="64">
        <v>3109</v>
      </c>
      <c r="AX72" s="46">
        <v>0.92916915720263005</v>
      </c>
      <c r="AZ72" s="80">
        <f>VLOOKUP($A72,'T1DQ CCG'!$A:$BS,69,FALSE)</f>
        <v>0</v>
      </c>
      <c r="BA72" s="80">
        <f>VLOOKUP($A72,'T1DQ CCG'!$A:$BS,70,FALSE)</f>
        <v>0</v>
      </c>
      <c r="BB72" s="80">
        <f>VLOOKUP($A72,'T1DQ CCG'!$A:$BS,71,FALSE)</f>
        <v>0</v>
      </c>
      <c r="BD72" s="75">
        <f>'T3 Q1 201415'!D72</f>
        <v>851</v>
      </c>
      <c r="BE72" s="75">
        <f>'T3 Q1 201415'!E72</f>
        <v>817</v>
      </c>
      <c r="BF72" s="75">
        <f>'T3 Q1 201415'!F72</f>
        <v>0.9600470035252644</v>
      </c>
      <c r="BG72" s="75">
        <f>'T3 Q1 201415'!G72</f>
        <v>770</v>
      </c>
      <c r="BH72" s="75">
        <f>'T3 Q1 201415'!H72</f>
        <v>0.90481786133960052</v>
      </c>
      <c r="BI72" s="75">
        <f>'T3 Q1 201415'!I72</f>
        <v>814</v>
      </c>
      <c r="BJ72" s="75">
        <f>'T3 Q1 201415'!J72</f>
        <v>0.95652173913043481</v>
      </c>
      <c r="BK72" s="75">
        <f>'T3 Q1 201415'!K72</f>
        <v>2</v>
      </c>
      <c r="BL72" s="75">
        <f>'T3 Q1 201415'!L72</f>
        <v>2</v>
      </c>
      <c r="BM72" s="75">
        <f>'T3 Q1 201415'!M72</f>
        <v>1</v>
      </c>
      <c r="BN72" s="75">
        <f>'T3 Q1 201415'!N72</f>
        <v>0</v>
      </c>
      <c r="BO72" s="75">
        <f>'T3 Q1 201415'!O72</f>
        <v>903</v>
      </c>
      <c r="BP72" s="75">
        <f>'T3 Q1 201415'!P72</f>
        <v>885</v>
      </c>
      <c r="BQ72" s="75">
        <f>'T3 Q1 201415'!Q72</f>
        <v>0.98006644518272423</v>
      </c>
      <c r="BR72" s="75">
        <f>'T3 Q1 201415'!R72</f>
        <v>848</v>
      </c>
      <c r="BS72" s="75">
        <f>'T3 Q1 201415'!S72</f>
        <v>0.93909191583610185</v>
      </c>
      <c r="BT72" s="75">
        <f>'T3 Q1 201415'!T72</f>
        <v>892</v>
      </c>
      <c r="BU72" s="75">
        <f>'T3 Q1 201415'!U72</f>
        <v>0.98781838316722037</v>
      </c>
      <c r="BV72" s="75">
        <f>'T3 Q1 201415'!V72</f>
        <v>868</v>
      </c>
      <c r="BW72" s="75">
        <f>'T3 Q1 201415'!W72</f>
        <v>0.96124031007751942</v>
      </c>
      <c r="BX72" s="75">
        <f>'T3 Q1 201415'!X72</f>
        <v>863</v>
      </c>
      <c r="BY72" s="75">
        <f>'T3 Q1 201415'!Y72</f>
        <v>0.95570321151716497</v>
      </c>
      <c r="BZ72" s="75">
        <f>'T3 Q1 201415'!Z72</f>
        <v>1</v>
      </c>
      <c r="CA72" s="75">
        <f>'T3 Q1 201415'!AA72</f>
        <v>1</v>
      </c>
      <c r="CB72" s="75">
        <f>'T3 Q1 201415'!AB72</f>
        <v>1</v>
      </c>
      <c r="CC72" s="75">
        <f>'T3 Q1 201415'!AC72</f>
        <v>0</v>
      </c>
      <c r="CD72" s="75">
        <f>'T3 Q1 201415'!AD72</f>
        <v>864</v>
      </c>
      <c r="CE72" s="75">
        <f>'T3 Q1 201415'!AE72</f>
        <v>834</v>
      </c>
      <c r="CF72" s="75">
        <f>'T3 Q1 201415'!AF72</f>
        <v>0.96527777777777779</v>
      </c>
      <c r="CG72" s="75">
        <f>'T3 Q1 201415'!AG72</f>
        <v>796</v>
      </c>
      <c r="CH72" s="75">
        <f>'T3 Q1 201415'!AH72</f>
        <v>0.92129629629629628</v>
      </c>
      <c r="CI72" s="75">
        <f>'T3 Q1 201415'!AI72</f>
        <v>835</v>
      </c>
      <c r="CJ72" s="75">
        <f>'T3 Q1 201415'!AJ72</f>
        <v>0.96643518518518523</v>
      </c>
      <c r="CK72" s="75">
        <f>'T3 Q1 201415'!AK72</f>
        <v>832</v>
      </c>
      <c r="CL72" s="75">
        <f>'T3 Q1 201415'!AL72</f>
        <v>0.96296296296296291</v>
      </c>
      <c r="CM72" s="75">
        <f>'T3 Q1 201415'!AM72</f>
        <v>827</v>
      </c>
      <c r="CN72" s="75">
        <f>'T3 Q1 201415'!AN72</f>
        <v>0.95717592592592593</v>
      </c>
      <c r="CO72" s="75">
        <f>'T3 Q1 201415'!AO72</f>
        <v>819</v>
      </c>
      <c r="CP72" s="75">
        <f>'T3 Q1 201415'!AP72</f>
        <v>0.94791666666666663</v>
      </c>
      <c r="CQ72" s="75">
        <f>'T3 Q1 201415'!AQ72</f>
        <v>816</v>
      </c>
      <c r="CR72" s="75">
        <f>'T3 Q1 201415'!AR72</f>
        <v>0.94444444444444442</v>
      </c>
      <c r="CS72" s="75">
        <f>'T3 Q1 201415'!AS72</f>
        <v>783</v>
      </c>
      <c r="CT72" s="75">
        <f>'T3 Q1 201415'!AT72</f>
        <v>0.90625</v>
      </c>
      <c r="CU72" s="75">
        <f>'T3 Q1 201415'!AU72</f>
        <v>827</v>
      </c>
      <c r="CV72" s="75">
        <f>'T3 Q1 201415'!AV72</f>
        <v>0.95717592592592593</v>
      </c>
      <c r="CW72" s="75">
        <f>'T3 Q1 201415'!AW72</f>
        <v>795</v>
      </c>
      <c r="CX72" s="75">
        <f>'T3 Q1 201415'!AX72</f>
        <v>0.92013888888888884</v>
      </c>
      <c r="CZ72" s="75">
        <f>'T4 Q2 201415'!D72</f>
        <v>828</v>
      </c>
      <c r="DA72" s="75">
        <f>'T4 Q2 201415'!E72</f>
        <v>788</v>
      </c>
      <c r="DB72" s="75">
        <f>'T4 Q2 201415'!F72</f>
        <v>0.95169082125603865</v>
      </c>
      <c r="DC72" s="75">
        <f>'T4 Q2 201415'!G72</f>
        <v>805</v>
      </c>
      <c r="DD72" s="75">
        <f>'T4 Q2 201415'!H72</f>
        <v>0.97222222222222221</v>
      </c>
      <c r="DE72" s="75">
        <f>'T4 Q2 201415'!I72</f>
        <v>787</v>
      </c>
      <c r="DF72" s="75">
        <f>'T4 Q2 201415'!J72</f>
        <v>0.95048309178743962</v>
      </c>
      <c r="DG72" s="75">
        <f>'T4 Q2 201415'!K72</f>
        <v>0</v>
      </c>
      <c r="DH72" s="75">
        <f>'T4 Q2 201415'!L72</f>
        <v>0</v>
      </c>
      <c r="DI72" s="75" t="str">
        <f>'T4 Q2 201415'!M72</f>
        <v/>
      </c>
      <c r="DJ72" s="75">
        <f>'T4 Q2 201415'!N72</f>
        <v>0</v>
      </c>
      <c r="DK72" s="75">
        <f>'T4 Q2 201415'!O72</f>
        <v>893</v>
      </c>
      <c r="DL72" s="75">
        <f>'T4 Q2 201415'!P72</f>
        <v>869</v>
      </c>
      <c r="DM72" s="75">
        <f>'T4 Q2 201415'!Q72</f>
        <v>0.97312430011198203</v>
      </c>
      <c r="DN72" s="75">
        <f>'T4 Q2 201415'!R72</f>
        <v>843</v>
      </c>
      <c r="DO72" s="75">
        <f>'T4 Q2 201415'!S72</f>
        <v>0.94400895856662936</v>
      </c>
      <c r="DP72" s="75">
        <f>'T4 Q2 201415'!T72</f>
        <v>871</v>
      </c>
      <c r="DQ72" s="75">
        <f>'T4 Q2 201415'!U72</f>
        <v>0.97536394176931696</v>
      </c>
      <c r="DR72" s="75">
        <f>'T4 Q2 201415'!V72</f>
        <v>854</v>
      </c>
      <c r="DS72" s="75">
        <f>'T4 Q2 201415'!W72</f>
        <v>0.95632698768197089</v>
      </c>
      <c r="DT72" s="75">
        <f>'T4 Q2 201415'!X72</f>
        <v>847</v>
      </c>
      <c r="DU72" s="75">
        <f>'T4 Q2 201415'!Y72</f>
        <v>0.94848824188129899</v>
      </c>
      <c r="DV72" s="75">
        <f>'T4 Q2 201415'!Z72</f>
        <v>4</v>
      </c>
      <c r="DW72" s="75">
        <f>'T4 Q2 201415'!AA72</f>
        <v>4</v>
      </c>
      <c r="DX72" s="75">
        <f>'T4 Q2 201415'!AB72</f>
        <v>1</v>
      </c>
      <c r="DY72" s="75">
        <f>'T4 Q2 201415'!AC72</f>
        <v>0</v>
      </c>
      <c r="DZ72" s="75">
        <f>'T4 Q2 201415'!AD72</f>
        <v>831</v>
      </c>
      <c r="EA72" s="75">
        <f>'T4 Q2 201415'!AE72</f>
        <v>815</v>
      </c>
      <c r="EB72" s="75">
        <f>'T4 Q2 201415'!AF72</f>
        <v>0.98074608904933813</v>
      </c>
      <c r="EC72" s="75">
        <f>'T4 Q2 201415'!AG72</f>
        <v>788</v>
      </c>
      <c r="ED72" s="75">
        <f>'T4 Q2 201415'!AH72</f>
        <v>0.94825511432009624</v>
      </c>
      <c r="EE72" s="75">
        <f>'T4 Q2 201415'!AI72</f>
        <v>815</v>
      </c>
      <c r="EF72" s="75">
        <f>'T4 Q2 201415'!AJ72</f>
        <v>0.98074608904933813</v>
      </c>
      <c r="EG72" s="75">
        <f>'T4 Q2 201415'!AK72</f>
        <v>815</v>
      </c>
      <c r="EH72" s="75">
        <f>'T4 Q2 201415'!AL72</f>
        <v>0.98074608904933813</v>
      </c>
      <c r="EI72" s="75">
        <f>'T4 Q2 201415'!AM72</f>
        <v>813</v>
      </c>
      <c r="EJ72" s="75">
        <f>'T4 Q2 201415'!AN72</f>
        <v>0.97833935018050544</v>
      </c>
      <c r="EK72" s="75">
        <f>'T4 Q2 201415'!AO72</f>
        <v>812</v>
      </c>
      <c r="EL72" s="75">
        <f>'T4 Q2 201415'!AP72</f>
        <v>0.97713598074608909</v>
      </c>
      <c r="EM72" s="75">
        <f>'T4 Q2 201415'!AQ72</f>
        <v>806</v>
      </c>
      <c r="EN72" s="75">
        <f>'T4 Q2 201415'!AR72</f>
        <v>0.96991576413959091</v>
      </c>
      <c r="EO72" s="75">
        <f>'T4 Q2 201415'!AS72</f>
        <v>803</v>
      </c>
      <c r="EP72" s="75">
        <f>'T4 Q2 201415'!AT72</f>
        <v>0.96630565583634176</v>
      </c>
      <c r="EQ72" s="75">
        <f>'T4 Q2 201415'!AU72</f>
        <v>813</v>
      </c>
      <c r="ER72" s="75">
        <f>'T4 Q2 201415'!AV72</f>
        <v>0.97833935018050544</v>
      </c>
      <c r="ES72" s="75">
        <f>'T4 Q2 201415'!AW72</f>
        <v>781</v>
      </c>
      <c r="ET72" s="75">
        <f>'T4 Q2 201415'!AX72</f>
        <v>0.9398315282791817</v>
      </c>
      <c r="EV72" s="75">
        <f>'T5 Q3 201415'!D72</f>
        <v>794</v>
      </c>
      <c r="EW72" s="75">
        <f>'T5 Q3 201415'!E72</f>
        <v>766</v>
      </c>
      <c r="EX72" s="75">
        <f>'T5 Q3 201415'!F72</f>
        <v>0.96473551637279598</v>
      </c>
      <c r="EY72" s="75">
        <f>'T5 Q3 201415'!G72</f>
        <v>764</v>
      </c>
      <c r="EZ72" s="75">
        <f>'T5 Q3 201415'!H72</f>
        <v>0.96221662468513858</v>
      </c>
      <c r="FA72" s="75">
        <f>'T5 Q3 201415'!I72</f>
        <v>764</v>
      </c>
      <c r="FB72" s="75">
        <f>'T5 Q3 201415'!J72</f>
        <v>0.96221662468513858</v>
      </c>
      <c r="FC72" s="75">
        <f>'T5 Q3 201415'!K72</f>
        <v>0</v>
      </c>
      <c r="FD72" s="75">
        <f>'T5 Q3 201415'!L72</f>
        <v>0</v>
      </c>
      <c r="FE72" s="75" t="str">
        <f>'T5 Q3 201415'!M72</f>
        <v/>
      </c>
      <c r="FF72" s="75">
        <f>'T5 Q3 201415'!N72</f>
        <v>0</v>
      </c>
      <c r="FG72" s="75">
        <f>'T5 Q3 201415'!O72</f>
        <v>848</v>
      </c>
      <c r="FH72" s="75">
        <f>'T5 Q3 201415'!P72</f>
        <v>826</v>
      </c>
      <c r="FI72" s="75">
        <f>'T5 Q3 201415'!Q72</f>
        <v>0.97405660377358494</v>
      </c>
      <c r="FJ72" s="75">
        <f>'T5 Q3 201415'!R72</f>
        <v>806</v>
      </c>
      <c r="FK72" s="75">
        <f>'T5 Q3 201415'!S72</f>
        <v>0.95047169811320753</v>
      </c>
      <c r="FL72" s="75">
        <f>'T5 Q3 201415'!T72</f>
        <v>826</v>
      </c>
      <c r="FM72" s="75">
        <f>'T5 Q3 201415'!U72</f>
        <v>0.97405660377358494</v>
      </c>
      <c r="FN72" s="75">
        <f>'T5 Q3 201415'!V72</f>
        <v>818</v>
      </c>
      <c r="FO72" s="75">
        <f>'T5 Q3 201415'!W72</f>
        <v>0.964622641509434</v>
      </c>
      <c r="FP72" s="75">
        <f>'T5 Q3 201415'!X72</f>
        <v>810</v>
      </c>
      <c r="FQ72" s="75">
        <f>'T5 Q3 201415'!Y72</f>
        <v>0.95518867924528306</v>
      </c>
      <c r="FR72" s="75">
        <f>'T5 Q3 201415'!Z72</f>
        <v>2</v>
      </c>
      <c r="FS72" s="75">
        <f>'T5 Q3 201415'!AA72</f>
        <v>2</v>
      </c>
      <c r="FT72" s="75">
        <f>'T5 Q3 201415'!AB72</f>
        <v>1</v>
      </c>
      <c r="FU72" s="75">
        <f>'T5 Q3 201415'!AC72</f>
        <v>0</v>
      </c>
      <c r="FV72" s="75">
        <f>'T5 Q3 201415'!AD72</f>
        <v>817</v>
      </c>
      <c r="FW72" s="75">
        <f>'T5 Q3 201415'!AE72</f>
        <v>797</v>
      </c>
      <c r="FX72" s="75">
        <f>'T5 Q3 201415'!AF72</f>
        <v>0.9755201958384333</v>
      </c>
      <c r="FY72" s="75">
        <f>'T5 Q3 201415'!AG72</f>
        <v>769</v>
      </c>
      <c r="FZ72" s="75">
        <f>'T5 Q3 201415'!AH72</f>
        <v>0.94124847001223988</v>
      </c>
      <c r="GA72" s="75">
        <f>'T5 Q3 201415'!AI72</f>
        <v>797</v>
      </c>
      <c r="GB72" s="75">
        <f>'T5 Q3 201415'!AJ72</f>
        <v>0.9755201958384333</v>
      </c>
      <c r="GC72" s="75">
        <f>'T5 Q3 201415'!AK72</f>
        <v>797</v>
      </c>
      <c r="GD72" s="75">
        <f>'T5 Q3 201415'!AL72</f>
        <v>0.9755201958384333</v>
      </c>
      <c r="GE72" s="75">
        <f>'T5 Q3 201415'!AM72</f>
        <v>791</v>
      </c>
      <c r="GF72" s="75">
        <f>'T5 Q3 201415'!AN72</f>
        <v>0.96817625458996326</v>
      </c>
      <c r="GG72" s="75">
        <f>'T5 Q3 201415'!AO72</f>
        <v>784</v>
      </c>
      <c r="GH72" s="75">
        <f>'T5 Q3 201415'!AP72</f>
        <v>0.95960832313341493</v>
      </c>
      <c r="GI72" s="75">
        <f>'T5 Q3 201415'!AQ72</f>
        <v>782</v>
      </c>
      <c r="GJ72" s="75">
        <f>'T5 Q3 201415'!AR72</f>
        <v>0.95716034271725825</v>
      </c>
      <c r="GK72" s="75">
        <f>'T5 Q3 201415'!AS72</f>
        <v>759</v>
      </c>
      <c r="GL72" s="75">
        <f>'T5 Q3 201415'!AT72</f>
        <v>0.92900856793145659</v>
      </c>
      <c r="GM72" s="75">
        <f>'T5 Q3 201415'!AU72</f>
        <v>796</v>
      </c>
      <c r="GN72" s="75">
        <f>'T5 Q3 201415'!AV72</f>
        <v>0.97429620563035491</v>
      </c>
      <c r="GO72" s="75">
        <f>'T5 Q3 201415'!AW72</f>
        <v>761</v>
      </c>
      <c r="GP72" s="75">
        <f>'T5 Q3 201415'!AX72</f>
        <v>0.93145654834761327</v>
      </c>
      <c r="GR72" s="75">
        <f>'T6 Q4 201415'!D72</f>
        <v>845</v>
      </c>
      <c r="GS72" s="75">
        <f>'T6 Q4 201415'!E72</f>
        <v>807</v>
      </c>
      <c r="GT72" s="75">
        <f>'T6 Q4 201415'!F72</f>
        <v>0.95502958579881658</v>
      </c>
      <c r="GU72" s="75">
        <f>'T6 Q4 201415'!G72</f>
        <v>811</v>
      </c>
      <c r="GV72" s="75">
        <f>'T6 Q4 201415'!H72</f>
        <v>0.95976331360946743</v>
      </c>
      <c r="GW72" s="75">
        <f>'T6 Q4 201415'!I72</f>
        <v>806</v>
      </c>
      <c r="GX72" s="75">
        <f>'T6 Q4 201415'!J72</f>
        <v>0.9538461538461539</v>
      </c>
      <c r="GY72" s="75">
        <f>'T6 Q4 201415'!K72</f>
        <v>0</v>
      </c>
      <c r="GZ72" s="75">
        <f>'T6 Q4 201415'!L72</f>
        <v>0</v>
      </c>
      <c r="HA72" s="75" t="str">
        <f>'T6 Q4 201415'!M72</f>
        <v/>
      </c>
      <c r="HB72" s="75">
        <f>'T6 Q4 201415'!N72</f>
        <v>0</v>
      </c>
      <c r="HC72" s="75">
        <f>'T6 Q4 201415'!O72</f>
        <v>773</v>
      </c>
      <c r="HD72" s="75">
        <f>'T6 Q4 201415'!P72</f>
        <v>751</v>
      </c>
      <c r="HE72" s="75">
        <f>'T6 Q4 201415'!Q72</f>
        <v>0.97153945666235442</v>
      </c>
      <c r="HF72" s="75">
        <f>'T6 Q4 201415'!R72</f>
        <v>725</v>
      </c>
      <c r="HG72" s="75">
        <f>'T6 Q4 201415'!S72</f>
        <v>0.9379042690815006</v>
      </c>
      <c r="HH72" s="75">
        <f>'T6 Q4 201415'!T72</f>
        <v>750</v>
      </c>
      <c r="HI72" s="75">
        <f>'T6 Q4 201415'!U72</f>
        <v>0.97024579560155244</v>
      </c>
      <c r="HJ72" s="75">
        <f>'T6 Q4 201415'!V72</f>
        <v>727</v>
      </c>
      <c r="HK72" s="75">
        <f>'T6 Q4 201415'!W72</f>
        <v>0.94049159120310477</v>
      </c>
      <c r="HL72" s="75">
        <f>'T6 Q4 201415'!X72</f>
        <v>731</v>
      </c>
      <c r="HM72" s="75">
        <f>'T6 Q4 201415'!Y72</f>
        <v>0.94566623544631312</v>
      </c>
      <c r="HN72" s="75">
        <f>'T6 Q4 201415'!Z72</f>
        <v>0</v>
      </c>
      <c r="HO72" s="75">
        <f>'T6 Q4 201415'!AA72</f>
        <v>0</v>
      </c>
      <c r="HP72" s="75" t="str">
        <f>'T6 Q4 201415'!AB72</f>
        <v/>
      </c>
      <c r="HQ72" s="75">
        <f>'T6 Q4 201415'!AC72</f>
        <v>0</v>
      </c>
      <c r="HR72" s="75">
        <f>'T6 Q4 201415'!AD72</f>
        <v>834</v>
      </c>
      <c r="HS72" s="75">
        <f>'T6 Q4 201415'!AE72</f>
        <v>806</v>
      </c>
      <c r="HT72" s="75">
        <f>'T6 Q4 201415'!AF72</f>
        <v>0.96642685851318944</v>
      </c>
      <c r="HU72" s="75">
        <f>'T6 Q4 201415'!AG72</f>
        <v>769</v>
      </c>
      <c r="HV72" s="75">
        <f>'T6 Q4 201415'!AH72</f>
        <v>0.92206235011990412</v>
      </c>
      <c r="HW72" s="75">
        <f>'T6 Q4 201415'!AI72</f>
        <v>804</v>
      </c>
      <c r="HX72" s="75">
        <f>'T6 Q4 201415'!AJ72</f>
        <v>0.96402877697841727</v>
      </c>
      <c r="HY72" s="75">
        <f>'T6 Q4 201415'!AK72</f>
        <v>801</v>
      </c>
      <c r="HZ72" s="75">
        <f>'T6 Q4 201415'!AL72</f>
        <v>0.96043165467625902</v>
      </c>
      <c r="IA72" s="75">
        <f>'T6 Q4 201415'!AM72</f>
        <v>791</v>
      </c>
      <c r="IB72" s="75">
        <f>'T6 Q4 201415'!AN72</f>
        <v>0.94844124700239807</v>
      </c>
      <c r="IC72" s="75">
        <f>'T6 Q4 201415'!AO72</f>
        <v>790</v>
      </c>
      <c r="ID72" s="75">
        <f>'T6 Q4 201415'!AP72</f>
        <v>0.94724220623501199</v>
      </c>
      <c r="IE72" s="75">
        <f>'T6 Q4 201415'!AQ72</f>
        <v>790</v>
      </c>
      <c r="IF72" s="75">
        <f>'T6 Q4 201415'!AR72</f>
        <v>0.94724220623501199</v>
      </c>
      <c r="IG72" s="75">
        <f>'T6 Q4 201415'!AS72</f>
        <v>756</v>
      </c>
      <c r="IH72" s="75">
        <f>'T6 Q4 201415'!AT72</f>
        <v>0.90647482014388492</v>
      </c>
      <c r="II72" s="75">
        <f>'T6 Q4 201415'!AU72</f>
        <v>799</v>
      </c>
      <c r="IJ72" s="75">
        <f>'T6 Q4 201415'!AV72</f>
        <v>0.95803357314148685</v>
      </c>
      <c r="IK72" s="75">
        <f>'T6 Q4 201415'!AW72</f>
        <v>772</v>
      </c>
      <c r="IL72" s="75">
        <f>'T6 Q4 201415'!AX72</f>
        <v>0.92565947242206237</v>
      </c>
    </row>
    <row r="73" spans="1:246" x14ac:dyDescent="0.25">
      <c r="A73" s="31" t="s">
        <v>406</v>
      </c>
      <c r="B73" s="21" t="s">
        <v>407</v>
      </c>
      <c r="C73" s="21" t="s">
        <v>27</v>
      </c>
      <c r="D73" s="64">
        <v>1678</v>
      </c>
      <c r="E73" s="64">
        <v>1630</v>
      </c>
      <c r="F73" s="51">
        <v>0.97139451728247916</v>
      </c>
      <c r="G73" s="64">
        <v>48</v>
      </c>
      <c r="H73" s="69">
        <v>2.8605482717520857E-2</v>
      </c>
      <c r="I73" s="64">
        <v>1630</v>
      </c>
      <c r="J73" s="51">
        <v>0.97139451728247916</v>
      </c>
      <c r="K73" s="64">
        <v>1</v>
      </c>
      <c r="L73" s="5">
        <v>0</v>
      </c>
      <c r="M73" s="51">
        <v>0</v>
      </c>
      <c r="N73" s="40"/>
      <c r="O73" s="64">
        <v>1813</v>
      </c>
      <c r="P73" s="64">
        <v>1775</v>
      </c>
      <c r="Q73" s="51">
        <v>0.97904026475455042</v>
      </c>
      <c r="R73" s="64">
        <v>1718</v>
      </c>
      <c r="S73" s="69">
        <v>0.94760066188637615</v>
      </c>
      <c r="T73" s="64">
        <v>1776</v>
      </c>
      <c r="U73" s="51">
        <v>0.97959183673469385</v>
      </c>
      <c r="V73" s="64">
        <v>1751</v>
      </c>
      <c r="W73" s="69">
        <v>0.96580253723110865</v>
      </c>
      <c r="X73" s="64">
        <v>1749</v>
      </c>
      <c r="Y73" s="51">
        <v>0.96469939327082188</v>
      </c>
      <c r="Z73" s="64">
        <v>5</v>
      </c>
      <c r="AA73" s="64">
        <v>4</v>
      </c>
      <c r="AB73" s="51">
        <v>0.8</v>
      </c>
      <c r="AC73" s="58"/>
      <c r="AD73" s="64">
        <v>1914</v>
      </c>
      <c r="AE73" s="64">
        <v>1892</v>
      </c>
      <c r="AF73" s="46">
        <v>0.9885057471264368</v>
      </c>
      <c r="AG73" s="64">
        <v>1848</v>
      </c>
      <c r="AH73" s="70">
        <v>0.96551724137931039</v>
      </c>
      <c r="AI73" s="64">
        <v>1871</v>
      </c>
      <c r="AJ73" s="46">
        <v>0.97753396029258099</v>
      </c>
      <c r="AK73" s="64">
        <v>1888</v>
      </c>
      <c r="AL73" s="70">
        <v>0.98641588296760707</v>
      </c>
      <c r="AM73" s="64">
        <v>1880</v>
      </c>
      <c r="AN73" s="46">
        <v>0.98223615464994773</v>
      </c>
      <c r="AO73" s="64">
        <v>1859</v>
      </c>
      <c r="AP73" s="70">
        <v>0.97126436781609193</v>
      </c>
      <c r="AQ73" s="64">
        <v>1851</v>
      </c>
      <c r="AR73" s="46">
        <v>0.9670846394984326</v>
      </c>
      <c r="AS73" s="64">
        <v>1805</v>
      </c>
      <c r="AT73" s="70">
        <v>0.94305120167189138</v>
      </c>
      <c r="AU73" s="64">
        <v>1888</v>
      </c>
      <c r="AV73" s="46">
        <v>0.98641588296760707</v>
      </c>
      <c r="AW73" s="64">
        <v>1835</v>
      </c>
      <c r="AX73" s="46">
        <v>0.95872518286311392</v>
      </c>
      <c r="AZ73" s="80">
        <f>VLOOKUP($A73,'T1DQ CCG'!$A:$BS,69,FALSE)</f>
        <v>0</v>
      </c>
      <c r="BA73" s="80">
        <f>VLOOKUP($A73,'T1DQ CCG'!$A:$BS,70,FALSE)</f>
        <v>0</v>
      </c>
      <c r="BB73" s="80">
        <f>VLOOKUP($A73,'T1DQ CCG'!$A:$BS,71,FALSE)</f>
        <v>0</v>
      </c>
      <c r="BD73" s="75">
        <f>'T3 Q1 201415'!D73</f>
        <v>401</v>
      </c>
      <c r="BE73" s="75">
        <f>'T3 Q1 201415'!E73</f>
        <v>389</v>
      </c>
      <c r="BF73" s="75">
        <f>'T3 Q1 201415'!F73</f>
        <v>0.97007481296758102</v>
      </c>
      <c r="BG73" s="75">
        <f>'T3 Q1 201415'!G73</f>
        <v>26</v>
      </c>
      <c r="BH73" s="75">
        <f>'T3 Q1 201415'!H73</f>
        <v>6.4837905236907731E-2</v>
      </c>
      <c r="BI73" s="75">
        <f>'T3 Q1 201415'!I73</f>
        <v>388</v>
      </c>
      <c r="BJ73" s="75">
        <f>'T3 Q1 201415'!J73</f>
        <v>0.96758104738154616</v>
      </c>
      <c r="BK73" s="75">
        <f>'T3 Q1 201415'!K73</f>
        <v>0</v>
      </c>
      <c r="BL73" s="75">
        <f>'T3 Q1 201415'!L73</f>
        <v>0</v>
      </c>
      <c r="BM73" s="75" t="str">
        <f>'T3 Q1 201415'!M73</f>
        <v/>
      </c>
      <c r="BN73" s="75">
        <f>'T3 Q1 201415'!N73</f>
        <v>0</v>
      </c>
      <c r="BO73" s="75">
        <f>'T3 Q1 201415'!O73</f>
        <v>428</v>
      </c>
      <c r="BP73" s="75">
        <f>'T3 Q1 201415'!P73</f>
        <v>419</v>
      </c>
      <c r="BQ73" s="75">
        <f>'T3 Q1 201415'!Q73</f>
        <v>0.9789719626168224</v>
      </c>
      <c r="BR73" s="75">
        <f>'T3 Q1 201415'!R73</f>
        <v>410</v>
      </c>
      <c r="BS73" s="75">
        <f>'T3 Q1 201415'!S73</f>
        <v>0.95794392523364491</v>
      </c>
      <c r="BT73" s="75">
        <f>'T3 Q1 201415'!T73</f>
        <v>418</v>
      </c>
      <c r="BU73" s="75">
        <f>'T3 Q1 201415'!U73</f>
        <v>0.97663551401869164</v>
      </c>
      <c r="BV73" s="75">
        <f>'T3 Q1 201415'!V73</f>
        <v>419</v>
      </c>
      <c r="BW73" s="75">
        <f>'T3 Q1 201415'!W73</f>
        <v>0.9789719626168224</v>
      </c>
      <c r="BX73" s="75">
        <f>'T3 Q1 201415'!X73</f>
        <v>420</v>
      </c>
      <c r="BY73" s="75">
        <f>'T3 Q1 201415'!Y73</f>
        <v>0.98130841121495327</v>
      </c>
      <c r="BZ73" s="75">
        <f>'T3 Q1 201415'!Z73</f>
        <v>0</v>
      </c>
      <c r="CA73" s="75">
        <f>'T3 Q1 201415'!AA73</f>
        <v>0</v>
      </c>
      <c r="CB73" s="75" t="str">
        <f>'T3 Q1 201415'!AB73</f>
        <v/>
      </c>
      <c r="CC73" s="75">
        <f>'T3 Q1 201415'!AC73</f>
        <v>0</v>
      </c>
      <c r="CD73" s="75">
        <f>'T3 Q1 201415'!AD73</f>
        <v>460</v>
      </c>
      <c r="CE73" s="75">
        <f>'T3 Q1 201415'!AE73</f>
        <v>453</v>
      </c>
      <c r="CF73" s="75">
        <f>'T3 Q1 201415'!AF73</f>
        <v>0.98478260869565215</v>
      </c>
      <c r="CG73" s="75">
        <f>'T3 Q1 201415'!AG73</f>
        <v>439</v>
      </c>
      <c r="CH73" s="75">
        <f>'T3 Q1 201415'!AH73</f>
        <v>0.95434782608695656</v>
      </c>
      <c r="CI73" s="75">
        <f>'T3 Q1 201415'!AI73</f>
        <v>453</v>
      </c>
      <c r="CJ73" s="75">
        <f>'T3 Q1 201415'!AJ73</f>
        <v>0.98478260869565215</v>
      </c>
      <c r="CK73" s="75">
        <f>'T3 Q1 201415'!AK73</f>
        <v>453</v>
      </c>
      <c r="CL73" s="75">
        <f>'T3 Q1 201415'!AL73</f>
        <v>0.98478260869565215</v>
      </c>
      <c r="CM73" s="75">
        <f>'T3 Q1 201415'!AM73</f>
        <v>452</v>
      </c>
      <c r="CN73" s="75">
        <f>'T3 Q1 201415'!AN73</f>
        <v>0.9826086956521739</v>
      </c>
      <c r="CO73" s="75">
        <f>'T3 Q1 201415'!AO73</f>
        <v>443</v>
      </c>
      <c r="CP73" s="75">
        <f>'T3 Q1 201415'!AP73</f>
        <v>0.96304347826086956</v>
      </c>
      <c r="CQ73" s="75">
        <f>'T3 Q1 201415'!AQ73</f>
        <v>449</v>
      </c>
      <c r="CR73" s="75">
        <f>'T3 Q1 201415'!AR73</f>
        <v>0.97608695652173916</v>
      </c>
      <c r="CS73" s="75">
        <f>'T3 Q1 201415'!AS73</f>
        <v>435</v>
      </c>
      <c r="CT73" s="75">
        <f>'T3 Q1 201415'!AT73</f>
        <v>0.94565217391304346</v>
      </c>
      <c r="CU73" s="75">
        <f>'T3 Q1 201415'!AU73</f>
        <v>454</v>
      </c>
      <c r="CV73" s="75">
        <f>'T3 Q1 201415'!AV73</f>
        <v>0.9869565217391304</v>
      </c>
      <c r="CW73" s="75">
        <f>'T3 Q1 201415'!AW73</f>
        <v>444</v>
      </c>
      <c r="CX73" s="75">
        <f>'T3 Q1 201415'!AX73</f>
        <v>0.9652173913043478</v>
      </c>
      <c r="CZ73" s="75">
        <f>'T4 Q2 201415'!D73</f>
        <v>409</v>
      </c>
      <c r="DA73" s="75">
        <f>'T4 Q2 201415'!E73</f>
        <v>396</v>
      </c>
      <c r="DB73" s="75">
        <f>'T4 Q2 201415'!F73</f>
        <v>0.9682151589242054</v>
      </c>
      <c r="DC73" s="75">
        <f>'T4 Q2 201415'!G73</f>
        <v>19</v>
      </c>
      <c r="DD73" s="75">
        <f>'T4 Q2 201415'!H73</f>
        <v>4.6454767726161368E-2</v>
      </c>
      <c r="DE73" s="75">
        <f>'T4 Q2 201415'!I73</f>
        <v>399</v>
      </c>
      <c r="DF73" s="75">
        <f>'T4 Q2 201415'!J73</f>
        <v>0.97555012224938875</v>
      </c>
      <c r="DG73" s="75">
        <f>'T4 Q2 201415'!K73</f>
        <v>1</v>
      </c>
      <c r="DH73" s="75">
        <f>'T4 Q2 201415'!L73</f>
        <v>1</v>
      </c>
      <c r="DI73" s="75">
        <f>'T4 Q2 201415'!M73</f>
        <v>1</v>
      </c>
      <c r="DJ73" s="75">
        <f>'T4 Q2 201415'!N73</f>
        <v>0</v>
      </c>
      <c r="DK73" s="75">
        <f>'T4 Q2 201415'!O73</f>
        <v>514</v>
      </c>
      <c r="DL73" s="75">
        <f>'T4 Q2 201415'!P73</f>
        <v>508</v>
      </c>
      <c r="DM73" s="75">
        <f>'T4 Q2 201415'!Q73</f>
        <v>0.98832684824902728</v>
      </c>
      <c r="DN73" s="75">
        <f>'T4 Q2 201415'!R73</f>
        <v>492</v>
      </c>
      <c r="DO73" s="75">
        <f>'T4 Q2 201415'!S73</f>
        <v>0.95719844357976658</v>
      </c>
      <c r="DP73" s="75">
        <f>'T4 Q2 201415'!T73</f>
        <v>509</v>
      </c>
      <c r="DQ73" s="75">
        <f>'T4 Q2 201415'!U73</f>
        <v>0.99027237354085607</v>
      </c>
      <c r="DR73" s="75">
        <f>'T4 Q2 201415'!V73</f>
        <v>501</v>
      </c>
      <c r="DS73" s="75">
        <f>'T4 Q2 201415'!W73</f>
        <v>0.97470817120622566</v>
      </c>
      <c r="DT73" s="75">
        <f>'T4 Q2 201415'!X73</f>
        <v>499</v>
      </c>
      <c r="DU73" s="75">
        <f>'T4 Q2 201415'!Y73</f>
        <v>0.97081712062256809</v>
      </c>
      <c r="DV73" s="75">
        <f>'T4 Q2 201415'!Z73</f>
        <v>5</v>
      </c>
      <c r="DW73" s="75">
        <f>'T4 Q2 201415'!AA73</f>
        <v>4</v>
      </c>
      <c r="DX73" s="75">
        <f>'T4 Q2 201415'!AB73</f>
        <v>0.8</v>
      </c>
      <c r="DY73" s="75">
        <f>'T4 Q2 201415'!AC73</f>
        <v>0</v>
      </c>
      <c r="DZ73" s="75">
        <f>'T4 Q2 201415'!AD73</f>
        <v>480</v>
      </c>
      <c r="EA73" s="75">
        <f>'T4 Q2 201415'!AE73</f>
        <v>474</v>
      </c>
      <c r="EB73" s="75">
        <f>'T4 Q2 201415'!AF73</f>
        <v>0.98750000000000004</v>
      </c>
      <c r="EC73" s="75">
        <f>'T4 Q2 201415'!AG73</f>
        <v>462</v>
      </c>
      <c r="ED73" s="75">
        <f>'T4 Q2 201415'!AH73</f>
        <v>0.96250000000000002</v>
      </c>
      <c r="EE73" s="75">
        <f>'T4 Q2 201415'!AI73</f>
        <v>474</v>
      </c>
      <c r="EF73" s="75">
        <f>'T4 Q2 201415'!AJ73</f>
        <v>0.98750000000000004</v>
      </c>
      <c r="EG73" s="75">
        <f>'T4 Q2 201415'!AK73</f>
        <v>474</v>
      </c>
      <c r="EH73" s="75">
        <f>'T4 Q2 201415'!AL73</f>
        <v>0.98750000000000004</v>
      </c>
      <c r="EI73" s="75">
        <f>'T4 Q2 201415'!AM73</f>
        <v>470</v>
      </c>
      <c r="EJ73" s="75">
        <f>'T4 Q2 201415'!AN73</f>
        <v>0.97916666666666663</v>
      </c>
      <c r="EK73" s="75">
        <f>'T4 Q2 201415'!AO73</f>
        <v>465</v>
      </c>
      <c r="EL73" s="75">
        <f>'T4 Q2 201415'!AP73</f>
        <v>0.96875</v>
      </c>
      <c r="EM73" s="75">
        <f>'T4 Q2 201415'!AQ73</f>
        <v>467</v>
      </c>
      <c r="EN73" s="75">
        <f>'T4 Q2 201415'!AR73</f>
        <v>0.97291666666666665</v>
      </c>
      <c r="EO73" s="75">
        <f>'T4 Q2 201415'!AS73</f>
        <v>458</v>
      </c>
      <c r="EP73" s="75">
        <f>'T4 Q2 201415'!AT73</f>
        <v>0.95416666666666672</v>
      </c>
      <c r="EQ73" s="75">
        <f>'T4 Q2 201415'!AU73</f>
        <v>471</v>
      </c>
      <c r="ER73" s="75">
        <f>'T4 Q2 201415'!AV73</f>
        <v>0.98124999999999996</v>
      </c>
      <c r="ES73" s="75">
        <f>'T4 Q2 201415'!AW73</f>
        <v>462</v>
      </c>
      <c r="ET73" s="75">
        <f>'T4 Q2 201415'!AX73</f>
        <v>0.96250000000000002</v>
      </c>
      <c r="EV73" s="75">
        <f>'T5 Q3 201415'!D73</f>
        <v>423</v>
      </c>
      <c r="EW73" s="75">
        <f>'T5 Q3 201415'!E73</f>
        <v>413</v>
      </c>
      <c r="EX73" s="75">
        <f>'T5 Q3 201415'!F73</f>
        <v>0.97635933806146569</v>
      </c>
      <c r="EY73" s="75">
        <f>'T5 Q3 201415'!G73</f>
        <v>3</v>
      </c>
      <c r="EZ73" s="75">
        <f>'T5 Q3 201415'!H73</f>
        <v>7.0921985815602835E-3</v>
      </c>
      <c r="FA73" s="75">
        <f>'T5 Q3 201415'!I73</f>
        <v>410</v>
      </c>
      <c r="FB73" s="75">
        <f>'T5 Q3 201415'!J73</f>
        <v>0.96926713947990539</v>
      </c>
      <c r="FC73" s="75">
        <f>'T5 Q3 201415'!K73</f>
        <v>0</v>
      </c>
      <c r="FD73" s="75">
        <f>'T5 Q3 201415'!L73</f>
        <v>0</v>
      </c>
      <c r="FE73" s="75" t="str">
        <f>'T5 Q3 201415'!M73</f>
        <v/>
      </c>
      <c r="FF73" s="75">
        <f>'T5 Q3 201415'!N73</f>
        <v>0</v>
      </c>
      <c r="FG73" s="75">
        <f>'T5 Q3 201415'!O73</f>
        <v>468</v>
      </c>
      <c r="FH73" s="75">
        <f>'T5 Q3 201415'!P73</f>
        <v>458</v>
      </c>
      <c r="FI73" s="75">
        <f>'T5 Q3 201415'!Q73</f>
        <v>0.9786324786324786</v>
      </c>
      <c r="FJ73" s="75">
        <f>'T5 Q3 201415'!R73</f>
        <v>436</v>
      </c>
      <c r="FK73" s="75">
        <f>'T5 Q3 201415'!S73</f>
        <v>0.93162393162393164</v>
      </c>
      <c r="FL73" s="75">
        <f>'T5 Q3 201415'!T73</f>
        <v>455</v>
      </c>
      <c r="FM73" s="75">
        <f>'T5 Q3 201415'!U73</f>
        <v>0.97222222222222221</v>
      </c>
      <c r="FN73" s="75">
        <f>'T5 Q3 201415'!V73</f>
        <v>442</v>
      </c>
      <c r="FO73" s="75">
        <f>'T5 Q3 201415'!W73</f>
        <v>0.94444444444444442</v>
      </c>
      <c r="FP73" s="75">
        <f>'T5 Q3 201415'!X73</f>
        <v>444</v>
      </c>
      <c r="FQ73" s="75">
        <f>'T5 Q3 201415'!Y73</f>
        <v>0.94871794871794868</v>
      </c>
      <c r="FR73" s="75">
        <f>'T5 Q3 201415'!Z73</f>
        <v>0</v>
      </c>
      <c r="FS73" s="75">
        <f>'T5 Q3 201415'!AA73</f>
        <v>0</v>
      </c>
      <c r="FT73" s="75" t="str">
        <f>'T5 Q3 201415'!AB73</f>
        <v/>
      </c>
      <c r="FU73" s="75">
        <f>'T5 Q3 201415'!AC73</f>
        <v>0</v>
      </c>
      <c r="FV73" s="75">
        <f>'T5 Q3 201415'!AD73</f>
        <v>492</v>
      </c>
      <c r="FW73" s="75">
        <f>'T5 Q3 201415'!AE73</f>
        <v>492</v>
      </c>
      <c r="FX73" s="75">
        <f>'T5 Q3 201415'!AF73</f>
        <v>1</v>
      </c>
      <c r="FY73" s="75">
        <f>'T5 Q3 201415'!AG73</f>
        <v>488</v>
      </c>
      <c r="FZ73" s="75">
        <f>'T5 Q3 201415'!AH73</f>
        <v>0.99186991869918695</v>
      </c>
      <c r="GA73" s="75">
        <f>'T5 Q3 201415'!AI73</f>
        <v>471</v>
      </c>
      <c r="GB73" s="75">
        <f>'T5 Q3 201415'!AJ73</f>
        <v>0.95731707317073167</v>
      </c>
      <c r="GC73" s="75">
        <f>'T5 Q3 201415'!AK73</f>
        <v>488</v>
      </c>
      <c r="GD73" s="75">
        <f>'T5 Q3 201415'!AL73</f>
        <v>0.99186991869918695</v>
      </c>
      <c r="GE73" s="75">
        <f>'T5 Q3 201415'!AM73</f>
        <v>487</v>
      </c>
      <c r="GF73" s="75">
        <f>'T5 Q3 201415'!AN73</f>
        <v>0.98983739837398377</v>
      </c>
      <c r="GG73" s="75">
        <f>'T5 Q3 201415'!AO73</f>
        <v>483</v>
      </c>
      <c r="GH73" s="75">
        <f>'T5 Q3 201415'!AP73</f>
        <v>0.98170731707317072</v>
      </c>
      <c r="GI73" s="75">
        <f>'T5 Q3 201415'!AQ73</f>
        <v>481</v>
      </c>
      <c r="GJ73" s="75">
        <f>'T5 Q3 201415'!AR73</f>
        <v>0.97764227642276424</v>
      </c>
      <c r="GK73" s="75">
        <f>'T5 Q3 201415'!AS73</f>
        <v>466</v>
      </c>
      <c r="GL73" s="75">
        <f>'T5 Q3 201415'!AT73</f>
        <v>0.94715447154471544</v>
      </c>
      <c r="GM73" s="75">
        <f>'T5 Q3 201415'!AU73</f>
        <v>486</v>
      </c>
      <c r="GN73" s="75">
        <f>'T5 Q3 201415'!AV73</f>
        <v>0.98780487804878048</v>
      </c>
      <c r="GO73" s="75">
        <f>'T5 Q3 201415'!AW73</f>
        <v>477</v>
      </c>
      <c r="GP73" s="75">
        <f>'T5 Q3 201415'!AX73</f>
        <v>0.96951219512195119</v>
      </c>
      <c r="GR73" s="75">
        <f>'T6 Q4 201415'!D73</f>
        <v>445</v>
      </c>
      <c r="GS73" s="75">
        <f>'T6 Q4 201415'!E73</f>
        <v>432</v>
      </c>
      <c r="GT73" s="75">
        <f>'T6 Q4 201415'!F73</f>
        <v>0.97078651685393258</v>
      </c>
      <c r="GU73" s="75">
        <f>'T6 Q4 201415'!G73</f>
        <v>0</v>
      </c>
      <c r="GV73" s="75">
        <f>'T6 Q4 201415'!H73</f>
        <v>0</v>
      </c>
      <c r="GW73" s="75">
        <f>'T6 Q4 201415'!I73</f>
        <v>433</v>
      </c>
      <c r="GX73" s="75">
        <f>'T6 Q4 201415'!J73</f>
        <v>0.97303370786516852</v>
      </c>
      <c r="GY73" s="75">
        <f>'T6 Q4 201415'!K73</f>
        <v>0</v>
      </c>
      <c r="GZ73" s="75">
        <f>'T6 Q4 201415'!L73</f>
        <v>0</v>
      </c>
      <c r="HA73" s="75" t="str">
        <f>'T6 Q4 201415'!M73</f>
        <v/>
      </c>
      <c r="HB73" s="75">
        <f>'T6 Q4 201415'!N73</f>
        <v>0</v>
      </c>
      <c r="HC73" s="75">
        <f>'T6 Q4 201415'!O73</f>
        <v>403</v>
      </c>
      <c r="HD73" s="75">
        <f>'T6 Q4 201415'!P73</f>
        <v>390</v>
      </c>
      <c r="HE73" s="75">
        <f>'T6 Q4 201415'!Q73</f>
        <v>0.967741935483871</v>
      </c>
      <c r="HF73" s="75">
        <f>'T6 Q4 201415'!R73</f>
        <v>380</v>
      </c>
      <c r="HG73" s="75">
        <f>'T6 Q4 201415'!S73</f>
        <v>0.94292803970223327</v>
      </c>
      <c r="HH73" s="75">
        <f>'T6 Q4 201415'!T73</f>
        <v>394</v>
      </c>
      <c r="HI73" s="75">
        <f>'T6 Q4 201415'!U73</f>
        <v>0.97766749379652607</v>
      </c>
      <c r="HJ73" s="75">
        <f>'T6 Q4 201415'!V73</f>
        <v>389</v>
      </c>
      <c r="HK73" s="75">
        <f>'T6 Q4 201415'!W73</f>
        <v>0.9652605459057072</v>
      </c>
      <c r="HL73" s="75">
        <f>'T6 Q4 201415'!X73</f>
        <v>386</v>
      </c>
      <c r="HM73" s="75">
        <f>'T6 Q4 201415'!Y73</f>
        <v>0.95781637717121593</v>
      </c>
      <c r="HN73" s="75">
        <f>'T6 Q4 201415'!Z73</f>
        <v>0</v>
      </c>
      <c r="HO73" s="75">
        <f>'T6 Q4 201415'!AA73</f>
        <v>0</v>
      </c>
      <c r="HP73" s="75" t="str">
        <f>'T6 Q4 201415'!AB73</f>
        <v/>
      </c>
      <c r="HQ73" s="75">
        <f>'T6 Q4 201415'!AC73</f>
        <v>0</v>
      </c>
      <c r="HR73" s="75">
        <f>'T6 Q4 201415'!AD73</f>
        <v>482</v>
      </c>
      <c r="HS73" s="75">
        <f>'T6 Q4 201415'!AE73</f>
        <v>473</v>
      </c>
      <c r="HT73" s="75">
        <f>'T6 Q4 201415'!AF73</f>
        <v>0.98132780082987547</v>
      </c>
      <c r="HU73" s="75">
        <f>'T6 Q4 201415'!AG73</f>
        <v>459</v>
      </c>
      <c r="HV73" s="75">
        <f>'T6 Q4 201415'!AH73</f>
        <v>0.9522821576763485</v>
      </c>
      <c r="HW73" s="75">
        <f>'T6 Q4 201415'!AI73</f>
        <v>473</v>
      </c>
      <c r="HX73" s="75">
        <f>'T6 Q4 201415'!AJ73</f>
        <v>0.98132780082987547</v>
      </c>
      <c r="HY73" s="75">
        <f>'T6 Q4 201415'!AK73</f>
        <v>473</v>
      </c>
      <c r="HZ73" s="75">
        <f>'T6 Q4 201415'!AL73</f>
        <v>0.98132780082987547</v>
      </c>
      <c r="IA73" s="75">
        <f>'T6 Q4 201415'!AM73</f>
        <v>471</v>
      </c>
      <c r="IB73" s="75">
        <f>'T6 Q4 201415'!AN73</f>
        <v>0.97717842323651449</v>
      </c>
      <c r="IC73" s="75">
        <f>'T6 Q4 201415'!AO73</f>
        <v>468</v>
      </c>
      <c r="ID73" s="75">
        <f>'T6 Q4 201415'!AP73</f>
        <v>0.97095435684647302</v>
      </c>
      <c r="IE73" s="75">
        <f>'T6 Q4 201415'!AQ73</f>
        <v>454</v>
      </c>
      <c r="IF73" s="75">
        <f>'T6 Q4 201415'!AR73</f>
        <v>0.94190871369294604</v>
      </c>
      <c r="IG73" s="75">
        <f>'T6 Q4 201415'!AS73</f>
        <v>446</v>
      </c>
      <c r="IH73" s="75">
        <f>'T6 Q4 201415'!AT73</f>
        <v>0.92531120331950212</v>
      </c>
      <c r="II73" s="75">
        <f>'T6 Q4 201415'!AU73</f>
        <v>477</v>
      </c>
      <c r="IJ73" s="75">
        <f>'T6 Q4 201415'!AV73</f>
        <v>0.98962655601659755</v>
      </c>
      <c r="IK73" s="75">
        <f>'T6 Q4 201415'!AW73</f>
        <v>452</v>
      </c>
      <c r="IL73" s="75">
        <f>'T6 Q4 201415'!AX73</f>
        <v>0.93775933609958506</v>
      </c>
    </row>
    <row r="74" spans="1:246" x14ac:dyDescent="0.25">
      <c r="A74" s="31" t="s">
        <v>408</v>
      </c>
      <c r="B74" s="21" t="s">
        <v>409</v>
      </c>
      <c r="C74" s="21" t="s">
        <v>27</v>
      </c>
      <c r="D74" s="64">
        <v>2215</v>
      </c>
      <c r="E74" s="64">
        <v>2095</v>
      </c>
      <c r="F74" s="51">
        <v>0.94582392776523705</v>
      </c>
      <c r="G74" s="64">
        <v>37</v>
      </c>
      <c r="H74" s="69">
        <v>1.6704288939051917E-2</v>
      </c>
      <c r="I74" s="64">
        <v>2098</v>
      </c>
      <c r="J74" s="51">
        <v>0.94717832957110615</v>
      </c>
      <c r="K74" s="64">
        <v>4</v>
      </c>
      <c r="L74" s="5">
        <v>0</v>
      </c>
      <c r="M74" s="51">
        <v>0</v>
      </c>
      <c r="N74" s="40"/>
      <c r="O74" s="64">
        <v>2252</v>
      </c>
      <c r="P74" s="64">
        <v>2159</v>
      </c>
      <c r="Q74" s="51">
        <v>0.95870337477797518</v>
      </c>
      <c r="R74" s="64">
        <v>2107</v>
      </c>
      <c r="S74" s="69">
        <v>0.93561278863232678</v>
      </c>
      <c r="T74" s="64">
        <v>2176</v>
      </c>
      <c r="U74" s="51">
        <v>0.96625222024866786</v>
      </c>
      <c r="V74" s="64">
        <v>2127</v>
      </c>
      <c r="W74" s="69">
        <v>0.94449378330373002</v>
      </c>
      <c r="X74" s="64">
        <v>2120</v>
      </c>
      <c r="Y74" s="51">
        <v>0.94138543516873885</v>
      </c>
      <c r="Z74" s="64">
        <v>3</v>
      </c>
      <c r="AA74" s="64">
        <v>3</v>
      </c>
      <c r="AB74" s="51">
        <v>1</v>
      </c>
      <c r="AC74" s="58"/>
      <c r="AD74" s="64">
        <v>2283</v>
      </c>
      <c r="AE74" s="64">
        <v>2184</v>
      </c>
      <c r="AF74" s="46">
        <v>0.95663600525624182</v>
      </c>
      <c r="AG74" s="64">
        <v>2119</v>
      </c>
      <c r="AH74" s="70">
        <v>0.92816469557599646</v>
      </c>
      <c r="AI74" s="64">
        <v>2163</v>
      </c>
      <c r="AJ74" s="46">
        <v>0.94743758212877793</v>
      </c>
      <c r="AK74" s="64">
        <v>2177</v>
      </c>
      <c r="AL74" s="70">
        <v>0.95356986421375378</v>
      </c>
      <c r="AM74" s="64">
        <v>2177</v>
      </c>
      <c r="AN74" s="46">
        <v>0.95356986421375378</v>
      </c>
      <c r="AO74" s="64">
        <v>2139</v>
      </c>
      <c r="AP74" s="70">
        <v>0.93692509855453354</v>
      </c>
      <c r="AQ74" s="64">
        <v>2164</v>
      </c>
      <c r="AR74" s="46">
        <v>0.94787560227770473</v>
      </c>
      <c r="AS74" s="64">
        <v>2073</v>
      </c>
      <c r="AT74" s="70">
        <v>0.90801576872536138</v>
      </c>
      <c r="AU74" s="64">
        <v>2184</v>
      </c>
      <c r="AV74" s="46">
        <v>0.95663600525624182</v>
      </c>
      <c r="AW74" s="64">
        <v>2100</v>
      </c>
      <c r="AX74" s="46">
        <v>0.91984231274638628</v>
      </c>
      <c r="AZ74" s="80">
        <f>VLOOKUP($A74,'T1DQ CCG'!$A:$BS,69,FALSE)</f>
        <v>0</v>
      </c>
      <c r="BA74" s="80">
        <f>VLOOKUP($A74,'T1DQ CCG'!$A:$BS,70,FALSE)</f>
        <v>0</v>
      </c>
      <c r="BB74" s="80">
        <f>VLOOKUP($A74,'T1DQ CCG'!$A:$BS,71,FALSE)</f>
        <v>0</v>
      </c>
      <c r="BD74" s="75">
        <f>'T3 Q1 201415'!D74</f>
        <v>515</v>
      </c>
      <c r="BE74" s="75">
        <f>'T3 Q1 201415'!E74</f>
        <v>488</v>
      </c>
      <c r="BF74" s="75">
        <f>'T3 Q1 201415'!F74</f>
        <v>0.94757281553398054</v>
      </c>
      <c r="BG74" s="75">
        <f>'T3 Q1 201415'!G74</f>
        <v>11</v>
      </c>
      <c r="BH74" s="75">
        <f>'T3 Q1 201415'!H74</f>
        <v>2.1359223300970873E-2</v>
      </c>
      <c r="BI74" s="75">
        <f>'T3 Q1 201415'!I74</f>
        <v>490</v>
      </c>
      <c r="BJ74" s="75">
        <f>'T3 Q1 201415'!J74</f>
        <v>0.95145631067961167</v>
      </c>
      <c r="BK74" s="75">
        <f>'T3 Q1 201415'!K74</f>
        <v>0</v>
      </c>
      <c r="BL74" s="75">
        <f>'T3 Q1 201415'!L74</f>
        <v>0</v>
      </c>
      <c r="BM74" s="75" t="str">
        <f>'T3 Q1 201415'!M74</f>
        <v/>
      </c>
      <c r="BN74" s="75">
        <f>'T3 Q1 201415'!N74</f>
        <v>0</v>
      </c>
      <c r="BO74" s="75">
        <f>'T3 Q1 201415'!O74</f>
        <v>592</v>
      </c>
      <c r="BP74" s="75">
        <f>'T3 Q1 201415'!P74</f>
        <v>563</v>
      </c>
      <c r="BQ74" s="75">
        <f>'T3 Q1 201415'!Q74</f>
        <v>0.95101351351351349</v>
      </c>
      <c r="BR74" s="75">
        <f>'T3 Q1 201415'!R74</f>
        <v>551</v>
      </c>
      <c r="BS74" s="75">
        <f>'T3 Q1 201415'!S74</f>
        <v>0.9307432432432432</v>
      </c>
      <c r="BT74" s="75">
        <f>'T3 Q1 201415'!T74</f>
        <v>569</v>
      </c>
      <c r="BU74" s="75">
        <f>'T3 Q1 201415'!U74</f>
        <v>0.96114864864864868</v>
      </c>
      <c r="BV74" s="75">
        <f>'T3 Q1 201415'!V74</f>
        <v>560</v>
      </c>
      <c r="BW74" s="75">
        <f>'T3 Q1 201415'!W74</f>
        <v>0.94594594594594594</v>
      </c>
      <c r="BX74" s="75">
        <f>'T3 Q1 201415'!X74</f>
        <v>557</v>
      </c>
      <c r="BY74" s="75">
        <f>'T3 Q1 201415'!Y74</f>
        <v>0.9408783783783784</v>
      </c>
      <c r="BZ74" s="75">
        <f>'T3 Q1 201415'!Z74</f>
        <v>0</v>
      </c>
      <c r="CA74" s="75">
        <f>'T3 Q1 201415'!AA74</f>
        <v>0</v>
      </c>
      <c r="CB74" s="75" t="str">
        <f>'T3 Q1 201415'!AB74</f>
        <v/>
      </c>
      <c r="CC74" s="75">
        <f>'T3 Q1 201415'!AC74</f>
        <v>0</v>
      </c>
      <c r="CD74" s="75">
        <f>'T3 Q1 201415'!AD74</f>
        <v>561</v>
      </c>
      <c r="CE74" s="75">
        <f>'T3 Q1 201415'!AE74</f>
        <v>524</v>
      </c>
      <c r="CF74" s="75">
        <f>'T3 Q1 201415'!AF74</f>
        <v>0.93404634581105173</v>
      </c>
      <c r="CG74" s="75">
        <f>'T3 Q1 201415'!AG74</f>
        <v>505</v>
      </c>
      <c r="CH74" s="75">
        <f>'T3 Q1 201415'!AH74</f>
        <v>0.90017825311942956</v>
      </c>
      <c r="CI74" s="75">
        <f>'T3 Q1 201415'!AI74</f>
        <v>524</v>
      </c>
      <c r="CJ74" s="75">
        <f>'T3 Q1 201415'!AJ74</f>
        <v>0.93404634581105173</v>
      </c>
      <c r="CK74" s="75">
        <f>'T3 Q1 201415'!AK74</f>
        <v>524</v>
      </c>
      <c r="CL74" s="75">
        <f>'T3 Q1 201415'!AL74</f>
        <v>0.93404634581105173</v>
      </c>
      <c r="CM74" s="75">
        <f>'T3 Q1 201415'!AM74</f>
        <v>526</v>
      </c>
      <c r="CN74" s="75">
        <f>'T3 Q1 201415'!AN74</f>
        <v>0.9376114081996435</v>
      </c>
      <c r="CO74" s="75">
        <f>'T3 Q1 201415'!AO74</f>
        <v>517</v>
      </c>
      <c r="CP74" s="75">
        <f>'T3 Q1 201415'!AP74</f>
        <v>0.92156862745098034</v>
      </c>
      <c r="CQ74" s="75">
        <f>'T3 Q1 201415'!AQ74</f>
        <v>520</v>
      </c>
      <c r="CR74" s="75">
        <f>'T3 Q1 201415'!AR74</f>
        <v>0.92691622103386806</v>
      </c>
      <c r="CS74" s="75">
        <f>'T3 Q1 201415'!AS74</f>
        <v>501</v>
      </c>
      <c r="CT74" s="75">
        <f>'T3 Q1 201415'!AT74</f>
        <v>0.89304812834224601</v>
      </c>
      <c r="CU74" s="75">
        <f>'T3 Q1 201415'!AU74</f>
        <v>528</v>
      </c>
      <c r="CV74" s="75">
        <f>'T3 Q1 201415'!AV74</f>
        <v>0.94117647058823528</v>
      </c>
      <c r="CW74" s="75">
        <f>'T3 Q1 201415'!AW74</f>
        <v>496</v>
      </c>
      <c r="CX74" s="75">
        <f>'T3 Q1 201415'!AX74</f>
        <v>0.88413547237076651</v>
      </c>
      <c r="CZ74" s="75">
        <f>'T4 Q2 201415'!D74</f>
        <v>622</v>
      </c>
      <c r="DA74" s="75">
        <f>'T4 Q2 201415'!E74</f>
        <v>594</v>
      </c>
      <c r="DB74" s="75">
        <f>'T4 Q2 201415'!F74</f>
        <v>0.954983922829582</v>
      </c>
      <c r="DC74" s="75">
        <f>'T4 Q2 201415'!G74</f>
        <v>5</v>
      </c>
      <c r="DD74" s="75">
        <f>'T4 Q2 201415'!H74</f>
        <v>8.0385852090032149E-3</v>
      </c>
      <c r="DE74" s="75">
        <f>'T4 Q2 201415'!I74</f>
        <v>594</v>
      </c>
      <c r="DF74" s="75">
        <f>'T4 Q2 201415'!J74</f>
        <v>0.954983922829582</v>
      </c>
      <c r="DG74" s="75">
        <f>'T4 Q2 201415'!K74</f>
        <v>2</v>
      </c>
      <c r="DH74" s="75">
        <f>'T4 Q2 201415'!L74</f>
        <v>2</v>
      </c>
      <c r="DI74" s="75">
        <f>'T4 Q2 201415'!M74</f>
        <v>1</v>
      </c>
      <c r="DJ74" s="75">
        <f>'T4 Q2 201415'!N74</f>
        <v>0</v>
      </c>
      <c r="DK74" s="75">
        <f>'T4 Q2 201415'!O74</f>
        <v>567</v>
      </c>
      <c r="DL74" s="75">
        <f>'T4 Q2 201415'!P74</f>
        <v>541</v>
      </c>
      <c r="DM74" s="75">
        <f>'T4 Q2 201415'!Q74</f>
        <v>0.95414462081128748</v>
      </c>
      <c r="DN74" s="75">
        <f>'T4 Q2 201415'!R74</f>
        <v>535</v>
      </c>
      <c r="DO74" s="75">
        <f>'T4 Q2 201415'!S74</f>
        <v>0.9435626102292769</v>
      </c>
      <c r="DP74" s="75">
        <f>'T4 Q2 201415'!T74</f>
        <v>547</v>
      </c>
      <c r="DQ74" s="75">
        <f>'T4 Q2 201415'!U74</f>
        <v>0.96472663139329806</v>
      </c>
      <c r="DR74" s="75">
        <f>'T4 Q2 201415'!V74</f>
        <v>536</v>
      </c>
      <c r="DS74" s="75">
        <f>'T4 Q2 201415'!W74</f>
        <v>0.94532627865961194</v>
      </c>
      <c r="DT74" s="75">
        <f>'T4 Q2 201415'!X74</f>
        <v>536</v>
      </c>
      <c r="DU74" s="75">
        <f>'T4 Q2 201415'!Y74</f>
        <v>0.94532627865961194</v>
      </c>
      <c r="DV74" s="75">
        <f>'T4 Q2 201415'!Z74</f>
        <v>3</v>
      </c>
      <c r="DW74" s="75">
        <f>'T4 Q2 201415'!AA74</f>
        <v>3</v>
      </c>
      <c r="DX74" s="75">
        <f>'T4 Q2 201415'!AB74</f>
        <v>1</v>
      </c>
      <c r="DY74" s="75">
        <f>'T4 Q2 201415'!AC74</f>
        <v>0</v>
      </c>
      <c r="DZ74" s="75">
        <f>'T4 Q2 201415'!AD74</f>
        <v>577</v>
      </c>
      <c r="EA74" s="75">
        <f>'T4 Q2 201415'!AE74</f>
        <v>550</v>
      </c>
      <c r="EB74" s="75">
        <f>'T4 Q2 201415'!AF74</f>
        <v>0.95320623916811087</v>
      </c>
      <c r="EC74" s="75">
        <f>'T4 Q2 201415'!AG74</f>
        <v>550</v>
      </c>
      <c r="ED74" s="75">
        <f>'T4 Q2 201415'!AH74</f>
        <v>0.95320623916811087</v>
      </c>
      <c r="EE74" s="75">
        <f>'T4 Q2 201415'!AI74</f>
        <v>531</v>
      </c>
      <c r="EF74" s="75">
        <f>'T4 Q2 201415'!AJ74</f>
        <v>0.92027729636048528</v>
      </c>
      <c r="EG74" s="75">
        <f>'T4 Q2 201415'!AK74</f>
        <v>549</v>
      </c>
      <c r="EH74" s="75">
        <f>'T4 Q2 201415'!AL74</f>
        <v>0.95147313691507795</v>
      </c>
      <c r="EI74" s="75">
        <f>'T4 Q2 201415'!AM74</f>
        <v>552</v>
      </c>
      <c r="EJ74" s="75">
        <f>'T4 Q2 201415'!AN74</f>
        <v>0.95667244367417681</v>
      </c>
      <c r="EK74" s="75">
        <f>'T4 Q2 201415'!AO74</f>
        <v>529</v>
      </c>
      <c r="EL74" s="75">
        <f>'T4 Q2 201415'!AP74</f>
        <v>0.91681109185441945</v>
      </c>
      <c r="EM74" s="75">
        <f>'T4 Q2 201415'!AQ74</f>
        <v>544</v>
      </c>
      <c r="EN74" s="75">
        <f>'T4 Q2 201415'!AR74</f>
        <v>0.94280762564991338</v>
      </c>
      <c r="EO74" s="75">
        <f>'T4 Q2 201415'!AS74</f>
        <v>524</v>
      </c>
      <c r="EP74" s="75">
        <f>'T4 Q2 201415'!AT74</f>
        <v>0.90814558058925476</v>
      </c>
      <c r="EQ74" s="75">
        <f>'T4 Q2 201415'!AU74</f>
        <v>552</v>
      </c>
      <c r="ER74" s="75">
        <f>'T4 Q2 201415'!AV74</f>
        <v>0.95667244367417681</v>
      </c>
      <c r="ES74" s="75">
        <f>'T4 Q2 201415'!AW74</f>
        <v>526</v>
      </c>
      <c r="ET74" s="75">
        <f>'T4 Q2 201415'!AX74</f>
        <v>0.91161178509532059</v>
      </c>
      <c r="EV74" s="75">
        <f>'T5 Q3 201415'!D74</f>
        <v>544</v>
      </c>
      <c r="EW74" s="75">
        <f>'T5 Q3 201415'!E74</f>
        <v>505</v>
      </c>
      <c r="EX74" s="75">
        <f>'T5 Q3 201415'!F74</f>
        <v>0.9283088235294118</v>
      </c>
      <c r="EY74" s="75">
        <f>'T5 Q3 201415'!G74</f>
        <v>13</v>
      </c>
      <c r="EZ74" s="75">
        <f>'T5 Q3 201415'!H74</f>
        <v>2.389705882352941E-2</v>
      </c>
      <c r="FA74" s="75">
        <f>'T5 Q3 201415'!I74</f>
        <v>507</v>
      </c>
      <c r="FB74" s="75">
        <f>'T5 Q3 201415'!J74</f>
        <v>0.93198529411764708</v>
      </c>
      <c r="FC74" s="75">
        <f>'T5 Q3 201415'!K74</f>
        <v>1</v>
      </c>
      <c r="FD74" s="75">
        <f>'T5 Q3 201415'!L74</f>
        <v>1</v>
      </c>
      <c r="FE74" s="75">
        <f>'T5 Q3 201415'!M74</f>
        <v>1</v>
      </c>
      <c r="FF74" s="75">
        <f>'T5 Q3 201415'!N74</f>
        <v>0</v>
      </c>
      <c r="FG74" s="75">
        <f>'T5 Q3 201415'!O74</f>
        <v>597</v>
      </c>
      <c r="FH74" s="75">
        <f>'T5 Q3 201415'!P74</f>
        <v>583</v>
      </c>
      <c r="FI74" s="75">
        <f>'T5 Q3 201415'!Q74</f>
        <v>0.97654941373534343</v>
      </c>
      <c r="FJ74" s="75">
        <f>'T5 Q3 201415'!R74</f>
        <v>558</v>
      </c>
      <c r="FK74" s="75">
        <f>'T5 Q3 201415'!S74</f>
        <v>0.9346733668341709</v>
      </c>
      <c r="FL74" s="75">
        <f>'T5 Q3 201415'!T74</f>
        <v>586</v>
      </c>
      <c r="FM74" s="75">
        <f>'T5 Q3 201415'!U74</f>
        <v>0.98157453936348404</v>
      </c>
      <c r="FN74" s="75">
        <f>'T5 Q3 201415'!V74</f>
        <v>564</v>
      </c>
      <c r="FO74" s="75">
        <f>'T5 Q3 201415'!W74</f>
        <v>0.94472361809045224</v>
      </c>
      <c r="FP74" s="75">
        <f>'T5 Q3 201415'!X74</f>
        <v>561</v>
      </c>
      <c r="FQ74" s="75">
        <f>'T5 Q3 201415'!Y74</f>
        <v>0.93969849246231152</v>
      </c>
      <c r="FR74" s="75">
        <f>'T5 Q3 201415'!Z74</f>
        <v>0</v>
      </c>
      <c r="FS74" s="75">
        <f>'T5 Q3 201415'!AA74</f>
        <v>0</v>
      </c>
      <c r="FT74" s="75" t="str">
        <f>'T5 Q3 201415'!AB74</f>
        <v/>
      </c>
      <c r="FU74" s="75">
        <f>'T5 Q3 201415'!AC74</f>
        <v>0</v>
      </c>
      <c r="FV74" s="75">
        <f>'T5 Q3 201415'!AD74</f>
        <v>599</v>
      </c>
      <c r="FW74" s="75">
        <f>'T5 Q3 201415'!AE74</f>
        <v>581</v>
      </c>
      <c r="FX74" s="75">
        <f>'T5 Q3 201415'!AF74</f>
        <v>0.96994991652754592</v>
      </c>
      <c r="FY74" s="75">
        <f>'T5 Q3 201415'!AG74</f>
        <v>555</v>
      </c>
      <c r="FZ74" s="75">
        <f>'T5 Q3 201415'!AH74</f>
        <v>0.92654424040066774</v>
      </c>
      <c r="GA74" s="75">
        <f>'T5 Q3 201415'!AI74</f>
        <v>579</v>
      </c>
      <c r="GB74" s="75">
        <f>'T5 Q3 201415'!AJ74</f>
        <v>0.96661101836393992</v>
      </c>
      <c r="GC74" s="75">
        <f>'T5 Q3 201415'!AK74</f>
        <v>577</v>
      </c>
      <c r="GD74" s="75">
        <f>'T5 Q3 201415'!AL74</f>
        <v>0.96327212020033393</v>
      </c>
      <c r="GE74" s="75">
        <f>'T5 Q3 201415'!AM74</f>
        <v>578</v>
      </c>
      <c r="GF74" s="75">
        <f>'T5 Q3 201415'!AN74</f>
        <v>0.96494156928213692</v>
      </c>
      <c r="GG74" s="75">
        <f>'T5 Q3 201415'!AO74</f>
        <v>574</v>
      </c>
      <c r="GH74" s="75">
        <f>'T5 Q3 201415'!AP74</f>
        <v>0.95826377295492482</v>
      </c>
      <c r="GI74" s="75">
        <f>'T5 Q3 201415'!AQ74</f>
        <v>576</v>
      </c>
      <c r="GJ74" s="75">
        <f>'T5 Q3 201415'!AR74</f>
        <v>0.96160267111853093</v>
      </c>
      <c r="GK74" s="75">
        <f>'T5 Q3 201415'!AS74</f>
        <v>551</v>
      </c>
      <c r="GL74" s="75">
        <f>'T5 Q3 201415'!AT74</f>
        <v>0.91986644407345575</v>
      </c>
      <c r="GM74" s="75">
        <f>'T5 Q3 201415'!AU74</f>
        <v>580</v>
      </c>
      <c r="GN74" s="75">
        <f>'T5 Q3 201415'!AV74</f>
        <v>0.96828046744574292</v>
      </c>
      <c r="GO74" s="75">
        <f>'T5 Q3 201415'!AW74</f>
        <v>566</v>
      </c>
      <c r="GP74" s="75">
        <f>'T5 Q3 201415'!AX74</f>
        <v>0.94490818030050083</v>
      </c>
      <c r="GR74" s="75">
        <f>'T6 Q4 201415'!D74</f>
        <v>534</v>
      </c>
      <c r="GS74" s="75">
        <f>'T6 Q4 201415'!E74</f>
        <v>508</v>
      </c>
      <c r="GT74" s="75">
        <f>'T6 Q4 201415'!F74</f>
        <v>0.95131086142322097</v>
      </c>
      <c r="GU74" s="75">
        <f>'T6 Q4 201415'!G74</f>
        <v>8</v>
      </c>
      <c r="GV74" s="75">
        <f>'T6 Q4 201415'!H74</f>
        <v>1.4981273408239701E-2</v>
      </c>
      <c r="GW74" s="75">
        <f>'T6 Q4 201415'!I74</f>
        <v>507</v>
      </c>
      <c r="GX74" s="75">
        <f>'T6 Q4 201415'!J74</f>
        <v>0.949438202247191</v>
      </c>
      <c r="GY74" s="75">
        <f>'T6 Q4 201415'!K74</f>
        <v>1</v>
      </c>
      <c r="GZ74" s="75">
        <f>'T6 Q4 201415'!L74</f>
        <v>1</v>
      </c>
      <c r="HA74" s="75">
        <f>'T6 Q4 201415'!M74</f>
        <v>1</v>
      </c>
      <c r="HB74" s="75">
        <f>'T6 Q4 201415'!N74</f>
        <v>0</v>
      </c>
      <c r="HC74" s="75">
        <f>'T6 Q4 201415'!O74</f>
        <v>496</v>
      </c>
      <c r="HD74" s="75">
        <f>'T6 Q4 201415'!P74</f>
        <v>472</v>
      </c>
      <c r="HE74" s="75">
        <f>'T6 Q4 201415'!Q74</f>
        <v>0.95161290322580649</v>
      </c>
      <c r="HF74" s="75">
        <f>'T6 Q4 201415'!R74</f>
        <v>463</v>
      </c>
      <c r="HG74" s="75">
        <f>'T6 Q4 201415'!S74</f>
        <v>0.93346774193548387</v>
      </c>
      <c r="HH74" s="75">
        <f>'T6 Q4 201415'!T74</f>
        <v>474</v>
      </c>
      <c r="HI74" s="75">
        <f>'T6 Q4 201415'!U74</f>
        <v>0.95564516129032262</v>
      </c>
      <c r="HJ74" s="75">
        <f>'T6 Q4 201415'!V74</f>
        <v>467</v>
      </c>
      <c r="HK74" s="75">
        <f>'T6 Q4 201415'!W74</f>
        <v>0.94153225806451613</v>
      </c>
      <c r="HL74" s="75">
        <f>'T6 Q4 201415'!X74</f>
        <v>466</v>
      </c>
      <c r="HM74" s="75">
        <f>'T6 Q4 201415'!Y74</f>
        <v>0.93951612903225812</v>
      </c>
      <c r="HN74" s="75">
        <f>'T6 Q4 201415'!Z74</f>
        <v>0</v>
      </c>
      <c r="HO74" s="75">
        <f>'T6 Q4 201415'!AA74</f>
        <v>0</v>
      </c>
      <c r="HP74" s="75" t="str">
        <f>'T6 Q4 201415'!AB74</f>
        <v/>
      </c>
      <c r="HQ74" s="75">
        <f>'T6 Q4 201415'!AC74</f>
        <v>0</v>
      </c>
      <c r="HR74" s="75">
        <f>'T6 Q4 201415'!AD74</f>
        <v>546</v>
      </c>
      <c r="HS74" s="75">
        <f>'T6 Q4 201415'!AE74</f>
        <v>529</v>
      </c>
      <c r="HT74" s="75">
        <f>'T6 Q4 201415'!AF74</f>
        <v>0.96886446886446886</v>
      </c>
      <c r="HU74" s="75">
        <f>'T6 Q4 201415'!AG74</f>
        <v>509</v>
      </c>
      <c r="HV74" s="75">
        <f>'T6 Q4 201415'!AH74</f>
        <v>0.93223443223443225</v>
      </c>
      <c r="HW74" s="75">
        <f>'T6 Q4 201415'!AI74</f>
        <v>529</v>
      </c>
      <c r="HX74" s="75">
        <f>'T6 Q4 201415'!AJ74</f>
        <v>0.96886446886446886</v>
      </c>
      <c r="HY74" s="75">
        <f>'T6 Q4 201415'!AK74</f>
        <v>527</v>
      </c>
      <c r="HZ74" s="75">
        <f>'T6 Q4 201415'!AL74</f>
        <v>0.96520146520146521</v>
      </c>
      <c r="IA74" s="75">
        <f>'T6 Q4 201415'!AM74</f>
        <v>521</v>
      </c>
      <c r="IB74" s="75">
        <f>'T6 Q4 201415'!AN74</f>
        <v>0.95421245421245426</v>
      </c>
      <c r="IC74" s="75">
        <f>'T6 Q4 201415'!AO74</f>
        <v>519</v>
      </c>
      <c r="ID74" s="75">
        <f>'T6 Q4 201415'!AP74</f>
        <v>0.9505494505494505</v>
      </c>
      <c r="IE74" s="75">
        <f>'T6 Q4 201415'!AQ74</f>
        <v>524</v>
      </c>
      <c r="IF74" s="75">
        <f>'T6 Q4 201415'!AR74</f>
        <v>0.95970695970695974</v>
      </c>
      <c r="IG74" s="75">
        <f>'T6 Q4 201415'!AS74</f>
        <v>497</v>
      </c>
      <c r="IH74" s="75">
        <f>'T6 Q4 201415'!AT74</f>
        <v>0.91025641025641024</v>
      </c>
      <c r="II74" s="75">
        <f>'T6 Q4 201415'!AU74</f>
        <v>524</v>
      </c>
      <c r="IJ74" s="75">
        <f>'T6 Q4 201415'!AV74</f>
        <v>0.95970695970695974</v>
      </c>
      <c r="IK74" s="75">
        <f>'T6 Q4 201415'!AW74</f>
        <v>512</v>
      </c>
      <c r="IL74" s="75">
        <f>'T6 Q4 201415'!AX74</f>
        <v>0.93772893772893773</v>
      </c>
    </row>
    <row r="75" spans="1:246" x14ac:dyDescent="0.25">
      <c r="A75" s="31" t="s">
        <v>140</v>
      </c>
      <c r="B75" s="21" t="s">
        <v>141</v>
      </c>
      <c r="C75" s="21" t="s">
        <v>28</v>
      </c>
      <c r="D75" s="64">
        <v>3595</v>
      </c>
      <c r="E75" s="64">
        <v>3494</v>
      </c>
      <c r="F75" s="51">
        <v>0.97190542420027815</v>
      </c>
      <c r="G75" s="64">
        <v>51</v>
      </c>
      <c r="H75" s="69">
        <v>1.4186369958275382E-2</v>
      </c>
      <c r="I75" s="64">
        <v>3503</v>
      </c>
      <c r="J75" s="51">
        <v>0.97440890125173851</v>
      </c>
      <c r="K75" s="64">
        <v>22</v>
      </c>
      <c r="L75" s="5">
        <v>0</v>
      </c>
      <c r="M75" s="51">
        <v>0</v>
      </c>
      <c r="N75" s="40"/>
      <c r="O75" s="64">
        <v>3548</v>
      </c>
      <c r="P75" s="64">
        <v>3486</v>
      </c>
      <c r="Q75" s="51">
        <v>0.98252536640360766</v>
      </c>
      <c r="R75" s="64">
        <v>3399</v>
      </c>
      <c r="S75" s="69">
        <v>0.95800450958286354</v>
      </c>
      <c r="T75" s="64">
        <v>2872</v>
      </c>
      <c r="U75" s="51">
        <v>0.8094701240135288</v>
      </c>
      <c r="V75" s="64">
        <v>3379</v>
      </c>
      <c r="W75" s="69">
        <v>0.95236753100338223</v>
      </c>
      <c r="X75" s="64">
        <v>3409</v>
      </c>
      <c r="Y75" s="51">
        <v>0.96082299887260425</v>
      </c>
      <c r="Z75" s="64">
        <v>12</v>
      </c>
      <c r="AA75" s="64">
        <v>8</v>
      </c>
      <c r="AB75" s="51">
        <v>0.66666666666666663</v>
      </c>
      <c r="AC75" s="58"/>
      <c r="AD75" s="64">
        <v>3786</v>
      </c>
      <c r="AE75" s="64">
        <v>3693</v>
      </c>
      <c r="AF75" s="46">
        <v>0.97543581616481778</v>
      </c>
      <c r="AG75" s="64">
        <v>3233</v>
      </c>
      <c r="AH75" s="70">
        <v>0.85393555203380878</v>
      </c>
      <c r="AI75" s="64">
        <v>3693</v>
      </c>
      <c r="AJ75" s="46">
        <v>0.97543581616481778</v>
      </c>
      <c r="AK75" s="64">
        <v>3686</v>
      </c>
      <c r="AL75" s="70">
        <v>0.97358689910195462</v>
      </c>
      <c r="AM75" s="64">
        <v>3607</v>
      </c>
      <c r="AN75" s="46">
        <v>0.95272054939249873</v>
      </c>
      <c r="AO75" s="64">
        <v>3490</v>
      </c>
      <c r="AP75" s="70">
        <v>0.92181722134178556</v>
      </c>
      <c r="AQ75" s="64">
        <v>3565</v>
      </c>
      <c r="AR75" s="46">
        <v>0.94162704701531963</v>
      </c>
      <c r="AS75" s="64">
        <v>3224</v>
      </c>
      <c r="AT75" s="70">
        <v>0.85155837295298464</v>
      </c>
      <c r="AU75" s="64">
        <v>3634</v>
      </c>
      <c r="AV75" s="46">
        <v>0.9598520866349709</v>
      </c>
      <c r="AW75" s="64">
        <v>3514</v>
      </c>
      <c r="AX75" s="46">
        <v>0.9281563655573164</v>
      </c>
      <c r="AZ75" s="80">
        <f>VLOOKUP($A75,'T1DQ CCG'!$A:$BS,69,FALSE)</f>
        <v>0</v>
      </c>
      <c r="BA75" s="80">
        <f>VLOOKUP($A75,'T1DQ CCG'!$A:$BS,70,FALSE)</f>
        <v>0</v>
      </c>
      <c r="BB75" s="80">
        <f>VLOOKUP($A75,'T1DQ CCG'!$A:$BS,71,FALSE)</f>
        <v>0</v>
      </c>
      <c r="BD75" s="75">
        <f>'T3 Q1 201415'!D75</f>
        <v>887</v>
      </c>
      <c r="BE75" s="75">
        <f>'T3 Q1 201415'!E75</f>
        <v>867</v>
      </c>
      <c r="BF75" s="75">
        <f>'T3 Q1 201415'!F75</f>
        <v>0.97745208568207442</v>
      </c>
      <c r="BG75" s="75">
        <f>'T3 Q1 201415'!G75</f>
        <v>31</v>
      </c>
      <c r="BH75" s="75">
        <f>'T3 Q1 201415'!H75</f>
        <v>3.4949267192784669E-2</v>
      </c>
      <c r="BI75" s="75">
        <f>'T3 Q1 201415'!I75</f>
        <v>870</v>
      </c>
      <c r="BJ75" s="75">
        <f>'T3 Q1 201415'!J75</f>
        <v>0.98083427282976321</v>
      </c>
      <c r="BK75" s="75">
        <f>'T3 Q1 201415'!K75</f>
        <v>6</v>
      </c>
      <c r="BL75" s="75">
        <f>'T3 Q1 201415'!L75</f>
        <v>5</v>
      </c>
      <c r="BM75" s="75">
        <f>'T3 Q1 201415'!M75</f>
        <v>0.83333333333333337</v>
      </c>
      <c r="BN75" s="75">
        <f>'T3 Q1 201415'!N75</f>
        <v>0</v>
      </c>
      <c r="BO75" s="75">
        <f>'T3 Q1 201415'!O75</f>
        <v>919</v>
      </c>
      <c r="BP75" s="75">
        <f>'T3 Q1 201415'!P75</f>
        <v>907</v>
      </c>
      <c r="BQ75" s="75">
        <f>'T3 Q1 201415'!Q75</f>
        <v>0.98694232861806308</v>
      </c>
      <c r="BR75" s="75">
        <f>'T3 Q1 201415'!R75</f>
        <v>881</v>
      </c>
      <c r="BS75" s="75">
        <f>'T3 Q1 201415'!S75</f>
        <v>0.95865070729053314</v>
      </c>
      <c r="BT75" s="75">
        <f>'T3 Q1 201415'!T75</f>
        <v>899</v>
      </c>
      <c r="BU75" s="75">
        <f>'T3 Q1 201415'!U75</f>
        <v>0.97823721436343847</v>
      </c>
      <c r="BV75" s="75">
        <f>'T3 Q1 201415'!V75</f>
        <v>879</v>
      </c>
      <c r="BW75" s="75">
        <f>'T3 Q1 201415'!W75</f>
        <v>0.95647442872687705</v>
      </c>
      <c r="BX75" s="75">
        <f>'T3 Q1 201415'!X75</f>
        <v>884</v>
      </c>
      <c r="BY75" s="75">
        <f>'T3 Q1 201415'!Y75</f>
        <v>0.9619151251360174</v>
      </c>
      <c r="BZ75" s="75">
        <f>'T3 Q1 201415'!Z75</f>
        <v>2</v>
      </c>
      <c r="CA75" s="75">
        <f>'T3 Q1 201415'!AA75</f>
        <v>2</v>
      </c>
      <c r="CB75" s="75">
        <f>'T3 Q1 201415'!AB75</f>
        <v>1</v>
      </c>
      <c r="CC75" s="75">
        <f>'T3 Q1 201415'!AC75</f>
        <v>0</v>
      </c>
      <c r="CD75" s="75">
        <f>'T3 Q1 201415'!AD75</f>
        <v>935</v>
      </c>
      <c r="CE75" s="75">
        <f>'T3 Q1 201415'!AE75</f>
        <v>913</v>
      </c>
      <c r="CF75" s="75">
        <f>'T3 Q1 201415'!AF75</f>
        <v>0.97647058823529409</v>
      </c>
      <c r="CG75" s="75">
        <f>'T3 Q1 201415'!AG75</f>
        <v>792</v>
      </c>
      <c r="CH75" s="75">
        <f>'T3 Q1 201415'!AH75</f>
        <v>0.84705882352941175</v>
      </c>
      <c r="CI75" s="75">
        <f>'T3 Q1 201415'!AI75</f>
        <v>913</v>
      </c>
      <c r="CJ75" s="75">
        <f>'T3 Q1 201415'!AJ75</f>
        <v>0.97647058823529409</v>
      </c>
      <c r="CK75" s="75">
        <f>'T3 Q1 201415'!AK75</f>
        <v>911</v>
      </c>
      <c r="CL75" s="75">
        <f>'T3 Q1 201415'!AL75</f>
        <v>0.97433155080213907</v>
      </c>
      <c r="CM75" s="75">
        <f>'T3 Q1 201415'!AM75</f>
        <v>896</v>
      </c>
      <c r="CN75" s="75">
        <f>'T3 Q1 201415'!AN75</f>
        <v>0.9582887700534759</v>
      </c>
      <c r="CO75" s="75">
        <f>'T3 Q1 201415'!AO75</f>
        <v>864</v>
      </c>
      <c r="CP75" s="75">
        <f>'T3 Q1 201415'!AP75</f>
        <v>0.92406417112299466</v>
      </c>
      <c r="CQ75" s="75">
        <f>'T3 Q1 201415'!AQ75</f>
        <v>882</v>
      </c>
      <c r="CR75" s="75">
        <f>'T3 Q1 201415'!AR75</f>
        <v>0.94331550802139041</v>
      </c>
      <c r="CS75" s="75">
        <f>'T3 Q1 201415'!AS75</f>
        <v>791</v>
      </c>
      <c r="CT75" s="75">
        <f>'T3 Q1 201415'!AT75</f>
        <v>0.84598930481283419</v>
      </c>
      <c r="CU75" s="75">
        <f>'T3 Q1 201415'!AU75</f>
        <v>903</v>
      </c>
      <c r="CV75" s="75">
        <f>'T3 Q1 201415'!AV75</f>
        <v>0.96577540106951876</v>
      </c>
      <c r="CW75" s="75">
        <f>'T3 Q1 201415'!AW75</f>
        <v>878</v>
      </c>
      <c r="CX75" s="75">
        <f>'T3 Q1 201415'!AX75</f>
        <v>0.93903743315508026</v>
      </c>
      <c r="CZ75" s="75">
        <f>'T4 Q2 201415'!D75</f>
        <v>948</v>
      </c>
      <c r="DA75" s="75">
        <f>'T4 Q2 201415'!E75</f>
        <v>917</v>
      </c>
      <c r="DB75" s="75">
        <f>'T4 Q2 201415'!F75</f>
        <v>0.96729957805907174</v>
      </c>
      <c r="DC75" s="75">
        <f>'T4 Q2 201415'!G75</f>
        <v>12</v>
      </c>
      <c r="DD75" s="75">
        <f>'T4 Q2 201415'!H75</f>
        <v>1.2658227848101266E-2</v>
      </c>
      <c r="DE75" s="75">
        <f>'T4 Q2 201415'!I75</f>
        <v>920</v>
      </c>
      <c r="DF75" s="75">
        <f>'T4 Q2 201415'!J75</f>
        <v>0.97046413502109707</v>
      </c>
      <c r="DG75" s="75">
        <f>'T4 Q2 201415'!K75</f>
        <v>3</v>
      </c>
      <c r="DH75" s="75">
        <f>'T4 Q2 201415'!L75</f>
        <v>3</v>
      </c>
      <c r="DI75" s="75">
        <f>'T4 Q2 201415'!M75</f>
        <v>1</v>
      </c>
      <c r="DJ75" s="75">
        <f>'T4 Q2 201415'!N75</f>
        <v>0</v>
      </c>
      <c r="DK75" s="75">
        <f>'T4 Q2 201415'!O75</f>
        <v>915</v>
      </c>
      <c r="DL75" s="75">
        <f>'T4 Q2 201415'!P75</f>
        <v>900</v>
      </c>
      <c r="DM75" s="75">
        <f>'T4 Q2 201415'!Q75</f>
        <v>0.98360655737704916</v>
      </c>
      <c r="DN75" s="75">
        <f>'T4 Q2 201415'!R75</f>
        <v>890</v>
      </c>
      <c r="DO75" s="75">
        <f>'T4 Q2 201415'!S75</f>
        <v>0.97267759562841527</v>
      </c>
      <c r="DP75" s="75">
        <f>'T4 Q2 201415'!T75</f>
        <v>881</v>
      </c>
      <c r="DQ75" s="75">
        <f>'T4 Q2 201415'!U75</f>
        <v>0.96284153005464479</v>
      </c>
      <c r="DR75" s="75">
        <f>'T4 Q2 201415'!V75</f>
        <v>880</v>
      </c>
      <c r="DS75" s="75">
        <f>'T4 Q2 201415'!W75</f>
        <v>0.96174863387978138</v>
      </c>
      <c r="DT75" s="75">
        <f>'T4 Q2 201415'!X75</f>
        <v>889</v>
      </c>
      <c r="DU75" s="75">
        <f>'T4 Q2 201415'!Y75</f>
        <v>0.97158469945355186</v>
      </c>
      <c r="DV75" s="75">
        <f>'T4 Q2 201415'!Z75</f>
        <v>3</v>
      </c>
      <c r="DW75" s="75">
        <f>'T4 Q2 201415'!AA75</f>
        <v>1</v>
      </c>
      <c r="DX75" s="75">
        <f>'T4 Q2 201415'!AB75</f>
        <v>0.33333333333333331</v>
      </c>
      <c r="DY75" s="75">
        <f>'T4 Q2 201415'!AC75</f>
        <v>0</v>
      </c>
      <c r="DZ75" s="75">
        <f>'T4 Q2 201415'!AD75</f>
        <v>1037</v>
      </c>
      <c r="EA75" s="75">
        <f>'T4 Q2 201415'!AE75</f>
        <v>1016</v>
      </c>
      <c r="EB75" s="75">
        <f>'T4 Q2 201415'!AF75</f>
        <v>0.97974927675988432</v>
      </c>
      <c r="EC75" s="75">
        <f>'T4 Q2 201415'!AG75</f>
        <v>883</v>
      </c>
      <c r="ED75" s="75">
        <f>'T4 Q2 201415'!AH75</f>
        <v>0.85149469623915142</v>
      </c>
      <c r="EE75" s="75">
        <f>'T4 Q2 201415'!AI75</f>
        <v>1016</v>
      </c>
      <c r="EF75" s="75">
        <f>'T4 Q2 201415'!AJ75</f>
        <v>0.97974927675988432</v>
      </c>
      <c r="EG75" s="75">
        <f>'T4 Q2 201415'!AK75</f>
        <v>1014</v>
      </c>
      <c r="EH75" s="75">
        <f>'T4 Q2 201415'!AL75</f>
        <v>0.97782063645130179</v>
      </c>
      <c r="EI75" s="75">
        <f>'T4 Q2 201415'!AM75</f>
        <v>992</v>
      </c>
      <c r="EJ75" s="75">
        <f>'T4 Q2 201415'!AN75</f>
        <v>0.95660559305689485</v>
      </c>
      <c r="EK75" s="75">
        <f>'T4 Q2 201415'!AO75</f>
        <v>959</v>
      </c>
      <c r="EL75" s="75">
        <f>'T4 Q2 201415'!AP75</f>
        <v>0.92478302796528444</v>
      </c>
      <c r="EM75" s="75">
        <f>'T4 Q2 201415'!AQ75</f>
        <v>975</v>
      </c>
      <c r="EN75" s="75">
        <f>'T4 Q2 201415'!AR75</f>
        <v>0.94021215043394402</v>
      </c>
      <c r="EO75" s="75">
        <f>'T4 Q2 201415'!AS75</f>
        <v>881</v>
      </c>
      <c r="EP75" s="75">
        <f>'T4 Q2 201415'!AT75</f>
        <v>0.849566055930569</v>
      </c>
      <c r="EQ75" s="75">
        <f>'T4 Q2 201415'!AU75</f>
        <v>999</v>
      </c>
      <c r="ER75" s="75">
        <f>'T4 Q2 201415'!AV75</f>
        <v>0.96335583413693349</v>
      </c>
      <c r="ES75" s="75">
        <f>'T4 Q2 201415'!AW75</f>
        <v>962</v>
      </c>
      <c r="ET75" s="75">
        <f>'T4 Q2 201415'!AX75</f>
        <v>0.92767598842815813</v>
      </c>
      <c r="EV75" s="75">
        <f>'T5 Q3 201415'!D75</f>
        <v>916</v>
      </c>
      <c r="EW75" s="75">
        <f>'T5 Q3 201415'!E75</f>
        <v>889</v>
      </c>
      <c r="EX75" s="75">
        <f>'T5 Q3 201415'!F75</f>
        <v>0.97052401746724892</v>
      </c>
      <c r="EY75" s="75">
        <f>'T5 Q3 201415'!G75</f>
        <v>3</v>
      </c>
      <c r="EZ75" s="75">
        <f>'T5 Q3 201415'!H75</f>
        <v>3.2751091703056767E-3</v>
      </c>
      <c r="FA75" s="75">
        <f>'T5 Q3 201415'!I75</f>
        <v>889</v>
      </c>
      <c r="FB75" s="75">
        <f>'T5 Q3 201415'!J75</f>
        <v>0.97052401746724892</v>
      </c>
      <c r="FC75" s="75">
        <f>'T5 Q3 201415'!K75</f>
        <v>5</v>
      </c>
      <c r="FD75" s="75">
        <f>'T5 Q3 201415'!L75</f>
        <v>4</v>
      </c>
      <c r="FE75" s="75">
        <f>'T5 Q3 201415'!M75</f>
        <v>0.8</v>
      </c>
      <c r="FF75" s="75">
        <f>'T5 Q3 201415'!N75</f>
        <v>0</v>
      </c>
      <c r="FG75" s="75">
        <f>'T5 Q3 201415'!O75</f>
        <v>882</v>
      </c>
      <c r="FH75" s="75">
        <f>'T5 Q3 201415'!P75</f>
        <v>857</v>
      </c>
      <c r="FI75" s="75">
        <f>'T5 Q3 201415'!Q75</f>
        <v>0.97165532879818595</v>
      </c>
      <c r="FJ75" s="75">
        <f>'T5 Q3 201415'!R75</f>
        <v>832</v>
      </c>
      <c r="FK75" s="75">
        <f>'T5 Q3 201415'!S75</f>
        <v>0.94331065759637189</v>
      </c>
      <c r="FL75" s="75">
        <f>'T5 Q3 201415'!T75</f>
        <v>790</v>
      </c>
      <c r="FM75" s="75">
        <f>'T5 Q3 201415'!U75</f>
        <v>0.89569160997732422</v>
      </c>
      <c r="FN75" s="75">
        <f>'T5 Q3 201415'!V75</f>
        <v>825</v>
      </c>
      <c r="FO75" s="75">
        <f>'T5 Q3 201415'!W75</f>
        <v>0.93537414965986398</v>
      </c>
      <c r="FP75" s="75">
        <f>'T5 Q3 201415'!X75</f>
        <v>835</v>
      </c>
      <c r="FQ75" s="75">
        <f>'T5 Q3 201415'!Y75</f>
        <v>0.94671201814058958</v>
      </c>
      <c r="FR75" s="75">
        <f>'T5 Q3 201415'!Z75</f>
        <v>2</v>
      </c>
      <c r="FS75" s="75">
        <f>'T5 Q3 201415'!AA75</f>
        <v>2</v>
      </c>
      <c r="FT75" s="75">
        <f>'T5 Q3 201415'!AB75</f>
        <v>1</v>
      </c>
      <c r="FU75" s="75">
        <f>'T5 Q3 201415'!AC75</f>
        <v>0</v>
      </c>
      <c r="FV75" s="75">
        <f>'T5 Q3 201415'!AD75</f>
        <v>927</v>
      </c>
      <c r="FW75" s="75">
        <f>'T5 Q3 201415'!AE75</f>
        <v>901</v>
      </c>
      <c r="FX75" s="75">
        <f>'T5 Q3 201415'!AF75</f>
        <v>0.97195253505933121</v>
      </c>
      <c r="FY75" s="75">
        <f>'T5 Q3 201415'!AG75</f>
        <v>794</v>
      </c>
      <c r="FZ75" s="75">
        <f>'T5 Q3 201415'!AH75</f>
        <v>0.85652642934196332</v>
      </c>
      <c r="GA75" s="75">
        <f>'T5 Q3 201415'!AI75</f>
        <v>901</v>
      </c>
      <c r="GB75" s="75">
        <f>'T5 Q3 201415'!AJ75</f>
        <v>0.97195253505933121</v>
      </c>
      <c r="GC75" s="75">
        <f>'T5 Q3 201415'!AK75</f>
        <v>901</v>
      </c>
      <c r="GD75" s="75">
        <f>'T5 Q3 201415'!AL75</f>
        <v>0.97195253505933121</v>
      </c>
      <c r="GE75" s="75">
        <f>'T5 Q3 201415'!AM75</f>
        <v>874</v>
      </c>
      <c r="GF75" s="75">
        <f>'T5 Q3 201415'!AN75</f>
        <v>0.94282632146709822</v>
      </c>
      <c r="GG75" s="75">
        <f>'T5 Q3 201415'!AO75</f>
        <v>848</v>
      </c>
      <c r="GH75" s="75">
        <f>'T5 Q3 201415'!AP75</f>
        <v>0.91477885652642932</v>
      </c>
      <c r="GI75" s="75">
        <f>'T5 Q3 201415'!AQ75</f>
        <v>879</v>
      </c>
      <c r="GJ75" s="75">
        <f>'T5 Q3 201415'!AR75</f>
        <v>0.94822006472491904</v>
      </c>
      <c r="GK75" s="75">
        <f>'T5 Q3 201415'!AS75</f>
        <v>789</v>
      </c>
      <c r="GL75" s="75">
        <f>'T5 Q3 201415'!AT75</f>
        <v>0.85113268608414239</v>
      </c>
      <c r="GM75" s="75">
        <f>'T5 Q3 201415'!AU75</f>
        <v>884</v>
      </c>
      <c r="GN75" s="75">
        <f>'T5 Q3 201415'!AV75</f>
        <v>0.95361380798273998</v>
      </c>
      <c r="GO75" s="75">
        <f>'T5 Q3 201415'!AW75</f>
        <v>858</v>
      </c>
      <c r="GP75" s="75">
        <f>'T5 Q3 201415'!AX75</f>
        <v>0.92556634304207119</v>
      </c>
      <c r="GR75" s="75">
        <f>'T6 Q4 201415'!D75</f>
        <v>844</v>
      </c>
      <c r="GS75" s="75">
        <f>'T6 Q4 201415'!E75</f>
        <v>821</v>
      </c>
      <c r="GT75" s="75">
        <f>'T6 Q4 201415'!F75</f>
        <v>0.97274881516587675</v>
      </c>
      <c r="GU75" s="75">
        <f>'T6 Q4 201415'!G75</f>
        <v>5</v>
      </c>
      <c r="GV75" s="75">
        <f>'T6 Q4 201415'!H75</f>
        <v>5.9241706161137437E-3</v>
      </c>
      <c r="GW75" s="75">
        <f>'T6 Q4 201415'!I75</f>
        <v>824</v>
      </c>
      <c r="GX75" s="75">
        <f>'T6 Q4 201415'!J75</f>
        <v>0.976303317535545</v>
      </c>
      <c r="GY75" s="75">
        <f>'T6 Q4 201415'!K75</f>
        <v>8</v>
      </c>
      <c r="GZ75" s="75">
        <f>'T6 Q4 201415'!L75</f>
        <v>5</v>
      </c>
      <c r="HA75" s="75">
        <f>'T6 Q4 201415'!M75</f>
        <v>0.625</v>
      </c>
      <c r="HB75" s="75">
        <f>'T6 Q4 201415'!N75</f>
        <v>0</v>
      </c>
      <c r="HC75" s="75">
        <f>'T6 Q4 201415'!O75</f>
        <v>832</v>
      </c>
      <c r="HD75" s="75">
        <f>'T6 Q4 201415'!P75</f>
        <v>822</v>
      </c>
      <c r="HE75" s="75">
        <f>'T6 Q4 201415'!Q75</f>
        <v>0</v>
      </c>
      <c r="HF75" s="75">
        <f>'T6 Q4 201415'!R75</f>
        <v>796</v>
      </c>
      <c r="HG75" s="75">
        <f>'T6 Q4 201415'!S75</f>
        <v>0</v>
      </c>
      <c r="HH75" s="75">
        <f>'T6 Q4 201415'!T75</f>
        <v>302</v>
      </c>
      <c r="HI75" s="75">
        <f>'T6 Q4 201415'!U75</f>
        <v>0</v>
      </c>
      <c r="HJ75" s="75">
        <f>'T6 Q4 201415'!V75</f>
        <v>795</v>
      </c>
      <c r="HK75" s="75">
        <f>'T6 Q4 201415'!W75</f>
        <v>0</v>
      </c>
      <c r="HL75" s="75">
        <f>'T6 Q4 201415'!X75</f>
        <v>801</v>
      </c>
      <c r="HM75" s="75">
        <f>'T6 Q4 201415'!Y75</f>
        <v>0</v>
      </c>
      <c r="HN75" s="75">
        <f>'T6 Q4 201415'!Z75</f>
        <v>5</v>
      </c>
      <c r="HO75" s="75">
        <f>'T6 Q4 201415'!AA75</f>
        <v>3</v>
      </c>
      <c r="HP75" s="75">
        <f>'T6 Q4 201415'!AB75</f>
        <v>0</v>
      </c>
      <c r="HQ75" s="75">
        <f>'T6 Q4 201415'!AC75</f>
        <v>0</v>
      </c>
      <c r="HR75" s="75">
        <f>'T6 Q4 201415'!AD75</f>
        <v>887</v>
      </c>
      <c r="HS75" s="75">
        <f>'T6 Q4 201415'!AE75</f>
        <v>863</v>
      </c>
      <c r="HT75" s="75">
        <f>'T6 Q4 201415'!AF75</f>
        <v>0.97294250281848926</v>
      </c>
      <c r="HU75" s="75">
        <f>'T6 Q4 201415'!AG75</f>
        <v>764</v>
      </c>
      <c r="HV75" s="75">
        <f>'T6 Q4 201415'!AH75</f>
        <v>0.86133032694475764</v>
      </c>
      <c r="HW75" s="75">
        <f>'T6 Q4 201415'!AI75</f>
        <v>863</v>
      </c>
      <c r="HX75" s="75">
        <f>'T6 Q4 201415'!AJ75</f>
        <v>0.97294250281848926</v>
      </c>
      <c r="HY75" s="75">
        <f>'T6 Q4 201415'!AK75</f>
        <v>860</v>
      </c>
      <c r="HZ75" s="75">
        <f>'T6 Q4 201415'!AL75</f>
        <v>0.96956031567080048</v>
      </c>
      <c r="IA75" s="75">
        <f>'T6 Q4 201415'!AM75</f>
        <v>845</v>
      </c>
      <c r="IB75" s="75">
        <f>'T6 Q4 201415'!AN75</f>
        <v>0.95264937993235621</v>
      </c>
      <c r="IC75" s="75">
        <f>'T6 Q4 201415'!AO75</f>
        <v>819</v>
      </c>
      <c r="ID75" s="75">
        <f>'T6 Q4 201415'!AP75</f>
        <v>0.92333709131905295</v>
      </c>
      <c r="IE75" s="75">
        <f>'T6 Q4 201415'!AQ75</f>
        <v>829</v>
      </c>
      <c r="IF75" s="75">
        <f>'T6 Q4 201415'!AR75</f>
        <v>0.93461104847801579</v>
      </c>
      <c r="IG75" s="75">
        <f>'T6 Q4 201415'!AS75</f>
        <v>763</v>
      </c>
      <c r="IH75" s="75">
        <f>'T6 Q4 201415'!AT75</f>
        <v>0.86020293122886138</v>
      </c>
      <c r="II75" s="75">
        <f>'T6 Q4 201415'!AU75</f>
        <v>848</v>
      </c>
      <c r="IJ75" s="75">
        <f>'T6 Q4 201415'!AV75</f>
        <v>0.95603156708004511</v>
      </c>
      <c r="IK75" s="75">
        <f>'T6 Q4 201415'!AW75</f>
        <v>816</v>
      </c>
      <c r="IL75" s="75">
        <f>'T6 Q4 201415'!AX75</f>
        <v>0.91995490417136416</v>
      </c>
    </row>
    <row r="76" spans="1:246" x14ac:dyDescent="0.25">
      <c r="A76" s="31" t="s">
        <v>410</v>
      </c>
      <c r="B76" s="21" t="s">
        <v>411</v>
      </c>
      <c r="C76" s="21" t="s">
        <v>28</v>
      </c>
      <c r="D76" s="64">
        <v>2457</v>
      </c>
      <c r="E76" s="64">
        <v>2407</v>
      </c>
      <c r="F76" s="51">
        <v>0.97964997964997969</v>
      </c>
      <c r="G76" s="64">
        <v>2375</v>
      </c>
      <c r="H76" s="69">
        <v>0.96662596662596667</v>
      </c>
      <c r="I76" s="64">
        <v>2306</v>
      </c>
      <c r="J76" s="51">
        <v>0.93854293854293858</v>
      </c>
      <c r="K76" s="64">
        <v>39</v>
      </c>
      <c r="L76" s="5">
        <v>8</v>
      </c>
      <c r="M76" s="51">
        <v>0.20512820512820512</v>
      </c>
      <c r="N76" s="40"/>
      <c r="O76" s="64">
        <v>2615</v>
      </c>
      <c r="P76" s="64">
        <v>2564</v>
      </c>
      <c r="Q76" s="51">
        <v>0.98049713193116639</v>
      </c>
      <c r="R76" s="64">
        <v>2464</v>
      </c>
      <c r="S76" s="69">
        <v>0.94225621414913963</v>
      </c>
      <c r="T76" s="64">
        <v>2530</v>
      </c>
      <c r="U76" s="51">
        <v>0.9674952198852772</v>
      </c>
      <c r="V76" s="64">
        <v>2429</v>
      </c>
      <c r="W76" s="69">
        <v>0.92887189292543026</v>
      </c>
      <c r="X76" s="64">
        <v>2449</v>
      </c>
      <c r="Y76" s="51">
        <v>0.93652007648183555</v>
      </c>
      <c r="Z76" s="64">
        <v>51</v>
      </c>
      <c r="AA76" s="64">
        <v>19</v>
      </c>
      <c r="AB76" s="51">
        <v>0.37254901960784315</v>
      </c>
      <c r="AC76" s="58"/>
      <c r="AD76" s="64">
        <v>2466</v>
      </c>
      <c r="AE76" s="64">
        <v>2281</v>
      </c>
      <c r="AF76" s="46">
        <v>0.92497972424979724</v>
      </c>
      <c r="AG76" s="64">
        <v>2382</v>
      </c>
      <c r="AH76" s="70">
        <v>0.96593673965936744</v>
      </c>
      <c r="AI76" s="64">
        <v>2281</v>
      </c>
      <c r="AJ76" s="46">
        <v>0.92497972424979724</v>
      </c>
      <c r="AK76" s="64">
        <v>2294</v>
      </c>
      <c r="AL76" s="70">
        <v>0.9302514193025142</v>
      </c>
      <c r="AM76" s="64">
        <v>2293</v>
      </c>
      <c r="AN76" s="46">
        <v>0.92984590429845904</v>
      </c>
      <c r="AO76" s="64">
        <v>2294</v>
      </c>
      <c r="AP76" s="70">
        <v>0.9302514193025142</v>
      </c>
      <c r="AQ76" s="64">
        <v>2374</v>
      </c>
      <c r="AR76" s="46">
        <v>0.9626926196269262</v>
      </c>
      <c r="AS76" s="64">
        <v>2278</v>
      </c>
      <c r="AT76" s="70">
        <v>0.92376317923763174</v>
      </c>
      <c r="AU76" s="64">
        <v>2389</v>
      </c>
      <c r="AV76" s="46">
        <v>0.96877534468775339</v>
      </c>
      <c r="AW76" s="64">
        <v>2225</v>
      </c>
      <c r="AX76" s="46">
        <v>0.90227088402270883</v>
      </c>
      <c r="AZ76" s="80">
        <f>VLOOKUP($A76,'T1DQ CCG'!$A:$BS,69,FALSE)</f>
        <v>0</v>
      </c>
      <c r="BA76" s="80">
        <f>VLOOKUP($A76,'T1DQ CCG'!$A:$BS,70,FALSE)</f>
        <v>0</v>
      </c>
      <c r="BB76" s="80">
        <f>VLOOKUP($A76,'T1DQ CCG'!$A:$BS,71,FALSE)</f>
        <v>0</v>
      </c>
      <c r="BD76" s="75">
        <f>'T3 Q1 201415'!D76</f>
        <v>572</v>
      </c>
      <c r="BE76" s="75">
        <f>'T3 Q1 201415'!E76</f>
        <v>558</v>
      </c>
      <c r="BF76" s="75">
        <f>'T3 Q1 201415'!F76</f>
        <v>0.97552447552447552</v>
      </c>
      <c r="BG76" s="75">
        <f>'T3 Q1 201415'!G76</f>
        <v>548</v>
      </c>
      <c r="BH76" s="75">
        <f>'T3 Q1 201415'!H76</f>
        <v>0.95804195804195802</v>
      </c>
      <c r="BI76" s="75">
        <f>'T3 Q1 201415'!I76</f>
        <v>533</v>
      </c>
      <c r="BJ76" s="75">
        <f>'T3 Q1 201415'!J76</f>
        <v>0.93181818181818177</v>
      </c>
      <c r="BK76" s="75">
        <f>'T3 Q1 201415'!K76</f>
        <v>5</v>
      </c>
      <c r="BL76" s="75">
        <f>'T3 Q1 201415'!L76</f>
        <v>5</v>
      </c>
      <c r="BM76" s="75">
        <f>'T3 Q1 201415'!M76</f>
        <v>1</v>
      </c>
      <c r="BN76" s="75">
        <f>'T3 Q1 201415'!N76</f>
        <v>0</v>
      </c>
      <c r="BO76" s="75">
        <f>'T3 Q1 201415'!O76</f>
        <v>646</v>
      </c>
      <c r="BP76" s="75">
        <f>'T3 Q1 201415'!P76</f>
        <v>633</v>
      </c>
      <c r="BQ76" s="75">
        <f>'T3 Q1 201415'!Q76</f>
        <v>0.97987616099071206</v>
      </c>
      <c r="BR76" s="75">
        <f>'T3 Q1 201415'!R76</f>
        <v>608</v>
      </c>
      <c r="BS76" s="75">
        <f>'T3 Q1 201415'!S76</f>
        <v>0.94117647058823528</v>
      </c>
      <c r="BT76" s="75">
        <f>'T3 Q1 201415'!T76</f>
        <v>625</v>
      </c>
      <c r="BU76" s="75">
        <f>'T3 Q1 201415'!U76</f>
        <v>0.96749226006191946</v>
      </c>
      <c r="BV76" s="75">
        <f>'T3 Q1 201415'!V76</f>
        <v>600</v>
      </c>
      <c r="BW76" s="75">
        <f>'T3 Q1 201415'!W76</f>
        <v>0.92879256965944268</v>
      </c>
      <c r="BX76" s="75">
        <f>'T3 Q1 201415'!X76</f>
        <v>606</v>
      </c>
      <c r="BY76" s="75">
        <f>'T3 Q1 201415'!Y76</f>
        <v>0.9380804953560371</v>
      </c>
      <c r="BZ76" s="75">
        <f>'T3 Q1 201415'!Z76</f>
        <v>9</v>
      </c>
      <c r="CA76" s="75">
        <f>'T3 Q1 201415'!AA76</f>
        <v>9</v>
      </c>
      <c r="CB76" s="75">
        <f>'T3 Q1 201415'!AB76</f>
        <v>1</v>
      </c>
      <c r="CC76" s="75">
        <f>'T3 Q1 201415'!AC76</f>
        <v>0</v>
      </c>
      <c r="CD76" s="75">
        <f>'T3 Q1 201415'!AD76</f>
        <v>582</v>
      </c>
      <c r="CE76" s="75">
        <f>'T3 Q1 201415'!AE76</f>
        <v>528</v>
      </c>
      <c r="CF76" s="75">
        <f>'T3 Q1 201415'!AF76</f>
        <v>0.90721649484536082</v>
      </c>
      <c r="CG76" s="75">
        <f>'T3 Q1 201415'!AG76</f>
        <v>559</v>
      </c>
      <c r="CH76" s="75">
        <f>'T3 Q1 201415'!AH76</f>
        <v>0.96048109965635742</v>
      </c>
      <c r="CI76" s="75">
        <f>'T3 Q1 201415'!AI76</f>
        <v>528</v>
      </c>
      <c r="CJ76" s="75">
        <f>'T3 Q1 201415'!AJ76</f>
        <v>0.90721649484536082</v>
      </c>
      <c r="CK76" s="75">
        <f>'T3 Q1 201415'!AK76</f>
        <v>531</v>
      </c>
      <c r="CL76" s="75">
        <f>'T3 Q1 201415'!AL76</f>
        <v>0.91237113402061853</v>
      </c>
      <c r="CM76" s="75">
        <f>'T3 Q1 201415'!AM76</f>
        <v>531</v>
      </c>
      <c r="CN76" s="75">
        <f>'T3 Q1 201415'!AN76</f>
        <v>0.91237113402061853</v>
      </c>
      <c r="CO76" s="75">
        <f>'T3 Q1 201415'!AO76</f>
        <v>531</v>
      </c>
      <c r="CP76" s="75">
        <f>'T3 Q1 201415'!AP76</f>
        <v>0.91237113402061853</v>
      </c>
      <c r="CQ76" s="75">
        <f>'T3 Q1 201415'!AQ76</f>
        <v>552</v>
      </c>
      <c r="CR76" s="75">
        <f>'T3 Q1 201415'!AR76</f>
        <v>0.94845360824742264</v>
      </c>
      <c r="CS76" s="75">
        <f>'T3 Q1 201415'!AS76</f>
        <v>532</v>
      </c>
      <c r="CT76" s="75">
        <f>'T3 Q1 201415'!AT76</f>
        <v>0.91408934707903777</v>
      </c>
      <c r="CU76" s="75">
        <f>'T3 Q1 201415'!AU76</f>
        <v>558</v>
      </c>
      <c r="CV76" s="75">
        <f>'T3 Q1 201415'!AV76</f>
        <v>0.95876288659793818</v>
      </c>
      <c r="CW76" s="75">
        <f>'T3 Q1 201415'!AW76</f>
        <v>521</v>
      </c>
      <c r="CX76" s="75">
        <f>'T3 Q1 201415'!AX76</f>
        <v>0.89518900343642616</v>
      </c>
      <c r="CZ76" s="75">
        <f>'T4 Q2 201415'!D76</f>
        <v>621</v>
      </c>
      <c r="DA76" s="75">
        <f>'T4 Q2 201415'!E76</f>
        <v>609</v>
      </c>
      <c r="DB76" s="75">
        <f>'T4 Q2 201415'!F76</f>
        <v>0.98067632850241548</v>
      </c>
      <c r="DC76" s="75">
        <f>'T4 Q2 201415'!G76</f>
        <v>602</v>
      </c>
      <c r="DD76" s="75">
        <f>'T4 Q2 201415'!H76</f>
        <v>0.96940418679549112</v>
      </c>
      <c r="DE76" s="75">
        <f>'T4 Q2 201415'!I76</f>
        <v>586</v>
      </c>
      <c r="DF76" s="75">
        <f>'T4 Q2 201415'!J76</f>
        <v>0.94363929146537839</v>
      </c>
      <c r="DG76" s="75">
        <f>'T4 Q2 201415'!K76</f>
        <v>14</v>
      </c>
      <c r="DH76" s="75">
        <f>'T4 Q2 201415'!L76</f>
        <v>6</v>
      </c>
      <c r="DI76" s="75">
        <f>'T4 Q2 201415'!M76</f>
        <v>0.42857142857142855</v>
      </c>
      <c r="DJ76" s="75">
        <f>'T4 Q2 201415'!N76</f>
        <v>0</v>
      </c>
      <c r="DK76" s="75">
        <f>'T4 Q2 201415'!O76</f>
        <v>667</v>
      </c>
      <c r="DL76" s="75">
        <f>'T4 Q2 201415'!P76</f>
        <v>656</v>
      </c>
      <c r="DM76" s="75">
        <f>'T4 Q2 201415'!Q76</f>
        <v>0.98350824587706143</v>
      </c>
      <c r="DN76" s="75">
        <f>'T4 Q2 201415'!R76</f>
        <v>632</v>
      </c>
      <c r="DO76" s="75">
        <f>'T4 Q2 201415'!S76</f>
        <v>0.94752623688155924</v>
      </c>
      <c r="DP76" s="75">
        <f>'T4 Q2 201415'!T76</f>
        <v>651</v>
      </c>
      <c r="DQ76" s="75">
        <f>'T4 Q2 201415'!U76</f>
        <v>0.97601199400299854</v>
      </c>
      <c r="DR76" s="75">
        <f>'T4 Q2 201415'!V76</f>
        <v>624</v>
      </c>
      <c r="DS76" s="75">
        <f>'T4 Q2 201415'!W76</f>
        <v>0.93553223388305851</v>
      </c>
      <c r="DT76" s="75">
        <f>'T4 Q2 201415'!X76</f>
        <v>629</v>
      </c>
      <c r="DU76" s="75">
        <f>'T4 Q2 201415'!Y76</f>
        <v>0.94302848575712139</v>
      </c>
      <c r="DV76" s="75">
        <f>'T4 Q2 201415'!Z76</f>
        <v>17</v>
      </c>
      <c r="DW76" s="75">
        <f>'T4 Q2 201415'!AA76</f>
        <v>3</v>
      </c>
      <c r="DX76" s="75">
        <f>'T4 Q2 201415'!AB76</f>
        <v>0.17647058823529413</v>
      </c>
      <c r="DY76" s="75">
        <f>'T4 Q2 201415'!AC76</f>
        <v>0</v>
      </c>
      <c r="DZ76" s="75">
        <f>'T4 Q2 201415'!AD76</f>
        <v>644</v>
      </c>
      <c r="EA76" s="75">
        <f>'T4 Q2 201415'!AE76</f>
        <v>607</v>
      </c>
      <c r="EB76" s="75">
        <f>'T4 Q2 201415'!AF76</f>
        <v>0.94254658385093171</v>
      </c>
      <c r="EC76" s="75">
        <f>'T4 Q2 201415'!AG76</f>
        <v>627</v>
      </c>
      <c r="ED76" s="75">
        <f>'T4 Q2 201415'!AH76</f>
        <v>0.97360248447204967</v>
      </c>
      <c r="EE76" s="75">
        <f>'T4 Q2 201415'!AI76</f>
        <v>607</v>
      </c>
      <c r="EF76" s="75">
        <f>'T4 Q2 201415'!AJ76</f>
        <v>0.94254658385093171</v>
      </c>
      <c r="EG76" s="75">
        <f>'T4 Q2 201415'!AK76</f>
        <v>609</v>
      </c>
      <c r="EH76" s="75">
        <f>'T4 Q2 201415'!AL76</f>
        <v>0.94565217391304346</v>
      </c>
      <c r="EI76" s="75">
        <f>'T4 Q2 201415'!AM76</f>
        <v>609</v>
      </c>
      <c r="EJ76" s="75">
        <f>'T4 Q2 201415'!AN76</f>
        <v>0.94565217391304346</v>
      </c>
      <c r="EK76" s="75">
        <f>'T4 Q2 201415'!AO76</f>
        <v>609</v>
      </c>
      <c r="EL76" s="75">
        <f>'T4 Q2 201415'!AP76</f>
        <v>0.94565217391304346</v>
      </c>
      <c r="EM76" s="75">
        <f>'T4 Q2 201415'!AQ76</f>
        <v>626</v>
      </c>
      <c r="EN76" s="75">
        <f>'T4 Q2 201415'!AR76</f>
        <v>0.97204968944099379</v>
      </c>
      <c r="EO76" s="75">
        <f>'T4 Q2 201415'!AS76</f>
        <v>602</v>
      </c>
      <c r="EP76" s="75">
        <f>'T4 Q2 201415'!AT76</f>
        <v>0.93478260869565222</v>
      </c>
      <c r="EQ76" s="75">
        <f>'T4 Q2 201415'!AU76</f>
        <v>631</v>
      </c>
      <c r="ER76" s="75">
        <f>'T4 Q2 201415'!AV76</f>
        <v>0.97981366459627328</v>
      </c>
      <c r="ES76" s="75">
        <f>'T4 Q2 201415'!AW76</f>
        <v>584</v>
      </c>
      <c r="ET76" s="75">
        <f>'T4 Q2 201415'!AX76</f>
        <v>0.90683229813664601</v>
      </c>
      <c r="EV76" s="75">
        <f>'T5 Q3 201415'!D76</f>
        <v>687</v>
      </c>
      <c r="EW76" s="75">
        <f>'T5 Q3 201415'!E76</f>
        <v>675</v>
      </c>
      <c r="EX76" s="75">
        <f>'T5 Q3 201415'!F76</f>
        <v>0.98253275109170302</v>
      </c>
      <c r="EY76" s="75">
        <f>'T5 Q3 201415'!G76</f>
        <v>670</v>
      </c>
      <c r="EZ76" s="75">
        <f>'T5 Q3 201415'!H76</f>
        <v>0.97525473071324598</v>
      </c>
      <c r="FA76" s="75">
        <f>'T5 Q3 201415'!I76</f>
        <v>654</v>
      </c>
      <c r="FB76" s="75">
        <f>'T5 Q3 201415'!J76</f>
        <v>0.95196506550218341</v>
      </c>
      <c r="FC76" s="75">
        <f>'T5 Q3 201415'!K76</f>
        <v>7</v>
      </c>
      <c r="FD76" s="75">
        <f>'T5 Q3 201415'!L76</f>
        <v>2</v>
      </c>
      <c r="FE76" s="75">
        <f>'T5 Q3 201415'!M76</f>
        <v>0.2857142857142857</v>
      </c>
      <c r="FF76" s="75">
        <f>'T5 Q3 201415'!N76</f>
        <v>0</v>
      </c>
      <c r="FG76" s="75">
        <f>'T5 Q3 201415'!O76</f>
        <v>651</v>
      </c>
      <c r="FH76" s="75">
        <f>'T5 Q3 201415'!P76</f>
        <v>636</v>
      </c>
      <c r="FI76" s="75">
        <f>'T5 Q3 201415'!Q76</f>
        <v>0.97695852534562211</v>
      </c>
      <c r="FJ76" s="75">
        <f>'T5 Q3 201415'!R76</f>
        <v>606</v>
      </c>
      <c r="FK76" s="75">
        <f>'T5 Q3 201415'!S76</f>
        <v>0.93087557603686633</v>
      </c>
      <c r="FL76" s="75">
        <f>'T5 Q3 201415'!T76</f>
        <v>629</v>
      </c>
      <c r="FM76" s="75">
        <f>'T5 Q3 201415'!U76</f>
        <v>0.96620583717357911</v>
      </c>
      <c r="FN76" s="75">
        <f>'T5 Q3 201415'!V76</f>
        <v>596</v>
      </c>
      <c r="FO76" s="75">
        <f>'T5 Q3 201415'!W76</f>
        <v>0.91551459293394777</v>
      </c>
      <c r="FP76" s="75">
        <f>'T5 Q3 201415'!X76</f>
        <v>600</v>
      </c>
      <c r="FQ76" s="75">
        <f>'T5 Q3 201415'!Y76</f>
        <v>0.92165898617511521</v>
      </c>
      <c r="FR76" s="75">
        <f>'T5 Q3 201415'!Z76</f>
        <v>14</v>
      </c>
      <c r="FS76" s="75">
        <f>'T5 Q3 201415'!AA76</f>
        <v>5</v>
      </c>
      <c r="FT76" s="75">
        <f>'T5 Q3 201415'!AB76</f>
        <v>0.35714285714285715</v>
      </c>
      <c r="FU76" s="75">
        <f>'T5 Q3 201415'!AC76</f>
        <v>0</v>
      </c>
      <c r="FV76" s="75">
        <f>'T5 Q3 201415'!AD76</f>
        <v>611</v>
      </c>
      <c r="FW76" s="75">
        <f>'T5 Q3 201415'!AE76</f>
        <v>569</v>
      </c>
      <c r="FX76" s="75">
        <f>'T5 Q3 201415'!AF76</f>
        <v>0.93126022913256956</v>
      </c>
      <c r="FY76" s="75">
        <f>'T5 Q3 201415'!AG76</f>
        <v>588</v>
      </c>
      <c r="FZ76" s="75">
        <f>'T5 Q3 201415'!AH76</f>
        <v>0.96235679214402614</v>
      </c>
      <c r="GA76" s="75">
        <f>'T5 Q3 201415'!AI76</f>
        <v>569</v>
      </c>
      <c r="GB76" s="75">
        <f>'T5 Q3 201415'!AJ76</f>
        <v>0.93126022913256956</v>
      </c>
      <c r="GC76" s="75">
        <f>'T5 Q3 201415'!AK76</f>
        <v>571</v>
      </c>
      <c r="GD76" s="75">
        <f>'T5 Q3 201415'!AL76</f>
        <v>0.9345335515548282</v>
      </c>
      <c r="GE76" s="75">
        <f>'T5 Q3 201415'!AM76</f>
        <v>570</v>
      </c>
      <c r="GF76" s="75">
        <f>'T5 Q3 201415'!AN76</f>
        <v>0.93289689034369883</v>
      </c>
      <c r="GG76" s="75">
        <f>'T5 Q3 201415'!AO76</f>
        <v>571</v>
      </c>
      <c r="GH76" s="75">
        <f>'T5 Q3 201415'!AP76</f>
        <v>0.9345335515548282</v>
      </c>
      <c r="GI76" s="75">
        <f>'T5 Q3 201415'!AQ76</f>
        <v>589</v>
      </c>
      <c r="GJ76" s="75">
        <f>'T5 Q3 201415'!AR76</f>
        <v>0.96399345335515552</v>
      </c>
      <c r="GK76" s="75">
        <f>'T5 Q3 201415'!AS76</f>
        <v>567</v>
      </c>
      <c r="GL76" s="75">
        <f>'T5 Q3 201415'!AT76</f>
        <v>0.92798690671031092</v>
      </c>
      <c r="GM76" s="75">
        <f>'T5 Q3 201415'!AU76</f>
        <v>590</v>
      </c>
      <c r="GN76" s="75">
        <f>'T5 Q3 201415'!AV76</f>
        <v>0.96563011456628478</v>
      </c>
      <c r="GO76" s="75">
        <f>'T5 Q3 201415'!AW76</f>
        <v>548</v>
      </c>
      <c r="GP76" s="75">
        <f>'T5 Q3 201415'!AX76</f>
        <v>0.89689034369885434</v>
      </c>
      <c r="GR76" s="75">
        <f>'T6 Q4 201415'!D76</f>
        <v>577</v>
      </c>
      <c r="GS76" s="75">
        <f>'T6 Q4 201415'!E76</f>
        <v>565</v>
      </c>
      <c r="GT76" s="75">
        <f>'T6 Q4 201415'!F76</f>
        <v>0.97920277296360481</v>
      </c>
      <c r="GU76" s="75">
        <f>'T6 Q4 201415'!G76</f>
        <v>555</v>
      </c>
      <c r="GV76" s="75">
        <f>'T6 Q4 201415'!H76</f>
        <v>0.96187175043327555</v>
      </c>
      <c r="GW76" s="75">
        <f>'T6 Q4 201415'!I76</f>
        <v>533</v>
      </c>
      <c r="GX76" s="75">
        <f>'T6 Q4 201415'!J76</f>
        <v>0.9237435008665511</v>
      </c>
      <c r="GY76" s="75">
        <f>'T6 Q4 201415'!K76</f>
        <v>13</v>
      </c>
      <c r="GZ76" s="75">
        <f>'T6 Q4 201415'!L76</f>
        <v>8</v>
      </c>
      <c r="HA76" s="75">
        <f>'T6 Q4 201415'!M76</f>
        <v>0.61538461538461542</v>
      </c>
      <c r="HB76" s="75">
        <f>'T6 Q4 201415'!N76</f>
        <v>0</v>
      </c>
      <c r="HC76" s="75">
        <f>'T6 Q4 201415'!O76</f>
        <v>651</v>
      </c>
      <c r="HD76" s="75">
        <f>'T6 Q4 201415'!P76</f>
        <v>639</v>
      </c>
      <c r="HE76" s="75">
        <f>'T6 Q4 201415'!Q76</f>
        <v>0.98156682027649766</v>
      </c>
      <c r="HF76" s="75">
        <f>'T6 Q4 201415'!R76</f>
        <v>618</v>
      </c>
      <c r="HG76" s="75">
        <f>'T6 Q4 201415'!S76</f>
        <v>0.94930875576036866</v>
      </c>
      <c r="HH76" s="75">
        <f>'T6 Q4 201415'!T76</f>
        <v>625</v>
      </c>
      <c r="HI76" s="75">
        <f>'T6 Q4 201415'!U76</f>
        <v>0.96006144393241166</v>
      </c>
      <c r="HJ76" s="75">
        <f>'T6 Q4 201415'!V76</f>
        <v>609</v>
      </c>
      <c r="HK76" s="75">
        <f>'T6 Q4 201415'!W76</f>
        <v>0.93548387096774188</v>
      </c>
      <c r="HL76" s="75">
        <f>'T6 Q4 201415'!X76</f>
        <v>614</v>
      </c>
      <c r="HM76" s="75">
        <f>'T6 Q4 201415'!Y76</f>
        <v>0.94316436251920122</v>
      </c>
      <c r="HN76" s="75">
        <f>'T6 Q4 201415'!Z76</f>
        <v>11</v>
      </c>
      <c r="HO76" s="75">
        <f>'T6 Q4 201415'!AA76</f>
        <v>2</v>
      </c>
      <c r="HP76" s="75">
        <f>'T6 Q4 201415'!AB76</f>
        <v>0.18181818181818182</v>
      </c>
      <c r="HQ76" s="75">
        <f>'T6 Q4 201415'!AC76</f>
        <v>0</v>
      </c>
      <c r="HR76" s="75">
        <f>'T6 Q4 201415'!AD76</f>
        <v>629</v>
      </c>
      <c r="HS76" s="75">
        <f>'T6 Q4 201415'!AE76</f>
        <v>577</v>
      </c>
      <c r="HT76" s="75">
        <f>'T6 Q4 201415'!AF76</f>
        <v>0.91732909379968208</v>
      </c>
      <c r="HU76" s="75">
        <f>'T6 Q4 201415'!AG76</f>
        <v>608</v>
      </c>
      <c r="HV76" s="75">
        <f>'T6 Q4 201415'!AH76</f>
        <v>0.96661367249602548</v>
      </c>
      <c r="HW76" s="75">
        <f>'T6 Q4 201415'!AI76</f>
        <v>577</v>
      </c>
      <c r="HX76" s="75">
        <f>'T6 Q4 201415'!AJ76</f>
        <v>0.91732909379968208</v>
      </c>
      <c r="HY76" s="75">
        <f>'T6 Q4 201415'!AK76</f>
        <v>583</v>
      </c>
      <c r="HZ76" s="75">
        <f>'T6 Q4 201415'!AL76</f>
        <v>0.9268680445151033</v>
      </c>
      <c r="IA76" s="75">
        <f>'T6 Q4 201415'!AM76</f>
        <v>583</v>
      </c>
      <c r="IB76" s="75">
        <f>'T6 Q4 201415'!AN76</f>
        <v>0.9268680445151033</v>
      </c>
      <c r="IC76" s="75">
        <f>'T6 Q4 201415'!AO76</f>
        <v>583</v>
      </c>
      <c r="ID76" s="75">
        <f>'T6 Q4 201415'!AP76</f>
        <v>0.9268680445151033</v>
      </c>
      <c r="IE76" s="75">
        <f>'T6 Q4 201415'!AQ76</f>
        <v>607</v>
      </c>
      <c r="IF76" s="75">
        <f>'T6 Q4 201415'!AR76</f>
        <v>0.96502384737678859</v>
      </c>
      <c r="IG76" s="75">
        <f>'T6 Q4 201415'!AS76</f>
        <v>577</v>
      </c>
      <c r="IH76" s="75">
        <f>'T6 Q4 201415'!AT76</f>
        <v>0.91732909379968208</v>
      </c>
      <c r="II76" s="75">
        <f>'T6 Q4 201415'!AU76</f>
        <v>610</v>
      </c>
      <c r="IJ76" s="75">
        <f>'T6 Q4 201415'!AV76</f>
        <v>0.96979332273449925</v>
      </c>
      <c r="IK76" s="75">
        <f>'T6 Q4 201415'!AW76</f>
        <v>572</v>
      </c>
      <c r="IL76" s="75">
        <f>'T6 Q4 201415'!AX76</f>
        <v>0.90937996820349765</v>
      </c>
    </row>
    <row r="77" spans="1:246" x14ac:dyDescent="0.25">
      <c r="A77" s="31" t="s">
        <v>412</v>
      </c>
      <c r="B77" s="21" t="s">
        <v>413</v>
      </c>
      <c r="C77" s="21" t="s">
        <v>28</v>
      </c>
      <c r="D77" s="64">
        <v>2925</v>
      </c>
      <c r="E77" s="64">
        <v>2701</v>
      </c>
      <c r="F77" s="51">
        <v>0.92341880341880345</v>
      </c>
      <c r="G77" s="64">
        <v>2781</v>
      </c>
      <c r="H77" s="69">
        <v>0.95076923076923081</v>
      </c>
      <c r="I77" s="64">
        <v>2688</v>
      </c>
      <c r="J77" s="51">
        <v>0.91897435897435897</v>
      </c>
      <c r="K77" s="64">
        <v>30</v>
      </c>
      <c r="L77" s="5">
        <v>11</v>
      </c>
      <c r="M77" s="51">
        <v>0.36666666666666664</v>
      </c>
      <c r="N77" s="40"/>
      <c r="O77" s="64">
        <v>2995</v>
      </c>
      <c r="P77" s="64">
        <v>2858</v>
      </c>
      <c r="Q77" s="51">
        <v>0.95425709515859769</v>
      </c>
      <c r="R77" s="64">
        <v>2669</v>
      </c>
      <c r="S77" s="69">
        <v>0.89115191986644404</v>
      </c>
      <c r="T77" s="64">
        <v>2289</v>
      </c>
      <c r="U77" s="51">
        <v>0.76427378964941572</v>
      </c>
      <c r="V77" s="64">
        <v>2621</v>
      </c>
      <c r="W77" s="69">
        <v>0.87512520868113519</v>
      </c>
      <c r="X77" s="64">
        <v>2660</v>
      </c>
      <c r="Y77" s="51">
        <v>0.88814691151919867</v>
      </c>
      <c r="Z77" s="64">
        <v>44</v>
      </c>
      <c r="AA77" s="64">
        <v>33</v>
      </c>
      <c r="AB77" s="51">
        <v>0.75</v>
      </c>
      <c r="AC77" s="58"/>
      <c r="AD77" s="64">
        <v>2919</v>
      </c>
      <c r="AE77" s="64">
        <v>2779</v>
      </c>
      <c r="AF77" s="46">
        <v>0.95203836930455632</v>
      </c>
      <c r="AG77" s="64">
        <v>2565</v>
      </c>
      <c r="AH77" s="70">
        <v>0.87872559095580682</v>
      </c>
      <c r="AI77" s="64">
        <v>2772</v>
      </c>
      <c r="AJ77" s="46">
        <v>0.94964028776978415</v>
      </c>
      <c r="AK77" s="64">
        <v>2776</v>
      </c>
      <c r="AL77" s="70">
        <v>0.9510106200753683</v>
      </c>
      <c r="AM77" s="64">
        <v>2466</v>
      </c>
      <c r="AN77" s="46">
        <v>0.84480986639260025</v>
      </c>
      <c r="AO77" s="64">
        <v>2522</v>
      </c>
      <c r="AP77" s="70">
        <v>0.8639945186707777</v>
      </c>
      <c r="AQ77" s="64">
        <v>2746</v>
      </c>
      <c r="AR77" s="46">
        <v>0.9407331277834875</v>
      </c>
      <c r="AS77" s="64">
        <v>2548</v>
      </c>
      <c r="AT77" s="70">
        <v>0.87290167865707435</v>
      </c>
      <c r="AU77" s="64">
        <v>2647</v>
      </c>
      <c r="AV77" s="46">
        <v>0.90681740322028093</v>
      </c>
      <c r="AW77" s="64">
        <v>2543</v>
      </c>
      <c r="AX77" s="46">
        <v>0.8711887632750942</v>
      </c>
      <c r="AZ77" s="80">
        <f>VLOOKUP($A77,'T1DQ CCG'!$A:$BS,69,FALSE)</f>
        <v>0</v>
      </c>
      <c r="BA77" s="80">
        <f>VLOOKUP($A77,'T1DQ CCG'!$A:$BS,70,FALSE)</f>
        <v>0</v>
      </c>
      <c r="BB77" s="80">
        <f>VLOOKUP($A77,'T1DQ CCG'!$A:$BS,71,FALSE)</f>
        <v>0</v>
      </c>
      <c r="BD77" s="75">
        <f>'T3 Q1 201415'!D77</f>
        <v>643</v>
      </c>
      <c r="BE77" s="75">
        <f>'T3 Q1 201415'!E77</f>
        <v>602</v>
      </c>
      <c r="BF77" s="75">
        <f>'T3 Q1 201415'!F77</f>
        <v>0.93623639191290819</v>
      </c>
      <c r="BG77" s="75">
        <f>'T3 Q1 201415'!G77</f>
        <v>620</v>
      </c>
      <c r="BH77" s="75">
        <f>'T3 Q1 201415'!H77</f>
        <v>0.96423017107309483</v>
      </c>
      <c r="BI77" s="75">
        <f>'T3 Q1 201415'!I77</f>
        <v>602</v>
      </c>
      <c r="BJ77" s="75">
        <f>'T3 Q1 201415'!J77</f>
        <v>0.93623639191290819</v>
      </c>
      <c r="BK77" s="75">
        <f>'T3 Q1 201415'!K77</f>
        <v>6</v>
      </c>
      <c r="BL77" s="75">
        <f>'T3 Q1 201415'!L77</f>
        <v>6</v>
      </c>
      <c r="BM77" s="75">
        <f>'T3 Q1 201415'!M77</f>
        <v>1</v>
      </c>
      <c r="BN77" s="75">
        <f>'T3 Q1 201415'!N77</f>
        <v>0</v>
      </c>
      <c r="BO77" s="75">
        <f>'T3 Q1 201415'!O77</f>
        <v>645</v>
      </c>
      <c r="BP77" s="75">
        <f>'T3 Q1 201415'!P77</f>
        <v>623</v>
      </c>
      <c r="BQ77" s="75">
        <f>'T3 Q1 201415'!Q77</f>
        <v>0.96589147286821708</v>
      </c>
      <c r="BR77" s="75">
        <f>'T3 Q1 201415'!R77</f>
        <v>591</v>
      </c>
      <c r="BS77" s="75">
        <f>'T3 Q1 201415'!S77</f>
        <v>0.91627906976744189</v>
      </c>
      <c r="BT77" s="75">
        <f>'T3 Q1 201415'!T77</f>
        <v>584</v>
      </c>
      <c r="BU77" s="75">
        <f>'T3 Q1 201415'!U77</f>
        <v>0.90542635658914727</v>
      </c>
      <c r="BV77" s="75">
        <f>'T3 Q1 201415'!V77</f>
        <v>586</v>
      </c>
      <c r="BW77" s="75">
        <f>'T3 Q1 201415'!W77</f>
        <v>0.90852713178294575</v>
      </c>
      <c r="BX77" s="75">
        <f>'T3 Q1 201415'!X77</f>
        <v>587</v>
      </c>
      <c r="BY77" s="75">
        <f>'T3 Q1 201415'!Y77</f>
        <v>0.91007751937984493</v>
      </c>
      <c r="BZ77" s="75">
        <f>'T3 Q1 201415'!Z77</f>
        <v>10</v>
      </c>
      <c r="CA77" s="75">
        <f>'T3 Q1 201415'!AA77</f>
        <v>8</v>
      </c>
      <c r="CB77" s="75">
        <f>'T3 Q1 201415'!AB77</f>
        <v>0.8</v>
      </c>
      <c r="CC77" s="75">
        <f>'T3 Q1 201415'!AC77</f>
        <v>0</v>
      </c>
      <c r="CD77" s="75">
        <f>'T3 Q1 201415'!AD77</f>
        <v>659</v>
      </c>
      <c r="CE77" s="75">
        <f>'T3 Q1 201415'!AE77</f>
        <v>627</v>
      </c>
      <c r="CF77" s="75">
        <f>'T3 Q1 201415'!AF77</f>
        <v>0.95144157814871022</v>
      </c>
      <c r="CG77" s="75">
        <f>'T3 Q1 201415'!AG77</f>
        <v>586</v>
      </c>
      <c r="CH77" s="75">
        <f>'T3 Q1 201415'!AH77</f>
        <v>0.88922610015174508</v>
      </c>
      <c r="CI77" s="75">
        <f>'T3 Q1 201415'!AI77</f>
        <v>625</v>
      </c>
      <c r="CJ77" s="75">
        <f>'T3 Q1 201415'!AJ77</f>
        <v>0.9484066767830045</v>
      </c>
      <c r="CK77" s="75">
        <f>'T3 Q1 201415'!AK77</f>
        <v>626</v>
      </c>
      <c r="CL77" s="75">
        <f>'T3 Q1 201415'!AL77</f>
        <v>0.9499241274658573</v>
      </c>
      <c r="CM77" s="75">
        <f>'T3 Q1 201415'!AM77</f>
        <v>543</v>
      </c>
      <c r="CN77" s="75">
        <f>'T3 Q1 201415'!AN77</f>
        <v>0.82397572078907433</v>
      </c>
      <c r="CO77" s="75">
        <f>'T3 Q1 201415'!AO77</f>
        <v>559</v>
      </c>
      <c r="CP77" s="75">
        <f>'T3 Q1 201415'!AP77</f>
        <v>0.84825493171471922</v>
      </c>
      <c r="CQ77" s="75">
        <f>'T3 Q1 201415'!AQ77</f>
        <v>617</v>
      </c>
      <c r="CR77" s="75">
        <f>'T3 Q1 201415'!AR77</f>
        <v>0.93626707132018205</v>
      </c>
      <c r="CS77" s="75">
        <f>'T3 Q1 201415'!AS77</f>
        <v>581</v>
      </c>
      <c r="CT77" s="75">
        <f>'T3 Q1 201415'!AT77</f>
        <v>0.88163884673748105</v>
      </c>
      <c r="CU77" s="75">
        <f>'T3 Q1 201415'!AU77</f>
        <v>590</v>
      </c>
      <c r="CV77" s="75">
        <f>'T3 Q1 201415'!AV77</f>
        <v>0.8952959028831563</v>
      </c>
      <c r="CW77" s="75">
        <f>'T3 Q1 201415'!AW77</f>
        <v>563</v>
      </c>
      <c r="CX77" s="75">
        <f>'T3 Q1 201415'!AX77</f>
        <v>0.85432473444613055</v>
      </c>
      <c r="CZ77" s="75">
        <f>'T4 Q2 201415'!D77</f>
        <v>924</v>
      </c>
      <c r="DA77" s="75">
        <f>'T4 Q2 201415'!E77</f>
        <v>852</v>
      </c>
      <c r="DB77" s="75">
        <f>'T4 Q2 201415'!F77</f>
        <v>0</v>
      </c>
      <c r="DC77" s="75">
        <f>'T4 Q2 201415'!G77</f>
        <v>882</v>
      </c>
      <c r="DD77" s="75">
        <f>'T4 Q2 201415'!H77</f>
        <v>0</v>
      </c>
      <c r="DE77" s="75">
        <f>'T4 Q2 201415'!I77</f>
        <v>845</v>
      </c>
      <c r="DF77" s="75">
        <f>'T4 Q2 201415'!J77</f>
        <v>0</v>
      </c>
      <c r="DG77" s="75">
        <f>'T4 Q2 201415'!K77</f>
        <v>7</v>
      </c>
      <c r="DH77" s="75">
        <f>'T4 Q2 201415'!L77</f>
        <v>7</v>
      </c>
      <c r="DI77" s="75">
        <f>'T4 Q2 201415'!M77</f>
        <v>0</v>
      </c>
      <c r="DJ77" s="75">
        <f>'T4 Q2 201415'!N77</f>
        <v>0</v>
      </c>
      <c r="DK77" s="75">
        <f>'T4 Q2 201415'!O77</f>
        <v>959</v>
      </c>
      <c r="DL77" s="75">
        <f>'T4 Q2 201415'!P77</f>
        <v>920</v>
      </c>
      <c r="DM77" s="75">
        <f>'T4 Q2 201415'!Q77</f>
        <v>0</v>
      </c>
      <c r="DN77" s="75">
        <f>'T4 Q2 201415'!R77</f>
        <v>863</v>
      </c>
      <c r="DO77" s="75">
        <f>'T4 Q2 201415'!S77</f>
        <v>0</v>
      </c>
      <c r="DP77" s="75">
        <f>'T4 Q2 201415'!T77</f>
        <v>851</v>
      </c>
      <c r="DQ77" s="75">
        <f>'T4 Q2 201415'!U77</f>
        <v>0</v>
      </c>
      <c r="DR77" s="75">
        <f>'T4 Q2 201415'!V77</f>
        <v>853</v>
      </c>
      <c r="DS77" s="75">
        <f>'T4 Q2 201415'!W77</f>
        <v>0</v>
      </c>
      <c r="DT77" s="75">
        <f>'T4 Q2 201415'!X77</f>
        <v>861</v>
      </c>
      <c r="DU77" s="75">
        <f>'T4 Q2 201415'!Y77</f>
        <v>0</v>
      </c>
      <c r="DV77" s="75">
        <f>'T4 Q2 201415'!Z77</f>
        <v>14</v>
      </c>
      <c r="DW77" s="75">
        <f>'T4 Q2 201415'!AA77</f>
        <v>10</v>
      </c>
      <c r="DX77" s="75">
        <f>'T4 Q2 201415'!AB77</f>
        <v>0</v>
      </c>
      <c r="DY77" s="75">
        <f>'T4 Q2 201415'!AC77</f>
        <v>0</v>
      </c>
      <c r="DZ77" s="75">
        <f>'T4 Q2 201415'!AD77</f>
        <v>918</v>
      </c>
      <c r="EA77" s="75">
        <f>'T4 Q2 201415'!AE77</f>
        <v>877</v>
      </c>
      <c r="EB77" s="75">
        <f>'T4 Q2 201415'!AF77</f>
        <v>0</v>
      </c>
      <c r="EC77" s="75">
        <f>'T4 Q2 201415'!AG77</f>
        <v>812</v>
      </c>
      <c r="ED77" s="75">
        <f>'T4 Q2 201415'!AH77</f>
        <v>0</v>
      </c>
      <c r="EE77" s="75">
        <f>'T4 Q2 201415'!AI77</f>
        <v>874</v>
      </c>
      <c r="EF77" s="75">
        <f>'T4 Q2 201415'!AJ77</f>
        <v>0</v>
      </c>
      <c r="EG77" s="75">
        <f>'T4 Q2 201415'!AK77</f>
        <v>877</v>
      </c>
      <c r="EH77" s="75">
        <f>'T4 Q2 201415'!AL77</f>
        <v>0</v>
      </c>
      <c r="EI77" s="75">
        <f>'T4 Q2 201415'!AM77</f>
        <v>771</v>
      </c>
      <c r="EJ77" s="75">
        <f>'T4 Q2 201415'!AN77</f>
        <v>0</v>
      </c>
      <c r="EK77" s="75">
        <f>'T4 Q2 201415'!AO77</f>
        <v>793</v>
      </c>
      <c r="EL77" s="75">
        <f>'T4 Q2 201415'!AP77</f>
        <v>0</v>
      </c>
      <c r="EM77" s="75">
        <f>'T4 Q2 201415'!AQ77</f>
        <v>868</v>
      </c>
      <c r="EN77" s="75">
        <f>'T4 Q2 201415'!AR77</f>
        <v>0</v>
      </c>
      <c r="EO77" s="75">
        <f>'T4 Q2 201415'!AS77</f>
        <v>810</v>
      </c>
      <c r="EP77" s="75">
        <f>'T4 Q2 201415'!AT77</f>
        <v>0</v>
      </c>
      <c r="EQ77" s="75">
        <f>'T4 Q2 201415'!AU77</f>
        <v>831</v>
      </c>
      <c r="ER77" s="75">
        <f>'T4 Q2 201415'!AV77</f>
        <v>0</v>
      </c>
      <c r="ES77" s="75">
        <f>'T4 Q2 201415'!AW77</f>
        <v>791</v>
      </c>
      <c r="ET77" s="75">
        <f>'T4 Q2 201415'!AX77</f>
        <v>0</v>
      </c>
      <c r="EV77" s="75">
        <f>'T5 Q3 201415'!D77</f>
        <v>710</v>
      </c>
      <c r="EW77" s="75">
        <f>'T5 Q3 201415'!E77</f>
        <v>654</v>
      </c>
      <c r="EX77" s="75">
        <f>'T5 Q3 201415'!F77</f>
        <v>0.92112676056338028</v>
      </c>
      <c r="EY77" s="75">
        <f>'T5 Q3 201415'!G77</f>
        <v>667</v>
      </c>
      <c r="EZ77" s="75">
        <f>'T5 Q3 201415'!H77</f>
        <v>0.93943661971830983</v>
      </c>
      <c r="FA77" s="75">
        <f>'T5 Q3 201415'!I77</f>
        <v>654</v>
      </c>
      <c r="FB77" s="75">
        <f>'T5 Q3 201415'!J77</f>
        <v>0.92112676056338028</v>
      </c>
      <c r="FC77" s="75">
        <f>'T5 Q3 201415'!K77</f>
        <v>7</v>
      </c>
      <c r="FD77" s="75">
        <f>'T5 Q3 201415'!L77</f>
        <v>6</v>
      </c>
      <c r="FE77" s="75">
        <f>'T5 Q3 201415'!M77</f>
        <v>0.8571428571428571</v>
      </c>
      <c r="FF77" s="75">
        <f>'T5 Q3 201415'!N77</f>
        <v>0</v>
      </c>
      <c r="FG77" s="75">
        <f>'T5 Q3 201415'!O77</f>
        <v>720</v>
      </c>
      <c r="FH77" s="75">
        <f>'T5 Q3 201415'!P77</f>
        <v>682</v>
      </c>
      <c r="FI77" s="75">
        <f>'T5 Q3 201415'!Q77</f>
        <v>0.94722222222222219</v>
      </c>
      <c r="FJ77" s="75">
        <f>'T5 Q3 201415'!R77</f>
        <v>636</v>
      </c>
      <c r="FK77" s="75">
        <f>'T5 Q3 201415'!S77</f>
        <v>0.8833333333333333</v>
      </c>
      <c r="FL77" s="75">
        <f>'T5 Q3 201415'!T77</f>
        <v>579</v>
      </c>
      <c r="FM77" s="75">
        <f>'T5 Q3 201415'!U77</f>
        <v>0.8041666666666667</v>
      </c>
      <c r="FN77" s="75">
        <f>'T5 Q3 201415'!V77</f>
        <v>622</v>
      </c>
      <c r="FO77" s="75">
        <f>'T5 Q3 201415'!W77</f>
        <v>0.86388888888888893</v>
      </c>
      <c r="FP77" s="75">
        <f>'T5 Q3 201415'!X77</f>
        <v>631</v>
      </c>
      <c r="FQ77" s="75">
        <f>'T5 Q3 201415'!Y77</f>
        <v>0.87638888888888888</v>
      </c>
      <c r="FR77" s="75">
        <f>'T5 Q3 201415'!Z77</f>
        <v>9</v>
      </c>
      <c r="FS77" s="75">
        <f>'T5 Q3 201415'!AA77</f>
        <v>6</v>
      </c>
      <c r="FT77" s="75">
        <f>'T5 Q3 201415'!AB77</f>
        <v>0.66666666666666663</v>
      </c>
      <c r="FU77" s="75">
        <f>'T5 Q3 201415'!AC77</f>
        <v>0</v>
      </c>
      <c r="FV77" s="75">
        <f>'T5 Q3 201415'!AD77</f>
        <v>672</v>
      </c>
      <c r="FW77" s="75">
        <f>'T5 Q3 201415'!AE77</f>
        <v>642</v>
      </c>
      <c r="FX77" s="75">
        <f>'T5 Q3 201415'!AF77</f>
        <v>0.9553571428571429</v>
      </c>
      <c r="FY77" s="75">
        <f>'T5 Q3 201415'!AG77</f>
        <v>594</v>
      </c>
      <c r="FZ77" s="75">
        <f>'T5 Q3 201415'!AH77</f>
        <v>0.8839285714285714</v>
      </c>
      <c r="GA77" s="75">
        <f>'T5 Q3 201415'!AI77</f>
        <v>642</v>
      </c>
      <c r="GB77" s="75">
        <f>'T5 Q3 201415'!AJ77</f>
        <v>0.9553571428571429</v>
      </c>
      <c r="GC77" s="75">
        <f>'T5 Q3 201415'!AK77</f>
        <v>642</v>
      </c>
      <c r="GD77" s="75">
        <f>'T5 Q3 201415'!AL77</f>
        <v>0.9553571428571429</v>
      </c>
      <c r="GE77" s="75">
        <f>'T5 Q3 201415'!AM77</f>
        <v>580</v>
      </c>
      <c r="GF77" s="75">
        <f>'T5 Q3 201415'!AN77</f>
        <v>0.86309523809523814</v>
      </c>
      <c r="GG77" s="75">
        <f>'T5 Q3 201415'!AO77</f>
        <v>574</v>
      </c>
      <c r="GH77" s="75">
        <f>'T5 Q3 201415'!AP77</f>
        <v>0.85416666666666663</v>
      </c>
      <c r="GI77" s="75">
        <f>'T5 Q3 201415'!AQ77</f>
        <v>636</v>
      </c>
      <c r="GJ77" s="75">
        <f>'T5 Q3 201415'!AR77</f>
        <v>0.9464285714285714</v>
      </c>
      <c r="GK77" s="75">
        <f>'T5 Q3 201415'!AS77</f>
        <v>588</v>
      </c>
      <c r="GL77" s="75">
        <f>'T5 Q3 201415'!AT77</f>
        <v>0.875</v>
      </c>
      <c r="GM77" s="75">
        <f>'T5 Q3 201415'!AU77</f>
        <v>611</v>
      </c>
      <c r="GN77" s="75">
        <f>'T5 Q3 201415'!AV77</f>
        <v>0.90922619047619047</v>
      </c>
      <c r="GO77" s="75">
        <f>'T5 Q3 201415'!AW77</f>
        <v>593</v>
      </c>
      <c r="GP77" s="75">
        <f>'T5 Q3 201415'!AX77</f>
        <v>0.88244047619047616</v>
      </c>
      <c r="GR77" s="75">
        <f>'T6 Q4 201415'!D77</f>
        <v>648</v>
      </c>
      <c r="GS77" s="75">
        <f>'T6 Q4 201415'!E77</f>
        <v>593</v>
      </c>
      <c r="GT77" s="75">
        <f>'T6 Q4 201415'!F77</f>
        <v>0.91512345679012341</v>
      </c>
      <c r="GU77" s="75">
        <f>'T6 Q4 201415'!G77</f>
        <v>612</v>
      </c>
      <c r="GV77" s="75">
        <f>'T6 Q4 201415'!H77</f>
        <v>0.94444444444444442</v>
      </c>
      <c r="GW77" s="75">
        <f>'T6 Q4 201415'!I77</f>
        <v>587</v>
      </c>
      <c r="GX77" s="75">
        <f>'T6 Q4 201415'!J77</f>
        <v>0.90586419753086422</v>
      </c>
      <c r="GY77" s="75">
        <f>'T6 Q4 201415'!K77</f>
        <v>10</v>
      </c>
      <c r="GZ77" s="75">
        <f>'T6 Q4 201415'!L77</f>
        <v>8</v>
      </c>
      <c r="HA77" s="75">
        <f>'T6 Q4 201415'!M77</f>
        <v>0.8</v>
      </c>
      <c r="HB77" s="75">
        <f>'T6 Q4 201415'!N77</f>
        <v>0</v>
      </c>
      <c r="HC77" s="75">
        <f>'T6 Q4 201415'!O77</f>
        <v>671</v>
      </c>
      <c r="HD77" s="75">
        <f>'T6 Q4 201415'!P77</f>
        <v>633</v>
      </c>
      <c r="HE77" s="75">
        <f>'T6 Q4 201415'!Q77</f>
        <v>0.94336810730253351</v>
      </c>
      <c r="HF77" s="75">
        <f>'T6 Q4 201415'!R77</f>
        <v>579</v>
      </c>
      <c r="HG77" s="75">
        <f>'T6 Q4 201415'!S77</f>
        <v>0.8628912071535022</v>
      </c>
      <c r="HH77" s="75">
        <f>'T6 Q4 201415'!T77</f>
        <v>275</v>
      </c>
      <c r="HI77" s="75">
        <f>'T6 Q4 201415'!U77</f>
        <v>0.4098360655737705</v>
      </c>
      <c r="HJ77" s="75">
        <f>'T6 Q4 201415'!V77</f>
        <v>560</v>
      </c>
      <c r="HK77" s="75">
        <f>'T6 Q4 201415'!W77</f>
        <v>0.83457526080476896</v>
      </c>
      <c r="HL77" s="75">
        <f>'T6 Q4 201415'!X77</f>
        <v>581</v>
      </c>
      <c r="HM77" s="75">
        <f>'T6 Q4 201415'!Y77</f>
        <v>0.86587183308494786</v>
      </c>
      <c r="HN77" s="75">
        <f>'T6 Q4 201415'!Z77</f>
        <v>11</v>
      </c>
      <c r="HO77" s="75">
        <f>'T6 Q4 201415'!AA77</f>
        <v>9</v>
      </c>
      <c r="HP77" s="75">
        <f>'T6 Q4 201415'!AB77</f>
        <v>0.81818181818181823</v>
      </c>
      <c r="HQ77" s="75">
        <f>'T6 Q4 201415'!AC77</f>
        <v>0</v>
      </c>
      <c r="HR77" s="75">
        <f>'T6 Q4 201415'!AD77</f>
        <v>670</v>
      </c>
      <c r="HS77" s="75">
        <f>'T6 Q4 201415'!AE77</f>
        <v>633</v>
      </c>
      <c r="HT77" s="75">
        <f>'T6 Q4 201415'!AF77</f>
        <v>0.94477611940298512</v>
      </c>
      <c r="HU77" s="75">
        <f>'T6 Q4 201415'!AG77</f>
        <v>573</v>
      </c>
      <c r="HV77" s="75">
        <f>'T6 Q4 201415'!AH77</f>
        <v>0.85522388059701493</v>
      </c>
      <c r="HW77" s="75">
        <f>'T6 Q4 201415'!AI77</f>
        <v>631</v>
      </c>
      <c r="HX77" s="75">
        <f>'T6 Q4 201415'!AJ77</f>
        <v>0.94179104477611941</v>
      </c>
      <c r="HY77" s="75">
        <f>'T6 Q4 201415'!AK77</f>
        <v>631</v>
      </c>
      <c r="HZ77" s="75">
        <f>'T6 Q4 201415'!AL77</f>
        <v>0.94179104477611941</v>
      </c>
      <c r="IA77" s="75">
        <f>'T6 Q4 201415'!AM77</f>
        <v>572</v>
      </c>
      <c r="IB77" s="75">
        <f>'T6 Q4 201415'!AN77</f>
        <v>0.85373134328358213</v>
      </c>
      <c r="IC77" s="75">
        <f>'T6 Q4 201415'!AO77</f>
        <v>596</v>
      </c>
      <c r="ID77" s="75">
        <f>'T6 Q4 201415'!AP77</f>
        <v>0.88955223880597012</v>
      </c>
      <c r="IE77" s="75">
        <f>'T6 Q4 201415'!AQ77</f>
        <v>625</v>
      </c>
      <c r="IF77" s="75">
        <f>'T6 Q4 201415'!AR77</f>
        <v>0.93283582089552242</v>
      </c>
      <c r="IG77" s="75">
        <f>'T6 Q4 201415'!AS77</f>
        <v>569</v>
      </c>
      <c r="IH77" s="75">
        <f>'T6 Q4 201415'!AT77</f>
        <v>0.84925373134328364</v>
      </c>
      <c r="II77" s="75">
        <f>'T6 Q4 201415'!AU77</f>
        <v>615</v>
      </c>
      <c r="IJ77" s="75">
        <f>'T6 Q4 201415'!AV77</f>
        <v>0.91791044776119401</v>
      </c>
      <c r="IK77" s="75">
        <f>'T6 Q4 201415'!AW77</f>
        <v>596</v>
      </c>
      <c r="IL77" s="75">
        <f>'T6 Q4 201415'!AX77</f>
        <v>0.88955223880597012</v>
      </c>
    </row>
    <row r="78" spans="1:246" x14ac:dyDescent="0.25">
      <c r="A78" s="31" t="s">
        <v>414</v>
      </c>
      <c r="B78" s="21" t="s">
        <v>415</v>
      </c>
      <c r="C78" s="21" t="s">
        <v>28</v>
      </c>
      <c r="D78" s="64">
        <v>3332</v>
      </c>
      <c r="E78" s="64">
        <v>2496</v>
      </c>
      <c r="F78" s="51">
        <v>0.74909963985594241</v>
      </c>
      <c r="G78" s="64">
        <v>2475</v>
      </c>
      <c r="H78" s="69">
        <v>0.74279711884753896</v>
      </c>
      <c r="I78" s="64">
        <v>2440</v>
      </c>
      <c r="J78" s="51">
        <v>0.73229291716686673</v>
      </c>
      <c r="K78" s="64">
        <v>31</v>
      </c>
      <c r="L78" s="5">
        <v>12</v>
      </c>
      <c r="M78" s="51">
        <v>0.38709677419354838</v>
      </c>
      <c r="N78" s="40"/>
      <c r="O78" s="64">
        <v>3473</v>
      </c>
      <c r="P78" s="64">
        <v>2574</v>
      </c>
      <c r="Q78" s="51">
        <v>0.74114598329974091</v>
      </c>
      <c r="R78" s="64">
        <v>2519</v>
      </c>
      <c r="S78" s="69">
        <v>0.72530953066513104</v>
      </c>
      <c r="T78" s="64">
        <v>2544</v>
      </c>
      <c r="U78" s="51">
        <v>0.73250791822631733</v>
      </c>
      <c r="V78" s="64">
        <v>2483</v>
      </c>
      <c r="W78" s="69">
        <v>0.71494385257702275</v>
      </c>
      <c r="X78" s="64">
        <v>2501</v>
      </c>
      <c r="Y78" s="51">
        <v>0.7201266916210769</v>
      </c>
      <c r="Z78" s="64">
        <v>53</v>
      </c>
      <c r="AA78" s="64">
        <v>43</v>
      </c>
      <c r="AB78" s="51">
        <v>0.81132075471698117</v>
      </c>
      <c r="AC78" s="58"/>
      <c r="AD78" s="64">
        <v>3460</v>
      </c>
      <c r="AE78" s="64">
        <v>2409</v>
      </c>
      <c r="AF78" s="46">
        <v>0.69624277456647399</v>
      </c>
      <c r="AG78" s="64">
        <v>2503</v>
      </c>
      <c r="AH78" s="70">
        <v>0.72341040462427741</v>
      </c>
      <c r="AI78" s="64">
        <v>2409</v>
      </c>
      <c r="AJ78" s="46">
        <v>0.69624277456647399</v>
      </c>
      <c r="AK78" s="64">
        <v>2396</v>
      </c>
      <c r="AL78" s="70">
        <v>0.69248554913294802</v>
      </c>
      <c r="AM78" s="64">
        <v>2396</v>
      </c>
      <c r="AN78" s="46">
        <v>0.69248554913294802</v>
      </c>
      <c r="AO78" s="64">
        <v>2396</v>
      </c>
      <c r="AP78" s="70">
        <v>0.69248554913294802</v>
      </c>
      <c r="AQ78" s="64">
        <v>2502</v>
      </c>
      <c r="AR78" s="46">
        <v>0.72312138728323705</v>
      </c>
      <c r="AS78" s="64">
        <v>2431</v>
      </c>
      <c r="AT78" s="70">
        <v>0.70260115606936413</v>
      </c>
      <c r="AU78" s="64">
        <v>2462</v>
      </c>
      <c r="AV78" s="46">
        <v>0.71156069364161845</v>
      </c>
      <c r="AW78" s="64">
        <v>2381</v>
      </c>
      <c r="AX78" s="46">
        <v>0.68815028901734099</v>
      </c>
      <c r="AZ78" s="80">
        <f>VLOOKUP($A78,'T1DQ CCG'!$A:$BS,69,FALSE)</f>
        <v>0</v>
      </c>
      <c r="BA78" s="80">
        <f>VLOOKUP($A78,'T1DQ CCG'!$A:$BS,70,FALSE)</f>
        <v>0</v>
      </c>
      <c r="BB78" s="80">
        <f>VLOOKUP($A78,'T1DQ CCG'!$A:$BS,71,FALSE)</f>
        <v>0</v>
      </c>
      <c r="BD78" s="75">
        <f>'T3 Q1 201415'!D78</f>
        <v>765</v>
      </c>
      <c r="BE78" s="75">
        <f>'T3 Q1 201415'!E78</f>
        <v>753</v>
      </c>
      <c r="BF78" s="75">
        <f>'T3 Q1 201415'!F78</f>
        <v>0.98431372549019602</v>
      </c>
      <c r="BG78" s="75">
        <f>'T3 Q1 201415'!G78</f>
        <v>747</v>
      </c>
      <c r="BH78" s="75">
        <f>'T3 Q1 201415'!H78</f>
        <v>0.97647058823529409</v>
      </c>
      <c r="BI78" s="75">
        <f>'T3 Q1 201415'!I78</f>
        <v>740</v>
      </c>
      <c r="BJ78" s="75">
        <f>'T3 Q1 201415'!J78</f>
        <v>0.9673202614379085</v>
      </c>
      <c r="BK78" s="75">
        <f>'T3 Q1 201415'!K78</f>
        <v>7</v>
      </c>
      <c r="BL78" s="75">
        <f>'T3 Q1 201415'!L78</f>
        <v>7</v>
      </c>
      <c r="BM78" s="75">
        <f>'T3 Q1 201415'!M78</f>
        <v>1</v>
      </c>
      <c r="BN78" s="75">
        <f>'T3 Q1 201415'!N78</f>
        <v>0</v>
      </c>
      <c r="BO78" s="75">
        <f>'T3 Q1 201415'!O78</f>
        <v>804</v>
      </c>
      <c r="BP78" s="75">
        <f>'T3 Q1 201415'!P78</f>
        <v>786</v>
      </c>
      <c r="BQ78" s="75">
        <f>'T3 Q1 201415'!Q78</f>
        <v>0.97761194029850751</v>
      </c>
      <c r="BR78" s="75">
        <f>'T3 Q1 201415'!R78</f>
        <v>768</v>
      </c>
      <c r="BS78" s="75">
        <f>'T3 Q1 201415'!S78</f>
        <v>0.95522388059701491</v>
      </c>
      <c r="BT78" s="75">
        <f>'T3 Q1 201415'!T78</f>
        <v>777</v>
      </c>
      <c r="BU78" s="75">
        <f>'T3 Q1 201415'!U78</f>
        <v>0.96641791044776115</v>
      </c>
      <c r="BV78" s="75">
        <f>'T3 Q1 201415'!V78</f>
        <v>755</v>
      </c>
      <c r="BW78" s="75">
        <f>'T3 Q1 201415'!W78</f>
        <v>0.93905472636815923</v>
      </c>
      <c r="BX78" s="75">
        <f>'T3 Q1 201415'!X78</f>
        <v>760</v>
      </c>
      <c r="BY78" s="75">
        <f>'T3 Q1 201415'!Y78</f>
        <v>0.94527363184079605</v>
      </c>
      <c r="BZ78" s="75">
        <f>'T3 Q1 201415'!Z78</f>
        <v>13</v>
      </c>
      <c r="CA78" s="75">
        <f>'T3 Q1 201415'!AA78</f>
        <v>13</v>
      </c>
      <c r="CB78" s="75">
        <f>'T3 Q1 201415'!AB78</f>
        <v>1</v>
      </c>
      <c r="CC78" s="75">
        <f>'T3 Q1 201415'!AC78</f>
        <v>0</v>
      </c>
      <c r="CD78" s="75">
        <f>'T3 Q1 201415'!AD78</f>
        <v>798</v>
      </c>
      <c r="CE78" s="75">
        <f>'T3 Q1 201415'!AE78</f>
        <v>744</v>
      </c>
      <c r="CF78" s="75">
        <f>'T3 Q1 201415'!AF78</f>
        <v>0.93233082706766912</v>
      </c>
      <c r="CG78" s="75">
        <f>'T3 Q1 201415'!AG78</f>
        <v>767</v>
      </c>
      <c r="CH78" s="75">
        <f>'T3 Q1 201415'!AH78</f>
        <v>0.96115288220551376</v>
      </c>
      <c r="CI78" s="75">
        <f>'T3 Q1 201415'!AI78</f>
        <v>744</v>
      </c>
      <c r="CJ78" s="75">
        <f>'T3 Q1 201415'!AJ78</f>
        <v>0.93233082706766912</v>
      </c>
      <c r="CK78" s="75">
        <f>'T3 Q1 201415'!AK78</f>
        <v>735</v>
      </c>
      <c r="CL78" s="75">
        <f>'T3 Q1 201415'!AL78</f>
        <v>0.92105263157894735</v>
      </c>
      <c r="CM78" s="75">
        <f>'T3 Q1 201415'!AM78</f>
        <v>735</v>
      </c>
      <c r="CN78" s="75">
        <f>'T3 Q1 201415'!AN78</f>
        <v>0.92105263157894735</v>
      </c>
      <c r="CO78" s="75">
        <f>'T3 Q1 201415'!AO78</f>
        <v>735</v>
      </c>
      <c r="CP78" s="75">
        <f>'T3 Q1 201415'!AP78</f>
        <v>0.92105263157894735</v>
      </c>
      <c r="CQ78" s="75">
        <f>'T3 Q1 201415'!AQ78</f>
        <v>766</v>
      </c>
      <c r="CR78" s="75">
        <f>'T3 Q1 201415'!AR78</f>
        <v>0.95989974937343359</v>
      </c>
      <c r="CS78" s="75">
        <f>'T3 Q1 201415'!AS78</f>
        <v>748</v>
      </c>
      <c r="CT78" s="75">
        <f>'T3 Q1 201415'!AT78</f>
        <v>0.93734335839598992</v>
      </c>
      <c r="CU78" s="75">
        <f>'T3 Q1 201415'!AU78</f>
        <v>757</v>
      </c>
      <c r="CV78" s="75">
        <f>'T3 Q1 201415'!AV78</f>
        <v>0.94862155388471181</v>
      </c>
      <c r="CW78" s="75">
        <f>'T3 Q1 201415'!AW78</f>
        <v>733</v>
      </c>
      <c r="CX78" s="75">
        <f>'T3 Q1 201415'!AX78</f>
        <v>0.918546365914787</v>
      </c>
      <c r="CZ78" s="75">
        <f>'T4 Q2 201415'!D78</f>
        <v>893</v>
      </c>
      <c r="DA78" s="75">
        <f>'T4 Q2 201415'!E78</f>
        <v>884</v>
      </c>
      <c r="DB78" s="75">
        <f>'T4 Q2 201415'!F78</f>
        <v>0.98992161254199329</v>
      </c>
      <c r="DC78" s="75">
        <f>'T4 Q2 201415'!G78</f>
        <v>880</v>
      </c>
      <c r="DD78" s="75">
        <f>'T4 Q2 201415'!H78</f>
        <v>0.98544232922732367</v>
      </c>
      <c r="DE78" s="75">
        <f>'T4 Q2 201415'!I78</f>
        <v>864</v>
      </c>
      <c r="DF78" s="75">
        <f>'T4 Q2 201415'!J78</f>
        <v>0.96752519596864506</v>
      </c>
      <c r="DG78" s="75">
        <f>'T4 Q2 201415'!K78</f>
        <v>11</v>
      </c>
      <c r="DH78" s="75">
        <f>'T4 Q2 201415'!L78</f>
        <v>11</v>
      </c>
      <c r="DI78" s="75">
        <f>'T4 Q2 201415'!M78</f>
        <v>1</v>
      </c>
      <c r="DJ78" s="75">
        <f>'T4 Q2 201415'!N78</f>
        <v>0</v>
      </c>
      <c r="DK78" s="75">
        <f>'T4 Q2 201415'!O78</f>
        <v>891</v>
      </c>
      <c r="DL78" s="75">
        <f>'T4 Q2 201415'!P78</f>
        <v>881</v>
      </c>
      <c r="DM78" s="75">
        <f>'T4 Q2 201415'!Q78</f>
        <v>0.98877665544332216</v>
      </c>
      <c r="DN78" s="75">
        <f>'T4 Q2 201415'!R78</f>
        <v>869</v>
      </c>
      <c r="DO78" s="75">
        <f>'T4 Q2 201415'!S78</f>
        <v>0.97530864197530864</v>
      </c>
      <c r="DP78" s="75">
        <f>'T4 Q2 201415'!T78</f>
        <v>875</v>
      </c>
      <c r="DQ78" s="75">
        <f>'T4 Q2 201415'!U78</f>
        <v>0.98204264870931535</v>
      </c>
      <c r="DR78" s="75">
        <f>'T4 Q2 201415'!V78</f>
        <v>857</v>
      </c>
      <c r="DS78" s="75">
        <f>'T4 Q2 201415'!W78</f>
        <v>0.96184062850729513</v>
      </c>
      <c r="DT78" s="75">
        <f>'T4 Q2 201415'!X78</f>
        <v>863</v>
      </c>
      <c r="DU78" s="75">
        <f>'T4 Q2 201415'!Y78</f>
        <v>0.96857463524130194</v>
      </c>
      <c r="DV78" s="75">
        <f>'T4 Q2 201415'!Z78</f>
        <v>26</v>
      </c>
      <c r="DW78" s="75">
        <f>'T4 Q2 201415'!AA78</f>
        <v>16</v>
      </c>
      <c r="DX78" s="75">
        <f>'T4 Q2 201415'!AB78</f>
        <v>0.61538461538461542</v>
      </c>
      <c r="DY78" s="75">
        <f>'T4 Q2 201415'!AC78</f>
        <v>0</v>
      </c>
      <c r="DZ78" s="75">
        <f>'T4 Q2 201415'!AD78</f>
        <v>893</v>
      </c>
      <c r="EA78" s="75">
        <f>'T4 Q2 201415'!AE78</f>
        <v>833</v>
      </c>
      <c r="EB78" s="75">
        <f>'T4 Q2 201415'!AF78</f>
        <v>0.93281075027995519</v>
      </c>
      <c r="EC78" s="75">
        <f>'T4 Q2 201415'!AG78</f>
        <v>864</v>
      </c>
      <c r="ED78" s="75">
        <f>'T4 Q2 201415'!AH78</f>
        <v>0.96752519596864506</v>
      </c>
      <c r="EE78" s="75">
        <f>'T4 Q2 201415'!AI78</f>
        <v>833</v>
      </c>
      <c r="EF78" s="75">
        <f>'T4 Q2 201415'!AJ78</f>
        <v>0.93281075027995519</v>
      </c>
      <c r="EG78" s="75">
        <f>'T4 Q2 201415'!AK78</f>
        <v>829</v>
      </c>
      <c r="EH78" s="75">
        <f>'T4 Q2 201415'!AL78</f>
        <v>0.92833146696528557</v>
      </c>
      <c r="EI78" s="75">
        <f>'T4 Q2 201415'!AM78</f>
        <v>829</v>
      </c>
      <c r="EJ78" s="75">
        <f>'T4 Q2 201415'!AN78</f>
        <v>0.92833146696528557</v>
      </c>
      <c r="EK78" s="75">
        <f>'T4 Q2 201415'!AO78</f>
        <v>829</v>
      </c>
      <c r="EL78" s="75">
        <f>'T4 Q2 201415'!AP78</f>
        <v>0.92833146696528557</v>
      </c>
      <c r="EM78" s="75">
        <f>'T4 Q2 201415'!AQ78</f>
        <v>865</v>
      </c>
      <c r="EN78" s="75">
        <f>'T4 Q2 201415'!AR78</f>
        <v>0.96864501679731241</v>
      </c>
      <c r="EO78" s="75">
        <f>'T4 Q2 201415'!AS78</f>
        <v>847</v>
      </c>
      <c r="EP78" s="75">
        <f>'T4 Q2 201415'!AT78</f>
        <v>0.94848824188129899</v>
      </c>
      <c r="EQ78" s="75">
        <f>'T4 Q2 201415'!AU78</f>
        <v>847</v>
      </c>
      <c r="ER78" s="75">
        <f>'T4 Q2 201415'!AV78</f>
        <v>0.94848824188129899</v>
      </c>
      <c r="ES78" s="75">
        <f>'T4 Q2 201415'!AW78</f>
        <v>819</v>
      </c>
      <c r="ET78" s="75">
        <f>'T4 Q2 201415'!AX78</f>
        <v>0.9171332586786114</v>
      </c>
      <c r="EV78" s="75">
        <f>'T5 Q3 201415'!D78</f>
        <v>862</v>
      </c>
      <c r="EW78" s="75">
        <f>'T5 Q3 201415'!E78</f>
        <v>854</v>
      </c>
      <c r="EX78" s="75">
        <f>'T5 Q3 201415'!F78</f>
        <v>0.99071925754060319</v>
      </c>
      <c r="EY78" s="75">
        <f>'T5 Q3 201415'!G78</f>
        <v>844</v>
      </c>
      <c r="EZ78" s="75">
        <f>'T5 Q3 201415'!H78</f>
        <v>0.97911832946635735</v>
      </c>
      <c r="FA78" s="75">
        <f>'T5 Q3 201415'!I78</f>
        <v>831</v>
      </c>
      <c r="FB78" s="75">
        <f>'T5 Q3 201415'!J78</f>
        <v>0.96403712296983757</v>
      </c>
      <c r="FC78" s="75">
        <f>'T5 Q3 201415'!K78</f>
        <v>13</v>
      </c>
      <c r="FD78" s="75">
        <f>'T5 Q3 201415'!L78</f>
        <v>9</v>
      </c>
      <c r="FE78" s="75">
        <f>'T5 Q3 201415'!M78</f>
        <v>0.69230769230769229</v>
      </c>
      <c r="FF78" s="75">
        <f>'T5 Q3 201415'!N78</f>
        <v>0</v>
      </c>
      <c r="FG78" s="75">
        <f>'T5 Q3 201415'!O78</f>
        <v>906</v>
      </c>
      <c r="FH78" s="75">
        <f>'T5 Q3 201415'!P78</f>
        <v>902</v>
      </c>
      <c r="FI78" s="75">
        <f>'T5 Q3 201415'!Q78</f>
        <v>0.99558498896247238</v>
      </c>
      <c r="FJ78" s="75">
        <f>'T5 Q3 201415'!R78</f>
        <v>877</v>
      </c>
      <c r="FK78" s="75">
        <f>'T5 Q3 201415'!S78</f>
        <v>0.96799116997792489</v>
      </c>
      <c r="FL78" s="75">
        <f>'T5 Q3 201415'!T78</f>
        <v>887</v>
      </c>
      <c r="FM78" s="75">
        <f>'T5 Q3 201415'!U78</f>
        <v>0.97902869757174393</v>
      </c>
      <c r="FN78" s="75">
        <f>'T5 Q3 201415'!V78</f>
        <v>866</v>
      </c>
      <c r="FO78" s="75">
        <f>'T5 Q3 201415'!W78</f>
        <v>0.95584988962472406</v>
      </c>
      <c r="FP78" s="75">
        <f>'T5 Q3 201415'!X78</f>
        <v>873</v>
      </c>
      <c r="FQ78" s="75">
        <f>'T5 Q3 201415'!Y78</f>
        <v>0.96357615894039739</v>
      </c>
      <c r="FR78" s="75">
        <f>'T5 Q3 201415'!Z78</f>
        <v>14</v>
      </c>
      <c r="FS78" s="75">
        <f>'T5 Q3 201415'!AA78</f>
        <v>14</v>
      </c>
      <c r="FT78" s="75">
        <f>'T5 Q3 201415'!AB78</f>
        <v>1</v>
      </c>
      <c r="FU78" s="75">
        <f>'T5 Q3 201415'!AC78</f>
        <v>0</v>
      </c>
      <c r="FV78" s="75">
        <f>'T5 Q3 201415'!AD78</f>
        <v>908</v>
      </c>
      <c r="FW78" s="75">
        <f>'T5 Q3 201415'!AE78</f>
        <v>832</v>
      </c>
      <c r="FX78" s="75">
        <f>'T5 Q3 201415'!AF78</f>
        <v>0.91629955947136565</v>
      </c>
      <c r="FY78" s="75">
        <f>'T5 Q3 201415'!AG78</f>
        <v>872</v>
      </c>
      <c r="FZ78" s="75">
        <f>'T5 Q3 201415'!AH78</f>
        <v>0.96035242290748901</v>
      </c>
      <c r="GA78" s="75">
        <f>'T5 Q3 201415'!AI78</f>
        <v>832</v>
      </c>
      <c r="GB78" s="75">
        <f>'T5 Q3 201415'!AJ78</f>
        <v>0.91629955947136565</v>
      </c>
      <c r="GC78" s="75">
        <f>'T5 Q3 201415'!AK78</f>
        <v>832</v>
      </c>
      <c r="GD78" s="75">
        <f>'T5 Q3 201415'!AL78</f>
        <v>0.91629955947136565</v>
      </c>
      <c r="GE78" s="75">
        <f>'T5 Q3 201415'!AM78</f>
        <v>832</v>
      </c>
      <c r="GF78" s="75">
        <f>'T5 Q3 201415'!AN78</f>
        <v>0.91629955947136565</v>
      </c>
      <c r="GG78" s="75">
        <f>'T5 Q3 201415'!AO78</f>
        <v>832</v>
      </c>
      <c r="GH78" s="75">
        <f>'T5 Q3 201415'!AP78</f>
        <v>0.91629955947136565</v>
      </c>
      <c r="GI78" s="75">
        <f>'T5 Q3 201415'!AQ78</f>
        <v>871</v>
      </c>
      <c r="GJ78" s="75">
        <f>'T5 Q3 201415'!AR78</f>
        <v>0.95925110132158586</v>
      </c>
      <c r="GK78" s="75">
        <f>'T5 Q3 201415'!AS78</f>
        <v>836</v>
      </c>
      <c r="GL78" s="75">
        <f>'T5 Q3 201415'!AT78</f>
        <v>0.92070484581497802</v>
      </c>
      <c r="GM78" s="75">
        <f>'T5 Q3 201415'!AU78</f>
        <v>858</v>
      </c>
      <c r="GN78" s="75">
        <f>'T5 Q3 201415'!AV78</f>
        <v>0.94493392070484583</v>
      </c>
      <c r="GO78" s="75">
        <f>'T5 Q3 201415'!AW78</f>
        <v>829</v>
      </c>
      <c r="GP78" s="75">
        <f>'T5 Q3 201415'!AX78</f>
        <v>0.91299559471365643</v>
      </c>
      <c r="GR78" s="75">
        <f>'T6 Q4 201415'!D78</f>
        <v>812</v>
      </c>
      <c r="GS78" s="75">
        <f>'T6 Q4 201415'!E78</f>
        <v>5</v>
      </c>
      <c r="GT78" s="75">
        <f>'T6 Q4 201415'!F78</f>
        <v>6.1576354679802959E-3</v>
      </c>
      <c r="GU78" s="75">
        <f>'T6 Q4 201415'!G78</f>
        <v>4</v>
      </c>
      <c r="GV78" s="75">
        <f>'T6 Q4 201415'!H78</f>
        <v>4.9261083743842365E-3</v>
      </c>
      <c r="GW78" s="75">
        <f>'T6 Q4 201415'!I78</f>
        <v>5</v>
      </c>
      <c r="GX78" s="75">
        <f>'T6 Q4 201415'!J78</f>
        <v>6.1576354679802959E-3</v>
      </c>
      <c r="GY78" s="75">
        <f>'T6 Q4 201415'!K78</f>
        <v>0</v>
      </c>
      <c r="GZ78" s="75">
        <f>'T6 Q4 201415'!L78</f>
        <v>0</v>
      </c>
      <c r="HA78" s="75" t="str">
        <f>'T6 Q4 201415'!M78</f>
        <v/>
      </c>
      <c r="HB78" s="75">
        <f>'T6 Q4 201415'!N78</f>
        <v>0</v>
      </c>
      <c r="HC78" s="75">
        <f>'T6 Q4 201415'!O78</f>
        <v>872</v>
      </c>
      <c r="HD78" s="75">
        <f>'T6 Q4 201415'!P78</f>
        <v>5</v>
      </c>
      <c r="HE78" s="75">
        <f>'T6 Q4 201415'!Q78</f>
        <v>5.7339449541284407E-3</v>
      </c>
      <c r="HF78" s="75">
        <f>'T6 Q4 201415'!R78</f>
        <v>5</v>
      </c>
      <c r="HG78" s="75">
        <f>'T6 Q4 201415'!S78</f>
        <v>5.7339449541284407E-3</v>
      </c>
      <c r="HH78" s="75">
        <f>'T6 Q4 201415'!T78</f>
        <v>5</v>
      </c>
      <c r="HI78" s="75">
        <f>'T6 Q4 201415'!U78</f>
        <v>5.7339449541284407E-3</v>
      </c>
      <c r="HJ78" s="75">
        <f>'T6 Q4 201415'!V78</f>
        <v>5</v>
      </c>
      <c r="HK78" s="75">
        <f>'T6 Q4 201415'!W78</f>
        <v>5.7339449541284407E-3</v>
      </c>
      <c r="HL78" s="75">
        <f>'T6 Q4 201415'!X78</f>
        <v>5</v>
      </c>
      <c r="HM78" s="75">
        <f>'T6 Q4 201415'!Y78</f>
        <v>5.7339449541284407E-3</v>
      </c>
      <c r="HN78" s="75">
        <f>'T6 Q4 201415'!Z78</f>
        <v>0</v>
      </c>
      <c r="HO78" s="75">
        <f>'T6 Q4 201415'!AA78</f>
        <v>0</v>
      </c>
      <c r="HP78" s="75" t="str">
        <f>'T6 Q4 201415'!AB78</f>
        <v/>
      </c>
      <c r="HQ78" s="75">
        <f>'T6 Q4 201415'!AC78</f>
        <v>0</v>
      </c>
      <c r="HR78" s="75">
        <f>'T6 Q4 201415'!AD78</f>
        <v>861</v>
      </c>
      <c r="HS78" s="75">
        <f>'T6 Q4 201415'!AE78</f>
        <v>0</v>
      </c>
      <c r="HT78" s="75">
        <f>'T6 Q4 201415'!AF78</f>
        <v>0</v>
      </c>
      <c r="HU78" s="75">
        <f>'T6 Q4 201415'!AG78</f>
        <v>0</v>
      </c>
      <c r="HV78" s="75">
        <f>'T6 Q4 201415'!AH78</f>
        <v>0</v>
      </c>
      <c r="HW78" s="75">
        <f>'T6 Q4 201415'!AI78</f>
        <v>0</v>
      </c>
      <c r="HX78" s="75">
        <f>'T6 Q4 201415'!AJ78</f>
        <v>0</v>
      </c>
      <c r="HY78" s="75">
        <f>'T6 Q4 201415'!AK78</f>
        <v>0</v>
      </c>
      <c r="HZ78" s="75">
        <f>'T6 Q4 201415'!AL78</f>
        <v>0</v>
      </c>
      <c r="IA78" s="75">
        <f>'T6 Q4 201415'!AM78</f>
        <v>0</v>
      </c>
      <c r="IB78" s="75">
        <f>'T6 Q4 201415'!AN78</f>
        <v>0</v>
      </c>
      <c r="IC78" s="75">
        <f>'T6 Q4 201415'!AO78</f>
        <v>0</v>
      </c>
      <c r="ID78" s="75">
        <f>'T6 Q4 201415'!AP78</f>
        <v>0</v>
      </c>
      <c r="IE78" s="75">
        <f>'T6 Q4 201415'!AQ78</f>
        <v>0</v>
      </c>
      <c r="IF78" s="75">
        <f>'T6 Q4 201415'!AR78</f>
        <v>0</v>
      </c>
      <c r="IG78" s="75">
        <f>'T6 Q4 201415'!AS78</f>
        <v>0</v>
      </c>
      <c r="IH78" s="75">
        <f>'T6 Q4 201415'!AT78</f>
        <v>0</v>
      </c>
      <c r="II78" s="75">
        <f>'T6 Q4 201415'!AU78</f>
        <v>0</v>
      </c>
      <c r="IJ78" s="75">
        <f>'T6 Q4 201415'!AV78</f>
        <v>0</v>
      </c>
      <c r="IK78" s="75">
        <f>'T6 Q4 201415'!AW78</f>
        <v>0</v>
      </c>
      <c r="IL78" s="75">
        <f>'T6 Q4 201415'!AX78</f>
        <v>0</v>
      </c>
    </row>
    <row r="79" spans="1:246" x14ac:dyDescent="0.25">
      <c r="A79" s="31" t="s">
        <v>416</v>
      </c>
      <c r="B79" s="21" t="s">
        <v>417</v>
      </c>
      <c r="C79" s="21" t="s">
        <v>28</v>
      </c>
      <c r="D79" s="64">
        <v>2958</v>
      </c>
      <c r="E79" s="64">
        <v>2903</v>
      </c>
      <c r="F79" s="51">
        <v>0.98140635564570655</v>
      </c>
      <c r="G79" s="64">
        <v>2882</v>
      </c>
      <c r="H79" s="69">
        <v>0.97430696416497631</v>
      </c>
      <c r="I79" s="64">
        <v>2840</v>
      </c>
      <c r="J79" s="51">
        <v>0.96010818120351593</v>
      </c>
      <c r="K79" s="64">
        <v>40</v>
      </c>
      <c r="L79" s="5">
        <v>11</v>
      </c>
      <c r="M79" s="51">
        <v>0.27500000000000002</v>
      </c>
      <c r="N79" s="40"/>
      <c r="O79" s="64">
        <v>3039</v>
      </c>
      <c r="P79" s="64">
        <v>2983</v>
      </c>
      <c r="Q79" s="51">
        <v>0.98157288581770319</v>
      </c>
      <c r="R79" s="64">
        <v>2908</v>
      </c>
      <c r="S79" s="69">
        <v>0.95689371503784137</v>
      </c>
      <c r="T79" s="64">
        <v>2940</v>
      </c>
      <c r="U79" s="51">
        <v>0.96742349457058241</v>
      </c>
      <c r="V79" s="64">
        <v>2874</v>
      </c>
      <c r="W79" s="69">
        <v>0.94570582428430405</v>
      </c>
      <c r="X79" s="64">
        <v>2896</v>
      </c>
      <c r="Y79" s="51">
        <v>0.95294504771306354</v>
      </c>
      <c r="Z79" s="64">
        <v>58</v>
      </c>
      <c r="AA79" s="64">
        <v>35</v>
      </c>
      <c r="AB79" s="51">
        <v>0.60344827586206895</v>
      </c>
      <c r="AC79" s="58"/>
      <c r="AD79" s="64">
        <v>3084</v>
      </c>
      <c r="AE79" s="64">
        <v>2806</v>
      </c>
      <c r="AF79" s="46">
        <v>0.90985732814526588</v>
      </c>
      <c r="AG79" s="64">
        <v>2908</v>
      </c>
      <c r="AH79" s="70">
        <v>0.94293125810635536</v>
      </c>
      <c r="AI79" s="64">
        <v>2806</v>
      </c>
      <c r="AJ79" s="46">
        <v>0.90985732814526588</v>
      </c>
      <c r="AK79" s="64">
        <v>2825</v>
      </c>
      <c r="AL79" s="70">
        <v>0.91601815823605703</v>
      </c>
      <c r="AM79" s="64">
        <v>2825</v>
      </c>
      <c r="AN79" s="46">
        <v>0.91601815823605703</v>
      </c>
      <c r="AO79" s="64">
        <v>2825</v>
      </c>
      <c r="AP79" s="70">
        <v>0.91601815823605703</v>
      </c>
      <c r="AQ79" s="64">
        <v>2908</v>
      </c>
      <c r="AR79" s="46">
        <v>0.94293125810635536</v>
      </c>
      <c r="AS79" s="64">
        <v>2817</v>
      </c>
      <c r="AT79" s="70">
        <v>0.91342412451361865</v>
      </c>
      <c r="AU79" s="64">
        <v>2878</v>
      </c>
      <c r="AV79" s="46">
        <v>0.93320363164721143</v>
      </c>
      <c r="AW79" s="64">
        <v>2745</v>
      </c>
      <c r="AX79" s="46">
        <v>0.8900778210116731</v>
      </c>
      <c r="AZ79" s="80">
        <f>VLOOKUP($A79,'T1DQ CCG'!$A:$BS,69,FALSE)</f>
        <v>0</v>
      </c>
      <c r="BA79" s="80">
        <f>VLOOKUP($A79,'T1DQ CCG'!$A:$BS,70,FALSE)</f>
        <v>0</v>
      </c>
      <c r="BB79" s="80">
        <f>VLOOKUP($A79,'T1DQ CCG'!$A:$BS,71,FALSE)</f>
        <v>0</v>
      </c>
      <c r="BD79" s="75">
        <f>'T3 Q1 201415'!D79</f>
        <v>719</v>
      </c>
      <c r="BE79" s="75">
        <f>'T3 Q1 201415'!E79</f>
        <v>708</v>
      </c>
      <c r="BF79" s="75">
        <f>'T3 Q1 201415'!F79</f>
        <v>0.98470097357440889</v>
      </c>
      <c r="BG79" s="75">
        <f>'T3 Q1 201415'!G79</f>
        <v>704</v>
      </c>
      <c r="BH79" s="75">
        <f>'T3 Q1 201415'!H79</f>
        <v>0.97913769123783034</v>
      </c>
      <c r="BI79" s="75">
        <f>'T3 Q1 201415'!I79</f>
        <v>691</v>
      </c>
      <c r="BJ79" s="75">
        <f>'T3 Q1 201415'!J79</f>
        <v>0.96105702364394996</v>
      </c>
      <c r="BK79" s="75">
        <f>'T3 Q1 201415'!K79</f>
        <v>5</v>
      </c>
      <c r="BL79" s="75">
        <f>'T3 Q1 201415'!L79</f>
        <v>5</v>
      </c>
      <c r="BM79" s="75">
        <f>'T3 Q1 201415'!M79</f>
        <v>1</v>
      </c>
      <c r="BN79" s="75">
        <f>'T3 Q1 201415'!N79</f>
        <v>0</v>
      </c>
      <c r="BO79" s="75">
        <f>'T3 Q1 201415'!O79</f>
        <v>736</v>
      </c>
      <c r="BP79" s="75">
        <f>'T3 Q1 201415'!P79</f>
        <v>717</v>
      </c>
      <c r="BQ79" s="75">
        <f>'T3 Q1 201415'!Q79</f>
        <v>0.97418478260869568</v>
      </c>
      <c r="BR79" s="75">
        <f>'T3 Q1 201415'!R79</f>
        <v>698</v>
      </c>
      <c r="BS79" s="75">
        <f>'T3 Q1 201415'!S79</f>
        <v>0.94836956521739135</v>
      </c>
      <c r="BT79" s="75">
        <f>'T3 Q1 201415'!T79</f>
        <v>706</v>
      </c>
      <c r="BU79" s="75">
        <f>'T3 Q1 201415'!U79</f>
        <v>0.95923913043478259</v>
      </c>
      <c r="BV79" s="75">
        <f>'T3 Q1 201415'!V79</f>
        <v>694</v>
      </c>
      <c r="BW79" s="75">
        <f>'T3 Q1 201415'!W79</f>
        <v>0.94293478260869568</v>
      </c>
      <c r="BX79" s="75">
        <f>'T3 Q1 201415'!X79</f>
        <v>698</v>
      </c>
      <c r="BY79" s="75">
        <f>'T3 Q1 201415'!Y79</f>
        <v>0.94836956521739135</v>
      </c>
      <c r="BZ79" s="75">
        <f>'T3 Q1 201415'!Z79</f>
        <v>14</v>
      </c>
      <c r="CA79" s="75">
        <f>'T3 Q1 201415'!AA79</f>
        <v>14</v>
      </c>
      <c r="CB79" s="75">
        <f>'T3 Q1 201415'!AB79</f>
        <v>1</v>
      </c>
      <c r="CC79" s="75">
        <f>'T3 Q1 201415'!AC79</f>
        <v>0</v>
      </c>
      <c r="CD79" s="75">
        <f>'T3 Q1 201415'!AD79</f>
        <v>695</v>
      </c>
      <c r="CE79" s="75">
        <f>'T3 Q1 201415'!AE79</f>
        <v>637</v>
      </c>
      <c r="CF79" s="75">
        <f>'T3 Q1 201415'!AF79</f>
        <v>0.91654676258992807</v>
      </c>
      <c r="CG79" s="75">
        <f>'T3 Q1 201415'!AG79</f>
        <v>663</v>
      </c>
      <c r="CH79" s="75">
        <f>'T3 Q1 201415'!AH79</f>
        <v>0.95395683453237412</v>
      </c>
      <c r="CI79" s="75">
        <f>'T3 Q1 201415'!AI79</f>
        <v>637</v>
      </c>
      <c r="CJ79" s="75">
        <f>'T3 Q1 201415'!AJ79</f>
        <v>0.91654676258992807</v>
      </c>
      <c r="CK79" s="75">
        <f>'T3 Q1 201415'!AK79</f>
        <v>637</v>
      </c>
      <c r="CL79" s="75">
        <f>'T3 Q1 201415'!AL79</f>
        <v>0.91654676258992807</v>
      </c>
      <c r="CM79" s="75">
        <f>'T3 Q1 201415'!AM79</f>
        <v>637</v>
      </c>
      <c r="CN79" s="75">
        <f>'T3 Q1 201415'!AN79</f>
        <v>0.91654676258992807</v>
      </c>
      <c r="CO79" s="75">
        <f>'T3 Q1 201415'!AO79</f>
        <v>637</v>
      </c>
      <c r="CP79" s="75">
        <f>'T3 Q1 201415'!AP79</f>
        <v>0.91654676258992807</v>
      </c>
      <c r="CQ79" s="75">
        <f>'T3 Q1 201415'!AQ79</f>
        <v>662</v>
      </c>
      <c r="CR79" s="75">
        <f>'T3 Q1 201415'!AR79</f>
        <v>0.9525179856115108</v>
      </c>
      <c r="CS79" s="75">
        <f>'T3 Q1 201415'!AS79</f>
        <v>642</v>
      </c>
      <c r="CT79" s="75">
        <f>'T3 Q1 201415'!AT79</f>
        <v>0.92374100719424457</v>
      </c>
      <c r="CU79" s="75">
        <f>'T3 Q1 201415'!AU79</f>
        <v>659</v>
      </c>
      <c r="CV79" s="75">
        <f>'T3 Q1 201415'!AV79</f>
        <v>0.94820143884892083</v>
      </c>
      <c r="CW79" s="75">
        <f>'T3 Q1 201415'!AW79</f>
        <v>611</v>
      </c>
      <c r="CX79" s="75">
        <f>'T3 Q1 201415'!AX79</f>
        <v>0.87913669064748201</v>
      </c>
      <c r="CZ79" s="75">
        <f>'T4 Q2 201415'!D79</f>
        <v>828</v>
      </c>
      <c r="DA79" s="75">
        <f>'T4 Q2 201415'!E79</f>
        <v>818</v>
      </c>
      <c r="DB79" s="75">
        <f>'T4 Q2 201415'!F79</f>
        <v>0.98792270531400961</v>
      </c>
      <c r="DC79" s="75">
        <f>'T4 Q2 201415'!G79</f>
        <v>811</v>
      </c>
      <c r="DD79" s="75">
        <f>'T4 Q2 201415'!H79</f>
        <v>0.97946859903381644</v>
      </c>
      <c r="DE79" s="75">
        <f>'T4 Q2 201415'!I79</f>
        <v>802</v>
      </c>
      <c r="DF79" s="75">
        <f>'T4 Q2 201415'!J79</f>
        <v>0.96859903381642509</v>
      </c>
      <c r="DG79" s="75">
        <f>'T4 Q2 201415'!K79</f>
        <v>12</v>
      </c>
      <c r="DH79" s="75">
        <f>'T4 Q2 201415'!L79</f>
        <v>5</v>
      </c>
      <c r="DI79" s="75">
        <f>'T4 Q2 201415'!M79</f>
        <v>0.41666666666666669</v>
      </c>
      <c r="DJ79" s="75">
        <f>'T4 Q2 201415'!N79</f>
        <v>0</v>
      </c>
      <c r="DK79" s="75">
        <f>'T4 Q2 201415'!O79</f>
        <v>794</v>
      </c>
      <c r="DL79" s="75">
        <f>'T4 Q2 201415'!P79</f>
        <v>787</v>
      </c>
      <c r="DM79" s="75">
        <f>'T4 Q2 201415'!Q79</f>
        <v>0.99118387909319894</v>
      </c>
      <c r="DN79" s="75">
        <f>'T4 Q2 201415'!R79</f>
        <v>769</v>
      </c>
      <c r="DO79" s="75">
        <f>'T4 Q2 201415'!S79</f>
        <v>0.96851385390428213</v>
      </c>
      <c r="DP79" s="75">
        <f>'T4 Q2 201415'!T79</f>
        <v>778</v>
      </c>
      <c r="DQ79" s="75">
        <f>'T4 Q2 201415'!U79</f>
        <v>0.97984886649874059</v>
      </c>
      <c r="DR79" s="75">
        <f>'T4 Q2 201415'!V79</f>
        <v>760</v>
      </c>
      <c r="DS79" s="75">
        <f>'T4 Q2 201415'!W79</f>
        <v>0.95717884130982367</v>
      </c>
      <c r="DT79" s="75">
        <f>'T4 Q2 201415'!X79</f>
        <v>764</v>
      </c>
      <c r="DU79" s="75">
        <f>'T4 Q2 201415'!Y79</f>
        <v>0.96221662468513858</v>
      </c>
      <c r="DV79" s="75">
        <f>'T4 Q2 201415'!Z79</f>
        <v>17</v>
      </c>
      <c r="DW79" s="75">
        <f>'T4 Q2 201415'!AA79</f>
        <v>10</v>
      </c>
      <c r="DX79" s="75">
        <f>'T4 Q2 201415'!AB79</f>
        <v>0.58823529411764708</v>
      </c>
      <c r="DY79" s="75">
        <f>'T4 Q2 201415'!AC79</f>
        <v>0</v>
      </c>
      <c r="DZ79" s="75">
        <f>'T4 Q2 201415'!AD79</f>
        <v>847</v>
      </c>
      <c r="EA79" s="75">
        <f>'T4 Q2 201415'!AE79</f>
        <v>784</v>
      </c>
      <c r="EB79" s="75">
        <f>'T4 Q2 201415'!AF79</f>
        <v>0.92561983471074383</v>
      </c>
      <c r="EC79" s="75">
        <f>'T4 Q2 201415'!AG79</f>
        <v>809</v>
      </c>
      <c r="ED79" s="75">
        <f>'T4 Q2 201415'!AH79</f>
        <v>0.95513577331759147</v>
      </c>
      <c r="EE79" s="75">
        <f>'T4 Q2 201415'!AI79</f>
        <v>784</v>
      </c>
      <c r="EF79" s="75">
        <f>'T4 Q2 201415'!AJ79</f>
        <v>0.92561983471074383</v>
      </c>
      <c r="EG79" s="75">
        <f>'T4 Q2 201415'!AK79</f>
        <v>788</v>
      </c>
      <c r="EH79" s="75">
        <f>'T4 Q2 201415'!AL79</f>
        <v>0.93034238488783938</v>
      </c>
      <c r="EI79" s="75">
        <f>'T4 Q2 201415'!AM79</f>
        <v>788</v>
      </c>
      <c r="EJ79" s="75">
        <f>'T4 Q2 201415'!AN79</f>
        <v>0.93034238488783938</v>
      </c>
      <c r="EK79" s="75">
        <f>'T4 Q2 201415'!AO79</f>
        <v>788</v>
      </c>
      <c r="EL79" s="75">
        <f>'T4 Q2 201415'!AP79</f>
        <v>0.93034238488783938</v>
      </c>
      <c r="EM79" s="75">
        <f>'T4 Q2 201415'!AQ79</f>
        <v>804</v>
      </c>
      <c r="EN79" s="75">
        <f>'T4 Q2 201415'!AR79</f>
        <v>0.94923258559622192</v>
      </c>
      <c r="EO79" s="75">
        <f>'T4 Q2 201415'!AS79</f>
        <v>787</v>
      </c>
      <c r="EP79" s="75">
        <f>'T4 Q2 201415'!AT79</f>
        <v>0.92916174734356549</v>
      </c>
      <c r="EQ79" s="75">
        <f>'T4 Q2 201415'!AU79</f>
        <v>804</v>
      </c>
      <c r="ER79" s="75">
        <f>'T4 Q2 201415'!AV79</f>
        <v>0.94923258559622192</v>
      </c>
      <c r="ES79" s="75">
        <f>'T4 Q2 201415'!AW79</f>
        <v>770</v>
      </c>
      <c r="ET79" s="75">
        <f>'T4 Q2 201415'!AX79</f>
        <v>0.90909090909090906</v>
      </c>
      <c r="EV79" s="75">
        <f>'T5 Q3 201415'!D79</f>
        <v>738</v>
      </c>
      <c r="EW79" s="75">
        <f>'T5 Q3 201415'!E79</f>
        <v>726</v>
      </c>
      <c r="EX79" s="75">
        <f>'T5 Q3 201415'!F79</f>
        <v>0.98373983739837401</v>
      </c>
      <c r="EY79" s="75">
        <f>'T5 Q3 201415'!G79</f>
        <v>722</v>
      </c>
      <c r="EZ79" s="75">
        <f>'T5 Q3 201415'!H79</f>
        <v>0.97831978319783197</v>
      </c>
      <c r="FA79" s="75">
        <f>'T5 Q3 201415'!I79</f>
        <v>715</v>
      </c>
      <c r="FB79" s="75">
        <f>'T5 Q3 201415'!J79</f>
        <v>0.96883468834688347</v>
      </c>
      <c r="FC79" s="75">
        <f>'T5 Q3 201415'!K79</f>
        <v>13</v>
      </c>
      <c r="FD79" s="75">
        <f>'T5 Q3 201415'!L79</f>
        <v>9</v>
      </c>
      <c r="FE79" s="75">
        <f>'T5 Q3 201415'!M79</f>
        <v>0.69230769230769229</v>
      </c>
      <c r="FF79" s="75">
        <f>'T5 Q3 201415'!N79</f>
        <v>0</v>
      </c>
      <c r="FG79" s="75">
        <f>'T5 Q3 201415'!O79</f>
        <v>738</v>
      </c>
      <c r="FH79" s="75">
        <f>'T5 Q3 201415'!P79</f>
        <v>727</v>
      </c>
      <c r="FI79" s="75">
        <f>'T5 Q3 201415'!Q79</f>
        <v>0.98509485094850946</v>
      </c>
      <c r="FJ79" s="75">
        <f>'T5 Q3 201415'!R79</f>
        <v>709</v>
      </c>
      <c r="FK79" s="75">
        <f>'T5 Q3 201415'!S79</f>
        <v>0.96070460704607041</v>
      </c>
      <c r="FL79" s="75">
        <f>'T5 Q3 201415'!T79</f>
        <v>712</v>
      </c>
      <c r="FM79" s="75">
        <f>'T5 Q3 201415'!U79</f>
        <v>0.964769647696477</v>
      </c>
      <c r="FN79" s="75">
        <f>'T5 Q3 201415'!V79</f>
        <v>701</v>
      </c>
      <c r="FO79" s="75">
        <f>'T5 Q3 201415'!W79</f>
        <v>0.94986449864498645</v>
      </c>
      <c r="FP79" s="75">
        <f>'T5 Q3 201415'!X79</f>
        <v>706</v>
      </c>
      <c r="FQ79" s="75">
        <f>'T5 Q3 201415'!Y79</f>
        <v>0.95663956639566394</v>
      </c>
      <c r="FR79" s="75">
        <f>'T5 Q3 201415'!Z79</f>
        <v>15</v>
      </c>
      <c r="FS79" s="75">
        <f>'T5 Q3 201415'!AA79</f>
        <v>6</v>
      </c>
      <c r="FT79" s="75">
        <f>'T5 Q3 201415'!AB79</f>
        <v>0.4</v>
      </c>
      <c r="FU79" s="75">
        <f>'T5 Q3 201415'!AC79</f>
        <v>0</v>
      </c>
      <c r="FV79" s="75">
        <f>'T5 Q3 201415'!AD79</f>
        <v>784</v>
      </c>
      <c r="FW79" s="75">
        <f>'T5 Q3 201415'!AE79</f>
        <v>703</v>
      </c>
      <c r="FX79" s="75">
        <f>'T5 Q3 201415'!AF79</f>
        <v>0.89668367346938771</v>
      </c>
      <c r="FY79" s="75">
        <f>'T5 Q3 201415'!AG79</f>
        <v>727</v>
      </c>
      <c r="FZ79" s="75">
        <f>'T5 Q3 201415'!AH79</f>
        <v>0.92729591836734693</v>
      </c>
      <c r="GA79" s="75">
        <f>'T5 Q3 201415'!AI79</f>
        <v>703</v>
      </c>
      <c r="GB79" s="75">
        <f>'T5 Q3 201415'!AJ79</f>
        <v>0.89668367346938771</v>
      </c>
      <c r="GC79" s="75">
        <f>'T5 Q3 201415'!AK79</f>
        <v>713</v>
      </c>
      <c r="GD79" s="75">
        <f>'T5 Q3 201415'!AL79</f>
        <v>0.90943877551020413</v>
      </c>
      <c r="GE79" s="75">
        <f>'T5 Q3 201415'!AM79</f>
        <v>713</v>
      </c>
      <c r="GF79" s="75">
        <f>'T5 Q3 201415'!AN79</f>
        <v>0.90943877551020413</v>
      </c>
      <c r="GG79" s="75">
        <f>'T5 Q3 201415'!AO79</f>
        <v>713</v>
      </c>
      <c r="GH79" s="75">
        <f>'T5 Q3 201415'!AP79</f>
        <v>0.90943877551020413</v>
      </c>
      <c r="GI79" s="75">
        <f>'T5 Q3 201415'!AQ79</f>
        <v>732</v>
      </c>
      <c r="GJ79" s="75">
        <f>'T5 Q3 201415'!AR79</f>
        <v>0.93367346938775508</v>
      </c>
      <c r="GK79" s="75">
        <f>'T5 Q3 201415'!AS79</f>
        <v>706</v>
      </c>
      <c r="GL79" s="75">
        <f>'T5 Q3 201415'!AT79</f>
        <v>0.90051020408163263</v>
      </c>
      <c r="GM79" s="75">
        <f>'T5 Q3 201415'!AU79</f>
        <v>718</v>
      </c>
      <c r="GN79" s="75">
        <f>'T5 Q3 201415'!AV79</f>
        <v>0.91581632653061229</v>
      </c>
      <c r="GO79" s="75">
        <f>'T5 Q3 201415'!AW79</f>
        <v>693</v>
      </c>
      <c r="GP79" s="75">
        <f>'T5 Q3 201415'!AX79</f>
        <v>0.8839285714285714</v>
      </c>
      <c r="GR79" s="75">
        <f>'T6 Q4 201415'!D79</f>
        <v>673</v>
      </c>
      <c r="GS79" s="75">
        <f>'T6 Q4 201415'!E79</f>
        <v>651</v>
      </c>
      <c r="GT79" s="75">
        <f>'T6 Q4 201415'!F79</f>
        <v>0.96731054977711739</v>
      </c>
      <c r="GU79" s="75">
        <f>'T6 Q4 201415'!G79</f>
        <v>645</v>
      </c>
      <c r="GV79" s="75">
        <f>'T6 Q4 201415'!H79</f>
        <v>0.95839524517087671</v>
      </c>
      <c r="GW79" s="75">
        <f>'T6 Q4 201415'!I79</f>
        <v>632</v>
      </c>
      <c r="GX79" s="75">
        <f>'T6 Q4 201415'!J79</f>
        <v>0.93907875185735512</v>
      </c>
      <c r="GY79" s="75">
        <f>'T6 Q4 201415'!K79</f>
        <v>10</v>
      </c>
      <c r="GZ79" s="75">
        <f>'T6 Q4 201415'!L79</f>
        <v>7</v>
      </c>
      <c r="HA79" s="75">
        <f>'T6 Q4 201415'!M79</f>
        <v>0.7</v>
      </c>
      <c r="HB79" s="75">
        <f>'T6 Q4 201415'!N79</f>
        <v>0</v>
      </c>
      <c r="HC79" s="75">
        <f>'T6 Q4 201415'!O79</f>
        <v>771</v>
      </c>
      <c r="HD79" s="75">
        <f>'T6 Q4 201415'!P79</f>
        <v>752</v>
      </c>
      <c r="HE79" s="75">
        <f>'T6 Q4 201415'!Q79</f>
        <v>0.97535667963683526</v>
      </c>
      <c r="HF79" s="75">
        <f>'T6 Q4 201415'!R79</f>
        <v>732</v>
      </c>
      <c r="HG79" s="75">
        <f>'T6 Q4 201415'!S79</f>
        <v>0.94941634241245132</v>
      </c>
      <c r="HH79" s="75">
        <f>'T6 Q4 201415'!T79</f>
        <v>744</v>
      </c>
      <c r="HI79" s="75">
        <f>'T6 Q4 201415'!U79</f>
        <v>0.96498054474708173</v>
      </c>
      <c r="HJ79" s="75">
        <f>'T6 Q4 201415'!V79</f>
        <v>719</v>
      </c>
      <c r="HK79" s="75">
        <f>'T6 Q4 201415'!W79</f>
        <v>0.93255512321660183</v>
      </c>
      <c r="HL79" s="75">
        <f>'T6 Q4 201415'!X79</f>
        <v>728</v>
      </c>
      <c r="HM79" s="75">
        <f>'T6 Q4 201415'!Y79</f>
        <v>0.94422827496757455</v>
      </c>
      <c r="HN79" s="75">
        <f>'T6 Q4 201415'!Z79</f>
        <v>12</v>
      </c>
      <c r="HO79" s="75">
        <f>'T6 Q4 201415'!AA79</f>
        <v>5</v>
      </c>
      <c r="HP79" s="75">
        <f>'T6 Q4 201415'!AB79</f>
        <v>0.41666666666666669</v>
      </c>
      <c r="HQ79" s="75">
        <f>'T6 Q4 201415'!AC79</f>
        <v>0</v>
      </c>
      <c r="HR79" s="75">
        <f>'T6 Q4 201415'!AD79</f>
        <v>758</v>
      </c>
      <c r="HS79" s="75">
        <f>'T6 Q4 201415'!AE79</f>
        <v>682</v>
      </c>
      <c r="HT79" s="75">
        <f>'T6 Q4 201415'!AF79</f>
        <v>0.89973614775725597</v>
      </c>
      <c r="HU79" s="75">
        <f>'T6 Q4 201415'!AG79</f>
        <v>709</v>
      </c>
      <c r="HV79" s="75">
        <f>'T6 Q4 201415'!AH79</f>
        <v>0.93535620052770452</v>
      </c>
      <c r="HW79" s="75">
        <f>'T6 Q4 201415'!AI79</f>
        <v>682</v>
      </c>
      <c r="HX79" s="75">
        <f>'T6 Q4 201415'!AJ79</f>
        <v>0.89973614775725597</v>
      </c>
      <c r="HY79" s="75">
        <f>'T6 Q4 201415'!AK79</f>
        <v>687</v>
      </c>
      <c r="HZ79" s="75">
        <f>'T6 Q4 201415'!AL79</f>
        <v>0.90633245382585748</v>
      </c>
      <c r="IA79" s="75">
        <f>'T6 Q4 201415'!AM79</f>
        <v>687</v>
      </c>
      <c r="IB79" s="75">
        <f>'T6 Q4 201415'!AN79</f>
        <v>0.90633245382585748</v>
      </c>
      <c r="IC79" s="75">
        <f>'T6 Q4 201415'!AO79</f>
        <v>687</v>
      </c>
      <c r="ID79" s="75">
        <f>'T6 Q4 201415'!AP79</f>
        <v>0.90633245382585748</v>
      </c>
      <c r="IE79" s="75">
        <f>'T6 Q4 201415'!AQ79</f>
        <v>710</v>
      </c>
      <c r="IF79" s="75">
        <f>'T6 Q4 201415'!AR79</f>
        <v>0.9366754617414248</v>
      </c>
      <c r="IG79" s="75">
        <f>'T6 Q4 201415'!AS79</f>
        <v>682</v>
      </c>
      <c r="IH79" s="75">
        <f>'T6 Q4 201415'!AT79</f>
        <v>0.89973614775725597</v>
      </c>
      <c r="II79" s="75">
        <f>'T6 Q4 201415'!AU79</f>
        <v>697</v>
      </c>
      <c r="IJ79" s="75">
        <f>'T6 Q4 201415'!AV79</f>
        <v>0.91952506596306072</v>
      </c>
      <c r="IK79" s="75">
        <f>'T6 Q4 201415'!AW79</f>
        <v>671</v>
      </c>
      <c r="IL79" s="75">
        <f>'T6 Q4 201415'!AX79</f>
        <v>0.88522427440633245</v>
      </c>
    </row>
    <row r="80" spans="1:246" x14ac:dyDescent="0.25">
      <c r="A80" s="31" t="s">
        <v>418</v>
      </c>
      <c r="B80" s="21" t="s">
        <v>419</v>
      </c>
      <c r="C80" s="21" t="s">
        <v>28</v>
      </c>
      <c r="D80" s="64">
        <v>3420</v>
      </c>
      <c r="E80" s="64">
        <v>3299</v>
      </c>
      <c r="F80" s="51">
        <v>0.96461988304093571</v>
      </c>
      <c r="G80" s="64">
        <v>3299</v>
      </c>
      <c r="H80" s="69">
        <v>0.96461988304093571</v>
      </c>
      <c r="I80" s="64">
        <v>3242</v>
      </c>
      <c r="J80" s="51">
        <v>0.94795321637426899</v>
      </c>
      <c r="K80" s="64">
        <v>10</v>
      </c>
      <c r="L80" s="5">
        <v>1</v>
      </c>
      <c r="M80" s="51">
        <v>0.1</v>
      </c>
      <c r="N80" s="40"/>
      <c r="O80" s="64">
        <v>3412</v>
      </c>
      <c r="P80" s="64">
        <v>3352</v>
      </c>
      <c r="Q80" s="51">
        <v>0.98241500586166475</v>
      </c>
      <c r="R80" s="64">
        <v>3295</v>
      </c>
      <c r="S80" s="69">
        <v>0.96570926143024616</v>
      </c>
      <c r="T80" s="64">
        <v>2715</v>
      </c>
      <c r="U80" s="51">
        <v>0.79572098475967179</v>
      </c>
      <c r="V80" s="64">
        <v>3306</v>
      </c>
      <c r="W80" s="69">
        <v>0.96893317702227433</v>
      </c>
      <c r="X80" s="64">
        <v>3282</v>
      </c>
      <c r="Y80" s="51">
        <v>0.96189917936694025</v>
      </c>
      <c r="Z80" s="64">
        <v>12</v>
      </c>
      <c r="AA80" s="64">
        <v>12</v>
      </c>
      <c r="AB80" s="51">
        <v>1</v>
      </c>
      <c r="AC80" s="58"/>
      <c r="AD80" s="64">
        <v>3322</v>
      </c>
      <c r="AE80" s="64">
        <v>3263</v>
      </c>
      <c r="AF80" s="46">
        <v>0.98223961468994581</v>
      </c>
      <c r="AG80" s="64">
        <v>3225</v>
      </c>
      <c r="AH80" s="70">
        <v>0.97080072245635163</v>
      </c>
      <c r="AI80" s="64">
        <v>3263</v>
      </c>
      <c r="AJ80" s="46">
        <v>0.98223961468994581</v>
      </c>
      <c r="AK80" s="64">
        <v>3252</v>
      </c>
      <c r="AL80" s="70">
        <v>0.97892835641180009</v>
      </c>
      <c r="AM80" s="64">
        <v>2982</v>
      </c>
      <c r="AN80" s="46">
        <v>0.89765201685731488</v>
      </c>
      <c r="AO80" s="64">
        <v>3224</v>
      </c>
      <c r="AP80" s="70">
        <v>0.97049969897652022</v>
      </c>
      <c r="AQ80" s="64">
        <v>3261</v>
      </c>
      <c r="AR80" s="46">
        <v>0.98163756773028299</v>
      </c>
      <c r="AS80" s="64">
        <v>3216</v>
      </c>
      <c r="AT80" s="70">
        <v>0.96809151113786873</v>
      </c>
      <c r="AU80" s="64">
        <v>3054</v>
      </c>
      <c r="AV80" s="46">
        <v>0.91932570740517761</v>
      </c>
      <c r="AW80" s="64">
        <v>3080</v>
      </c>
      <c r="AX80" s="46">
        <v>0.92715231788079466</v>
      </c>
      <c r="AZ80" s="80">
        <f>VLOOKUP($A80,'T1DQ CCG'!$A:$BS,69,FALSE)</f>
        <v>0</v>
      </c>
      <c r="BA80" s="80">
        <f>VLOOKUP($A80,'T1DQ CCG'!$A:$BS,70,FALSE)</f>
        <v>0</v>
      </c>
      <c r="BB80" s="80">
        <f>VLOOKUP($A80,'T1DQ CCG'!$A:$BS,71,FALSE)</f>
        <v>0</v>
      </c>
      <c r="BD80" s="75">
        <f>'T3 Q1 201415'!D80</f>
        <v>883</v>
      </c>
      <c r="BE80" s="75">
        <f>'T3 Q1 201415'!E80</f>
        <v>854</v>
      </c>
      <c r="BF80" s="75">
        <f>'T3 Q1 201415'!F80</f>
        <v>0.9671574178935447</v>
      </c>
      <c r="BG80" s="75">
        <f>'T3 Q1 201415'!G80</f>
        <v>854</v>
      </c>
      <c r="BH80" s="75">
        <f>'T3 Q1 201415'!H80</f>
        <v>0.9671574178935447</v>
      </c>
      <c r="BI80" s="75">
        <f>'T3 Q1 201415'!I80</f>
        <v>836</v>
      </c>
      <c r="BJ80" s="75">
        <f>'T3 Q1 201415'!J80</f>
        <v>0.94677236693091738</v>
      </c>
      <c r="BK80" s="75">
        <f>'T3 Q1 201415'!K80</f>
        <v>0</v>
      </c>
      <c r="BL80" s="75">
        <f>'T3 Q1 201415'!L80</f>
        <v>0</v>
      </c>
      <c r="BM80" s="75" t="str">
        <f>'T3 Q1 201415'!M80</f>
        <v/>
      </c>
      <c r="BN80" s="75">
        <f>'T3 Q1 201415'!N80</f>
        <v>0</v>
      </c>
      <c r="BO80" s="75">
        <f>'T3 Q1 201415'!O80</f>
        <v>883</v>
      </c>
      <c r="BP80" s="75">
        <f>'T3 Q1 201415'!P80</f>
        <v>861</v>
      </c>
      <c r="BQ80" s="75">
        <f>'T3 Q1 201415'!Q80</f>
        <v>0.97508493771234428</v>
      </c>
      <c r="BR80" s="75">
        <f>'T3 Q1 201415'!R80</f>
        <v>847</v>
      </c>
      <c r="BS80" s="75">
        <f>'T3 Q1 201415'!S80</f>
        <v>0.95922989807474524</v>
      </c>
      <c r="BT80" s="75">
        <f>'T3 Q1 201415'!T80</f>
        <v>823</v>
      </c>
      <c r="BU80" s="75">
        <f>'T3 Q1 201415'!U80</f>
        <v>0.93204983012457532</v>
      </c>
      <c r="BV80" s="75">
        <f>'T3 Q1 201415'!V80</f>
        <v>851</v>
      </c>
      <c r="BW80" s="75">
        <f>'T3 Q1 201415'!W80</f>
        <v>0.96375990939977352</v>
      </c>
      <c r="BX80" s="75">
        <f>'T3 Q1 201415'!X80</f>
        <v>850</v>
      </c>
      <c r="BY80" s="75">
        <f>'T3 Q1 201415'!Y80</f>
        <v>0.96262740656851642</v>
      </c>
      <c r="BZ80" s="75">
        <f>'T3 Q1 201415'!Z80</f>
        <v>2</v>
      </c>
      <c r="CA80" s="75">
        <f>'T3 Q1 201415'!AA80</f>
        <v>2</v>
      </c>
      <c r="CB80" s="75">
        <f>'T3 Q1 201415'!AB80</f>
        <v>1</v>
      </c>
      <c r="CC80" s="75">
        <f>'T3 Q1 201415'!AC80</f>
        <v>0</v>
      </c>
      <c r="CD80" s="75">
        <f>'T3 Q1 201415'!AD80</f>
        <v>779</v>
      </c>
      <c r="CE80" s="75">
        <f>'T3 Q1 201415'!AE80</f>
        <v>761</v>
      </c>
      <c r="CF80" s="75">
        <f>'T3 Q1 201415'!AF80</f>
        <v>0.97689345314505782</v>
      </c>
      <c r="CG80" s="75">
        <f>'T3 Q1 201415'!AG80</f>
        <v>749</v>
      </c>
      <c r="CH80" s="75">
        <f>'T3 Q1 201415'!AH80</f>
        <v>0.9614890885750963</v>
      </c>
      <c r="CI80" s="75">
        <f>'T3 Q1 201415'!AI80</f>
        <v>761</v>
      </c>
      <c r="CJ80" s="75">
        <f>'T3 Q1 201415'!AJ80</f>
        <v>0.97689345314505782</v>
      </c>
      <c r="CK80" s="75">
        <f>'T3 Q1 201415'!AK80</f>
        <v>761</v>
      </c>
      <c r="CL80" s="75">
        <f>'T3 Q1 201415'!AL80</f>
        <v>0.97689345314505782</v>
      </c>
      <c r="CM80" s="75">
        <f>'T3 Q1 201415'!AM80</f>
        <v>680</v>
      </c>
      <c r="CN80" s="75">
        <f>'T3 Q1 201415'!AN80</f>
        <v>0.87291399229781774</v>
      </c>
      <c r="CO80" s="75">
        <f>'T3 Q1 201415'!AO80</f>
        <v>753</v>
      </c>
      <c r="CP80" s="75">
        <f>'T3 Q1 201415'!AP80</f>
        <v>0.96662387676508343</v>
      </c>
      <c r="CQ80" s="75">
        <f>'T3 Q1 201415'!AQ80</f>
        <v>760</v>
      </c>
      <c r="CR80" s="75">
        <f>'T3 Q1 201415'!AR80</f>
        <v>0.97560975609756095</v>
      </c>
      <c r="CS80" s="75">
        <f>'T3 Q1 201415'!AS80</f>
        <v>748</v>
      </c>
      <c r="CT80" s="75">
        <f>'T3 Q1 201415'!AT80</f>
        <v>0.96020539152759954</v>
      </c>
      <c r="CU80" s="75">
        <f>'T3 Q1 201415'!AU80</f>
        <v>697</v>
      </c>
      <c r="CV80" s="75">
        <f>'T3 Q1 201415'!AV80</f>
        <v>0.89473684210526316</v>
      </c>
      <c r="CW80" s="75">
        <f>'T3 Q1 201415'!AW80</f>
        <v>718</v>
      </c>
      <c r="CX80" s="75">
        <f>'T3 Q1 201415'!AX80</f>
        <v>0.92169448010269572</v>
      </c>
      <c r="CZ80" s="75">
        <f>'T4 Q2 201415'!D80</f>
        <v>848</v>
      </c>
      <c r="DA80" s="75">
        <f>'T4 Q2 201415'!E80</f>
        <v>823</v>
      </c>
      <c r="DB80" s="75">
        <f>'T4 Q2 201415'!F80</f>
        <v>0.97051886792452835</v>
      </c>
      <c r="DC80" s="75">
        <f>'T4 Q2 201415'!G80</f>
        <v>822</v>
      </c>
      <c r="DD80" s="75">
        <f>'T4 Q2 201415'!H80</f>
        <v>0.96933962264150941</v>
      </c>
      <c r="DE80" s="75">
        <f>'T4 Q2 201415'!I80</f>
        <v>813</v>
      </c>
      <c r="DF80" s="75">
        <f>'T4 Q2 201415'!J80</f>
        <v>0.95872641509433965</v>
      </c>
      <c r="DG80" s="75">
        <f>'T4 Q2 201415'!K80</f>
        <v>0</v>
      </c>
      <c r="DH80" s="75">
        <f>'T4 Q2 201415'!L80</f>
        <v>0</v>
      </c>
      <c r="DI80" s="75" t="str">
        <f>'T4 Q2 201415'!M80</f>
        <v/>
      </c>
      <c r="DJ80" s="75">
        <f>'T4 Q2 201415'!N80</f>
        <v>0</v>
      </c>
      <c r="DK80" s="75">
        <f>'T4 Q2 201415'!O80</f>
        <v>858</v>
      </c>
      <c r="DL80" s="75">
        <f>'T4 Q2 201415'!P80</f>
        <v>849</v>
      </c>
      <c r="DM80" s="75">
        <f>'T4 Q2 201415'!Q80</f>
        <v>0.98951048951048948</v>
      </c>
      <c r="DN80" s="75">
        <f>'T4 Q2 201415'!R80</f>
        <v>831</v>
      </c>
      <c r="DO80" s="75">
        <f>'T4 Q2 201415'!S80</f>
        <v>0.96853146853146854</v>
      </c>
      <c r="DP80" s="75">
        <f>'T4 Q2 201415'!T80</f>
        <v>798</v>
      </c>
      <c r="DQ80" s="75">
        <f>'T4 Q2 201415'!U80</f>
        <v>0.93006993006993011</v>
      </c>
      <c r="DR80" s="75">
        <f>'T4 Q2 201415'!V80</f>
        <v>832</v>
      </c>
      <c r="DS80" s="75">
        <f>'T4 Q2 201415'!W80</f>
        <v>0.96969696969696972</v>
      </c>
      <c r="DT80" s="75">
        <f>'T4 Q2 201415'!X80</f>
        <v>824</v>
      </c>
      <c r="DU80" s="75">
        <f>'T4 Q2 201415'!Y80</f>
        <v>0.96037296037296038</v>
      </c>
      <c r="DV80" s="75">
        <f>'T4 Q2 201415'!Z80</f>
        <v>0</v>
      </c>
      <c r="DW80" s="75">
        <f>'T4 Q2 201415'!AA80</f>
        <v>0</v>
      </c>
      <c r="DX80" s="75" t="str">
        <f>'T4 Q2 201415'!AB80</f>
        <v/>
      </c>
      <c r="DY80" s="75">
        <f>'T4 Q2 201415'!AC80</f>
        <v>0</v>
      </c>
      <c r="DZ80" s="75">
        <f>'T4 Q2 201415'!AD80</f>
        <v>837</v>
      </c>
      <c r="EA80" s="75">
        <f>'T4 Q2 201415'!AE80</f>
        <v>820</v>
      </c>
      <c r="EB80" s="75">
        <f>'T4 Q2 201415'!AF80</f>
        <v>0.97968936678614094</v>
      </c>
      <c r="EC80" s="75">
        <f>'T4 Q2 201415'!AG80</f>
        <v>820</v>
      </c>
      <c r="ED80" s="75">
        <f>'T4 Q2 201415'!AH80</f>
        <v>0.97968936678614094</v>
      </c>
      <c r="EE80" s="75">
        <f>'T4 Q2 201415'!AI80</f>
        <v>820</v>
      </c>
      <c r="EF80" s="75">
        <f>'T4 Q2 201415'!AJ80</f>
        <v>0.97968936678614094</v>
      </c>
      <c r="EG80" s="75">
        <f>'T4 Q2 201415'!AK80</f>
        <v>809</v>
      </c>
      <c r="EH80" s="75">
        <f>'T4 Q2 201415'!AL80</f>
        <v>0.96654719235364395</v>
      </c>
      <c r="EI80" s="75">
        <f>'T4 Q2 201415'!AM80</f>
        <v>762</v>
      </c>
      <c r="EJ80" s="75">
        <f>'T4 Q2 201415'!AN80</f>
        <v>0.91039426523297495</v>
      </c>
      <c r="EK80" s="75">
        <f>'T4 Q2 201415'!AO80</f>
        <v>811</v>
      </c>
      <c r="EL80" s="75">
        <f>'T4 Q2 201415'!AP80</f>
        <v>0.96893667861409793</v>
      </c>
      <c r="EM80" s="75">
        <f>'T4 Q2 201415'!AQ80</f>
        <v>821</v>
      </c>
      <c r="EN80" s="75">
        <f>'T4 Q2 201415'!AR80</f>
        <v>0.98088410991636799</v>
      </c>
      <c r="EO80" s="75">
        <f>'T4 Q2 201415'!AS80</f>
        <v>808</v>
      </c>
      <c r="EP80" s="75">
        <f>'T4 Q2 201415'!AT80</f>
        <v>0.96535244922341701</v>
      </c>
      <c r="EQ80" s="75">
        <f>'T4 Q2 201415'!AU80</f>
        <v>771</v>
      </c>
      <c r="ER80" s="75">
        <f>'T4 Q2 201415'!AV80</f>
        <v>0.92114695340501795</v>
      </c>
      <c r="ES80" s="75">
        <f>'T4 Q2 201415'!AW80</f>
        <v>779</v>
      </c>
      <c r="ET80" s="75">
        <f>'T4 Q2 201415'!AX80</f>
        <v>0.93070489844683391</v>
      </c>
      <c r="EV80" s="75">
        <f>'T5 Q3 201415'!D80</f>
        <v>860</v>
      </c>
      <c r="EW80" s="75">
        <f>'T5 Q3 201415'!E80</f>
        <v>821</v>
      </c>
      <c r="EX80" s="75">
        <f>'T5 Q3 201415'!F80</f>
        <v>0.95465116279069773</v>
      </c>
      <c r="EY80" s="75">
        <f>'T5 Q3 201415'!G80</f>
        <v>824</v>
      </c>
      <c r="EZ80" s="75">
        <f>'T5 Q3 201415'!H80</f>
        <v>0.95813953488372094</v>
      </c>
      <c r="FA80" s="75">
        <f>'T5 Q3 201415'!I80</f>
        <v>809</v>
      </c>
      <c r="FB80" s="75">
        <f>'T5 Q3 201415'!J80</f>
        <v>0.94069767441860463</v>
      </c>
      <c r="FC80" s="75">
        <f>'T5 Q3 201415'!K80</f>
        <v>6</v>
      </c>
      <c r="FD80" s="75">
        <f>'T5 Q3 201415'!L80</f>
        <v>6</v>
      </c>
      <c r="FE80" s="75">
        <f>'T5 Q3 201415'!M80</f>
        <v>1</v>
      </c>
      <c r="FF80" s="75">
        <f>'T5 Q3 201415'!N80</f>
        <v>0</v>
      </c>
      <c r="FG80" s="75">
        <f>'T5 Q3 201415'!O80</f>
        <v>830</v>
      </c>
      <c r="FH80" s="75">
        <f>'T5 Q3 201415'!P80</f>
        <v>814</v>
      </c>
      <c r="FI80" s="75">
        <f>'T5 Q3 201415'!Q80</f>
        <v>0.98072289156626502</v>
      </c>
      <c r="FJ80" s="75">
        <f>'T5 Q3 201415'!R80</f>
        <v>797</v>
      </c>
      <c r="FK80" s="75">
        <f>'T5 Q3 201415'!S80</f>
        <v>0.96024096385542168</v>
      </c>
      <c r="FL80" s="75">
        <f>'T5 Q3 201415'!T80</f>
        <v>752</v>
      </c>
      <c r="FM80" s="75">
        <f>'T5 Q3 201415'!U80</f>
        <v>0.90602409638554215</v>
      </c>
      <c r="FN80" s="75">
        <f>'T5 Q3 201415'!V80</f>
        <v>802</v>
      </c>
      <c r="FO80" s="75">
        <f>'T5 Q3 201415'!W80</f>
        <v>0.96626506024096381</v>
      </c>
      <c r="FP80" s="75">
        <f>'T5 Q3 201415'!X80</f>
        <v>800</v>
      </c>
      <c r="FQ80" s="75">
        <f>'T5 Q3 201415'!Y80</f>
        <v>0.96385542168674698</v>
      </c>
      <c r="FR80" s="75">
        <f>'T5 Q3 201415'!Z80</f>
        <v>7</v>
      </c>
      <c r="FS80" s="75">
        <f>'T5 Q3 201415'!AA80</f>
        <v>7</v>
      </c>
      <c r="FT80" s="75">
        <f>'T5 Q3 201415'!AB80</f>
        <v>1</v>
      </c>
      <c r="FU80" s="75">
        <f>'T5 Q3 201415'!AC80</f>
        <v>0</v>
      </c>
      <c r="FV80" s="75">
        <f>'T5 Q3 201415'!AD80</f>
        <v>862</v>
      </c>
      <c r="FW80" s="75">
        <f>'T5 Q3 201415'!AE80</f>
        <v>847</v>
      </c>
      <c r="FX80" s="75">
        <f>'T5 Q3 201415'!AF80</f>
        <v>0.98259860788863107</v>
      </c>
      <c r="FY80" s="75">
        <f>'T5 Q3 201415'!AG80</f>
        <v>833</v>
      </c>
      <c r="FZ80" s="75">
        <f>'T5 Q3 201415'!AH80</f>
        <v>0.96635730858468682</v>
      </c>
      <c r="GA80" s="75">
        <f>'T5 Q3 201415'!AI80</f>
        <v>847</v>
      </c>
      <c r="GB80" s="75">
        <f>'T5 Q3 201415'!AJ80</f>
        <v>0.98259860788863107</v>
      </c>
      <c r="GC80" s="75">
        <f>'T5 Q3 201415'!AK80</f>
        <v>847</v>
      </c>
      <c r="GD80" s="75">
        <f>'T5 Q3 201415'!AL80</f>
        <v>0.98259860788863107</v>
      </c>
      <c r="GE80" s="75">
        <f>'T5 Q3 201415'!AM80</f>
        <v>775</v>
      </c>
      <c r="GF80" s="75">
        <f>'T5 Q3 201415'!AN80</f>
        <v>0.89907192575406036</v>
      </c>
      <c r="GG80" s="75">
        <f>'T5 Q3 201415'!AO80</f>
        <v>834</v>
      </c>
      <c r="GH80" s="75">
        <f>'T5 Q3 201415'!AP80</f>
        <v>0.9675174013921114</v>
      </c>
      <c r="GI80" s="75">
        <f>'T5 Q3 201415'!AQ80</f>
        <v>844</v>
      </c>
      <c r="GJ80" s="75">
        <f>'T5 Q3 201415'!AR80</f>
        <v>0.97911832946635735</v>
      </c>
      <c r="GK80" s="75">
        <f>'T5 Q3 201415'!AS80</f>
        <v>832</v>
      </c>
      <c r="GL80" s="75">
        <f>'T5 Q3 201415'!AT80</f>
        <v>0.96519721577726214</v>
      </c>
      <c r="GM80" s="75">
        <f>'T5 Q3 201415'!AU80</f>
        <v>800</v>
      </c>
      <c r="GN80" s="75">
        <f>'T5 Q3 201415'!AV80</f>
        <v>0.92807424593967514</v>
      </c>
      <c r="GO80" s="75">
        <f>'T5 Q3 201415'!AW80</f>
        <v>803</v>
      </c>
      <c r="GP80" s="75">
        <f>'T5 Q3 201415'!AX80</f>
        <v>0.93155452436194897</v>
      </c>
      <c r="GR80" s="75">
        <f>'T6 Q4 201415'!D80</f>
        <v>829</v>
      </c>
      <c r="GS80" s="75">
        <f>'T6 Q4 201415'!E80</f>
        <v>801</v>
      </c>
      <c r="GT80" s="75">
        <f>'T6 Q4 201415'!F80</f>
        <v>0.96622436670687573</v>
      </c>
      <c r="GU80" s="75">
        <f>'T6 Q4 201415'!G80</f>
        <v>799</v>
      </c>
      <c r="GV80" s="75">
        <f>'T6 Q4 201415'!H80</f>
        <v>0.96381182147165256</v>
      </c>
      <c r="GW80" s="75">
        <f>'T6 Q4 201415'!I80</f>
        <v>784</v>
      </c>
      <c r="GX80" s="75">
        <f>'T6 Q4 201415'!J80</f>
        <v>0.9457177322074789</v>
      </c>
      <c r="GY80" s="75">
        <f>'T6 Q4 201415'!K80</f>
        <v>4</v>
      </c>
      <c r="GZ80" s="75">
        <f>'T6 Q4 201415'!L80</f>
        <v>4</v>
      </c>
      <c r="HA80" s="75">
        <f>'T6 Q4 201415'!M80</f>
        <v>1</v>
      </c>
      <c r="HB80" s="75">
        <f>'T6 Q4 201415'!N80</f>
        <v>0</v>
      </c>
      <c r="HC80" s="75">
        <f>'T6 Q4 201415'!O80</f>
        <v>841</v>
      </c>
      <c r="HD80" s="75">
        <f>'T6 Q4 201415'!P80</f>
        <v>828</v>
      </c>
      <c r="HE80" s="75">
        <f>'T6 Q4 201415'!Q80</f>
        <v>0.98454221165279432</v>
      </c>
      <c r="HF80" s="75">
        <f>'T6 Q4 201415'!R80</f>
        <v>820</v>
      </c>
      <c r="HG80" s="75">
        <f>'T6 Q4 201415'!S80</f>
        <v>0.97502972651605235</v>
      </c>
      <c r="HH80" s="75">
        <f>'T6 Q4 201415'!T80</f>
        <v>342</v>
      </c>
      <c r="HI80" s="75">
        <f>'T6 Q4 201415'!U80</f>
        <v>0.40665873959571935</v>
      </c>
      <c r="HJ80" s="75">
        <f>'T6 Q4 201415'!V80</f>
        <v>821</v>
      </c>
      <c r="HK80" s="75">
        <f>'T6 Q4 201415'!W80</f>
        <v>0.97621878715814503</v>
      </c>
      <c r="HL80" s="75">
        <f>'T6 Q4 201415'!X80</f>
        <v>808</v>
      </c>
      <c r="HM80" s="75">
        <f>'T6 Q4 201415'!Y80</f>
        <v>0.96076099881093935</v>
      </c>
      <c r="HN80" s="75">
        <f>'T6 Q4 201415'!Z80</f>
        <v>3</v>
      </c>
      <c r="HO80" s="75">
        <f>'T6 Q4 201415'!AA80</f>
        <v>3</v>
      </c>
      <c r="HP80" s="75">
        <f>'T6 Q4 201415'!AB80</f>
        <v>1</v>
      </c>
      <c r="HQ80" s="75">
        <f>'T6 Q4 201415'!AC80</f>
        <v>0</v>
      </c>
      <c r="HR80" s="75">
        <f>'T6 Q4 201415'!AD80</f>
        <v>844</v>
      </c>
      <c r="HS80" s="75">
        <f>'T6 Q4 201415'!AE80</f>
        <v>835</v>
      </c>
      <c r="HT80" s="75">
        <f>'T6 Q4 201415'!AF80</f>
        <v>0.98933649289099523</v>
      </c>
      <c r="HU80" s="75">
        <f>'T6 Q4 201415'!AG80</f>
        <v>823</v>
      </c>
      <c r="HV80" s="75">
        <f>'T6 Q4 201415'!AH80</f>
        <v>0.97511848341232232</v>
      </c>
      <c r="HW80" s="75">
        <f>'T6 Q4 201415'!AI80</f>
        <v>835</v>
      </c>
      <c r="HX80" s="75">
        <f>'T6 Q4 201415'!AJ80</f>
        <v>0.98933649289099523</v>
      </c>
      <c r="HY80" s="75">
        <f>'T6 Q4 201415'!AK80</f>
        <v>835</v>
      </c>
      <c r="HZ80" s="75">
        <f>'T6 Q4 201415'!AL80</f>
        <v>0.98933649289099523</v>
      </c>
      <c r="IA80" s="75">
        <f>'T6 Q4 201415'!AM80</f>
        <v>765</v>
      </c>
      <c r="IB80" s="75">
        <f>'T6 Q4 201415'!AN80</f>
        <v>0.90639810426540279</v>
      </c>
      <c r="IC80" s="75">
        <f>'T6 Q4 201415'!AO80</f>
        <v>826</v>
      </c>
      <c r="ID80" s="75">
        <f>'T6 Q4 201415'!AP80</f>
        <v>0.97867298578199047</v>
      </c>
      <c r="IE80" s="75">
        <f>'T6 Q4 201415'!AQ80</f>
        <v>836</v>
      </c>
      <c r="IF80" s="75">
        <f>'T6 Q4 201415'!AR80</f>
        <v>0.99052132701421802</v>
      </c>
      <c r="IG80" s="75">
        <f>'T6 Q4 201415'!AS80</f>
        <v>828</v>
      </c>
      <c r="IH80" s="75">
        <f>'T6 Q4 201415'!AT80</f>
        <v>0.98104265402843605</v>
      </c>
      <c r="II80" s="75">
        <f>'T6 Q4 201415'!AU80</f>
        <v>786</v>
      </c>
      <c r="IJ80" s="75">
        <f>'T6 Q4 201415'!AV80</f>
        <v>0.93127962085308058</v>
      </c>
      <c r="IK80" s="75">
        <f>'T6 Q4 201415'!AW80</f>
        <v>780</v>
      </c>
      <c r="IL80" s="75">
        <f>'T6 Q4 201415'!AX80</f>
        <v>0.92417061611374407</v>
      </c>
    </row>
    <row r="81" spans="1:246" x14ac:dyDescent="0.25">
      <c r="A81" s="31" t="s">
        <v>420</v>
      </c>
      <c r="B81" s="21" t="s">
        <v>421</v>
      </c>
      <c r="C81" s="21" t="s">
        <v>28</v>
      </c>
      <c r="D81" s="64">
        <v>2752</v>
      </c>
      <c r="E81" s="64">
        <v>2576</v>
      </c>
      <c r="F81" s="51">
        <v>0.93604651162790697</v>
      </c>
      <c r="G81" s="64">
        <v>2641</v>
      </c>
      <c r="H81" s="69">
        <v>0.95966569767441856</v>
      </c>
      <c r="I81" s="64">
        <v>2567</v>
      </c>
      <c r="J81" s="51">
        <v>0.93277616279069764</v>
      </c>
      <c r="K81" s="64">
        <v>29</v>
      </c>
      <c r="L81" s="5">
        <v>8</v>
      </c>
      <c r="M81" s="51">
        <v>0.27586206896551724</v>
      </c>
      <c r="N81" s="40"/>
      <c r="O81" s="64">
        <v>2780</v>
      </c>
      <c r="P81" s="64">
        <v>2657</v>
      </c>
      <c r="Q81" s="51">
        <v>0.95575539568345325</v>
      </c>
      <c r="R81" s="64">
        <v>2494</v>
      </c>
      <c r="S81" s="69">
        <v>0.89712230215827338</v>
      </c>
      <c r="T81" s="64">
        <v>2163</v>
      </c>
      <c r="U81" s="51">
        <v>0.77805755395683451</v>
      </c>
      <c r="V81" s="64">
        <v>2431</v>
      </c>
      <c r="W81" s="69">
        <v>0.87446043165467624</v>
      </c>
      <c r="X81" s="64">
        <v>2474</v>
      </c>
      <c r="Y81" s="51">
        <v>0.88992805755395687</v>
      </c>
      <c r="Z81" s="64">
        <v>42</v>
      </c>
      <c r="AA81" s="64">
        <v>33</v>
      </c>
      <c r="AB81" s="51">
        <v>0.7857142857142857</v>
      </c>
      <c r="AC81" s="58"/>
      <c r="AD81" s="64">
        <v>2747</v>
      </c>
      <c r="AE81" s="64">
        <v>2630</v>
      </c>
      <c r="AF81" s="46">
        <v>0.95740808154350199</v>
      </c>
      <c r="AG81" s="64">
        <v>2410</v>
      </c>
      <c r="AH81" s="70">
        <v>0.87732071350564256</v>
      </c>
      <c r="AI81" s="64">
        <v>2628</v>
      </c>
      <c r="AJ81" s="46">
        <v>0.95668001456133966</v>
      </c>
      <c r="AK81" s="64">
        <v>2621</v>
      </c>
      <c r="AL81" s="70">
        <v>0.95413178012377142</v>
      </c>
      <c r="AM81" s="64">
        <v>2394</v>
      </c>
      <c r="AN81" s="46">
        <v>0.87149617764834364</v>
      </c>
      <c r="AO81" s="64">
        <v>2393</v>
      </c>
      <c r="AP81" s="70">
        <v>0.87113214415726248</v>
      </c>
      <c r="AQ81" s="64">
        <v>2580</v>
      </c>
      <c r="AR81" s="46">
        <v>0.93920640698944302</v>
      </c>
      <c r="AS81" s="64">
        <v>2394</v>
      </c>
      <c r="AT81" s="70">
        <v>0.87149617764834364</v>
      </c>
      <c r="AU81" s="64">
        <v>2509</v>
      </c>
      <c r="AV81" s="46">
        <v>0.91336002912267933</v>
      </c>
      <c r="AW81" s="64">
        <v>2360</v>
      </c>
      <c r="AX81" s="46">
        <v>0.85911903895158359</v>
      </c>
      <c r="AZ81" s="80">
        <f>VLOOKUP($A81,'T1DQ CCG'!$A:$BS,69,FALSE)</f>
        <v>0</v>
      </c>
      <c r="BA81" s="80">
        <f>VLOOKUP($A81,'T1DQ CCG'!$A:$BS,70,FALSE)</f>
        <v>0</v>
      </c>
      <c r="BB81" s="80">
        <f>VLOOKUP($A81,'T1DQ CCG'!$A:$BS,71,FALSE)</f>
        <v>0</v>
      </c>
      <c r="BD81" s="75">
        <f>'T3 Q1 201415'!D81</f>
        <v>653</v>
      </c>
      <c r="BE81" s="75">
        <f>'T3 Q1 201415'!E81</f>
        <v>628</v>
      </c>
      <c r="BF81" s="75">
        <f>'T3 Q1 201415'!F81</f>
        <v>0.96171516079632469</v>
      </c>
      <c r="BG81" s="75">
        <f>'T3 Q1 201415'!G81</f>
        <v>632</v>
      </c>
      <c r="BH81" s="75">
        <f>'T3 Q1 201415'!H81</f>
        <v>0.96784073506891266</v>
      </c>
      <c r="BI81" s="75">
        <f>'T3 Q1 201415'!I81</f>
        <v>624</v>
      </c>
      <c r="BJ81" s="75">
        <f>'T3 Q1 201415'!J81</f>
        <v>0.9555895865237366</v>
      </c>
      <c r="BK81" s="75">
        <f>'T3 Q1 201415'!K81</f>
        <v>5</v>
      </c>
      <c r="BL81" s="75">
        <f>'T3 Q1 201415'!L81</f>
        <v>4</v>
      </c>
      <c r="BM81" s="75">
        <f>'T3 Q1 201415'!M81</f>
        <v>0.8</v>
      </c>
      <c r="BN81" s="75">
        <f>'T3 Q1 201415'!N81</f>
        <v>0</v>
      </c>
      <c r="BO81" s="75">
        <f>'T3 Q1 201415'!O81</f>
        <v>612</v>
      </c>
      <c r="BP81" s="75">
        <f>'T3 Q1 201415'!P81</f>
        <v>588</v>
      </c>
      <c r="BQ81" s="75">
        <f>'T3 Q1 201415'!Q81</f>
        <v>0</v>
      </c>
      <c r="BR81" s="75">
        <f>'T3 Q1 201415'!R81</f>
        <v>556</v>
      </c>
      <c r="BS81" s="75">
        <f>'T3 Q1 201415'!S81</f>
        <v>0</v>
      </c>
      <c r="BT81" s="75">
        <f>'T3 Q1 201415'!T81</f>
        <v>556</v>
      </c>
      <c r="BU81" s="75">
        <f>'T3 Q1 201415'!U81</f>
        <v>0</v>
      </c>
      <c r="BV81" s="75">
        <f>'T3 Q1 201415'!V81</f>
        <v>549</v>
      </c>
      <c r="BW81" s="75">
        <f>'T3 Q1 201415'!W81</f>
        <v>0</v>
      </c>
      <c r="BX81" s="75">
        <f>'T3 Q1 201415'!X81</f>
        <v>552</v>
      </c>
      <c r="BY81" s="75">
        <f>'T3 Q1 201415'!Y81</f>
        <v>0</v>
      </c>
      <c r="BZ81" s="75">
        <f>'T3 Q1 201415'!Z81</f>
        <v>11</v>
      </c>
      <c r="CA81" s="75">
        <f>'T3 Q1 201415'!AA81</f>
        <v>10</v>
      </c>
      <c r="CB81" s="75">
        <f>'T3 Q1 201415'!AB81</f>
        <v>0</v>
      </c>
      <c r="CC81" s="75">
        <f>'T3 Q1 201415'!AC81</f>
        <v>0</v>
      </c>
      <c r="CD81" s="75">
        <f>'T3 Q1 201415'!AD81</f>
        <v>609</v>
      </c>
      <c r="CE81" s="75">
        <f>'T3 Q1 201415'!AE81</f>
        <v>596</v>
      </c>
      <c r="CF81" s="75">
        <f>'T3 Q1 201415'!AF81</f>
        <v>0.97865353037766833</v>
      </c>
      <c r="CG81" s="75">
        <f>'T3 Q1 201415'!AG81</f>
        <v>553</v>
      </c>
      <c r="CH81" s="75">
        <f>'T3 Q1 201415'!AH81</f>
        <v>0.90804597701149425</v>
      </c>
      <c r="CI81" s="75">
        <f>'T3 Q1 201415'!AI81</f>
        <v>596</v>
      </c>
      <c r="CJ81" s="75">
        <f>'T3 Q1 201415'!AJ81</f>
        <v>0.97865353037766833</v>
      </c>
      <c r="CK81" s="75">
        <f>'T3 Q1 201415'!AK81</f>
        <v>593</v>
      </c>
      <c r="CL81" s="75">
        <f>'T3 Q1 201415'!AL81</f>
        <v>0.9737274220032841</v>
      </c>
      <c r="CM81" s="75">
        <f>'T3 Q1 201415'!AM81</f>
        <v>549</v>
      </c>
      <c r="CN81" s="75">
        <f>'T3 Q1 201415'!AN81</f>
        <v>0.90147783251231528</v>
      </c>
      <c r="CO81" s="75">
        <f>'T3 Q1 201415'!AO81</f>
        <v>534</v>
      </c>
      <c r="CP81" s="75">
        <f>'T3 Q1 201415'!AP81</f>
        <v>0.87684729064039413</v>
      </c>
      <c r="CQ81" s="75">
        <f>'T3 Q1 201415'!AQ81</f>
        <v>587</v>
      </c>
      <c r="CR81" s="75">
        <f>'T3 Q1 201415'!AR81</f>
        <v>0.96387520525451564</v>
      </c>
      <c r="CS81" s="75">
        <f>'T3 Q1 201415'!AS81</f>
        <v>555</v>
      </c>
      <c r="CT81" s="75">
        <f>'T3 Q1 201415'!AT81</f>
        <v>0.91133004926108374</v>
      </c>
      <c r="CU81" s="75">
        <f>'T3 Q1 201415'!AU81</f>
        <v>562</v>
      </c>
      <c r="CV81" s="75">
        <f>'T3 Q1 201415'!AV81</f>
        <v>0.92282430213464695</v>
      </c>
      <c r="CW81" s="75">
        <f>'T3 Q1 201415'!AW81</f>
        <v>526</v>
      </c>
      <c r="CX81" s="75">
        <f>'T3 Q1 201415'!AX81</f>
        <v>0.86371100164203618</v>
      </c>
      <c r="CZ81" s="75">
        <f>'T4 Q2 201415'!D81</f>
        <v>889</v>
      </c>
      <c r="DA81" s="75">
        <f>'T4 Q2 201415'!E81</f>
        <v>835</v>
      </c>
      <c r="DB81" s="75">
        <f>'T4 Q2 201415'!F81</f>
        <v>0.93925759280089993</v>
      </c>
      <c r="DC81" s="75">
        <f>'T4 Q2 201415'!G81</f>
        <v>855</v>
      </c>
      <c r="DD81" s="75">
        <f>'T4 Q2 201415'!H81</f>
        <v>0.96175478065241848</v>
      </c>
      <c r="DE81" s="75">
        <f>'T4 Q2 201415'!I81</f>
        <v>834</v>
      </c>
      <c r="DF81" s="75">
        <f>'T4 Q2 201415'!J81</f>
        <v>0.93813273340832393</v>
      </c>
      <c r="DG81" s="75">
        <f>'T4 Q2 201415'!K81</f>
        <v>10</v>
      </c>
      <c r="DH81" s="75">
        <f>'T4 Q2 201415'!L81</f>
        <v>8</v>
      </c>
      <c r="DI81" s="75">
        <f>'T4 Q2 201415'!M81</f>
        <v>0.8</v>
      </c>
      <c r="DJ81" s="75">
        <f>'T4 Q2 201415'!N81</f>
        <v>0</v>
      </c>
      <c r="DK81" s="75">
        <f>'T4 Q2 201415'!O81</f>
        <v>857</v>
      </c>
      <c r="DL81" s="75">
        <f>'T4 Q2 201415'!P81</f>
        <v>822</v>
      </c>
      <c r="DM81" s="75">
        <f>'T4 Q2 201415'!Q81</f>
        <v>0.95915985997666275</v>
      </c>
      <c r="DN81" s="75">
        <f>'T4 Q2 201415'!R81</f>
        <v>782</v>
      </c>
      <c r="DO81" s="75">
        <f>'T4 Q2 201415'!S81</f>
        <v>0.91248541423570595</v>
      </c>
      <c r="DP81" s="75">
        <f>'T4 Q2 201415'!T81</f>
        <v>763</v>
      </c>
      <c r="DQ81" s="75">
        <f>'T4 Q2 201415'!U81</f>
        <v>0.89031505250875143</v>
      </c>
      <c r="DR81" s="75">
        <f>'T4 Q2 201415'!V81</f>
        <v>760</v>
      </c>
      <c r="DS81" s="75">
        <f>'T4 Q2 201415'!W81</f>
        <v>0.88681446907817973</v>
      </c>
      <c r="DT81" s="75">
        <f>'T4 Q2 201415'!X81</f>
        <v>772</v>
      </c>
      <c r="DU81" s="75">
        <f>'T4 Q2 201415'!Y81</f>
        <v>0.90081680280046672</v>
      </c>
      <c r="DV81" s="75">
        <f>'T4 Q2 201415'!Z81</f>
        <v>10</v>
      </c>
      <c r="DW81" s="75">
        <f>'T4 Q2 201415'!AA81</f>
        <v>8</v>
      </c>
      <c r="DX81" s="75">
        <f>'T4 Q2 201415'!AB81</f>
        <v>0.8</v>
      </c>
      <c r="DY81" s="75">
        <f>'T4 Q2 201415'!AC81</f>
        <v>0</v>
      </c>
      <c r="DZ81" s="75">
        <f>'T4 Q2 201415'!AD81</f>
        <v>867</v>
      </c>
      <c r="EA81" s="75">
        <f>'T4 Q2 201415'!AE81</f>
        <v>826</v>
      </c>
      <c r="EB81" s="75">
        <f>'T4 Q2 201415'!AF81</f>
        <v>0.9527104959630911</v>
      </c>
      <c r="EC81" s="75">
        <f>'T4 Q2 201415'!AG81</f>
        <v>764</v>
      </c>
      <c r="ED81" s="75">
        <f>'T4 Q2 201415'!AH81</f>
        <v>0.88119953863898504</v>
      </c>
      <c r="EE81" s="75">
        <f>'T4 Q2 201415'!AI81</f>
        <v>826</v>
      </c>
      <c r="EF81" s="75">
        <f>'T4 Q2 201415'!AJ81</f>
        <v>0.9527104959630911</v>
      </c>
      <c r="EG81" s="75">
        <f>'T4 Q2 201415'!AK81</f>
        <v>827</v>
      </c>
      <c r="EH81" s="75">
        <f>'T4 Q2 201415'!AL81</f>
        <v>0.95386389850057673</v>
      </c>
      <c r="EI81" s="75">
        <f>'T4 Q2 201415'!AM81</f>
        <v>764</v>
      </c>
      <c r="EJ81" s="75">
        <f>'T4 Q2 201415'!AN81</f>
        <v>0.88119953863898504</v>
      </c>
      <c r="EK81" s="75">
        <f>'T4 Q2 201415'!AO81</f>
        <v>758</v>
      </c>
      <c r="EL81" s="75">
        <f>'T4 Q2 201415'!AP81</f>
        <v>0.87427912341407155</v>
      </c>
      <c r="EM81" s="75">
        <f>'T4 Q2 201415'!AQ81</f>
        <v>811</v>
      </c>
      <c r="EN81" s="75">
        <f>'T4 Q2 201415'!AR81</f>
        <v>0.93540945790080743</v>
      </c>
      <c r="EO81" s="75">
        <f>'T4 Q2 201415'!AS81</f>
        <v>761</v>
      </c>
      <c r="EP81" s="75">
        <f>'T4 Q2 201415'!AT81</f>
        <v>0.87773933102652824</v>
      </c>
      <c r="EQ81" s="75">
        <f>'T4 Q2 201415'!AU81</f>
        <v>797</v>
      </c>
      <c r="ER81" s="75">
        <f>'T4 Q2 201415'!AV81</f>
        <v>0.91926182237600917</v>
      </c>
      <c r="ES81" s="75">
        <f>'T4 Q2 201415'!AW81</f>
        <v>739</v>
      </c>
      <c r="ET81" s="75">
        <f>'T4 Q2 201415'!AX81</f>
        <v>0.85236447520184544</v>
      </c>
      <c r="EV81" s="75">
        <f>'T5 Q3 201415'!D81</f>
        <v>637</v>
      </c>
      <c r="EW81" s="75">
        <f>'T5 Q3 201415'!E81</f>
        <v>592</v>
      </c>
      <c r="EX81" s="75">
        <f>'T5 Q3 201415'!F81</f>
        <v>0</v>
      </c>
      <c r="EY81" s="75">
        <f>'T5 Q3 201415'!G81</f>
        <v>608</v>
      </c>
      <c r="EZ81" s="75">
        <f>'T5 Q3 201415'!H81</f>
        <v>0</v>
      </c>
      <c r="FA81" s="75">
        <f>'T5 Q3 201415'!I81</f>
        <v>588</v>
      </c>
      <c r="FB81" s="75">
        <f>'T5 Q3 201415'!J81</f>
        <v>0</v>
      </c>
      <c r="FC81" s="75">
        <f>'T5 Q3 201415'!K81</f>
        <v>6</v>
      </c>
      <c r="FD81" s="75">
        <f>'T5 Q3 201415'!L81</f>
        <v>5</v>
      </c>
      <c r="FE81" s="75">
        <f>'T5 Q3 201415'!M81</f>
        <v>0</v>
      </c>
      <c r="FF81" s="75">
        <f>'T5 Q3 201415'!N81</f>
        <v>0</v>
      </c>
      <c r="FG81" s="75">
        <f>'T5 Q3 201415'!O81</f>
        <v>658</v>
      </c>
      <c r="FH81" s="75">
        <f>'T5 Q3 201415'!P81</f>
        <v>628</v>
      </c>
      <c r="FI81" s="75">
        <f>'T5 Q3 201415'!Q81</f>
        <v>0.95440729483282671</v>
      </c>
      <c r="FJ81" s="75">
        <f>'T5 Q3 201415'!R81</f>
        <v>589</v>
      </c>
      <c r="FK81" s="75">
        <f>'T5 Q3 201415'!S81</f>
        <v>0.89513677811550152</v>
      </c>
      <c r="FL81" s="75">
        <f>'T5 Q3 201415'!T81</f>
        <v>550</v>
      </c>
      <c r="FM81" s="75">
        <f>'T5 Q3 201415'!U81</f>
        <v>0.83586626139817632</v>
      </c>
      <c r="FN81" s="75">
        <f>'T5 Q3 201415'!V81</f>
        <v>571</v>
      </c>
      <c r="FO81" s="75">
        <f>'T5 Q3 201415'!W81</f>
        <v>0.86778115501519759</v>
      </c>
      <c r="FP81" s="75">
        <f>'T5 Q3 201415'!X81</f>
        <v>584</v>
      </c>
      <c r="FQ81" s="75">
        <f>'T5 Q3 201415'!Y81</f>
        <v>0.88753799392097266</v>
      </c>
      <c r="FR81" s="75">
        <f>'T5 Q3 201415'!Z81</f>
        <v>11</v>
      </c>
      <c r="FS81" s="75">
        <f>'T5 Q3 201415'!AA81</f>
        <v>9</v>
      </c>
      <c r="FT81" s="75">
        <f>'T5 Q3 201415'!AB81</f>
        <v>0.81818181818181823</v>
      </c>
      <c r="FU81" s="75">
        <f>'T5 Q3 201415'!AC81</f>
        <v>0</v>
      </c>
      <c r="FV81" s="75">
        <f>'T5 Q3 201415'!AD81</f>
        <v>662</v>
      </c>
      <c r="FW81" s="75">
        <f>'T5 Q3 201415'!AE81</f>
        <v>631</v>
      </c>
      <c r="FX81" s="75">
        <f>'T5 Q3 201415'!AF81</f>
        <v>0.95317220543806647</v>
      </c>
      <c r="FY81" s="75">
        <f>'T5 Q3 201415'!AG81</f>
        <v>579</v>
      </c>
      <c r="FZ81" s="75">
        <f>'T5 Q3 201415'!AH81</f>
        <v>0.87462235649546827</v>
      </c>
      <c r="GA81" s="75">
        <f>'T5 Q3 201415'!AI81</f>
        <v>630</v>
      </c>
      <c r="GB81" s="75">
        <f>'T5 Q3 201415'!AJ81</f>
        <v>0.95166163141993954</v>
      </c>
      <c r="GC81" s="75">
        <f>'T5 Q3 201415'!AK81</f>
        <v>623</v>
      </c>
      <c r="GD81" s="75">
        <f>'T5 Q3 201415'!AL81</f>
        <v>0.94108761329305135</v>
      </c>
      <c r="GE81" s="75">
        <f>'T5 Q3 201415'!AM81</f>
        <v>565</v>
      </c>
      <c r="GF81" s="75">
        <f>'T5 Q3 201415'!AN81</f>
        <v>0.8534743202416919</v>
      </c>
      <c r="GG81" s="75">
        <f>'T5 Q3 201415'!AO81</f>
        <v>569</v>
      </c>
      <c r="GH81" s="75">
        <f>'T5 Q3 201415'!AP81</f>
        <v>0.8595166163141994</v>
      </c>
      <c r="GI81" s="75">
        <f>'T5 Q3 201415'!AQ81</f>
        <v>615</v>
      </c>
      <c r="GJ81" s="75">
        <f>'T5 Q3 201415'!AR81</f>
        <v>0.92900302114803623</v>
      </c>
      <c r="GK81" s="75">
        <f>'T5 Q3 201415'!AS81</f>
        <v>571</v>
      </c>
      <c r="GL81" s="75">
        <f>'T5 Q3 201415'!AT81</f>
        <v>0.86253776435045315</v>
      </c>
      <c r="GM81" s="75">
        <f>'T5 Q3 201415'!AU81</f>
        <v>598</v>
      </c>
      <c r="GN81" s="75">
        <f>'T5 Q3 201415'!AV81</f>
        <v>0.90332326283987918</v>
      </c>
      <c r="GO81" s="75">
        <f>'T5 Q3 201415'!AW81</f>
        <v>559</v>
      </c>
      <c r="GP81" s="75">
        <f>'T5 Q3 201415'!AX81</f>
        <v>0.84441087613293053</v>
      </c>
      <c r="GR81" s="75">
        <f>'T6 Q4 201415'!D81</f>
        <v>573</v>
      </c>
      <c r="GS81" s="75">
        <f>'T6 Q4 201415'!E81</f>
        <v>521</v>
      </c>
      <c r="GT81" s="75">
        <f>'T6 Q4 201415'!F81</f>
        <v>0</v>
      </c>
      <c r="GU81" s="75">
        <f>'T6 Q4 201415'!G81</f>
        <v>546</v>
      </c>
      <c r="GV81" s="75">
        <f>'T6 Q4 201415'!H81</f>
        <v>0</v>
      </c>
      <c r="GW81" s="75">
        <f>'T6 Q4 201415'!I81</f>
        <v>521</v>
      </c>
      <c r="GX81" s="75">
        <f>'T6 Q4 201415'!J81</f>
        <v>0</v>
      </c>
      <c r="GY81" s="75">
        <f>'T6 Q4 201415'!K81</f>
        <v>8</v>
      </c>
      <c r="GZ81" s="75">
        <f>'T6 Q4 201415'!L81</f>
        <v>8</v>
      </c>
      <c r="HA81" s="75">
        <f>'T6 Q4 201415'!M81</f>
        <v>0</v>
      </c>
      <c r="HB81" s="75">
        <f>'T6 Q4 201415'!N81</f>
        <v>0</v>
      </c>
      <c r="HC81" s="75">
        <f>'T6 Q4 201415'!O81</f>
        <v>653</v>
      </c>
      <c r="HD81" s="75">
        <f>'T6 Q4 201415'!P81</f>
        <v>619</v>
      </c>
      <c r="HE81" s="75">
        <f>'T6 Q4 201415'!Q81</f>
        <v>0.94793261868300149</v>
      </c>
      <c r="HF81" s="75">
        <f>'T6 Q4 201415'!R81</f>
        <v>567</v>
      </c>
      <c r="HG81" s="75">
        <f>'T6 Q4 201415'!S81</f>
        <v>0.86830015313935682</v>
      </c>
      <c r="HH81" s="75">
        <f>'T6 Q4 201415'!T81</f>
        <v>294</v>
      </c>
      <c r="HI81" s="75">
        <f>'T6 Q4 201415'!U81</f>
        <v>0.45022970903522203</v>
      </c>
      <c r="HJ81" s="75">
        <f>'T6 Q4 201415'!V81</f>
        <v>551</v>
      </c>
      <c r="HK81" s="75">
        <f>'T6 Q4 201415'!W81</f>
        <v>0.84379785604900459</v>
      </c>
      <c r="HL81" s="75">
        <f>'T6 Q4 201415'!X81</f>
        <v>566</v>
      </c>
      <c r="HM81" s="75">
        <f>'T6 Q4 201415'!Y81</f>
        <v>0.8667687595712098</v>
      </c>
      <c r="HN81" s="75">
        <f>'T6 Q4 201415'!Z81</f>
        <v>10</v>
      </c>
      <c r="HO81" s="75">
        <f>'T6 Q4 201415'!AA81</f>
        <v>6</v>
      </c>
      <c r="HP81" s="75">
        <f>'T6 Q4 201415'!AB81</f>
        <v>0.6</v>
      </c>
      <c r="HQ81" s="75">
        <f>'T6 Q4 201415'!AC81</f>
        <v>0</v>
      </c>
      <c r="HR81" s="75">
        <f>'T6 Q4 201415'!AD81</f>
        <v>609</v>
      </c>
      <c r="HS81" s="75">
        <f>'T6 Q4 201415'!AE81</f>
        <v>577</v>
      </c>
      <c r="HT81" s="75">
        <f>'T6 Q4 201415'!AF81</f>
        <v>0.9474548440065681</v>
      </c>
      <c r="HU81" s="75">
        <f>'T6 Q4 201415'!AG81</f>
        <v>514</v>
      </c>
      <c r="HV81" s="75">
        <f>'T6 Q4 201415'!AH81</f>
        <v>0.84400656814449915</v>
      </c>
      <c r="HW81" s="75">
        <f>'T6 Q4 201415'!AI81</f>
        <v>576</v>
      </c>
      <c r="HX81" s="75">
        <f>'T6 Q4 201415'!AJ81</f>
        <v>0.94581280788177335</v>
      </c>
      <c r="HY81" s="75">
        <f>'T6 Q4 201415'!AK81</f>
        <v>578</v>
      </c>
      <c r="HZ81" s="75">
        <f>'T6 Q4 201415'!AL81</f>
        <v>0.94909688013136284</v>
      </c>
      <c r="IA81" s="75">
        <f>'T6 Q4 201415'!AM81</f>
        <v>516</v>
      </c>
      <c r="IB81" s="75">
        <f>'T6 Q4 201415'!AN81</f>
        <v>0.84729064039408863</v>
      </c>
      <c r="IC81" s="75">
        <f>'T6 Q4 201415'!AO81</f>
        <v>532</v>
      </c>
      <c r="ID81" s="75">
        <f>'T6 Q4 201415'!AP81</f>
        <v>0.87356321839080464</v>
      </c>
      <c r="IE81" s="75">
        <f>'T6 Q4 201415'!AQ81</f>
        <v>567</v>
      </c>
      <c r="IF81" s="75">
        <f>'T6 Q4 201415'!AR81</f>
        <v>0.93103448275862066</v>
      </c>
      <c r="IG81" s="75">
        <f>'T6 Q4 201415'!AS81</f>
        <v>507</v>
      </c>
      <c r="IH81" s="75">
        <f>'T6 Q4 201415'!AT81</f>
        <v>0.83251231527093594</v>
      </c>
      <c r="II81" s="75">
        <f>'T6 Q4 201415'!AU81</f>
        <v>552</v>
      </c>
      <c r="IJ81" s="75">
        <f>'T6 Q4 201415'!AV81</f>
        <v>0.90640394088669951</v>
      </c>
      <c r="IK81" s="75">
        <f>'T6 Q4 201415'!AW81</f>
        <v>536</v>
      </c>
      <c r="IL81" s="75">
        <f>'T6 Q4 201415'!AX81</f>
        <v>0.88013136288998362</v>
      </c>
    </row>
    <row r="82" spans="1:246" x14ac:dyDescent="0.25">
      <c r="A82" s="31" t="s">
        <v>422</v>
      </c>
      <c r="B82" s="21" t="s">
        <v>423</v>
      </c>
      <c r="C82" s="21" t="s">
        <v>28</v>
      </c>
      <c r="D82" s="64">
        <v>2198</v>
      </c>
      <c r="E82" s="64">
        <v>2052</v>
      </c>
      <c r="F82" s="51">
        <v>0.93357597816196547</v>
      </c>
      <c r="G82" s="64">
        <v>2104</v>
      </c>
      <c r="H82" s="69">
        <v>0.9572338489535942</v>
      </c>
      <c r="I82" s="64">
        <v>2038</v>
      </c>
      <c r="J82" s="51">
        <v>0.92720655141037311</v>
      </c>
      <c r="K82" s="64">
        <v>6</v>
      </c>
      <c r="L82" s="5">
        <v>4</v>
      </c>
      <c r="M82" s="51">
        <v>0.66666666666666663</v>
      </c>
      <c r="N82" s="40"/>
      <c r="O82" s="64">
        <v>2231</v>
      </c>
      <c r="P82" s="64">
        <v>2154</v>
      </c>
      <c r="Q82" s="51">
        <v>0.96548632900044828</v>
      </c>
      <c r="R82" s="64">
        <v>2018</v>
      </c>
      <c r="S82" s="69">
        <v>0.9045271178843568</v>
      </c>
      <c r="T82" s="64">
        <v>1769</v>
      </c>
      <c r="U82" s="51">
        <v>0.79291797400268937</v>
      </c>
      <c r="V82" s="64">
        <v>1985</v>
      </c>
      <c r="W82" s="69">
        <v>0.88973554459883464</v>
      </c>
      <c r="X82" s="64">
        <v>2016</v>
      </c>
      <c r="Y82" s="51">
        <v>0.9036306588973555</v>
      </c>
      <c r="Z82" s="64">
        <v>11</v>
      </c>
      <c r="AA82" s="64">
        <v>8</v>
      </c>
      <c r="AB82" s="51">
        <v>0.72727272727272729</v>
      </c>
      <c r="AC82" s="58"/>
      <c r="AD82" s="64">
        <v>2108</v>
      </c>
      <c r="AE82" s="64">
        <v>2047</v>
      </c>
      <c r="AF82" s="46">
        <v>0.97106261859582543</v>
      </c>
      <c r="AG82" s="64">
        <v>1925</v>
      </c>
      <c r="AH82" s="70">
        <v>0.9131878557874763</v>
      </c>
      <c r="AI82" s="64">
        <v>2045</v>
      </c>
      <c r="AJ82" s="46">
        <v>0.97011385199240985</v>
      </c>
      <c r="AK82" s="64">
        <v>2048</v>
      </c>
      <c r="AL82" s="70">
        <v>0.97153700189753323</v>
      </c>
      <c r="AM82" s="64">
        <v>1918</v>
      </c>
      <c r="AN82" s="46">
        <v>0.90986717267552186</v>
      </c>
      <c r="AO82" s="64">
        <v>1896</v>
      </c>
      <c r="AP82" s="70">
        <v>0.89943074003795065</v>
      </c>
      <c r="AQ82" s="64">
        <v>2021</v>
      </c>
      <c r="AR82" s="46">
        <v>0.95872865275142316</v>
      </c>
      <c r="AS82" s="64">
        <v>1906</v>
      </c>
      <c r="AT82" s="70">
        <v>0.90417457305502846</v>
      </c>
      <c r="AU82" s="64">
        <v>1982</v>
      </c>
      <c r="AV82" s="46">
        <v>0.9402277039848197</v>
      </c>
      <c r="AW82" s="64">
        <v>1882</v>
      </c>
      <c r="AX82" s="46">
        <v>0.89278937381404178</v>
      </c>
      <c r="AZ82" s="80">
        <f>VLOOKUP($A82,'T1DQ CCG'!$A:$BS,69,FALSE)</f>
        <v>0</v>
      </c>
      <c r="BA82" s="80">
        <f>VLOOKUP($A82,'T1DQ CCG'!$A:$BS,70,FALSE)</f>
        <v>0</v>
      </c>
      <c r="BB82" s="80">
        <f>VLOOKUP($A82,'T1DQ CCG'!$A:$BS,71,FALSE)</f>
        <v>0</v>
      </c>
      <c r="BD82" s="75">
        <f>'T3 Q1 201415'!D82</f>
        <v>489</v>
      </c>
      <c r="BE82" s="75">
        <f>'T3 Q1 201415'!E82</f>
        <v>460</v>
      </c>
      <c r="BF82" s="75">
        <f>'T3 Q1 201415'!F82</f>
        <v>0.94069529652351735</v>
      </c>
      <c r="BG82" s="75">
        <f>'T3 Q1 201415'!G82</f>
        <v>470</v>
      </c>
      <c r="BH82" s="75">
        <f>'T3 Q1 201415'!H82</f>
        <v>0.96114519427402867</v>
      </c>
      <c r="BI82" s="75">
        <f>'T3 Q1 201415'!I82</f>
        <v>456</v>
      </c>
      <c r="BJ82" s="75">
        <f>'T3 Q1 201415'!J82</f>
        <v>0.93251533742331283</v>
      </c>
      <c r="BK82" s="75">
        <f>'T3 Q1 201415'!K82</f>
        <v>0</v>
      </c>
      <c r="BL82" s="75">
        <f>'T3 Q1 201415'!L82</f>
        <v>0</v>
      </c>
      <c r="BM82" s="75" t="str">
        <f>'T3 Q1 201415'!M82</f>
        <v/>
      </c>
      <c r="BN82" s="75">
        <f>'T3 Q1 201415'!N82</f>
        <v>0</v>
      </c>
      <c r="BO82" s="75">
        <f>'T3 Q1 201415'!O82</f>
        <v>503</v>
      </c>
      <c r="BP82" s="75">
        <f>'T3 Q1 201415'!P82</f>
        <v>485</v>
      </c>
      <c r="BQ82" s="75">
        <f>'T3 Q1 201415'!Q82</f>
        <v>0.96421471172962225</v>
      </c>
      <c r="BR82" s="75">
        <f>'T3 Q1 201415'!R82</f>
        <v>469</v>
      </c>
      <c r="BS82" s="75">
        <f>'T3 Q1 201415'!S82</f>
        <v>0.93240556660039764</v>
      </c>
      <c r="BT82" s="75">
        <f>'T3 Q1 201415'!T82</f>
        <v>467</v>
      </c>
      <c r="BU82" s="75">
        <f>'T3 Q1 201415'!U82</f>
        <v>0.92842942345924451</v>
      </c>
      <c r="BV82" s="75">
        <f>'T3 Q1 201415'!V82</f>
        <v>463</v>
      </c>
      <c r="BW82" s="75">
        <f>'T3 Q1 201415'!W82</f>
        <v>0.92047713717693835</v>
      </c>
      <c r="BX82" s="75">
        <f>'T3 Q1 201415'!X82</f>
        <v>466</v>
      </c>
      <c r="BY82" s="75">
        <f>'T3 Q1 201415'!Y82</f>
        <v>0.92644135188866794</v>
      </c>
      <c r="BZ82" s="75">
        <f>'T3 Q1 201415'!Z82</f>
        <v>2</v>
      </c>
      <c r="CA82" s="75">
        <f>'T3 Q1 201415'!AA82</f>
        <v>2</v>
      </c>
      <c r="CB82" s="75">
        <f>'T3 Q1 201415'!AB82</f>
        <v>1</v>
      </c>
      <c r="CC82" s="75">
        <f>'T3 Q1 201415'!AC82</f>
        <v>0</v>
      </c>
      <c r="CD82" s="75">
        <f>'T3 Q1 201415'!AD82</f>
        <v>451</v>
      </c>
      <c r="CE82" s="75">
        <f>'T3 Q1 201415'!AE82</f>
        <v>442</v>
      </c>
      <c r="CF82" s="75">
        <f>'T3 Q1 201415'!AF82</f>
        <v>0.98004434589800449</v>
      </c>
      <c r="CG82" s="75">
        <f>'T3 Q1 201415'!AG82</f>
        <v>416</v>
      </c>
      <c r="CH82" s="75">
        <f>'T3 Q1 201415'!AH82</f>
        <v>0.92239467849223944</v>
      </c>
      <c r="CI82" s="75">
        <f>'T3 Q1 201415'!AI82</f>
        <v>441</v>
      </c>
      <c r="CJ82" s="75">
        <f>'T3 Q1 201415'!AJ82</f>
        <v>0.97782705099778267</v>
      </c>
      <c r="CK82" s="75">
        <f>'T3 Q1 201415'!AK82</f>
        <v>442</v>
      </c>
      <c r="CL82" s="75">
        <f>'T3 Q1 201415'!AL82</f>
        <v>0.98004434589800449</v>
      </c>
      <c r="CM82" s="75">
        <f>'T3 Q1 201415'!AM82</f>
        <v>413</v>
      </c>
      <c r="CN82" s="75">
        <f>'T3 Q1 201415'!AN82</f>
        <v>0.91574279379157431</v>
      </c>
      <c r="CO82" s="75">
        <f>'T3 Q1 201415'!AO82</f>
        <v>399</v>
      </c>
      <c r="CP82" s="75">
        <f>'T3 Q1 201415'!AP82</f>
        <v>0.88470066518847001</v>
      </c>
      <c r="CQ82" s="75">
        <f>'T3 Q1 201415'!AQ82</f>
        <v>432</v>
      </c>
      <c r="CR82" s="75">
        <f>'T3 Q1 201415'!AR82</f>
        <v>0.95787139689578715</v>
      </c>
      <c r="CS82" s="75">
        <f>'T3 Q1 201415'!AS82</f>
        <v>412</v>
      </c>
      <c r="CT82" s="75">
        <f>'T3 Q1 201415'!AT82</f>
        <v>0.91352549889135259</v>
      </c>
      <c r="CU82" s="75">
        <f>'T3 Q1 201415'!AU82</f>
        <v>425</v>
      </c>
      <c r="CV82" s="75">
        <f>'T3 Q1 201415'!AV82</f>
        <v>0.94235033259423506</v>
      </c>
      <c r="CW82" s="75">
        <f>'T3 Q1 201415'!AW82</f>
        <v>399</v>
      </c>
      <c r="CX82" s="75">
        <f>'T3 Q1 201415'!AX82</f>
        <v>0.88470066518847001</v>
      </c>
      <c r="CZ82" s="75">
        <f>'T4 Q2 201415'!D82</f>
        <v>724</v>
      </c>
      <c r="DA82" s="75">
        <f>'T4 Q2 201415'!E82</f>
        <v>687</v>
      </c>
      <c r="DB82" s="75">
        <f>'T4 Q2 201415'!F82</f>
        <v>0</v>
      </c>
      <c r="DC82" s="75">
        <f>'T4 Q2 201415'!G82</f>
        <v>699</v>
      </c>
      <c r="DD82" s="75">
        <f>'T4 Q2 201415'!H82</f>
        <v>0</v>
      </c>
      <c r="DE82" s="75">
        <f>'T4 Q2 201415'!I82</f>
        <v>681</v>
      </c>
      <c r="DF82" s="75">
        <f>'T4 Q2 201415'!J82</f>
        <v>0</v>
      </c>
      <c r="DG82" s="75">
        <f>'T4 Q2 201415'!K82</f>
        <v>1</v>
      </c>
      <c r="DH82" s="75">
        <f>'T4 Q2 201415'!L82</f>
        <v>1</v>
      </c>
      <c r="DI82" s="75">
        <f>'T4 Q2 201415'!M82</f>
        <v>0</v>
      </c>
      <c r="DJ82" s="75">
        <f>'T4 Q2 201415'!N82</f>
        <v>0</v>
      </c>
      <c r="DK82" s="75">
        <f>'T4 Q2 201415'!O82</f>
        <v>664</v>
      </c>
      <c r="DL82" s="75">
        <f>'T4 Q2 201415'!P82</f>
        <v>642</v>
      </c>
      <c r="DM82" s="75">
        <f>'T4 Q2 201415'!Q82</f>
        <v>0.9668674698795181</v>
      </c>
      <c r="DN82" s="75">
        <f>'T4 Q2 201415'!R82</f>
        <v>608</v>
      </c>
      <c r="DO82" s="75">
        <f>'T4 Q2 201415'!S82</f>
        <v>0.91566265060240959</v>
      </c>
      <c r="DP82" s="75">
        <f>'T4 Q2 201415'!T82</f>
        <v>601</v>
      </c>
      <c r="DQ82" s="75">
        <f>'T4 Q2 201415'!U82</f>
        <v>0.90512048192771088</v>
      </c>
      <c r="DR82" s="75">
        <f>'T4 Q2 201415'!V82</f>
        <v>602</v>
      </c>
      <c r="DS82" s="75">
        <f>'T4 Q2 201415'!W82</f>
        <v>0.90662650602409633</v>
      </c>
      <c r="DT82" s="75">
        <f>'T4 Q2 201415'!X82</f>
        <v>607</v>
      </c>
      <c r="DU82" s="75">
        <f>'T4 Q2 201415'!Y82</f>
        <v>0.91415662650602414</v>
      </c>
      <c r="DV82" s="75">
        <f>'T4 Q2 201415'!Z82</f>
        <v>1</v>
      </c>
      <c r="DW82" s="75">
        <f>'T4 Q2 201415'!AA82</f>
        <v>0</v>
      </c>
      <c r="DX82" s="75">
        <f>'T4 Q2 201415'!AB82</f>
        <v>0</v>
      </c>
      <c r="DY82" s="75">
        <f>'T4 Q2 201415'!AC82</f>
        <v>0</v>
      </c>
      <c r="DZ82" s="75">
        <f>'T4 Q2 201415'!AD82</f>
        <v>647</v>
      </c>
      <c r="EA82" s="75">
        <f>'T4 Q2 201415'!AE82</f>
        <v>626</v>
      </c>
      <c r="EB82" s="75">
        <f>'T4 Q2 201415'!AF82</f>
        <v>0.96754250386398766</v>
      </c>
      <c r="EC82" s="75">
        <f>'T4 Q2 201415'!AG82</f>
        <v>600</v>
      </c>
      <c r="ED82" s="75">
        <f>'T4 Q2 201415'!AH82</f>
        <v>0.92735703245749612</v>
      </c>
      <c r="EE82" s="75">
        <f>'T4 Q2 201415'!AI82</f>
        <v>625</v>
      </c>
      <c r="EF82" s="75">
        <f>'T4 Q2 201415'!AJ82</f>
        <v>0.96599690880989186</v>
      </c>
      <c r="EG82" s="75">
        <f>'T4 Q2 201415'!AK82</f>
        <v>625</v>
      </c>
      <c r="EH82" s="75">
        <f>'T4 Q2 201415'!AL82</f>
        <v>0.96599690880989186</v>
      </c>
      <c r="EI82" s="75">
        <f>'T4 Q2 201415'!AM82</f>
        <v>588</v>
      </c>
      <c r="EJ82" s="75">
        <f>'T4 Q2 201415'!AN82</f>
        <v>0.90880989180834626</v>
      </c>
      <c r="EK82" s="75">
        <f>'T4 Q2 201415'!AO82</f>
        <v>580</v>
      </c>
      <c r="EL82" s="75">
        <f>'T4 Q2 201415'!AP82</f>
        <v>0.89644513137557957</v>
      </c>
      <c r="EM82" s="75">
        <f>'T4 Q2 201415'!AQ82</f>
        <v>621</v>
      </c>
      <c r="EN82" s="75">
        <f>'T4 Q2 201415'!AR82</f>
        <v>0.95981452859350846</v>
      </c>
      <c r="EO82" s="75">
        <f>'T4 Q2 201415'!AS82</f>
        <v>589</v>
      </c>
      <c r="EP82" s="75">
        <f>'T4 Q2 201415'!AT82</f>
        <v>0.91035548686244205</v>
      </c>
      <c r="EQ82" s="75">
        <f>'T4 Q2 201415'!AU82</f>
        <v>602</v>
      </c>
      <c r="ER82" s="75">
        <f>'T4 Q2 201415'!AV82</f>
        <v>0.93044822256568782</v>
      </c>
      <c r="ES82" s="75">
        <f>'T4 Q2 201415'!AW82</f>
        <v>569</v>
      </c>
      <c r="ET82" s="75">
        <f>'T4 Q2 201415'!AX82</f>
        <v>0.87944358578052551</v>
      </c>
      <c r="EV82" s="75">
        <f>'T5 Q3 201415'!D82</f>
        <v>503</v>
      </c>
      <c r="EW82" s="75">
        <f>'T5 Q3 201415'!E82</f>
        <v>472</v>
      </c>
      <c r="EX82" s="75">
        <f>'T5 Q3 201415'!F82</f>
        <v>0.93836978131212723</v>
      </c>
      <c r="EY82" s="75">
        <f>'T5 Q3 201415'!G82</f>
        <v>485</v>
      </c>
      <c r="EZ82" s="75">
        <f>'T5 Q3 201415'!H82</f>
        <v>0.96421471172962225</v>
      </c>
      <c r="FA82" s="75">
        <f>'T5 Q3 201415'!I82</f>
        <v>468</v>
      </c>
      <c r="FB82" s="75">
        <f>'T5 Q3 201415'!J82</f>
        <v>0.93041749502982107</v>
      </c>
      <c r="FC82" s="75">
        <f>'T5 Q3 201415'!K82</f>
        <v>3</v>
      </c>
      <c r="FD82" s="75">
        <f>'T5 Q3 201415'!L82</f>
        <v>3</v>
      </c>
      <c r="FE82" s="75">
        <f>'T5 Q3 201415'!M82</f>
        <v>1</v>
      </c>
      <c r="FF82" s="75">
        <f>'T5 Q3 201415'!N82</f>
        <v>0</v>
      </c>
      <c r="FG82" s="75">
        <f>'T5 Q3 201415'!O82</f>
        <v>530</v>
      </c>
      <c r="FH82" s="75">
        <f>'T5 Q3 201415'!P82</f>
        <v>513</v>
      </c>
      <c r="FI82" s="75">
        <f>'T5 Q3 201415'!Q82</f>
        <v>0.9679245283018868</v>
      </c>
      <c r="FJ82" s="75">
        <f>'T5 Q3 201415'!R82</f>
        <v>471</v>
      </c>
      <c r="FK82" s="75">
        <f>'T5 Q3 201415'!S82</f>
        <v>0.88867924528301889</v>
      </c>
      <c r="FL82" s="75">
        <f>'T5 Q3 201415'!T82</f>
        <v>456</v>
      </c>
      <c r="FM82" s="75">
        <f>'T5 Q3 201415'!U82</f>
        <v>0.86037735849056607</v>
      </c>
      <c r="FN82" s="75">
        <f>'T5 Q3 201415'!V82</f>
        <v>457</v>
      </c>
      <c r="FO82" s="75">
        <f>'T5 Q3 201415'!W82</f>
        <v>0.86226415094339626</v>
      </c>
      <c r="FP82" s="75">
        <f>'T5 Q3 201415'!X82</f>
        <v>474</v>
      </c>
      <c r="FQ82" s="75">
        <f>'T5 Q3 201415'!Y82</f>
        <v>0.89433962264150946</v>
      </c>
      <c r="FR82" s="75">
        <f>'T5 Q3 201415'!Z82</f>
        <v>4</v>
      </c>
      <c r="FS82" s="75">
        <f>'T5 Q3 201415'!AA82</f>
        <v>3</v>
      </c>
      <c r="FT82" s="75">
        <f>'T5 Q3 201415'!AB82</f>
        <v>0.75</v>
      </c>
      <c r="FU82" s="75">
        <f>'T5 Q3 201415'!AC82</f>
        <v>0</v>
      </c>
      <c r="FV82" s="75">
        <f>'T5 Q3 201415'!AD82</f>
        <v>508</v>
      </c>
      <c r="FW82" s="75">
        <f>'T5 Q3 201415'!AE82</f>
        <v>491</v>
      </c>
      <c r="FX82" s="75">
        <f>'T5 Q3 201415'!AF82</f>
        <v>0.96653543307086609</v>
      </c>
      <c r="FY82" s="75">
        <f>'T5 Q3 201415'!AG82</f>
        <v>463</v>
      </c>
      <c r="FZ82" s="75">
        <f>'T5 Q3 201415'!AH82</f>
        <v>0.91141732283464572</v>
      </c>
      <c r="GA82" s="75">
        <f>'T5 Q3 201415'!AI82</f>
        <v>491</v>
      </c>
      <c r="GB82" s="75">
        <f>'T5 Q3 201415'!AJ82</f>
        <v>0.96653543307086609</v>
      </c>
      <c r="GC82" s="75">
        <f>'T5 Q3 201415'!AK82</f>
        <v>493</v>
      </c>
      <c r="GD82" s="75">
        <f>'T5 Q3 201415'!AL82</f>
        <v>0.97047244094488194</v>
      </c>
      <c r="GE82" s="75">
        <f>'T5 Q3 201415'!AM82</f>
        <v>459</v>
      </c>
      <c r="GF82" s="75">
        <f>'T5 Q3 201415'!AN82</f>
        <v>0.90354330708661412</v>
      </c>
      <c r="GG82" s="75">
        <f>'T5 Q3 201415'!AO82</f>
        <v>466</v>
      </c>
      <c r="GH82" s="75">
        <f>'T5 Q3 201415'!AP82</f>
        <v>0.91732283464566933</v>
      </c>
      <c r="GI82" s="75">
        <f>'T5 Q3 201415'!AQ82</f>
        <v>488</v>
      </c>
      <c r="GJ82" s="75">
        <f>'T5 Q3 201415'!AR82</f>
        <v>0.96062992125984248</v>
      </c>
      <c r="GK82" s="75">
        <f>'T5 Q3 201415'!AS82</f>
        <v>457</v>
      </c>
      <c r="GL82" s="75">
        <f>'T5 Q3 201415'!AT82</f>
        <v>0.89960629921259838</v>
      </c>
      <c r="GM82" s="75">
        <f>'T5 Q3 201415'!AU82</f>
        <v>481</v>
      </c>
      <c r="GN82" s="75">
        <f>'T5 Q3 201415'!AV82</f>
        <v>0.94685039370078738</v>
      </c>
      <c r="GO82" s="75">
        <f>'T5 Q3 201415'!AW82</f>
        <v>459</v>
      </c>
      <c r="GP82" s="75">
        <f>'T5 Q3 201415'!AX82</f>
        <v>0.90354330708661412</v>
      </c>
      <c r="GR82" s="75">
        <f>'T6 Q4 201415'!D82</f>
        <v>482</v>
      </c>
      <c r="GS82" s="75">
        <f>'T6 Q4 201415'!E82</f>
        <v>433</v>
      </c>
      <c r="GT82" s="75">
        <f>'T6 Q4 201415'!F82</f>
        <v>0.89834024896265563</v>
      </c>
      <c r="GU82" s="75">
        <f>'T6 Q4 201415'!G82</f>
        <v>450</v>
      </c>
      <c r="GV82" s="75">
        <f>'T6 Q4 201415'!H82</f>
        <v>0.93360995850622408</v>
      </c>
      <c r="GW82" s="75">
        <f>'T6 Q4 201415'!I82</f>
        <v>433</v>
      </c>
      <c r="GX82" s="75">
        <f>'T6 Q4 201415'!J82</f>
        <v>0.89834024896265563</v>
      </c>
      <c r="GY82" s="75">
        <f>'T6 Q4 201415'!K82</f>
        <v>2</v>
      </c>
      <c r="GZ82" s="75">
        <f>'T6 Q4 201415'!L82</f>
        <v>2</v>
      </c>
      <c r="HA82" s="75">
        <f>'T6 Q4 201415'!M82</f>
        <v>1</v>
      </c>
      <c r="HB82" s="75">
        <f>'T6 Q4 201415'!N82</f>
        <v>0</v>
      </c>
      <c r="HC82" s="75">
        <f>'T6 Q4 201415'!O82</f>
        <v>534</v>
      </c>
      <c r="HD82" s="75">
        <f>'T6 Q4 201415'!P82</f>
        <v>514</v>
      </c>
      <c r="HE82" s="75">
        <f>'T6 Q4 201415'!Q82</f>
        <v>0.96254681647940077</v>
      </c>
      <c r="HF82" s="75">
        <f>'T6 Q4 201415'!R82</f>
        <v>470</v>
      </c>
      <c r="HG82" s="75">
        <f>'T6 Q4 201415'!S82</f>
        <v>0.88014981273408244</v>
      </c>
      <c r="HH82" s="75">
        <f>'T6 Q4 201415'!T82</f>
        <v>245</v>
      </c>
      <c r="HI82" s="75">
        <f>'T6 Q4 201415'!U82</f>
        <v>0.45880149812734083</v>
      </c>
      <c r="HJ82" s="75">
        <f>'T6 Q4 201415'!V82</f>
        <v>463</v>
      </c>
      <c r="HK82" s="75">
        <f>'T6 Q4 201415'!W82</f>
        <v>0.86704119850187267</v>
      </c>
      <c r="HL82" s="75">
        <f>'T6 Q4 201415'!X82</f>
        <v>469</v>
      </c>
      <c r="HM82" s="75">
        <f>'T6 Q4 201415'!Y82</f>
        <v>0.87827715355805247</v>
      </c>
      <c r="HN82" s="75">
        <f>'T6 Q4 201415'!Z82</f>
        <v>4</v>
      </c>
      <c r="HO82" s="75">
        <f>'T6 Q4 201415'!AA82</f>
        <v>3</v>
      </c>
      <c r="HP82" s="75">
        <f>'T6 Q4 201415'!AB82</f>
        <v>0.75</v>
      </c>
      <c r="HQ82" s="75">
        <f>'T6 Q4 201415'!AC82</f>
        <v>0</v>
      </c>
      <c r="HR82" s="75">
        <f>'T6 Q4 201415'!AD82</f>
        <v>502</v>
      </c>
      <c r="HS82" s="75">
        <f>'T6 Q4 201415'!AE82</f>
        <v>488</v>
      </c>
      <c r="HT82" s="75">
        <f>'T6 Q4 201415'!AF82</f>
        <v>0.97211155378486058</v>
      </c>
      <c r="HU82" s="75">
        <f>'T6 Q4 201415'!AG82</f>
        <v>446</v>
      </c>
      <c r="HV82" s="75">
        <f>'T6 Q4 201415'!AH82</f>
        <v>0.88844621513944222</v>
      </c>
      <c r="HW82" s="75">
        <f>'T6 Q4 201415'!AI82</f>
        <v>488</v>
      </c>
      <c r="HX82" s="75">
        <f>'T6 Q4 201415'!AJ82</f>
        <v>0.97211155378486058</v>
      </c>
      <c r="HY82" s="75">
        <f>'T6 Q4 201415'!AK82</f>
        <v>488</v>
      </c>
      <c r="HZ82" s="75">
        <f>'T6 Q4 201415'!AL82</f>
        <v>0.97211155378486058</v>
      </c>
      <c r="IA82" s="75">
        <f>'T6 Q4 201415'!AM82</f>
        <v>458</v>
      </c>
      <c r="IB82" s="75">
        <f>'T6 Q4 201415'!AN82</f>
        <v>0.91235059760956172</v>
      </c>
      <c r="IC82" s="75">
        <f>'T6 Q4 201415'!AO82</f>
        <v>451</v>
      </c>
      <c r="ID82" s="75">
        <f>'T6 Q4 201415'!AP82</f>
        <v>0.89840637450199201</v>
      </c>
      <c r="IE82" s="75">
        <f>'T6 Q4 201415'!AQ82</f>
        <v>480</v>
      </c>
      <c r="IF82" s="75">
        <f>'T6 Q4 201415'!AR82</f>
        <v>0.95617529880478092</v>
      </c>
      <c r="IG82" s="75">
        <f>'T6 Q4 201415'!AS82</f>
        <v>448</v>
      </c>
      <c r="IH82" s="75">
        <f>'T6 Q4 201415'!AT82</f>
        <v>0.89243027888446214</v>
      </c>
      <c r="II82" s="75">
        <f>'T6 Q4 201415'!AU82</f>
        <v>474</v>
      </c>
      <c r="IJ82" s="75">
        <f>'T6 Q4 201415'!AV82</f>
        <v>0.94422310756972117</v>
      </c>
      <c r="IK82" s="75">
        <f>'T6 Q4 201415'!AW82</f>
        <v>455</v>
      </c>
      <c r="IL82" s="75">
        <f>'T6 Q4 201415'!AX82</f>
        <v>0.90637450199203184</v>
      </c>
    </row>
    <row r="83" spans="1:246" x14ac:dyDescent="0.25">
      <c r="A83" s="31" t="s">
        <v>156</v>
      </c>
      <c r="B83" s="21" t="s">
        <v>157</v>
      </c>
      <c r="C83" s="21" t="s">
        <v>28</v>
      </c>
      <c r="D83" s="64">
        <v>3691</v>
      </c>
      <c r="E83" s="64">
        <v>3369</v>
      </c>
      <c r="F83" s="51">
        <v>0.91276076943917639</v>
      </c>
      <c r="G83" s="64">
        <v>2645</v>
      </c>
      <c r="H83" s="69">
        <v>0.7166079653210512</v>
      </c>
      <c r="I83" s="64">
        <v>3370</v>
      </c>
      <c r="J83" s="51">
        <v>0.91303169872663237</v>
      </c>
      <c r="K83" s="64">
        <v>1</v>
      </c>
      <c r="L83" s="5">
        <v>0</v>
      </c>
      <c r="M83" s="51">
        <v>0</v>
      </c>
      <c r="N83" s="40"/>
      <c r="O83" s="64">
        <v>3729</v>
      </c>
      <c r="P83" s="64">
        <v>3475</v>
      </c>
      <c r="Q83" s="51">
        <v>0.93188522392062212</v>
      </c>
      <c r="R83" s="64">
        <v>3321</v>
      </c>
      <c r="S83" s="69">
        <v>0.89058728881737736</v>
      </c>
      <c r="T83" s="64">
        <v>2949</v>
      </c>
      <c r="U83" s="51">
        <v>0.79082864038616252</v>
      </c>
      <c r="V83" s="64">
        <v>3335</v>
      </c>
      <c r="W83" s="69">
        <v>0.89434164655403592</v>
      </c>
      <c r="X83" s="64">
        <v>3334</v>
      </c>
      <c r="Y83" s="51">
        <v>0.89407347814427462</v>
      </c>
      <c r="Z83" s="64">
        <v>0</v>
      </c>
      <c r="AA83" s="64">
        <v>0</v>
      </c>
      <c r="AB83" s="51" t="e">
        <v>#DIV/0!</v>
      </c>
      <c r="AC83" s="58"/>
      <c r="AD83" s="64">
        <v>3622</v>
      </c>
      <c r="AE83" s="64">
        <v>3360</v>
      </c>
      <c r="AF83" s="46">
        <v>0.92766427388183326</v>
      </c>
      <c r="AG83" s="64">
        <v>3195</v>
      </c>
      <c r="AH83" s="70">
        <v>0.88210933186085039</v>
      </c>
      <c r="AI83" s="64">
        <v>3360</v>
      </c>
      <c r="AJ83" s="46">
        <v>0.92766427388183326</v>
      </c>
      <c r="AK83" s="64">
        <v>3354</v>
      </c>
      <c r="AL83" s="70">
        <v>0.92600773053561569</v>
      </c>
      <c r="AM83" s="64">
        <v>3304</v>
      </c>
      <c r="AN83" s="46">
        <v>0.91220320265046939</v>
      </c>
      <c r="AO83" s="64">
        <v>3238</v>
      </c>
      <c r="AP83" s="70">
        <v>0.89398122584207618</v>
      </c>
      <c r="AQ83" s="64">
        <v>3328</v>
      </c>
      <c r="AR83" s="46">
        <v>0.91882937603533954</v>
      </c>
      <c r="AS83" s="64">
        <v>3216</v>
      </c>
      <c r="AT83" s="70">
        <v>0.88790723357261181</v>
      </c>
      <c r="AU83" s="64">
        <v>3302</v>
      </c>
      <c r="AV83" s="46">
        <v>0.9116510215350635</v>
      </c>
      <c r="AW83" s="64">
        <v>3227</v>
      </c>
      <c r="AX83" s="46">
        <v>0.89094422970734399</v>
      </c>
      <c r="AZ83" s="80">
        <f>VLOOKUP($A83,'T1DQ CCG'!$A:$BS,69,FALSE)</f>
        <v>0</v>
      </c>
      <c r="BA83" s="80">
        <f>VLOOKUP($A83,'T1DQ CCG'!$A:$BS,70,FALSE)</f>
        <v>0</v>
      </c>
      <c r="BB83" s="80">
        <f>VLOOKUP($A83,'T1DQ CCG'!$A:$BS,71,FALSE)</f>
        <v>0</v>
      </c>
      <c r="BD83" s="75">
        <f>'T3 Q1 201415'!D83</f>
        <v>834</v>
      </c>
      <c r="BE83" s="75">
        <f>'T3 Q1 201415'!E83</f>
        <v>798</v>
      </c>
      <c r="BF83" s="75">
        <f>'T3 Q1 201415'!F83</f>
        <v>0.95683453237410077</v>
      </c>
      <c r="BG83" s="75">
        <f>'T3 Q1 201415'!G83</f>
        <v>16</v>
      </c>
      <c r="BH83" s="75">
        <f>'T3 Q1 201415'!H83</f>
        <v>1.9184652278177457E-2</v>
      </c>
      <c r="BI83" s="75">
        <f>'T3 Q1 201415'!I83</f>
        <v>798</v>
      </c>
      <c r="BJ83" s="75">
        <f>'T3 Q1 201415'!J83</f>
        <v>0.95683453237410077</v>
      </c>
      <c r="BK83" s="75">
        <f>'T3 Q1 201415'!K83</f>
        <v>0</v>
      </c>
      <c r="BL83" s="75">
        <f>'T3 Q1 201415'!L83</f>
        <v>0</v>
      </c>
      <c r="BM83" s="75" t="str">
        <f>'T3 Q1 201415'!M83</f>
        <v/>
      </c>
      <c r="BN83" s="75">
        <f>'T3 Q1 201415'!N83</f>
        <v>0</v>
      </c>
      <c r="BO83" s="75">
        <f>'T3 Q1 201415'!O83</f>
        <v>897</v>
      </c>
      <c r="BP83" s="75">
        <f>'T3 Q1 201415'!P83</f>
        <v>871</v>
      </c>
      <c r="BQ83" s="75">
        <f>'T3 Q1 201415'!Q83</f>
        <v>0.97101449275362317</v>
      </c>
      <c r="BR83" s="75">
        <f>'T3 Q1 201415'!R83</f>
        <v>843</v>
      </c>
      <c r="BS83" s="75">
        <f>'T3 Q1 201415'!S83</f>
        <v>0.93979933110367897</v>
      </c>
      <c r="BT83" s="75">
        <f>'T3 Q1 201415'!T83</f>
        <v>865</v>
      </c>
      <c r="BU83" s="75">
        <f>'T3 Q1 201415'!U83</f>
        <v>0.96432552954292083</v>
      </c>
      <c r="BV83" s="75">
        <f>'T3 Q1 201415'!V83</f>
        <v>852</v>
      </c>
      <c r="BW83" s="75">
        <f>'T3 Q1 201415'!W83</f>
        <v>0.94983277591973247</v>
      </c>
      <c r="BX83" s="75">
        <f>'T3 Q1 201415'!X83</f>
        <v>844</v>
      </c>
      <c r="BY83" s="75">
        <f>'T3 Q1 201415'!Y83</f>
        <v>0.94091415830546266</v>
      </c>
      <c r="BZ83" s="75">
        <f>'T3 Q1 201415'!Z83</f>
        <v>0</v>
      </c>
      <c r="CA83" s="75">
        <f>'T3 Q1 201415'!AA83</f>
        <v>0</v>
      </c>
      <c r="CB83" s="75" t="str">
        <f>'T3 Q1 201415'!AB83</f>
        <v/>
      </c>
      <c r="CC83" s="75">
        <f>'T3 Q1 201415'!AC83</f>
        <v>0</v>
      </c>
      <c r="CD83" s="75">
        <f>'T3 Q1 201415'!AD83</f>
        <v>863</v>
      </c>
      <c r="CE83" s="75">
        <f>'T3 Q1 201415'!AE83</f>
        <v>839</v>
      </c>
      <c r="CF83" s="75">
        <f>'T3 Q1 201415'!AF83</f>
        <v>0.97219003476245658</v>
      </c>
      <c r="CG83" s="75">
        <f>'T3 Q1 201415'!AG83</f>
        <v>814</v>
      </c>
      <c r="CH83" s="75">
        <f>'T3 Q1 201415'!AH83</f>
        <v>0.94322132097334876</v>
      </c>
      <c r="CI83" s="75">
        <f>'T3 Q1 201415'!AI83</f>
        <v>839</v>
      </c>
      <c r="CJ83" s="75">
        <f>'T3 Q1 201415'!AJ83</f>
        <v>0.97219003476245658</v>
      </c>
      <c r="CK83" s="75">
        <f>'T3 Q1 201415'!AK83</f>
        <v>838</v>
      </c>
      <c r="CL83" s="75">
        <f>'T3 Q1 201415'!AL83</f>
        <v>0.97103128621089219</v>
      </c>
      <c r="CM83" s="75">
        <f>'T3 Q1 201415'!AM83</f>
        <v>832</v>
      </c>
      <c r="CN83" s="75">
        <f>'T3 Q1 201415'!AN83</f>
        <v>0.96407879490150639</v>
      </c>
      <c r="CO83" s="75">
        <f>'T3 Q1 201415'!AO83</f>
        <v>818</v>
      </c>
      <c r="CP83" s="75">
        <f>'T3 Q1 201415'!AP83</f>
        <v>0.947856315179606</v>
      </c>
      <c r="CQ83" s="75">
        <f>'T3 Q1 201415'!AQ83</f>
        <v>843</v>
      </c>
      <c r="CR83" s="75">
        <f>'T3 Q1 201415'!AR83</f>
        <v>0.97682502896871382</v>
      </c>
      <c r="CS83" s="75">
        <f>'T3 Q1 201415'!AS83</f>
        <v>815</v>
      </c>
      <c r="CT83" s="75">
        <f>'T3 Q1 201415'!AT83</f>
        <v>0.94438006952491305</v>
      </c>
      <c r="CU83" s="75">
        <f>'T3 Q1 201415'!AU83</f>
        <v>820</v>
      </c>
      <c r="CV83" s="75">
        <f>'T3 Q1 201415'!AV83</f>
        <v>0.95017381228273468</v>
      </c>
      <c r="CW83" s="75">
        <f>'T3 Q1 201415'!AW83</f>
        <v>806</v>
      </c>
      <c r="CX83" s="75">
        <f>'T3 Q1 201415'!AX83</f>
        <v>0.93395133256083429</v>
      </c>
      <c r="CZ83" s="75">
        <f>'T4 Q2 201415'!D83</f>
        <v>982</v>
      </c>
      <c r="DA83" s="75">
        <f>'T4 Q2 201415'!E83</f>
        <v>897</v>
      </c>
      <c r="DB83" s="75">
        <f>'T4 Q2 201415'!F83</f>
        <v>0.9134419551934827</v>
      </c>
      <c r="DC83" s="75">
        <f>'T4 Q2 201415'!G83</f>
        <v>911</v>
      </c>
      <c r="DD83" s="75">
        <f>'T4 Q2 201415'!H83</f>
        <v>0.92769857433808556</v>
      </c>
      <c r="DE83" s="75">
        <f>'T4 Q2 201415'!I83</f>
        <v>896</v>
      </c>
      <c r="DF83" s="75">
        <f>'T4 Q2 201415'!J83</f>
        <v>0.91242362525458254</v>
      </c>
      <c r="DG83" s="75">
        <f>'T4 Q2 201415'!K83</f>
        <v>0</v>
      </c>
      <c r="DH83" s="75">
        <f>'T4 Q2 201415'!L83</f>
        <v>0</v>
      </c>
      <c r="DI83" s="75" t="str">
        <f>'T4 Q2 201415'!M83</f>
        <v/>
      </c>
      <c r="DJ83" s="75">
        <f>'T4 Q2 201415'!N83</f>
        <v>0</v>
      </c>
      <c r="DK83" s="75">
        <f>'T4 Q2 201415'!O83</f>
        <v>964</v>
      </c>
      <c r="DL83" s="75">
        <f>'T4 Q2 201415'!P83</f>
        <v>890</v>
      </c>
      <c r="DM83" s="75">
        <f>'T4 Q2 201415'!Q83</f>
        <v>0.92323651452282163</v>
      </c>
      <c r="DN83" s="75">
        <f>'T4 Q2 201415'!R83</f>
        <v>855</v>
      </c>
      <c r="DO83" s="75">
        <f>'T4 Q2 201415'!S83</f>
        <v>0.88692946058091282</v>
      </c>
      <c r="DP83" s="75">
        <f>'T4 Q2 201415'!T83</f>
        <v>870</v>
      </c>
      <c r="DQ83" s="75">
        <f>'T4 Q2 201415'!U83</f>
        <v>0.90248962655601661</v>
      </c>
      <c r="DR83" s="75">
        <f>'T4 Q2 201415'!V83</f>
        <v>861</v>
      </c>
      <c r="DS83" s="75">
        <f>'T4 Q2 201415'!W83</f>
        <v>0.8931535269709544</v>
      </c>
      <c r="DT83" s="75">
        <f>'T4 Q2 201415'!X83</f>
        <v>865</v>
      </c>
      <c r="DU83" s="75">
        <f>'T4 Q2 201415'!Y83</f>
        <v>0.89730290456431538</v>
      </c>
      <c r="DV83" s="75">
        <f>'T4 Q2 201415'!Z83</f>
        <v>0</v>
      </c>
      <c r="DW83" s="75">
        <f>'T4 Q2 201415'!AA83</f>
        <v>0</v>
      </c>
      <c r="DX83" s="75" t="str">
        <f>'T4 Q2 201415'!AB83</f>
        <v/>
      </c>
      <c r="DY83" s="75">
        <f>'T4 Q2 201415'!AC83</f>
        <v>0</v>
      </c>
      <c r="DZ83" s="75">
        <f>'T4 Q2 201415'!AD83</f>
        <v>944</v>
      </c>
      <c r="EA83" s="75">
        <f>'T4 Q2 201415'!AE83</f>
        <v>862</v>
      </c>
      <c r="EB83" s="75">
        <f>'T4 Q2 201415'!AF83</f>
        <v>0.91313559322033899</v>
      </c>
      <c r="EC83" s="75">
        <f>'T4 Q2 201415'!AG83</f>
        <v>815</v>
      </c>
      <c r="ED83" s="75">
        <f>'T4 Q2 201415'!AH83</f>
        <v>0.86334745762711862</v>
      </c>
      <c r="EE83" s="75">
        <f>'T4 Q2 201415'!AI83</f>
        <v>862</v>
      </c>
      <c r="EF83" s="75">
        <f>'T4 Q2 201415'!AJ83</f>
        <v>0.91313559322033899</v>
      </c>
      <c r="EG83" s="75">
        <f>'T4 Q2 201415'!AK83</f>
        <v>859</v>
      </c>
      <c r="EH83" s="75">
        <f>'T4 Q2 201415'!AL83</f>
        <v>0.90995762711864403</v>
      </c>
      <c r="EI83" s="75">
        <f>'T4 Q2 201415'!AM83</f>
        <v>842</v>
      </c>
      <c r="EJ83" s="75">
        <f>'T4 Q2 201415'!AN83</f>
        <v>0.89194915254237284</v>
      </c>
      <c r="EK83" s="75">
        <f>'T4 Q2 201415'!AO83</f>
        <v>825</v>
      </c>
      <c r="EL83" s="75">
        <f>'T4 Q2 201415'!AP83</f>
        <v>0.87394067796610164</v>
      </c>
      <c r="EM83" s="75">
        <f>'T4 Q2 201415'!AQ83</f>
        <v>855</v>
      </c>
      <c r="EN83" s="75">
        <f>'T4 Q2 201415'!AR83</f>
        <v>0.90572033898305082</v>
      </c>
      <c r="EO83" s="75">
        <f>'T4 Q2 201415'!AS83</f>
        <v>821</v>
      </c>
      <c r="EP83" s="75">
        <f>'T4 Q2 201415'!AT83</f>
        <v>0.86970338983050843</v>
      </c>
      <c r="EQ83" s="75">
        <f>'T4 Q2 201415'!AU83</f>
        <v>849</v>
      </c>
      <c r="ER83" s="75">
        <f>'T4 Q2 201415'!AV83</f>
        <v>0.89936440677966101</v>
      </c>
      <c r="ES83" s="75">
        <f>'T4 Q2 201415'!AW83</f>
        <v>825</v>
      </c>
      <c r="ET83" s="75">
        <f>'T4 Q2 201415'!AX83</f>
        <v>0.87394067796610164</v>
      </c>
      <c r="EV83" s="75">
        <f>'T5 Q3 201415'!D83</f>
        <v>969</v>
      </c>
      <c r="EW83" s="75">
        <f>'T5 Q3 201415'!E83</f>
        <v>864</v>
      </c>
      <c r="EX83" s="75">
        <f>'T5 Q3 201415'!F83</f>
        <v>0.89164086687306499</v>
      </c>
      <c r="EY83" s="75">
        <f>'T5 Q3 201415'!G83</f>
        <v>891</v>
      </c>
      <c r="EZ83" s="75">
        <f>'T5 Q3 201415'!H83</f>
        <v>0.91950464396284826</v>
      </c>
      <c r="FA83" s="75">
        <f>'T5 Q3 201415'!I83</f>
        <v>867</v>
      </c>
      <c r="FB83" s="75">
        <f>'T5 Q3 201415'!J83</f>
        <v>0.89473684210526316</v>
      </c>
      <c r="FC83" s="75">
        <f>'T5 Q3 201415'!K83</f>
        <v>0</v>
      </c>
      <c r="FD83" s="75">
        <f>'T5 Q3 201415'!L83</f>
        <v>0</v>
      </c>
      <c r="FE83" s="75" t="str">
        <f>'T5 Q3 201415'!M83</f>
        <v/>
      </c>
      <c r="FF83" s="75">
        <f>'T5 Q3 201415'!N83</f>
        <v>0</v>
      </c>
      <c r="FG83" s="75">
        <f>'T5 Q3 201415'!O83</f>
        <v>1022</v>
      </c>
      <c r="FH83" s="75">
        <f>'T5 Q3 201415'!P83</f>
        <v>941</v>
      </c>
      <c r="FI83" s="75">
        <f>'T5 Q3 201415'!Q83</f>
        <v>0.92074363992172215</v>
      </c>
      <c r="FJ83" s="75">
        <f>'T5 Q3 201415'!R83</f>
        <v>895</v>
      </c>
      <c r="FK83" s="75">
        <f>'T5 Q3 201415'!S83</f>
        <v>0.87573385518590996</v>
      </c>
      <c r="FL83" s="75">
        <f>'T5 Q3 201415'!T83</f>
        <v>880</v>
      </c>
      <c r="FM83" s="75">
        <f>'T5 Q3 201415'!U83</f>
        <v>0.86105675146771032</v>
      </c>
      <c r="FN83" s="75">
        <f>'T5 Q3 201415'!V83</f>
        <v>895</v>
      </c>
      <c r="FO83" s="75">
        <f>'T5 Q3 201415'!W83</f>
        <v>0.87573385518590996</v>
      </c>
      <c r="FP83" s="75">
        <f>'T5 Q3 201415'!X83</f>
        <v>896</v>
      </c>
      <c r="FQ83" s="75">
        <f>'T5 Q3 201415'!Y83</f>
        <v>0.87671232876712324</v>
      </c>
      <c r="FR83" s="75">
        <f>'T5 Q3 201415'!Z83</f>
        <v>0</v>
      </c>
      <c r="FS83" s="75">
        <f>'T5 Q3 201415'!AA83</f>
        <v>0</v>
      </c>
      <c r="FT83" s="75" t="str">
        <f>'T5 Q3 201415'!AB83</f>
        <v/>
      </c>
      <c r="FU83" s="75">
        <f>'T5 Q3 201415'!AC83</f>
        <v>0</v>
      </c>
      <c r="FV83" s="75">
        <f>'T5 Q3 201415'!AD83</f>
        <v>929</v>
      </c>
      <c r="FW83" s="75">
        <f>'T5 Q3 201415'!AE83</f>
        <v>854</v>
      </c>
      <c r="FX83" s="75">
        <f>'T5 Q3 201415'!AF83</f>
        <v>0.91926803013993541</v>
      </c>
      <c r="FY83" s="75">
        <f>'T5 Q3 201415'!AG83</f>
        <v>813</v>
      </c>
      <c r="FZ83" s="75">
        <f>'T5 Q3 201415'!AH83</f>
        <v>0.87513455328310008</v>
      </c>
      <c r="GA83" s="75">
        <f>'T5 Q3 201415'!AI83</f>
        <v>854</v>
      </c>
      <c r="GB83" s="75">
        <f>'T5 Q3 201415'!AJ83</f>
        <v>0.91926803013993541</v>
      </c>
      <c r="GC83" s="75">
        <f>'T5 Q3 201415'!AK83</f>
        <v>853</v>
      </c>
      <c r="GD83" s="75">
        <f>'T5 Q3 201415'!AL83</f>
        <v>0.91819160387513454</v>
      </c>
      <c r="GE83" s="75">
        <f>'T5 Q3 201415'!AM83</f>
        <v>842</v>
      </c>
      <c r="GF83" s="75">
        <f>'T5 Q3 201415'!AN83</f>
        <v>0.90635091496232512</v>
      </c>
      <c r="GG83" s="75">
        <f>'T5 Q3 201415'!AO83</f>
        <v>818</v>
      </c>
      <c r="GH83" s="75">
        <f>'T5 Q3 201415'!AP83</f>
        <v>0.88051668460710442</v>
      </c>
      <c r="GI83" s="75">
        <f>'T5 Q3 201415'!AQ83</f>
        <v>840</v>
      </c>
      <c r="GJ83" s="75">
        <f>'T5 Q3 201415'!AR83</f>
        <v>0.90419806243272338</v>
      </c>
      <c r="GK83" s="75">
        <f>'T5 Q3 201415'!AS83</f>
        <v>816</v>
      </c>
      <c r="GL83" s="75">
        <f>'T5 Q3 201415'!AT83</f>
        <v>0.87836383207750268</v>
      </c>
      <c r="GM83" s="75">
        <f>'T5 Q3 201415'!AU83</f>
        <v>841</v>
      </c>
      <c r="GN83" s="75">
        <f>'T5 Q3 201415'!AV83</f>
        <v>0.90527448869752425</v>
      </c>
      <c r="GO83" s="75">
        <f>'T5 Q3 201415'!AW83</f>
        <v>815</v>
      </c>
      <c r="GP83" s="75">
        <f>'T5 Q3 201415'!AX83</f>
        <v>0.87728740581270181</v>
      </c>
      <c r="GR83" s="75">
        <f>'T6 Q4 201415'!D83</f>
        <v>906</v>
      </c>
      <c r="GS83" s="75">
        <f>'T6 Q4 201415'!E83</f>
        <v>810</v>
      </c>
      <c r="GT83" s="75">
        <f>'T6 Q4 201415'!F83</f>
        <v>0.89403973509933776</v>
      </c>
      <c r="GU83" s="75">
        <f>'T6 Q4 201415'!G83</f>
        <v>827</v>
      </c>
      <c r="GV83" s="75">
        <f>'T6 Q4 201415'!H83</f>
        <v>0.91280353200883002</v>
      </c>
      <c r="GW83" s="75">
        <f>'T6 Q4 201415'!I83</f>
        <v>809</v>
      </c>
      <c r="GX83" s="75">
        <f>'T6 Q4 201415'!J83</f>
        <v>0.89293598233995586</v>
      </c>
      <c r="GY83" s="75">
        <f>'T6 Q4 201415'!K83</f>
        <v>1</v>
      </c>
      <c r="GZ83" s="75">
        <f>'T6 Q4 201415'!L83</f>
        <v>0</v>
      </c>
      <c r="HA83" s="75">
        <f>'T6 Q4 201415'!M83</f>
        <v>0</v>
      </c>
      <c r="HB83" s="75">
        <f>'T6 Q4 201415'!N83</f>
        <v>0</v>
      </c>
      <c r="HC83" s="75">
        <f>'T6 Q4 201415'!O83</f>
        <v>846</v>
      </c>
      <c r="HD83" s="75">
        <f>'T6 Q4 201415'!P83</f>
        <v>773</v>
      </c>
      <c r="HE83" s="75">
        <f>'T6 Q4 201415'!Q83</f>
        <v>0.91371158392434992</v>
      </c>
      <c r="HF83" s="75">
        <f>'T6 Q4 201415'!R83</f>
        <v>728</v>
      </c>
      <c r="HG83" s="75">
        <f>'T6 Q4 201415'!S83</f>
        <v>0.86052009456264777</v>
      </c>
      <c r="HH83" s="75">
        <f>'T6 Q4 201415'!T83</f>
        <v>334</v>
      </c>
      <c r="HI83" s="75">
        <f>'T6 Q4 201415'!U83</f>
        <v>0.39479905437352247</v>
      </c>
      <c r="HJ83" s="75">
        <f>'T6 Q4 201415'!V83</f>
        <v>727</v>
      </c>
      <c r="HK83" s="75">
        <f>'T6 Q4 201415'!W83</f>
        <v>0.859338061465721</v>
      </c>
      <c r="HL83" s="75">
        <f>'T6 Q4 201415'!X83</f>
        <v>729</v>
      </c>
      <c r="HM83" s="75">
        <f>'T6 Q4 201415'!Y83</f>
        <v>0.86170212765957444</v>
      </c>
      <c r="HN83" s="75">
        <f>'T6 Q4 201415'!Z83</f>
        <v>0</v>
      </c>
      <c r="HO83" s="75">
        <f>'T6 Q4 201415'!AA83</f>
        <v>0</v>
      </c>
      <c r="HP83" s="75" t="str">
        <f>'T6 Q4 201415'!AB83</f>
        <v/>
      </c>
      <c r="HQ83" s="75">
        <f>'T6 Q4 201415'!AC83</f>
        <v>0</v>
      </c>
      <c r="HR83" s="75">
        <f>'T6 Q4 201415'!AD83</f>
        <v>886</v>
      </c>
      <c r="HS83" s="75">
        <f>'T6 Q4 201415'!AE83</f>
        <v>805</v>
      </c>
      <c r="HT83" s="75">
        <f>'T6 Q4 201415'!AF83</f>
        <v>0.9085778781038375</v>
      </c>
      <c r="HU83" s="75">
        <f>'T6 Q4 201415'!AG83</f>
        <v>753</v>
      </c>
      <c r="HV83" s="75">
        <f>'T6 Q4 201415'!AH83</f>
        <v>0.84988713318284426</v>
      </c>
      <c r="HW83" s="75">
        <f>'T6 Q4 201415'!AI83</f>
        <v>805</v>
      </c>
      <c r="HX83" s="75">
        <f>'T6 Q4 201415'!AJ83</f>
        <v>0.9085778781038375</v>
      </c>
      <c r="HY83" s="75">
        <f>'T6 Q4 201415'!AK83</f>
        <v>804</v>
      </c>
      <c r="HZ83" s="75">
        <f>'T6 Q4 201415'!AL83</f>
        <v>0.90744920993227995</v>
      </c>
      <c r="IA83" s="75">
        <f>'T6 Q4 201415'!AM83</f>
        <v>788</v>
      </c>
      <c r="IB83" s="75">
        <f>'T6 Q4 201415'!AN83</f>
        <v>0.8893905191873589</v>
      </c>
      <c r="IC83" s="75">
        <f>'T6 Q4 201415'!AO83</f>
        <v>777</v>
      </c>
      <c r="ID83" s="75">
        <f>'T6 Q4 201415'!AP83</f>
        <v>0.87697516930022579</v>
      </c>
      <c r="IE83" s="75">
        <f>'T6 Q4 201415'!AQ83</f>
        <v>790</v>
      </c>
      <c r="IF83" s="75">
        <f>'T6 Q4 201415'!AR83</f>
        <v>0.89164785553047399</v>
      </c>
      <c r="IG83" s="75">
        <f>'T6 Q4 201415'!AS83</f>
        <v>764</v>
      </c>
      <c r="IH83" s="75">
        <f>'T6 Q4 201415'!AT83</f>
        <v>0.86230248306997748</v>
      </c>
      <c r="II83" s="75">
        <f>'T6 Q4 201415'!AU83</f>
        <v>792</v>
      </c>
      <c r="IJ83" s="75">
        <f>'T6 Q4 201415'!AV83</f>
        <v>0.89390519187358919</v>
      </c>
      <c r="IK83" s="75">
        <f>'T6 Q4 201415'!AW83</f>
        <v>781</v>
      </c>
      <c r="IL83" s="75">
        <f>'T6 Q4 201415'!AX83</f>
        <v>0.88148984198645597</v>
      </c>
    </row>
    <row r="84" spans="1:246" x14ac:dyDescent="0.25">
      <c r="A84" s="31" t="s">
        <v>158</v>
      </c>
      <c r="B84" s="21" t="s">
        <v>159</v>
      </c>
      <c r="C84" s="21" t="s">
        <v>28</v>
      </c>
      <c r="D84" s="64">
        <v>3135</v>
      </c>
      <c r="E84" s="64">
        <v>2847</v>
      </c>
      <c r="F84" s="51">
        <v>0.90813397129186602</v>
      </c>
      <c r="G84" s="64">
        <v>2201</v>
      </c>
      <c r="H84" s="69">
        <v>0.70207336523125996</v>
      </c>
      <c r="I84" s="64">
        <v>2846</v>
      </c>
      <c r="J84" s="51">
        <v>0.9078149920255183</v>
      </c>
      <c r="K84" s="64">
        <v>4</v>
      </c>
      <c r="L84" s="5">
        <v>1</v>
      </c>
      <c r="M84" s="51">
        <v>0.25</v>
      </c>
      <c r="N84" s="40"/>
      <c r="O84" s="64">
        <v>2477</v>
      </c>
      <c r="P84" s="64">
        <v>2293</v>
      </c>
      <c r="Q84" s="51"/>
      <c r="R84" s="64">
        <v>2220</v>
      </c>
      <c r="S84" s="69"/>
      <c r="T84" s="64">
        <v>2219</v>
      </c>
      <c r="U84" s="51"/>
      <c r="V84" s="64">
        <v>2212</v>
      </c>
      <c r="W84" s="69"/>
      <c r="X84" s="64">
        <v>2227</v>
      </c>
      <c r="Y84" s="51"/>
      <c r="Z84" s="64">
        <v>2</v>
      </c>
      <c r="AA84" s="64">
        <v>1</v>
      </c>
      <c r="AB84" s="51"/>
      <c r="AC84" s="58"/>
      <c r="AD84" s="64">
        <v>3402</v>
      </c>
      <c r="AE84" s="64">
        <v>3161</v>
      </c>
      <c r="AF84" s="46">
        <v>0.92915931804820695</v>
      </c>
      <c r="AG84" s="64">
        <v>2935</v>
      </c>
      <c r="AH84" s="70">
        <v>0.86272780717225162</v>
      </c>
      <c r="AI84" s="64">
        <v>3162</v>
      </c>
      <c r="AJ84" s="46">
        <v>0.92945326278659612</v>
      </c>
      <c r="AK84" s="64">
        <v>3156</v>
      </c>
      <c r="AL84" s="70">
        <v>0.92768959435626097</v>
      </c>
      <c r="AM84" s="64">
        <v>3072</v>
      </c>
      <c r="AN84" s="46">
        <v>0.90299823633156961</v>
      </c>
      <c r="AO84" s="64">
        <v>3069</v>
      </c>
      <c r="AP84" s="70">
        <v>0.90211640211640209</v>
      </c>
      <c r="AQ84" s="64">
        <v>3147</v>
      </c>
      <c r="AR84" s="46">
        <v>0.92504409171075841</v>
      </c>
      <c r="AS84" s="64">
        <v>2935</v>
      </c>
      <c r="AT84" s="70">
        <v>0.86272780717225162</v>
      </c>
      <c r="AU84" s="64">
        <v>3071</v>
      </c>
      <c r="AV84" s="46">
        <v>0.90270429159318044</v>
      </c>
      <c r="AW84" s="64">
        <v>3052</v>
      </c>
      <c r="AX84" s="46">
        <v>0.89711934156378603</v>
      </c>
      <c r="AZ84" s="80">
        <f>VLOOKUP($A84,'T1DQ CCG'!$A:$BS,69,FALSE)</f>
        <v>0</v>
      </c>
      <c r="BA84" s="80">
        <f>VLOOKUP($A84,'T1DQ CCG'!$A:$BS,70,FALSE)</f>
        <v>1</v>
      </c>
      <c r="BB84" s="80">
        <f>VLOOKUP($A84,'T1DQ CCG'!$A:$BS,71,FALSE)</f>
        <v>0</v>
      </c>
      <c r="BD84" s="75">
        <f>'T3 Q1 201415'!D84</f>
        <v>765</v>
      </c>
      <c r="BE84" s="75">
        <f>'T3 Q1 201415'!E84</f>
        <v>691</v>
      </c>
      <c r="BF84" s="75">
        <f>'T3 Q1 201415'!F84</f>
        <v>0.90326797385620916</v>
      </c>
      <c r="BG84" s="75">
        <f>'T3 Q1 201415'!G84</f>
        <v>9</v>
      </c>
      <c r="BH84" s="75">
        <f>'T3 Q1 201415'!H84</f>
        <v>1.1764705882352941E-2</v>
      </c>
      <c r="BI84" s="75">
        <f>'T3 Q1 201415'!I84</f>
        <v>693</v>
      </c>
      <c r="BJ84" s="75">
        <f>'T3 Q1 201415'!J84</f>
        <v>0.90588235294117647</v>
      </c>
      <c r="BK84" s="75">
        <f>'T3 Q1 201415'!K84</f>
        <v>1</v>
      </c>
      <c r="BL84" s="75">
        <f>'T3 Q1 201415'!L84</f>
        <v>1</v>
      </c>
      <c r="BM84" s="75">
        <f>'T3 Q1 201415'!M84</f>
        <v>1</v>
      </c>
      <c r="BN84" s="75">
        <f>'T3 Q1 201415'!N84</f>
        <v>0</v>
      </c>
      <c r="BO84" s="75">
        <f>'T3 Q1 201415'!O84</f>
        <v>775</v>
      </c>
      <c r="BP84" s="75">
        <f>'T3 Q1 201415'!P84</f>
        <v>709</v>
      </c>
      <c r="BQ84" s="75">
        <f>'T3 Q1 201415'!Q84</f>
        <v>0.91483870967741932</v>
      </c>
      <c r="BR84" s="75">
        <f>'T3 Q1 201415'!R84</f>
        <v>689</v>
      </c>
      <c r="BS84" s="75">
        <f>'T3 Q1 201415'!S84</f>
        <v>0.88903225806451613</v>
      </c>
      <c r="BT84" s="75">
        <f>'T3 Q1 201415'!T84</f>
        <v>691</v>
      </c>
      <c r="BU84" s="75">
        <f>'T3 Q1 201415'!U84</f>
        <v>0.89161290322580644</v>
      </c>
      <c r="BV84" s="75">
        <f>'T3 Q1 201415'!V84</f>
        <v>684</v>
      </c>
      <c r="BW84" s="75">
        <f>'T3 Q1 201415'!W84</f>
        <v>0.88258064516129031</v>
      </c>
      <c r="BX84" s="75">
        <f>'T3 Q1 201415'!X84</f>
        <v>691</v>
      </c>
      <c r="BY84" s="75">
        <f>'T3 Q1 201415'!Y84</f>
        <v>0.89161290322580644</v>
      </c>
      <c r="BZ84" s="75">
        <f>'T3 Q1 201415'!Z84</f>
        <v>1</v>
      </c>
      <c r="CA84" s="75">
        <f>'T3 Q1 201415'!AA84</f>
        <v>0</v>
      </c>
      <c r="CB84" s="75">
        <f>'T3 Q1 201415'!AB84</f>
        <v>0</v>
      </c>
      <c r="CC84" s="75">
        <f>'T3 Q1 201415'!AC84</f>
        <v>0</v>
      </c>
      <c r="CD84" s="75">
        <f>'T3 Q1 201415'!AD84</f>
        <v>811</v>
      </c>
      <c r="CE84" s="75">
        <f>'T3 Q1 201415'!AE84</f>
        <v>750</v>
      </c>
      <c r="CF84" s="75">
        <f>'T3 Q1 201415'!AF84</f>
        <v>0.92478421701602964</v>
      </c>
      <c r="CG84" s="75">
        <f>'T3 Q1 201415'!AG84</f>
        <v>701</v>
      </c>
      <c r="CH84" s="75">
        <f>'T3 Q1 201415'!AH84</f>
        <v>0.86436498150431562</v>
      </c>
      <c r="CI84" s="75">
        <f>'T3 Q1 201415'!AI84</f>
        <v>750</v>
      </c>
      <c r="CJ84" s="75">
        <f>'T3 Q1 201415'!AJ84</f>
        <v>0.92478421701602964</v>
      </c>
      <c r="CK84" s="75">
        <f>'T3 Q1 201415'!AK84</f>
        <v>749</v>
      </c>
      <c r="CL84" s="75">
        <f>'T3 Q1 201415'!AL84</f>
        <v>0.92355117139334153</v>
      </c>
      <c r="CM84" s="75">
        <f>'T3 Q1 201415'!AM84</f>
        <v>729</v>
      </c>
      <c r="CN84" s="75">
        <f>'T3 Q1 201415'!AN84</f>
        <v>0.89889025893958074</v>
      </c>
      <c r="CO84" s="75">
        <f>'T3 Q1 201415'!AO84</f>
        <v>727</v>
      </c>
      <c r="CP84" s="75">
        <f>'T3 Q1 201415'!AP84</f>
        <v>0.89642416769420463</v>
      </c>
      <c r="CQ84" s="75">
        <f>'T3 Q1 201415'!AQ84</f>
        <v>742</v>
      </c>
      <c r="CR84" s="75">
        <f>'T3 Q1 201415'!AR84</f>
        <v>0.9149198520345253</v>
      </c>
      <c r="CS84" s="75">
        <f>'T3 Q1 201415'!AS84</f>
        <v>699</v>
      </c>
      <c r="CT84" s="75">
        <f>'T3 Q1 201415'!AT84</f>
        <v>0.86189889025893962</v>
      </c>
      <c r="CU84" s="75">
        <f>'T3 Q1 201415'!AU84</f>
        <v>729</v>
      </c>
      <c r="CV84" s="75">
        <f>'T3 Q1 201415'!AV84</f>
        <v>0.89889025893958074</v>
      </c>
      <c r="CW84" s="75">
        <f>'T3 Q1 201415'!AW84</f>
        <v>717</v>
      </c>
      <c r="CX84" s="75">
        <f>'T3 Q1 201415'!AX84</f>
        <v>0.88409371146732429</v>
      </c>
      <c r="CZ84" s="75">
        <f>'T4 Q2 201415'!D84</f>
        <v>817</v>
      </c>
      <c r="DA84" s="75">
        <f>'T4 Q2 201415'!E84</f>
        <v>742</v>
      </c>
      <c r="DB84" s="75">
        <f>'T4 Q2 201415'!F84</f>
        <v>0.90820073439412485</v>
      </c>
      <c r="DC84" s="75">
        <f>'T4 Q2 201415'!G84</f>
        <v>757</v>
      </c>
      <c r="DD84" s="75">
        <f>'T4 Q2 201415'!H84</f>
        <v>0.9265605875152999</v>
      </c>
      <c r="DE84" s="75">
        <f>'T4 Q2 201415'!I84</f>
        <v>742</v>
      </c>
      <c r="DF84" s="75">
        <f>'T4 Q2 201415'!J84</f>
        <v>0.90820073439412485</v>
      </c>
      <c r="DG84" s="75">
        <f>'T4 Q2 201415'!K84</f>
        <v>2</v>
      </c>
      <c r="DH84" s="75">
        <f>'T4 Q2 201415'!L84</f>
        <v>2</v>
      </c>
      <c r="DI84" s="75">
        <f>'T4 Q2 201415'!M84</f>
        <v>1</v>
      </c>
      <c r="DJ84" s="75">
        <f>'T4 Q2 201415'!N84</f>
        <v>0</v>
      </c>
      <c r="DK84" s="75">
        <f>'T4 Q2 201415'!O84</f>
        <v>849</v>
      </c>
      <c r="DL84" s="75">
        <f>'T4 Q2 201415'!P84</f>
        <v>791</v>
      </c>
      <c r="DM84" s="75">
        <f>'T4 Q2 201415'!Q84</f>
        <v>0.93168433451118959</v>
      </c>
      <c r="DN84" s="75">
        <f>'T4 Q2 201415'!R84</f>
        <v>760</v>
      </c>
      <c r="DO84" s="75">
        <f>'T4 Q2 201415'!S84</f>
        <v>0.89517078916372206</v>
      </c>
      <c r="DP84" s="75">
        <f>'T4 Q2 201415'!T84</f>
        <v>779</v>
      </c>
      <c r="DQ84" s="75">
        <f>'T4 Q2 201415'!U84</f>
        <v>0.91755005889281505</v>
      </c>
      <c r="DR84" s="75">
        <f>'T4 Q2 201415'!V84</f>
        <v>763</v>
      </c>
      <c r="DS84" s="75">
        <f>'T4 Q2 201415'!W84</f>
        <v>0.89870435806831561</v>
      </c>
      <c r="DT84" s="75">
        <f>'T4 Q2 201415'!X84</f>
        <v>766</v>
      </c>
      <c r="DU84" s="75">
        <f>'T4 Q2 201415'!Y84</f>
        <v>0.90223792697290928</v>
      </c>
      <c r="DV84" s="75">
        <f>'T4 Q2 201415'!Z84</f>
        <v>0</v>
      </c>
      <c r="DW84" s="75">
        <f>'T4 Q2 201415'!AA84</f>
        <v>0</v>
      </c>
      <c r="DX84" s="75" t="str">
        <f>'T4 Q2 201415'!AB84</f>
        <v/>
      </c>
      <c r="DY84" s="75">
        <f>'T4 Q2 201415'!AC84</f>
        <v>0</v>
      </c>
      <c r="DZ84" s="75">
        <f>'T4 Q2 201415'!AD84</f>
        <v>878</v>
      </c>
      <c r="EA84" s="75">
        <f>'T4 Q2 201415'!AE84</f>
        <v>817</v>
      </c>
      <c r="EB84" s="75">
        <f>'T4 Q2 201415'!AF84</f>
        <v>0.93052391799544421</v>
      </c>
      <c r="EC84" s="75">
        <f>'T4 Q2 201415'!AG84</f>
        <v>761</v>
      </c>
      <c r="ED84" s="75">
        <f>'T4 Q2 201415'!AH84</f>
        <v>0.86674259681093391</v>
      </c>
      <c r="EE84" s="75">
        <f>'T4 Q2 201415'!AI84</f>
        <v>817</v>
      </c>
      <c r="EF84" s="75">
        <f>'T4 Q2 201415'!AJ84</f>
        <v>0.93052391799544421</v>
      </c>
      <c r="EG84" s="75">
        <f>'T4 Q2 201415'!AK84</f>
        <v>815</v>
      </c>
      <c r="EH84" s="75">
        <f>'T4 Q2 201415'!AL84</f>
        <v>0.92824601366742598</v>
      </c>
      <c r="EI84" s="75">
        <f>'T4 Q2 201415'!AM84</f>
        <v>791</v>
      </c>
      <c r="EJ84" s="75">
        <f>'T4 Q2 201415'!AN84</f>
        <v>0.90091116173120733</v>
      </c>
      <c r="EK84" s="75">
        <f>'T4 Q2 201415'!AO84</f>
        <v>792</v>
      </c>
      <c r="EL84" s="75">
        <f>'T4 Q2 201415'!AP84</f>
        <v>0.90205011389521639</v>
      </c>
      <c r="EM84" s="75">
        <f>'T4 Q2 201415'!AQ84</f>
        <v>821</v>
      </c>
      <c r="EN84" s="75">
        <f>'T4 Q2 201415'!AR84</f>
        <v>0.93507972665148065</v>
      </c>
      <c r="EO84" s="75">
        <f>'T4 Q2 201415'!AS84</f>
        <v>770</v>
      </c>
      <c r="EP84" s="75">
        <f>'T4 Q2 201415'!AT84</f>
        <v>0.87699316628701596</v>
      </c>
      <c r="EQ84" s="75">
        <f>'T4 Q2 201415'!AU84</f>
        <v>791</v>
      </c>
      <c r="ER84" s="75">
        <f>'T4 Q2 201415'!AV84</f>
        <v>0.90091116173120733</v>
      </c>
      <c r="ES84" s="75">
        <f>'T4 Q2 201415'!AW84</f>
        <v>788</v>
      </c>
      <c r="ET84" s="75">
        <f>'T4 Q2 201415'!AX84</f>
        <v>0.89749430523917995</v>
      </c>
      <c r="EV84" s="75">
        <f>'T5 Q3 201415'!D84</f>
        <v>777</v>
      </c>
      <c r="EW84" s="75">
        <f>'T5 Q3 201415'!E84</f>
        <v>710</v>
      </c>
      <c r="EX84" s="75">
        <f>'T5 Q3 201415'!F84</f>
        <v>0.9137709137709138</v>
      </c>
      <c r="EY84" s="75">
        <f>'T5 Q3 201415'!G84</f>
        <v>720</v>
      </c>
      <c r="EZ84" s="75">
        <f>'T5 Q3 201415'!H84</f>
        <v>0.92664092664092668</v>
      </c>
      <c r="FA84" s="75">
        <f>'T5 Q3 201415'!I84</f>
        <v>708</v>
      </c>
      <c r="FB84" s="75">
        <f>'T5 Q3 201415'!J84</f>
        <v>0.91119691119691115</v>
      </c>
      <c r="FC84" s="75">
        <f>'T5 Q3 201415'!K84</f>
        <v>1</v>
      </c>
      <c r="FD84" s="75">
        <f>'T5 Q3 201415'!L84</f>
        <v>1</v>
      </c>
      <c r="FE84" s="75">
        <f>'T5 Q3 201415'!M84</f>
        <v>1</v>
      </c>
      <c r="FF84" s="75">
        <f>'T5 Q3 201415'!N84</f>
        <v>0</v>
      </c>
      <c r="FG84" s="75">
        <f>'T5 Q3 201415'!O84</f>
        <v>852</v>
      </c>
      <c r="FH84" s="75">
        <f>'T5 Q3 201415'!P84</f>
        <v>793</v>
      </c>
      <c r="FI84" s="75">
        <f>'T5 Q3 201415'!Q84</f>
        <v>0.93075117370892024</v>
      </c>
      <c r="FJ84" s="75">
        <f>'T5 Q3 201415'!R84</f>
        <v>770</v>
      </c>
      <c r="FK84" s="75">
        <f>'T5 Q3 201415'!S84</f>
        <v>0.90375586854460099</v>
      </c>
      <c r="FL84" s="75">
        <f>'T5 Q3 201415'!T84</f>
        <v>749</v>
      </c>
      <c r="FM84" s="75">
        <f>'T5 Q3 201415'!U84</f>
        <v>0.87910798122065725</v>
      </c>
      <c r="FN84" s="75">
        <f>'T5 Q3 201415'!V84</f>
        <v>764</v>
      </c>
      <c r="FO84" s="75">
        <f>'T5 Q3 201415'!W84</f>
        <v>0.89671361502347413</v>
      </c>
      <c r="FP84" s="75">
        <f>'T5 Q3 201415'!X84</f>
        <v>769</v>
      </c>
      <c r="FQ84" s="75">
        <f>'T5 Q3 201415'!Y84</f>
        <v>0.90258215962441313</v>
      </c>
      <c r="FR84" s="75">
        <f>'T5 Q3 201415'!Z84</f>
        <v>1</v>
      </c>
      <c r="FS84" s="75">
        <f>'T5 Q3 201415'!AA84</f>
        <v>1</v>
      </c>
      <c r="FT84" s="75">
        <f>'T5 Q3 201415'!AB84</f>
        <v>1</v>
      </c>
      <c r="FU84" s="75">
        <f>'T5 Q3 201415'!AC84</f>
        <v>0</v>
      </c>
      <c r="FV84" s="75">
        <f>'T5 Q3 201415'!AD84</f>
        <v>907</v>
      </c>
      <c r="FW84" s="75">
        <f>'T5 Q3 201415'!AE84</f>
        <v>842</v>
      </c>
      <c r="FX84" s="75">
        <f>'T5 Q3 201415'!AF84</f>
        <v>0.92833517089305406</v>
      </c>
      <c r="FY84" s="75">
        <f>'T5 Q3 201415'!AG84</f>
        <v>779</v>
      </c>
      <c r="FZ84" s="75">
        <f>'T5 Q3 201415'!AH84</f>
        <v>0.85887541345093721</v>
      </c>
      <c r="GA84" s="75">
        <f>'T5 Q3 201415'!AI84</f>
        <v>842</v>
      </c>
      <c r="GB84" s="75">
        <f>'T5 Q3 201415'!AJ84</f>
        <v>0.92833517089305406</v>
      </c>
      <c r="GC84" s="75">
        <f>'T5 Q3 201415'!AK84</f>
        <v>841</v>
      </c>
      <c r="GD84" s="75">
        <f>'T5 Q3 201415'!AL84</f>
        <v>0.92723263506063947</v>
      </c>
      <c r="GE84" s="75">
        <f>'T5 Q3 201415'!AM84</f>
        <v>819</v>
      </c>
      <c r="GF84" s="75">
        <f>'T5 Q3 201415'!AN84</f>
        <v>0.90297684674751932</v>
      </c>
      <c r="GG84" s="75">
        <f>'T5 Q3 201415'!AO84</f>
        <v>819</v>
      </c>
      <c r="GH84" s="75">
        <f>'T5 Q3 201415'!AP84</f>
        <v>0.90297684674751932</v>
      </c>
      <c r="GI84" s="75">
        <f>'T5 Q3 201415'!AQ84</f>
        <v>838</v>
      </c>
      <c r="GJ84" s="75">
        <f>'T5 Q3 201415'!AR84</f>
        <v>0.92392502756339578</v>
      </c>
      <c r="GK84" s="75">
        <f>'T5 Q3 201415'!AS84</f>
        <v>774</v>
      </c>
      <c r="GL84" s="75">
        <f>'T5 Q3 201415'!AT84</f>
        <v>0.85336273428886433</v>
      </c>
      <c r="GM84" s="75">
        <f>'T5 Q3 201415'!AU84</f>
        <v>822</v>
      </c>
      <c r="GN84" s="75">
        <f>'T5 Q3 201415'!AV84</f>
        <v>0.906284454244763</v>
      </c>
      <c r="GO84" s="75">
        <f>'T5 Q3 201415'!AW84</f>
        <v>818</v>
      </c>
      <c r="GP84" s="75">
        <f>'T5 Q3 201415'!AX84</f>
        <v>0.90187431091510473</v>
      </c>
      <c r="GR84" s="75">
        <f>'T6 Q4 201415'!D84</f>
        <v>776</v>
      </c>
      <c r="GS84" s="75">
        <f>'T6 Q4 201415'!E84</f>
        <v>704</v>
      </c>
      <c r="GT84" s="75">
        <f>'T6 Q4 201415'!F84</f>
        <v>0.90721649484536082</v>
      </c>
      <c r="GU84" s="75">
        <f>'T6 Q4 201415'!G84</f>
        <v>715</v>
      </c>
      <c r="GV84" s="75">
        <f>'T6 Q4 201415'!H84</f>
        <v>0.92139175257731953</v>
      </c>
      <c r="GW84" s="75">
        <f>'T6 Q4 201415'!I84</f>
        <v>703</v>
      </c>
      <c r="GX84" s="75">
        <f>'T6 Q4 201415'!J84</f>
        <v>0.90592783505154639</v>
      </c>
      <c r="GY84" s="75">
        <f>'T6 Q4 201415'!K84</f>
        <v>0</v>
      </c>
      <c r="GZ84" s="75">
        <f>'T6 Q4 201415'!L84</f>
        <v>0</v>
      </c>
      <c r="HA84" s="75" t="str">
        <f>'T6 Q4 201415'!M84</f>
        <v/>
      </c>
      <c r="HB84" s="75">
        <f>'T6 Q4 201415'!N84</f>
        <v>0</v>
      </c>
      <c r="HC84" s="75">
        <f>'T6 Q4 201415'!O84</f>
        <v>1</v>
      </c>
      <c r="HD84" s="75">
        <f>'T6 Q4 201415'!P84</f>
        <v>0</v>
      </c>
      <c r="HE84" s="75">
        <f>'T6 Q4 201415'!Q84</f>
        <v>0</v>
      </c>
      <c r="HF84" s="75">
        <f>'T6 Q4 201415'!R84</f>
        <v>1</v>
      </c>
      <c r="HG84" s="75">
        <f>'T6 Q4 201415'!S84</f>
        <v>0</v>
      </c>
      <c r="HH84" s="75">
        <f>'T6 Q4 201415'!T84</f>
        <v>0</v>
      </c>
      <c r="HI84" s="75">
        <f>'T6 Q4 201415'!U84</f>
        <v>0</v>
      </c>
      <c r="HJ84" s="75">
        <f>'T6 Q4 201415'!V84</f>
        <v>1</v>
      </c>
      <c r="HK84" s="75">
        <f>'T6 Q4 201415'!W84</f>
        <v>0</v>
      </c>
      <c r="HL84" s="75">
        <f>'T6 Q4 201415'!X84</f>
        <v>1</v>
      </c>
      <c r="HM84" s="75">
        <f>'T6 Q4 201415'!Y84</f>
        <v>0</v>
      </c>
      <c r="HN84" s="75">
        <f>'T6 Q4 201415'!Z84</f>
        <v>0</v>
      </c>
      <c r="HO84" s="75">
        <f>'T6 Q4 201415'!AA84</f>
        <v>0</v>
      </c>
      <c r="HP84" s="75">
        <f>'T6 Q4 201415'!AB84</f>
        <v>0</v>
      </c>
      <c r="HQ84" s="75">
        <f>'T6 Q4 201415'!AC84</f>
        <v>0</v>
      </c>
      <c r="HR84" s="75">
        <f>'T6 Q4 201415'!AD84</f>
        <v>806</v>
      </c>
      <c r="HS84" s="75">
        <f>'T6 Q4 201415'!AE84</f>
        <v>752</v>
      </c>
      <c r="HT84" s="75">
        <f>'T6 Q4 201415'!AF84</f>
        <v>0.9330024813895782</v>
      </c>
      <c r="HU84" s="75">
        <f>'T6 Q4 201415'!AG84</f>
        <v>694</v>
      </c>
      <c r="HV84" s="75">
        <f>'T6 Q4 201415'!AH84</f>
        <v>0.86104218362282881</v>
      </c>
      <c r="HW84" s="75">
        <f>'T6 Q4 201415'!AI84</f>
        <v>753</v>
      </c>
      <c r="HX84" s="75">
        <f>'T6 Q4 201415'!AJ84</f>
        <v>0.93424317617866004</v>
      </c>
      <c r="HY84" s="75">
        <f>'T6 Q4 201415'!AK84</f>
        <v>751</v>
      </c>
      <c r="HZ84" s="75">
        <f>'T6 Q4 201415'!AL84</f>
        <v>0.93176178660049624</v>
      </c>
      <c r="IA84" s="75">
        <f>'T6 Q4 201415'!AM84</f>
        <v>733</v>
      </c>
      <c r="IB84" s="75">
        <f>'T6 Q4 201415'!AN84</f>
        <v>0.90942928039702231</v>
      </c>
      <c r="IC84" s="75">
        <f>'T6 Q4 201415'!AO84</f>
        <v>731</v>
      </c>
      <c r="ID84" s="75">
        <f>'T6 Q4 201415'!AP84</f>
        <v>0.90694789081885852</v>
      </c>
      <c r="IE84" s="75">
        <f>'T6 Q4 201415'!AQ84</f>
        <v>746</v>
      </c>
      <c r="IF84" s="75">
        <f>'T6 Q4 201415'!AR84</f>
        <v>0.92555831265508681</v>
      </c>
      <c r="IG84" s="75">
        <f>'T6 Q4 201415'!AS84</f>
        <v>692</v>
      </c>
      <c r="IH84" s="75">
        <f>'T6 Q4 201415'!AT84</f>
        <v>0.85856079404466501</v>
      </c>
      <c r="II84" s="75">
        <f>'T6 Q4 201415'!AU84</f>
        <v>729</v>
      </c>
      <c r="IJ84" s="75">
        <f>'T6 Q4 201415'!AV84</f>
        <v>0.90446650124069483</v>
      </c>
      <c r="IK84" s="75">
        <f>'T6 Q4 201415'!AW84</f>
        <v>729</v>
      </c>
      <c r="IL84" s="75">
        <f>'T6 Q4 201415'!AX84</f>
        <v>0.90446650124069483</v>
      </c>
    </row>
    <row r="85" spans="1:246" x14ac:dyDescent="0.25">
      <c r="A85" s="31" t="s">
        <v>424</v>
      </c>
      <c r="B85" s="21" t="s">
        <v>425</v>
      </c>
      <c r="C85" s="21" t="s">
        <v>28</v>
      </c>
      <c r="D85" s="64">
        <v>2781</v>
      </c>
      <c r="E85" s="64">
        <v>2734</v>
      </c>
      <c r="F85" s="51">
        <v>0.98309960445882771</v>
      </c>
      <c r="G85" s="64">
        <v>2720</v>
      </c>
      <c r="H85" s="69">
        <v>0.97806544408486151</v>
      </c>
      <c r="I85" s="64">
        <v>2700</v>
      </c>
      <c r="J85" s="51">
        <v>0.970873786407767</v>
      </c>
      <c r="K85" s="64">
        <v>44</v>
      </c>
      <c r="L85" s="5">
        <v>8</v>
      </c>
      <c r="M85" s="51">
        <v>0.18181818181818182</v>
      </c>
      <c r="N85" s="40"/>
      <c r="O85" s="64">
        <v>2793</v>
      </c>
      <c r="P85" s="64">
        <v>2756</v>
      </c>
      <c r="Q85" s="51">
        <v>0.98675259577515217</v>
      </c>
      <c r="R85" s="64">
        <v>2662</v>
      </c>
      <c r="S85" s="69">
        <v>0.9530970282849982</v>
      </c>
      <c r="T85" s="64">
        <v>2729</v>
      </c>
      <c r="U85" s="51">
        <v>0.97708557107053351</v>
      </c>
      <c r="V85" s="64">
        <v>2665</v>
      </c>
      <c r="W85" s="69">
        <v>0.95417114214106691</v>
      </c>
      <c r="X85" s="64">
        <v>2664</v>
      </c>
      <c r="Y85" s="51">
        <v>0.95381310418904408</v>
      </c>
      <c r="Z85" s="64">
        <v>64</v>
      </c>
      <c r="AA85" s="64">
        <v>27</v>
      </c>
      <c r="AB85" s="51">
        <v>0.421875</v>
      </c>
      <c r="AC85" s="58"/>
      <c r="AD85" s="64">
        <v>2890</v>
      </c>
      <c r="AE85" s="64">
        <v>2718</v>
      </c>
      <c r="AF85" s="46">
        <v>0.94048442906574392</v>
      </c>
      <c r="AG85" s="64">
        <v>2799</v>
      </c>
      <c r="AH85" s="70">
        <v>0.96851211072664356</v>
      </c>
      <c r="AI85" s="64">
        <v>2718</v>
      </c>
      <c r="AJ85" s="46">
        <v>0.94048442906574392</v>
      </c>
      <c r="AK85" s="64">
        <v>2719</v>
      </c>
      <c r="AL85" s="70">
        <v>0.9408304498269896</v>
      </c>
      <c r="AM85" s="64">
        <v>2719</v>
      </c>
      <c r="AN85" s="46">
        <v>0.9408304498269896</v>
      </c>
      <c r="AO85" s="64">
        <v>2719</v>
      </c>
      <c r="AP85" s="70">
        <v>0.9408304498269896</v>
      </c>
      <c r="AQ85" s="64">
        <v>2774</v>
      </c>
      <c r="AR85" s="46">
        <v>0.95986159169550178</v>
      </c>
      <c r="AS85" s="64">
        <v>2708</v>
      </c>
      <c r="AT85" s="70">
        <v>0.93702422145328723</v>
      </c>
      <c r="AU85" s="64">
        <v>2796</v>
      </c>
      <c r="AV85" s="46">
        <v>0.96747404844290652</v>
      </c>
      <c r="AW85" s="64">
        <v>2667</v>
      </c>
      <c r="AX85" s="46">
        <v>0.92283737024221457</v>
      </c>
      <c r="AZ85" s="80">
        <f>VLOOKUP($A85,'T1DQ CCG'!$A:$BS,69,FALSE)</f>
        <v>0</v>
      </c>
      <c r="BA85" s="80">
        <f>VLOOKUP($A85,'T1DQ CCG'!$A:$BS,70,FALSE)</f>
        <v>0</v>
      </c>
      <c r="BB85" s="80">
        <f>VLOOKUP($A85,'T1DQ CCG'!$A:$BS,71,FALSE)</f>
        <v>0</v>
      </c>
      <c r="BD85" s="75">
        <f>'T3 Q1 201415'!D85</f>
        <v>683</v>
      </c>
      <c r="BE85" s="75">
        <f>'T3 Q1 201415'!E85</f>
        <v>670</v>
      </c>
      <c r="BF85" s="75">
        <f>'T3 Q1 201415'!F85</f>
        <v>0.98096632503660319</v>
      </c>
      <c r="BG85" s="75">
        <f>'T3 Q1 201415'!G85</f>
        <v>667</v>
      </c>
      <c r="BH85" s="75">
        <f>'T3 Q1 201415'!H85</f>
        <v>0.97657393850658858</v>
      </c>
      <c r="BI85" s="75">
        <f>'T3 Q1 201415'!I85</f>
        <v>662</v>
      </c>
      <c r="BJ85" s="75">
        <f>'T3 Q1 201415'!J85</f>
        <v>0.96925329428989748</v>
      </c>
      <c r="BK85" s="75">
        <f>'T3 Q1 201415'!K85</f>
        <v>11</v>
      </c>
      <c r="BL85" s="75">
        <f>'T3 Q1 201415'!L85</f>
        <v>11</v>
      </c>
      <c r="BM85" s="75">
        <f>'T3 Q1 201415'!M85</f>
        <v>1</v>
      </c>
      <c r="BN85" s="75">
        <f>'T3 Q1 201415'!N85</f>
        <v>0</v>
      </c>
      <c r="BO85" s="75">
        <f>'T3 Q1 201415'!O85</f>
        <v>706</v>
      </c>
      <c r="BP85" s="75">
        <f>'T3 Q1 201415'!P85</f>
        <v>697</v>
      </c>
      <c r="BQ85" s="75">
        <f>'T3 Q1 201415'!Q85</f>
        <v>0.9872521246458924</v>
      </c>
      <c r="BR85" s="75">
        <f>'T3 Q1 201415'!R85</f>
        <v>664</v>
      </c>
      <c r="BS85" s="75">
        <f>'T3 Q1 201415'!S85</f>
        <v>0.94050991501416425</v>
      </c>
      <c r="BT85" s="75">
        <f>'T3 Q1 201415'!T85</f>
        <v>688</v>
      </c>
      <c r="BU85" s="75">
        <f>'T3 Q1 201415'!U85</f>
        <v>0.9745042492917847</v>
      </c>
      <c r="BV85" s="75">
        <f>'T3 Q1 201415'!V85</f>
        <v>664</v>
      </c>
      <c r="BW85" s="75">
        <f>'T3 Q1 201415'!W85</f>
        <v>0.94050991501416425</v>
      </c>
      <c r="BX85" s="75">
        <f>'T3 Q1 201415'!X85</f>
        <v>663</v>
      </c>
      <c r="BY85" s="75">
        <f>'T3 Q1 201415'!Y85</f>
        <v>0.93909348441926344</v>
      </c>
      <c r="BZ85" s="75">
        <f>'T3 Q1 201415'!Z85</f>
        <v>13</v>
      </c>
      <c r="CA85" s="75">
        <f>'T3 Q1 201415'!AA85</f>
        <v>13</v>
      </c>
      <c r="CB85" s="75">
        <f>'T3 Q1 201415'!AB85</f>
        <v>1</v>
      </c>
      <c r="CC85" s="75">
        <f>'T3 Q1 201415'!AC85</f>
        <v>0</v>
      </c>
      <c r="CD85" s="75">
        <f>'T3 Q1 201415'!AD85</f>
        <v>686</v>
      </c>
      <c r="CE85" s="75">
        <f>'T3 Q1 201415'!AE85</f>
        <v>644</v>
      </c>
      <c r="CF85" s="75">
        <f>'T3 Q1 201415'!AF85</f>
        <v>0.93877551020408168</v>
      </c>
      <c r="CG85" s="75">
        <f>'T3 Q1 201415'!AG85</f>
        <v>665</v>
      </c>
      <c r="CH85" s="75">
        <f>'T3 Q1 201415'!AH85</f>
        <v>0.96938775510204078</v>
      </c>
      <c r="CI85" s="75">
        <f>'T3 Q1 201415'!AI85</f>
        <v>644</v>
      </c>
      <c r="CJ85" s="75">
        <f>'T3 Q1 201415'!AJ85</f>
        <v>0.93877551020408168</v>
      </c>
      <c r="CK85" s="75">
        <f>'T3 Q1 201415'!AK85</f>
        <v>643</v>
      </c>
      <c r="CL85" s="75">
        <f>'T3 Q1 201415'!AL85</f>
        <v>0.93731778425655976</v>
      </c>
      <c r="CM85" s="75">
        <f>'T3 Q1 201415'!AM85</f>
        <v>643</v>
      </c>
      <c r="CN85" s="75">
        <f>'T3 Q1 201415'!AN85</f>
        <v>0.93731778425655976</v>
      </c>
      <c r="CO85" s="75">
        <f>'T3 Q1 201415'!AO85</f>
        <v>643</v>
      </c>
      <c r="CP85" s="75">
        <f>'T3 Q1 201415'!AP85</f>
        <v>0.93731778425655976</v>
      </c>
      <c r="CQ85" s="75">
        <f>'T3 Q1 201415'!AQ85</f>
        <v>651</v>
      </c>
      <c r="CR85" s="75">
        <f>'T3 Q1 201415'!AR85</f>
        <v>0.94897959183673475</v>
      </c>
      <c r="CS85" s="75">
        <f>'T3 Q1 201415'!AS85</f>
        <v>645</v>
      </c>
      <c r="CT85" s="75">
        <f>'T3 Q1 201415'!AT85</f>
        <v>0.94023323615160348</v>
      </c>
      <c r="CU85" s="75">
        <f>'T3 Q1 201415'!AU85</f>
        <v>660</v>
      </c>
      <c r="CV85" s="75">
        <f>'T3 Q1 201415'!AV85</f>
        <v>0.96209912536443154</v>
      </c>
      <c r="CW85" s="75">
        <f>'T3 Q1 201415'!AW85</f>
        <v>627</v>
      </c>
      <c r="CX85" s="75">
        <f>'T3 Q1 201415'!AX85</f>
        <v>0.9139941690962099</v>
      </c>
      <c r="CZ85" s="75">
        <f>'T4 Q2 201415'!D85</f>
        <v>744</v>
      </c>
      <c r="DA85" s="75">
        <f>'T4 Q2 201415'!E85</f>
        <v>732</v>
      </c>
      <c r="DB85" s="75">
        <f>'T4 Q2 201415'!F85</f>
        <v>0.9838709677419355</v>
      </c>
      <c r="DC85" s="75">
        <f>'T4 Q2 201415'!G85</f>
        <v>730</v>
      </c>
      <c r="DD85" s="75">
        <f>'T4 Q2 201415'!H85</f>
        <v>0.98118279569892475</v>
      </c>
      <c r="DE85" s="75">
        <f>'T4 Q2 201415'!I85</f>
        <v>725</v>
      </c>
      <c r="DF85" s="75">
        <f>'T4 Q2 201415'!J85</f>
        <v>0.97446236559139787</v>
      </c>
      <c r="DG85" s="75">
        <f>'T4 Q2 201415'!K85</f>
        <v>6</v>
      </c>
      <c r="DH85" s="75">
        <f>'T4 Q2 201415'!L85</f>
        <v>1</v>
      </c>
      <c r="DI85" s="75">
        <f>'T4 Q2 201415'!M85</f>
        <v>0.16666666666666666</v>
      </c>
      <c r="DJ85" s="75">
        <f>'T4 Q2 201415'!N85</f>
        <v>0</v>
      </c>
      <c r="DK85" s="75">
        <f>'T4 Q2 201415'!O85</f>
        <v>767</v>
      </c>
      <c r="DL85" s="75">
        <f>'T4 Q2 201415'!P85</f>
        <v>753</v>
      </c>
      <c r="DM85" s="75">
        <f>'T4 Q2 201415'!Q85</f>
        <v>0.98174706649282917</v>
      </c>
      <c r="DN85" s="75">
        <f>'T4 Q2 201415'!R85</f>
        <v>731</v>
      </c>
      <c r="DO85" s="75">
        <f>'T4 Q2 201415'!S85</f>
        <v>0.95306388526727515</v>
      </c>
      <c r="DP85" s="75">
        <f>'T4 Q2 201415'!T85</f>
        <v>754</v>
      </c>
      <c r="DQ85" s="75">
        <f>'T4 Q2 201415'!U85</f>
        <v>0.98305084745762716</v>
      </c>
      <c r="DR85" s="75">
        <f>'T4 Q2 201415'!V85</f>
        <v>730</v>
      </c>
      <c r="DS85" s="75">
        <f>'T4 Q2 201415'!W85</f>
        <v>0.95176010430247715</v>
      </c>
      <c r="DT85" s="75">
        <f>'T4 Q2 201415'!X85</f>
        <v>731</v>
      </c>
      <c r="DU85" s="75">
        <f>'T4 Q2 201415'!Y85</f>
        <v>0.95306388526727515</v>
      </c>
      <c r="DV85" s="75">
        <f>'T4 Q2 201415'!Z85</f>
        <v>21</v>
      </c>
      <c r="DW85" s="75">
        <f>'T4 Q2 201415'!AA85</f>
        <v>5</v>
      </c>
      <c r="DX85" s="75">
        <f>'T4 Q2 201415'!AB85</f>
        <v>0.23809523809523808</v>
      </c>
      <c r="DY85" s="75">
        <f>'T4 Q2 201415'!AC85</f>
        <v>0</v>
      </c>
      <c r="DZ85" s="75">
        <f>'T4 Q2 201415'!AD85</f>
        <v>713</v>
      </c>
      <c r="EA85" s="75">
        <f>'T4 Q2 201415'!AE85</f>
        <v>674</v>
      </c>
      <c r="EB85" s="75">
        <f>'T4 Q2 201415'!AF85</f>
        <v>0.94530154277699863</v>
      </c>
      <c r="EC85" s="75">
        <f>'T4 Q2 201415'!AG85</f>
        <v>692</v>
      </c>
      <c r="ED85" s="75">
        <f>'T4 Q2 201415'!AH85</f>
        <v>0.97054698457222999</v>
      </c>
      <c r="EE85" s="75">
        <f>'T4 Q2 201415'!AI85</f>
        <v>674</v>
      </c>
      <c r="EF85" s="75">
        <f>'T4 Q2 201415'!AJ85</f>
        <v>0.94530154277699863</v>
      </c>
      <c r="EG85" s="75">
        <f>'T4 Q2 201415'!AK85</f>
        <v>663</v>
      </c>
      <c r="EH85" s="75">
        <f>'T4 Q2 201415'!AL85</f>
        <v>0.92987377279102379</v>
      </c>
      <c r="EI85" s="75">
        <f>'T4 Q2 201415'!AM85</f>
        <v>663</v>
      </c>
      <c r="EJ85" s="75">
        <f>'T4 Q2 201415'!AN85</f>
        <v>0.92987377279102379</v>
      </c>
      <c r="EK85" s="75">
        <f>'T4 Q2 201415'!AO85</f>
        <v>663</v>
      </c>
      <c r="EL85" s="75">
        <f>'T4 Q2 201415'!AP85</f>
        <v>0.92987377279102379</v>
      </c>
      <c r="EM85" s="75">
        <f>'T4 Q2 201415'!AQ85</f>
        <v>683</v>
      </c>
      <c r="EN85" s="75">
        <f>'T4 Q2 201415'!AR85</f>
        <v>0.95792426367461425</v>
      </c>
      <c r="EO85" s="75">
        <f>'T4 Q2 201415'!AS85</f>
        <v>667</v>
      </c>
      <c r="EP85" s="75">
        <f>'T4 Q2 201415'!AT85</f>
        <v>0.93548387096774188</v>
      </c>
      <c r="EQ85" s="75">
        <f>'T4 Q2 201415'!AU85</f>
        <v>692</v>
      </c>
      <c r="ER85" s="75">
        <f>'T4 Q2 201415'!AV85</f>
        <v>0.97054698457222999</v>
      </c>
      <c r="ES85" s="75">
        <f>'T4 Q2 201415'!AW85</f>
        <v>658</v>
      </c>
      <c r="ET85" s="75">
        <f>'T4 Q2 201415'!AX85</f>
        <v>0.92286115007012626</v>
      </c>
      <c r="EV85" s="75">
        <f>'T5 Q3 201415'!D85</f>
        <v>705</v>
      </c>
      <c r="EW85" s="75">
        <f>'T5 Q3 201415'!E85</f>
        <v>692</v>
      </c>
      <c r="EX85" s="75">
        <f>'T5 Q3 201415'!F85</f>
        <v>0.98156028368794324</v>
      </c>
      <c r="EY85" s="75">
        <f>'T5 Q3 201415'!G85</f>
        <v>690</v>
      </c>
      <c r="EZ85" s="75">
        <f>'T5 Q3 201415'!H85</f>
        <v>0.97872340425531912</v>
      </c>
      <c r="FA85" s="75">
        <f>'T5 Q3 201415'!I85</f>
        <v>684</v>
      </c>
      <c r="FB85" s="75">
        <f>'T5 Q3 201415'!J85</f>
        <v>0.97021276595744677</v>
      </c>
      <c r="FC85" s="75">
        <f>'T5 Q3 201415'!K85</f>
        <v>17</v>
      </c>
      <c r="FD85" s="75">
        <f>'T5 Q3 201415'!L85</f>
        <v>7</v>
      </c>
      <c r="FE85" s="75">
        <f>'T5 Q3 201415'!M85</f>
        <v>0.41176470588235292</v>
      </c>
      <c r="FF85" s="75">
        <f>'T5 Q3 201415'!N85</f>
        <v>0</v>
      </c>
      <c r="FG85" s="75">
        <f>'T5 Q3 201415'!O85</f>
        <v>696</v>
      </c>
      <c r="FH85" s="75">
        <f>'T5 Q3 201415'!P85</f>
        <v>686</v>
      </c>
      <c r="FI85" s="75">
        <f>'T5 Q3 201415'!Q85</f>
        <v>0.98563218390804597</v>
      </c>
      <c r="FJ85" s="75">
        <f>'T5 Q3 201415'!R85</f>
        <v>664</v>
      </c>
      <c r="FK85" s="75">
        <f>'T5 Q3 201415'!S85</f>
        <v>0.95402298850574707</v>
      </c>
      <c r="FL85" s="75">
        <f>'T5 Q3 201415'!T85</f>
        <v>679</v>
      </c>
      <c r="FM85" s="75">
        <f>'T5 Q3 201415'!U85</f>
        <v>0.97557471264367812</v>
      </c>
      <c r="FN85" s="75">
        <f>'T5 Q3 201415'!V85</f>
        <v>667</v>
      </c>
      <c r="FO85" s="75">
        <f>'T5 Q3 201415'!W85</f>
        <v>0.95833333333333337</v>
      </c>
      <c r="FP85" s="75">
        <f>'T5 Q3 201415'!X85</f>
        <v>667</v>
      </c>
      <c r="FQ85" s="75">
        <f>'T5 Q3 201415'!Y85</f>
        <v>0.95833333333333337</v>
      </c>
      <c r="FR85" s="75">
        <f>'T5 Q3 201415'!Z85</f>
        <v>16</v>
      </c>
      <c r="FS85" s="75">
        <f>'T5 Q3 201415'!AA85</f>
        <v>5</v>
      </c>
      <c r="FT85" s="75">
        <f>'T5 Q3 201415'!AB85</f>
        <v>0.3125</v>
      </c>
      <c r="FU85" s="75">
        <f>'T5 Q3 201415'!AC85</f>
        <v>0</v>
      </c>
      <c r="FV85" s="75">
        <f>'T5 Q3 201415'!AD85</f>
        <v>749</v>
      </c>
      <c r="FW85" s="75">
        <f>'T5 Q3 201415'!AE85</f>
        <v>707</v>
      </c>
      <c r="FX85" s="75">
        <f>'T5 Q3 201415'!AF85</f>
        <v>0.94392523364485981</v>
      </c>
      <c r="FY85" s="75">
        <f>'T5 Q3 201415'!AG85</f>
        <v>727</v>
      </c>
      <c r="FZ85" s="75">
        <f>'T5 Q3 201415'!AH85</f>
        <v>0.97062750333778369</v>
      </c>
      <c r="GA85" s="75">
        <f>'T5 Q3 201415'!AI85</f>
        <v>707</v>
      </c>
      <c r="GB85" s="75">
        <f>'T5 Q3 201415'!AJ85</f>
        <v>0.94392523364485981</v>
      </c>
      <c r="GC85" s="75">
        <f>'T5 Q3 201415'!AK85</f>
        <v>712</v>
      </c>
      <c r="GD85" s="75">
        <f>'T5 Q3 201415'!AL85</f>
        <v>0.95060080106809075</v>
      </c>
      <c r="GE85" s="75">
        <f>'T5 Q3 201415'!AM85</f>
        <v>712</v>
      </c>
      <c r="GF85" s="75">
        <f>'T5 Q3 201415'!AN85</f>
        <v>0.95060080106809075</v>
      </c>
      <c r="GG85" s="75">
        <f>'T5 Q3 201415'!AO85</f>
        <v>712</v>
      </c>
      <c r="GH85" s="75">
        <f>'T5 Q3 201415'!AP85</f>
        <v>0.95060080106809075</v>
      </c>
      <c r="GI85" s="75">
        <f>'T5 Q3 201415'!AQ85</f>
        <v>728</v>
      </c>
      <c r="GJ85" s="75">
        <f>'T5 Q3 201415'!AR85</f>
        <v>0.9719626168224299</v>
      </c>
      <c r="GK85" s="75">
        <f>'T5 Q3 201415'!AS85</f>
        <v>705</v>
      </c>
      <c r="GL85" s="75">
        <f>'T5 Q3 201415'!AT85</f>
        <v>0.94125500667556738</v>
      </c>
      <c r="GM85" s="75">
        <f>'T5 Q3 201415'!AU85</f>
        <v>733</v>
      </c>
      <c r="GN85" s="75">
        <f>'T5 Q3 201415'!AV85</f>
        <v>0.97863818424566085</v>
      </c>
      <c r="GO85" s="75">
        <f>'T5 Q3 201415'!AW85</f>
        <v>697</v>
      </c>
      <c r="GP85" s="75">
        <f>'T5 Q3 201415'!AX85</f>
        <v>0.93057409879839781</v>
      </c>
      <c r="GR85" s="75">
        <f>'T6 Q4 201415'!D85</f>
        <v>649</v>
      </c>
      <c r="GS85" s="75">
        <f>'T6 Q4 201415'!E85</f>
        <v>640</v>
      </c>
      <c r="GT85" s="75">
        <f>'T6 Q4 201415'!F85</f>
        <v>0.98613251155624038</v>
      </c>
      <c r="GU85" s="75">
        <f>'T6 Q4 201415'!G85</f>
        <v>633</v>
      </c>
      <c r="GV85" s="75">
        <f>'T6 Q4 201415'!H85</f>
        <v>0.97534668721109397</v>
      </c>
      <c r="GW85" s="75">
        <f>'T6 Q4 201415'!I85</f>
        <v>629</v>
      </c>
      <c r="GX85" s="75">
        <f>'T6 Q4 201415'!J85</f>
        <v>0.96918335901386754</v>
      </c>
      <c r="GY85" s="75">
        <f>'T6 Q4 201415'!K85</f>
        <v>10</v>
      </c>
      <c r="GZ85" s="75">
        <f>'T6 Q4 201415'!L85</f>
        <v>5</v>
      </c>
      <c r="HA85" s="75">
        <f>'T6 Q4 201415'!M85</f>
        <v>0.5</v>
      </c>
      <c r="HB85" s="75">
        <f>'T6 Q4 201415'!N85</f>
        <v>0</v>
      </c>
      <c r="HC85" s="75">
        <f>'T6 Q4 201415'!O85</f>
        <v>624</v>
      </c>
      <c r="HD85" s="75">
        <f>'T6 Q4 201415'!P85</f>
        <v>620</v>
      </c>
      <c r="HE85" s="75">
        <f>'T6 Q4 201415'!Q85</f>
        <v>0.99358974358974361</v>
      </c>
      <c r="HF85" s="75">
        <f>'T6 Q4 201415'!R85</f>
        <v>603</v>
      </c>
      <c r="HG85" s="75">
        <f>'T6 Q4 201415'!S85</f>
        <v>0.96634615384615385</v>
      </c>
      <c r="HH85" s="75">
        <f>'T6 Q4 201415'!T85</f>
        <v>608</v>
      </c>
      <c r="HI85" s="75">
        <f>'T6 Q4 201415'!U85</f>
        <v>0.97435897435897434</v>
      </c>
      <c r="HJ85" s="75">
        <f>'T6 Q4 201415'!V85</f>
        <v>604</v>
      </c>
      <c r="HK85" s="75">
        <f>'T6 Q4 201415'!W85</f>
        <v>0.96794871794871795</v>
      </c>
      <c r="HL85" s="75">
        <f>'T6 Q4 201415'!X85</f>
        <v>603</v>
      </c>
      <c r="HM85" s="75">
        <f>'T6 Q4 201415'!Y85</f>
        <v>0.96634615384615385</v>
      </c>
      <c r="HN85" s="75">
        <f>'T6 Q4 201415'!Z85</f>
        <v>14</v>
      </c>
      <c r="HO85" s="75">
        <f>'T6 Q4 201415'!AA85</f>
        <v>4</v>
      </c>
      <c r="HP85" s="75">
        <f>'T6 Q4 201415'!AB85</f>
        <v>0.2857142857142857</v>
      </c>
      <c r="HQ85" s="75">
        <f>'T6 Q4 201415'!AC85</f>
        <v>0</v>
      </c>
      <c r="HR85" s="75">
        <f>'T6 Q4 201415'!AD85</f>
        <v>742</v>
      </c>
      <c r="HS85" s="75">
        <f>'T6 Q4 201415'!AE85</f>
        <v>693</v>
      </c>
      <c r="HT85" s="75">
        <f>'T6 Q4 201415'!AF85</f>
        <v>0.93396226415094341</v>
      </c>
      <c r="HU85" s="75">
        <f>'T6 Q4 201415'!AG85</f>
        <v>715</v>
      </c>
      <c r="HV85" s="75">
        <f>'T6 Q4 201415'!AH85</f>
        <v>0.96361185983827491</v>
      </c>
      <c r="HW85" s="75">
        <f>'T6 Q4 201415'!AI85</f>
        <v>693</v>
      </c>
      <c r="HX85" s="75">
        <f>'T6 Q4 201415'!AJ85</f>
        <v>0.93396226415094341</v>
      </c>
      <c r="HY85" s="75">
        <f>'T6 Q4 201415'!AK85</f>
        <v>701</v>
      </c>
      <c r="HZ85" s="75">
        <f>'T6 Q4 201415'!AL85</f>
        <v>0.94474393530997303</v>
      </c>
      <c r="IA85" s="75">
        <f>'T6 Q4 201415'!AM85</f>
        <v>701</v>
      </c>
      <c r="IB85" s="75">
        <f>'T6 Q4 201415'!AN85</f>
        <v>0.94474393530997303</v>
      </c>
      <c r="IC85" s="75">
        <f>'T6 Q4 201415'!AO85</f>
        <v>701</v>
      </c>
      <c r="ID85" s="75">
        <f>'T6 Q4 201415'!AP85</f>
        <v>0.94474393530997303</v>
      </c>
      <c r="IE85" s="75">
        <f>'T6 Q4 201415'!AQ85</f>
        <v>712</v>
      </c>
      <c r="IF85" s="75">
        <f>'T6 Q4 201415'!AR85</f>
        <v>0.95956873315363878</v>
      </c>
      <c r="IG85" s="75">
        <f>'T6 Q4 201415'!AS85</f>
        <v>691</v>
      </c>
      <c r="IH85" s="75">
        <f>'T6 Q4 201415'!AT85</f>
        <v>0.93126684636118595</v>
      </c>
      <c r="II85" s="75">
        <f>'T6 Q4 201415'!AU85</f>
        <v>711</v>
      </c>
      <c r="IJ85" s="75">
        <f>'T6 Q4 201415'!AV85</f>
        <v>0.9582210242587601</v>
      </c>
      <c r="IK85" s="75">
        <f>'T6 Q4 201415'!AW85</f>
        <v>685</v>
      </c>
      <c r="IL85" s="75">
        <f>'T6 Q4 201415'!AX85</f>
        <v>0.9231805929919138</v>
      </c>
    </row>
    <row r="86" spans="1:246" x14ac:dyDescent="0.25">
      <c r="A86" s="31" t="s">
        <v>426</v>
      </c>
      <c r="B86" s="21" t="s">
        <v>427</v>
      </c>
      <c r="C86" s="21" t="s">
        <v>28</v>
      </c>
      <c r="D86" s="64">
        <v>3742</v>
      </c>
      <c r="E86" s="64">
        <v>3620</v>
      </c>
      <c r="F86" s="51">
        <v>0.96739711384286475</v>
      </c>
      <c r="G86" s="64">
        <v>2765</v>
      </c>
      <c r="H86" s="69">
        <v>0.73890967397113838</v>
      </c>
      <c r="I86" s="64">
        <v>3626</v>
      </c>
      <c r="J86" s="51">
        <v>0.96900053447354351</v>
      </c>
      <c r="K86" s="64">
        <v>0</v>
      </c>
      <c r="L86" s="5">
        <v>0</v>
      </c>
      <c r="M86" s="51" t="e">
        <v>#DIV/0!</v>
      </c>
      <c r="N86" s="40"/>
      <c r="O86" s="64">
        <v>3592</v>
      </c>
      <c r="P86" s="64">
        <v>3510</v>
      </c>
      <c r="Q86" s="51">
        <v>0.97717149220489974</v>
      </c>
      <c r="R86" s="64">
        <v>3392</v>
      </c>
      <c r="S86" s="69">
        <v>0.9443207126948775</v>
      </c>
      <c r="T86" s="64">
        <v>3524</v>
      </c>
      <c r="U86" s="51">
        <v>0.98106904231625836</v>
      </c>
      <c r="V86" s="64">
        <v>3410</v>
      </c>
      <c r="W86" s="69">
        <v>0.94933184855233854</v>
      </c>
      <c r="X86" s="64">
        <v>3421</v>
      </c>
      <c r="Y86" s="51">
        <v>0.95239420935412022</v>
      </c>
      <c r="Z86" s="64">
        <v>0</v>
      </c>
      <c r="AA86" s="64">
        <v>0</v>
      </c>
      <c r="AB86" s="51" t="e">
        <v>#DIV/0!</v>
      </c>
      <c r="AC86" s="58"/>
      <c r="AD86" s="64">
        <v>3898</v>
      </c>
      <c r="AE86" s="64">
        <v>3825</v>
      </c>
      <c r="AF86" s="46">
        <v>0.98127244740892761</v>
      </c>
      <c r="AG86" s="64">
        <v>3619</v>
      </c>
      <c r="AH86" s="70">
        <v>0.92842483324781944</v>
      </c>
      <c r="AI86" s="64">
        <v>3824</v>
      </c>
      <c r="AJ86" s="46">
        <v>0.98101590559261165</v>
      </c>
      <c r="AK86" s="64">
        <v>3818</v>
      </c>
      <c r="AL86" s="70">
        <v>0.97947665469471523</v>
      </c>
      <c r="AM86" s="64">
        <v>3783</v>
      </c>
      <c r="AN86" s="46">
        <v>0.97049769112365314</v>
      </c>
      <c r="AO86" s="64">
        <v>3740</v>
      </c>
      <c r="AP86" s="70">
        <v>0.9594663930220626</v>
      </c>
      <c r="AQ86" s="64">
        <v>3770</v>
      </c>
      <c r="AR86" s="46">
        <v>0.96716264751154435</v>
      </c>
      <c r="AS86" s="64">
        <v>3602</v>
      </c>
      <c r="AT86" s="70">
        <v>0.92406362237044637</v>
      </c>
      <c r="AU86" s="64">
        <v>3804</v>
      </c>
      <c r="AV86" s="46">
        <v>0.97588506926629037</v>
      </c>
      <c r="AW86" s="64">
        <v>3687</v>
      </c>
      <c r="AX86" s="46">
        <v>0.94586967675731148</v>
      </c>
      <c r="AZ86" s="80">
        <f>VLOOKUP($A86,'T1DQ CCG'!$A:$BS,69,FALSE)</f>
        <v>0</v>
      </c>
      <c r="BA86" s="80">
        <f>VLOOKUP($A86,'T1DQ CCG'!$A:$BS,70,FALSE)</f>
        <v>0</v>
      </c>
      <c r="BB86" s="80">
        <f>VLOOKUP($A86,'T1DQ CCG'!$A:$BS,71,FALSE)</f>
        <v>0</v>
      </c>
      <c r="BD86" s="75">
        <f>'T3 Q1 201415'!D86</f>
        <v>933</v>
      </c>
      <c r="BE86" s="75">
        <f>'T3 Q1 201415'!E86</f>
        <v>901</v>
      </c>
      <c r="BF86" s="75">
        <f>'T3 Q1 201415'!F86</f>
        <v>0.96570203644158625</v>
      </c>
      <c r="BG86" s="75">
        <f>'T3 Q1 201415'!G86</f>
        <v>4</v>
      </c>
      <c r="BH86" s="75">
        <f>'T3 Q1 201415'!H86</f>
        <v>4.2872454448017148E-3</v>
      </c>
      <c r="BI86" s="75">
        <f>'T3 Q1 201415'!I86</f>
        <v>902</v>
      </c>
      <c r="BJ86" s="75">
        <f>'T3 Q1 201415'!J86</f>
        <v>0.96677384780278675</v>
      </c>
      <c r="BK86" s="75">
        <f>'T3 Q1 201415'!K86</f>
        <v>0</v>
      </c>
      <c r="BL86" s="75">
        <f>'T3 Q1 201415'!L86</f>
        <v>0</v>
      </c>
      <c r="BM86" s="75" t="str">
        <f>'T3 Q1 201415'!M86</f>
        <v/>
      </c>
      <c r="BN86" s="75">
        <f>'T3 Q1 201415'!N86</f>
        <v>0</v>
      </c>
      <c r="BO86" s="75">
        <f>'T3 Q1 201415'!O86</f>
        <v>869</v>
      </c>
      <c r="BP86" s="75">
        <f>'T3 Q1 201415'!P86</f>
        <v>849</v>
      </c>
      <c r="BQ86" s="75">
        <f>'T3 Q1 201415'!Q86</f>
        <v>0.97698504027617949</v>
      </c>
      <c r="BR86" s="75">
        <f>'T3 Q1 201415'!R86</f>
        <v>826</v>
      </c>
      <c r="BS86" s="75">
        <f>'T3 Q1 201415'!S86</f>
        <v>0.95051783659378597</v>
      </c>
      <c r="BT86" s="75">
        <f>'T3 Q1 201415'!T86</f>
        <v>849</v>
      </c>
      <c r="BU86" s="75">
        <f>'T3 Q1 201415'!U86</f>
        <v>0.97698504027617949</v>
      </c>
      <c r="BV86" s="75">
        <f>'T3 Q1 201415'!V86</f>
        <v>827</v>
      </c>
      <c r="BW86" s="75">
        <f>'T3 Q1 201415'!W86</f>
        <v>0.95166858457997694</v>
      </c>
      <c r="BX86" s="75">
        <f>'T3 Q1 201415'!X86</f>
        <v>830</v>
      </c>
      <c r="BY86" s="75">
        <f>'T3 Q1 201415'!Y86</f>
        <v>0.95512082853855007</v>
      </c>
      <c r="BZ86" s="75">
        <f>'T3 Q1 201415'!Z86</f>
        <v>0</v>
      </c>
      <c r="CA86" s="75">
        <f>'T3 Q1 201415'!AA86</f>
        <v>0</v>
      </c>
      <c r="CB86" s="75" t="str">
        <f>'T3 Q1 201415'!AB86</f>
        <v/>
      </c>
      <c r="CC86" s="75">
        <f>'T3 Q1 201415'!AC86</f>
        <v>0</v>
      </c>
      <c r="CD86" s="75">
        <f>'T3 Q1 201415'!AD86</f>
        <v>942</v>
      </c>
      <c r="CE86" s="75">
        <f>'T3 Q1 201415'!AE86</f>
        <v>924</v>
      </c>
      <c r="CF86" s="75">
        <f>'T3 Q1 201415'!AF86</f>
        <v>0.98089171974522293</v>
      </c>
      <c r="CG86" s="75">
        <f>'T3 Q1 201415'!AG86</f>
        <v>888</v>
      </c>
      <c r="CH86" s="75">
        <f>'T3 Q1 201415'!AH86</f>
        <v>0.9426751592356688</v>
      </c>
      <c r="CI86" s="75">
        <f>'T3 Q1 201415'!AI86</f>
        <v>923</v>
      </c>
      <c r="CJ86" s="75">
        <f>'T3 Q1 201415'!AJ86</f>
        <v>0.97983014861995754</v>
      </c>
      <c r="CK86" s="75">
        <f>'T3 Q1 201415'!AK86</f>
        <v>922</v>
      </c>
      <c r="CL86" s="75">
        <f>'T3 Q1 201415'!AL86</f>
        <v>0.97876857749469215</v>
      </c>
      <c r="CM86" s="75">
        <f>'T3 Q1 201415'!AM86</f>
        <v>915</v>
      </c>
      <c r="CN86" s="75">
        <f>'T3 Q1 201415'!AN86</f>
        <v>0.9713375796178344</v>
      </c>
      <c r="CO86" s="75">
        <f>'T3 Q1 201415'!AO86</f>
        <v>904</v>
      </c>
      <c r="CP86" s="75">
        <f>'T3 Q1 201415'!AP86</f>
        <v>0.95966029723991508</v>
      </c>
      <c r="CQ86" s="75">
        <f>'T3 Q1 201415'!AQ86</f>
        <v>912</v>
      </c>
      <c r="CR86" s="75">
        <f>'T3 Q1 201415'!AR86</f>
        <v>0.96815286624203822</v>
      </c>
      <c r="CS86" s="75">
        <f>'T3 Q1 201415'!AS86</f>
        <v>885</v>
      </c>
      <c r="CT86" s="75">
        <f>'T3 Q1 201415'!AT86</f>
        <v>0.93949044585987262</v>
      </c>
      <c r="CU86" s="75">
        <f>'T3 Q1 201415'!AU86</f>
        <v>921</v>
      </c>
      <c r="CV86" s="75">
        <f>'T3 Q1 201415'!AV86</f>
        <v>0.97770700636942676</v>
      </c>
      <c r="CW86" s="75">
        <f>'T3 Q1 201415'!AW86</f>
        <v>895</v>
      </c>
      <c r="CX86" s="75">
        <f>'T3 Q1 201415'!AX86</f>
        <v>0.95010615711252655</v>
      </c>
      <c r="CZ86" s="75">
        <f>'T4 Q2 201415'!D86</f>
        <v>998</v>
      </c>
      <c r="DA86" s="75">
        <f>'T4 Q2 201415'!E86</f>
        <v>967</v>
      </c>
      <c r="DB86" s="75">
        <f>'T4 Q2 201415'!F86</f>
        <v>0.96893787575150303</v>
      </c>
      <c r="DC86" s="75">
        <f>'T4 Q2 201415'!G86</f>
        <v>977</v>
      </c>
      <c r="DD86" s="75">
        <f>'T4 Q2 201415'!H86</f>
        <v>0.97895791583166336</v>
      </c>
      <c r="DE86" s="75">
        <f>'T4 Q2 201415'!I86</f>
        <v>969</v>
      </c>
      <c r="DF86" s="75">
        <f>'T4 Q2 201415'!J86</f>
        <v>0.9709418837675351</v>
      </c>
      <c r="DG86" s="75">
        <f>'T4 Q2 201415'!K86</f>
        <v>0</v>
      </c>
      <c r="DH86" s="75">
        <f>'T4 Q2 201415'!L86</f>
        <v>0</v>
      </c>
      <c r="DI86" s="75" t="str">
        <f>'T4 Q2 201415'!M86</f>
        <v/>
      </c>
      <c r="DJ86" s="75">
        <f>'T4 Q2 201415'!N86</f>
        <v>0</v>
      </c>
      <c r="DK86" s="75">
        <f>'T4 Q2 201415'!O86</f>
        <v>951</v>
      </c>
      <c r="DL86" s="75">
        <f>'T4 Q2 201415'!P86</f>
        <v>929</v>
      </c>
      <c r="DM86" s="75">
        <f>'T4 Q2 201415'!Q86</f>
        <v>0.97686645636172453</v>
      </c>
      <c r="DN86" s="75">
        <f>'T4 Q2 201415'!R86</f>
        <v>898</v>
      </c>
      <c r="DO86" s="75">
        <f>'T4 Q2 201415'!S86</f>
        <v>0.94426919032597267</v>
      </c>
      <c r="DP86" s="75">
        <f>'T4 Q2 201415'!T86</f>
        <v>931</v>
      </c>
      <c r="DQ86" s="75">
        <f>'T4 Q2 201415'!U86</f>
        <v>0.97896950578338593</v>
      </c>
      <c r="DR86" s="75">
        <f>'T4 Q2 201415'!V86</f>
        <v>897</v>
      </c>
      <c r="DS86" s="75">
        <f>'T4 Q2 201415'!W86</f>
        <v>0.94321766561514198</v>
      </c>
      <c r="DT86" s="75">
        <f>'T4 Q2 201415'!X86</f>
        <v>902</v>
      </c>
      <c r="DU86" s="75">
        <f>'T4 Q2 201415'!Y86</f>
        <v>0.94847528916929547</v>
      </c>
      <c r="DV86" s="75">
        <f>'T4 Q2 201415'!Z86</f>
        <v>0</v>
      </c>
      <c r="DW86" s="75">
        <f>'T4 Q2 201415'!AA86</f>
        <v>0</v>
      </c>
      <c r="DX86" s="75" t="str">
        <f>'T4 Q2 201415'!AB86</f>
        <v/>
      </c>
      <c r="DY86" s="75">
        <f>'T4 Q2 201415'!AC86</f>
        <v>0</v>
      </c>
      <c r="DZ86" s="75">
        <f>'T4 Q2 201415'!AD86</f>
        <v>968</v>
      </c>
      <c r="EA86" s="75">
        <f>'T4 Q2 201415'!AE86</f>
        <v>943</v>
      </c>
      <c r="EB86" s="75">
        <f>'T4 Q2 201415'!AF86</f>
        <v>0.97417355371900827</v>
      </c>
      <c r="EC86" s="75">
        <f>'T4 Q2 201415'!AG86</f>
        <v>886</v>
      </c>
      <c r="ED86" s="75">
        <f>'T4 Q2 201415'!AH86</f>
        <v>0.91528925619834711</v>
      </c>
      <c r="EE86" s="75">
        <f>'T4 Q2 201415'!AI86</f>
        <v>943</v>
      </c>
      <c r="EF86" s="75">
        <f>'T4 Q2 201415'!AJ86</f>
        <v>0.97417355371900827</v>
      </c>
      <c r="EG86" s="75">
        <f>'T4 Q2 201415'!AK86</f>
        <v>940</v>
      </c>
      <c r="EH86" s="75">
        <f>'T4 Q2 201415'!AL86</f>
        <v>0.97107438016528924</v>
      </c>
      <c r="EI86" s="75">
        <f>'T4 Q2 201415'!AM86</f>
        <v>928</v>
      </c>
      <c r="EJ86" s="75">
        <f>'T4 Q2 201415'!AN86</f>
        <v>0.95867768595041325</v>
      </c>
      <c r="EK86" s="75">
        <f>'T4 Q2 201415'!AO86</f>
        <v>922</v>
      </c>
      <c r="EL86" s="75">
        <f>'T4 Q2 201415'!AP86</f>
        <v>0.9524793388429752</v>
      </c>
      <c r="EM86" s="75">
        <f>'T4 Q2 201415'!AQ86</f>
        <v>926</v>
      </c>
      <c r="EN86" s="75">
        <f>'T4 Q2 201415'!AR86</f>
        <v>0.95661157024793386</v>
      </c>
      <c r="EO86" s="75">
        <f>'T4 Q2 201415'!AS86</f>
        <v>878</v>
      </c>
      <c r="EP86" s="75">
        <f>'T4 Q2 201415'!AT86</f>
        <v>0.90702479338842978</v>
      </c>
      <c r="EQ86" s="75">
        <f>'T4 Q2 201415'!AU86</f>
        <v>934</v>
      </c>
      <c r="ER86" s="75">
        <f>'T4 Q2 201415'!AV86</f>
        <v>0.96487603305785119</v>
      </c>
      <c r="ES86" s="75">
        <f>'T4 Q2 201415'!AW86</f>
        <v>901</v>
      </c>
      <c r="ET86" s="75">
        <f>'T4 Q2 201415'!AX86</f>
        <v>0.93078512396694213</v>
      </c>
      <c r="EV86" s="75">
        <f>'T5 Q3 201415'!D86</f>
        <v>944</v>
      </c>
      <c r="EW86" s="75">
        <f>'T5 Q3 201415'!E86</f>
        <v>917</v>
      </c>
      <c r="EX86" s="75">
        <f>'T5 Q3 201415'!F86</f>
        <v>0.97139830508474578</v>
      </c>
      <c r="EY86" s="75">
        <f>'T5 Q3 201415'!G86</f>
        <v>934</v>
      </c>
      <c r="EZ86" s="75">
        <f>'T5 Q3 201415'!H86</f>
        <v>0.98940677966101698</v>
      </c>
      <c r="FA86" s="75">
        <f>'T5 Q3 201415'!I86</f>
        <v>918</v>
      </c>
      <c r="FB86" s="75">
        <f>'T5 Q3 201415'!J86</f>
        <v>0.97245762711864403</v>
      </c>
      <c r="FC86" s="75">
        <f>'T5 Q3 201415'!K86</f>
        <v>0</v>
      </c>
      <c r="FD86" s="75">
        <f>'T5 Q3 201415'!L86</f>
        <v>0</v>
      </c>
      <c r="FE86" s="75" t="str">
        <f>'T5 Q3 201415'!M86</f>
        <v/>
      </c>
      <c r="FF86" s="75">
        <f>'T5 Q3 201415'!N86</f>
        <v>0</v>
      </c>
      <c r="FG86" s="75">
        <f>'T5 Q3 201415'!O86</f>
        <v>958</v>
      </c>
      <c r="FH86" s="75">
        <f>'T5 Q3 201415'!P86</f>
        <v>936</v>
      </c>
      <c r="FI86" s="75">
        <f>'T5 Q3 201415'!Q86</f>
        <v>0.97703549060542794</v>
      </c>
      <c r="FJ86" s="75">
        <f>'T5 Q3 201415'!R86</f>
        <v>902</v>
      </c>
      <c r="FK86" s="75">
        <f>'T5 Q3 201415'!S86</f>
        <v>0.94154488517745305</v>
      </c>
      <c r="FL86" s="75">
        <f>'T5 Q3 201415'!T86</f>
        <v>941</v>
      </c>
      <c r="FM86" s="75">
        <f>'T5 Q3 201415'!U86</f>
        <v>0.98225469728601256</v>
      </c>
      <c r="FN86" s="75">
        <f>'T5 Q3 201415'!V86</f>
        <v>913</v>
      </c>
      <c r="FO86" s="75">
        <f>'T5 Q3 201415'!W86</f>
        <v>0.95302713987473908</v>
      </c>
      <c r="FP86" s="75">
        <f>'T5 Q3 201415'!X86</f>
        <v>913</v>
      </c>
      <c r="FQ86" s="75">
        <f>'T5 Q3 201415'!Y86</f>
        <v>0.95302713987473908</v>
      </c>
      <c r="FR86" s="75">
        <f>'T5 Q3 201415'!Z86</f>
        <v>0</v>
      </c>
      <c r="FS86" s="75">
        <f>'T5 Q3 201415'!AA86</f>
        <v>0</v>
      </c>
      <c r="FT86" s="75" t="str">
        <f>'T5 Q3 201415'!AB86</f>
        <v/>
      </c>
      <c r="FU86" s="75">
        <f>'T5 Q3 201415'!AC86</f>
        <v>0</v>
      </c>
      <c r="FV86" s="75">
        <f>'T5 Q3 201415'!AD86</f>
        <v>994</v>
      </c>
      <c r="FW86" s="75">
        <f>'T5 Q3 201415'!AE86</f>
        <v>978</v>
      </c>
      <c r="FX86" s="75">
        <f>'T5 Q3 201415'!AF86</f>
        <v>0.98390342052313884</v>
      </c>
      <c r="FY86" s="75">
        <f>'T5 Q3 201415'!AG86</f>
        <v>923</v>
      </c>
      <c r="FZ86" s="75">
        <f>'T5 Q3 201415'!AH86</f>
        <v>0.9285714285714286</v>
      </c>
      <c r="GA86" s="75">
        <f>'T5 Q3 201415'!AI86</f>
        <v>978</v>
      </c>
      <c r="GB86" s="75">
        <f>'T5 Q3 201415'!AJ86</f>
        <v>0.98390342052313884</v>
      </c>
      <c r="GC86" s="75">
        <f>'T5 Q3 201415'!AK86</f>
        <v>977</v>
      </c>
      <c r="GD86" s="75">
        <f>'T5 Q3 201415'!AL86</f>
        <v>0.98289738430583506</v>
      </c>
      <c r="GE86" s="75">
        <f>'T5 Q3 201415'!AM86</f>
        <v>966</v>
      </c>
      <c r="GF86" s="75">
        <f>'T5 Q3 201415'!AN86</f>
        <v>0.971830985915493</v>
      </c>
      <c r="GG86" s="75">
        <f>'T5 Q3 201415'!AO86</f>
        <v>954</v>
      </c>
      <c r="GH86" s="75">
        <f>'T5 Q3 201415'!AP86</f>
        <v>0.95975855130784704</v>
      </c>
      <c r="GI86" s="75">
        <f>'T5 Q3 201415'!AQ86</f>
        <v>966</v>
      </c>
      <c r="GJ86" s="75">
        <f>'T5 Q3 201415'!AR86</f>
        <v>0.971830985915493</v>
      </c>
      <c r="GK86" s="75">
        <f>'T5 Q3 201415'!AS86</f>
        <v>918</v>
      </c>
      <c r="GL86" s="75">
        <f>'T5 Q3 201415'!AT86</f>
        <v>0.92354124748490951</v>
      </c>
      <c r="GM86" s="75">
        <f>'T5 Q3 201415'!AU86</f>
        <v>973</v>
      </c>
      <c r="GN86" s="75">
        <f>'T5 Q3 201415'!AV86</f>
        <v>0.97887323943661975</v>
      </c>
      <c r="GO86" s="75">
        <f>'T5 Q3 201415'!AW86</f>
        <v>942</v>
      </c>
      <c r="GP86" s="75">
        <f>'T5 Q3 201415'!AX86</f>
        <v>0.9476861167002012</v>
      </c>
      <c r="GR86" s="75">
        <f>'T6 Q4 201415'!D86</f>
        <v>867</v>
      </c>
      <c r="GS86" s="75">
        <f>'T6 Q4 201415'!E86</f>
        <v>835</v>
      </c>
      <c r="GT86" s="75">
        <f>'T6 Q4 201415'!F86</f>
        <v>0.96309111880046139</v>
      </c>
      <c r="GU86" s="75">
        <f>'T6 Q4 201415'!G86</f>
        <v>850</v>
      </c>
      <c r="GV86" s="75">
        <f>'T6 Q4 201415'!H86</f>
        <v>0.98039215686274506</v>
      </c>
      <c r="GW86" s="75">
        <f>'T6 Q4 201415'!I86</f>
        <v>837</v>
      </c>
      <c r="GX86" s="75">
        <f>'T6 Q4 201415'!J86</f>
        <v>0.96539792387543255</v>
      </c>
      <c r="GY86" s="75">
        <f>'T6 Q4 201415'!K86</f>
        <v>0</v>
      </c>
      <c r="GZ86" s="75">
        <f>'T6 Q4 201415'!L86</f>
        <v>0</v>
      </c>
      <c r="HA86" s="75" t="str">
        <f>'T6 Q4 201415'!M86</f>
        <v/>
      </c>
      <c r="HB86" s="75">
        <f>'T6 Q4 201415'!N86</f>
        <v>0</v>
      </c>
      <c r="HC86" s="75">
        <f>'T6 Q4 201415'!O86</f>
        <v>814</v>
      </c>
      <c r="HD86" s="75">
        <f>'T6 Q4 201415'!P86</f>
        <v>796</v>
      </c>
      <c r="HE86" s="75">
        <f>'T6 Q4 201415'!Q86</f>
        <v>0.97788697788697787</v>
      </c>
      <c r="HF86" s="75">
        <f>'T6 Q4 201415'!R86</f>
        <v>766</v>
      </c>
      <c r="HG86" s="75">
        <f>'T6 Q4 201415'!S86</f>
        <v>0.94103194103194099</v>
      </c>
      <c r="HH86" s="75">
        <f>'T6 Q4 201415'!T86</f>
        <v>803</v>
      </c>
      <c r="HI86" s="75">
        <f>'T6 Q4 201415'!U86</f>
        <v>0.98648648648648651</v>
      </c>
      <c r="HJ86" s="75">
        <f>'T6 Q4 201415'!V86</f>
        <v>773</v>
      </c>
      <c r="HK86" s="75">
        <f>'T6 Q4 201415'!W86</f>
        <v>0.94963144963144963</v>
      </c>
      <c r="HL86" s="75">
        <f>'T6 Q4 201415'!X86</f>
        <v>776</v>
      </c>
      <c r="HM86" s="75">
        <f>'T6 Q4 201415'!Y86</f>
        <v>0.95331695331695332</v>
      </c>
      <c r="HN86" s="75">
        <f>'T6 Q4 201415'!Z86</f>
        <v>0</v>
      </c>
      <c r="HO86" s="75">
        <f>'T6 Q4 201415'!AA86</f>
        <v>0</v>
      </c>
      <c r="HP86" s="75" t="str">
        <f>'T6 Q4 201415'!AB86</f>
        <v/>
      </c>
      <c r="HQ86" s="75">
        <f>'T6 Q4 201415'!AC86</f>
        <v>0</v>
      </c>
      <c r="HR86" s="75">
        <f>'T6 Q4 201415'!AD86</f>
        <v>994</v>
      </c>
      <c r="HS86" s="75">
        <f>'T6 Q4 201415'!AE86</f>
        <v>980</v>
      </c>
      <c r="HT86" s="75">
        <f>'T6 Q4 201415'!AF86</f>
        <v>0.9859154929577465</v>
      </c>
      <c r="HU86" s="75">
        <f>'T6 Q4 201415'!AG86</f>
        <v>922</v>
      </c>
      <c r="HV86" s="75">
        <f>'T6 Q4 201415'!AH86</f>
        <v>0.92756539235412472</v>
      </c>
      <c r="HW86" s="75">
        <f>'T6 Q4 201415'!AI86</f>
        <v>980</v>
      </c>
      <c r="HX86" s="75">
        <f>'T6 Q4 201415'!AJ86</f>
        <v>0.9859154929577465</v>
      </c>
      <c r="HY86" s="75">
        <f>'T6 Q4 201415'!AK86</f>
        <v>979</v>
      </c>
      <c r="HZ86" s="75">
        <f>'T6 Q4 201415'!AL86</f>
        <v>0.98490945674044261</v>
      </c>
      <c r="IA86" s="75">
        <f>'T6 Q4 201415'!AM86</f>
        <v>974</v>
      </c>
      <c r="IB86" s="75">
        <f>'T6 Q4 201415'!AN86</f>
        <v>0.97987927565392352</v>
      </c>
      <c r="IC86" s="75">
        <f>'T6 Q4 201415'!AO86</f>
        <v>960</v>
      </c>
      <c r="ID86" s="75">
        <f>'T6 Q4 201415'!AP86</f>
        <v>0.96579476861167002</v>
      </c>
      <c r="IE86" s="75">
        <f>'T6 Q4 201415'!AQ86</f>
        <v>966</v>
      </c>
      <c r="IF86" s="75">
        <f>'T6 Q4 201415'!AR86</f>
        <v>0.971830985915493</v>
      </c>
      <c r="IG86" s="75">
        <f>'T6 Q4 201415'!AS86</f>
        <v>921</v>
      </c>
      <c r="IH86" s="75">
        <f>'T6 Q4 201415'!AT86</f>
        <v>0.92655935613682094</v>
      </c>
      <c r="II86" s="75">
        <f>'T6 Q4 201415'!AU86</f>
        <v>976</v>
      </c>
      <c r="IJ86" s="75">
        <f>'T6 Q4 201415'!AV86</f>
        <v>0.98189134808853118</v>
      </c>
      <c r="IK86" s="75">
        <f>'T6 Q4 201415'!AW86</f>
        <v>949</v>
      </c>
      <c r="IL86" s="75">
        <f>'T6 Q4 201415'!AX86</f>
        <v>0.95472837022132795</v>
      </c>
    </row>
    <row r="87" spans="1:246" x14ac:dyDescent="0.25">
      <c r="A87" s="31" t="s">
        <v>428</v>
      </c>
      <c r="B87" s="21" t="s">
        <v>429</v>
      </c>
      <c r="C87" s="21" t="s">
        <v>29</v>
      </c>
      <c r="D87" s="64">
        <v>970</v>
      </c>
      <c r="E87" s="64">
        <v>951</v>
      </c>
      <c r="F87" s="51">
        <v>0.98041237113402058</v>
      </c>
      <c r="G87" s="64">
        <v>9</v>
      </c>
      <c r="H87" s="69">
        <v>9.2783505154639175E-3</v>
      </c>
      <c r="I87" s="64">
        <v>952</v>
      </c>
      <c r="J87" s="51">
        <v>0.98144329896907212</v>
      </c>
      <c r="K87" s="64">
        <v>3</v>
      </c>
      <c r="L87" s="5">
        <v>0</v>
      </c>
      <c r="M87" s="51">
        <v>0</v>
      </c>
      <c r="N87" s="40"/>
      <c r="O87" s="64">
        <v>992</v>
      </c>
      <c r="P87" s="64">
        <v>977</v>
      </c>
      <c r="Q87" s="51">
        <v>0.9848790322580645</v>
      </c>
      <c r="R87" s="64">
        <v>950</v>
      </c>
      <c r="S87" s="69">
        <v>0.95766129032258063</v>
      </c>
      <c r="T87" s="64">
        <v>965</v>
      </c>
      <c r="U87" s="51">
        <v>0.97278225806451613</v>
      </c>
      <c r="V87" s="64">
        <v>946</v>
      </c>
      <c r="W87" s="69">
        <v>0.9536290322580645</v>
      </c>
      <c r="X87" s="64">
        <v>953</v>
      </c>
      <c r="Y87" s="51">
        <v>0.96068548387096775</v>
      </c>
      <c r="Z87" s="64">
        <v>4</v>
      </c>
      <c r="AA87" s="64">
        <v>4</v>
      </c>
      <c r="AB87" s="51">
        <v>1</v>
      </c>
      <c r="AC87" s="58"/>
      <c r="AD87" s="64">
        <v>1046</v>
      </c>
      <c r="AE87" s="64">
        <v>1027</v>
      </c>
      <c r="AF87" s="46">
        <v>0.98183556405353734</v>
      </c>
      <c r="AG87" s="64">
        <v>980</v>
      </c>
      <c r="AH87" s="70">
        <v>0.93690248565965584</v>
      </c>
      <c r="AI87" s="64">
        <v>1027</v>
      </c>
      <c r="AJ87" s="46">
        <v>0.98183556405353734</v>
      </c>
      <c r="AK87" s="64">
        <v>1022</v>
      </c>
      <c r="AL87" s="70">
        <v>0.97705544933078392</v>
      </c>
      <c r="AM87" s="64">
        <v>998</v>
      </c>
      <c r="AN87" s="46">
        <v>0.95411089866156784</v>
      </c>
      <c r="AO87" s="64">
        <v>998</v>
      </c>
      <c r="AP87" s="70">
        <v>0.95411089866156784</v>
      </c>
      <c r="AQ87" s="64">
        <v>1012</v>
      </c>
      <c r="AR87" s="46">
        <v>0.9674952198852772</v>
      </c>
      <c r="AS87" s="64">
        <v>968</v>
      </c>
      <c r="AT87" s="70">
        <v>0.9254302103250478</v>
      </c>
      <c r="AU87" s="64">
        <v>1000</v>
      </c>
      <c r="AV87" s="46">
        <v>0.95602294455066916</v>
      </c>
      <c r="AW87" s="64">
        <v>968</v>
      </c>
      <c r="AX87" s="46">
        <v>0.9254302103250478</v>
      </c>
      <c r="AZ87" s="80">
        <f>VLOOKUP($A87,'T1DQ CCG'!$A:$BS,69,FALSE)</f>
        <v>0</v>
      </c>
      <c r="BA87" s="80">
        <f>VLOOKUP($A87,'T1DQ CCG'!$A:$BS,70,FALSE)</f>
        <v>0</v>
      </c>
      <c r="BB87" s="80">
        <f>VLOOKUP($A87,'T1DQ CCG'!$A:$BS,71,FALSE)</f>
        <v>0</v>
      </c>
      <c r="BD87" s="75">
        <f>'T3 Q1 201415'!D87</f>
        <v>231</v>
      </c>
      <c r="BE87" s="75">
        <f>'T3 Q1 201415'!E87</f>
        <v>225</v>
      </c>
      <c r="BF87" s="75">
        <f>'T3 Q1 201415'!F87</f>
        <v>0.97402597402597402</v>
      </c>
      <c r="BG87" s="75">
        <f>'T3 Q1 201415'!G87</f>
        <v>8</v>
      </c>
      <c r="BH87" s="75">
        <f>'T3 Q1 201415'!H87</f>
        <v>3.4632034632034632E-2</v>
      </c>
      <c r="BI87" s="75">
        <f>'T3 Q1 201415'!I87</f>
        <v>225</v>
      </c>
      <c r="BJ87" s="75">
        <f>'T3 Q1 201415'!J87</f>
        <v>0.97402597402597402</v>
      </c>
      <c r="BK87" s="75">
        <f>'T3 Q1 201415'!K87</f>
        <v>0</v>
      </c>
      <c r="BL87" s="75">
        <f>'T3 Q1 201415'!L87</f>
        <v>0</v>
      </c>
      <c r="BM87" s="75" t="str">
        <f>'T3 Q1 201415'!M87</f>
        <v/>
      </c>
      <c r="BN87" s="75">
        <f>'T3 Q1 201415'!N87</f>
        <v>0</v>
      </c>
      <c r="BO87" s="75">
        <f>'T3 Q1 201415'!O87</f>
        <v>269</v>
      </c>
      <c r="BP87" s="75">
        <f>'T3 Q1 201415'!P87</f>
        <v>265</v>
      </c>
      <c r="BQ87" s="75">
        <f>'T3 Q1 201415'!Q87</f>
        <v>0.98513011152416352</v>
      </c>
      <c r="BR87" s="75">
        <f>'T3 Q1 201415'!R87</f>
        <v>253</v>
      </c>
      <c r="BS87" s="75">
        <f>'T3 Q1 201415'!S87</f>
        <v>0.94052044609665431</v>
      </c>
      <c r="BT87" s="75">
        <f>'T3 Q1 201415'!T87</f>
        <v>260</v>
      </c>
      <c r="BU87" s="75">
        <f>'T3 Q1 201415'!U87</f>
        <v>0.96654275092936803</v>
      </c>
      <c r="BV87" s="75">
        <f>'T3 Q1 201415'!V87</f>
        <v>256</v>
      </c>
      <c r="BW87" s="75">
        <f>'T3 Q1 201415'!W87</f>
        <v>0.95167286245353155</v>
      </c>
      <c r="BX87" s="75">
        <f>'T3 Q1 201415'!X87</f>
        <v>255</v>
      </c>
      <c r="BY87" s="75">
        <f>'T3 Q1 201415'!Y87</f>
        <v>0.94795539033457255</v>
      </c>
      <c r="BZ87" s="75">
        <f>'T3 Q1 201415'!Z87</f>
        <v>0</v>
      </c>
      <c r="CA87" s="75">
        <f>'T3 Q1 201415'!AA87</f>
        <v>0</v>
      </c>
      <c r="CB87" s="75" t="str">
        <f>'T3 Q1 201415'!AB87</f>
        <v/>
      </c>
      <c r="CC87" s="75">
        <f>'T3 Q1 201415'!AC87</f>
        <v>0</v>
      </c>
      <c r="CD87" s="75">
        <f>'T3 Q1 201415'!AD87</f>
        <v>248</v>
      </c>
      <c r="CE87" s="75">
        <f>'T3 Q1 201415'!AE87</f>
        <v>245</v>
      </c>
      <c r="CF87" s="75">
        <f>'T3 Q1 201415'!AF87</f>
        <v>0.98790322580645162</v>
      </c>
      <c r="CG87" s="75">
        <f>'T3 Q1 201415'!AG87</f>
        <v>227</v>
      </c>
      <c r="CH87" s="75">
        <f>'T3 Q1 201415'!AH87</f>
        <v>0.91532258064516125</v>
      </c>
      <c r="CI87" s="75">
        <f>'T3 Q1 201415'!AI87</f>
        <v>245</v>
      </c>
      <c r="CJ87" s="75">
        <f>'T3 Q1 201415'!AJ87</f>
        <v>0.98790322580645162</v>
      </c>
      <c r="CK87" s="75">
        <f>'T3 Q1 201415'!AK87</f>
        <v>243</v>
      </c>
      <c r="CL87" s="75">
        <f>'T3 Q1 201415'!AL87</f>
        <v>0.97983870967741937</v>
      </c>
      <c r="CM87" s="75">
        <f>'T3 Q1 201415'!AM87</f>
        <v>236</v>
      </c>
      <c r="CN87" s="75">
        <f>'T3 Q1 201415'!AN87</f>
        <v>0.95161290322580649</v>
      </c>
      <c r="CO87" s="75">
        <f>'T3 Q1 201415'!AO87</f>
        <v>238</v>
      </c>
      <c r="CP87" s="75">
        <f>'T3 Q1 201415'!AP87</f>
        <v>0.95967741935483875</v>
      </c>
      <c r="CQ87" s="75">
        <f>'T3 Q1 201415'!AQ87</f>
        <v>242</v>
      </c>
      <c r="CR87" s="75">
        <f>'T3 Q1 201415'!AR87</f>
        <v>0.97580645161290325</v>
      </c>
      <c r="CS87" s="75">
        <f>'T3 Q1 201415'!AS87</f>
        <v>226</v>
      </c>
      <c r="CT87" s="75">
        <f>'T3 Q1 201415'!AT87</f>
        <v>0.91129032258064513</v>
      </c>
      <c r="CU87" s="75">
        <f>'T3 Q1 201415'!AU87</f>
        <v>238</v>
      </c>
      <c r="CV87" s="75">
        <f>'T3 Q1 201415'!AV87</f>
        <v>0.95967741935483875</v>
      </c>
      <c r="CW87" s="75">
        <f>'T3 Q1 201415'!AW87</f>
        <v>234</v>
      </c>
      <c r="CX87" s="75">
        <f>'T3 Q1 201415'!AX87</f>
        <v>0.94354838709677424</v>
      </c>
      <c r="CZ87" s="75">
        <f>'T4 Q2 201415'!D87</f>
        <v>262</v>
      </c>
      <c r="DA87" s="75">
        <f>'T4 Q2 201415'!E87</f>
        <v>256</v>
      </c>
      <c r="DB87" s="75">
        <f>'T4 Q2 201415'!F87</f>
        <v>0.97709923664122134</v>
      </c>
      <c r="DC87" s="75">
        <f>'T4 Q2 201415'!G87</f>
        <v>0</v>
      </c>
      <c r="DD87" s="75">
        <f>'T4 Q2 201415'!H87</f>
        <v>0</v>
      </c>
      <c r="DE87" s="75">
        <f>'T4 Q2 201415'!I87</f>
        <v>257</v>
      </c>
      <c r="DF87" s="75">
        <f>'T4 Q2 201415'!J87</f>
        <v>0.98091603053435117</v>
      </c>
      <c r="DG87" s="75">
        <f>'T4 Q2 201415'!K87</f>
        <v>0</v>
      </c>
      <c r="DH87" s="75">
        <f>'T4 Q2 201415'!L87</f>
        <v>0</v>
      </c>
      <c r="DI87" s="75" t="str">
        <f>'T4 Q2 201415'!M87</f>
        <v/>
      </c>
      <c r="DJ87" s="75">
        <f>'T4 Q2 201415'!N87</f>
        <v>0</v>
      </c>
      <c r="DK87" s="75">
        <f>'T4 Q2 201415'!O87</f>
        <v>242</v>
      </c>
      <c r="DL87" s="75">
        <f>'T4 Q2 201415'!P87</f>
        <v>240</v>
      </c>
      <c r="DM87" s="75">
        <f>'T4 Q2 201415'!Q87</f>
        <v>0.99173553719008267</v>
      </c>
      <c r="DN87" s="75">
        <f>'T4 Q2 201415'!R87</f>
        <v>237</v>
      </c>
      <c r="DO87" s="75">
        <f>'T4 Q2 201415'!S87</f>
        <v>0.97933884297520657</v>
      </c>
      <c r="DP87" s="75">
        <f>'T4 Q2 201415'!T87</f>
        <v>239</v>
      </c>
      <c r="DQ87" s="75">
        <f>'T4 Q2 201415'!U87</f>
        <v>0.98760330578512401</v>
      </c>
      <c r="DR87" s="75">
        <f>'T4 Q2 201415'!V87</f>
        <v>237</v>
      </c>
      <c r="DS87" s="75">
        <f>'T4 Q2 201415'!W87</f>
        <v>0.97933884297520657</v>
      </c>
      <c r="DT87" s="75">
        <f>'T4 Q2 201415'!X87</f>
        <v>237</v>
      </c>
      <c r="DU87" s="75">
        <f>'T4 Q2 201415'!Y87</f>
        <v>0.97933884297520657</v>
      </c>
      <c r="DV87" s="75">
        <f>'T4 Q2 201415'!Z87</f>
        <v>0</v>
      </c>
      <c r="DW87" s="75">
        <f>'T4 Q2 201415'!AA87</f>
        <v>0</v>
      </c>
      <c r="DX87" s="75" t="str">
        <f>'T4 Q2 201415'!AB87</f>
        <v/>
      </c>
      <c r="DY87" s="75">
        <f>'T4 Q2 201415'!AC87</f>
        <v>0</v>
      </c>
      <c r="DZ87" s="75">
        <f>'T4 Q2 201415'!AD87</f>
        <v>270</v>
      </c>
      <c r="EA87" s="75">
        <f>'T4 Q2 201415'!AE87</f>
        <v>265</v>
      </c>
      <c r="EB87" s="75">
        <f>'T4 Q2 201415'!AF87</f>
        <v>0.98148148148148151</v>
      </c>
      <c r="EC87" s="75">
        <f>'T4 Q2 201415'!AG87</f>
        <v>257</v>
      </c>
      <c r="ED87" s="75">
        <f>'T4 Q2 201415'!AH87</f>
        <v>0.95185185185185184</v>
      </c>
      <c r="EE87" s="75">
        <f>'T4 Q2 201415'!AI87</f>
        <v>265</v>
      </c>
      <c r="EF87" s="75">
        <f>'T4 Q2 201415'!AJ87</f>
        <v>0.98148148148148151</v>
      </c>
      <c r="EG87" s="75">
        <f>'T4 Q2 201415'!AK87</f>
        <v>263</v>
      </c>
      <c r="EH87" s="75">
        <f>'T4 Q2 201415'!AL87</f>
        <v>0.97407407407407409</v>
      </c>
      <c r="EI87" s="75">
        <f>'T4 Q2 201415'!AM87</f>
        <v>259</v>
      </c>
      <c r="EJ87" s="75">
        <f>'T4 Q2 201415'!AN87</f>
        <v>0.95925925925925926</v>
      </c>
      <c r="EK87" s="75">
        <f>'T4 Q2 201415'!AO87</f>
        <v>258</v>
      </c>
      <c r="EL87" s="75">
        <f>'T4 Q2 201415'!AP87</f>
        <v>0.9555555555555556</v>
      </c>
      <c r="EM87" s="75">
        <f>'T4 Q2 201415'!AQ87</f>
        <v>261</v>
      </c>
      <c r="EN87" s="75">
        <f>'T4 Q2 201415'!AR87</f>
        <v>0.96666666666666667</v>
      </c>
      <c r="EO87" s="75">
        <f>'T4 Q2 201415'!AS87</f>
        <v>251</v>
      </c>
      <c r="EP87" s="75">
        <f>'T4 Q2 201415'!AT87</f>
        <v>0.92962962962962958</v>
      </c>
      <c r="EQ87" s="75">
        <f>'T4 Q2 201415'!AU87</f>
        <v>257</v>
      </c>
      <c r="ER87" s="75">
        <f>'T4 Q2 201415'!AV87</f>
        <v>0.95185185185185184</v>
      </c>
      <c r="ES87" s="75">
        <f>'T4 Q2 201415'!AW87</f>
        <v>247</v>
      </c>
      <c r="ET87" s="75">
        <f>'T4 Q2 201415'!AX87</f>
        <v>0.91481481481481486</v>
      </c>
      <c r="EV87" s="75">
        <f>'T5 Q3 201415'!D87</f>
        <v>243</v>
      </c>
      <c r="EW87" s="75">
        <f>'T5 Q3 201415'!E87</f>
        <v>240</v>
      </c>
      <c r="EX87" s="75">
        <f>'T5 Q3 201415'!F87</f>
        <v>0.98765432098765427</v>
      </c>
      <c r="EY87" s="75">
        <f>'T5 Q3 201415'!G87</f>
        <v>1</v>
      </c>
      <c r="EZ87" s="75">
        <f>'T5 Q3 201415'!H87</f>
        <v>4.11522633744856E-3</v>
      </c>
      <c r="FA87" s="75">
        <f>'T5 Q3 201415'!I87</f>
        <v>240</v>
      </c>
      <c r="FB87" s="75">
        <f>'T5 Q3 201415'!J87</f>
        <v>0.98765432098765427</v>
      </c>
      <c r="FC87" s="75">
        <f>'T5 Q3 201415'!K87</f>
        <v>2</v>
      </c>
      <c r="FD87" s="75">
        <f>'T5 Q3 201415'!L87</f>
        <v>2</v>
      </c>
      <c r="FE87" s="75">
        <f>'T5 Q3 201415'!M87</f>
        <v>1</v>
      </c>
      <c r="FF87" s="75">
        <f>'T5 Q3 201415'!N87</f>
        <v>0</v>
      </c>
      <c r="FG87" s="75">
        <f>'T5 Q3 201415'!O87</f>
        <v>259</v>
      </c>
      <c r="FH87" s="75">
        <f>'T5 Q3 201415'!P87</f>
        <v>256</v>
      </c>
      <c r="FI87" s="75">
        <f>'T5 Q3 201415'!Q87</f>
        <v>0.98841698841698844</v>
      </c>
      <c r="FJ87" s="75">
        <f>'T5 Q3 201415'!R87</f>
        <v>249</v>
      </c>
      <c r="FK87" s="75">
        <f>'T5 Q3 201415'!S87</f>
        <v>0.96138996138996136</v>
      </c>
      <c r="FL87" s="75">
        <f>'T5 Q3 201415'!T87</f>
        <v>249</v>
      </c>
      <c r="FM87" s="75">
        <f>'T5 Q3 201415'!U87</f>
        <v>0.96138996138996136</v>
      </c>
      <c r="FN87" s="75">
        <f>'T5 Q3 201415'!V87</f>
        <v>243</v>
      </c>
      <c r="FO87" s="75">
        <f>'T5 Q3 201415'!W87</f>
        <v>0.93822393822393824</v>
      </c>
      <c r="FP87" s="75">
        <f>'T5 Q3 201415'!X87</f>
        <v>246</v>
      </c>
      <c r="FQ87" s="75">
        <f>'T5 Q3 201415'!Y87</f>
        <v>0.9498069498069498</v>
      </c>
      <c r="FR87" s="75">
        <f>'T5 Q3 201415'!Z87</f>
        <v>4</v>
      </c>
      <c r="FS87" s="75">
        <f>'T5 Q3 201415'!AA87</f>
        <v>4</v>
      </c>
      <c r="FT87" s="75">
        <f>'T5 Q3 201415'!AB87</f>
        <v>1</v>
      </c>
      <c r="FU87" s="75">
        <f>'T5 Q3 201415'!AC87</f>
        <v>0</v>
      </c>
      <c r="FV87" s="75">
        <f>'T5 Q3 201415'!AD87</f>
        <v>265</v>
      </c>
      <c r="FW87" s="75">
        <f>'T5 Q3 201415'!AE87</f>
        <v>259</v>
      </c>
      <c r="FX87" s="75">
        <f>'T5 Q3 201415'!AF87</f>
        <v>0.97735849056603774</v>
      </c>
      <c r="FY87" s="75">
        <f>'T5 Q3 201415'!AG87</f>
        <v>247</v>
      </c>
      <c r="FZ87" s="75">
        <f>'T5 Q3 201415'!AH87</f>
        <v>0.93207547169811322</v>
      </c>
      <c r="GA87" s="75">
        <f>'T5 Q3 201415'!AI87</f>
        <v>259</v>
      </c>
      <c r="GB87" s="75">
        <f>'T5 Q3 201415'!AJ87</f>
        <v>0.97735849056603774</v>
      </c>
      <c r="GC87" s="75">
        <f>'T5 Q3 201415'!AK87</f>
        <v>258</v>
      </c>
      <c r="GD87" s="75">
        <f>'T5 Q3 201415'!AL87</f>
        <v>0.97358490566037736</v>
      </c>
      <c r="GE87" s="75">
        <f>'T5 Q3 201415'!AM87</f>
        <v>255</v>
      </c>
      <c r="GF87" s="75">
        <f>'T5 Q3 201415'!AN87</f>
        <v>0.96226415094339623</v>
      </c>
      <c r="GG87" s="75">
        <f>'T5 Q3 201415'!AO87</f>
        <v>249</v>
      </c>
      <c r="GH87" s="75">
        <f>'T5 Q3 201415'!AP87</f>
        <v>0.93962264150943398</v>
      </c>
      <c r="GI87" s="75">
        <f>'T5 Q3 201415'!AQ87</f>
        <v>255</v>
      </c>
      <c r="GJ87" s="75">
        <f>'T5 Q3 201415'!AR87</f>
        <v>0.96226415094339623</v>
      </c>
      <c r="GK87" s="75">
        <f>'T5 Q3 201415'!AS87</f>
        <v>246</v>
      </c>
      <c r="GL87" s="75">
        <f>'T5 Q3 201415'!AT87</f>
        <v>0.92830188679245285</v>
      </c>
      <c r="GM87" s="75">
        <f>'T5 Q3 201415'!AU87</f>
        <v>256</v>
      </c>
      <c r="GN87" s="75">
        <f>'T5 Q3 201415'!AV87</f>
        <v>0.96603773584905661</v>
      </c>
      <c r="GO87" s="75">
        <f>'T5 Q3 201415'!AW87</f>
        <v>243</v>
      </c>
      <c r="GP87" s="75">
        <f>'T5 Q3 201415'!AX87</f>
        <v>0.91698113207547172</v>
      </c>
      <c r="GR87" s="75">
        <f>'T6 Q4 201415'!D87</f>
        <v>234</v>
      </c>
      <c r="GS87" s="75">
        <f>'T6 Q4 201415'!E87</f>
        <v>230</v>
      </c>
      <c r="GT87" s="75">
        <f>'T6 Q4 201415'!F87</f>
        <v>0.98290598290598286</v>
      </c>
      <c r="GU87" s="75">
        <f>'T6 Q4 201415'!G87</f>
        <v>0</v>
      </c>
      <c r="GV87" s="75">
        <f>'T6 Q4 201415'!H87</f>
        <v>0</v>
      </c>
      <c r="GW87" s="75">
        <f>'T6 Q4 201415'!I87</f>
        <v>230</v>
      </c>
      <c r="GX87" s="75">
        <f>'T6 Q4 201415'!J87</f>
        <v>0.98290598290598286</v>
      </c>
      <c r="GY87" s="75">
        <f>'T6 Q4 201415'!K87</f>
        <v>1</v>
      </c>
      <c r="GZ87" s="75">
        <f>'T6 Q4 201415'!L87</f>
        <v>1</v>
      </c>
      <c r="HA87" s="75">
        <f>'T6 Q4 201415'!M87</f>
        <v>1</v>
      </c>
      <c r="HB87" s="75">
        <f>'T6 Q4 201415'!N87</f>
        <v>0</v>
      </c>
      <c r="HC87" s="75">
        <f>'T6 Q4 201415'!O87</f>
        <v>222</v>
      </c>
      <c r="HD87" s="75">
        <f>'T6 Q4 201415'!P87</f>
        <v>216</v>
      </c>
      <c r="HE87" s="75">
        <f>'T6 Q4 201415'!Q87</f>
        <v>0.97297297297297303</v>
      </c>
      <c r="HF87" s="75">
        <f>'T6 Q4 201415'!R87</f>
        <v>211</v>
      </c>
      <c r="HG87" s="75">
        <f>'T6 Q4 201415'!S87</f>
        <v>0.9504504504504504</v>
      </c>
      <c r="HH87" s="75">
        <f>'T6 Q4 201415'!T87</f>
        <v>217</v>
      </c>
      <c r="HI87" s="75">
        <f>'T6 Q4 201415'!U87</f>
        <v>0.97747747747747749</v>
      </c>
      <c r="HJ87" s="75">
        <f>'T6 Q4 201415'!V87</f>
        <v>210</v>
      </c>
      <c r="HK87" s="75">
        <f>'T6 Q4 201415'!W87</f>
        <v>0.94594594594594594</v>
      </c>
      <c r="HL87" s="75">
        <f>'T6 Q4 201415'!X87</f>
        <v>215</v>
      </c>
      <c r="HM87" s="75">
        <f>'T6 Q4 201415'!Y87</f>
        <v>0.96846846846846846</v>
      </c>
      <c r="HN87" s="75">
        <f>'T6 Q4 201415'!Z87</f>
        <v>0</v>
      </c>
      <c r="HO87" s="75">
        <f>'T6 Q4 201415'!AA87</f>
        <v>0</v>
      </c>
      <c r="HP87" s="75" t="str">
        <f>'T6 Q4 201415'!AB87</f>
        <v/>
      </c>
      <c r="HQ87" s="75">
        <f>'T6 Q4 201415'!AC87</f>
        <v>0</v>
      </c>
      <c r="HR87" s="75">
        <f>'T6 Q4 201415'!AD87</f>
        <v>263</v>
      </c>
      <c r="HS87" s="75">
        <f>'T6 Q4 201415'!AE87</f>
        <v>258</v>
      </c>
      <c r="HT87" s="75">
        <f>'T6 Q4 201415'!AF87</f>
        <v>0.98098859315589348</v>
      </c>
      <c r="HU87" s="75">
        <f>'T6 Q4 201415'!AG87</f>
        <v>249</v>
      </c>
      <c r="HV87" s="75">
        <f>'T6 Q4 201415'!AH87</f>
        <v>0.94676806083650189</v>
      </c>
      <c r="HW87" s="75">
        <f>'T6 Q4 201415'!AI87</f>
        <v>258</v>
      </c>
      <c r="HX87" s="75">
        <f>'T6 Q4 201415'!AJ87</f>
        <v>0.98098859315589348</v>
      </c>
      <c r="HY87" s="75">
        <f>'T6 Q4 201415'!AK87</f>
        <v>258</v>
      </c>
      <c r="HZ87" s="75">
        <f>'T6 Q4 201415'!AL87</f>
        <v>0.98098859315589348</v>
      </c>
      <c r="IA87" s="75">
        <f>'T6 Q4 201415'!AM87</f>
        <v>248</v>
      </c>
      <c r="IB87" s="75">
        <f>'T6 Q4 201415'!AN87</f>
        <v>0.94296577946768056</v>
      </c>
      <c r="IC87" s="75">
        <f>'T6 Q4 201415'!AO87</f>
        <v>253</v>
      </c>
      <c r="ID87" s="75">
        <f>'T6 Q4 201415'!AP87</f>
        <v>0.96197718631178708</v>
      </c>
      <c r="IE87" s="75">
        <f>'T6 Q4 201415'!AQ87</f>
        <v>254</v>
      </c>
      <c r="IF87" s="75">
        <f>'T6 Q4 201415'!AR87</f>
        <v>0.96577946768060841</v>
      </c>
      <c r="IG87" s="75">
        <f>'T6 Q4 201415'!AS87</f>
        <v>245</v>
      </c>
      <c r="IH87" s="75">
        <f>'T6 Q4 201415'!AT87</f>
        <v>0.9315589353612167</v>
      </c>
      <c r="II87" s="75">
        <f>'T6 Q4 201415'!AU87</f>
        <v>249</v>
      </c>
      <c r="IJ87" s="75">
        <f>'T6 Q4 201415'!AV87</f>
        <v>0.94676806083650189</v>
      </c>
      <c r="IK87" s="75">
        <f>'T6 Q4 201415'!AW87</f>
        <v>244</v>
      </c>
      <c r="IL87" s="75">
        <f>'T6 Q4 201415'!AX87</f>
        <v>0.92775665399239549</v>
      </c>
    </row>
    <row r="88" spans="1:246" x14ac:dyDescent="0.25">
      <c r="A88" s="31" t="s">
        <v>152</v>
      </c>
      <c r="B88" s="21" t="s">
        <v>153</v>
      </c>
      <c r="C88" s="21" t="s">
        <v>29</v>
      </c>
      <c r="D88" s="64">
        <v>3951</v>
      </c>
      <c r="E88" s="64">
        <v>3805</v>
      </c>
      <c r="F88" s="51">
        <v>0.96304732978992658</v>
      </c>
      <c r="G88" s="64">
        <v>26</v>
      </c>
      <c r="H88" s="69">
        <v>6.5806125031637559E-3</v>
      </c>
      <c r="I88" s="64">
        <v>3809</v>
      </c>
      <c r="J88" s="51">
        <v>0.96405973171349024</v>
      </c>
      <c r="K88" s="64">
        <v>26</v>
      </c>
      <c r="L88" s="5">
        <v>1</v>
      </c>
      <c r="M88" s="51">
        <v>3.8461538461538464E-2</v>
      </c>
      <c r="N88" s="40"/>
      <c r="O88" s="64">
        <v>4116</v>
      </c>
      <c r="P88" s="64">
        <v>3922</v>
      </c>
      <c r="Q88" s="51">
        <v>0.9528668610301263</v>
      </c>
      <c r="R88" s="64">
        <v>3848</v>
      </c>
      <c r="S88" s="69">
        <v>0.93488824101069001</v>
      </c>
      <c r="T88" s="64">
        <v>3352</v>
      </c>
      <c r="U88" s="51">
        <v>0.81438289601554903</v>
      </c>
      <c r="V88" s="64">
        <v>3814</v>
      </c>
      <c r="W88" s="69">
        <v>0.92662779397473272</v>
      </c>
      <c r="X88" s="64">
        <v>3860</v>
      </c>
      <c r="Y88" s="51">
        <v>0.93780369290573373</v>
      </c>
      <c r="Z88" s="64">
        <v>17</v>
      </c>
      <c r="AA88" s="64">
        <v>16</v>
      </c>
      <c r="AB88" s="51">
        <v>0.94117647058823528</v>
      </c>
      <c r="AC88" s="58"/>
      <c r="AD88" s="64">
        <v>4339</v>
      </c>
      <c r="AE88" s="64">
        <v>4129</v>
      </c>
      <c r="AF88" s="46">
        <v>0.95160175155565796</v>
      </c>
      <c r="AG88" s="64">
        <v>3869</v>
      </c>
      <c r="AH88" s="70">
        <v>0.89168011062456787</v>
      </c>
      <c r="AI88" s="64">
        <v>4129</v>
      </c>
      <c r="AJ88" s="46">
        <v>0.95160175155565796</v>
      </c>
      <c r="AK88" s="64">
        <v>4129</v>
      </c>
      <c r="AL88" s="70">
        <v>0.95160175155565796</v>
      </c>
      <c r="AM88" s="64">
        <v>4044</v>
      </c>
      <c r="AN88" s="46">
        <v>0.93201198432818622</v>
      </c>
      <c r="AO88" s="64">
        <v>4057</v>
      </c>
      <c r="AP88" s="70">
        <v>0.93500806637474076</v>
      </c>
      <c r="AQ88" s="64">
        <v>4141</v>
      </c>
      <c r="AR88" s="46">
        <v>0.95436736575247749</v>
      </c>
      <c r="AS88" s="64">
        <v>3933</v>
      </c>
      <c r="AT88" s="70">
        <v>0.90643005300760549</v>
      </c>
      <c r="AU88" s="64">
        <v>4045</v>
      </c>
      <c r="AV88" s="46">
        <v>0.93224245217792123</v>
      </c>
      <c r="AW88" s="64">
        <v>3930</v>
      </c>
      <c r="AX88" s="46">
        <v>0.90573864945840055</v>
      </c>
      <c r="AZ88" s="80">
        <f>VLOOKUP($A88,'T1DQ CCG'!$A:$BS,69,FALSE)</f>
        <v>0</v>
      </c>
      <c r="BA88" s="80">
        <f>VLOOKUP($A88,'T1DQ CCG'!$A:$BS,70,FALSE)</f>
        <v>0</v>
      </c>
      <c r="BB88" s="80">
        <f>VLOOKUP($A88,'T1DQ CCG'!$A:$BS,71,FALSE)</f>
        <v>0</v>
      </c>
      <c r="BD88" s="75">
        <f>'T3 Q1 201415'!D88</f>
        <v>983</v>
      </c>
      <c r="BE88" s="75">
        <f>'T3 Q1 201415'!E88</f>
        <v>942</v>
      </c>
      <c r="BF88" s="75">
        <f>'T3 Q1 201415'!F88</f>
        <v>0.95829094608341814</v>
      </c>
      <c r="BG88" s="75">
        <f>'T3 Q1 201415'!G88</f>
        <v>13</v>
      </c>
      <c r="BH88" s="75">
        <f>'T3 Q1 201415'!H88</f>
        <v>1.3224821973550356E-2</v>
      </c>
      <c r="BI88" s="75">
        <f>'T3 Q1 201415'!I88</f>
        <v>946</v>
      </c>
      <c r="BJ88" s="75">
        <f>'T3 Q1 201415'!J88</f>
        <v>0.96236012207527977</v>
      </c>
      <c r="BK88" s="75">
        <f>'T3 Q1 201415'!K88</f>
        <v>5</v>
      </c>
      <c r="BL88" s="75">
        <f>'T3 Q1 201415'!L88</f>
        <v>5</v>
      </c>
      <c r="BM88" s="75">
        <f>'T3 Q1 201415'!M88</f>
        <v>1</v>
      </c>
      <c r="BN88" s="75">
        <f>'T3 Q1 201415'!N88</f>
        <v>0</v>
      </c>
      <c r="BO88" s="75">
        <f>'T3 Q1 201415'!O88</f>
        <v>1051</v>
      </c>
      <c r="BP88" s="75">
        <f>'T3 Q1 201415'!P88</f>
        <v>996</v>
      </c>
      <c r="BQ88" s="75">
        <f>'T3 Q1 201415'!Q88</f>
        <v>0.94766888677450045</v>
      </c>
      <c r="BR88" s="75">
        <f>'T3 Q1 201415'!R88</f>
        <v>969</v>
      </c>
      <c r="BS88" s="75">
        <f>'T3 Q1 201415'!S88</f>
        <v>0.92197906755470982</v>
      </c>
      <c r="BT88" s="75">
        <f>'T3 Q1 201415'!T88</f>
        <v>973</v>
      </c>
      <c r="BU88" s="75">
        <f>'T3 Q1 201415'!U88</f>
        <v>0.92578496669838251</v>
      </c>
      <c r="BV88" s="75">
        <f>'T3 Q1 201415'!V88</f>
        <v>968</v>
      </c>
      <c r="BW88" s="75">
        <f>'T3 Q1 201415'!W88</f>
        <v>0.92102759276879165</v>
      </c>
      <c r="BX88" s="75">
        <f>'T3 Q1 201415'!X88</f>
        <v>976</v>
      </c>
      <c r="BY88" s="75">
        <f>'T3 Q1 201415'!Y88</f>
        <v>0.92863939105613702</v>
      </c>
      <c r="BZ88" s="75">
        <f>'T3 Q1 201415'!Z88</f>
        <v>6</v>
      </c>
      <c r="CA88" s="75">
        <f>'T3 Q1 201415'!AA88</f>
        <v>6</v>
      </c>
      <c r="CB88" s="75">
        <f>'T3 Q1 201415'!AB88</f>
        <v>1</v>
      </c>
      <c r="CC88" s="75">
        <f>'T3 Q1 201415'!AC88</f>
        <v>0</v>
      </c>
      <c r="CD88" s="75">
        <f>'T3 Q1 201415'!AD88</f>
        <v>1083</v>
      </c>
      <c r="CE88" s="75">
        <f>'T3 Q1 201415'!AE88</f>
        <v>1044</v>
      </c>
      <c r="CF88" s="75">
        <f>'T3 Q1 201415'!AF88</f>
        <v>0.96398891966759004</v>
      </c>
      <c r="CG88" s="75">
        <f>'T3 Q1 201415'!AG88</f>
        <v>974</v>
      </c>
      <c r="CH88" s="75">
        <f>'T3 Q1 201415'!AH88</f>
        <v>0.89935364727608491</v>
      </c>
      <c r="CI88" s="75">
        <f>'T3 Q1 201415'!AI88</f>
        <v>1044</v>
      </c>
      <c r="CJ88" s="75">
        <f>'T3 Q1 201415'!AJ88</f>
        <v>0.96398891966759004</v>
      </c>
      <c r="CK88" s="75">
        <f>'T3 Q1 201415'!AK88</f>
        <v>1044</v>
      </c>
      <c r="CL88" s="75">
        <f>'T3 Q1 201415'!AL88</f>
        <v>0.96398891966759004</v>
      </c>
      <c r="CM88" s="75">
        <f>'T3 Q1 201415'!AM88</f>
        <v>1022</v>
      </c>
      <c r="CN88" s="75">
        <f>'T3 Q1 201415'!AN88</f>
        <v>0.94367497691597413</v>
      </c>
      <c r="CO88" s="75">
        <f>'T3 Q1 201415'!AO88</f>
        <v>1027</v>
      </c>
      <c r="CP88" s="75">
        <f>'T3 Q1 201415'!AP88</f>
        <v>0.94829178208679599</v>
      </c>
      <c r="CQ88" s="75">
        <f>'T3 Q1 201415'!AQ88</f>
        <v>1048</v>
      </c>
      <c r="CR88" s="75">
        <f>'T3 Q1 201415'!AR88</f>
        <v>0.96768236380424744</v>
      </c>
      <c r="CS88" s="75">
        <f>'T3 Q1 201415'!AS88</f>
        <v>987</v>
      </c>
      <c r="CT88" s="75">
        <f>'T3 Q1 201415'!AT88</f>
        <v>0.91135734072022156</v>
      </c>
      <c r="CU88" s="75">
        <f>'T3 Q1 201415'!AU88</f>
        <v>1022</v>
      </c>
      <c r="CV88" s="75">
        <f>'T3 Q1 201415'!AV88</f>
        <v>0.94367497691597413</v>
      </c>
      <c r="CW88" s="75">
        <f>'T3 Q1 201415'!AW88</f>
        <v>998</v>
      </c>
      <c r="CX88" s="75">
        <f>'T3 Q1 201415'!AX88</f>
        <v>0.92151431209602952</v>
      </c>
      <c r="CZ88" s="75">
        <f>'T4 Q2 201415'!D88</f>
        <v>1098</v>
      </c>
      <c r="DA88" s="75">
        <f>'T4 Q2 201415'!E88</f>
        <v>1058</v>
      </c>
      <c r="DB88" s="75">
        <f>'T4 Q2 201415'!F88</f>
        <v>0.96357012750455373</v>
      </c>
      <c r="DC88" s="75">
        <f>'T4 Q2 201415'!G88</f>
        <v>6</v>
      </c>
      <c r="DD88" s="75">
        <f>'T4 Q2 201415'!H88</f>
        <v>5.4644808743169399E-3</v>
      </c>
      <c r="DE88" s="75">
        <f>'T4 Q2 201415'!I88</f>
        <v>1059</v>
      </c>
      <c r="DF88" s="75">
        <f>'T4 Q2 201415'!J88</f>
        <v>0.96448087431693985</v>
      </c>
      <c r="DG88" s="75">
        <f>'T4 Q2 201415'!K88</f>
        <v>5</v>
      </c>
      <c r="DH88" s="75">
        <f>'T4 Q2 201415'!L88</f>
        <v>5</v>
      </c>
      <c r="DI88" s="75">
        <f>'T4 Q2 201415'!M88</f>
        <v>1</v>
      </c>
      <c r="DJ88" s="75">
        <f>'T4 Q2 201415'!N88</f>
        <v>0</v>
      </c>
      <c r="DK88" s="75">
        <f>'T4 Q2 201415'!O88</f>
        <v>1066</v>
      </c>
      <c r="DL88" s="75">
        <f>'T4 Q2 201415'!P88</f>
        <v>1022</v>
      </c>
      <c r="DM88" s="75">
        <f>'T4 Q2 201415'!Q88</f>
        <v>0.9587242026266416</v>
      </c>
      <c r="DN88" s="75">
        <f>'T4 Q2 201415'!R88</f>
        <v>1014</v>
      </c>
      <c r="DO88" s="75">
        <f>'T4 Q2 201415'!S88</f>
        <v>0.95121951219512191</v>
      </c>
      <c r="DP88" s="75">
        <f>'T4 Q2 201415'!T88</f>
        <v>983</v>
      </c>
      <c r="DQ88" s="75">
        <f>'T4 Q2 201415'!U88</f>
        <v>0.92213883677298314</v>
      </c>
      <c r="DR88" s="75">
        <f>'T4 Q2 201415'!V88</f>
        <v>1005</v>
      </c>
      <c r="DS88" s="75">
        <f>'T4 Q2 201415'!W88</f>
        <v>0.94277673545966234</v>
      </c>
      <c r="DT88" s="75">
        <f>'T4 Q2 201415'!X88</f>
        <v>1014</v>
      </c>
      <c r="DU88" s="75">
        <f>'T4 Q2 201415'!Y88</f>
        <v>0.95121951219512191</v>
      </c>
      <c r="DV88" s="75">
        <f>'T4 Q2 201415'!Z88</f>
        <v>6</v>
      </c>
      <c r="DW88" s="75">
        <f>'T4 Q2 201415'!AA88</f>
        <v>6</v>
      </c>
      <c r="DX88" s="75">
        <f>'T4 Q2 201415'!AB88</f>
        <v>1</v>
      </c>
      <c r="DY88" s="75">
        <f>'T4 Q2 201415'!AC88</f>
        <v>0</v>
      </c>
      <c r="DZ88" s="75">
        <f>'T4 Q2 201415'!AD88</f>
        <v>1098</v>
      </c>
      <c r="EA88" s="75">
        <f>'T4 Q2 201415'!AE88</f>
        <v>1040</v>
      </c>
      <c r="EB88" s="75">
        <f>'T4 Q2 201415'!AF88</f>
        <v>0.94717668488160289</v>
      </c>
      <c r="EC88" s="75">
        <f>'T4 Q2 201415'!AG88</f>
        <v>976</v>
      </c>
      <c r="ED88" s="75">
        <f>'T4 Q2 201415'!AH88</f>
        <v>0.88888888888888884</v>
      </c>
      <c r="EE88" s="75">
        <f>'T4 Q2 201415'!AI88</f>
        <v>1040</v>
      </c>
      <c r="EF88" s="75">
        <f>'T4 Q2 201415'!AJ88</f>
        <v>0.94717668488160289</v>
      </c>
      <c r="EG88" s="75">
        <f>'T4 Q2 201415'!AK88</f>
        <v>1040</v>
      </c>
      <c r="EH88" s="75">
        <f>'T4 Q2 201415'!AL88</f>
        <v>0.94717668488160289</v>
      </c>
      <c r="EI88" s="75">
        <f>'T4 Q2 201415'!AM88</f>
        <v>1025</v>
      </c>
      <c r="EJ88" s="75">
        <f>'T4 Q2 201415'!AN88</f>
        <v>0.93351548269581053</v>
      </c>
      <c r="EK88" s="75">
        <f>'T4 Q2 201415'!AO88</f>
        <v>1027</v>
      </c>
      <c r="EL88" s="75">
        <f>'T4 Q2 201415'!AP88</f>
        <v>0.93533697632058288</v>
      </c>
      <c r="EM88" s="75">
        <f>'T4 Q2 201415'!AQ88</f>
        <v>1040</v>
      </c>
      <c r="EN88" s="75">
        <f>'T4 Q2 201415'!AR88</f>
        <v>0.94717668488160289</v>
      </c>
      <c r="EO88" s="75">
        <f>'T4 Q2 201415'!AS88</f>
        <v>988</v>
      </c>
      <c r="EP88" s="75">
        <f>'T4 Q2 201415'!AT88</f>
        <v>0.89981785063752273</v>
      </c>
      <c r="EQ88" s="75">
        <f>'T4 Q2 201415'!AU88</f>
        <v>1020</v>
      </c>
      <c r="ER88" s="75">
        <f>'T4 Q2 201415'!AV88</f>
        <v>0.92896174863387981</v>
      </c>
      <c r="ES88" s="75">
        <f>'T4 Q2 201415'!AW88</f>
        <v>987</v>
      </c>
      <c r="ET88" s="75">
        <f>'T4 Q2 201415'!AX88</f>
        <v>0.89890710382513661</v>
      </c>
      <c r="EV88" s="75">
        <f>'T5 Q3 201415'!D88</f>
        <v>961</v>
      </c>
      <c r="EW88" s="75">
        <f>'T5 Q3 201415'!E88</f>
        <v>929</v>
      </c>
      <c r="EX88" s="75">
        <f>'T5 Q3 201415'!F88</f>
        <v>0.96670135275754421</v>
      </c>
      <c r="EY88" s="75">
        <f>'T5 Q3 201415'!G88</f>
        <v>3</v>
      </c>
      <c r="EZ88" s="75">
        <f>'T5 Q3 201415'!H88</f>
        <v>3.1217481789802288E-3</v>
      </c>
      <c r="FA88" s="75">
        <f>'T5 Q3 201415'!I88</f>
        <v>928</v>
      </c>
      <c r="FB88" s="75">
        <f>'T5 Q3 201415'!J88</f>
        <v>0.96566077003121753</v>
      </c>
      <c r="FC88" s="75">
        <f>'T5 Q3 201415'!K88</f>
        <v>10</v>
      </c>
      <c r="FD88" s="75">
        <f>'T5 Q3 201415'!L88</f>
        <v>10</v>
      </c>
      <c r="FE88" s="75">
        <f>'T5 Q3 201415'!M88</f>
        <v>1</v>
      </c>
      <c r="FF88" s="75">
        <f>'T5 Q3 201415'!N88</f>
        <v>0</v>
      </c>
      <c r="FG88" s="75">
        <f>'T5 Q3 201415'!O88</f>
        <v>1033</v>
      </c>
      <c r="FH88" s="75">
        <f>'T5 Q3 201415'!P88</f>
        <v>985</v>
      </c>
      <c r="FI88" s="75">
        <f>'T5 Q3 201415'!Q88</f>
        <v>0.95353339787028069</v>
      </c>
      <c r="FJ88" s="75">
        <f>'T5 Q3 201415'!R88</f>
        <v>966</v>
      </c>
      <c r="FK88" s="75">
        <f>'T5 Q3 201415'!S88</f>
        <v>0.93514036786060017</v>
      </c>
      <c r="FL88" s="75">
        <f>'T5 Q3 201415'!T88</f>
        <v>925</v>
      </c>
      <c r="FM88" s="75">
        <f>'T5 Q3 201415'!U88</f>
        <v>0.89545014520813171</v>
      </c>
      <c r="FN88" s="75">
        <f>'T5 Q3 201415'!V88</f>
        <v>959</v>
      </c>
      <c r="FO88" s="75">
        <f>'T5 Q3 201415'!W88</f>
        <v>0.92836398838334944</v>
      </c>
      <c r="FP88" s="75">
        <f>'T5 Q3 201415'!X88</f>
        <v>963</v>
      </c>
      <c r="FQ88" s="75">
        <f>'T5 Q3 201415'!Y88</f>
        <v>0.93223620522749273</v>
      </c>
      <c r="FR88" s="75">
        <f>'T5 Q3 201415'!Z88</f>
        <v>5</v>
      </c>
      <c r="FS88" s="75">
        <f>'T5 Q3 201415'!AA88</f>
        <v>4</v>
      </c>
      <c r="FT88" s="75">
        <f>'T5 Q3 201415'!AB88</f>
        <v>0.8</v>
      </c>
      <c r="FU88" s="75">
        <f>'T5 Q3 201415'!AC88</f>
        <v>0</v>
      </c>
      <c r="FV88" s="75">
        <f>'T5 Q3 201415'!AD88</f>
        <v>1120</v>
      </c>
      <c r="FW88" s="75">
        <f>'T5 Q3 201415'!AE88</f>
        <v>1054</v>
      </c>
      <c r="FX88" s="75">
        <f>'T5 Q3 201415'!AF88</f>
        <v>0.94107142857142856</v>
      </c>
      <c r="FY88" s="75">
        <f>'T5 Q3 201415'!AG88</f>
        <v>993</v>
      </c>
      <c r="FZ88" s="75">
        <f>'T5 Q3 201415'!AH88</f>
        <v>0.88660714285714282</v>
      </c>
      <c r="GA88" s="75">
        <f>'T5 Q3 201415'!AI88</f>
        <v>1054</v>
      </c>
      <c r="GB88" s="75">
        <f>'T5 Q3 201415'!AJ88</f>
        <v>0.94107142857142856</v>
      </c>
      <c r="GC88" s="75">
        <f>'T5 Q3 201415'!AK88</f>
        <v>1054</v>
      </c>
      <c r="GD88" s="75">
        <f>'T5 Q3 201415'!AL88</f>
        <v>0.94107142857142856</v>
      </c>
      <c r="GE88" s="75">
        <f>'T5 Q3 201415'!AM88</f>
        <v>1033</v>
      </c>
      <c r="GF88" s="75">
        <f>'T5 Q3 201415'!AN88</f>
        <v>0.92232142857142863</v>
      </c>
      <c r="GG88" s="75">
        <f>'T5 Q3 201415'!AO88</f>
        <v>1027</v>
      </c>
      <c r="GH88" s="75">
        <f>'T5 Q3 201415'!AP88</f>
        <v>0.91696428571428568</v>
      </c>
      <c r="GI88" s="75">
        <f>'T5 Q3 201415'!AQ88</f>
        <v>1058</v>
      </c>
      <c r="GJ88" s="75">
        <f>'T5 Q3 201415'!AR88</f>
        <v>0.94464285714285712</v>
      </c>
      <c r="GK88" s="75">
        <f>'T5 Q3 201415'!AS88</f>
        <v>1013</v>
      </c>
      <c r="GL88" s="75">
        <f>'T5 Q3 201415'!AT88</f>
        <v>0.90446428571428572</v>
      </c>
      <c r="GM88" s="75">
        <f>'T5 Q3 201415'!AU88</f>
        <v>1034</v>
      </c>
      <c r="GN88" s="75">
        <f>'T5 Q3 201415'!AV88</f>
        <v>0.92321428571428577</v>
      </c>
      <c r="GO88" s="75">
        <f>'T5 Q3 201415'!AW88</f>
        <v>992</v>
      </c>
      <c r="GP88" s="75">
        <f>'T5 Q3 201415'!AX88</f>
        <v>0.88571428571428568</v>
      </c>
      <c r="GR88" s="75">
        <f>'T6 Q4 201415'!D88</f>
        <v>909</v>
      </c>
      <c r="GS88" s="75">
        <f>'T6 Q4 201415'!E88</f>
        <v>876</v>
      </c>
      <c r="GT88" s="75">
        <f>'T6 Q4 201415'!F88</f>
        <v>0.9636963696369637</v>
      </c>
      <c r="GU88" s="75">
        <f>'T6 Q4 201415'!G88</f>
        <v>4</v>
      </c>
      <c r="GV88" s="75">
        <f>'T6 Q4 201415'!H88</f>
        <v>4.4004400440044002E-3</v>
      </c>
      <c r="GW88" s="75">
        <f>'T6 Q4 201415'!I88</f>
        <v>876</v>
      </c>
      <c r="GX88" s="75">
        <f>'T6 Q4 201415'!J88</f>
        <v>0.9636963696369637</v>
      </c>
      <c r="GY88" s="75">
        <f>'T6 Q4 201415'!K88</f>
        <v>6</v>
      </c>
      <c r="GZ88" s="75">
        <f>'T6 Q4 201415'!L88</f>
        <v>6</v>
      </c>
      <c r="HA88" s="75">
        <f>'T6 Q4 201415'!M88</f>
        <v>1</v>
      </c>
      <c r="HB88" s="75">
        <f>'T6 Q4 201415'!N88</f>
        <v>0</v>
      </c>
      <c r="HC88" s="75">
        <f>'T6 Q4 201415'!O88</f>
        <v>966</v>
      </c>
      <c r="HD88" s="75">
        <f>'T6 Q4 201415'!P88</f>
        <v>919</v>
      </c>
      <c r="HE88" s="75">
        <f>'T6 Q4 201415'!Q88</f>
        <v>0.95134575569358182</v>
      </c>
      <c r="HF88" s="75">
        <f>'T6 Q4 201415'!R88</f>
        <v>899</v>
      </c>
      <c r="HG88" s="75">
        <f>'T6 Q4 201415'!S88</f>
        <v>0.93064182194616973</v>
      </c>
      <c r="HH88" s="75">
        <f>'T6 Q4 201415'!T88</f>
        <v>471</v>
      </c>
      <c r="HI88" s="75">
        <f>'T6 Q4 201415'!U88</f>
        <v>0.48757763975155277</v>
      </c>
      <c r="HJ88" s="75">
        <f>'T6 Q4 201415'!V88</f>
        <v>882</v>
      </c>
      <c r="HK88" s="75">
        <f>'T6 Q4 201415'!W88</f>
        <v>0.91304347826086951</v>
      </c>
      <c r="HL88" s="75">
        <f>'T6 Q4 201415'!X88</f>
        <v>907</v>
      </c>
      <c r="HM88" s="75">
        <f>'T6 Q4 201415'!Y88</f>
        <v>0.93892339544513459</v>
      </c>
      <c r="HN88" s="75">
        <f>'T6 Q4 201415'!Z88</f>
        <v>0</v>
      </c>
      <c r="HO88" s="75">
        <f>'T6 Q4 201415'!AA88</f>
        <v>0</v>
      </c>
      <c r="HP88" s="75" t="str">
        <f>'T6 Q4 201415'!AB88</f>
        <v/>
      </c>
      <c r="HQ88" s="75">
        <f>'T6 Q4 201415'!AC88</f>
        <v>0</v>
      </c>
      <c r="HR88" s="75">
        <f>'T6 Q4 201415'!AD88</f>
        <v>1038</v>
      </c>
      <c r="HS88" s="75">
        <f>'T6 Q4 201415'!AE88</f>
        <v>991</v>
      </c>
      <c r="HT88" s="75">
        <f>'T6 Q4 201415'!AF88</f>
        <v>0.95472061657032758</v>
      </c>
      <c r="HU88" s="75">
        <f>'T6 Q4 201415'!AG88</f>
        <v>926</v>
      </c>
      <c r="HV88" s="75">
        <f>'T6 Q4 201415'!AH88</f>
        <v>0.89210019267822738</v>
      </c>
      <c r="HW88" s="75">
        <f>'T6 Q4 201415'!AI88</f>
        <v>991</v>
      </c>
      <c r="HX88" s="75">
        <f>'T6 Q4 201415'!AJ88</f>
        <v>0.95472061657032758</v>
      </c>
      <c r="HY88" s="75">
        <f>'T6 Q4 201415'!AK88</f>
        <v>991</v>
      </c>
      <c r="HZ88" s="75">
        <f>'T6 Q4 201415'!AL88</f>
        <v>0.95472061657032758</v>
      </c>
      <c r="IA88" s="75">
        <f>'T6 Q4 201415'!AM88</f>
        <v>964</v>
      </c>
      <c r="IB88" s="75">
        <f>'T6 Q4 201415'!AN88</f>
        <v>0.92870905587668595</v>
      </c>
      <c r="IC88" s="75">
        <f>'T6 Q4 201415'!AO88</f>
        <v>976</v>
      </c>
      <c r="ID88" s="75">
        <f>'T6 Q4 201415'!AP88</f>
        <v>0.94026974951830444</v>
      </c>
      <c r="IE88" s="75">
        <f>'T6 Q4 201415'!AQ88</f>
        <v>995</v>
      </c>
      <c r="IF88" s="75">
        <f>'T6 Q4 201415'!AR88</f>
        <v>0.95857418111753367</v>
      </c>
      <c r="IG88" s="75">
        <f>'T6 Q4 201415'!AS88</f>
        <v>945</v>
      </c>
      <c r="IH88" s="75">
        <f>'T6 Q4 201415'!AT88</f>
        <v>0.91040462427745661</v>
      </c>
      <c r="II88" s="75">
        <f>'T6 Q4 201415'!AU88</f>
        <v>969</v>
      </c>
      <c r="IJ88" s="75">
        <f>'T6 Q4 201415'!AV88</f>
        <v>0.93352601156069359</v>
      </c>
      <c r="IK88" s="75">
        <f>'T6 Q4 201415'!AW88</f>
        <v>953</v>
      </c>
      <c r="IL88" s="75">
        <f>'T6 Q4 201415'!AX88</f>
        <v>0.91811175337186901</v>
      </c>
    </row>
    <row r="89" spans="1:246" x14ac:dyDescent="0.25">
      <c r="A89" s="31" t="s">
        <v>430</v>
      </c>
      <c r="B89" s="21" t="s">
        <v>431</v>
      </c>
      <c r="C89" s="21" t="s">
        <v>29</v>
      </c>
      <c r="D89" s="64">
        <v>7628</v>
      </c>
      <c r="E89" s="64">
        <v>7472</v>
      </c>
      <c r="F89" s="51">
        <v>0.97954902988987935</v>
      </c>
      <c r="G89" s="64">
        <v>4574</v>
      </c>
      <c r="H89" s="69">
        <v>0.59963293130571582</v>
      </c>
      <c r="I89" s="64">
        <v>7469</v>
      </c>
      <c r="J89" s="51">
        <v>0.97915574200314626</v>
      </c>
      <c r="K89" s="64">
        <v>24</v>
      </c>
      <c r="L89" s="5">
        <v>4</v>
      </c>
      <c r="M89" s="51">
        <v>0.16666666666666666</v>
      </c>
      <c r="N89" s="40"/>
      <c r="O89" s="64">
        <v>7920</v>
      </c>
      <c r="P89" s="64">
        <v>7795</v>
      </c>
      <c r="Q89" s="51">
        <v>0.98421717171717171</v>
      </c>
      <c r="R89" s="64">
        <v>7690</v>
      </c>
      <c r="S89" s="69">
        <v>0.97095959595959591</v>
      </c>
      <c r="T89" s="64">
        <v>6945</v>
      </c>
      <c r="U89" s="51">
        <v>0.87689393939393945</v>
      </c>
      <c r="V89" s="64">
        <v>7693</v>
      </c>
      <c r="W89" s="69">
        <v>0.97133838383838389</v>
      </c>
      <c r="X89" s="64">
        <v>7713</v>
      </c>
      <c r="Y89" s="51">
        <v>0.97386363636363638</v>
      </c>
      <c r="Z89" s="64">
        <v>18</v>
      </c>
      <c r="AA89" s="64">
        <v>17</v>
      </c>
      <c r="AB89" s="51">
        <v>0.94444444444444442</v>
      </c>
      <c r="AC89" s="58"/>
      <c r="AD89" s="64">
        <v>8015</v>
      </c>
      <c r="AE89" s="64">
        <v>7804</v>
      </c>
      <c r="AF89" s="46">
        <v>0.97367436057392387</v>
      </c>
      <c r="AG89" s="64">
        <v>7648</v>
      </c>
      <c r="AH89" s="70">
        <v>0.95421085464753586</v>
      </c>
      <c r="AI89" s="64">
        <v>7803</v>
      </c>
      <c r="AJ89" s="46">
        <v>0.97354959451029321</v>
      </c>
      <c r="AK89" s="64">
        <v>7788</v>
      </c>
      <c r="AL89" s="70">
        <v>0.97167810355583284</v>
      </c>
      <c r="AM89" s="64">
        <v>7629</v>
      </c>
      <c r="AN89" s="46">
        <v>0.95184029943855275</v>
      </c>
      <c r="AO89" s="64">
        <v>7671</v>
      </c>
      <c r="AP89" s="70">
        <v>0.9570804741110418</v>
      </c>
      <c r="AQ89" s="64">
        <v>7703</v>
      </c>
      <c r="AR89" s="46">
        <v>0.96107298814722397</v>
      </c>
      <c r="AS89" s="64">
        <v>7543</v>
      </c>
      <c r="AT89" s="70">
        <v>0.94111041796631312</v>
      </c>
      <c r="AU89" s="64">
        <v>7717</v>
      </c>
      <c r="AV89" s="46">
        <v>0.96281971303805369</v>
      </c>
      <c r="AW89" s="64">
        <v>7509</v>
      </c>
      <c r="AX89" s="46">
        <v>0.93686837180286964</v>
      </c>
      <c r="AZ89" s="80">
        <f>VLOOKUP($A89,'T1DQ CCG'!$A:$BS,69,FALSE)</f>
        <v>0</v>
      </c>
      <c r="BA89" s="80">
        <f>VLOOKUP($A89,'T1DQ CCG'!$A:$BS,70,FALSE)</f>
        <v>0</v>
      </c>
      <c r="BB89" s="80">
        <f>VLOOKUP($A89,'T1DQ CCG'!$A:$BS,71,FALSE)</f>
        <v>0</v>
      </c>
      <c r="BD89" s="75">
        <f>'T3 Q1 201415'!D89</f>
        <v>1903</v>
      </c>
      <c r="BE89" s="75">
        <f>'T3 Q1 201415'!E89</f>
        <v>1872</v>
      </c>
      <c r="BF89" s="75">
        <f>'T3 Q1 201415'!F89</f>
        <v>0.98370993168681031</v>
      </c>
      <c r="BG89" s="75">
        <f>'T3 Q1 201415'!G89</f>
        <v>1182</v>
      </c>
      <c r="BH89" s="75">
        <f>'T3 Q1 201415'!H89</f>
        <v>0.62112454019968466</v>
      </c>
      <c r="BI89" s="75">
        <f>'T3 Q1 201415'!I89</f>
        <v>1873</v>
      </c>
      <c r="BJ89" s="75">
        <f>'T3 Q1 201415'!J89</f>
        <v>0.98423541776142931</v>
      </c>
      <c r="BK89" s="75">
        <f>'T3 Q1 201415'!K89</f>
        <v>8</v>
      </c>
      <c r="BL89" s="75">
        <f>'T3 Q1 201415'!L89</f>
        <v>8</v>
      </c>
      <c r="BM89" s="75">
        <f>'T3 Q1 201415'!M89</f>
        <v>1</v>
      </c>
      <c r="BN89" s="75">
        <f>'T3 Q1 201415'!N89</f>
        <v>0</v>
      </c>
      <c r="BO89" s="75">
        <f>'T3 Q1 201415'!O89</f>
        <v>1973</v>
      </c>
      <c r="BP89" s="75">
        <f>'T3 Q1 201415'!P89</f>
        <v>1940</v>
      </c>
      <c r="BQ89" s="75">
        <f>'T3 Q1 201415'!Q89</f>
        <v>0.98327420172326407</v>
      </c>
      <c r="BR89" s="75">
        <f>'T3 Q1 201415'!R89</f>
        <v>1915</v>
      </c>
      <c r="BS89" s="75">
        <f>'T3 Q1 201415'!S89</f>
        <v>0.97060314242270651</v>
      </c>
      <c r="BT89" s="75">
        <f>'T3 Q1 201415'!T89</f>
        <v>1916</v>
      </c>
      <c r="BU89" s="75">
        <f>'T3 Q1 201415'!U89</f>
        <v>0.97110998479472888</v>
      </c>
      <c r="BV89" s="75">
        <f>'T3 Q1 201415'!V89</f>
        <v>1916</v>
      </c>
      <c r="BW89" s="75">
        <f>'T3 Q1 201415'!W89</f>
        <v>0.97110998479472888</v>
      </c>
      <c r="BX89" s="75">
        <f>'T3 Q1 201415'!X89</f>
        <v>1923</v>
      </c>
      <c r="BY89" s="75">
        <f>'T3 Q1 201415'!Y89</f>
        <v>0.97465788139888498</v>
      </c>
      <c r="BZ89" s="75">
        <f>'T3 Q1 201415'!Z89</f>
        <v>3</v>
      </c>
      <c r="CA89" s="75">
        <f>'T3 Q1 201415'!AA89</f>
        <v>3</v>
      </c>
      <c r="CB89" s="75">
        <f>'T3 Q1 201415'!AB89</f>
        <v>1</v>
      </c>
      <c r="CC89" s="75">
        <f>'T3 Q1 201415'!AC89</f>
        <v>0</v>
      </c>
      <c r="CD89" s="75">
        <f>'T3 Q1 201415'!AD89</f>
        <v>1983</v>
      </c>
      <c r="CE89" s="75">
        <f>'T3 Q1 201415'!AE89</f>
        <v>1929</v>
      </c>
      <c r="CF89" s="75">
        <f>'T3 Q1 201415'!AF89</f>
        <v>0.97276853252647499</v>
      </c>
      <c r="CG89" s="75">
        <f>'T3 Q1 201415'!AG89</f>
        <v>1887</v>
      </c>
      <c r="CH89" s="75">
        <f>'T3 Q1 201415'!AH89</f>
        <v>0.95158850226928893</v>
      </c>
      <c r="CI89" s="75">
        <f>'T3 Q1 201415'!AI89</f>
        <v>1929</v>
      </c>
      <c r="CJ89" s="75">
        <f>'T3 Q1 201415'!AJ89</f>
        <v>0.97276853252647499</v>
      </c>
      <c r="CK89" s="75">
        <f>'T3 Q1 201415'!AK89</f>
        <v>1921</v>
      </c>
      <c r="CL89" s="75">
        <f>'T3 Q1 201415'!AL89</f>
        <v>0.96873424104891581</v>
      </c>
      <c r="CM89" s="75">
        <f>'T3 Q1 201415'!AM89</f>
        <v>1891</v>
      </c>
      <c r="CN89" s="75">
        <f>'T3 Q1 201415'!AN89</f>
        <v>0.95360564800806857</v>
      </c>
      <c r="CO89" s="75">
        <f>'T3 Q1 201415'!AO89</f>
        <v>1897</v>
      </c>
      <c r="CP89" s="75">
        <f>'T3 Q1 201415'!AP89</f>
        <v>0.95663136661623804</v>
      </c>
      <c r="CQ89" s="75">
        <f>'T3 Q1 201415'!AQ89</f>
        <v>1904</v>
      </c>
      <c r="CR89" s="75">
        <f>'T3 Q1 201415'!AR89</f>
        <v>0.96016137165910243</v>
      </c>
      <c r="CS89" s="75">
        <f>'T3 Q1 201415'!AS89</f>
        <v>1856</v>
      </c>
      <c r="CT89" s="75">
        <f>'T3 Q1 201415'!AT89</f>
        <v>0.93595562279374689</v>
      </c>
      <c r="CU89" s="75">
        <f>'T3 Q1 201415'!AU89</f>
        <v>1911</v>
      </c>
      <c r="CV89" s="75">
        <f>'T3 Q1 201415'!AV89</f>
        <v>0.9636913767019667</v>
      </c>
      <c r="CW89" s="75">
        <f>'T3 Q1 201415'!AW89</f>
        <v>1860</v>
      </c>
      <c r="CX89" s="75">
        <f>'T3 Q1 201415'!AX89</f>
        <v>0.93797276853252642</v>
      </c>
      <c r="CZ89" s="75">
        <f>'T4 Q2 201415'!D89</f>
        <v>2004</v>
      </c>
      <c r="DA89" s="75">
        <f>'T4 Q2 201415'!E89</f>
        <v>1965</v>
      </c>
      <c r="DB89" s="75">
        <f>'T4 Q2 201415'!F89</f>
        <v>0.98053892215568861</v>
      </c>
      <c r="DC89" s="75">
        <f>'T4 Q2 201415'!G89</f>
        <v>1171</v>
      </c>
      <c r="DD89" s="75">
        <f>'T4 Q2 201415'!H89</f>
        <v>0.58433133732534925</v>
      </c>
      <c r="DE89" s="75">
        <f>'T4 Q2 201415'!I89</f>
        <v>1964</v>
      </c>
      <c r="DF89" s="75">
        <f>'T4 Q2 201415'!J89</f>
        <v>0.98003992015968067</v>
      </c>
      <c r="DG89" s="75">
        <f>'T4 Q2 201415'!K89</f>
        <v>3</v>
      </c>
      <c r="DH89" s="75">
        <f>'T4 Q2 201415'!L89</f>
        <v>3</v>
      </c>
      <c r="DI89" s="75">
        <f>'T4 Q2 201415'!M89</f>
        <v>1</v>
      </c>
      <c r="DJ89" s="75">
        <f>'T4 Q2 201415'!N89</f>
        <v>0</v>
      </c>
      <c r="DK89" s="75">
        <f>'T4 Q2 201415'!O89</f>
        <v>2058</v>
      </c>
      <c r="DL89" s="75">
        <f>'T4 Q2 201415'!P89</f>
        <v>2028</v>
      </c>
      <c r="DM89" s="75">
        <f>'T4 Q2 201415'!Q89</f>
        <v>0.98542274052478129</v>
      </c>
      <c r="DN89" s="75">
        <f>'T4 Q2 201415'!R89</f>
        <v>2000</v>
      </c>
      <c r="DO89" s="75">
        <f>'T4 Q2 201415'!S89</f>
        <v>0.97181729834791064</v>
      </c>
      <c r="DP89" s="75">
        <f>'T4 Q2 201415'!T89</f>
        <v>1991</v>
      </c>
      <c r="DQ89" s="75">
        <f>'T4 Q2 201415'!U89</f>
        <v>0.96744412050534501</v>
      </c>
      <c r="DR89" s="75">
        <f>'T4 Q2 201415'!V89</f>
        <v>2002</v>
      </c>
      <c r="DS89" s="75">
        <f>'T4 Q2 201415'!W89</f>
        <v>0.97278911564625847</v>
      </c>
      <c r="DT89" s="75">
        <f>'T4 Q2 201415'!X89</f>
        <v>2005</v>
      </c>
      <c r="DU89" s="75">
        <f>'T4 Q2 201415'!Y89</f>
        <v>0.97424684159378039</v>
      </c>
      <c r="DV89" s="75">
        <f>'T4 Q2 201415'!Z89</f>
        <v>5</v>
      </c>
      <c r="DW89" s="75">
        <f>'T4 Q2 201415'!AA89</f>
        <v>5</v>
      </c>
      <c r="DX89" s="75">
        <f>'T4 Q2 201415'!AB89</f>
        <v>1</v>
      </c>
      <c r="DY89" s="75">
        <f>'T4 Q2 201415'!AC89</f>
        <v>0</v>
      </c>
      <c r="DZ89" s="75">
        <f>'T4 Q2 201415'!AD89</f>
        <v>2065</v>
      </c>
      <c r="EA89" s="75">
        <f>'T4 Q2 201415'!AE89</f>
        <v>2008</v>
      </c>
      <c r="EB89" s="75">
        <f>'T4 Q2 201415'!AF89</f>
        <v>0.97239709443099276</v>
      </c>
      <c r="EC89" s="75">
        <f>'T4 Q2 201415'!AG89</f>
        <v>1981</v>
      </c>
      <c r="ED89" s="75">
        <f>'T4 Q2 201415'!AH89</f>
        <v>0.95932203389830506</v>
      </c>
      <c r="EE89" s="75">
        <f>'T4 Q2 201415'!AI89</f>
        <v>2008</v>
      </c>
      <c r="EF89" s="75">
        <f>'T4 Q2 201415'!AJ89</f>
        <v>0.97239709443099276</v>
      </c>
      <c r="EG89" s="75">
        <f>'T4 Q2 201415'!AK89</f>
        <v>2007</v>
      </c>
      <c r="EH89" s="75">
        <f>'T4 Q2 201415'!AL89</f>
        <v>0.97191283292978203</v>
      </c>
      <c r="EI89" s="75">
        <f>'T4 Q2 201415'!AM89</f>
        <v>1961</v>
      </c>
      <c r="EJ89" s="75">
        <f>'T4 Q2 201415'!AN89</f>
        <v>0.94963680387409199</v>
      </c>
      <c r="EK89" s="75">
        <f>'T4 Q2 201415'!AO89</f>
        <v>1976</v>
      </c>
      <c r="EL89" s="75">
        <f>'T4 Q2 201415'!AP89</f>
        <v>0.95690072639225177</v>
      </c>
      <c r="EM89" s="75">
        <f>'T4 Q2 201415'!AQ89</f>
        <v>1984</v>
      </c>
      <c r="EN89" s="75">
        <f>'T4 Q2 201415'!AR89</f>
        <v>0.96077481840193701</v>
      </c>
      <c r="EO89" s="75">
        <f>'T4 Q2 201415'!AS89</f>
        <v>1943</v>
      </c>
      <c r="EP89" s="75">
        <f>'T4 Q2 201415'!AT89</f>
        <v>0.94092009685230027</v>
      </c>
      <c r="EQ89" s="75">
        <f>'T4 Q2 201415'!AU89</f>
        <v>1989</v>
      </c>
      <c r="ER89" s="75">
        <f>'T4 Q2 201415'!AV89</f>
        <v>0.96319612590799031</v>
      </c>
      <c r="ES89" s="75">
        <f>'T4 Q2 201415'!AW89</f>
        <v>1934</v>
      </c>
      <c r="ET89" s="75">
        <f>'T4 Q2 201415'!AX89</f>
        <v>0.93656174334140441</v>
      </c>
      <c r="EV89" s="75">
        <f>'T5 Q3 201415'!D89</f>
        <v>1949</v>
      </c>
      <c r="EW89" s="75">
        <f>'T5 Q3 201415'!E89</f>
        <v>1907</v>
      </c>
      <c r="EX89" s="75">
        <f>'T5 Q3 201415'!F89</f>
        <v>0.97845048742945095</v>
      </c>
      <c r="EY89" s="75">
        <f>'T5 Q3 201415'!G89</f>
        <v>1200</v>
      </c>
      <c r="EZ89" s="75">
        <f>'T5 Q3 201415'!H89</f>
        <v>0.61570035915854282</v>
      </c>
      <c r="FA89" s="75">
        <f>'T5 Q3 201415'!I89</f>
        <v>1905</v>
      </c>
      <c r="FB89" s="75">
        <f>'T5 Q3 201415'!J89</f>
        <v>0.97742432016418679</v>
      </c>
      <c r="FC89" s="75">
        <f>'T5 Q3 201415'!K89</f>
        <v>3</v>
      </c>
      <c r="FD89" s="75">
        <f>'T5 Q3 201415'!L89</f>
        <v>3</v>
      </c>
      <c r="FE89" s="75">
        <f>'T5 Q3 201415'!M89</f>
        <v>1</v>
      </c>
      <c r="FF89" s="75">
        <f>'T5 Q3 201415'!N89</f>
        <v>0</v>
      </c>
      <c r="FG89" s="75">
        <f>'T5 Q3 201415'!O89</f>
        <v>2002</v>
      </c>
      <c r="FH89" s="75">
        <f>'T5 Q3 201415'!P89</f>
        <v>1970</v>
      </c>
      <c r="FI89" s="75">
        <f>'T5 Q3 201415'!Q89</f>
        <v>0.984015984015984</v>
      </c>
      <c r="FJ89" s="75">
        <f>'T5 Q3 201415'!R89</f>
        <v>1931</v>
      </c>
      <c r="FK89" s="75">
        <f>'T5 Q3 201415'!S89</f>
        <v>0.96453546453546457</v>
      </c>
      <c r="FL89" s="75">
        <f>'T5 Q3 201415'!T89</f>
        <v>1886</v>
      </c>
      <c r="FM89" s="75">
        <f>'T5 Q3 201415'!U89</f>
        <v>0.94205794205794202</v>
      </c>
      <c r="FN89" s="75">
        <f>'T5 Q3 201415'!V89</f>
        <v>1932</v>
      </c>
      <c r="FO89" s="75">
        <f>'T5 Q3 201415'!W89</f>
        <v>0.965034965034965</v>
      </c>
      <c r="FP89" s="75">
        <f>'T5 Q3 201415'!X89</f>
        <v>1938</v>
      </c>
      <c r="FQ89" s="75">
        <f>'T5 Q3 201415'!Y89</f>
        <v>0.968031968031968</v>
      </c>
      <c r="FR89" s="75">
        <f>'T5 Q3 201415'!Z89</f>
        <v>6</v>
      </c>
      <c r="FS89" s="75">
        <f>'T5 Q3 201415'!AA89</f>
        <v>5</v>
      </c>
      <c r="FT89" s="75">
        <f>'T5 Q3 201415'!AB89</f>
        <v>0.83333333333333337</v>
      </c>
      <c r="FU89" s="75">
        <f>'T5 Q3 201415'!AC89</f>
        <v>0</v>
      </c>
      <c r="FV89" s="75">
        <f>'T5 Q3 201415'!AD89</f>
        <v>2032</v>
      </c>
      <c r="FW89" s="75">
        <f>'T5 Q3 201415'!AE89</f>
        <v>1982</v>
      </c>
      <c r="FX89" s="75">
        <f>'T5 Q3 201415'!AF89</f>
        <v>0.97539370078740162</v>
      </c>
      <c r="FY89" s="75">
        <f>'T5 Q3 201415'!AG89</f>
        <v>1931</v>
      </c>
      <c r="FZ89" s="75">
        <f>'T5 Q3 201415'!AH89</f>
        <v>0.95029527559055116</v>
      </c>
      <c r="GA89" s="75">
        <f>'T5 Q3 201415'!AI89</f>
        <v>1981</v>
      </c>
      <c r="GB89" s="75">
        <f>'T5 Q3 201415'!AJ89</f>
        <v>0.97490157480314965</v>
      </c>
      <c r="GC89" s="75">
        <f>'T5 Q3 201415'!AK89</f>
        <v>1981</v>
      </c>
      <c r="GD89" s="75">
        <f>'T5 Q3 201415'!AL89</f>
        <v>0.97490157480314965</v>
      </c>
      <c r="GE89" s="75">
        <f>'T5 Q3 201415'!AM89</f>
        <v>1933</v>
      </c>
      <c r="GF89" s="75">
        <f>'T5 Q3 201415'!AN89</f>
        <v>0.95127952755905509</v>
      </c>
      <c r="GG89" s="75">
        <f>'T5 Q3 201415'!AO89</f>
        <v>1943</v>
      </c>
      <c r="GH89" s="75">
        <f>'T5 Q3 201415'!AP89</f>
        <v>0.95620078740157477</v>
      </c>
      <c r="GI89" s="75">
        <f>'T5 Q3 201415'!AQ89</f>
        <v>1962</v>
      </c>
      <c r="GJ89" s="75">
        <f>'T5 Q3 201415'!AR89</f>
        <v>0.96555118110236215</v>
      </c>
      <c r="GK89" s="75">
        <f>'T5 Q3 201415'!AS89</f>
        <v>1920</v>
      </c>
      <c r="GL89" s="75">
        <f>'T5 Q3 201415'!AT89</f>
        <v>0.94488188976377951</v>
      </c>
      <c r="GM89" s="75">
        <f>'T5 Q3 201415'!AU89</f>
        <v>1955</v>
      </c>
      <c r="GN89" s="75">
        <f>'T5 Q3 201415'!AV89</f>
        <v>0.96210629921259838</v>
      </c>
      <c r="GO89" s="75">
        <f>'T5 Q3 201415'!AW89</f>
        <v>1906</v>
      </c>
      <c r="GP89" s="75">
        <f>'T5 Q3 201415'!AX89</f>
        <v>0.93799212598425197</v>
      </c>
      <c r="GR89" s="75">
        <f>'T6 Q4 201415'!D89</f>
        <v>1772</v>
      </c>
      <c r="GS89" s="75">
        <f>'T6 Q4 201415'!E89</f>
        <v>1728</v>
      </c>
      <c r="GT89" s="75">
        <f>'T6 Q4 201415'!F89</f>
        <v>0.97516930022573367</v>
      </c>
      <c r="GU89" s="75">
        <f>'T6 Q4 201415'!G89</f>
        <v>1021</v>
      </c>
      <c r="GV89" s="75">
        <f>'T6 Q4 201415'!H89</f>
        <v>0.57618510158013547</v>
      </c>
      <c r="GW89" s="75">
        <f>'T6 Q4 201415'!I89</f>
        <v>1727</v>
      </c>
      <c r="GX89" s="75">
        <f>'T6 Q4 201415'!J89</f>
        <v>0.97460496613995484</v>
      </c>
      <c r="GY89" s="75">
        <f>'T6 Q4 201415'!K89</f>
        <v>10</v>
      </c>
      <c r="GZ89" s="75">
        <f>'T6 Q4 201415'!L89</f>
        <v>10</v>
      </c>
      <c r="HA89" s="75">
        <f>'T6 Q4 201415'!M89</f>
        <v>1</v>
      </c>
      <c r="HB89" s="75">
        <f>'T6 Q4 201415'!N89</f>
        <v>0</v>
      </c>
      <c r="HC89" s="75">
        <f>'T6 Q4 201415'!O89</f>
        <v>1887</v>
      </c>
      <c r="HD89" s="75">
        <f>'T6 Q4 201415'!P89</f>
        <v>1857</v>
      </c>
      <c r="HE89" s="75">
        <f>'T6 Q4 201415'!Q89</f>
        <v>0.98410174880763113</v>
      </c>
      <c r="HF89" s="75">
        <f>'T6 Q4 201415'!R89</f>
        <v>1844</v>
      </c>
      <c r="HG89" s="75">
        <f>'T6 Q4 201415'!S89</f>
        <v>0.97721250662427128</v>
      </c>
      <c r="HH89" s="75">
        <f>'T6 Q4 201415'!T89</f>
        <v>1152</v>
      </c>
      <c r="HI89" s="75">
        <f>'T6 Q4 201415'!U89</f>
        <v>0.61049284578696339</v>
      </c>
      <c r="HJ89" s="75">
        <f>'T6 Q4 201415'!V89</f>
        <v>1843</v>
      </c>
      <c r="HK89" s="75">
        <f>'T6 Q4 201415'!W89</f>
        <v>0.97668256491785899</v>
      </c>
      <c r="HL89" s="75">
        <f>'T6 Q4 201415'!X89</f>
        <v>1847</v>
      </c>
      <c r="HM89" s="75">
        <f>'T6 Q4 201415'!Y89</f>
        <v>0.97880233174350817</v>
      </c>
      <c r="HN89" s="75">
        <f>'T6 Q4 201415'!Z89</f>
        <v>4</v>
      </c>
      <c r="HO89" s="75">
        <f>'T6 Q4 201415'!AA89</f>
        <v>4</v>
      </c>
      <c r="HP89" s="75">
        <f>'T6 Q4 201415'!AB89</f>
        <v>1</v>
      </c>
      <c r="HQ89" s="75">
        <f>'T6 Q4 201415'!AC89</f>
        <v>0</v>
      </c>
      <c r="HR89" s="75">
        <f>'T6 Q4 201415'!AD89</f>
        <v>1935</v>
      </c>
      <c r="HS89" s="75">
        <f>'T6 Q4 201415'!AE89</f>
        <v>1885</v>
      </c>
      <c r="HT89" s="75">
        <f>'T6 Q4 201415'!AF89</f>
        <v>0.97416020671834624</v>
      </c>
      <c r="HU89" s="75">
        <f>'T6 Q4 201415'!AG89</f>
        <v>1849</v>
      </c>
      <c r="HV89" s="75">
        <f>'T6 Q4 201415'!AH89</f>
        <v>0.9555555555555556</v>
      </c>
      <c r="HW89" s="75">
        <f>'T6 Q4 201415'!AI89</f>
        <v>1885</v>
      </c>
      <c r="HX89" s="75">
        <f>'T6 Q4 201415'!AJ89</f>
        <v>0.97416020671834624</v>
      </c>
      <c r="HY89" s="75">
        <f>'T6 Q4 201415'!AK89</f>
        <v>1879</v>
      </c>
      <c r="HZ89" s="75">
        <f>'T6 Q4 201415'!AL89</f>
        <v>0.97105943152454777</v>
      </c>
      <c r="IA89" s="75">
        <f>'T6 Q4 201415'!AM89</f>
        <v>1844</v>
      </c>
      <c r="IB89" s="75">
        <f>'T6 Q4 201415'!AN89</f>
        <v>0.95297157622739015</v>
      </c>
      <c r="IC89" s="75">
        <f>'T6 Q4 201415'!AO89</f>
        <v>1855</v>
      </c>
      <c r="ID89" s="75">
        <f>'T6 Q4 201415'!AP89</f>
        <v>0.95865633074935397</v>
      </c>
      <c r="IE89" s="75">
        <f>'T6 Q4 201415'!AQ89</f>
        <v>1853</v>
      </c>
      <c r="IF89" s="75">
        <f>'T6 Q4 201415'!AR89</f>
        <v>0.95762273901808781</v>
      </c>
      <c r="IG89" s="75">
        <f>'T6 Q4 201415'!AS89</f>
        <v>1824</v>
      </c>
      <c r="IH89" s="75">
        <f>'T6 Q4 201415'!AT89</f>
        <v>0.94263565891472867</v>
      </c>
      <c r="II89" s="75">
        <f>'T6 Q4 201415'!AU89</f>
        <v>1862</v>
      </c>
      <c r="IJ89" s="75">
        <f>'T6 Q4 201415'!AV89</f>
        <v>0.96227390180878558</v>
      </c>
      <c r="IK89" s="75">
        <f>'T6 Q4 201415'!AW89</f>
        <v>1809</v>
      </c>
      <c r="IL89" s="75">
        <f>'T6 Q4 201415'!AX89</f>
        <v>0.93488372093023253</v>
      </c>
    </row>
    <row r="90" spans="1:246" x14ac:dyDescent="0.25">
      <c r="A90" s="31" t="s">
        <v>432</v>
      </c>
      <c r="B90" s="21" t="s">
        <v>433</v>
      </c>
      <c r="C90" s="21" t="s">
        <v>29</v>
      </c>
      <c r="D90" s="64">
        <v>5444</v>
      </c>
      <c r="E90" s="64">
        <v>5252</v>
      </c>
      <c r="F90" s="51">
        <v>0.96473181484202797</v>
      </c>
      <c r="G90" s="64">
        <v>5295</v>
      </c>
      <c r="H90" s="69">
        <v>0.9726304188096988</v>
      </c>
      <c r="I90" s="64">
        <v>5238</v>
      </c>
      <c r="J90" s="51">
        <v>0.96216017634092577</v>
      </c>
      <c r="K90" s="64">
        <v>1</v>
      </c>
      <c r="L90" s="5">
        <v>0</v>
      </c>
      <c r="M90" s="51">
        <v>0</v>
      </c>
      <c r="N90" s="40"/>
      <c r="O90" s="64">
        <v>5785</v>
      </c>
      <c r="P90" s="64">
        <v>5667</v>
      </c>
      <c r="Q90" s="51">
        <v>0.97960242005185827</v>
      </c>
      <c r="R90" s="64">
        <v>5460</v>
      </c>
      <c r="S90" s="69">
        <v>0.9438202247191011</v>
      </c>
      <c r="T90" s="64">
        <v>5649</v>
      </c>
      <c r="U90" s="51">
        <v>0.97649092480553157</v>
      </c>
      <c r="V90" s="64">
        <v>5518</v>
      </c>
      <c r="W90" s="69">
        <v>0.9538461538461539</v>
      </c>
      <c r="X90" s="64">
        <v>5488</v>
      </c>
      <c r="Y90" s="51">
        <v>0.94866032843560932</v>
      </c>
      <c r="Z90" s="64">
        <v>3</v>
      </c>
      <c r="AA90" s="64">
        <v>3</v>
      </c>
      <c r="AB90" s="51">
        <v>1</v>
      </c>
      <c r="AC90" s="58"/>
      <c r="AD90" s="64">
        <v>5982</v>
      </c>
      <c r="AE90" s="64">
        <v>5840</v>
      </c>
      <c r="AF90" s="46">
        <v>0.97626211969241061</v>
      </c>
      <c r="AG90" s="64">
        <v>5548</v>
      </c>
      <c r="AH90" s="70">
        <v>0.92744901370778998</v>
      </c>
      <c r="AI90" s="64">
        <v>5840</v>
      </c>
      <c r="AJ90" s="46">
        <v>0.97626211969241061</v>
      </c>
      <c r="AK90" s="64">
        <v>5826</v>
      </c>
      <c r="AL90" s="70">
        <v>0.9739217652958877</v>
      </c>
      <c r="AM90" s="64">
        <v>5762</v>
      </c>
      <c r="AN90" s="46">
        <v>0.96322300234035441</v>
      </c>
      <c r="AO90" s="64">
        <v>5731</v>
      </c>
      <c r="AP90" s="70">
        <v>0.95804078903376799</v>
      </c>
      <c r="AQ90" s="64">
        <v>5684</v>
      </c>
      <c r="AR90" s="46">
        <v>0.9501838849882982</v>
      </c>
      <c r="AS90" s="64">
        <v>5487</v>
      </c>
      <c r="AT90" s="70">
        <v>0.91725175526579739</v>
      </c>
      <c r="AU90" s="64">
        <v>5769</v>
      </c>
      <c r="AV90" s="46">
        <v>0.96439317953861581</v>
      </c>
      <c r="AW90" s="64">
        <v>5669</v>
      </c>
      <c r="AX90" s="46">
        <v>0.94767636242059516</v>
      </c>
      <c r="AZ90" s="80">
        <f>VLOOKUP($A90,'T1DQ CCG'!$A:$BS,69,FALSE)</f>
        <v>0</v>
      </c>
      <c r="BA90" s="80">
        <f>VLOOKUP($A90,'T1DQ CCG'!$A:$BS,70,FALSE)</f>
        <v>0</v>
      </c>
      <c r="BB90" s="80">
        <f>VLOOKUP($A90,'T1DQ CCG'!$A:$BS,71,FALSE)</f>
        <v>0</v>
      </c>
      <c r="BD90" s="75">
        <f>'T3 Q1 201415'!D90</f>
        <v>1333</v>
      </c>
      <c r="BE90" s="75">
        <f>'T3 Q1 201415'!E90</f>
        <v>1302</v>
      </c>
      <c r="BF90" s="75">
        <f>'T3 Q1 201415'!F90</f>
        <v>0.97674418604651159</v>
      </c>
      <c r="BG90" s="75">
        <f>'T3 Q1 201415'!G90</f>
        <v>1301</v>
      </c>
      <c r="BH90" s="75">
        <f>'T3 Q1 201415'!H90</f>
        <v>0.97599399849962487</v>
      </c>
      <c r="BI90" s="75">
        <f>'T3 Q1 201415'!I90</f>
        <v>1295</v>
      </c>
      <c r="BJ90" s="75">
        <f>'T3 Q1 201415'!J90</f>
        <v>0.97149287321830458</v>
      </c>
      <c r="BK90" s="75">
        <f>'T3 Q1 201415'!K90</f>
        <v>0</v>
      </c>
      <c r="BL90" s="75">
        <f>'T3 Q1 201415'!L90</f>
        <v>0</v>
      </c>
      <c r="BM90" s="75" t="str">
        <f>'T3 Q1 201415'!M90</f>
        <v/>
      </c>
      <c r="BN90" s="75">
        <f>'T3 Q1 201415'!N90</f>
        <v>0</v>
      </c>
      <c r="BO90" s="75">
        <f>'T3 Q1 201415'!O90</f>
        <v>1413</v>
      </c>
      <c r="BP90" s="75">
        <f>'T3 Q1 201415'!P90</f>
        <v>1383</v>
      </c>
      <c r="BQ90" s="75">
        <f>'T3 Q1 201415'!Q90</f>
        <v>0.97876857749469215</v>
      </c>
      <c r="BR90" s="75">
        <f>'T3 Q1 201415'!R90</f>
        <v>1337</v>
      </c>
      <c r="BS90" s="75">
        <f>'T3 Q1 201415'!S90</f>
        <v>0.94621372965322015</v>
      </c>
      <c r="BT90" s="75">
        <f>'T3 Q1 201415'!T90</f>
        <v>1383</v>
      </c>
      <c r="BU90" s="75">
        <f>'T3 Q1 201415'!U90</f>
        <v>0.97876857749469215</v>
      </c>
      <c r="BV90" s="75">
        <f>'T3 Q1 201415'!V90</f>
        <v>1350</v>
      </c>
      <c r="BW90" s="75">
        <f>'T3 Q1 201415'!W90</f>
        <v>0.95541401273885351</v>
      </c>
      <c r="BX90" s="75">
        <f>'T3 Q1 201415'!X90</f>
        <v>1343</v>
      </c>
      <c r="BY90" s="75">
        <f>'T3 Q1 201415'!Y90</f>
        <v>0.95046001415428172</v>
      </c>
      <c r="BZ90" s="75">
        <f>'T3 Q1 201415'!Z90</f>
        <v>1</v>
      </c>
      <c r="CA90" s="75">
        <f>'T3 Q1 201415'!AA90</f>
        <v>1</v>
      </c>
      <c r="CB90" s="75">
        <f>'T3 Q1 201415'!AB90</f>
        <v>1</v>
      </c>
      <c r="CC90" s="75">
        <f>'T3 Q1 201415'!AC90</f>
        <v>0</v>
      </c>
      <c r="CD90" s="75">
        <f>'T3 Q1 201415'!AD90</f>
        <v>1470</v>
      </c>
      <c r="CE90" s="75">
        <f>'T3 Q1 201415'!AE90</f>
        <v>1437</v>
      </c>
      <c r="CF90" s="75">
        <f>'T3 Q1 201415'!AF90</f>
        <v>0.97755102040816322</v>
      </c>
      <c r="CG90" s="75">
        <f>'T3 Q1 201415'!AG90</f>
        <v>1375</v>
      </c>
      <c r="CH90" s="75">
        <f>'T3 Q1 201415'!AH90</f>
        <v>0.93537414965986398</v>
      </c>
      <c r="CI90" s="75">
        <f>'T3 Q1 201415'!AI90</f>
        <v>1437</v>
      </c>
      <c r="CJ90" s="75">
        <f>'T3 Q1 201415'!AJ90</f>
        <v>0.97755102040816322</v>
      </c>
      <c r="CK90" s="75">
        <f>'T3 Q1 201415'!AK90</f>
        <v>1431</v>
      </c>
      <c r="CL90" s="75">
        <f>'T3 Q1 201415'!AL90</f>
        <v>0.97346938775510206</v>
      </c>
      <c r="CM90" s="75">
        <f>'T3 Q1 201415'!AM90</f>
        <v>1423</v>
      </c>
      <c r="CN90" s="75">
        <f>'T3 Q1 201415'!AN90</f>
        <v>0.96802721088435373</v>
      </c>
      <c r="CO90" s="75">
        <f>'T3 Q1 201415'!AO90</f>
        <v>1419</v>
      </c>
      <c r="CP90" s="75">
        <f>'T3 Q1 201415'!AP90</f>
        <v>0.96530612244897962</v>
      </c>
      <c r="CQ90" s="75">
        <f>'T3 Q1 201415'!AQ90</f>
        <v>1405</v>
      </c>
      <c r="CR90" s="75">
        <f>'T3 Q1 201415'!AR90</f>
        <v>0.95578231292517002</v>
      </c>
      <c r="CS90" s="75">
        <f>'T3 Q1 201415'!AS90</f>
        <v>1361</v>
      </c>
      <c r="CT90" s="75">
        <f>'T3 Q1 201415'!AT90</f>
        <v>0.92585034013605438</v>
      </c>
      <c r="CU90" s="75">
        <f>'T3 Q1 201415'!AU90</f>
        <v>1430</v>
      </c>
      <c r="CV90" s="75">
        <f>'T3 Q1 201415'!AV90</f>
        <v>0.97278911564625847</v>
      </c>
      <c r="CW90" s="75">
        <f>'T3 Q1 201415'!AW90</f>
        <v>1399</v>
      </c>
      <c r="CX90" s="75">
        <f>'T3 Q1 201415'!AX90</f>
        <v>0.95170068027210886</v>
      </c>
      <c r="CZ90" s="75">
        <f>'T4 Q2 201415'!D90</f>
        <v>1401</v>
      </c>
      <c r="DA90" s="75">
        <f>'T4 Q2 201415'!E90</f>
        <v>1351</v>
      </c>
      <c r="DB90" s="75">
        <f>'T4 Q2 201415'!F90</f>
        <v>0.96431120628122768</v>
      </c>
      <c r="DC90" s="75">
        <f>'T4 Q2 201415'!G90</f>
        <v>1360</v>
      </c>
      <c r="DD90" s="75">
        <f>'T4 Q2 201415'!H90</f>
        <v>0.97073518915060675</v>
      </c>
      <c r="DE90" s="75">
        <f>'T4 Q2 201415'!I90</f>
        <v>1349</v>
      </c>
      <c r="DF90" s="75">
        <f>'T4 Q2 201415'!J90</f>
        <v>0.96288365453247682</v>
      </c>
      <c r="DG90" s="75">
        <f>'T4 Q2 201415'!K90</f>
        <v>0</v>
      </c>
      <c r="DH90" s="75">
        <f>'T4 Q2 201415'!L90</f>
        <v>0</v>
      </c>
      <c r="DI90" s="75" t="str">
        <f>'T4 Q2 201415'!M90</f>
        <v/>
      </c>
      <c r="DJ90" s="75">
        <f>'T4 Q2 201415'!N90</f>
        <v>0</v>
      </c>
      <c r="DK90" s="75">
        <f>'T4 Q2 201415'!O90</f>
        <v>1491</v>
      </c>
      <c r="DL90" s="75">
        <f>'T4 Q2 201415'!P90</f>
        <v>1458</v>
      </c>
      <c r="DM90" s="75">
        <f>'T4 Q2 201415'!Q90</f>
        <v>0.97786720321931586</v>
      </c>
      <c r="DN90" s="75">
        <f>'T4 Q2 201415'!R90</f>
        <v>1397</v>
      </c>
      <c r="DO90" s="75">
        <f>'T4 Q2 201415'!S90</f>
        <v>0.93695506371562709</v>
      </c>
      <c r="DP90" s="75">
        <f>'T4 Q2 201415'!T90</f>
        <v>1454</v>
      </c>
      <c r="DQ90" s="75">
        <f>'T4 Q2 201415'!U90</f>
        <v>0.97518443997317239</v>
      </c>
      <c r="DR90" s="75">
        <f>'T4 Q2 201415'!V90</f>
        <v>1422</v>
      </c>
      <c r="DS90" s="75">
        <f>'T4 Q2 201415'!W90</f>
        <v>0.95372233400402417</v>
      </c>
      <c r="DT90" s="75">
        <f>'T4 Q2 201415'!X90</f>
        <v>1405</v>
      </c>
      <c r="DU90" s="75">
        <f>'T4 Q2 201415'!Y90</f>
        <v>0.94232059020791414</v>
      </c>
      <c r="DV90" s="75">
        <f>'T4 Q2 201415'!Z90</f>
        <v>1</v>
      </c>
      <c r="DW90" s="75">
        <f>'T4 Q2 201415'!AA90</f>
        <v>1</v>
      </c>
      <c r="DX90" s="75">
        <f>'T4 Q2 201415'!AB90</f>
        <v>1</v>
      </c>
      <c r="DY90" s="75">
        <f>'T4 Q2 201415'!AC90</f>
        <v>0</v>
      </c>
      <c r="DZ90" s="75">
        <f>'T4 Q2 201415'!AD90</f>
        <v>1455</v>
      </c>
      <c r="EA90" s="75">
        <f>'T4 Q2 201415'!AE90</f>
        <v>1420</v>
      </c>
      <c r="EB90" s="75">
        <f>'T4 Q2 201415'!AF90</f>
        <v>0.97594501718213056</v>
      </c>
      <c r="EC90" s="75">
        <f>'T4 Q2 201415'!AG90</f>
        <v>1339</v>
      </c>
      <c r="ED90" s="75">
        <f>'T4 Q2 201415'!AH90</f>
        <v>0.92027491408934703</v>
      </c>
      <c r="EE90" s="75">
        <f>'T4 Q2 201415'!AI90</f>
        <v>1420</v>
      </c>
      <c r="EF90" s="75">
        <f>'T4 Q2 201415'!AJ90</f>
        <v>0.97594501718213056</v>
      </c>
      <c r="EG90" s="75">
        <f>'T4 Q2 201415'!AK90</f>
        <v>1418</v>
      </c>
      <c r="EH90" s="75">
        <f>'T4 Q2 201415'!AL90</f>
        <v>0.97457044673539517</v>
      </c>
      <c r="EI90" s="75">
        <f>'T4 Q2 201415'!AM90</f>
        <v>1400</v>
      </c>
      <c r="EJ90" s="75">
        <f>'T4 Q2 201415'!AN90</f>
        <v>0.96219931271477666</v>
      </c>
      <c r="EK90" s="75">
        <f>'T4 Q2 201415'!AO90</f>
        <v>1381</v>
      </c>
      <c r="EL90" s="75">
        <f>'T4 Q2 201415'!AP90</f>
        <v>0.94914089347079034</v>
      </c>
      <c r="EM90" s="75">
        <f>'T4 Q2 201415'!AQ90</f>
        <v>1381</v>
      </c>
      <c r="EN90" s="75">
        <f>'T4 Q2 201415'!AR90</f>
        <v>0.94914089347079034</v>
      </c>
      <c r="EO90" s="75">
        <f>'T4 Q2 201415'!AS90</f>
        <v>1323</v>
      </c>
      <c r="EP90" s="75">
        <f>'T4 Q2 201415'!AT90</f>
        <v>0.90927835051546391</v>
      </c>
      <c r="EQ90" s="75">
        <f>'T4 Q2 201415'!AU90</f>
        <v>1404</v>
      </c>
      <c r="ER90" s="75">
        <f>'T4 Q2 201415'!AV90</f>
        <v>0.96494845360824744</v>
      </c>
      <c r="ES90" s="75">
        <f>'T4 Q2 201415'!AW90</f>
        <v>1375</v>
      </c>
      <c r="ET90" s="75">
        <f>'T4 Q2 201415'!AX90</f>
        <v>0.94501718213058417</v>
      </c>
      <c r="EV90" s="75">
        <f>'T5 Q3 201415'!D90</f>
        <v>1342</v>
      </c>
      <c r="EW90" s="75">
        <f>'T5 Q3 201415'!E90</f>
        <v>1286</v>
      </c>
      <c r="EX90" s="75">
        <f>'T5 Q3 201415'!F90</f>
        <v>0.95827123695976157</v>
      </c>
      <c r="EY90" s="75">
        <f>'T5 Q3 201415'!G90</f>
        <v>1308</v>
      </c>
      <c r="EZ90" s="75">
        <f>'T5 Q3 201415'!H90</f>
        <v>0.97466467958271241</v>
      </c>
      <c r="FA90" s="75">
        <f>'T5 Q3 201415'!I90</f>
        <v>1283</v>
      </c>
      <c r="FB90" s="75">
        <f>'T5 Q3 201415'!J90</f>
        <v>0.95603576751117736</v>
      </c>
      <c r="FC90" s="75">
        <f>'T5 Q3 201415'!K90</f>
        <v>0</v>
      </c>
      <c r="FD90" s="75">
        <f>'T5 Q3 201415'!L90</f>
        <v>0</v>
      </c>
      <c r="FE90" s="75" t="str">
        <f>'T5 Q3 201415'!M90</f>
        <v/>
      </c>
      <c r="FF90" s="75">
        <f>'T5 Q3 201415'!N90</f>
        <v>0</v>
      </c>
      <c r="FG90" s="75">
        <f>'T5 Q3 201415'!O90</f>
        <v>1454</v>
      </c>
      <c r="FH90" s="75">
        <f>'T5 Q3 201415'!P90</f>
        <v>1428</v>
      </c>
      <c r="FI90" s="75">
        <f>'T5 Q3 201415'!Q90</f>
        <v>0.98211829436038511</v>
      </c>
      <c r="FJ90" s="75">
        <f>'T5 Q3 201415'!R90</f>
        <v>1374</v>
      </c>
      <c r="FK90" s="75">
        <f>'T5 Q3 201415'!S90</f>
        <v>0.94497936726272347</v>
      </c>
      <c r="FL90" s="75">
        <f>'T5 Q3 201415'!T90</f>
        <v>1420</v>
      </c>
      <c r="FM90" s="75">
        <f>'T5 Q3 201415'!U90</f>
        <v>0.97661623108665752</v>
      </c>
      <c r="FN90" s="75">
        <f>'T5 Q3 201415'!V90</f>
        <v>1385</v>
      </c>
      <c r="FO90" s="75">
        <f>'T5 Q3 201415'!W90</f>
        <v>0.95254470426409898</v>
      </c>
      <c r="FP90" s="75">
        <f>'T5 Q3 201415'!X90</f>
        <v>1384</v>
      </c>
      <c r="FQ90" s="75">
        <f>'T5 Q3 201415'!Y90</f>
        <v>0.95185694635488305</v>
      </c>
      <c r="FR90" s="75">
        <f>'T5 Q3 201415'!Z90</f>
        <v>1</v>
      </c>
      <c r="FS90" s="75">
        <f>'T5 Q3 201415'!AA90</f>
        <v>1</v>
      </c>
      <c r="FT90" s="75">
        <f>'T5 Q3 201415'!AB90</f>
        <v>1</v>
      </c>
      <c r="FU90" s="75">
        <f>'T5 Q3 201415'!AC90</f>
        <v>0</v>
      </c>
      <c r="FV90" s="75">
        <f>'T5 Q3 201415'!AD90</f>
        <v>1566</v>
      </c>
      <c r="FW90" s="75">
        <f>'T5 Q3 201415'!AE90</f>
        <v>1533</v>
      </c>
      <c r="FX90" s="75">
        <f>'T5 Q3 201415'!AF90</f>
        <v>0.97892720306513414</v>
      </c>
      <c r="FY90" s="75">
        <f>'T5 Q3 201415'!AG90</f>
        <v>1446</v>
      </c>
      <c r="FZ90" s="75">
        <f>'T5 Q3 201415'!AH90</f>
        <v>0.92337164750957856</v>
      </c>
      <c r="GA90" s="75">
        <f>'T5 Q3 201415'!AI90</f>
        <v>1533</v>
      </c>
      <c r="GB90" s="75">
        <f>'T5 Q3 201415'!AJ90</f>
        <v>0.97892720306513414</v>
      </c>
      <c r="GC90" s="75">
        <f>'T5 Q3 201415'!AK90</f>
        <v>1530</v>
      </c>
      <c r="GD90" s="75">
        <f>'T5 Q3 201415'!AL90</f>
        <v>0.97701149425287359</v>
      </c>
      <c r="GE90" s="75">
        <f>'T5 Q3 201415'!AM90</f>
        <v>1508</v>
      </c>
      <c r="GF90" s="75">
        <f>'T5 Q3 201415'!AN90</f>
        <v>0.96296296296296291</v>
      </c>
      <c r="GG90" s="75">
        <f>'T5 Q3 201415'!AO90</f>
        <v>1507</v>
      </c>
      <c r="GH90" s="75">
        <f>'T5 Q3 201415'!AP90</f>
        <v>0.9623243933588761</v>
      </c>
      <c r="GI90" s="75">
        <f>'T5 Q3 201415'!AQ90</f>
        <v>1492</v>
      </c>
      <c r="GJ90" s="75">
        <f>'T5 Q3 201415'!AR90</f>
        <v>0.95274584929757344</v>
      </c>
      <c r="GK90" s="75">
        <f>'T5 Q3 201415'!AS90</f>
        <v>1435</v>
      </c>
      <c r="GL90" s="75">
        <f>'T5 Q3 201415'!AT90</f>
        <v>0.91634738186462328</v>
      </c>
      <c r="GM90" s="75">
        <f>'T5 Q3 201415'!AU90</f>
        <v>1507</v>
      </c>
      <c r="GN90" s="75">
        <f>'T5 Q3 201415'!AV90</f>
        <v>0.9623243933588761</v>
      </c>
      <c r="GO90" s="75">
        <f>'T5 Q3 201415'!AW90</f>
        <v>1491</v>
      </c>
      <c r="GP90" s="75">
        <f>'T5 Q3 201415'!AX90</f>
        <v>0.95210727969348663</v>
      </c>
      <c r="GR90" s="75">
        <f>'T6 Q4 201415'!D90</f>
        <v>1368</v>
      </c>
      <c r="GS90" s="75">
        <f>'T6 Q4 201415'!E90</f>
        <v>1313</v>
      </c>
      <c r="GT90" s="75">
        <f>'T6 Q4 201415'!F90</f>
        <v>0.95979532163742687</v>
      </c>
      <c r="GU90" s="75">
        <f>'T6 Q4 201415'!G90</f>
        <v>1326</v>
      </c>
      <c r="GV90" s="75">
        <f>'T6 Q4 201415'!H90</f>
        <v>0.9692982456140351</v>
      </c>
      <c r="GW90" s="75">
        <f>'T6 Q4 201415'!I90</f>
        <v>1311</v>
      </c>
      <c r="GX90" s="75">
        <f>'T6 Q4 201415'!J90</f>
        <v>0.95833333333333337</v>
      </c>
      <c r="GY90" s="75">
        <f>'T6 Q4 201415'!K90</f>
        <v>1</v>
      </c>
      <c r="GZ90" s="75">
        <f>'T6 Q4 201415'!L90</f>
        <v>1</v>
      </c>
      <c r="HA90" s="75">
        <f>'T6 Q4 201415'!M90</f>
        <v>1</v>
      </c>
      <c r="HB90" s="75">
        <f>'T6 Q4 201415'!N90</f>
        <v>0</v>
      </c>
      <c r="HC90" s="75">
        <f>'T6 Q4 201415'!O90</f>
        <v>1427</v>
      </c>
      <c r="HD90" s="75">
        <f>'T6 Q4 201415'!P90</f>
        <v>1398</v>
      </c>
      <c r="HE90" s="75">
        <f>'T6 Q4 201415'!Q90</f>
        <v>0.97967764540995095</v>
      </c>
      <c r="HF90" s="75">
        <f>'T6 Q4 201415'!R90</f>
        <v>1352</v>
      </c>
      <c r="HG90" s="75">
        <f>'T6 Q4 201415'!S90</f>
        <v>0.94744218640504552</v>
      </c>
      <c r="HH90" s="75">
        <f>'T6 Q4 201415'!T90</f>
        <v>1392</v>
      </c>
      <c r="HI90" s="75">
        <f>'T6 Q4 201415'!U90</f>
        <v>0.97547302032235461</v>
      </c>
      <c r="HJ90" s="75">
        <f>'T6 Q4 201415'!V90</f>
        <v>1361</v>
      </c>
      <c r="HK90" s="75">
        <f>'T6 Q4 201415'!W90</f>
        <v>0.95374912403644008</v>
      </c>
      <c r="HL90" s="75">
        <f>'T6 Q4 201415'!X90</f>
        <v>1356</v>
      </c>
      <c r="HM90" s="75">
        <f>'T6 Q4 201415'!Y90</f>
        <v>0.95024526979677648</v>
      </c>
      <c r="HN90" s="75">
        <f>'T6 Q4 201415'!Z90</f>
        <v>0</v>
      </c>
      <c r="HO90" s="75">
        <f>'T6 Q4 201415'!AA90</f>
        <v>0</v>
      </c>
      <c r="HP90" s="75" t="str">
        <f>'T6 Q4 201415'!AB90</f>
        <v/>
      </c>
      <c r="HQ90" s="75">
        <f>'T6 Q4 201415'!AC90</f>
        <v>0</v>
      </c>
      <c r="HR90" s="75">
        <f>'T6 Q4 201415'!AD90</f>
        <v>1491</v>
      </c>
      <c r="HS90" s="75">
        <f>'T6 Q4 201415'!AE90</f>
        <v>1450</v>
      </c>
      <c r="HT90" s="75">
        <f>'T6 Q4 201415'!AF90</f>
        <v>0.97250167672702881</v>
      </c>
      <c r="HU90" s="75">
        <f>'T6 Q4 201415'!AG90</f>
        <v>1388</v>
      </c>
      <c r="HV90" s="75">
        <f>'T6 Q4 201415'!AH90</f>
        <v>0.93091884641180411</v>
      </c>
      <c r="HW90" s="75">
        <f>'T6 Q4 201415'!AI90</f>
        <v>1450</v>
      </c>
      <c r="HX90" s="75">
        <f>'T6 Q4 201415'!AJ90</f>
        <v>0.97250167672702881</v>
      </c>
      <c r="HY90" s="75">
        <f>'T6 Q4 201415'!AK90</f>
        <v>1447</v>
      </c>
      <c r="HZ90" s="75">
        <f>'T6 Q4 201415'!AL90</f>
        <v>0.97048960429242115</v>
      </c>
      <c r="IA90" s="75">
        <f>'T6 Q4 201415'!AM90</f>
        <v>1431</v>
      </c>
      <c r="IB90" s="75">
        <f>'T6 Q4 201415'!AN90</f>
        <v>0.95975855130784704</v>
      </c>
      <c r="IC90" s="75">
        <f>'T6 Q4 201415'!AO90</f>
        <v>1424</v>
      </c>
      <c r="ID90" s="75">
        <f>'T6 Q4 201415'!AP90</f>
        <v>0.95506371562709591</v>
      </c>
      <c r="IE90" s="75">
        <f>'T6 Q4 201415'!AQ90</f>
        <v>1406</v>
      </c>
      <c r="IF90" s="75">
        <f>'T6 Q4 201415'!AR90</f>
        <v>0.94299128101945007</v>
      </c>
      <c r="IG90" s="75">
        <f>'T6 Q4 201415'!AS90</f>
        <v>1368</v>
      </c>
      <c r="IH90" s="75">
        <f>'T6 Q4 201415'!AT90</f>
        <v>0.91750503018108653</v>
      </c>
      <c r="II90" s="75">
        <f>'T6 Q4 201415'!AU90</f>
        <v>1428</v>
      </c>
      <c r="IJ90" s="75">
        <f>'T6 Q4 201415'!AV90</f>
        <v>0.95774647887323938</v>
      </c>
      <c r="IK90" s="75">
        <f>'T6 Q4 201415'!AW90</f>
        <v>1404</v>
      </c>
      <c r="IL90" s="75">
        <f>'T6 Q4 201415'!AX90</f>
        <v>0.94164989939637822</v>
      </c>
    </row>
    <row r="91" spans="1:246" x14ac:dyDescent="0.25">
      <c r="A91" s="31" t="s">
        <v>434</v>
      </c>
      <c r="B91" s="21" t="s">
        <v>435</v>
      </c>
      <c r="C91" s="21" t="s">
        <v>29</v>
      </c>
      <c r="D91" s="64">
        <v>6767</v>
      </c>
      <c r="E91" s="64">
        <v>6626</v>
      </c>
      <c r="F91" s="51">
        <v>0.97916358800059111</v>
      </c>
      <c r="G91" s="64">
        <v>63</v>
      </c>
      <c r="H91" s="69">
        <v>9.3098862125018476E-3</v>
      </c>
      <c r="I91" s="64">
        <v>6615</v>
      </c>
      <c r="J91" s="51">
        <v>0.97753805231269397</v>
      </c>
      <c r="K91" s="64">
        <v>25</v>
      </c>
      <c r="L91" s="5">
        <v>0</v>
      </c>
      <c r="M91" s="51">
        <v>0</v>
      </c>
      <c r="N91" s="40"/>
      <c r="O91" s="64">
        <v>6999</v>
      </c>
      <c r="P91" s="64">
        <v>6874</v>
      </c>
      <c r="Q91" s="51">
        <v>0.9821403057579654</v>
      </c>
      <c r="R91" s="64">
        <v>6711</v>
      </c>
      <c r="S91" s="69">
        <v>0.95885126446635238</v>
      </c>
      <c r="T91" s="64">
        <v>6756</v>
      </c>
      <c r="U91" s="51">
        <v>0.96528075439348482</v>
      </c>
      <c r="V91" s="64">
        <v>6772</v>
      </c>
      <c r="W91" s="69">
        <v>0.96756679525646516</v>
      </c>
      <c r="X91" s="64">
        <v>6765</v>
      </c>
      <c r="Y91" s="51">
        <v>0.96656665237891126</v>
      </c>
      <c r="Z91" s="64">
        <v>29</v>
      </c>
      <c r="AA91" s="64">
        <v>29</v>
      </c>
      <c r="AB91" s="51">
        <v>1</v>
      </c>
      <c r="AC91" s="58"/>
      <c r="AD91" s="64">
        <v>7255</v>
      </c>
      <c r="AE91" s="64">
        <v>7018</v>
      </c>
      <c r="AF91" s="46">
        <v>0.96733287388008271</v>
      </c>
      <c r="AG91" s="64">
        <v>6907</v>
      </c>
      <c r="AH91" s="70">
        <v>0.95203308063404546</v>
      </c>
      <c r="AI91" s="64">
        <v>7016</v>
      </c>
      <c r="AJ91" s="46">
        <v>0.96705720192970368</v>
      </c>
      <c r="AK91" s="64">
        <v>6997</v>
      </c>
      <c r="AL91" s="70">
        <v>0.96443831840110272</v>
      </c>
      <c r="AM91" s="64">
        <v>6895</v>
      </c>
      <c r="AN91" s="46">
        <v>0.95037904893177116</v>
      </c>
      <c r="AO91" s="64">
        <v>6907</v>
      </c>
      <c r="AP91" s="70">
        <v>0.95203308063404546</v>
      </c>
      <c r="AQ91" s="64">
        <v>6958</v>
      </c>
      <c r="AR91" s="46">
        <v>0.95906271536871124</v>
      </c>
      <c r="AS91" s="64">
        <v>6844</v>
      </c>
      <c r="AT91" s="70">
        <v>0.9433494141971055</v>
      </c>
      <c r="AU91" s="64">
        <v>6976</v>
      </c>
      <c r="AV91" s="46">
        <v>0.96154376292212262</v>
      </c>
      <c r="AW91" s="64">
        <v>6887</v>
      </c>
      <c r="AX91" s="46">
        <v>0.94927636113025504</v>
      </c>
      <c r="AZ91" s="80">
        <f>VLOOKUP($A91,'T1DQ CCG'!$A:$BS,69,FALSE)</f>
        <v>0</v>
      </c>
      <c r="BA91" s="80">
        <f>VLOOKUP($A91,'T1DQ CCG'!$A:$BS,70,FALSE)</f>
        <v>0</v>
      </c>
      <c r="BB91" s="80">
        <f>VLOOKUP($A91,'T1DQ CCG'!$A:$BS,71,FALSE)</f>
        <v>0</v>
      </c>
      <c r="BD91" s="75">
        <f>'T3 Q1 201415'!D91</f>
        <v>1666</v>
      </c>
      <c r="BE91" s="75">
        <f>'T3 Q1 201415'!E91</f>
        <v>1629</v>
      </c>
      <c r="BF91" s="75">
        <f>'T3 Q1 201415'!F91</f>
        <v>0.97779111644657868</v>
      </c>
      <c r="BG91" s="75">
        <f>'T3 Q1 201415'!G91</f>
        <v>30</v>
      </c>
      <c r="BH91" s="75">
        <f>'T3 Q1 201415'!H91</f>
        <v>1.800720288115246E-2</v>
      </c>
      <c r="BI91" s="75">
        <f>'T3 Q1 201415'!I91</f>
        <v>1623</v>
      </c>
      <c r="BJ91" s="75">
        <f>'T3 Q1 201415'!J91</f>
        <v>0.9741896758703481</v>
      </c>
      <c r="BK91" s="75">
        <f>'T3 Q1 201415'!K91</f>
        <v>25</v>
      </c>
      <c r="BL91" s="75">
        <f>'T3 Q1 201415'!L91</f>
        <v>25</v>
      </c>
      <c r="BM91" s="75">
        <f>'T3 Q1 201415'!M91</f>
        <v>1</v>
      </c>
      <c r="BN91" s="75">
        <f>'T3 Q1 201415'!N91</f>
        <v>0</v>
      </c>
      <c r="BO91" s="75">
        <f>'T3 Q1 201415'!O91</f>
        <v>1783</v>
      </c>
      <c r="BP91" s="75">
        <f>'T3 Q1 201415'!P91</f>
        <v>1741</v>
      </c>
      <c r="BQ91" s="75">
        <f>'T3 Q1 201415'!Q91</f>
        <v>0.97644419517666858</v>
      </c>
      <c r="BR91" s="75">
        <f>'T3 Q1 201415'!R91</f>
        <v>1707</v>
      </c>
      <c r="BS91" s="75">
        <f>'T3 Q1 201415'!S91</f>
        <v>0.95737521031968598</v>
      </c>
      <c r="BT91" s="75">
        <f>'T3 Q1 201415'!T91</f>
        <v>1700</v>
      </c>
      <c r="BU91" s="75">
        <f>'T3 Q1 201415'!U91</f>
        <v>0.95344924284913068</v>
      </c>
      <c r="BV91" s="75">
        <f>'T3 Q1 201415'!V91</f>
        <v>1720</v>
      </c>
      <c r="BW91" s="75">
        <f>'T3 Q1 201415'!W91</f>
        <v>0.96466629276500282</v>
      </c>
      <c r="BX91" s="75">
        <f>'T3 Q1 201415'!X91</f>
        <v>1716</v>
      </c>
      <c r="BY91" s="75">
        <f>'T3 Q1 201415'!Y91</f>
        <v>0.96242288278182841</v>
      </c>
      <c r="BZ91" s="75">
        <f>'T3 Q1 201415'!Z91</f>
        <v>29</v>
      </c>
      <c r="CA91" s="75">
        <f>'T3 Q1 201415'!AA91</f>
        <v>29</v>
      </c>
      <c r="CB91" s="75">
        <f>'T3 Q1 201415'!AB91</f>
        <v>1</v>
      </c>
      <c r="CC91" s="75">
        <f>'T3 Q1 201415'!AC91</f>
        <v>0</v>
      </c>
      <c r="CD91" s="75">
        <f>'T3 Q1 201415'!AD91</f>
        <v>1745</v>
      </c>
      <c r="CE91" s="75">
        <f>'T3 Q1 201415'!AE91</f>
        <v>1654</v>
      </c>
      <c r="CF91" s="75">
        <f>'T3 Q1 201415'!AF91</f>
        <v>0.94785100286532953</v>
      </c>
      <c r="CG91" s="75">
        <f>'T3 Q1 201415'!AG91</f>
        <v>1654</v>
      </c>
      <c r="CH91" s="75">
        <f>'T3 Q1 201415'!AH91</f>
        <v>0.94785100286532953</v>
      </c>
      <c r="CI91" s="75">
        <f>'T3 Q1 201415'!AI91</f>
        <v>1654</v>
      </c>
      <c r="CJ91" s="75">
        <f>'T3 Q1 201415'!AJ91</f>
        <v>0.94785100286532953</v>
      </c>
      <c r="CK91" s="75">
        <f>'T3 Q1 201415'!AK91</f>
        <v>1650</v>
      </c>
      <c r="CL91" s="75">
        <f>'T3 Q1 201415'!AL91</f>
        <v>0.94555873925501432</v>
      </c>
      <c r="CM91" s="75">
        <f>'T3 Q1 201415'!AM91</f>
        <v>1584</v>
      </c>
      <c r="CN91" s="75">
        <f>'T3 Q1 201415'!AN91</f>
        <v>0.90773638968481374</v>
      </c>
      <c r="CO91" s="75">
        <f>'T3 Q1 201415'!AO91</f>
        <v>1651</v>
      </c>
      <c r="CP91" s="75">
        <f>'T3 Q1 201415'!AP91</f>
        <v>0.9461318051575931</v>
      </c>
      <c r="CQ91" s="75">
        <f>'T3 Q1 201415'!AQ91</f>
        <v>1667</v>
      </c>
      <c r="CR91" s="75">
        <f>'T3 Q1 201415'!AR91</f>
        <v>0.95530085959885391</v>
      </c>
      <c r="CS91" s="75">
        <f>'T3 Q1 201415'!AS91</f>
        <v>1667</v>
      </c>
      <c r="CT91" s="75">
        <f>'T3 Q1 201415'!AT91</f>
        <v>0.95530085959885391</v>
      </c>
      <c r="CU91" s="75">
        <f>'T3 Q1 201415'!AU91</f>
        <v>1670</v>
      </c>
      <c r="CV91" s="75">
        <f>'T3 Q1 201415'!AV91</f>
        <v>0.95702005730659023</v>
      </c>
      <c r="CW91" s="75">
        <f>'T3 Q1 201415'!AW91</f>
        <v>1644</v>
      </c>
      <c r="CX91" s="75">
        <f>'T3 Q1 201415'!AX91</f>
        <v>0.94212034383954157</v>
      </c>
      <c r="CZ91" s="75">
        <f>'T4 Q2 201415'!D91</f>
        <v>1732</v>
      </c>
      <c r="DA91" s="75">
        <f>'T4 Q2 201415'!E91</f>
        <v>1692</v>
      </c>
      <c r="DB91" s="75">
        <f>'T4 Q2 201415'!F91</f>
        <v>0.97690531177829099</v>
      </c>
      <c r="DC91" s="75">
        <f>'T4 Q2 201415'!G91</f>
        <v>14</v>
      </c>
      <c r="DD91" s="75">
        <f>'T4 Q2 201415'!H91</f>
        <v>8.0831408775981529E-3</v>
      </c>
      <c r="DE91" s="75">
        <f>'T4 Q2 201415'!I91</f>
        <v>1690</v>
      </c>
      <c r="DF91" s="75">
        <f>'T4 Q2 201415'!J91</f>
        <v>0.9757505773672055</v>
      </c>
      <c r="DG91" s="75">
        <f>'T4 Q2 201415'!K91</f>
        <v>0</v>
      </c>
      <c r="DH91" s="75">
        <f>'T4 Q2 201415'!L91</f>
        <v>0</v>
      </c>
      <c r="DI91" s="75" t="str">
        <f>'T4 Q2 201415'!M91</f>
        <v/>
      </c>
      <c r="DJ91" s="75">
        <f>'T4 Q2 201415'!N91</f>
        <v>0</v>
      </c>
      <c r="DK91" s="75">
        <f>'T4 Q2 201415'!O91</f>
        <v>1736</v>
      </c>
      <c r="DL91" s="75">
        <f>'T4 Q2 201415'!P91</f>
        <v>1702</v>
      </c>
      <c r="DM91" s="75">
        <f>'T4 Q2 201415'!Q91</f>
        <v>0.9804147465437788</v>
      </c>
      <c r="DN91" s="75">
        <f>'T4 Q2 201415'!R91</f>
        <v>1667</v>
      </c>
      <c r="DO91" s="75">
        <f>'T4 Q2 201415'!S91</f>
        <v>0.96025345622119818</v>
      </c>
      <c r="DP91" s="75">
        <f>'T4 Q2 201415'!T91</f>
        <v>1677</v>
      </c>
      <c r="DQ91" s="75">
        <f>'T4 Q2 201415'!U91</f>
        <v>0.96601382488479259</v>
      </c>
      <c r="DR91" s="75">
        <f>'T4 Q2 201415'!V91</f>
        <v>1688</v>
      </c>
      <c r="DS91" s="75">
        <f>'T4 Q2 201415'!W91</f>
        <v>0.97235023041474655</v>
      </c>
      <c r="DT91" s="75">
        <f>'T4 Q2 201415'!X91</f>
        <v>1686</v>
      </c>
      <c r="DU91" s="75">
        <f>'T4 Q2 201415'!Y91</f>
        <v>0.97119815668202769</v>
      </c>
      <c r="DV91" s="75">
        <f>'T4 Q2 201415'!Z91</f>
        <v>0</v>
      </c>
      <c r="DW91" s="75">
        <f>'T4 Q2 201415'!AA91</f>
        <v>0</v>
      </c>
      <c r="DX91" s="75" t="str">
        <f>'T4 Q2 201415'!AB91</f>
        <v/>
      </c>
      <c r="DY91" s="75">
        <f>'T4 Q2 201415'!AC91</f>
        <v>0</v>
      </c>
      <c r="DZ91" s="75">
        <f>'T4 Q2 201415'!AD91</f>
        <v>1864</v>
      </c>
      <c r="EA91" s="75">
        <f>'T4 Q2 201415'!AE91</f>
        <v>1815</v>
      </c>
      <c r="EB91" s="75">
        <f>'T4 Q2 201415'!AF91</f>
        <v>0.97371244635193133</v>
      </c>
      <c r="EC91" s="75">
        <f>'T4 Q2 201415'!AG91</f>
        <v>1786</v>
      </c>
      <c r="ED91" s="75">
        <f>'T4 Q2 201415'!AH91</f>
        <v>0.95815450643776823</v>
      </c>
      <c r="EE91" s="75">
        <f>'T4 Q2 201415'!AI91</f>
        <v>1815</v>
      </c>
      <c r="EF91" s="75">
        <f>'T4 Q2 201415'!AJ91</f>
        <v>0.97371244635193133</v>
      </c>
      <c r="EG91" s="75">
        <f>'T4 Q2 201415'!AK91</f>
        <v>1809</v>
      </c>
      <c r="EH91" s="75">
        <f>'T4 Q2 201415'!AL91</f>
        <v>0.97049356223175964</v>
      </c>
      <c r="EI91" s="75">
        <f>'T4 Q2 201415'!AM91</f>
        <v>1807</v>
      </c>
      <c r="EJ91" s="75">
        <f>'T4 Q2 201415'!AN91</f>
        <v>0.96942060085836912</v>
      </c>
      <c r="EK91" s="75">
        <f>'T4 Q2 201415'!AO91</f>
        <v>1776</v>
      </c>
      <c r="EL91" s="75">
        <f>'T4 Q2 201415'!AP91</f>
        <v>0.9527896995708155</v>
      </c>
      <c r="EM91" s="75">
        <f>'T4 Q2 201415'!AQ91</f>
        <v>1797</v>
      </c>
      <c r="EN91" s="75">
        <f>'T4 Q2 201415'!AR91</f>
        <v>0.96405579399141628</v>
      </c>
      <c r="EO91" s="75">
        <f>'T4 Q2 201415'!AS91</f>
        <v>1765</v>
      </c>
      <c r="EP91" s="75">
        <f>'T4 Q2 201415'!AT91</f>
        <v>0.94688841201716734</v>
      </c>
      <c r="EQ91" s="75">
        <f>'T4 Q2 201415'!AU91</f>
        <v>1798</v>
      </c>
      <c r="ER91" s="75">
        <f>'T4 Q2 201415'!AV91</f>
        <v>0.96459227467811159</v>
      </c>
      <c r="ES91" s="75">
        <f>'T4 Q2 201415'!AW91</f>
        <v>1768</v>
      </c>
      <c r="ET91" s="75">
        <f>'T4 Q2 201415'!AX91</f>
        <v>0.94849785407725318</v>
      </c>
      <c r="EV91" s="75">
        <f>'T5 Q3 201415'!D91</f>
        <v>1716</v>
      </c>
      <c r="EW91" s="75">
        <f>'T5 Q3 201415'!E91</f>
        <v>1687</v>
      </c>
      <c r="EX91" s="75">
        <f>'T5 Q3 201415'!F91</f>
        <v>0.98310023310023309</v>
      </c>
      <c r="EY91" s="75">
        <f>'T5 Q3 201415'!G91</f>
        <v>6</v>
      </c>
      <c r="EZ91" s="75">
        <f>'T5 Q3 201415'!H91</f>
        <v>3.4965034965034965E-3</v>
      </c>
      <c r="FA91" s="75">
        <f>'T5 Q3 201415'!I91</f>
        <v>1684</v>
      </c>
      <c r="FB91" s="75">
        <f>'T5 Q3 201415'!J91</f>
        <v>0.98135198135198132</v>
      </c>
      <c r="FC91" s="75">
        <f>'T5 Q3 201415'!K91</f>
        <v>0</v>
      </c>
      <c r="FD91" s="75">
        <f>'T5 Q3 201415'!L91</f>
        <v>0</v>
      </c>
      <c r="FE91" s="75" t="str">
        <f>'T5 Q3 201415'!M91</f>
        <v/>
      </c>
      <c r="FF91" s="75">
        <f>'T5 Q3 201415'!N91</f>
        <v>0</v>
      </c>
      <c r="FG91" s="75">
        <f>'T5 Q3 201415'!O91</f>
        <v>1810</v>
      </c>
      <c r="FH91" s="75">
        <f>'T5 Q3 201415'!P91</f>
        <v>1781</v>
      </c>
      <c r="FI91" s="75">
        <f>'T5 Q3 201415'!Q91</f>
        <v>0.98397790055248624</v>
      </c>
      <c r="FJ91" s="75">
        <f>'T5 Q3 201415'!R91</f>
        <v>1734</v>
      </c>
      <c r="FK91" s="75">
        <f>'T5 Q3 201415'!S91</f>
        <v>0.95801104972375695</v>
      </c>
      <c r="FL91" s="75">
        <f>'T5 Q3 201415'!T91</f>
        <v>1751</v>
      </c>
      <c r="FM91" s="75">
        <f>'T5 Q3 201415'!U91</f>
        <v>0.96740331491712706</v>
      </c>
      <c r="FN91" s="75">
        <f>'T5 Q3 201415'!V91</f>
        <v>1747</v>
      </c>
      <c r="FO91" s="75">
        <f>'T5 Q3 201415'!W91</f>
        <v>0.9651933701657458</v>
      </c>
      <c r="FP91" s="75">
        <f>'T5 Q3 201415'!X91</f>
        <v>1743</v>
      </c>
      <c r="FQ91" s="75">
        <f>'T5 Q3 201415'!Y91</f>
        <v>0.96298342541436466</v>
      </c>
      <c r="FR91" s="75">
        <f>'T5 Q3 201415'!Z91</f>
        <v>0</v>
      </c>
      <c r="FS91" s="75">
        <f>'T5 Q3 201415'!AA91</f>
        <v>0</v>
      </c>
      <c r="FT91" s="75" t="str">
        <f>'T5 Q3 201415'!AB91</f>
        <v/>
      </c>
      <c r="FU91" s="75">
        <f>'T5 Q3 201415'!AC91</f>
        <v>0</v>
      </c>
      <c r="FV91" s="75">
        <f>'T5 Q3 201415'!AD91</f>
        <v>1875</v>
      </c>
      <c r="FW91" s="75">
        <f>'T5 Q3 201415'!AE91</f>
        <v>1820</v>
      </c>
      <c r="FX91" s="75">
        <f>'T5 Q3 201415'!AF91</f>
        <v>0.97066666666666668</v>
      </c>
      <c r="FY91" s="75">
        <f>'T5 Q3 201415'!AG91</f>
        <v>1780</v>
      </c>
      <c r="FZ91" s="75">
        <f>'T5 Q3 201415'!AH91</f>
        <v>0.94933333333333336</v>
      </c>
      <c r="GA91" s="75">
        <f>'T5 Q3 201415'!AI91</f>
        <v>1819</v>
      </c>
      <c r="GB91" s="75">
        <f>'T5 Q3 201415'!AJ91</f>
        <v>0.97013333333333329</v>
      </c>
      <c r="GC91" s="75">
        <f>'T5 Q3 201415'!AK91</f>
        <v>1813</v>
      </c>
      <c r="GD91" s="75">
        <f>'T5 Q3 201415'!AL91</f>
        <v>0.96693333333333331</v>
      </c>
      <c r="GE91" s="75">
        <f>'T5 Q3 201415'!AM91</f>
        <v>1803</v>
      </c>
      <c r="GF91" s="75">
        <f>'T5 Q3 201415'!AN91</f>
        <v>0.96160000000000001</v>
      </c>
      <c r="GG91" s="75">
        <f>'T5 Q3 201415'!AO91</f>
        <v>1779</v>
      </c>
      <c r="GH91" s="75">
        <f>'T5 Q3 201415'!AP91</f>
        <v>0.94879999999999998</v>
      </c>
      <c r="GI91" s="75">
        <f>'T5 Q3 201415'!AQ91</f>
        <v>1795</v>
      </c>
      <c r="GJ91" s="75">
        <f>'T5 Q3 201415'!AR91</f>
        <v>0.95733333333333337</v>
      </c>
      <c r="GK91" s="75">
        <f>'T5 Q3 201415'!AS91</f>
        <v>1753</v>
      </c>
      <c r="GL91" s="75">
        <f>'T5 Q3 201415'!AT91</f>
        <v>0.93493333333333328</v>
      </c>
      <c r="GM91" s="75">
        <f>'T5 Q3 201415'!AU91</f>
        <v>1810</v>
      </c>
      <c r="GN91" s="75">
        <f>'T5 Q3 201415'!AV91</f>
        <v>0.96533333333333338</v>
      </c>
      <c r="GO91" s="75">
        <f>'T5 Q3 201415'!AW91</f>
        <v>1771</v>
      </c>
      <c r="GP91" s="75">
        <f>'T5 Q3 201415'!AX91</f>
        <v>0.94453333333333334</v>
      </c>
      <c r="GR91" s="75">
        <f>'T6 Q4 201415'!D91</f>
        <v>1653</v>
      </c>
      <c r="GS91" s="75">
        <f>'T6 Q4 201415'!E91</f>
        <v>1618</v>
      </c>
      <c r="GT91" s="75">
        <f>'T6 Q4 201415'!F91</f>
        <v>0.97882637628554148</v>
      </c>
      <c r="GU91" s="75">
        <f>'T6 Q4 201415'!G91</f>
        <v>13</v>
      </c>
      <c r="GV91" s="75">
        <f>'T6 Q4 201415'!H91</f>
        <v>7.8644888082274652E-3</v>
      </c>
      <c r="GW91" s="75">
        <f>'T6 Q4 201415'!I91</f>
        <v>1618</v>
      </c>
      <c r="GX91" s="75">
        <f>'T6 Q4 201415'!J91</f>
        <v>0.97882637628554148</v>
      </c>
      <c r="GY91" s="75">
        <f>'T6 Q4 201415'!K91</f>
        <v>0</v>
      </c>
      <c r="GZ91" s="75">
        <f>'T6 Q4 201415'!L91</f>
        <v>0</v>
      </c>
      <c r="HA91" s="75" t="str">
        <f>'T6 Q4 201415'!M91</f>
        <v/>
      </c>
      <c r="HB91" s="75">
        <f>'T6 Q4 201415'!N91</f>
        <v>0</v>
      </c>
      <c r="HC91" s="75">
        <f>'T6 Q4 201415'!O91</f>
        <v>1670</v>
      </c>
      <c r="HD91" s="75">
        <f>'T6 Q4 201415'!P91</f>
        <v>1650</v>
      </c>
      <c r="HE91" s="75">
        <f>'T6 Q4 201415'!Q91</f>
        <v>0.9880239520958084</v>
      </c>
      <c r="HF91" s="75">
        <f>'T6 Q4 201415'!R91</f>
        <v>1603</v>
      </c>
      <c r="HG91" s="75">
        <f>'T6 Q4 201415'!S91</f>
        <v>0.95988023952095813</v>
      </c>
      <c r="HH91" s="75">
        <f>'T6 Q4 201415'!T91</f>
        <v>1628</v>
      </c>
      <c r="HI91" s="75">
        <f>'T6 Q4 201415'!U91</f>
        <v>0.97485029940119761</v>
      </c>
      <c r="HJ91" s="75">
        <f>'T6 Q4 201415'!V91</f>
        <v>1617</v>
      </c>
      <c r="HK91" s="75">
        <f>'T6 Q4 201415'!W91</f>
        <v>0.96826347305389227</v>
      </c>
      <c r="HL91" s="75">
        <f>'T6 Q4 201415'!X91</f>
        <v>1620</v>
      </c>
      <c r="HM91" s="75">
        <f>'T6 Q4 201415'!Y91</f>
        <v>0.97005988023952094</v>
      </c>
      <c r="HN91" s="75">
        <f>'T6 Q4 201415'!Z91</f>
        <v>0</v>
      </c>
      <c r="HO91" s="75">
        <f>'T6 Q4 201415'!AA91</f>
        <v>0</v>
      </c>
      <c r="HP91" s="75" t="str">
        <f>'T6 Q4 201415'!AB91</f>
        <v/>
      </c>
      <c r="HQ91" s="75">
        <f>'T6 Q4 201415'!AC91</f>
        <v>0</v>
      </c>
      <c r="HR91" s="75">
        <f>'T6 Q4 201415'!AD91</f>
        <v>1771</v>
      </c>
      <c r="HS91" s="75">
        <f>'T6 Q4 201415'!AE91</f>
        <v>1729</v>
      </c>
      <c r="HT91" s="75">
        <f>'T6 Q4 201415'!AF91</f>
        <v>0.97628458498023718</v>
      </c>
      <c r="HU91" s="75">
        <f>'T6 Q4 201415'!AG91</f>
        <v>1687</v>
      </c>
      <c r="HV91" s="75">
        <f>'T6 Q4 201415'!AH91</f>
        <v>0.95256916996047436</v>
      </c>
      <c r="HW91" s="75">
        <f>'T6 Q4 201415'!AI91</f>
        <v>1728</v>
      </c>
      <c r="HX91" s="75">
        <f>'T6 Q4 201415'!AJ91</f>
        <v>0.97571993224167142</v>
      </c>
      <c r="HY91" s="75">
        <f>'T6 Q4 201415'!AK91</f>
        <v>1725</v>
      </c>
      <c r="HZ91" s="75">
        <f>'T6 Q4 201415'!AL91</f>
        <v>0.97402597402597402</v>
      </c>
      <c r="IA91" s="75">
        <f>'T6 Q4 201415'!AM91</f>
        <v>1701</v>
      </c>
      <c r="IB91" s="75">
        <f>'T6 Q4 201415'!AN91</f>
        <v>0.96047430830039526</v>
      </c>
      <c r="IC91" s="75">
        <f>'T6 Q4 201415'!AO91</f>
        <v>1701</v>
      </c>
      <c r="ID91" s="75">
        <f>'T6 Q4 201415'!AP91</f>
        <v>0.96047430830039526</v>
      </c>
      <c r="IE91" s="75">
        <f>'T6 Q4 201415'!AQ91</f>
        <v>1699</v>
      </c>
      <c r="IF91" s="75">
        <f>'T6 Q4 201415'!AR91</f>
        <v>0.95934500282326374</v>
      </c>
      <c r="IG91" s="75">
        <f>'T6 Q4 201415'!AS91</f>
        <v>1659</v>
      </c>
      <c r="IH91" s="75">
        <f>'T6 Q4 201415'!AT91</f>
        <v>0.93675889328063244</v>
      </c>
      <c r="II91" s="75">
        <f>'T6 Q4 201415'!AU91</f>
        <v>1698</v>
      </c>
      <c r="IJ91" s="75">
        <f>'T6 Q4 201415'!AV91</f>
        <v>0.95878035008469786</v>
      </c>
      <c r="IK91" s="75">
        <f>'T6 Q4 201415'!AW91</f>
        <v>1704</v>
      </c>
      <c r="IL91" s="75">
        <f>'T6 Q4 201415'!AX91</f>
        <v>0.96216826651609255</v>
      </c>
    </row>
    <row r="92" spans="1:246" x14ac:dyDescent="0.25">
      <c r="A92" s="31" t="s">
        <v>436</v>
      </c>
      <c r="B92" s="21" t="s">
        <v>437</v>
      </c>
      <c r="C92" s="21" t="s">
        <v>29</v>
      </c>
      <c r="D92" s="64">
        <v>7761</v>
      </c>
      <c r="E92" s="64">
        <v>7490</v>
      </c>
      <c r="F92" s="51">
        <v>0.96508181935317616</v>
      </c>
      <c r="G92" s="64">
        <v>113</v>
      </c>
      <c r="H92" s="69">
        <v>1.4559979384099987E-2</v>
      </c>
      <c r="I92" s="64">
        <v>7472</v>
      </c>
      <c r="J92" s="51">
        <v>0.96276253060172656</v>
      </c>
      <c r="K92" s="64">
        <v>18</v>
      </c>
      <c r="L92" s="5">
        <v>0</v>
      </c>
      <c r="M92" s="51">
        <v>0</v>
      </c>
      <c r="N92" s="40"/>
      <c r="O92" s="64">
        <v>7844</v>
      </c>
      <c r="P92" s="64">
        <v>7589</v>
      </c>
      <c r="Q92" s="51">
        <v>0.96749107598164197</v>
      </c>
      <c r="R92" s="64">
        <v>7390</v>
      </c>
      <c r="S92" s="69">
        <v>0.9421213666496685</v>
      </c>
      <c r="T92" s="64">
        <v>7535</v>
      </c>
      <c r="U92" s="51">
        <v>0.96060683324834273</v>
      </c>
      <c r="V92" s="64">
        <v>7432</v>
      </c>
      <c r="W92" s="69">
        <v>0.9474757776644569</v>
      </c>
      <c r="X92" s="64">
        <v>7424</v>
      </c>
      <c r="Y92" s="51">
        <v>0.94645588985211626</v>
      </c>
      <c r="Z92" s="64">
        <v>20</v>
      </c>
      <c r="AA92" s="64">
        <v>20</v>
      </c>
      <c r="AB92" s="51">
        <v>1</v>
      </c>
      <c r="AC92" s="58"/>
      <c r="AD92" s="64">
        <v>8247</v>
      </c>
      <c r="AE92" s="64">
        <v>7728</v>
      </c>
      <c r="AF92" s="46">
        <v>0.93706802473626771</v>
      </c>
      <c r="AG92" s="64">
        <v>7668</v>
      </c>
      <c r="AH92" s="70">
        <v>0.92979265187340854</v>
      </c>
      <c r="AI92" s="64">
        <v>7726</v>
      </c>
      <c r="AJ92" s="46">
        <v>0.93682551230750577</v>
      </c>
      <c r="AK92" s="64">
        <v>7685</v>
      </c>
      <c r="AL92" s="70">
        <v>0.93185400751788527</v>
      </c>
      <c r="AM92" s="64">
        <v>7766</v>
      </c>
      <c r="AN92" s="46">
        <v>0.94167576088274529</v>
      </c>
      <c r="AO92" s="64">
        <v>7724</v>
      </c>
      <c r="AP92" s="70">
        <v>0.93658299987874383</v>
      </c>
      <c r="AQ92" s="64">
        <v>7848</v>
      </c>
      <c r="AR92" s="46">
        <v>0.95161877046198617</v>
      </c>
      <c r="AS92" s="64">
        <v>7667</v>
      </c>
      <c r="AT92" s="70">
        <v>0.92967139565902757</v>
      </c>
      <c r="AU92" s="64">
        <v>7825</v>
      </c>
      <c r="AV92" s="46">
        <v>0.9488298775312235</v>
      </c>
      <c r="AW92" s="64">
        <v>7593</v>
      </c>
      <c r="AX92" s="46">
        <v>0.92069843579483446</v>
      </c>
      <c r="AZ92" s="80">
        <f>VLOOKUP($A92,'T1DQ CCG'!$A:$BS,69,FALSE)</f>
        <v>0</v>
      </c>
      <c r="BA92" s="80">
        <f>VLOOKUP($A92,'T1DQ CCG'!$A:$BS,70,FALSE)</f>
        <v>0</v>
      </c>
      <c r="BB92" s="80">
        <f>VLOOKUP($A92,'T1DQ CCG'!$A:$BS,71,FALSE)</f>
        <v>0</v>
      </c>
      <c r="BD92" s="75">
        <f>'T3 Q1 201415'!D92</f>
        <v>1899</v>
      </c>
      <c r="BE92" s="75">
        <f>'T3 Q1 201415'!E92</f>
        <v>1834</v>
      </c>
      <c r="BF92" s="75">
        <f>'T3 Q1 201415'!F92</f>
        <v>0.96577145866245395</v>
      </c>
      <c r="BG92" s="75">
        <f>'T3 Q1 201415'!G92</f>
        <v>50</v>
      </c>
      <c r="BH92" s="75">
        <f>'T3 Q1 201415'!H92</f>
        <v>2.6329647182727751E-2</v>
      </c>
      <c r="BI92" s="75">
        <f>'T3 Q1 201415'!I92</f>
        <v>1825</v>
      </c>
      <c r="BJ92" s="75">
        <f>'T3 Q1 201415'!J92</f>
        <v>0.96103212216956291</v>
      </c>
      <c r="BK92" s="75">
        <f>'T3 Q1 201415'!K92</f>
        <v>18</v>
      </c>
      <c r="BL92" s="75">
        <f>'T3 Q1 201415'!L92</f>
        <v>18</v>
      </c>
      <c r="BM92" s="75">
        <f>'T3 Q1 201415'!M92</f>
        <v>1</v>
      </c>
      <c r="BN92" s="75">
        <f>'T3 Q1 201415'!N92</f>
        <v>0</v>
      </c>
      <c r="BO92" s="75">
        <f>'T3 Q1 201415'!O92</f>
        <v>2052</v>
      </c>
      <c r="BP92" s="75">
        <f>'T3 Q1 201415'!P92</f>
        <v>1993</v>
      </c>
      <c r="BQ92" s="75">
        <f>'T3 Q1 201415'!Q92</f>
        <v>0.97124756335282647</v>
      </c>
      <c r="BR92" s="75">
        <f>'T3 Q1 201415'!R92</f>
        <v>1944</v>
      </c>
      <c r="BS92" s="75">
        <f>'T3 Q1 201415'!S92</f>
        <v>0.94736842105263153</v>
      </c>
      <c r="BT92" s="75">
        <f>'T3 Q1 201415'!T92</f>
        <v>1964</v>
      </c>
      <c r="BU92" s="75">
        <f>'T3 Q1 201415'!U92</f>
        <v>0.9571150097465887</v>
      </c>
      <c r="BV92" s="75">
        <f>'T3 Q1 201415'!V92</f>
        <v>1946</v>
      </c>
      <c r="BW92" s="75">
        <f>'T3 Q1 201415'!W92</f>
        <v>0.94834307992202727</v>
      </c>
      <c r="BX92" s="75">
        <f>'T3 Q1 201415'!X92</f>
        <v>1951</v>
      </c>
      <c r="BY92" s="75">
        <f>'T3 Q1 201415'!Y92</f>
        <v>0.95077972709551661</v>
      </c>
      <c r="BZ92" s="75">
        <f>'T3 Q1 201415'!Z92</f>
        <v>20</v>
      </c>
      <c r="CA92" s="75">
        <f>'T3 Q1 201415'!AA92</f>
        <v>20</v>
      </c>
      <c r="CB92" s="75">
        <f>'T3 Q1 201415'!AB92</f>
        <v>1</v>
      </c>
      <c r="CC92" s="75">
        <f>'T3 Q1 201415'!AC92</f>
        <v>0</v>
      </c>
      <c r="CD92" s="75">
        <f>'T3 Q1 201415'!AD92</f>
        <v>2077</v>
      </c>
      <c r="CE92" s="75">
        <f>'T3 Q1 201415'!AE92</f>
        <v>1930</v>
      </c>
      <c r="CF92" s="75">
        <f>'T3 Q1 201415'!AF92</f>
        <v>0.92922484352431389</v>
      </c>
      <c r="CG92" s="75">
        <f>'T3 Q1 201415'!AG92</f>
        <v>1929</v>
      </c>
      <c r="CH92" s="75">
        <f>'T3 Q1 201415'!AH92</f>
        <v>0.92874337987481947</v>
      </c>
      <c r="CI92" s="75">
        <f>'T3 Q1 201415'!AI92</f>
        <v>1930</v>
      </c>
      <c r="CJ92" s="75">
        <f>'T3 Q1 201415'!AJ92</f>
        <v>0.92922484352431389</v>
      </c>
      <c r="CK92" s="75">
        <f>'T3 Q1 201415'!AK92</f>
        <v>1919</v>
      </c>
      <c r="CL92" s="75">
        <f>'T3 Q1 201415'!AL92</f>
        <v>0.92392874337987485</v>
      </c>
      <c r="CM92" s="75">
        <f>'T3 Q1 201415'!AM92</f>
        <v>1908</v>
      </c>
      <c r="CN92" s="75">
        <f>'T3 Q1 201415'!AN92</f>
        <v>0.9186326432354357</v>
      </c>
      <c r="CO92" s="75">
        <f>'T3 Q1 201415'!AO92</f>
        <v>1932</v>
      </c>
      <c r="CP92" s="75">
        <f>'T3 Q1 201415'!AP92</f>
        <v>0.93018777082330284</v>
      </c>
      <c r="CQ92" s="75">
        <f>'T3 Q1 201415'!AQ92</f>
        <v>1972</v>
      </c>
      <c r="CR92" s="75">
        <f>'T3 Q1 201415'!AR92</f>
        <v>0.94944631680308134</v>
      </c>
      <c r="CS92" s="75">
        <f>'T3 Q1 201415'!AS92</f>
        <v>1971</v>
      </c>
      <c r="CT92" s="75">
        <f>'T3 Q1 201415'!AT92</f>
        <v>0.94896485315358692</v>
      </c>
      <c r="CU92" s="75">
        <f>'T3 Q1 201415'!AU92</f>
        <v>1983</v>
      </c>
      <c r="CV92" s="75">
        <f>'T3 Q1 201415'!AV92</f>
        <v>0.95474241694752049</v>
      </c>
      <c r="CW92" s="75">
        <f>'T3 Q1 201415'!AW92</f>
        <v>1900</v>
      </c>
      <c r="CX92" s="75">
        <f>'T3 Q1 201415'!AX92</f>
        <v>0.91478093403948002</v>
      </c>
      <c r="CZ92" s="75">
        <f>'T4 Q2 201415'!D92</f>
        <v>2000</v>
      </c>
      <c r="DA92" s="75">
        <f>'T4 Q2 201415'!E92</f>
        <v>1924</v>
      </c>
      <c r="DB92" s="75">
        <f>'T4 Q2 201415'!F92</f>
        <v>0.96199999999999997</v>
      </c>
      <c r="DC92" s="75">
        <f>'T4 Q2 201415'!G92</f>
        <v>25</v>
      </c>
      <c r="DD92" s="75">
        <f>'T4 Q2 201415'!H92</f>
        <v>1.2500000000000001E-2</v>
      </c>
      <c r="DE92" s="75">
        <f>'T4 Q2 201415'!I92</f>
        <v>1918</v>
      </c>
      <c r="DF92" s="75">
        <f>'T4 Q2 201415'!J92</f>
        <v>0.95899999999999996</v>
      </c>
      <c r="DG92" s="75">
        <f>'T4 Q2 201415'!K92</f>
        <v>0</v>
      </c>
      <c r="DH92" s="75">
        <f>'T4 Q2 201415'!L92</f>
        <v>0</v>
      </c>
      <c r="DI92" s="75" t="str">
        <f>'T4 Q2 201415'!M92</f>
        <v/>
      </c>
      <c r="DJ92" s="75">
        <f>'T4 Q2 201415'!N92</f>
        <v>0</v>
      </c>
      <c r="DK92" s="75">
        <f>'T4 Q2 201415'!O92</f>
        <v>1989</v>
      </c>
      <c r="DL92" s="75">
        <f>'T4 Q2 201415'!P92</f>
        <v>1923</v>
      </c>
      <c r="DM92" s="75">
        <f>'T4 Q2 201415'!Q92</f>
        <v>0.96681749622926094</v>
      </c>
      <c r="DN92" s="75">
        <f>'T4 Q2 201415'!R92</f>
        <v>1873</v>
      </c>
      <c r="DO92" s="75">
        <f>'T4 Q2 201415'!S92</f>
        <v>0.94167923579688284</v>
      </c>
      <c r="DP92" s="75">
        <f>'T4 Q2 201415'!T92</f>
        <v>1926</v>
      </c>
      <c r="DQ92" s="75">
        <f>'T4 Q2 201415'!U92</f>
        <v>0.96832579185520362</v>
      </c>
      <c r="DR92" s="75">
        <f>'T4 Q2 201415'!V92</f>
        <v>1885</v>
      </c>
      <c r="DS92" s="75">
        <f>'T4 Q2 201415'!W92</f>
        <v>0.94771241830065356</v>
      </c>
      <c r="DT92" s="75">
        <f>'T4 Q2 201415'!X92</f>
        <v>1883</v>
      </c>
      <c r="DU92" s="75">
        <f>'T4 Q2 201415'!Y92</f>
        <v>0.94670688788335844</v>
      </c>
      <c r="DV92" s="75">
        <f>'T4 Q2 201415'!Z92</f>
        <v>0</v>
      </c>
      <c r="DW92" s="75">
        <f>'T4 Q2 201415'!AA92</f>
        <v>0</v>
      </c>
      <c r="DX92" s="75" t="str">
        <f>'T4 Q2 201415'!AB92</f>
        <v/>
      </c>
      <c r="DY92" s="75">
        <f>'T4 Q2 201415'!AC92</f>
        <v>0</v>
      </c>
      <c r="DZ92" s="75">
        <f>'T4 Q2 201415'!AD92</f>
        <v>2067</v>
      </c>
      <c r="EA92" s="75">
        <f>'T4 Q2 201415'!AE92</f>
        <v>1925</v>
      </c>
      <c r="EB92" s="75">
        <f>'T4 Q2 201415'!AF92</f>
        <v>0.93130140299951625</v>
      </c>
      <c r="EC92" s="75">
        <f>'T4 Q2 201415'!AG92</f>
        <v>1925</v>
      </c>
      <c r="ED92" s="75">
        <f>'T4 Q2 201415'!AH92</f>
        <v>0.93130140299951625</v>
      </c>
      <c r="EE92" s="75">
        <f>'T4 Q2 201415'!AI92</f>
        <v>1925</v>
      </c>
      <c r="EF92" s="75">
        <f>'T4 Q2 201415'!AJ92</f>
        <v>0.93130140299951625</v>
      </c>
      <c r="EG92" s="75">
        <f>'T4 Q2 201415'!AK92</f>
        <v>1911</v>
      </c>
      <c r="EH92" s="75">
        <f>'T4 Q2 201415'!AL92</f>
        <v>0.92452830188679247</v>
      </c>
      <c r="EI92" s="75">
        <f>'T4 Q2 201415'!AM92</f>
        <v>1941</v>
      </c>
      <c r="EJ92" s="75">
        <f>'T4 Q2 201415'!AN92</f>
        <v>0.93904208998548622</v>
      </c>
      <c r="EK92" s="75">
        <f>'T4 Q2 201415'!AO92</f>
        <v>1915</v>
      </c>
      <c r="EL92" s="75">
        <f>'T4 Q2 201415'!AP92</f>
        <v>0.92646347363328496</v>
      </c>
      <c r="EM92" s="75">
        <f>'T4 Q2 201415'!AQ92</f>
        <v>1958</v>
      </c>
      <c r="EN92" s="75">
        <f>'T4 Q2 201415'!AR92</f>
        <v>0.94726656990807934</v>
      </c>
      <c r="EO92" s="75">
        <f>'T4 Q2 201415'!AS92</f>
        <v>1915</v>
      </c>
      <c r="EP92" s="75">
        <f>'T4 Q2 201415'!AT92</f>
        <v>0.92646347363328496</v>
      </c>
      <c r="EQ92" s="75">
        <f>'T4 Q2 201415'!AU92</f>
        <v>1938</v>
      </c>
      <c r="ER92" s="75">
        <f>'T4 Q2 201415'!AV92</f>
        <v>0.93759071117561688</v>
      </c>
      <c r="ES92" s="75">
        <f>'T4 Q2 201415'!AW92</f>
        <v>1877</v>
      </c>
      <c r="ET92" s="75">
        <f>'T4 Q2 201415'!AX92</f>
        <v>0.90807934204160623</v>
      </c>
      <c r="EV92" s="75">
        <f>'T5 Q3 201415'!D92</f>
        <v>2018</v>
      </c>
      <c r="EW92" s="75">
        <f>'T5 Q3 201415'!E92</f>
        <v>1950</v>
      </c>
      <c r="EX92" s="75">
        <f>'T5 Q3 201415'!F92</f>
        <v>0.96630327056491572</v>
      </c>
      <c r="EY92" s="75">
        <f>'T5 Q3 201415'!G92</f>
        <v>31</v>
      </c>
      <c r="EZ92" s="75">
        <f>'T5 Q3 201415'!H92</f>
        <v>1.5361744301288404E-2</v>
      </c>
      <c r="FA92" s="75">
        <f>'T5 Q3 201415'!I92</f>
        <v>1952</v>
      </c>
      <c r="FB92" s="75">
        <f>'T5 Q3 201415'!J92</f>
        <v>0.96729435084241822</v>
      </c>
      <c r="FC92" s="75">
        <f>'T5 Q3 201415'!K92</f>
        <v>0</v>
      </c>
      <c r="FD92" s="75">
        <f>'T5 Q3 201415'!L92</f>
        <v>0</v>
      </c>
      <c r="FE92" s="75" t="str">
        <f>'T5 Q3 201415'!M92</f>
        <v/>
      </c>
      <c r="FF92" s="75">
        <f>'T5 Q3 201415'!N92</f>
        <v>0</v>
      </c>
      <c r="FG92" s="75">
        <f>'T5 Q3 201415'!O92</f>
        <v>1980</v>
      </c>
      <c r="FH92" s="75">
        <f>'T5 Q3 201415'!P92</f>
        <v>1913</v>
      </c>
      <c r="FI92" s="75">
        <f>'T5 Q3 201415'!Q92</f>
        <v>0.96616161616161611</v>
      </c>
      <c r="FJ92" s="75">
        <f>'T5 Q3 201415'!R92</f>
        <v>1858</v>
      </c>
      <c r="FK92" s="75">
        <f>'T5 Q3 201415'!S92</f>
        <v>0.93838383838383843</v>
      </c>
      <c r="FL92" s="75">
        <f>'T5 Q3 201415'!T92</f>
        <v>1902</v>
      </c>
      <c r="FM92" s="75">
        <f>'T5 Q3 201415'!U92</f>
        <v>0.96060606060606057</v>
      </c>
      <c r="FN92" s="75">
        <f>'T5 Q3 201415'!V92</f>
        <v>1872</v>
      </c>
      <c r="FO92" s="75">
        <f>'T5 Q3 201415'!W92</f>
        <v>0.94545454545454544</v>
      </c>
      <c r="FP92" s="75">
        <f>'T5 Q3 201415'!X92</f>
        <v>1862</v>
      </c>
      <c r="FQ92" s="75">
        <f>'T5 Q3 201415'!Y92</f>
        <v>0.94040404040404035</v>
      </c>
      <c r="FR92" s="75">
        <f>'T5 Q3 201415'!Z92</f>
        <v>0</v>
      </c>
      <c r="FS92" s="75">
        <f>'T5 Q3 201415'!AA92</f>
        <v>0</v>
      </c>
      <c r="FT92" s="75" t="str">
        <f>'T5 Q3 201415'!AB92</f>
        <v/>
      </c>
      <c r="FU92" s="75">
        <f>'T5 Q3 201415'!AC92</f>
        <v>0</v>
      </c>
      <c r="FV92" s="75">
        <f>'T5 Q3 201415'!AD92</f>
        <v>2064</v>
      </c>
      <c r="FW92" s="75">
        <f>'T5 Q3 201415'!AE92</f>
        <v>1944</v>
      </c>
      <c r="FX92" s="75">
        <f>'T5 Q3 201415'!AF92</f>
        <v>0.94186046511627908</v>
      </c>
      <c r="FY92" s="75">
        <f>'T5 Q3 201415'!AG92</f>
        <v>1913</v>
      </c>
      <c r="FZ92" s="75">
        <f>'T5 Q3 201415'!AH92</f>
        <v>0.92684108527131781</v>
      </c>
      <c r="GA92" s="75">
        <f>'T5 Q3 201415'!AI92</f>
        <v>1944</v>
      </c>
      <c r="GB92" s="75">
        <f>'T5 Q3 201415'!AJ92</f>
        <v>0.94186046511627908</v>
      </c>
      <c r="GC92" s="75">
        <f>'T5 Q3 201415'!AK92</f>
        <v>1932</v>
      </c>
      <c r="GD92" s="75">
        <f>'T5 Q3 201415'!AL92</f>
        <v>0.93604651162790697</v>
      </c>
      <c r="GE92" s="75">
        <f>'T5 Q3 201415'!AM92</f>
        <v>1960</v>
      </c>
      <c r="GF92" s="75">
        <f>'T5 Q3 201415'!AN92</f>
        <v>0.94961240310077522</v>
      </c>
      <c r="GG92" s="75">
        <f>'T5 Q3 201415'!AO92</f>
        <v>1956</v>
      </c>
      <c r="GH92" s="75">
        <f>'T5 Q3 201415'!AP92</f>
        <v>0.94767441860465118</v>
      </c>
      <c r="GI92" s="75">
        <f>'T5 Q3 201415'!AQ92</f>
        <v>1970</v>
      </c>
      <c r="GJ92" s="75">
        <f>'T5 Q3 201415'!AR92</f>
        <v>0.9544573643410853</v>
      </c>
      <c r="GK92" s="75">
        <f>'T5 Q3 201415'!AS92</f>
        <v>1898</v>
      </c>
      <c r="GL92" s="75">
        <f>'T5 Q3 201415'!AT92</f>
        <v>0.91957364341085268</v>
      </c>
      <c r="GM92" s="75">
        <f>'T5 Q3 201415'!AU92</f>
        <v>1957</v>
      </c>
      <c r="GN92" s="75">
        <f>'T5 Q3 201415'!AV92</f>
        <v>0.94815891472868219</v>
      </c>
      <c r="GO92" s="75">
        <f>'T5 Q3 201415'!AW92</f>
        <v>1918</v>
      </c>
      <c r="GP92" s="75">
        <f>'T5 Q3 201415'!AX92</f>
        <v>0.92926356589147285</v>
      </c>
      <c r="GR92" s="75">
        <f>'T6 Q4 201415'!D92</f>
        <v>1844</v>
      </c>
      <c r="GS92" s="75">
        <f>'T6 Q4 201415'!E92</f>
        <v>1782</v>
      </c>
      <c r="GT92" s="75">
        <f>'T6 Q4 201415'!F92</f>
        <v>0.96637744034707163</v>
      </c>
      <c r="GU92" s="75">
        <f>'T6 Q4 201415'!G92</f>
        <v>7</v>
      </c>
      <c r="GV92" s="75">
        <f>'T6 Q4 201415'!H92</f>
        <v>3.7960954446854662E-3</v>
      </c>
      <c r="GW92" s="75">
        <f>'T6 Q4 201415'!I92</f>
        <v>1777</v>
      </c>
      <c r="GX92" s="75">
        <f>'T6 Q4 201415'!J92</f>
        <v>0.96366594360086766</v>
      </c>
      <c r="GY92" s="75">
        <f>'T6 Q4 201415'!K92</f>
        <v>0</v>
      </c>
      <c r="GZ92" s="75">
        <f>'T6 Q4 201415'!L92</f>
        <v>0</v>
      </c>
      <c r="HA92" s="75" t="str">
        <f>'T6 Q4 201415'!M92</f>
        <v/>
      </c>
      <c r="HB92" s="75">
        <f>'T6 Q4 201415'!N92</f>
        <v>0</v>
      </c>
      <c r="HC92" s="75">
        <f>'T6 Q4 201415'!O92</f>
        <v>1823</v>
      </c>
      <c r="HD92" s="75">
        <f>'T6 Q4 201415'!P92</f>
        <v>1760</v>
      </c>
      <c r="HE92" s="75">
        <f>'T6 Q4 201415'!Q92</f>
        <v>0.96544157981349421</v>
      </c>
      <c r="HF92" s="75">
        <f>'T6 Q4 201415'!R92</f>
        <v>1715</v>
      </c>
      <c r="HG92" s="75">
        <f>'T6 Q4 201415'!S92</f>
        <v>0.94075699396599011</v>
      </c>
      <c r="HH92" s="75">
        <f>'T6 Q4 201415'!T92</f>
        <v>1743</v>
      </c>
      <c r="HI92" s="75">
        <f>'T6 Q4 201415'!U92</f>
        <v>0.95611629182665936</v>
      </c>
      <c r="HJ92" s="75">
        <f>'T6 Q4 201415'!V92</f>
        <v>1729</v>
      </c>
      <c r="HK92" s="75">
        <f>'T6 Q4 201415'!W92</f>
        <v>0.94843664289632479</v>
      </c>
      <c r="HL92" s="75">
        <f>'T6 Q4 201415'!X92</f>
        <v>1728</v>
      </c>
      <c r="HM92" s="75">
        <f>'T6 Q4 201415'!Y92</f>
        <v>0.94788809654415795</v>
      </c>
      <c r="HN92" s="75">
        <f>'T6 Q4 201415'!Z92</f>
        <v>0</v>
      </c>
      <c r="HO92" s="75">
        <f>'T6 Q4 201415'!AA92</f>
        <v>0</v>
      </c>
      <c r="HP92" s="75" t="str">
        <f>'T6 Q4 201415'!AB92</f>
        <v/>
      </c>
      <c r="HQ92" s="75">
        <f>'T6 Q4 201415'!AC92</f>
        <v>0</v>
      </c>
      <c r="HR92" s="75">
        <f>'T6 Q4 201415'!AD92</f>
        <v>2039</v>
      </c>
      <c r="HS92" s="75">
        <f>'T6 Q4 201415'!AE92</f>
        <v>1929</v>
      </c>
      <c r="HT92" s="75">
        <f>'T6 Q4 201415'!AF92</f>
        <v>0.94605198626777831</v>
      </c>
      <c r="HU92" s="75">
        <f>'T6 Q4 201415'!AG92</f>
        <v>1901</v>
      </c>
      <c r="HV92" s="75">
        <f>'T6 Q4 201415'!AH92</f>
        <v>0.93231976459048549</v>
      </c>
      <c r="HW92" s="75">
        <f>'T6 Q4 201415'!AI92</f>
        <v>1927</v>
      </c>
      <c r="HX92" s="75">
        <f>'T6 Q4 201415'!AJ92</f>
        <v>0.94507111329082882</v>
      </c>
      <c r="HY92" s="75">
        <f>'T6 Q4 201415'!AK92</f>
        <v>1923</v>
      </c>
      <c r="HZ92" s="75">
        <f>'T6 Q4 201415'!AL92</f>
        <v>0.94310936733692985</v>
      </c>
      <c r="IA92" s="75">
        <f>'T6 Q4 201415'!AM92</f>
        <v>1957</v>
      </c>
      <c r="IB92" s="75">
        <f>'T6 Q4 201415'!AN92</f>
        <v>0.95978420794507113</v>
      </c>
      <c r="IC92" s="75">
        <f>'T6 Q4 201415'!AO92</f>
        <v>1921</v>
      </c>
      <c r="ID92" s="75">
        <f>'T6 Q4 201415'!AP92</f>
        <v>0.94212849435998036</v>
      </c>
      <c r="IE92" s="75">
        <f>'T6 Q4 201415'!AQ92</f>
        <v>1948</v>
      </c>
      <c r="IF92" s="75">
        <f>'T6 Q4 201415'!AR92</f>
        <v>0.95537027954879838</v>
      </c>
      <c r="IG92" s="75">
        <f>'T6 Q4 201415'!AS92</f>
        <v>1883</v>
      </c>
      <c r="IH92" s="75">
        <f>'T6 Q4 201415'!AT92</f>
        <v>0.92349190779794021</v>
      </c>
      <c r="II92" s="75">
        <f>'T6 Q4 201415'!AU92</f>
        <v>1947</v>
      </c>
      <c r="IJ92" s="75">
        <f>'T6 Q4 201415'!AV92</f>
        <v>0.9548798430603237</v>
      </c>
      <c r="IK92" s="75">
        <f>'T6 Q4 201415'!AW92</f>
        <v>1898</v>
      </c>
      <c r="IL92" s="75">
        <f>'T6 Q4 201415'!AX92</f>
        <v>0.93084845512506131</v>
      </c>
    </row>
    <row r="93" spans="1:246" x14ac:dyDescent="0.25">
      <c r="A93" s="31" t="s">
        <v>150</v>
      </c>
      <c r="B93" s="21" t="s">
        <v>151</v>
      </c>
      <c r="C93" s="21" t="s">
        <v>29</v>
      </c>
      <c r="D93" s="64">
        <v>3489</v>
      </c>
      <c r="E93" s="64">
        <v>3247</v>
      </c>
      <c r="F93" s="51">
        <v>0.93063915161937516</v>
      </c>
      <c r="G93" s="64">
        <v>2425</v>
      </c>
      <c r="H93" s="69">
        <v>0.69504155918601318</v>
      </c>
      <c r="I93" s="64">
        <v>3238</v>
      </c>
      <c r="J93" s="51">
        <v>0.92805961593579822</v>
      </c>
      <c r="K93" s="64">
        <v>24</v>
      </c>
      <c r="L93" s="5">
        <v>4</v>
      </c>
      <c r="M93" s="51">
        <v>0.16666666666666666</v>
      </c>
      <c r="N93" s="40"/>
      <c r="O93" s="64">
        <v>3517</v>
      </c>
      <c r="P93" s="64">
        <v>3366</v>
      </c>
      <c r="Q93" s="51">
        <v>0.95706568097810629</v>
      </c>
      <c r="R93" s="64">
        <v>3189</v>
      </c>
      <c r="S93" s="69">
        <v>0.90673869775376736</v>
      </c>
      <c r="T93" s="64">
        <v>3286</v>
      </c>
      <c r="U93" s="51">
        <v>0.93431902189365934</v>
      </c>
      <c r="V93" s="64">
        <v>3181</v>
      </c>
      <c r="W93" s="69">
        <v>0.90446403184532276</v>
      </c>
      <c r="X93" s="64">
        <v>3174</v>
      </c>
      <c r="Y93" s="51">
        <v>0.90247369917543363</v>
      </c>
      <c r="Z93" s="64">
        <v>22</v>
      </c>
      <c r="AA93" s="64">
        <v>20</v>
      </c>
      <c r="AB93" s="51">
        <v>0.90909090909090906</v>
      </c>
      <c r="AC93" s="58"/>
      <c r="AD93" s="64">
        <v>3484</v>
      </c>
      <c r="AE93" s="64">
        <v>3144</v>
      </c>
      <c r="AF93" s="46">
        <v>0.9024110218140069</v>
      </c>
      <c r="AG93" s="64">
        <v>3133</v>
      </c>
      <c r="AH93" s="70">
        <v>0.89925373134328357</v>
      </c>
      <c r="AI93" s="64">
        <v>3354</v>
      </c>
      <c r="AJ93" s="46">
        <v>0.96268656716417911</v>
      </c>
      <c r="AK93" s="64">
        <v>3328</v>
      </c>
      <c r="AL93" s="70">
        <v>0.95522388059701491</v>
      </c>
      <c r="AM93" s="64">
        <v>3252</v>
      </c>
      <c r="AN93" s="46">
        <v>0.93340987370838113</v>
      </c>
      <c r="AO93" s="64">
        <v>3151</v>
      </c>
      <c r="AP93" s="70">
        <v>0.90442020665901268</v>
      </c>
      <c r="AQ93" s="64">
        <v>3271</v>
      </c>
      <c r="AR93" s="46">
        <v>0.93886337543053966</v>
      </c>
      <c r="AS93" s="64">
        <v>2902</v>
      </c>
      <c r="AT93" s="70">
        <v>0.83295063145809412</v>
      </c>
      <c r="AU93" s="64">
        <v>3238</v>
      </c>
      <c r="AV93" s="46">
        <v>0.92939150401836967</v>
      </c>
      <c r="AW93" s="64">
        <v>3157</v>
      </c>
      <c r="AX93" s="46">
        <v>0.90614236509758894</v>
      </c>
      <c r="AZ93" s="80">
        <f>VLOOKUP($A93,'T1DQ CCG'!$A:$BS,69,FALSE)</f>
        <v>0</v>
      </c>
      <c r="BA93" s="80">
        <f>VLOOKUP($A93,'T1DQ CCG'!$A:$BS,70,FALSE)</f>
        <v>0</v>
      </c>
      <c r="BB93" s="80">
        <f>VLOOKUP($A93,'T1DQ CCG'!$A:$BS,71,FALSE)</f>
        <v>0</v>
      </c>
      <c r="BD93" s="75">
        <f>'T3 Q1 201415'!D93</f>
        <v>829</v>
      </c>
      <c r="BE93" s="75">
        <f>'T3 Q1 201415'!E93</f>
        <v>765</v>
      </c>
      <c r="BF93" s="75">
        <f>'T3 Q1 201415'!F93</f>
        <v>0.92279855247285891</v>
      </c>
      <c r="BG93" s="75">
        <f>'T3 Q1 201415'!G93</f>
        <v>32</v>
      </c>
      <c r="BH93" s="75">
        <f>'T3 Q1 201415'!H93</f>
        <v>3.8600723763570564E-2</v>
      </c>
      <c r="BI93" s="75">
        <f>'T3 Q1 201415'!I93</f>
        <v>768</v>
      </c>
      <c r="BJ93" s="75">
        <f>'T3 Q1 201415'!J93</f>
        <v>0.9264173703256936</v>
      </c>
      <c r="BK93" s="75">
        <f>'T3 Q1 201415'!K93</f>
        <v>9</v>
      </c>
      <c r="BL93" s="75">
        <f>'T3 Q1 201415'!L93</f>
        <v>9</v>
      </c>
      <c r="BM93" s="75">
        <f>'T3 Q1 201415'!M93</f>
        <v>1</v>
      </c>
      <c r="BN93" s="75">
        <f>'T3 Q1 201415'!N93</f>
        <v>0</v>
      </c>
      <c r="BO93" s="75">
        <f>'T3 Q1 201415'!O93</f>
        <v>885</v>
      </c>
      <c r="BP93" s="75">
        <f>'T3 Q1 201415'!P93</f>
        <v>854</v>
      </c>
      <c r="BQ93" s="75">
        <f>'T3 Q1 201415'!Q93</f>
        <v>0.96497175141242941</v>
      </c>
      <c r="BR93" s="75">
        <f>'T3 Q1 201415'!R93</f>
        <v>811</v>
      </c>
      <c r="BS93" s="75">
        <f>'T3 Q1 201415'!S93</f>
        <v>0.9163841807909604</v>
      </c>
      <c r="BT93" s="75">
        <f>'T3 Q1 201415'!T93</f>
        <v>833</v>
      </c>
      <c r="BU93" s="75">
        <f>'T3 Q1 201415'!U93</f>
        <v>0.94124293785310731</v>
      </c>
      <c r="BV93" s="75">
        <f>'T3 Q1 201415'!V93</f>
        <v>810</v>
      </c>
      <c r="BW93" s="75">
        <f>'T3 Q1 201415'!W93</f>
        <v>0.9152542372881356</v>
      </c>
      <c r="BX93" s="75">
        <f>'T3 Q1 201415'!X93</f>
        <v>804</v>
      </c>
      <c r="BY93" s="75">
        <f>'T3 Q1 201415'!Y93</f>
        <v>0.90847457627118644</v>
      </c>
      <c r="BZ93" s="75">
        <f>'T3 Q1 201415'!Z93</f>
        <v>7</v>
      </c>
      <c r="CA93" s="75">
        <f>'T3 Q1 201415'!AA93</f>
        <v>7</v>
      </c>
      <c r="CB93" s="75">
        <f>'T3 Q1 201415'!AB93</f>
        <v>1</v>
      </c>
      <c r="CC93" s="75">
        <f>'T3 Q1 201415'!AC93</f>
        <v>0</v>
      </c>
      <c r="CD93" s="75">
        <f>'T3 Q1 201415'!AD93</f>
        <v>851</v>
      </c>
      <c r="CE93" s="75">
        <f>'T3 Q1 201415'!AE93</f>
        <v>823</v>
      </c>
      <c r="CF93" s="75">
        <f>'T3 Q1 201415'!AF93</f>
        <v>0.96709753231492357</v>
      </c>
      <c r="CG93" s="75">
        <f>'T3 Q1 201415'!AG93</f>
        <v>722</v>
      </c>
      <c r="CH93" s="75">
        <f>'T3 Q1 201415'!AH93</f>
        <v>0.8484136310223267</v>
      </c>
      <c r="CI93" s="75">
        <f>'T3 Q1 201415'!AI93</f>
        <v>822</v>
      </c>
      <c r="CJ93" s="75">
        <f>'T3 Q1 201415'!AJ93</f>
        <v>0.96592244418331374</v>
      </c>
      <c r="CK93" s="75">
        <f>'T3 Q1 201415'!AK93</f>
        <v>815</v>
      </c>
      <c r="CL93" s="75">
        <f>'T3 Q1 201415'!AL93</f>
        <v>0.95769682726204464</v>
      </c>
      <c r="CM93" s="75">
        <f>'T3 Q1 201415'!AM93</f>
        <v>800</v>
      </c>
      <c r="CN93" s="75">
        <f>'T3 Q1 201415'!AN93</f>
        <v>0.9400705052878966</v>
      </c>
      <c r="CO93" s="75">
        <f>'T3 Q1 201415'!AO93</f>
        <v>775</v>
      </c>
      <c r="CP93" s="75">
        <f>'T3 Q1 201415'!AP93</f>
        <v>0.91069330199764986</v>
      </c>
      <c r="CQ93" s="75">
        <f>'T3 Q1 201415'!AQ93</f>
        <v>792</v>
      </c>
      <c r="CR93" s="75">
        <f>'T3 Q1 201415'!AR93</f>
        <v>0.93066980023501766</v>
      </c>
      <c r="CS93" s="75">
        <f>'T3 Q1 201415'!AS93</f>
        <v>712</v>
      </c>
      <c r="CT93" s="75">
        <f>'T3 Q1 201415'!AT93</f>
        <v>0.836662749706228</v>
      </c>
      <c r="CU93" s="75">
        <f>'T3 Q1 201415'!AU93</f>
        <v>799</v>
      </c>
      <c r="CV93" s="75">
        <f>'T3 Q1 201415'!AV93</f>
        <v>0.93889541715628677</v>
      </c>
      <c r="CW93" s="75">
        <f>'T3 Q1 201415'!AW93</f>
        <v>776</v>
      </c>
      <c r="CX93" s="75">
        <f>'T3 Q1 201415'!AX93</f>
        <v>0.91186839012925969</v>
      </c>
      <c r="CZ93" s="75">
        <f>'T4 Q2 201415'!D93</f>
        <v>930</v>
      </c>
      <c r="DA93" s="75">
        <f>'T4 Q2 201415'!E93</f>
        <v>855</v>
      </c>
      <c r="DB93" s="75">
        <f>'T4 Q2 201415'!F93</f>
        <v>0.91935483870967738</v>
      </c>
      <c r="DC93" s="75">
        <f>'T4 Q2 201415'!G93</f>
        <v>816</v>
      </c>
      <c r="DD93" s="75">
        <f>'T4 Q2 201415'!H93</f>
        <v>0.8774193548387097</v>
      </c>
      <c r="DE93" s="75">
        <f>'T4 Q2 201415'!I93</f>
        <v>855</v>
      </c>
      <c r="DF93" s="75">
        <f>'T4 Q2 201415'!J93</f>
        <v>0.91935483870967738</v>
      </c>
      <c r="DG93" s="75">
        <f>'T4 Q2 201415'!K93</f>
        <v>2</v>
      </c>
      <c r="DH93" s="75">
        <f>'T4 Q2 201415'!L93</f>
        <v>2</v>
      </c>
      <c r="DI93" s="75">
        <f>'T4 Q2 201415'!M93</f>
        <v>1</v>
      </c>
      <c r="DJ93" s="75">
        <f>'T4 Q2 201415'!N93</f>
        <v>0</v>
      </c>
      <c r="DK93" s="75">
        <f>'T4 Q2 201415'!O93</f>
        <v>937</v>
      </c>
      <c r="DL93" s="75">
        <f>'T4 Q2 201415'!P93</f>
        <v>895</v>
      </c>
      <c r="DM93" s="75">
        <f>'T4 Q2 201415'!Q93</f>
        <v>0.95517609391675562</v>
      </c>
      <c r="DN93" s="75">
        <f>'T4 Q2 201415'!R93</f>
        <v>840</v>
      </c>
      <c r="DO93" s="75">
        <f>'T4 Q2 201415'!S93</f>
        <v>0.89647812166488794</v>
      </c>
      <c r="DP93" s="75">
        <f>'T4 Q2 201415'!T93</f>
        <v>872</v>
      </c>
      <c r="DQ93" s="75">
        <f>'T4 Q2 201415'!U93</f>
        <v>0.93062966915688372</v>
      </c>
      <c r="DR93" s="75">
        <f>'T4 Q2 201415'!V93</f>
        <v>839</v>
      </c>
      <c r="DS93" s="75">
        <f>'T4 Q2 201415'!W93</f>
        <v>0.89541088580576311</v>
      </c>
      <c r="DT93" s="75">
        <f>'T4 Q2 201415'!X93</f>
        <v>838</v>
      </c>
      <c r="DU93" s="75">
        <f>'T4 Q2 201415'!Y93</f>
        <v>0.89434364994663818</v>
      </c>
      <c r="DV93" s="75">
        <f>'T4 Q2 201415'!Z93</f>
        <v>7</v>
      </c>
      <c r="DW93" s="75">
        <f>'T4 Q2 201415'!AA93</f>
        <v>5</v>
      </c>
      <c r="DX93" s="75">
        <f>'T4 Q2 201415'!AB93</f>
        <v>0.7142857142857143</v>
      </c>
      <c r="DY93" s="75">
        <f>'T4 Q2 201415'!AC93</f>
        <v>0</v>
      </c>
      <c r="DZ93" s="75">
        <f>'T4 Q2 201415'!AD93</f>
        <v>906</v>
      </c>
      <c r="EA93" s="75">
        <f>'T4 Q2 201415'!AE93</f>
        <v>770</v>
      </c>
      <c r="EB93" s="75">
        <f>'T4 Q2 201415'!AF93</f>
        <v>0.84988962472406182</v>
      </c>
      <c r="EC93" s="75">
        <f>'T4 Q2 201415'!AG93</f>
        <v>875</v>
      </c>
      <c r="ED93" s="75">
        <f>'T4 Q2 201415'!AH93</f>
        <v>0.9657836644591612</v>
      </c>
      <c r="EE93" s="75">
        <f>'T4 Q2 201415'!AI93</f>
        <v>875</v>
      </c>
      <c r="EF93" s="75">
        <f>'T4 Q2 201415'!AJ93</f>
        <v>0.9657836644591612</v>
      </c>
      <c r="EG93" s="75">
        <f>'T4 Q2 201415'!AK93</f>
        <v>868</v>
      </c>
      <c r="EH93" s="75">
        <f>'T4 Q2 201415'!AL93</f>
        <v>0.95805739514348787</v>
      </c>
      <c r="EI93" s="75">
        <f>'T4 Q2 201415'!AM93</f>
        <v>841</v>
      </c>
      <c r="EJ93" s="75">
        <f>'T4 Q2 201415'!AN93</f>
        <v>0.92825607064017657</v>
      </c>
      <c r="EK93" s="75">
        <f>'T4 Q2 201415'!AO93</f>
        <v>821</v>
      </c>
      <c r="EL93" s="75">
        <f>'T4 Q2 201415'!AP93</f>
        <v>0.9061810154525386</v>
      </c>
      <c r="EM93" s="75">
        <f>'T4 Q2 201415'!AQ93</f>
        <v>848</v>
      </c>
      <c r="EN93" s="75">
        <f>'T4 Q2 201415'!AR93</f>
        <v>0.9359823399558499</v>
      </c>
      <c r="EO93" s="75">
        <f>'T4 Q2 201415'!AS93</f>
        <v>760</v>
      </c>
      <c r="EP93" s="75">
        <f>'T4 Q2 201415'!AT93</f>
        <v>0.83885209713024278</v>
      </c>
      <c r="EQ93" s="75">
        <f>'T4 Q2 201415'!AU93</f>
        <v>841</v>
      </c>
      <c r="ER93" s="75">
        <f>'T4 Q2 201415'!AV93</f>
        <v>0.92825607064017657</v>
      </c>
      <c r="ES93" s="75">
        <f>'T4 Q2 201415'!AW93</f>
        <v>820</v>
      </c>
      <c r="ET93" s="75">
        <f>'T4 Q2 201415'!AX93</f>
        <v>0.90507726269315669</v>
      </c>
      <c r="EV93" s="75">
        <f>'T5 Q3 201415'!D93</f>
        <v>874</v>
      </c>
      <c r="EW93" s="75">
        <f>'T5 Q3 201415'!E93</f>
        <v>830</v>
      </c>
      <c r="EX93" s="75">
        <f>'T5 Q3 201415'!F93</f>
        <v>0.94965675057208243</v>
      </c>
      <c r="EY93" s="75">
        <f>'T5 Q3 201415'!G93</f>
        <v>793</v>
      </c>
      <c r="EZ93" s="75">
        <f>'T5 Q3 201415'!H93</f>
        <v>0.90732265446224258</v>
      </c>
      <c r="FA93" s="75">
        <f>'T5 Q3 201415'!I93</f>
        <v>826</v>
      </c>
      <c r="FB93" s="75">
        <f>'T5 Q3 201415'!J93</f>
        <v>0.94508009153318073</v>
      </c>
      <c r="FC93" s="75">
        <f>'T5 Q3 201415'!K93</f>
        <v>8</v>
      </c>
      <c r="FD93" s="75">
        <f>'T5 Q3 201415'!L93</f>
        <v>8</v>
      </c>
      <c r="FE93" s="75">
        <f>'T5 Q3 201415'!M93</f>
        <v>1</v>
      </c>
      <c r="FF93" s="75">
        <f>'T5 Q3 201415'!N93</f>
        <v>0</v>
      </c>
      <c r="FG93" s="75">
        <f>'T5 Q3 201415'!O93</f>
        <v>861</v>
      </c>
      <c r="FH93" s="75">
        <f>'T5 Q3 201415'!P93</f>
        <v>828</v>
      </c>
      <c r="FI93" s="75">
        <f>'T5 Q3 201415'!Q93</f>
        <v>0.9616724738675958</v>
      </c>
      <c r="FJ93" s="75">
        <f>'T5 Q3 201415'!R93</f>
        <v>785</v>
      </c>
      <c r="FK93" s="75">
        <f>'T5 Q3 201415'!S93</f>
        <v>0.91173054587688729</v>
      </c>
      <c r="FL93" s="75">
        <f>'T5 Q3 201415'!T93</f>
        <v>815</v>
      </c>
      <c r="FM93" s="75">
        <f>'T5 Q3 201415'!U93</f>
        <v>0.94657375145180023</v>
      </c>
      <c r="FN93" s="75">
        <f>'T5 Q3 201415'!V93</f>
        <v>785</v>
      </c>
      <c r="FO93" s="75">
        <f>'T5 Q3 201415'!W93</f>
        <v>0.91173054587688729</v>
      </c>
      <c r="FP93" s="75">
        <f>'T5 Q3 201415'!X93</f>
        <v>788</v>
      </c>
      <c r="FQ93" s="75">
        <f>'T5 Q3 201415'!Y93</f>
        <v>0.91521486643437866</v>
      </c>
      <c r="FR93" s="75">
        <f>'T5 Q3 201415'!Z93</f>
        <v>4</v>
      </c>
      <c r="FS93" s="75">
        <f>'T5 Q3 201415'!AA93</f>
        <v>4</v>
      </c>
      <c r="FT93" s="75">
        <f>'T5 Q3 201415'!AB93</f>
        <v>1</v>
      </c>
      <c r="FU93" s="75">
        <f>'T5 Q3 201415'!AC93</f>
        <v>0</v>
      </c>
      <c r="FV93" s="75">
        <f>'T5 Q3 201415'!AD93</f>
        <v>879</v>
      </c>
      <c r="FW93" s="75">
        <f>'T5 Q3 201415'!AE93</f>
        <v>843</v>
      </c>
      <c r="FX93" s="75">
        <f>'T5 Q3 201415'!AF93</f>
        <v>0.95904436860068254</v>
      </c>
      <c r="FY93" s="75">
        <f>'T5 Q3 201415'!AG93</f>
        <v>722</v>
      </c>
      <c r="FZ93" s="75">
        <f>'T5 Q3 201415'!AH93</f>
        <v>0.82138794084186573</v>
      </c>
      <c r="GA93" s="75">
        <f>'T5 Q3 201415'!AI93</f>
        <v>843</v>
      </c>
      <c r="GB93" s="75">
        <f>'T5 Q3 201415'!AJ93</f>
        <v>0.95904436860068254</v>
      </c>
      <c r="GC93" s="75">
        <f>'T5 Q3 201415'!AK93</f>
        <v>839</v>
      </c>
      <c r="GD93" s="75">
        <f>'T5 Q3 201415'!AL93</f>
        <v>0.95449374288964728</v>
      </c>
      <c r="GE93" s="75">
        <f>'T5 Q3 201415'!AM93</f>
        <v>821</v>
      </c>
      <c r="GF93" s="75">
        <f>'T5 Q3 201415'!AN93</f>
        <v>0.9340159271899886</v>
      </c>
      <c r="GG93" s="75">
        <f>'T5 Q3 201415'!AO93</f>
        <v>787</v>
      </c>
      <c r="GH93" s="75">
        <f>'T5 Q3 201415'!AP93</f>
        <v>0.89533560864618889</v>
      </c>
      <c r="GI93" s="75">
        <f>'T5 Q3 201415'!AQ93</f>
        <v>826</v>
      </c>
      <c r="GJ93" s="75">
        <f>'T5 Q3 201415'!AR93</f>
        <v>0.93970420932878274</v>
      </c>
      <c r="GK93" s="75">
        <f>'T5 Q3 201415'!AS93</f>
        <v>721</v>
      </c>
      <c r="GL93" s="75">
        <f>'T5 Q3 201415'!AT93</f>
        <v>0.82025028441410697</v>
      </c>
      <c r="GM93" s="75">
        <f>'T5 Q3 201415'!AU93</f>
        <v>816</v>
      </c>
      <c r="GN93" s="75">
        <f>'T5 Q3 201415'!AV93</f>
        <v>0.92832764505119458</v>
      </c>
      <c r="GO93" s="75">
        <f>'T5 Q3 201415'!AW93</f>
        <v>792</v>
      </c>
      <c r="GP93" s="75">
        <f>'T5 Q3 201415'!AX93</f>
        <v>0.90102389078498291</v>
      </c>
      <c r="GR93" s="75">
        <f>'T6 Q4 201415'!D93</f>
        <v>856</v>
      </c>
      <c r="GS93" s="75">
        <f>'T6 Q4 201415'!E93</f>
        <v>797</v>
      </c>
      <c r="GT93" s="75">
        <f>'T6 Q4 201415'!F93</f>
        <v>0.93107476635514019</v>
      </c>
      <c r="GU93" s="75">
        <f>'T6 Q4 201415'!G93</f>
        <v>784</v>
      </c>
      <c r="GV93" s="75">
        <f>'T6 Q4 201415'!H93</f>
        <v>0.91588785046728971</v>
      </c>
      <c r="GW93" s="75">
        <f>'T6 Q4 201415'!I93</f>
        <v>789</v>
      </c>
      <c r="GX93" s="75">
        <f>'T6 Q4 201415'!J93</f>
        <v>0.92172897196261683</v>
      </c>
      <c r="GY93" s="75">
        <f>'T6 Q4 201415'!K93</f>
        <v>5</v>
      </c>
      <c r="GZ93" s="75">
        <f>'T6 Q4 201415'!L93</f>
        <v>5</v>
      </c>
      <c r="HA93" s="75">
        <f>'T6 Q4 201415'!M93</f>
        <v>1</v>
      </c>
      <c r="HB93" s="75">
        <f>'T6 Q4 201415'!N93</f>
        <v>0</v>
      </c>
      <c r="HC93" s="75">
        <f>'T6 Q4 201415'!O93</f>
        <v>834</v>
      </c>
      <c r="HD93" s="75">
        <f>'T6 Q4 201415'!P93</f>
        <v>789</v>
      </c>
      <c r="HE93" s="75">
        <f>'T6 Q4 201415'!Q93</f>
        <v>0.9460431654676259</v>
      </c>
      <c r="HF93" s="75">
        <f>'T6 Q4 201415'!R93</f>
        <v>753</v>
      </c>
      <c r="HG93" s="75">
        <f>'T6 Q4 201415'!S93</f>
        <v>0.90287769784172667</v>
      </c>
      <c r="HH93" s="75">
        <f>'T6 Q4 201415'!T93</f>
        <v>766</v>
      </c>
      <c r="HI93" s="75">
        <f>'T6 Q4 201415'!U93</f>
        <v>0.91846522781774576</v>
      </c>
      <c r="HJ93" s="75">
        <f>'T6 Q4 201415'!V93</f>
        <v>747</v>
      </c>
      <c r="HK93" s="75">
        <f>'T6 Q4 201415'!W93</f>
        <v>0.89568345323741005</v>
      </c>
      <c r="HL93" s="75">
        <f>'T6 Q4 201415'!X93</f>
        <v>744</v>
      </c>
      <c r="HM93" s="75">
        <f>'T6 Q4 201415'!Y93</f>
        <v>0.8920863309352518</v>
      </c>
      <c r="HN93" s="75">
        <f>'T6 Q4 201415'!Z93</f>
        <v>4</v>
      </c>
      <c r="HO93" s="75">
        <f>'T6 Q4 201415'!AA93</f>
        <v>4</v>
      </c>
      <c r="HP93" s="75">
        <f>'T6 Q4 201415'!AB93</f>
        <v>1</v>
      </c>
      <c r="HQ93" s="75">
        <f>'T6 Q4 201415'!AC93</f>
        <v>0</v>
      </c>
      <c r="HR93" s="75">
        <f>'T6 Q4 201415'!AD93</f>
        <v>848</v>
      </c>
      <c r="HS93" s="75">
        <f>'T6 Q4 201415'!AE93</f>
        <v>708</v>
      </c>
      <c r="HT93" s="75">
        <f>'T6 Q4 201415'!AF93</f>
        <v>0.83490566037735847</v>
      </c>
      <c r="HU93" s="75">
        <f>'T6 Q4 201415'!AG93</f>
        <v>814</v>
      </c>
      <c r="HV93" s="75">
        <f>'T6 Q4 201415'!AH93</f>
        <v>0.95990566037735847</v>
      </c>
      <c r="HW93" s="75">
        <f>'T6 Q4 201415'!AI93</f>
        <v>814</v>
      </c>
      <c r="HX93" s="75">
        <f>'T6 Q4 201415'!AJ93</f>
        <v>0.95990566037735847</v>
      </c>
      <c r="HY93" s="75">
        <f>'T6 Q4 201415'!AK93</f>
        <v>806</v>
      </c>
      <c r="HZ93" s="75">
        <f>'T6 Q4 201415'!AL93</f>
        <v>0.95047169811320753</v>
      </c>
      <c r="IA93" s="75">
        <f>'T6 Q4 201415'!AM93</f>
        <v>790</v>
      </c>
      <c r="IB93" s="75">
        <f>'T6 Q4 201415'!AN93</f>
        <v>0.93160377358490565</v>
      </c>
      <c r="IC93" s="75">
        <f>'T6 Q4 201415'!AO93</f>
        <v>768</v>
      </c>
      <c r="ID93" s="75">
        <f>'T6 Q4 201415'!AP93</f>
        <v>0.90566037735849059</v>
      </c>
      <c r="IE93" s="75">
        <f>'T6 Q4 201415'!AQ93</f>
        <v>805</v>
      </c>
      <c r="IF93" s="75">
        <f>'T6 Q4 201415'!AR93</f>
        <v>0.9492924528301887</v>
      </c>
      <c r="IG93" s="75">
        <f>'T6 Q4 201415'!AS93</f>
        <v>709</v>
      </c>
      <c r="IH93" s="75">
        <f>'T6 Q4 201415'!AT93</f>
        <v>0.83608490566037741</v>
      </c>
      <c r="II93" s="75">
        <f>'T6 Q4 201415'!AU93</f>
        <v>782</v>
      </c>
      <c r="IJ93" s="75">
        <f>'T6 Q4 201415'!AV93</f>
        <v>0.92216981132075471</v>
      </c>
      <c r="IK93" s="75">
        <f>'T6 Q4 201415'!AW93</f>
        <v>769</v>
      </c>
      <c r="IL93" s="75">
        <f>'T6 Q4 201415'!AX93</f>
        <v>0.90683962264150941</v>
      </c>
    </row>
    <row r="94" spans="1:246" x14ac:dyDescent="0.25">
      <c r="A94" s="31" t="s">
        <v>438</v>
      </c>
      <c r="B94" s="21" t="s">
        <v>439</v>
      </c>
      <c r="C94" s="21" t="s">
        <v>30</v>
      </c>
      <c r="D94" s="64">
        <v>1429</v>
      </c>
      <c r="E94" s="64">
        <v>1334</v>
      </c>
      <c r="F94" s="51">
        <v>0.93351994401679494</v>
      </c>
      <c r="G94" s="64">
        <v>1388</v>
      </c>
      <c r="H94" s="69">
        <v>0.97130860741777469</v>
      </c>
      <c r="I94" s="64">
        <v>1346</v>
      </c>
      <c r="J94" s="51">
        <v>0.94191742477256823</v>
      </c>
      <c r="K94" s="64">
        <v>2</v>
      </c>
      <c r="L94" s="5">
        <v>1</v>
      </c>
      <c r="M94" s="51">
        <v>0.5</v>
      </c>
      <c r="N94" s="40"/>
      <c r="O94" s="64">
        <v>1628</v>
      </c>
      <c r="P94" s="64">
        <v>1562</v>
      </c>
      <c r="Q94" s="51">
        <v>0.95945945945945943</v>
      </c>
      <c r="R94" s="64">
        <v>1431</v>
      </c>
      <c r="S94" s="69">
        <v>0.87899262899262898</v>
      </c>
      <c r="T94" s="64">
        <v>1383</v>
      </c>
      <c r="U94" s="51">
        <v>0.84950859950859947</v>
      </c>
      <c r="V94" s="64">
        <v>1450</v>
      </c>
      <c r="W94" s="69">
        <v>0.89066339066339062</v>
      </c>
      <c r="X94" s="64">
        <v>1319</v>
      </c>
      <c r="Y94" s="51">
        <v>0.81019656019656017</v>
      </c>
      <c r="Z94" s="64">
        <v>7</v>
      </c>
      <c r="AA94" s="64">
        <v>3</v>
      </c>
      <c r="AB94" s="51">
        <v>0.42857142857142855</v>
      </c>
      <c r="AC94" s="58"/>
      <c r="AD94" s="64">
        <v>1660</v>
      </c>
      <c r="AE94" s="64">
        <v>1597</v>
      </c>
      <c r="AF94" s="46">
        <v>0.96204819277108433</v>
      </c>
      <c r="AG94" s="64">
        <v>1323</v>
      </c>
      <c r="AH94" s="70">
        <v>0.79698795180722892</v>
      </c>
      <c r="AI94" s="64">
        <v>1597</v>
      </c>
      <c r="AJ94" s="46">
        <v>0.96204819277108433</v>
      </c>
      <c r="AK94" s="64">
        <v>1597</v>
      </c>
      <c r="AL94" s="70">
        <v>0.96204819277108433</v>
      </c>
      <c r="AM94" s="64">
        <v>1572</v>
      </c>
      <c r="AN94" s="46">
        <v>0.94698795180722894</v>
      </c>
      <c r="AO94" s="64">
        <v>1558</v>
      </c>
      <c r="AP94" s="70">
        <v>0.93855421686746987</v>
      </c>
      <c r="AQ94" s="64">
        <v>1581</v>
      </c>
      <c r="AR94" s="46">
        <v>0.9524096385542169</v>
      </c>
      <c r="AS94" s="64">
        <v>1318</v>
      </c>
      <c r="AT94" s="70">
        <v>0.7939759036144578</v>
      </c>
      <c r="AU94" s="64">
        <v>1577</v>
      </c>
      <c r="AV94" s="46">
        <v>0.95</v>
      </c>
      <c r="AW94" s="64">
        <v>1500</v>
      </c>
      <c r="AX94" s="46">
        <v>0.90361445783132532</v>
      </c>
      <c r="AZ94" s="80">
        <f>VLOOKUP($A94,'T1DQ CCG'!$A:$BS,69,FALSE)</f>
        <v>0</v>
      </c>
      <c r="BA94" s="80">
        <f>VLOOKUP($A94,'T1DQ CCG'!$A:$BS,70,FALSE)</f>
        <v>0</v>
      </c>
      <c r="BB94" s="80">
        <f>VLOOKUP($A94,'T1DQ CCG'!$A:$BS,71,FALSE)</f>
        <v>0</v>
      </c>
      <c r="BD94" s="75">
        <f>'T3 Q1 201415'!D94</f>
        <v>386</v>
      </c>
      <c r="BE94" s="75">
        <f>'T3 Q1 201415'!E94</f>
        <v>359</v>
      </c>
      <c r="BF94" s="75">
        <f>'T3 Q1 201415'!F94</f>
        <v>0.93005181347150256</v>
      </c>
      <c r="BG94" s="75">
        <f>'T3 Q1 201415'!G94</f>
        <v>379</v>
      </c>
      <c r="BH94" s="75">
        <f>'T3 Q1 201415'!H94</f>
        <v>0.98186528497409331</v>
      </c>
      <c r="BI94" s="75">
        <f>'T3 Q1 201415'!I94</f>
        <v>367</v>
      </c>
      <c r="BJ94" s="75">
        <f>'T3 Q1 201415'!J94</f>
        <v>0.95077720207253891</v>
      </c>
      <c r="BK94" s="75">
        <f>'T3 Q1 201415'!K94</f>
        <v>1</v>
      </c>
      <c r="BL94" s="75">
        <f>'T3 Q1 201415'!L94</f>
        <v>1</v>
      </c>
      <c r="BM94" s="75">
        <f>'T3 Q1 201415'!M94</f>
        <v>1</v>
      </c>
      <c r="BN94" s="75">
        <f>'T3 Q1 201415'!N94</f>
        <v>0</v>
      </c>
      <c r="BO94" s="75">
        <f>'T3 Q1 201415'!O94</f>
        <v>434</v>
      </c>
      <c r="BP94" s="75">
        <f>'T3 Q1 201415'!P94</f>
        <v>422</v>
      </c>
      <c r="BQ94" s="75">
        <f>'T3 Q1 201415'!Q94</f>
        <v>0.97235023041474655</v>
      </c>
      <c r="BR94" s="75">
        <f>'T3 Q1 201415'!R94</f>
        <v>364</v>
      </c>
      <c r="BS94" s="75">
        <f>'T3 Q1 201415'!S94</f>
        <v>0.83870967741935487</v>
      </c>
      <c r="BT94" s="75">
        <f>'T3 Q1 201415'!T94</f>
        <v>425</v>
      </c>
      <c r="BU94" s="75">
        <f>'T3 Q1 201415'!U94</f>
        <v>0.97926267281105994</v>
      </c>
      <c r="BV94" s="75">
        <f>'T3 Q1 201415'!V94</f>
        <v>372</v>
      </c>
      <c r="BW94" s="75">
        <f>'T3 Q1 201415'!W94</f>
        <v>0.8571428571428571</v>
      </c>
      <c r="BX94" s="75">
        <f>'T3 Q1 201415'!X94</f>
        <v>348</v>
      </c>
      <c r="BY94" s="75">
        <f>'T3 Q1 201415'!Y94</f>
        <v>0.8018433179723502</v>
      </c>
      <c r="BZ94" s="75">
        <f>'T3 Q1 201415'!Z94</f>
        <v>3</v>
      </c>
      <c r="CA94" s="75">
        <f>'T3 Q1 201415'!AA94</f>
        <v>1</v>
      </c>
      <c r="CB94" s="75">
        <f>'T3 Q1 201415'!AB94</f>
        <v>0.33333333333333331</v>
      </c>
      <c r="CC94" s="75">
        <f>'T3 Q1 201415'!AC94</f>
        <v>0</v>
      </c>
      <c r="CD94" s="75">
        <f>'T3 Q1 201415'!AD94</f>
        <v>448</v>
      </c>
      <c r="CE94" s="75">
        <f>'T3 Q1 201415'!AE94</f>
        <v>432</v>
      </c>
      <c r="CF94" s="75">
        <f>'T3 Q1 201415'!AF94</f>
        <v>0.9642857142857143</v>
      </c>
      <c r="CG94" s="75">
        <f>'T3 Q1 201415'!AG94</f>
        <v>379</v>
      </c>
      <c r="CH94" s="75">
        <f>'T3 Q1 201415'!AH94</f>
        <v>0.8459821428571429</v>
      </c>
      <c r="CI94" s="75">
        <f>'T3 Q1 201415'!AI94</f>
        <v>432</v>
      </c>
      <c r="CJ94" s="75">
        <f>'T3 Q1 201415'!AJ94</f>
        <v>0.9642857142857143</v>
      </c>
      <c r="CK94" s="75">
        <f>'T3 Q1 201415'!AK94</f>
        <v>432</v>
      </c>
      <c r="CL94" s="75">
        <f>'T3 Q1 201415'!AL94</f>
        <v>0.9642857142857143</v>
      </c>
      <c r="CM94" s="75">
        <f>'T3 Q1 201415'!AM94</f>
        <v>429</v>
      </c>
      <c r="CN94" s="75">
        <f>'T3 Q1 201415'!AN94</f>
        <v>0.9575892857142857</v>
      </c>
      <c r="CO94" s="75">
        <f>'T3 Q1 201415'!AO94</f>
        <v>424</v>
      </c>
      <c r="CP94" s="75">
        <f>'T3 Q1 201415'!AP94</f>
        <v>0.9464285714285714</v>
      </c>
      <c r="CQ94" s="75">
        <f>'T3 Q1 201415'!AQ94</f>
        <v>429</v>
      </c>
      <c r="CR94" s="75">
        <f>'T3 Q1 201415'!AR94</f>
        <v>0.9575892857142857</v>
      </c>
      <c r="CS94" s="75">
        <f>'T3 Q1 201415'!AS94</f>
        <v>374</v>
      </c>
      <c r="CT94" s="75">
        <f>'T3 Q1 201415'!AT94</f>
        <v>0.8348214285714286</v>
      </c>
      <c r="CU94" s="75">
        <f>'T3 Q1 201415'!AU94</f>
        <v>427</v>
      </c>
      <c r="CV94" s="75">
        <f>'T3 Q1 201415'!AV94</f>
        <v>0.953125</v>
      </c>
      <c r="CW94" s="75">
        <f>'T3 Q1 201415'!AW94</f>
        <v>401</v>
      </c>
      <c r="CX94" s="75">
        <f>'T3 Q1 201415'!AX94</f>
        <v>0.8950892857142857</v>
      </c>
      <c r="CZ94" s="75">
        <f>'T4 Q2 201415'!D94</f>
        <v>353</v>
      </c>
      <c r="DA94" s="75">
        <f>'T4 Q2 201415'!E94</f>
        <v>329</v>
      </c>
      <c r="DB94" s="75">
        <f>'T4 Q2 201415'!F94</f>
        <v>0.93201133144475923</v>
      </c>
      <c r="DC94" s="75">
        <f>'T4 Q2 201415'!G94</f>
        <v>338</v>
      </c>
      <c r="DD94" s="75">
        <f>'T4 Q2 201415'!H94</f>
        <v>0.95750708215297453</v>
      </c>
      <c r="DE94" s="75">
        <f>'T4 Q2 201415'!I94</f>
        <v>331</v>
      </c>
      <c r="DF94" s="75">
        <f>'T4 Q2 201415'!J94</f>
        <v>0.93767705382436262</v>
      </c>
      <c r="DG94" s="75">
        <f>'T4 Q2 201415'!K94</f>
        <v>1</v>
      </c>
      <c r="DH94" s="75">
        <f>'T4 Q2 201415'!L94</f>
        <v>0</v>
      </c>
      <c r="DI94" s="75">
        <f>'T4 Q2 201415'!M94</f>
        <v>0</v>
      </c>
      <c r="DJ94" s="75">
        <f>'T4 Q2 201415'!N94</f>
        <v>0</v>
      </c>
      <c r="DK94" s="75">
        <f>'T4 Q2 201415'!O94</f>
        <v>422</v>
      </c>
      <c r="DL94" s="75">
        <f>'T4 Q2 201415'!P94</f>
        <v>407</v>
      </c>
      <c r="DM94" s="75">
        <f>'T4 Q2 201415'!Q94</f>
        <v>0.96445497630331756</v>
      </c>
      <c r="DN94" s="75">
        <f>'T4 Q2 201415'!R94</f>
        <v>371</v>
      </c>
      <c r="DO94" s="75">
        <f>'T4 Q2 201415'!S94</f>
        <v>0.87914691943127965</v>
      </c>
      <c r="DP94" s="75">
        <f>'T4 Q2 201415'!T94</f>
        <v>398</v>
      </c>
      <c r="DQ94" s="75">
        <f>'T4 Q2 201415'!U94</f>
        <v>0.94312796208530802</v>
      </c>
      <c r="DR94" s="75">
        <f>'T4 Q2 201415'!V94</f>
        <v>375</v>
      </c>
      <c r="DS94" s="75">
        <f>'T4 Q2 201415'!W94</f>
        <v>0.88862559241706163</v>
      </c>
      <c r="DT94" s="75">
        <f>'T4 Q2 201415'!X94</f>
        <v>362</v>
      </c>
      <c r="DU94" s="75">
        <f>'T4 Q2 201415'!Y94</f>
        <v>0.85781990521327012</v>
      </c>
      <c r="DV94" s="75">
        <f>'T4 Q2 201415'!Z94</f>
        <v>0</v>
      </c>
      <c r="DW94" s="75">
        <f>'T4 Q2 201415'!AA94</f>
        <v>0</v>
      </c>
      <c r="DX94" s="75" t="str">
        <f>'T4 Q2 201415'!AB94</f>
        <v/>
      </c>
      <c r="DY94" s="75">
        <f>'T4 Q2 201415'!AC94</f>
        <v>0</v>
      </c>
      <c r="DZ94" s="75">
        <f>'T4 Q2 201415'!AD94</f>
        <v>400</v>
      </c>
      <c r="EA94" s="75">
        <f>'T4 Q2 201415'!AE94</f>
        <v>384</v>
      </c>
      <c r="EB94" s="75">
        <f>'T4 Q2 201415'!AF94</f>
        <v>0.96</v>
      </c>
      <c r="EC94" s="75">
        <f>'T4 Q2 201415'!AG94</f>
        <v>317</v>
      </c>
      <c r="ED94" s="75">
        <f>'T4 Q2 201415'!AH94</f>
        <v>0.79249999999999998</v>
      </c>
      <c r="EE94" s="75">
        <f>'T4 Q2 201415'!AI94</f>
        <v>384</v>
      </c>
      <c r="EF94" s="75">
        <f>'T4 Q2 201415'!AJ94</f>
        <v>0.96</v>
      </c>
      <c r="EG94" s="75">
        <f>'T4 Q2 201415'!AK94</f>
        <v>384</v>
      </c>
      <c r="EH94" s="75">
        <f>'T4 Q2 201415'!AL94</f>
        <v>0.96</v>
      </c>
      <c r="EI94" s="75">
        <f>'T4 Q2 201415'!AM94</f>
        <v>376</v>
      </c>
      <c r="EJ94" s="75">
        <f>'T4 Q2 201415'!AN94</f>
        <v>0.94</v>
      </c>
      <c r="EK94" s="75">
        <f>'T4 Q2 201415'!AO94</f>
        <v>377</v>
      </c>
      <c r="EL94" s="75">
        <f>'T4 Q2 201415'!AP94</f>
        <v>0.9425</v>
      </c>
      <c r="EM94" s="75">
        <f>'T4 Q2 201415'!AQ94</f>
        <v>380</v>
      </c>
      <c r="EN94" s="75">
        <f>'T4 Q2 201415'!AR94</f>
        <v>0.95</v>
      </c>
      <c r="EO94" s="75">
        <f>'T4 Q2 201415'!AS94</f>
        <v>311</v>
      </c>
      <c r="EP94" s="75">
        <f>'T4 Q2 201415'!AT94</f>
        <v>0.77749999999999997</v>
      </c>
      <c r="EQ94" s="75">
        <f>'T4 Q2 201415'!AU94</f>
        <v>379</v>
      </c>
      <c r="ER94" s="75">
        <f>'T4 Q2 201415'!AV94</f>
        <v>0.94750000000000001</v>
      </c>
      <c r="ES94" s="75">
        <f>'T4 Q2 201415'!AW94</f>
        <v>357</v>
      </c>
      <c r="ET94" s="75">
        <f>'T4 Q2 201415'!AX94</f>
        <v>0.89249999999999996</v>
      </c>
      <c r="EV94" s="75">
        <f>'T5 Q3 201415'!D94</f>
        <v>339</v>
      </c>
      <c r="EW94" s="75">
        <f>'T5 Q3 201415'!E94</f>
        <v>316</v>
      </c>
      <c r="EX94" s="75">
        <f>'T5 Q3 201415'!F94</f>
        <v>0.93215339233038352</v>
      </c>
      <c r="EY94" s="75">
        <f>'T5 Q3 201415'!G94</f>
        <v>327</v>
      </c>
      <c r="EZ94" s="75">
        <f>'T5 Q3 201415'!H94</f>
        <v>0.96460176991150437</v>
      </c>
      <c r="FA94" s="75">
        <f>'T5 Q3 201415'!I94</f>
        <v>318</v>
      </c>
      <c r="FB94" s="75">
        <f>'T5 Q3 201415'!J94</f>
        <v>0.93805309734513276</v>
      </c>
      <c r="FC94" s="75">
        <f>'T5 Q3 201415'!K94</f>
        <v>0</v>
      </c>
      <c r="FD94" s="75">
        <f>'T5 Q3 201415'!L94</f>
        <v>0</v>
      </c>
      <c r="FE94" s="75" t="str">
        <f>'T5 Q3 201415'!M94</f>
        <v/>
      </c>
      <c r="FF94" s="75">
        <f>'T5 Q3 201415'!N94</f>
        <v>0</v>
      </c>
      <c r="FG94" s="75">
        <f>'T5 Q3 201415'!O94</f>
        <v>420</v>
      </c>
      <c r="FH94" s="75">
        <f>'T5 Q3 201415'!P94</f>
        <v>394</v>
      </c>
      <c r="FI94" s="75">
        <f>'T5 Q3 201415'!Q94</f>
        <v>0.93809523809523809</v>
      </c>
      <c r="FJ94" s="75">
        <f>'T5 Q3 201415'!R94</f>
        <v>377</v>
      </c>
      <c r="FK94" s="75">
        <f>'T5 Q3 201415'!S94</f>
        <v>0.89761904761904765</v>
      </c>
      <c r="FL94" s="75">
        <f>'T5 Q3 201415'!T94</f>
        <v>386</v>
      </c>
      <c r="FM94" s="75">
        <f>'T5 Q3 201415'!U94</f>
        <v>0.919047619047619</v>
      </c>
      <c r="FN94" s="75">
        <f>'T5 Q3 201415'!V94</f>
        <v>379</v>
      </c>
      <c r="FO94" s="75">
        <f>'T5 Q3 201415'!W94</f>
        <v>0.90238095238095239</v>
      </c>
      <c r="FP94" s="75">
        <f>'T5 Q3 201415'!X94</f>
        <v>349</v>
      </c>
      <c r="FQ94" s="75">
        <f>'T5 Q3 201415'!Y94</f>
        <v>0.830952380952381</v>
      </c>
      <c r="FR94" s="75">
        <f>'T5 Q3 201415'!Z94</f>
        <v>3</v>
      </c>
      <c r="FS94" s="75">
        <f>'T5 Q3 201415'!AA94</f>
        <v>1</v>
      </c>
      <c r="FT94" s="75">
        <f>'T5 Q3 201415'!AB94</f>
        <v>0.33333333333333331</v>
      </c>
      <c r="FU94" s="75">
        <f>'T5 Q3 201415'!AC94</f>
        <v>0</v>
      </c>
      <c r="FV94" s="75">
        <f>'T5 Q3 201415'!AD94</f>
        <v>418</v>
      </c>
      <c r="FW94" s="75">
        <f>'T5 Q3 201415'!AE94</f>
        <v>403</v>
      </c>
      <c r="FX94" s="75">
        <f>'T5 Q3 201415'!AF94</f>
        <v>0.96411483253588515</v>
      </c>
      <c r="FY94" s="75">
        <f>'T5 Q3 201415'!AG94</f>
        <v>319</v>
      </c>
      <c r="FZ94" s="75">
        <f>'T5 Q3 201415'!AH94</f>
        <v>0.76315789473684215</v>
      </c>
      <c r="GA94" s="75">
        <f>'T5 Q3 201415'!AI94</f>
        <v>403</v>
      </c>
      <c r="GB94" s="75">
        <f>'T5 Q3 201415'!AJ94</f>
        <v>0.96411483253588515</v>
      </c>
      <c r="GC94" s="75">
        <f>'T5 Q3 201415'!AK94</f>
        <v>403</v>
      </c>
      <c r="GD94" s="75">
        <f>'T5 Q3 201415'!AL94</f>
        <v>0.96411483253588515</v>
      </c>
      <c r="GE94" s="75">
        <f>'T5 Q3 201415'!AM94</f>
        <v>400</v>
      </c>
      <c r="GF94" s="75">
        <f>'T5 Q3 201415'!AN94</f>
        <v>0.9569377990430622</v>
      </c>
      <c r="GG94" s="75">
        <f>'T5 Q3 201415'!AO94</f>
        <v>394</v>
      </c>
      <c r="GH94" s="75">
        <f>'T5 Q3 201415'!AP94</f>
        <v>0.9425837320574163</v>
      </c>
      <c r="GI94" s="75">
        <f>'T5 Q3 201415'!AQ94</f>
        <v>400</v>
      </c>
      <c r="GJ94" s="75">
        <f>'T5 Q3 201415'!AR94</f>
        <v>0.9569377990430622</v>
      </c>
      <c r="GK94" s="75">
        <f>'T5 Q3 201415'!AS94</f>
        <v>322</v>
      </c>
      <c r="GL94" s="75">
        <f>'T5 Q3 201415'!AT94</f>
        <v>0.77033492822966509</v>
      </c>
      <c r="GM94" s="75">
        <f>'T5 Q3 201415'!AU94</f>
        <v>400</v>
      </c>
      <c r="GN94" s="75">
        <f>'T5 Q3 201415'!AV94</f>
        <v>0.9569377990430622</v>
      </c>
      <c r="GO94" s="75">
        <f>'T5 Q3 201415'!AW94</f>
        <v>385</v>
      </c>
      <c r="GP94" s="75">
        <f>'T5 Q3 201415'!AX94</f>
        <v>0.92105263157894735</v>
      </c>
      <c r="GR94" s="75">
        <f>'T6 Q4 201415'!D94</f>
        <v>351</v>
      </c>
      <c r="GS94" s="75">
        <f>'T6 Q4 201415'!E94</f>
        <v>330</v>
      </c>
      <c r="GT94" s="75">
        <f>'T6 Q4 201415'!F94</f>
        <v>0.94017094017094016</v>
      </c>
      <c r="GU94" s="75">
        <f>'T6 Q4 201415'!G94</f>
        <v>344</v>
      </c>
      <c r="GV94" s="75">
        <f>'T6 Q4 201415'!H94</f>
        <v>0.98005698005698005</v>
      </c>
      <c r="GW94" s="75">
        <f>'T6 Q4 201415'!I94</f>
        <v>330</v>
      </c>
      <c r="GX94" s="75">
        <f>'T6 Q4 201415'!J94</f>
        <v>0.94017094017094016</v>
      </c>
      <c r="GY94" s="75">
        <f>'T6 Q4 201415'!K94</f>
        <v>0</v>
      </c>
      <c r="GZ94" s="75">
        <f>'T6 Q4 201415'!L94</f>
        <v>0</v>
      </c>
      <c r="HA94" s="75" t="str">
        <f>'T6 Q4 201415'!M94</f>
        <v/>
      </c>
      <c r="HB94" s="75">
        <f>'T6 Q4 201415'!N94</f>
        <v>0</v>
      </c>
      <c r="HC94" s="75">
        <f>'T6 Q4 201415'!O94</f>
        <v>352</v>
      </c>
      <c r="HD94" s="75">
        <f>'T6 Q4 201415'!P94</f>
        <v>339</v>
      </c>
      <c r="HE94" s="75">
        <f>'T6 Q4 201415'!Q94</f>
        <v>0.96306818181818177</v>
      </c>
      <c r="HF94" s="75">
        <f>'T6 Q4 201415'!R94</f>
        <v>319</v>
      </c>
      <c r="HG94" s="75">
        <f>'T6 Q4 201415'!S94</f>
        <v>0.90625</v>
      </c>
      <c r="HH94" s="75">
        <f>'T6 Q4 201415'!T94</f>
        <v>174</v>
      </c>
      <c r="HI94" s="75">
        <f>'T6 Q4 201415'!U94</f>
        <v>0.49431818181818182</v>
      </c>
      <c r="HJ94" s="75">
        <f>'T6 Q4 201415'!V94</f>
        <v>324</v>
      </c>
      <c r="HK94" s="75">
        <f>'T6 Q4 201415'!W94</f>
        <v>0.92045454545454541</v>
      </c>
      <c r="HL94" s="75">
        <f>'T6 Q4 201415'!X94</f>
        <v>260</v>
      </c>
      <c r="HM94" s="75">
        <f>'T6 Q4 201415'!Y94</f>
        <v>0.73863636363636365</v>
      </c>
      <c r="HN94" s="75">
        <f>'T6 Q4 201415'!Z94</f>
        <v>1</v>
      </c>
      <c r="HO94" s="75">
        <f>'T6 Q4 201415'!AA94</f>
        <v>1</v>
      </c>
      <c r="HP94" s="75">
        <f>'T6 Q4 201415'!AB94</f>
        <v>1</v>
      </c>
      <c r="HQ94" s="75">
        <f>'T6 Q4 201415'!AC94</f>
        <v>0</v>
      </c>
      <c r="HR94" s="75">
        <f>'T6 Q4 201415'!AD94</f>
        <v>394</v>
      </c>
      <c r="HS94" s="75">
        <f>'T6 Q4 201415'!AE94</f>
        <v>378</v>
      </c>
      <c r="HT94" s="75">
        <f>'T6 Q4 201415'!AF94</f>
        <v>0.95939086294416243</v>
      </c>
      <c r="HU94" s="75">
        <f>'T6 Q4 201415'!AG94</f>
        <v>308</v>
      </c>
      <c r="HV94" s="75">
        <f>'T6 Q4 201415'!AH94</f>
        <v>0.78172588832487311</v>
      </c>
      <c r="HW94" s="75">
        <f>'T6 Q4 201415'!AI94</f>
        <v>378</v>
      </c>
      <c r="HX94" s="75">
        <f>'T6 Q4 201415'!AJ94</f>
        <v>0.95939086294416243</v>
      </c>
      <c r="HY94" s="75">
        <f>'T6 Q4 201415'!AK94</f>
        <v>378</v>
      </c>
      <c r="HZ94" s="75">
        <f>'T6 Q4 201415'!AL94</f>
        <v>0.95939086294416243</v>
      </c>
      <c r="IA94" s="75">
        <f>'T6 Q4 201415'!AM94</f>
        <v>367</v>
      </c>
      <c r="IB94" s="75">
        <f>'T6 Q4 201415'!AN94</f>
        <v>0.93147208121827407</v>
      </c>
      <c r="IC94" s="75">
        <f>'T6 Q4 201415'!AO94</f>
        <v>363</v>
      </c>
      <c r="ID94" s="75">
        <f>'T6 Q4 201415'!AP94</f>
        <v>0.92131979695431476</v>
      </c>
      <c r="IE94" s="75">
        <f>'T6 Q4 201415'!AQ94</f>
        <v>372</v>
      </c>
      <c r="IF94" s="75">
        <f>'T6 Q4 201415'!AR94</f>
        <v>0.9441624365482234</v>
      </c>
      <c r="IG94" s="75">
        <f>'T6 Q4 201415'!AS94</f>
        <v>311</v>
      </c>
      <c r="IH94" s="75">
        <f>'T6 Q4 201415'!AT94</f>
        <v>0.78934010152284262</v>
      </c>
      <c r="II94" s="75">
        <f>'T6 Q4 201415'!AU94</f>
        <v>371</v>
      </c>
      <c r="IJ94" s="75">
        <f>'T6 Q4 201415'!AV94</f>
        <v>0.94162436548223349</v>
      </c>
      <c r="IK94" s="75">
        <f>'T6 Q4 201415'!AW94</f>
        <v>357</v>
      </c>
      <c r="IL94" s="75">
        <f>'T6 Q4 201415'!AX94</f>
        <v>0.90609137055837563</v>
      </c>
    </row>
    <row r="95" spans="1:246" x14ac:dyDescent="0.25">
      <c r="A95" s="31" t="s">
        <v>440</v>
      </c>
      <c r="B95" s="21" t="s">
        <v>441</v>
      </c>
      <c r="C95" s="21" t="s">
        <v>30</v>
      </c>
      <c r="D95" s="64">
        <v>1896</v>
      </c>
      <c r="E95" s="64">
        <v>1697</v>
      </c>
      <c r="F95" s="51">
        <v>0.89504219409282704</v>
      </c>
      <c r="G95" s="64">
        <v>1789</v>
      </c>
      <c r="H95" s="69">
        <v>0.94356540084388185</v>
      </c>
      <c r="I95" s="64">
        <v>1707</v>
      </c>
      <c r="J95" s="51">
        <v>0.90031645569620256</v>
      </c>
      <c r="K95" s="64">
        <v>3</v>
      </c>
      <c r="L95" s="5">
        <v>0</v>
      </c>
      <c r="M95" s="51">
        <v>0</v>
      </c>
      <c r="N95" s="40"/>
      <c r="O95" s="64">
        <v>1999</v>
      </c>
      <c r="P95" s="64">
        <v>1876</v>
      </c>
      <c r="Q95" s="51">
        <v>0.93846923461730869</v>
      </c>
      <c r="R95" s="64">
        <v>1802</v>
      </c>
      <c r="S95" s="69">
        <v>0.90145072536268134</v>
      </c>
      <c r="T95" s="64">
        <v>1606</v>
      </c>
      <c r="U95" s="51">
        <v>0.80340170085042517</v>
      </c>
      <c r="V95" s="64">
        <v>1815</v>
      </c>
      <c r="W95" s="69">
        <v>0.90795397698849423</v>
      </c>
      <c r="X95" s="64">
        <v>1736</v>
      </c>
      <c r="Y95" s="51">
        <v>0.86843421710855428</v>
      </c>
      <c r="Z95" s="64">
        <v>4</v>
      </c>
      <c r="AA95" s="64">
        <v>1</v>
      </c>
      <c r="AB95" s="51">
        <v>0.25</v>
      </c>
      <c r="AC95" s="58"/>
      <c r="AD95" s="64">
        <v>2146</v>
      </c>
      <c r="AE95" s="64">
        <v>2053</v>
      </c>
      <c r="AF95" s="46">
        <v>0.95666356011183595</v>
      </c>
      <c r="AG95" s="64">
        <v>1835</v>
      </c>
      <c r="AH95" s="70">
        <v>0.85507921714818269</v>
      </c>
      <c r="AI95" s="64">
        <v>2053</v>
      </c>
      <c r="AJ95" s="46">
        <v>0.95666356011183595</v>
      </c>
      <c r="AK95" s="64">
        <v>2053</v>
      </c>
      <c r="AL95" s="70">
        <v>0.95666356011183595</v>
      </c>
      <c r="AM95" s="64">
        <v>2016</v>
      </c>
      <c r="AN95" s="46">
        <v>0.93942218080149109</v>
      </c>
      <c r="AO95" s="64">
        <v>1993</v>
      </c>
      <c r="AP95" s="70">
        <v>0.92870456663560108</v>
      </c>
      <c r="AQ95" s="64">
        <v>2015</v>
      </c>
      <c r="AR95" s="46">
        <v>0.9389561975768872</v>
      </c>
      <c r="AS95" s="64">
        <v>1811</v>
      </c>
      <c r="AT95" s="70">
        <v>0.84389561975768868</v>
      </c>
      <c r="AU95" s="64">
        <v>2019</v>
      </c>
      <c r="AV95" s="46">
        <v>0.94082013047530288</v>
      </c>
      <c r="AW95" s="64">
        <v>1939</v>
      </c>
      <c r="AX95" s="46">
        <v>0.9035414725069898</v>
      </c>
      <c r="AZ95" s="80">
        <f>VLOOKUP($A95,'T1DQ CCG'!$A:$BS,69,FALSE)</f>
        <v>0</v>
      </c>
      <c r="BA95" s="80">
        <f>VLOOKUP($A95,'T1DQ CCG'!$A:$BS,70,FALSE)</f>
        <v>0</v>
      </c>
      <c r="BB95" s="80">
        <f>VLOOKUP($A95,'T1DQ CCG'!$A:$BS,71,FALSE)</f>
        <v>0</v>
      </c>
      <c r="BD95" s="75">
        <f>'T3 Q1 201415'!D95</f>
        <v>461</v>
      </c>
      <c r="BE95" s="75">
        <f>'T3 Q1 201415'!E95</f>
        <v>413</v>
      </c>
      <c r="BF95" s="75">
        <f>'T3 Q1 201415'!F95</f>
        <v>0.89587852494577003</v>
      </c>
      <c r="BG95" s="75">
        <f>'T3 Q1 201415'!G95</f>
        <v>439</v>
      </c>
      <c r="BH95" s="75">
        <f>'T3 Q1 201415'!H95</f>
        <v>0.95227765726681124</v>
      </c>
      <c r="BI95" s="75">
        <f>'T3 Q1 201415'!I95</f>
        <v>416</v>
      </c>
      <c r="BJ95" s="75">
        <f>'T3 Q1 201415'!J95</f>
        <v>0.90238611713665939</v>
      </c>
      <c r="BK95" s="75">
        <f>'T3 Q1 201415'!K95</f>
        <v>1</v>
      </c>
      <c r="BL95" s="75">
        <f>'T3 Q1 201415'!L95</f>
        <v>1</v>
      </c>
      <c r="BM95" s="75">
        <f>'T3 Q1 201415'!M95</f>
        <v>1</v>
      </c>
      <c r="BN95" s="75">
        <f>'T3 Q1 201415'!N95</f>
        <v>0</v>
      </c>
      <c r="BO95" s="75">
        <f>'T3 Q1 201415'!O95</f>
        <v>508</v>
      </c>
      <c r="BP95" s="75">
        <f>'T3 Q1 201415'!P95</f>
        <v>493</v>
      </c>
      <c r="BQ95" s="75">
        <f>'T3 Q1 201415'!Q95</f>
        <v>0.97047244094488194</v>
      </c>
      <c r="BR95" s="75">
        <f>'T3 Q1 201415'!R95</f>
        <v>460</v>
      </c>
      <c r="BS95" s="75">
        <f>'T3 Q1 201415'!S95</f>
        <v>0.90551181102362199</v>
      </c>
      <c r="BT95" s="75">
        <f>'T3 Q1 201415'!T95</f>
        <v>495</v>
      </c>
      <c r="BU95" s="75">
        <f>'T3 Q1 201415'!U95</f>
        <v>0.97440944881889768</v>
      </c>
      <c r="BV95" s="75">
        <f>'T3 Q1 201415'!V95</f>
        <v>460</v>
      </c>
      <c r="BW95" s="75">
        <f>'T3 Q1 201415'!W95</f>
        <v>0.90551181102362199</v>
      </c>
      <c r="BX95" s="75">
        <f>'T3 Q1 201415'!X95</f>
        <v>454</v>
      </c>
      <c r="BY95" s="75">
        <f>'T3 Q1 201415'!Y95</f>
        <v>0.89370078740157477</v>
      </c>
      <c r="BZ95" s="75">
        <f>'T3 Q1 201415'!Z95</f>
        <v>2</v>
      </c>
      <c r="CA95" s="75">
        <f>'T3 Q1 201415'!AA95</f>
        <v>1</v>
      </c>
      <c r="CB95" s="75">
        <f>'T3 Q1 201415'!AB95</f>
        <v>0.5</v>
      </c>
      <c r="CC95" s="75">
        <f>'T3 Q1 201415'!AC95</f>
        <v>0</v>
      </c>
      <c r="CD95" s="75">
        <f>'T3 Q1 201415'!AD95</f>
        <v>543</v>
      </c>
      <c r="CE95" s="75">
        <f>'T3 Q1 201415'!AE95</f>
        <v>527</v>
      </c>
      <c r="CF95" s="75">
        <f>'T3 Q1 201415'!AF95</f>
        <v>0.97053406998158376</v>
      </c>
      <c r="CG95" s="75">
        <f>'T3 Q1 201415'!AG95</f>
        <v>470</v>
      </c>
      <c r="CH95" s="75">
        <f>'T3 Q1 201415'!AH95</f>
        <v>0.86556169429097607</v>
      </c>
      <c r="CI95" s="75">
        <f>'T3 Q1 201415'!AI95</f>
        <v>527</v>
      </c>
      <c r="CJ95" s="75">
        <f>'T3 Q1 201415'!AJ95</f>
        <v>0.97053406998158376</v>
      </c>
      <c r="CK95" s="75">
        <f>'T3 Q1 201415'!AK95</f>
        <v>527</v>
      </c>
      <c r="CL95" s="75">
        <f>'T3 Q1 201415'!AL95</f>
        <v>0.97053406998158376</v>
      </c>
      <c r="CM95" s="75">
        <f>'T3 Q1 201415'!AM95</f>
        <v>526</v>
      </c>
      <c r="CN95" s="75">
        <f>'T3 Q1 201415'!AN95</f>
        <v>0.96869244935543275</v>
      </c>
      <c r="CO95" s="75">
        <f>'T3 Q1 201415'!AO95</f>
        <v>507</v>
      </c>
      <c r="CP95" s="75">
        <f>'T3 Q1 201415'!AP95</f>
        <v>0.93370165745856348</v>
      </c>
      <c r="CQ95" s="75">
        <f>'T3 Q1 201415'!AQ95</f>
        <v>515</v>
      </c>
      <c r="CR95" s="75">
        <f>'T3 Q1 201415'!AR95</f>
        <v>0.94843462246777166</v>
      </c>
      <c r="CS95" s="75">
        <f>'T3 Q1 201415'!AS95</f>
        <v>457</v>
      </c>
      <c r="CT95" s="75">
        <f>'T3 Q1 201415'!AT95</f>
        <v>0.84162062615101285</v>
      </c>
      <c r="CU95" s="75">
        <f>'T3 Q1 201415'!AU95</f>
        <v>520</v>
      </c>
      <c r="CV95" s="75">
        <f>'T3 Q1 201415'!AV95</f>
        <v>0.9576427255985267</v>
      </c>
      <c r="CW95" s="75">
        <f>'T3 Q1 201415'!AW95</f>
        <v>496</v>
      </c>
      <c r="CX95" s="75">
        <f>'T3 Q1 201415'!AX95</f>
        <v>0.91344383057090239</v>
      </c>
      <c r="CZ95" s="75">
        <f>'T4 Q2 201415'!D95</f>
        <v>502</v>
      </c>
      <c r="DA95" s="75">
        <f>'T4 Q2 201415'!E95</f>
        <v>445</v>
      </c>
      <c r="DB95" s="75">
        <f>'T4 Q2 201415'!F95</f>
        <v>0.88645418326693226</v>
      </c>
      <c r="DC95" s="75">
        <f>'T4 Q2 201415'!G95</f>
        <v>471</v>
      </c>
      <c r="DD95" s="75">
        <f>'T4 Q2 201415'!H95</f>
        <v>0.93824701195219129</v>
      </c>
      <c r="DE95" s="75">
        <f>'T4 Q2 201415'!I95</f>
        <v>447</v>
      </c>
      <c r="DF95" s="75">
        <f>'T4 Q2 201415'!J95</f>
        <v>0.89043824701195218</v>
      </c>
      <c r="DG95" s="75">
        <f>'T4 Q2 201415'!K95</f>
        <v>0</v>
      </c>
      <c r="DH95" s="75">
        <f>'T4 Q2 201415'!L95</f>
        <v>0</v>
      </c>
      <c r="DI95" s="75" t="str">
        <f>'T4 Q2 201415'!M95</f>
        <v/>
      </c>
      <c r="DJ95" s="75">
        <f>'T4 Q2 201415'!N95</f>
        <v>0</v>
      </c>
      <c r="DK95" s="75">
        <f>'T4 Q2 201415'!O95</f>
        <v>483</v>
      </c>
      <c r="DL95" s="75">
        <f>'T4 Q2 201415'!P95</f>
        <v>457</v>
      </c>
      <c r="DM95" s="75">
        <f>'T4 Q2 201415'!Q95</f>
        <v>0.94616977225672882</v>
      </c>
      <c r="DN95" s="75">
        <f>'T4 Q2 201415'!R95</f>
        <v>437</v>
      </c>
      <c r="DO95" s="75">
        <f>'T4 Q2 201415'!S95</f>
        <v>0.90476190476190477</v>
      </c>
      <c r="DP95" s="75">
        <f>'T4 Q2 201415'!T95</f>
        <v>443</v>
      </c>
      <c r="DQ95" s="75">
        <f>'T4 Q2 201415'!U95</f>
        <v>0.917184265010352</v>
      </c>
      <c r="DR95" s="75">
        <f>'T4 Q2 201415'!V95</f>
        <v>439</v>
      </c>
      <c r="DS95" s="75">
        <f>'T4 Q2 201415'!W95</f>
        <v>0.90890269151138714</v>
      </c>
      <c r="DT95" s="75">
        <f>'T4 Q2 201415'!X95</f>
        <v>429</v>
      </c>
      <c r="DU95" s="75">
        <f>'T4 Q2 201415'!Y95</f>
        <v>0.88819875776397517</v>
      </c>
      <c r="DV95" s="75">
        <f>'T4 Q2 201415'!Z95</f>
        <v>1</v>
      </c>
      <c r="DW95" s="75">
        <f>'T4 Q2 201415'!AA95</f>
        <v>0</v>
      </c>
      <c r="DX95" s="75">
        <f>'T4 Q2 201415'!AB95</f>
        <v>0</v>
      </c>
      <c r="DY95" s="75">
        <f>'T4 Q2 201415'!AC95</f>
        <v>0</v>
      </c>
      <c r="DZ95" s="75">
        <f>'T4 Q2 201415'!AD95</f>
        <v>585</v>
      </c>
      <c r="EA95" s="75">
        <f>'T4 Q2 201415'!AE95</f>
        <v>556</v>
      </c>
      <c r="EB95" s="75">
        <f>'T4 Q2 201415'!AF95</f>
        <v>0.95042735042735038</v>
      </c>
      <c r="EC95" s="75">
        <f>'T4 Q2 201415'!AG95</f>
        <v>496</v>
      </c>
      <c r="ED95" s="75">
        <f>'T4 Q2 201415'!AH95</f>
        <v>0.84786324786324785</v>
      </c>
      <c r="EE95" s="75">
        <f>'T4 Q2 201415'!AI95</f>
        <v>556</v>
      </c>
      <c r="EF95" s="75">
        <f>'T4 Q2 201415'!AJ95</f>
        <v>0.95042735042735038</v>
      </c>
      <c r="EG95" s="75">
        <f>'T4 Q2 201415'!AK95</f>
        <v>556</v>
      </c>
      <c r="EH95" s="75">
        <f>'T4 Q2 201415'!AL95</f>
        <v>0.95042735042735038</v>
      </c>
      <c r="EI95" s="75">
        <f>'T4 Q2 201415'!AM95</f>
        <v>548</v>
      </c>
      <c r="EJ95" s="75">
        <f>'T4 Q2 201415'!AN95</f>
        <v>0.93675213675213675</v>
      </c>
      <c r="EK95" s="75">
        <f>'T4 Q2 201415'!AO95</f>
        <v>546</v>
      </c>
      <c r="EL95" s="75">
        <f>'T4 Q2 201415'!AP95</f>
        <v>0.93333333333333335</v>
      </c>
      <c r="EM95" s="75">
        <f>'T4 Q2 201415'!AQ95</f>
        <v>548</v>
      </c>
      <c r="EN95" s="75">
        <f>'T4 Q2 201415'!AR95</f>
        <v>0.93675213675213675</v>
      </c>
      <c r="EO95" s="75">
        <f>'T4 Q2 201415'!AS95</f>
        <v>490</v>
      </c>
      <c r="EP95" s="75">
        <f>'T4 Q2 201415'!AT95</f>
        <v>0.83760683760683763</v>
      </c>
      <c r="EQ95" s="75">
        <f>'T4 Q2 201415'!AU95</f>
        <v>549</v>
      </c>
      <c r="ER95" s="75">
        <f>'T4 Q2 201415'!AV95</f>
        <v>0.93846153846153846</v>
      </c>
      <c r="ES95" s="75">
        <f>'T4 Q2 201415'!AW95</f>
        <v>532</v>
      </c>
      <c r="ET95" s="75">
        <f>'T4 Q2 201415'!AX95</f>
        <v>0.90940170940170939</v>
      </c>
      <c r="EV95" s="75">
        <f>'T5 Q3 201415'!D95</f>
        <v>478</v>
      </c>
      <c r="EW95" s="75">
        <f>'T5 Q3 201415'!E95</f>
        <v>428</v>
      </c>
      <c r="EX95" s="75">
        <f>'T5 Q3 201415'!F95</f>
        <v>0.89539748953974896</v>
      </c>
      <c r="EY95" s="75">
        <f>'T5 Q3 201415'!G95</f>
        <v>449</v>
      </c>
      <c r="EZ95" s="75">
        <f>'T5 Q3 201415'!H95</f>
        <v>0.93933054393305437</v>
      </c>
      <c r="FA95" s="75">
        <f>'T5 Q3 201415'!I95</f>
        <v>428</v>
      </c>
      <c r="FB95" s="75">
        <f>'T5 Q3 201415'!J95</f>
        <v>0.89539748953974896</v>
      </c>
      <c r="FC95" s="75">
        <f>'T5 Q3 201415'!K95</f>
        <v>1</v>
      </c>
      <c r="FD95" s="75">
        <f>'T5 Q3 201415'!L95</f>
        <v>1</v>
      </c>
      <c r="FE95" s="75">
        <f>'T5 Q3 201415'!M95</f>
        <v>1</v>
      </c>
      <c r="FF95" s="75">
        <f>'T5 Q3 201415'!N95</f>
        <v>0</v>
      </c>
      <c r="FG95" s="75">
        <f>'T5 Q3 201415'!O95</f>
        <v>506</v>
      </c>
      <c r="FH95" s="75">
        <f>'T5 Q3 201415'!P95</f>
        <v>481</v>
      </c>
      <c r="FI95" s="75">
        <f>'T5 Q3 201415'!Q95</f>
        <v>0.95059288537549402</v>
      </c>
      <c r="FJ95" s="75">
        <f>'T5 Q3 201415'!R95</f>
        <v>456</v>
      </c>
      <c r="FK95" s="75">
        <f>'T5 Q3 201415'!S95</f>
        <v>0.90118577075098816</v>
      </c>
      <c r="FL95" s="75">
        <f>'T5 Q3 201415'!T95</f>
        <v>452</v>
      </c>
      <c r="FM95" s="75">
        <f>'T5 Q3 201415'!U95</f>
        <v>0.89328063241106714</v>
      </c>
      <c r="FN95" s="75">
        <f>'T5 Q3 201415'!V95</f>
        <v>461</v>
      </c>
      <c r="FO95" s="75">
        <f>'T5 Q3 201415'!W95</f>
        <v>0.91106719367588929</v>
      </c>
      <c r="FP95" s="75">
        <f>'T5 Q3 201415'!X95</f>
        <v>439</v>
      </c>
      <c r="FQ95" s="75">
        <f>'T5 Q3 201415'!Y95</f>
        <v>0.8675889328063241</v>
      </c>
      <c r="FR95" s="75">
        <f>'T5 Q3 201415'!Z95</f>
        <v>1</v>
      </c>
      <c r="FS95" s="75">
        <f>'T5 Q3 201415'!AA95</f>
        <v>0</v>
      </c>
      <c r="FT95" s="75">
        <f>'T5 Q3 201415'!AB95</f>
        <v>0</v>
      </c>
      <c r="FU95" s="75">
        <f>'T5 Q3 201415'!AC95</f>
        <v>0</v>
      </c>
      <c r="FV95" s="75">
        <f>'T5 Q3 201415'!AD95</f>
        <v>517</v>
      </c>
      <c r="FW95" s="75">
        <f>'T5 Q3 201415'!AE95</f>
        <v>492</v>
      </c>
      <c r="FX95" s="75">
        <f>'T5 Q3 201415'!AF95</f>
        <v>0.95164410058027082</v>
      </c>
      <c r="FY95" s="75">
        <f>'T5 Q3 201415'!AG95</f>
        <v>433</v>
      </c>
      <c r="FZ95" s="75">
        <f>'T5 Q3 201415'!AH95</f>
        <v>0.8375241779497099</v>
      </c>
      <c r="GA95" s="75">
        <f>'T5 Q3 201415'!AI95</f>
        <v>492</v>
      </c>
      <c r="GB95" s="75">
        <f>'T5 Q3 201415'!AJ95</f>
        <v>0.95164410058027082</v>
      </c>
      <c r="GC95" s="75">
        <f>'T5 Q3 201415'!AK95</f>
        <v>492</v>
      </c>
      <c r="GD95" s="75">
        <f>'T5 Q3 201415'!AL95</f>
        <v>0.95164410058027082</v>
      </c>
      <c r="GE95" s="75">
        <f>'T5 Q3 201415'!AM95</f>
        <v>479</v>
      </c>
      <c r="GF95" s="75">
        <f>'T5 Q3 201415'!AN95</f>
        <v>0.92649903288201163</v>
      </c>
      <c r="GG95" s="75">
        <f>'T5 Q3 201415'!AO95</f>
        <v>476</v>
      </c>
      <c r="GH95" s="75">
        <f>'T5 Q3 201415'!AP95</f>
        <v>0.92069632495164411</v>
      </c>
      <c r="GI95" s="75">
        <f>'T5 Q3 201415'!AQ95</f>
        <v>482</v>
      </c>
      <c r="GJ95" s="75">
        <f>'T5 Q3 201415'!AR95</f>
        <v>0.93230174081237915</v>
      </c>
      <c r="GK95" s="75">
        <f>'T5 Q3 201415'!AS95</f>
        <v>429</v>
      </c>
      <c r="GL95" s="75">
        <f>'T5 Q3 201415'!AT95</f>
        <v>0.82978723404255317</v>
      </c>
      <c r="GM95" s="75">
        <f>'T5 Q3 201415'!AU95</f>
        <v>483</v>
      </c>
      <c r="GN95" s="75">
        <f>'T5 Q3 201415'!AV95</f>
        <v>0.93423597678916825</v>
      </c>
      <c r="GO95" s="75">
        <f>'T5 Q3 201415'!AW95</f>
        <v>457</v>
      </c>
      <c r="GP95" s="75">
        <f>'T5 Q3 201415'!AX95</f>
        <v>0.88394584139264987</v>
      </c>
      <c r="GR95" s="75">
        <f>'T6 Q4 201415'!D95</f>
        <v>455</v>
      </c>
      <c r="GS95" s="75">
        <f>'T6 Q4 201415'!E95</f>
        <v>411</v>
      </c>
      <c r="GT95" s="75">
        <f>'T6 Q4 201415'!F95</f>
        <v>0.90329670329670331</v>
      </c>
      <c r="GU95" s="75">
        <f>'T6 Q4 201415'!G95</f>
        <v>430</v>
      </c>
      <c r="GV95" s="75">
        <f>'T6 Q4 201415'!H95</f>
        <v>0.94505494505494503</v>
      </c>
      <c r="GW95" s="75">
        <f>'T6 Q4 201415'!I95</f>
        <v>416</v>
      </c>
      <c r="GX95" s="75">
        <f>'T6 Q4 201415'!J95</f>
        <v>0.91428571428571426</v>
      </c>
      <c r="GY95" s="75">
        <f>'T6 Q4 201415'!K95</f>
        <v>1</v>
      </c>
      <c r="GZ95" s="75">
        <f>'T6 Q4 201415'!L95</f>
        <v>1</v>
      </c>
      <c r="HA95" s="75">
        <f>'T6 Q4 201415'!M95</f>
        <v>1</v>
      </c>
      <c r="HB95" s="75">
        <f>'T6 Q4 201415'!N95</f>
        <v>0</v>
      </c>
      <c r="HC95" s="75">
        <f>'T6 Q4 201415'!O95</f>
        <v>502</v>
      </c>
      <c r="HD95" s="75">
        <f>'T6 Q4 201415'!P95</f>
        <v>445</v>
      </c>
      <c r="HE95" s="75">
        <f>'T6 Q4 201415'!Q95</f>
        <v>0.88645418326693226</v>
      </c>
      <c r="HF95" s="75">
        <f>'T6 Q4 201415'!R95</f>
        <v>449</v>
      </c>
      <c r="HG95" s="75">
        <f>'T6 Q4 201415'!S95</f>
        <v>0.89442231075697209</v>
      </c>
      <c r="HH95" s="75">
        <f>'T6 Q4 201415'!T95</f>
        <v>216</v>
      </c>
      <c r="HI95" s="75">
        <f>'T6 Q4 201415'!U95</f>
        <v>0.4302788844621514</v>
      </c>
      <c r="HJ95" s="75">
        <f>'T6 Q4 201415'!V95</f>
        <v>455</v>
      </c>
      <c r="HK95" s="75">
        <f>'T6 Q4 201415'!W95</f>
        <v>0.90637450199203184</v>
      </c>
      <c r="HL95" s="75">
        <f>'T6 Q4 201415'!X95</f>
        <v>414</v>
      </c>
      <c r="HM95" s="75">
        <f>'T6 Q4 201415'!Y95</f>
        <v>0.82470119521912355</v>
      </c>
      <c r="HN95" s="75">
        <f>'T6 Q4 201415'!Z95</f>
        <v>0</v>
      </c>
      <c r="HO95" s="75">
        <f>'T6 Q4 201415'!AA95</f>
        <v>0</v>
      </c>
      <c r="HP95" s="75" t="str">
        <f>'T6 Q4 201415'!AB95</f>
        <v/>
      </c>
      <c r="HQ95" s="75">
        <f>'T6 Q4 201415'!AC95</f>
        <v>0</v>
      </c>
      <c r="HR95" s="75">
        <f>'T6 Q4 201415'!AD95</f>
        <v>501</v>
      </c>
      <c r="HS95" s="75">
        <f>'T6 Q4 201415'!AE95</f>
        <v>478</v>
      </c>
      <c r="HT95" s="75">
        <f>'T6 Q4 201415'!AF95</f>
        <v>0.95409181636726548</v>
      </c>
      <c r="HU95" s="75">
        <f>'T6 Q4 201415'!AG95</f>
        <v>436</v>
      </c>
      <c r="HV95" s="75">
        <f>'T6 Q4 201415'!AH95</f>
        <v>0.87025948103792417</v>
      </c>
      <c r="HW95" s="75">
        <f>'T6 Q4 201415'!AI95</f>
        <v>478</v>
      </c>
      <c r="HX95" s="75">
        <f>'T6 Q4 201415'!AJ95</f>
        <v>0.95409181636726548</v>
      </c>
      <c r="HY95" s="75">
        <f>'T6 Q4 201415'!AK95</f>
        <v>478</v>
      </c>
      <c r="HZ95" s="75">
        <f>'T6 Q4 201415'!AL95</f>
        <v>0.95409181636726548</v>
      </c>
      <c r="IA95" s="75">
        <f>'T6 Q4 201415'!AM95</f>
        <v>463</v>
      </c>
      <c r="IB95" s="75">
        <f>'T6 Q4 201415'!AN95</f>
        <v>0.92415169660678642</v>
      </c>
      <c r="IC95" s="75">
        <f>'T6 Q4 201415'!AO95</f>
        <v>464</v>
      </c>
      <c r="ID95" s="75">
        <f>'T6 Q4 201415'!AP95</f>
        <v>0.92614770459081841</v>
      </c>
      <c r="IE95" s="75">
        <f>'T6 Q4 201415'!AQ95</f>
        <v>470</v>
      </c>
      <c r="IF95" s="75">
        <f>'T6 Q4 201415'!AR95</f>
        <v>0.93812375249501001</v>
      </c>
      <c r="IG95" s="75">
        <f>'T6 Q4 201415'!AS95</f>
        <v>435</v>
      </c>
      <c r="IH95" s="75">
        <f>'T6 Q4 201415'!AT95</f>
        <v>0.86826347305389218</v>
      </c>
      <c r="II95" s="75">
        <f>'T6 Q4 201415'!AU95</f>
        <v>467</v>
      </c>
      <c r="IJ95" s="75">
        <f>'T6 Q4 201415'!AV95</f>
        <v>0.93213572854291415</v>
      </c>
      <c r="IK95" s="75">
        <f>'T6 Q4 201415'!AW95</f>
        <v>454</v>
      </c>
      <c r="IL95" s="75">
        <f>'T6 Q4 201415'!AX95</f>
        <v>0.90618762475049897</v>
      </c>
    </row>
    <row r="96" spans="1:246" x14ac:dyDescent="0.25">
      <c r="A96" s="31" t="s">
        <v>442</v>
      </c>
      <c r="B96" s="21" t="s">
        <v>443</v>
      </c>
      <c r="C96" s="21" t="s">
        <v>30</v>
      </c>
      <c r="D96" s="64">
        <v>3388</v>
      </c>
      <c r="E96" s="64">
        <v>2991</v>
      </c>
      <c r="F96" s="51">
        <v>0.88282172373081469</v>
      </c>
      <c r="G96" s="64">
        <v>3181</v>
      </c>
      <c r="H96" s="69">
        <v>0.93890200708382532</v>
      </c>
      <c r="I96" s="64">
        <v>3047</v>
      </c>
      <c r="J96" s="51">
        <v>0.89935064935064934</v>
      </c>
      <c r="K96" s="64">
        <v>13</v>
      </c>
      <c r="L96" s="5">
        <v>3</v>
      </c>
      <c r="M96" s="51">
        <v>0.23076923076923078</v>
      </c>
      <c r="N96" s="40"/>
      <c r="O96" s="64">
        <v>3428</v>
      </c>
      <c r="P96" s="64">
        <v>3193</v>
      </c>
      <c r="Q96" s="51">
        <v>0.93144690781796968</v>
      </c>
      <c r="R96" s="64">
        <v>2985</v>
      </c>
      <c r="S96" s="69">
        <v>0.87077012835472578</v>
      </c>
      <c r="T96" s="64">
        <v>2813</v>
      </c>
      <c r="U96" s="51">
        <v>0.82059509918319717</v>
      </c>
      <c r="V96" s="64">
        <v>2993</v>
      </c>
      <c r="W96" s="69">
        <v>0.87310385064177365</v>
      </c>
      <c r="X96" s="64">
        <v>2398</v>
      </c>
      <c r="Y96" s="51">
        <v>0.69953325554259038</v>
      </c>
      <c r="Z96" s="64">
        <v>12</v>
      </c>
      <c r="AA96" s="64">
        <v>7</v>
      </c>
      <c r="AB96" s="51">
        <v>0.58333333333333337</v>
      </c>
      <c r="AC96" s="58"/>
      <c r="AD96" s="64">
        <v>3472</v>
      </c>
      <c r="AE96" s="64">
        <v>3269</v>
      </c>
      <c r="AF96" s="46">
        <v>0.94153225806451613</v>
      </c>
      <c r="AG96" s="64">
        <v>2899</v>
      </c>
      <c r="AH96" s="70">
        <v>0.83496543778801846</v>
      </c>
      <c r="AI96" s="64">
        <v>3274</v>
      </c>
      <c r="AJ96" s="46">
        <v>0.9429723502304147</v>
      </c>
      <c r="AK96" s="64">
        <v>3274</v>
      </c>
      <c r="AL96" s="70">
        <v>0.9429723502304147</v>
      </c>
      <c r="AM96" s="64">
        <v>3197</v>
      </c>
      <c r="AN96" s="46">
        <v>0.92079493087557607</v>
      </c>
      <c r="AO96" s="64">
        <v>3146</v>
      </c>
      <c r="AP96" s="70">
        <v>0.90610599078341014</v>
      </c>
      <c r="AQ96" s="64">
        <v>3213</v>
      </c>
      <c r="AR96" s="46">
        <v>0.92540322580645162</v>
      </c>
      <c r="AS96" s="64">
        <v>2876</v>
      </c>
      <c r="AT96" s="70">
        <v>0.82834101382488479</v>
      </c>
      <c r="AU96" s="64">
        <v>3216</v>
      </c>
      <c r="AV96" s="46">
        <v>0.92626728110599077</v>
      </c>
      <c r="AW96" s="64">
        <v>3049</v>
      </c>
      <c r="AX96" s="46">
        <v>0.87816820276497698</v>
      </c>
      <c r="AZ96" s="80">
        <f>VLOOKUP($A96,'T1DQ CCG'!$A:$BS,69,FALSE)</f>
        <v>0</v>
      </c>
      <c r="BA96" s="80">
        <f>VLOOKUP($A96,'T1DQ CCG'!$A:$BS,70,FALSE)</f>
        <v>0</v>
      </c>
      <c r="BB96" s="80">
        <f>VLOOKUP($A96,'T1DQ CCG'!$A:$BS,71,FALSE)</f>
        <v>0</v>
      </c>
      <c r="BD96" s="75">
        <f>'T3 Q1 201415'!D96</f>
        <v>833</v>
      </c>
      <c r="BE96" s="75">
        <f>'T3 Q1 201415'!E96</f>
        <v>721</v>
      </c>
      <c r="BF96" s="75">
        <f>'T3 Q1 201415'!F96</f>
        <v>0.86554621848739499</v>
      </c>
      <c r="BG96" s="75">
        <f>'T3 Q1 201415'!G96</f>
        <v>777</v>
      </c>
      <c r="BH96" s="75">
        <f>'T3 Q1 201415'!H96</f>
        <v>0.9327731092436975</v>
      </c>
      <c r="BI96" s="75">
        <f>'T3 Q1 201415'!I96</f>
        <v>752</v>
      </c>
      <c r="BJ96" s="75">
        <f>'T3 Q1 201415'!J96</f>
        <v>0.90276110444177671</v>
      </c>
      <c r="BK96" s="75">
        <f>'T3 Q1 201415'!K96</f>
        <v>1</v>
      </c>
      <c r="BL96" s="75">
        <f>'T3 Q1 201415'!L96</f>
        <v>0</v>
      </c>
      <c r="BM96" s="75">
        <f>'T3 Q1 201415'!M96</f>
        <v>0</v>
      </c>
      <c r="BN96" s="75">
        <f>'T3 Q1 201415'!N96</f>
        <v>0</v>
      </c>
      <c r="BO96" s="75">
        <f>'T3 Q1 201415'!O96</f>
        <v>874</v>
      </c>
      <c r="BP96" s="75">
        <f>'T3 Q1 201415'!P96</f>
        <v>845</v>
      </c>
      <c r="BQ96" s="75">
        <f>'T3 Q1 201415'!Q96</f>
        <v>0.96681922196796344</v>
      </c>
      <c r="BR96" s="75">
        <f>'T3 Q1 201415'!R96</f>
        <v>781</v>
      </c>
      <c r="BS96" s="75">
        <f>'T3 Q1 201415'!S96</f>
        <v>0.89359267734553771</v>
      </c>
      <c r="BT96" s="75">
        <f>'T3 Q1 201415'!T96</f>
        <v>854</v>
      </c>
      <c r="BU96" s="75">
        <f>'T3 Q1 201415'!U96</f>
        <v>0.97711670480549195</v>
      </c>
      <c r="BV96" s="75">
        <f>'T3 Q1 201415'!V96</f>
        <v>782</v>
      </c>
      <c r="BW96" s="75">
        <f>'T3 Q1 201415'!W96</f>
        <v>0.89473684210526316</v>
      </c>
      <c r="BX96" s="75">
        <f>'T3 Q1 201415'!X96</f>
        <v>762</v>
      </c>
      <c r="BY96" s="75">
        <f>'T3 Q1 201415'!Y96</f>
        <v>0.87185354691075512</v>
      </c>
      <c r="BZ96" s="75">
        <f>'T3 Q1 201415'!Z96</f>
        <v>1</v>
      </c>
      <c r="CA96" s="75">
        <f>'T3 Q1 201415'!AA96</f>
        <v>0</v>
      </c>
      <c r="CB96" s="75">
        <f>'T3 Q1 201415'!AB96</f>
        <v>0</v>
      </c>
      <c r="CC96" s="75">
        <f>'T3 Q1 201415'!AC96</f>
        <v>0</v>
      </c>
      <c r="CD96" s="75">
        <f>'T3 Q1 201415'!AD96</f>
        <v>846</v>
      </c>
      <c r="CE96" s="75">
        <f>'T3 Q1 201415'!AE96</f>
        <v>798</v>
      </c>
      <c r="CF96" s="75">
        <f>'T3 Q1 201415'!AF96</f>
        <v>0.94326241134751776</v>
      </c>
      <c r="CG96" s="75">
        <f>'T3 Q1 201415'!AG96</f>
        <v>701</v>
      </c>
      <c r="CH96" s="75">
        <f>'T3 Q1 201415'!AH96</f>
        <v>0.82860520094562651</v>
      </c>
      <c r="CI96" s="75">
        <f>'T3 Q1 201415'!AI96</f>
        <v>801</v>
      </c>
      <c r="CJ96" s="75">
        <f>'T3 Q1 201415'!AJ96</f>
        <v>0.94680851063829785</v>
      </c>
      <c r="CK96" s="75">
        <f>'T3 Q1 201415'!AK96</f>
        <v>801</v>
      </c>
      <c r="CL96" s="75">
        <f>'T3 Q1 201415'!AL96</f>
        <v>0.94680851063829785</v>
      </c>
      <c r="CM96" s="75">
        <f>'T3 Q1 201415'!AM96</f>
        <v>802</v>
      </c>
      <c r="CN96" s="75">
        <f>'T3 Q1 201415'!AN96</f>
        <v>0.94799054373522462</v>
      </c>
      <c r="CO96" s="75">
        <f>'T3 Q1 201415'!AO96</f>
        <v>778</v>
      </c>
      <c r="CP96" s="75">
        <f>'T3 Q1 201415'!AP96</f>
        <v>0.91962174940898345</v>
      </c>
      <c r="CQ96" s="75">
        <f>'T3 Q1 201415'!AQ96</f>
        <v>782</v>
      </c>
      <c r="CR96" s="75">
        <f>'T3 Q1 201415'!AR96</f>
        <v>0.92434988179669031</v>
      </c>
      <c r="CS96" s="75">
        <f>'T3 Q1 201415'!AS96</f>
        <v>699</v>
      </c>
      <c r="CT96" s="75">
        <f>'T3 Q1 201415'!AT96</f>
        <v>0.82624113475177308</v>
      </c>
      <c r="CU96" s="75">
        <f>'T3 Q1 201415'!AU96</f>
        <v>791</v>
      </c>
      <c r="CV96" s="75">
        <f>'T3 Q1 201415'!AV96</f>
        <v>0.93498817966903069</v>
      </c>
      <c r="CW96" s="75">
        <f>'T3 Q1 201415'!AW96</f>
        <v>755</v>
      </c>
      <c r="CX96" s="75">
        <f>'T3 Q1 201415'!AX96</f>
        <v>0.89243498817966904</v>
      </c>
      <c r="CZ96" s="75">
        <f>'T4 Q2 201415'!D96</f>
        <v>910</v>
      </c>
      <c r="DA96" s="75">
        <f>'T4 Q2 201415'!E96</f>
        <v>795</v>
      </c>
      <c r="DB96" s="75">
        <f>'T4 Q2 201415'!F96</f>
        <v>0.87362637362637363</v>
      </c>
      <c r="DC96" s="75">
        <f>'T4 Q2 201415'!G96</f>
        <v>847</v>
      </c>
      <c r="DD96" s="75">
        <f>'T4 Q2 201415'!H96</f>
        <v>0.93076923076923079</v>
      </c>
      <c r="DE96" s="75">
        <f>'T4 Q2 201415'!I96</f>
        <v>805</v>
      </c>
      <c r="DF96" s="75">
        <f>'T4 Q2 201415'!J96</f>
        <v>0.88461538461538458</v>
      </c>
      <c r="DG96" s="75">
        <f>'T4 Q2 201415'!K96</f>
        <v>4</v>
      </c>
      <c r="DH96" s="75">
        <f>'T4 Q2 201415'!L96</f>
        <v>1</v>
      </c>
      <c r="DI96" s="75">
        <f>'T4 Q2 201415'!M96</f>
        <v>0.25</v>
      </c>
      <c r="DJ96" s="75">
        <f>'T4 Q2 201415'!N96</f>
        <v>0</v>
      </c>
      <c r="DK96" s="75">
        <f>'T4 Q2 201415'!O96</f>
        <v>928</v>
      </c>
      <c r="DL96" s="75">
        <f>'T4 Q2 201415'!P96</f>
        <v>846</v>
      </c>
      <c r="DM96" s="75">
        <f>'T4 Q2 201415'!Q96</f>
        <v>0.91163793103448276</v>
      </c>
      <c r="DN96" s="75">
        <f>'T4 Q2 201415'!R96</f>
        <v>781</v>
      </c>
      <c r="DO96" s="75">
        <f>'T4 Q2 201415'!S96</f>
        <v>0.84159482758620685</v>
      </c>
      <c r="DP96" s="75">
        <f>'T4 Q2 201415'!T96</f>
        <v>855</v>
      </c>
      <c r="DQ96" s="75">
        <f>'T4 Q2 201415'!U96</f>
        <v>0.92133620689655171</v>
      </c>
      <c r="DR96" s="75">
        <f>'T4 Q2 201415'!V96</f>
        <v>796</v>
      </c>
      <c r="DS96" s="75">
        <f>'T4 Q2 201415'!W96</f>
        <v>0.85775862068965514</v>
      </c>
      <c r="DT96" s="75">
        <f>'T4 Q2 201415'!X96</f>
        <v>747</v>
      </c>
      <c r="DU96" s="75">
        <f>'T4 Q2 201415'!Y96</f>
        <v>0.80495689655172409</v>
      </c>
      <c r="DV96" s="75">
        <f>'T4 Q2 201415'!Z96</f>
        <v>4</v>
      </c>
      <c r="DW96" s="75">
        <f>'T4 Q2 201415'!AA96</f>
        <v>2</v>
      </c>
      <c r="DX96" s="75">
        <f>'T4 Q2 201415'!AB96</f>
        <v>0.5</v>
      </c>
      <c r="DY96" s="75">
        <f>'T4 Q2 201415'!AC96</f>
        <v>0</v>
      </c>
      <c r="DZ96" s="75">
        <f>'T4 Q2 201415'!AD96</f>
        <v>882</v>
      </c>
      <c r="EA96" s="75">
        <f>'T4 Q2 201415'!AE96</f>
        <v>837</v>
      </c>
      <c r="EB96" s="75">
        <f>'T4 Q2 201415'!AF96</f>
        <v>0.94897959183673475</v>
      </c>
      <c r="EC96" s="75">
        <f>'T4 Q2 201415'!AG96</f>
        <v>761</v>
      </c>
      <c r="ED96" s="75">
        <f>'T4 Q2 201415'!AH96</f>
        <v>0.86281179138321995</v>
      </c>
      <c r="EE96" s="75">
        <f>'T4 Q2 201415'!AI96</f>
        <v>837</v>
      </c>
      <c r="EF96" s="75">
        <f>'T4 Q2 201415'!AJ96</f>
        <v>0.94897959183673475</v>
      </c>
      <c r="EG96" s="75">
        <f>'T4 Q2 201415'!AK96</f>
        <v>837</v>
      </c>
      <c r="EH96" s="75">
        <f>'T4 Q2 201415'!AL96</f>
        <v>0.94897959183673475</v>
      </c>
      <c r="EI96" s="75">
        <f>'T4 Q2 201415'!AM96</f>
        <v>814</v>
      </c>
      <c r="EJ96" s="75">
        <f>'T4 Q2 201415'!AN96</f>
        <v>0.92290249433106575</v>
      </c>
      <c r="EK96" s="75">
        <f>'T4 Q2 201415'!AO96</f>
        <v>801</v>
      </c>
      <c r="EL96" s="75">
        <f>'T4 Q2 201415'!AP96</f>
        <v>0.90816326530612246</v>
      </c>
      <c r="EM96" s="75">
        <f>'T4 Q2 201415'!AQ96</f>
        <v>827</v>
      </c>
      <c r="EN96" s="75">
        <f>'T4 Q2 201415'!AR96</f>
        <v>0.93764172335600904</v>
      </c>
      <c r="EO96" s="75">
        <f>'T4 Q2 201415'!AS96</f>
        <v>753</v>
      </c>
      <c r="EP96" s="75">
        <f>'T4 Q2 201415'!AT96</f>
        <v>0.8537414965986394</v>
      </c>
      <c r="EQ96" s="75">
        <f>'T4 Q2 201415'!AU96</f>
        <v>820</v>
      </c>
      <c r="ER96" s="75">
        <f>'T4 Q2 201415'!AV96</f>
        <v>0.92970521541950113</v>
      </c>
      <c r="ES96" s="75">
        <f>'T4 Q2 201415'!AW96</f>
        <v>776</v>
      </c>
      <c r="ET96" s="75">
        <f>'T4 Q2 201415'!AX96</f>
        <v>0.8798185941043084</v>
      </c>
      <c r="EV96" s="75">
        <f>'T5 Q3 201415'!D96</f>
        <v>798</v>
      </c>
      <c r="EW96" s="75">
        <f>'T5 Q3 201415'!E96</f>
        <v>719</v>
      </c>
      <c r="EX96" s="75">
        <f>'T5 Q3 201415'!F96</f>
        <v>0.90100250626566414</v>
      </c>
      <c r="EY96" s="75">
        <f>'T5 Q3 201415'!G96</f>
        <v>754</v>
      </c>
      <c r="EZ96" s="75">
        <f>'T5 Q3 201415'!H96</f>
        <v>0.94486215538847118</v>
      </c>
      <c r="FA96" s="75">
        <f>'T5 Q3 201415'!I96</f>
        <v>728</v>
      </c>
      <c r="FB96" s="75">
        <f>'T5 Q3 201415'!J96</f>
        <v>0.91228070175438591</v>
      </c>
      <c r="FC96" s="75">
        <f>'T5 Q3 201415'!K96</f>
        <v>4</v>
      </c>
      <c r="FD96" s="75">
        <f>'T5 Q3 201415'!L96</f>
        <v>1</v>
      </c>
      <c r="FE96" s="75">
        <f>'T5 Q3 201415'!M96</f>
        <v>0.25</v>
      </c>
      <c r="FF96" s="75">
        <f>'T5 Q3 201415'!N96</f>
        <v>0</v>
      </c>
      <c r="FG96" s="75">
        <f>'T5 Q3 201415'!O96</f>
        <v>848</v>
      </c>
      <c r="FH96" s="75">
        <f>'T5 Q3 201415'!P96</f>
        <v>777</v>
      </c>
      <c r="FI96" s="75">
        <f>'T5 Q3 201415'!Q96</f>
        <v>0.91627358490566035</v>
      </c>
      <c r="FJ96" s="75">
        <f>'T5 Q3 201415'!R96</f>
        <v>734</v>
      </c>
      <c r="FK96" s="75">
        <f>'T5 Q3 201415'!S96</f>
        <v>0.86556603773584906</v>
      </c>
      <c r="FL96" s="75">
        <f>'T5 Q3 201415'!T96</f>
        <v>743</v>
      </c>
      <c r="FM96" s="75">
        <f>'T5 Q3 201415'!U96</f>
        <v>0.87617924528301883</v>
      </c>
      <c r="FN96" s="75">
        <f>'T5 Q3 201415'!V96</f>
        <v>732</v>
      </c>
      <c r="FO96" s="75">
        <f>'T5 Q3 201415'!W96</f>
        <v>0.8632075471698113</v>
      </c>
      <c r="FP96" s="75">
        <f>'T5 Q3 201415'!X96</f>
        <v>634</v>
      </c>
      <c r="FQ96" s="75">
        <f>'T5 Q3 201415'!Y96</f>
        <v>0.74764150943396224</v>
      </c>
      <c r="FR96" s="75">
        <f>'T5 Q3 201415'!Z96</f>
        <v>3</v>
      </c>
      <c r="FS96" s="75">
        <f>'T5 Q3 201415'!AA96</f>
        <v>2</v>
      </c>
      <c r="FT96" s="75">
        <f>'T5 Q3 201415'!AB96</f>
        <v>0.66666666666666663</v>
      </c>
      <c r="FU96" s="75">
        <f>'T5 Q3 201415'!AC96</f>
        <v>0</v>
      </c>
      <c r="FV96" s="75">
        <f>'T5 Q3 201415'!AD96</f>
        <v>903</v>
      </c>
      <c r="FW96" s="75">
        <f>'T5 Q3 201415'!AE96</f>
        <v>846</v>
      </c>
      <c r="FX96" s="75">
        <f>'T5 Q3 201415'!AF96</f>
        <v>0.93687707641196016</v>
      </c>
      <c r="FY96" s="75">
        <f>'T5 Q3 201415'!AG96</f>
        <v>744</v>
      </c>
      <c r="FZ96" s="75">
        <f>'T5 Q3 201415'!AH96</f>
        <v>0.82392026578073085</v>
      </c>
      <c r="GA96" s="75">
        <f>'T5 Q3 201415'!AI96</f>
        <v>848</v>
      </c>
      <c r="GB96" s="75">
        <f>'T5 Q3 201415'!AJ96</f>
        <v>0.93909191583610185</v>
      </c>
      <c r="GC96" s="75">
        <f>'T5 Q3 201415'!AK96</f>
        <v>848</v>
      </c>
      <c r="GD96" s="75">
        <f>'T5 Q3 201415'!AL96</f>
        <v>0.93909191583610185</v>
      </c>
      <c r="GE96" s="75">
        <f>'T5 Q3 201415'!AM96</f>
        <v>821</v>
      </c>
      <c r="GF96" s="75">
        <f>'T5 Q3 201415'!AN96</f>
        <v>0.90919158361018826</v>
      </c>
      <c r="GG96" s="75">
        <f>'T5 Q3 201415'!AO96</f>
        <v>815</v>
      </c>
      <c r="GH96" s="75">
        <f>'T5 Q3 201415'!AP96</f>
        <v>0.90254706533776297</v>
      </c>
      <c r="GI96" s="75">
        <f>'T5 Q3 201415'!AQ96</f>
        <v>829</v>
      </c>
      <c r="GJ96" s="75">
        <f>'T5 Q3 201415'!AR96</f>
        <v>0.91805094130675524</v>
      </c>
      <c r="GK96" s="75">
        <f>'T5 Q3 201415'!AS96</f>
        <v>736</v>
      </c>
      <c r="GL96" s="75">
        <f>'T5 Q3 201415'!AT96</f>
        <v>0.81506090808416387</v>
      </c>
      <c r="GM96" s="75">
        <f>'T5 Q3 201415'!AU96</f>
        <v>830</v>
      </c>
      <c r="GN96" s="75">
        <f>'T5 Q3 201415'!AV96</f>
        <v>0.91915836101882609</v>
      </c>
      <c r="GO96" s="75">
        <f>'T5 Q3 201415'!AW96</f>
        <v>789</v>
      </c>
      <c r="GP96" s="75">
        <f>'T5 Q3 201415'!AX96</f>
        <v>0.87375415282392022</v>
      </c>
      <c r="GR96" s="75">
        <f>'T6 Q4 201415'!D96</f>
        <v>847</v>
      </c>
      <c r="GS96" s="75">
        <f>'T6 Q4 201415'!E96</f>
        <v>756</v>
      </c>
      <c r="GT96" s="75">
        <f>'T6 Q4 201415'!F96</f>
        <v>0.8925619834710744</v>
      </c>
      <c r="GU96" s="75">
        <f>'T6 Q4 201415'!G96</f>
        <v>803</v>
      </c>
      <c r="GV96" s="75">
        <f>'T6 Q4 201415'!H96</f>
        <v>0.94805194805194803</v>
      </c>
      <c r="GW96" s="75">
        <f>'T6 Q4 201415'!I96</f>
        <v>762</v>
      </c>
      <c r="GX96" s="75">
        <f>'T6 Q4 201415'!J96</f>
        <v>0.89964580873671784</v>
      </c>
      <c r="GY96" s="75">
        <f>'T6 Q4 201415'!K96</f>
        <v>4</v>
      </c>
      <c r="GZ96" s="75">
        <f>'T6 Q4 201415'!L96</f>
        <v>4</v>
      </c>
      <c r="HA96" s="75">
        <f>'T6 Q4 201415'!M96</f>
        <v>1</v>
      </c>
      <c r="HB96" s="75">
        <f>'T6 Q4 201415'!N96</f>
        <v>0</v>
      </c>
      <c r="HC96" s="75">
        <f>'T6 Q4 201415'!O96</f>
        <v>778</v>
      </c>
      <c r="HD96" s="75">
        <f>'T6 Q4 201415'!P96</f>
        <v>725</v>
      </c>
      <c r="HE96" s="75">
        <f>'T6 Q4 201415'!Q96</f>
        <v>0.93187660668380468</v>
      </c>
      <c r="HF96" s="75">
        <f>'T6 Q4 201415'!R96</f>
        <v>689</v>
      </c>
      <c r="HG96" s="75">
        <f>'T6 Q4 201415'!S96</f>
        <v>0.88560411311053988</v>
      </c>
      <c r="HH96" s="75">
        <f>'T6 Q4 201415'!T96</f>
        <v>361</v>
      </c>
      <c r="HI96" s="75">
        <f>'T6 Q4 201415'!U96</f>
        <v>0.46401028277634959</v>
      </c>
      <c r="HJ96" s="75">
        <f>'T6 Q4 201415'!V96</f>
        <v>683</v>
      </c>
      <c r="HK96" s="75">
        <f>'T6 Q4 201415'!W96</f>
        <v>0.87789203084832901</v>
      </c>
      <c r="HL96" s="75">
        <f>'T6 Q4 201415'!X96</f>
        <v>255</v>
      </c>
      <c r="HM96" s="75">
        <f>'T6 Q4 201415'!Y96</f>
        <v>0.32776349614395889</v>
      </c>
      <c r="HN96" s="75">
        <f>'T6 Q4 201415'!Z96</f>
        <v>4</v>
      </c>
      <c r="HO96" s="75">
        <f>'T6 Q4 201415'!AA96</f>
        <v>3</v>
      </c>
      <c r="HP96" s="75">
        <f>'T6 Q4 201415'!AB96</f>
        <v>0.75</v>
      </c>
      <c r="HQ96" s="75">
        <f>'T6 Q4 201415'!AC96</f>
        <v>0</v>
      </c>
      <c r="HR96" s="75">
        <f>'T6 Q4 201415'!AD96</f>
        <v>841</v>
      </c>
      <c r="HS96" s="75">
        <f>'T6 Q4 201415'!AE96</f>
        <v>788</v>
      </c>
      <c r="HT96" s="75">
        <f>'T6 Q4 201415'!AF96</f>
        <v>0.93697978596908438</v>
      </c>
      <c r="HU96" s="75">
        <f>'T6 Q4 201415'!AG96</f>
        <v>693</v>
      </c>
      <c r="HV96" s="75">
        <f>'T6 Q4 201415'!AH96</f>
        <v>0.82401902497027346</v>
      </c>
      <c r="HW96" s="75">
        <f>'T6 Q4 201415'!AI96</f>
        <v>788</v>
      </c>
      <c r="HX96" s="75">
        <f>'T6 Q4 201415'!AJ96</f>
        <v>0.93697978596908438</v>
      </c>
      <c r="HY96" s="75">
        <f>'T6 Q4 201415'!AK96</f>
        <v>788</v>
      </c>
      <c r="HZ96" s="75">
        <f>'T6 Q4 201415'!AL96</f>
        <v>0.93697978596908438</v>
      </c>
      <c r="IA96" s="75">
        <f>'T6 Q4 201415'!AM96</f>
        <v>760</v>
      </c>
      <c r="IB96" s="75">
        <f>'T6 Q4 201415'!AN96</f>
        <v>0.90368608799048755</v>
      </c>
      <c r="IC96" s="75">
        <f>'T6 Q4 201415'!AO96</f>
        <v>752</v>
      </c>
      <c r="ID96" s="75">
        <f>'T6 Q4 201415'!AP96</f>
        <v>0.89417360285374559</v>
      </c>
      <c r="IE96" s="75">
        <f>'T6 Q4 201415'!AQ96</f>
        <v>775</v>
      </c>
      <c r="IF96" s="75">
        <f>'T6 Q4 201415'!AR96</f>
        <v>0.9215219976218787</v>
      </c>
      <c r="IG96" s="75">
        <f>'T6 Q4 201415'!AS96</f>
        <v>688</v>
      </c>
      <c r="IH96" s="75">
        <f>'T6 Q4 201415'!AT96</f>
        <v>0.81807372175980975</v>
      </c>
      <c r="II96" s="75">
        <f>'T6 Q4 201415'!AU96</f>
        <v>775</v>
      </c>
      <c r="IJ96" s="75">
        <f>'T6 Q4 201415'!AV96</f>
        <v>0.9215219976218787</v>
      </c>
      <c r="IK96" s="75">
        <f>'T6 Q4 201415'!AW96</f>
        <v>729</v>
      </c>
      <c r="IL96" s="75">
        <f>'T6 Q4 201415'!AX96</f>
        <v>0.86682520808561236</v>
      </c>
    </row>
    <row r="97" spans="1:246" x14ac:dyDescent="0.25">
      <c r="A97" s="31" t="s">
        <v>444</v>
      </c>
      <c r="B97" s="21" t="s">
        <v>445</v>
      </c>
      <c r="C97" s="21" t="s">
        <v>30</v>
      </c>
      <c r="D97" s="64">
        <v>3632</v>
      </c>
      <c r="E97" s="64">
        <v>3212</v>
      </c>
      <c r="F97" s="51">
        <v>0.88436123348017626</v>
      </c>
      <c r="G97" s="64">
        <v>3395</v>
      </c>
      <c r="H97" s="69">
        <v>0.9347466960352423</v>
      </c>
      <c r="I97" s="64">
        <v>3224</v>
      </c>
      <c r="J97" s="51">
        <v>0.88766519823788548</v>
      </c>
      <c r="K97" s="64">
        <v>13</v>
      </c>
      <c r="L97" s="5">
        <v>1</v>
      </c>
      <c r="M97" s="51">
        <v>7.6923076923076927E-2</v>
      </c>
      <c r="N97" s="40"/>
      <c r="O97" s="64">
        <v>3885</v>
      </c>
      <c r="P97" s="64">
        <v>3653</v>
      </c>
      <c r="Q97" s="51">
        <v>0.94028314028314031</v>
      </c>
      <c r="R97" s="64">
        <v>3432</v>
      </c>
      <c r="S97" s="69">
        <v>0.88339768339768343</v>
      </c>
      <c r="T97" s="64">
        <v>3055</v>
      </c>
      <c r="U97" s="51">
        <v>0.7863577863577863</v>
      </c>
      <c r="V97" s="64">
        <v>3411</v>
      </c>
      <c r="W97" s="69">
        <v>0.87799227799227797</v>
      </c>
      <c r="X97" s="64">
        <v>2603</v>
      </c>
      <c r="Y97" s="51">
        <v>0.67001287001287002</v>
      </c>
      <c r="Z97" s="64">
        <v>12</v>
      </c>
      <c r="AA97" s="64">
        <v>7</v>
      </c>
      <c r="AB97" s="51">
        <v>0.58333333333333337</v>
      </c>
      <c r="AC97" s="58"/>
      <c r="AD97" s="64">
        <v>3847</v>
      </c>
      <c r="AE97" s="64">
        <v>3634</v>
      </c>
      <c r="AF97" s="46">
        <v>0.94463218092019752</v>
      </c>
      <c r="AG97" s="64">
        <v>3258</v>
      </c>
      <c r="AH97" s="70">
        <v>0.84689368338965432</v>
      </c>
      <c r="AI97" s="64">
        <v>3634</v>
      </c>
      <c r="AJ97" s="46">
        <v>0.94463218092019752</v>
      </c>
      <c r="AK97" s="64">
        <v>3634</v>
      </c>
      <c r="AL97" s="70">
        <v>0.94463218092019752</v>
      </c>
      <c r="AM97" s="64">
        <v>3592</v>
      </c>
      <c r="AN97" s="46">
        <v>0.93371458279178576</v>
      </c>
      <c r="AO97" s="64">
        <v>3518</v>
      </c>
      <c r="AP97" s="70">
        <v>0.91447881466077463</v>
      </c>
      <c r="AQ97" s="64">
        <v>3604</v>
      </c>
      <c r="AR97" s="46">
        <v>0.93683389654276061</v>
      </c>
      <c r="AS97" s="64">
        <v>3242</v>
      </c>
      <c r="AT97" s="70">
        <v>0.84273459838835452</v>
      </c>
      <c r="AU97" s="64">
        <v>3580</v>
      </c>
      <c r="AV97" s="46">
        <v>0.93059526904081102</v>
      </c>
      <c r="AW97" s="64">
        <v>3316</v>
      </c>
      <c r="AX97" s="46">
        <v>0.86197036651936576</v>
      </c>
      <c r="AZ97" s="80">
        <f>VLOOKUP($A97,'T1DQ CCG'!$A:$BS,69,FALSE)</f>
        <v>0</v>
      </c>
      <c r="BA97" s="80">
        <f>VLOOKUP($A97,'T1DQ CCG'!$A:$BS,70,FALSE)</f>
        <v>0</v>
      </c>
      <c r="BB97" s="80">
        <f>VLOOKUP($A97,'T1DQ CCG'!$A:$BS,71,FALSE)</f>
        <v>0</v>
      </c>
      <c r="BD97" s="75">
        <f>'T3 Q1 201415'!D97</f>
        <v>832</v>
      </c>
      <c r="BE97" s="75">
        <f>'T3 Q1 201415'!E97</f>
        <v>761</v>
      </c>
      <c r="BF97" s="75">
        <f>'T3 Q1 201415'!F97</f>
        <v>0.91466346153846156</v>
      </c>
      <c r="BG97" s="75">
        <f>'T3 Q1 201415'!G97</f>
        <v>804</v>
      </c>
      <c r="BH97" s="75">
        <f>'T3 Q1 201415'!H97</f>
        <v>0.96634615384615385</v>
      </c>
      <c r="BI97" s="75">
        <f>'T3 Q1 201415'!I97</f>
        <v>769</v>
      </c>
      <c r="BJ97" s="75">
        <f>'T3 Q1 201415'!J97</f>
        <v>0.92427884615384615</v>
      </c>
      <c r="BK97" s="75">
        <f>'T3 Q1 201415'!K97</f>
        <v>2</v>
      </c>
      <c r="BL97" s="75">
        <f>'T3 Q1 201415'!L97</f>
        <v>2</v>
      </c>
      <c r="BM97" s="75">
        <f>'T3 Q1 201415'!M97</f>
        <v>1</v>
      </c>
      <c r="BN97" s="75">
        <f>'T3 Q1 201415'!N97</f>
        <v>0</v>
      </c>
      <c r="BO97" s="75">
        <f>'T3 Q1 201415'!O97</f>
        <v>952</v>
      </c>
      <c r="BP97" s="75">
        <f>'T3 Q1 201415'!P97</f>
        <v>896</v>
      </c>
      <c r="BQ97" s="75">
        <f>'T3 Q1 201415'!Q97</f>
        <v>0.94117647058823528</v>
      </c>
      <c r="BR97" s="75">
        <f>'T3 Q1 201415'!R97</f>
        <v>863</v>
      </c>
      <c r="BS97" s="75">
        <f>'T3 Q1 201415'!S97</f>
        <v>0.90651260504201681</v>
      </c>
      <c r="BT97" s="75">
        <f>'T3 Q1 201415'!T97</f>
        <v>914</v>
      </c>
      <c r="BU97" s="75">
        <f>'T3 Q1 201415'!U97</f>
        <v>0.96008403361344541</v>
      </c>
      <c r="BV97" s="75">
        <f>'T3 Q1 201415'!V97</f>
        <v>855</v>
      </c>
      <c r="BW97" s="75">
        <f>'T3 Q1 201415'!W97</f>
        <v>0.89810924369747902</v>
      </c>
      <c r="BX97" s="75">
        <f>'T3 Q1 201415'!X97</f>
        <v>838</v>
      </c>
      <c r="BY97" s="75">
        <f>'T3 Q1 201415'!Y97</f>
        <v>0.88025210084033612</v>
      </c>
      <c r="BZ97" s="75">
        <f>'T3 Q1 201415'!Z97</f>
        <v>4</v>
      </c>
      <c r="CA97" s="75">
        <f>'T3 Q1 201415'!AA97</f>
        <v>4</v>
      </c>
      <c r="CB97" s="75">
        <f>'T3 Q1 201415'!AB97</f>
        <v>1</v>
      </c>
      <c r="CC97" s="75">
        <f>'T3 Q1 201415'!AC97</f>
        <v>0</v>
      </c>
      <c r="CD97" s="75">
        <f>'T3 Q1 201415'!AD97</f>
        <v>951</v>
      </c>
      <c r="CE97" s="75">
        <f>'T3 Q1 201415'!AE97</f>
        <v>908</v>
      </c>
      <c r="CF97" s="75">
        <f>'T3 Q1 201415'!AF97</f>
        <v>0.95478443743427965</v>
      </c>
      <c r="CG97" s="75">
        <f>'T3 Q1 201415'!AG97</f>
        <v>813</v>
      </c>
      <c r="CH97" s="75">
        <f>'T3 Q1 201415'!AH97</f>
        <v>0.85488958990536279</v>
      </c>
      <c r="CI97" s="75">
        <f>'T3 Q1 201415'!AI97</f>
        <v>908</v>
      </c>
      <c r="CJ97" s="75">
        <f>'T3 Q1 201415'!AJ97</f>
        <v>0.95478443743427965</v>
      </c>
      <c r="CK97" s="75">
        <f>'T3 Q1 201415'!AK97</f>
        <v>908</v>
      </c>
      <c r="CL97" s="75">
        <f>'T3 Q1 201415'!AL97</f>
        <v>0.95478443743427965</v>
      </c>
      <c r="CM97" s="75">
        <f>'T3 Q1 201415'!AM97</f>
        <v>908</v>
      </c>
      <c r="CN97" s="75">
        <f>'T3 Q1 201415'!AN97</f>
        <v>0.95478443743427965</v>
      </c>
      <c r="CO97" s="75">
        <f>'T3 Q1 201415'!AO97</f>
        <v>873</v>
      </c>
      <c r="CP97" s="75">
        <f>'T3 Q1 201415'!AP97</f>
        <v>0.917981072555205</v>
      </c>
      <c r="CQ97" s="75">
        <f>'T3 Q1 201415'!AQ97</f>
        <v>890</v>
      </c>
      <c r="CR97" s="75">
        <f>'T3 Q1 201415'!AR97</f>
        <v>0.93585699263932698</v>
      </c>
      <c r="CS97" s="75">
        <f>'T3 Q1 201415'!AS97</f>
        <v>802</v>
      </c>
      <c r="CT97" s="75">
        <f>'T3 Q1 201415'!AT97</f>
        <v>0.843322818086225</v>
      </c>
      <c r="CU97" s="75">
        <f>'T3 Q1 201415'!AU97</f>
        <v>897</v>
      </c>
      <c r="CV97" s="75">
        <f>'T3 Q1 201415'!AV97</f>
        <v>0.94321766561514198</v>
      </c>
      <c r="CW97" s="75">
        <f>'T3 Q1 201415'!AW97</f>
        <v>829</v>
      </c>
      <c r="CX97" s="75">
        <f>'T3 Q1 201415'!AX97</f>
        <v>0.87171398527865407</v>
      </c>
      <c r="CZ97" s="75">
        <f>'T4 Q2 201415'!D97</f>
        <v>1007</v>
      </c>
      <c r="DA97" s="75">
        <f>'T4 Q2 201415'!E97</f>
        <v>894</v>
      </c>
      <c r="DB97" s="75">
        <f>'T4 Q2 201415'!F97</f>
        <v>0.88778550148957303</v>
      </c>
      <c r="DC97" s="75">
        <f>'T4 Q2 201415'!G97</f>
        <v>945</v>
      </c>
      <c r="DD97" s="75">
        <f>'T4 Q2 201415'!H97</f>
        <v>0.93843098311817275</v>
      </c>
      <c r="DE97" s="75">
        <f>'T4 Q2 201415'!I97</f>
        <v>899</v>
      </c>
      <c r="DF97" s="75">
        <f>'T4 Q2 201415'!J97</f>
        <v>0.89275074478649452</v>
      </c>
      <c r="DG97" s="75">
        <f>'T4 Q2 201415'!K97</f>
        <v>7</v>
      </c>
      <c r="DH97" s="75">
        <f>'T4 Q2 201415'!L97</f>
        <v>7</v>
      </c>
      <c r="DI97" s="75">
        <f>'T4 Q2 201415'!M97</f>
        <v>1</v>
      </c>
      <c r="DJ97" s="75">
        <f>'T4 Q2 201415'!N97</f>
        <v>0</v>
      </c>
      <c r="DK97" s="75">
        <f>'T4 Q2 201415'!O97</f>
        <v>1015</v>
      </c>
      <c r="DL97" s="75">
        <f>'T4 Q2 201415'!P97</f>
        <v>960</v>
      </c>
      <c r="DM97" s="75">
        <f>'T4 Q2 201415'!Q97</f>
        <v>0.94581280788177335</v>
      </c>
      <c r="DN97" s="75">
        <f>'T4 Q2 201415'!R97</f>
        <v>903</v>
      </c>
      <c r="DO97" s="75">
        <f>'T4 Q2 201415'!S97</f>
        <v>0.8896551724137931</v>
      </c>
      <c r="DP97" s="75">
        <f>'T4 Q2 201415'!T97</f>
        <v>944</v>
      </c>
      <c r="DQ97" s="75">
        <f>'T4 Q2 201415'!U97</f>
        <v>0.93004926108374386</v>
      </c>
      <c r="DR97" s="75">
        <f>'T4 Q2 201415'!V97</f>
        <v>902</v>
      </c>
      <c r="DS97" s="75">
        <f>'T4 Q2 201415'!W97</f>
        <v>0.8886699507389163</v>
      </c>
      <c r="DT97" s="75">
        <f>'T4 Q2 201415'!X97</f>
        <v>858</v>
      </c>
      <c r="DU97" s="75">
        <f>'T4 Q2 201415'!Y97</f>
        <v>0.84532019704433492</v>
      </c>
      <c r="DV97" s="75">
        <f>'T4 Q2 201415'!Z97</f>
        <v>3</v>
      </c>
      <c r="DW97" s="75">
        <f>'T4 Q2 201415'!AA97</f>
        <v>0</v>
      </c>
      <c r="DX97" s="75">
        <f>'T4 Q2 201415'!AB97</f>
        <v>0</v>
      </c>
      <c r="DY97" s="75">
        <f>'T4 Q2 201415'!AC97</f>
        <v>0</v>
      </c>
      <c r="DZ97" s="75">
        <f>'T4 Q2 201415'!AD97</f>
        <v>1007</v>
      </c>
      <c r="EA97" s="75">
        <f>'T4 Q2 201415'!AE97</f>
        <v>940</v>
      </c>
      <c r="EB97" s="75">
        <f>'T4 Q2 201415'!AF97</f>
        <v>0.93346573982125125</v>
      </c>
      <c r="EC97" s="75">
        <f>'T4 Q2 201415'!AG97</f>
        <v>818</v>
      </c>
      <c r="ED97" s="75">
        <f>'T4 Q2 201415'!AH97</f>
        <v>0.8123138033763655</v>
      </c>
      <c r="EE97" s="75">
        <f>'T4 Q2 201415'!AI97</f>
        <v>940</v>
      </c>
      <c r="EF97" s="75">
        <f>'T4 Q2 201415'!AJ97</f>
        <v>0.93346573982125125</v>
      </c>
      <c r="EG97" s="75">
        <f>'T4 Q2 201415'!AK97</f>
        <v>940</v>
      </c>
      <c r="EH97" s="75">
        <f>'T4 Q2 201415'!AL97</f>
        <v>0.93346573982125125</v>
      </c>
      <c r="EI97" s="75">
        <f>'T4 Q2 201415'!AM97</f>
        <v>929</v>
      </c>
      <c r="EJ97" s="75">
        <f>'T4 Q2 201415'!AN97</f>
        <v>0.92254220456802383</v>
      </c>
      <c r="EK97" s="75">
        <f>'T4 Q2 201415'!AO97</f>
        <v>910</v>
      </c>
      <c r="EL97" s="75">
        <f>'T4 Q2 201415'!AP97</f>
        <v>0.90367428003972194</v>
      </c>
      <c r="EM97" s="75">
        <f>'T4 Q2 201415'!AQ97</f>
        <v>933</v>
      </c>
      <c r="EN97" s="75">
        <f>'T4 Q2 201415'!AR97</f>
        <v>0.92651439920556111</v>
      </c>
      <c r="EO97" s="75">
        <f>'T4 Q2 201415'!AS97</f>
        <v>815</v>
      </c>
      <c r="EP97" s="75">
        <f>'T4 Q2 201415'!AT97</f>
        <v>0.80933465739821253</v>
      </c>
      <c r="EQ97" s="75">
        <f>'T4 Q2 201415'!AU97</f>
        <v>929</v>
      </c>
      <c r="ER97" s="75">
        <f>'T4 Q2 201415'!AV97</f>
        <v>0.92254220456802383</v>
      </c>
      <c r="ES97" s="75">
        <f>'T4 Q2 201415'!AW97</f>
        <v>846</v>
      </c>
      <c r="ET97" s="75">
        <f>'T4 Q2 201415'!AX97</f>
        <v>0.84011916583912616</v>
      </c>
      <c r="EV97" s="75">
        <f>'T5 Q3 201415'!D97</f>
        <v>941</v>
      </c>
      <c r="EW97" s="75">
        <f>'T5 Q3 201415'!E97</f>
        <v>811</v>
      </c>
      <c r="EX97" s="75">
        <f>'T5 Q3 201415'!F97</f>
        <v>0.86184909670563226</v>
      </c>
      <c r="EY97" s="75">
        <f>'T5 Q3 201415'!G97</f>
        <v>867</v>
      </c>
      <c r="EZ97" s="75">
        <f>'T5 Q3 201415'!H97</f>
        <v>0.92136025504782149</v>
      </c>
      <c r="FA97" s="75">
        <f>'T5 Q3 201415'!I97</f>
        <v>813</v>
      </c>
      <c r="FB97" s="75">
        <f>'T5 Q3 201415'!J97</f>
        <v>0.8639744952178533</v>
      </c>
      <c r="FC97" s="75">
        <f>'T5 Q3 201415'!K97</f>
        <v>3</v>
      </c>
      <c r="FD97" s="75">
        <f>'T5 Q3 201415'!L97</f>
        <v>2</v>
      </c>
      <c r="FE97" s="75">
        <f>'T5 Q3 201415'!M97</f>
        <v>0.66666666666666663</v>
      </c>
      <c r="FF97" s="75">
        <f>'T5 Q3 201415'!N97</f>
        <v>0</v>
      </c>
      <c r="FG97" s="75">
        <f>'T5 Q3 201415'!O97</f>
        <v>1007</v>
      </c>
      <c r="FH97" s="75">
        <f>'T5 Q3 201415'!P97</f>
        <v>942</v>
      </c>
      <c r="FI97" s="75">
        <f>'T5 Q3 201415'!Q97</f>
        <v>0.93545183714001989</v>
      </c>
      <c r="FJ97" s="75">
        <f>'T5 Q3 201415'!R97</f>
        <v>880</v>
      </c>
      <c r="FK97" s="75">
        <f>'T5 Q3 201415'!S97</f>
        <v>0.87388282025819264</v>
      </c>
      <c r="FL97" s="75">
        <f>'T5 Q3 201415'!T97</f>
        <v>860</v>
      </c>
      <c r="FM97" s="75">
        <f>'T5 Q3 201415'!U97</f>
        <v>0.85402184707050643</v>
      </c>
      <c r="FN97" s="75">
        <f>'T5 Q3 201415'!V97</f>
        <v>879</v>
      </c>
      <c r="FO97" s="75">
        <f>'T5 Q3 201415'!W97</f>
        <v>0.87288977159880832</v>
      </c>
      <c r="FP97" s="75">
        <f>'T5 Q3 201415'!X97</f>
        <v>728</v>
      </c>
      <c r="FQ97" s="75">
        <f>'T5 Q3 201415'!Y97</f>
        <v>0.72293942403177758</v>
      </c>
      <c r="FR97" s="75">
        <f>'T5 Q3 201415'!Z97</f>
        <v>4</v>
      </c>
      <c r="FS97" s="75">
        <f>'T5 Q3 201415'!AA97</f>
        <v>2</v>
      </c>
      <c r="FT97" s="75">
        <f>'T5 Q3 201415'!AB97</f>
        <v>0.5</v>
      </c>
      <c r="FU97" s="75">
        <f>'T5 Q3 201415'!AC97</f>
        <v>0</v>
      </c>
      <c r="FV97" s="75">
        <f>'T5 Q3 201415'!AD97</f>
        <v>976</v>
      </c>
      <c r="FW97" s="75">
        <f>'T5 Q3 201415'!AE97</f>
        <v>920</v>
      </c>
      <c r="FX97" s="75">
        <f>'T5 Q3 201415'!AF97</f>
        <v>0.94262295081967218</v>
      </c>
      <c r="FY97" s="75">
        <f>'T5 Q3 201415'!AG97</f>
        <v>836</v>
      </c>
      <c r="FZ97" s="75">
        <f>'T5 Q3 201415'!AH97</f>
        <v>0.85655737704918034</v>
      </c>
      <c r="GA97" s="75">
        <f>'T5 Q3 201415'!AI97</f>
        <v>920</v>
      </c>
      <c r="GB97" s="75">
        <f>'T5 Q3 201415'!AJ97</f>
        <v>0.94262295081967218</v>
      </c>
      <c r="GC97" s="75">
        <f>'T5 Q3 201415'!AK97</f>
        <v>920</v>
      </c>
      <c r="GD97" s="75">
        <f>'T5 Q3 201415'!AL97</f>
        <v>0.94262295081967218</v>
      </c>
      <c r="GE97" s="75">
        <f>'T5 Q3 201415'!AM97</f>
        <v>910</v>
      </c>
      <c r="GF97" s="75">
        <f>'T5 Q3 201415'!AN97</f>
        <v>0.93237704918032782</v>
      </c>
      <c r="GG97" s="75">
        <f>'T5 Q3 201415'!AO97</f>
        <v>897</v>
      </c>
      <c r="GH97" s="75">
        <f>'T5 Q3 201415'!AP97</f>
        <v>0.91905737704918034</v>
      </c>
      <c r="GI97" s="75">
        <f>'T5 Q3 201415'!AQ97</f>
        <v>917</v>
      </c>
      <c r="GJ97" s="75">
        <f>'T5 Q3 201415'!AR97</f>
        <v>0.93954918032786883</v>
      </c>
      <c r="GK97" s="75">
        <f>'T5 Q3 201415'!AS97</f>
        <v>836</v>
      </c>
      <c r="GL97" s="75">
        <f>'T5 Q3 201415'!AT97</f>
        <v>0.85655737704918034</v>
      </c>
      <c r="GM97" s="75">
        <f>'T5 Q3 201415'!AU97</f>
        <v>915</v>
      </c>
      <c r="GN97" s="75">
        <f>'T5 Q3 201415'!AV97</f>
        <v>0.9375</v>
      </c>
      <c r="GO97" s="75">
        <f>'T5 Q3 201415'!AW97</f>
        <v>851</v>
      </c>
      <c r="GP97" s="75">
        <f>'T5 Q3 201415'!AX97</f>
        <v>0.87192622950819676</v>
      </c>
      <c r="GR97" s="75">
        <f>'T6 Q4 201415'!D97</f>
        <v>852</v>
      </c>
      <c r="GS97" s="75">
        <f>'T6 Q4 201415'!E97</f>
        <v>746</v>
      </c>
      <c r="GT97" s="75">
        <f>'T6 Q4 201415'!F97</f>
        <v>0.87558685446009388</v>
      </c>
      <c r="GU97" s="75">
        <f>'T6 Q4 201415'!G97</f>
        <v>779</v>
      </c>
      <c r="GV97" s="75">
        <f>'T6 Q4 201415'!H97</f>
        <v>0.91431924882629112</v>
      </c>
      <c r="GW97" s="75">
        <f>'T6 Q4 201415'!I97</f>
        <v>743</v>
      </c>
      <c r="GX97" s="75">
        <f>'T6 Q4 201415'!J97</f>
        <v>0.8720657276995305</v>
      </c>
      <c r="GY97" s="75">
        <f>'T6 Q4 201415'!K97</f>
        <v>1</v>
      </c>
      <c r="GZ97" s="75">
        <f>'T6 Q4 201415'!L97</f>
        <v>1</v>
      </c>
      <c r="HA97" s="75">
        <f>'T6 Q4 201415'!M97</f>
        <v>1</v>
      </c>
      <c r="HB97" s="75">
        <f>'T6 Q4 201415'!N97</f>
        <v>0</v>
      </c>
      <c r="HC97" s="75">
        <f>'T6 Q4 201415'!O97</f>
        <v>911</v>
      </c>
      <c r="HD97" s="75">
        <f>'T6 Q4 201415'!P97</f>
        <v>855</v>
      </c>
      <c r="HE97" s="75">
        <f>'T6 Q4 201415'!Q97</f>
        <v>0.93852908891328213</v>
      </c>
      <c r="HF97" s="75">
        <f>'T6 Q4 201415'!R97</f>
        <v>786</v>
      </c>
      <c r="HG97" s="75">
        <f>'T6 Q4 201415'!S97</f>
        <v>0.86278814489571898</v>
      </c>
      <c r="HH97" s="75">
        <f>'T6 Q4 201415'!T97</f>
        <v>337</v>
      </c>
      <c r="HI97" s="75">
        <f>'T6 Q4 201415'!U97</f>
        <v>0.36992316136114162</v>
      </c>
      <c r="HJ97" s="75">
        <f>'T6 Q4 201415'!V97</f>
        <v>775</v>
      </c>
      <c r="HK97" s="75">
        <f>'T6 Q4 201415'!W97</f>
        <v>0.85071350164654225</v>
      </c>
      <c r="HL97" s="75">
        <f>'T6 Q4 201415'!X97</f>
        <v>179</v>
      </c>
      <c r="HM97" s="75">
        <f>'T6 Q4 201415'!Y97</f>
        <v>0.1964873765093304</v>
      </c>
      <c r="HN97" s="75">
        <f>'T6 Q4 201415'!Z97</f>
        <v>1</v>
      </c>
      <c r="HO97" s="75">
        <f>'T6 Q4 201415'!AA97</f>
        <v>1</v>
      </c>
      <c r="HP97" s="75">
        <f>'T6 Q4 201415'!AB97</f>
        <v>1</v>
      </c>
      <c r="HQ97" s="75">
        <f>'T6 Q4 201415'!AC97</f>
        <v>0</v>
      </c>
      <c r="HR97" s="75">
        <f>'T6 Q4 201415'!AD97</f>
        <v>913</v>
      </c>
      <c r="HS97" s="75">
        <f>'T6 Q4 201415'!AE97</f>
        <v>866</v>
      </c>
      <c r="HT97" s="75">
        <f>'T6 Q4 201415'!AF97</f>
        <v>0.94852135815991234</v>
      </c>
      <c r="HU97" s="75">
        <f>'T6 Q4 201415'!AG97</f>
        <v>791</v>
      </c>
      <c r="HV97" s="75">
        <f>'T6 Q4 201415'!AH97</f>
        <v>0.86637458926615551</v>
      </c>
      <c r="HW97" s="75">
        <f>'T6 Q4 201415'!AI97</f>
        <v>866</v>
      </c>
      <c r="HX97" s="75">
        <f>'T6 Q4 201415'!AJ97</f>
        <v>0.94852135815991234</v>
      </c>
      <c r="HY97" s="75">
        <f>'T6 Q4 201415'!AK97</f>
        <v>866</v>
      </c>
      <c r="HZ97" s="75">
        <f>'T6 Q4 201415'!AL97</f>
        <v>0.94852135815991234</v>
      </c>
      <c r="IA97" s="75">
        <f>'T6 Q4 201415'!AM97</f>
        <v>845</v>
      </c>
      <c r="IB97" s="75">
        <f>'T6 Q4 201415'!AN97</f>
        <v>0.92552026286966049</v>
      </c>
      <c r="IC97" s="75">
        <f>'T6 Q4 201415'!AO97</f>
        <v>838</v>
      </c>
      <c r="ID97" s="75">
        <f>'T6 Q4 201415'!AP97</f>
        <v>0.91785323110624317</v>
      </c>
      <c r="IE97" s="75">
        <f>'T6 Q4 201415'!AQ97</f>
        <v>864</v>
      </c>
      <c r="IF97" s="75">
        <f>'T6 Q4 201415'!AR97</f>
        <v>0.94633077765607887</v>
      </c>
      <c r="IG97" s="75">
        <f>'T6 Q4 201415'!AS97</f>
        <v>789</v>
      </c>
      <c r="IH97" s="75">
        <f>'T6 Q4 201415'!AT97</f>
        <v>0.86418400876232204</v>
      </c>
      <c r="II97" s="75">
        <f>'T6 Q4 201415'!AU97</f>
        <v>839</v>
      </c>
      <c r="IJ97" s="75">
        <f>'T6 Q4 201415'!AV97</f>
        <v>0.91894852135815996</v>
      </c>
      <c r="IK97" s="75">
        <f>'T6 Q4 201415'!AW97</f>
        <v>790</v>
      </c>
      <c r="IL97" s="75">
        <f>'T6 Q4 201415'!AX97</f>
        <v>0.86527929901423872</v>
      </c>
    </row>
    <row r="98" spans="1:246" x14ac:dyDescent="0.25">
      <c r="A98" s="31" t="s">
        <v>446</v>
      </c>
      <c r="B98" s="21" t="s">
        <v>447</v>
      </c>
      <c r="C98" s="21" t="s">
        <v>30</v>
      </c>
      <c r="D98" s="64">
        <v>2087</v>
      </c>
      <c r="E98" s="64">
        <v>1881</v>
      </c>
      <c r="F98" s="51">
        <v>0.90129372304743649</v>
      </c>
      <c r="G98" s="64">
        <v>1960</v>
      </c>
      <c r="H98" s="69">
        <v>0.93914710110206034</v>
      </c>
      <c r="I98" s="64">
        <v>1885</v>
      </c>
      <c r="J98" s="51">
        <v>0.90321034978437953</v>
      </c>
      <c r="K98" s="64">
        <v>0</v>
      </c>
      <c r="L98" s="5">
        <v>1</v>
      </c>
      <c r="M98" s="51" t="e">
        <v>#DIV/0!</v>
      </c>
      <c r="N98" s="40"/>
      <c r="O98" s="64">
        <v>2202</v>
      </c>
      <c r="P98" s="64">
        <v>2107</v>
      </c>
      <c r="Q98" s="51">
        <v>0.95685740236148953</v>
      </c>
      <c r="R98" s="64">
        <v>1968</v>
      </c>
      <c r="S98" s="69">
        <v>0.89373297002724794</v>
      </c>
      <c r="T98" s="64">
        <v>1800</v>
      </c>
      <c r="U98" s="51">
        <v>0.81743869209809261</v>
      </c>
      <c r="V98" s="64">
        <v>1963</v>
      </c>
      <c r="W98" s="69">
        <v>0.89146230699364215</v>
      </c>
      <c r="X98" s="64">
        <v>1838</v>
      </c>
      <c r="Y98" s="51">
        <v>0.83469573115349682</v>
      </c>
      <c r="Z98" s="64">
        <v>4</v>
      </c>
      <c r="AA98" s="64">
        <v>3</v>
      </c>
      <c r="AB98" s="51">
        <v>0.75</v>
      </c>
      <c r="AC98" s="58"/>
      <c r="AD98" s="64">
        <v>2312</v>
      </c>
      <c r="AE98" s="64">
        <v>2215</v>
      </c>
      <c r="AF98" s="46">
        <v>0.95804498269896199</v>
      </c>
      <c r="AG98" s="64">
        <v>1887</v>
      </c>
      <c r="AH98" s="70">
        <v>0.81617647058823528</v>
      </c>
      <c r="AI98" s="64">
        <v>2215</v>
      </c>
      <c r="AJ98" s="46">
        <v>0.95804498269896199</v>
      </c>
      <c r="AK98" s="64">
        <v>2215</v>
      </c>
      <c r="AL98" s="70">
        <v>0.95804498269896199</v>
      </c>
      <c r="AM98" s="64">
        <v>2172</v>
      </c>
      <c r="AN98" s="46">
        <v>0.93944636678200688</v>
      </c>
      <c r="AO98" s="64">
        <v>2137</v>
      </c>
      <c r="AP98" s="70">
        <v>0.92430795847750868</v>
      </c>
      <c r="AQ98" s="64">
        <v>2198</v>
      </c>
      <c r="AR98" s="46">
        <v>0.95069204152249132</v>
      </c>
      <c r="AS98" s="64">
        <v>1859</v>
      </c>
      <c r="AT98" s="70">
        <v>0.8040657439446367</v>
      </c>
      <c r="AU98" s="64">
        <v>2195</v>
      </c>
      <c r="AV98" s="46">
        <v>0.9493944636678201</v>
      </c>
      <c r="AW98" s="64">
        <v>2080</v>
      </c>
      <c r="AX98" s="46">
        <v>0.89965397923875434</v>
      </c>
      <c r="AZ98" s="80">
        <f>VLOOKUP($A98,'T1DQ CCG'!$A:$BS,69,FALSE)</f>
        <v>0</v>
      </c>
      <c r="BA98" s="80">
        <f>VLOOKUP($A98,'T1DQ CCG'!$A:$BS,70,FALSE)</f>
        <v>0</v>
      </c>
      <c r="BB98" s="80">
        <f>VLOOKUP($A98,'T1DQ CCG'!$A:$BS,71,FALSE)</f>
        <v>0</v>
      </c>
      <c r="BD98" s="75">
        <f>'T3 Q1 201415'!D98</f>
        <v>520</v>
      </c>
      <c r="BE98" s="75">
        <f>'T3 Q1 201415'!E98</f>
        <v>490</v>
      </c>
      <c r="BF98" s="75">
        <f>'T3 Q1 201415'!F98</f>
        <v>0.94230769230769229</v>
      </c>
      <c r="BG98" s="75">
        <f>'T3 Q1 201415'!G98</f>
        <v>503</v>
      </c>
      <c r="BH98" s="75">
        <f>'T3 Q1 201415'!H98</f>
        <v>0.96730769230769231</v>
      </c>
      <c r="BI98" s="75">
        <f>'T3 Q1 201415'!I98</f>
        <v>493</v>
      </c>
      <c r="BJ98" s="75">
        <f>'T3 Q1 201415'!J98</f>
        <v>0.94807692307692304</v>
      </c>
      <c r="BK98" s="75">
        <f>'T3 Q1 201415'!K98</f>
        <v>0</v>
      </c>
      <c r="BL98" s="75">
        <f>'T3 Q1 201415'!L98</f>
        <v>0</v>
      </c>
      <c r="BM98" s="75" t="str">
        <f>'T3 Q1 201415'!M98</f>
        <v/>
      </c>
      <c r="BN98" s="75">
        <f>'T3 Q1 201415'!N98</f>
        <v>0</v>
      </c>
      <c r="BO98" s="75">
        <f>'T3 Q1 201415'!O98</f>
        <v>537</v>
      </c>
      <c r="BP98" s="75">
        <f>'T3 Q1 201415'!P98</f>
        <v>523</v>
      </c>
      <c r="BQ98" s="75">
        <f>'T3 Q1 201415'!Q98</f>
        <v>0.97392923649906893</v>
      </c>
      <c r="BR98" s="75">
        <f>'T3 Q1 201415'!R98</f>
        <v>487</v>
      </c>
      <c r="BS98" s="75">
        <f>'T3 Q1 201415'!S98</f>
        <v>0.90689013035381749</v>
      </c>
      <c r="BT98" s="75">
        <f>'T3 Q1 201415'!T98</f>
        <v>530</v>
      </c>
      <c r="BU98" s="75">
        <f>'T3 Q1 201415'!U98</f>
        <v>0.98696461824953441</v>
      </c>
      <c r="BV98" s="75">
        <f>'T3 Q1 201415'!V98</f>
        <v>487</v>
      </c>
      <c r="BW98" s="75">
        <f>'T3 Q1 201415'!W98</f>
        <v>0.90689013035381749</v>
      </c>
      <c r="BX98" s="75">
        <f>'T3 Q1 201415'!X98</f>
        <v>464</v>
      </c>
      <c r="BY98" s="75">
        <f>'T3 Q1 201415'!Y98</f>
        <v>0.86405959031657353</v>
      </c>
      <c r="BZ98" s="75">
        <f>'T3 Q1 201415'!Z98</f>
        <v>1</v>
      </c>
      <c r="CA98" s="75">
        <f>'T3 Q1 201415'!AA98</f>
        <v>1</v>
      </c>
      <c r="CB98" s="75">
        <f>'T3 Q1 201415'!AB98</f>
        <v>1</v>
      </c>
      <c r="CC98" s="75">
        <f>'T3 Q1 201415'!AC98</f>
        <v>0</v>
      </c>
      <c r="CD98" s="75">
        <f>'T3 Q1 201415'!AD98</f>
        <v>567</v>
      </c>
      <c r="CE98" s="75">
        <f>'T3 Q1 201415'!AE98</f>
        <v>552</v>
      </c>
      <c r="CF98" s="75">
        <f>'T3 Q1 201415'!AF98</f>
        <v>0.97354497354497349</v>
      </c>
      <c r="CG98" s="75">
        <f>'T3 Q1 201415'!AG98</f>
        <v>487</v>
      </c>
      <c r="CH98" s="75">
        <f>'T3 Q1 201415'!AH98</f>
        <v>0.85890652557319225</v>
      </c>
      <c r="CI98" s="75">
        <f>'T3 Q1 201415'!AI98</f>
        <v>552</v>
      </c>
      <c r="CJ98" s="75">
        <f>'T3 Q1 201415'!AJ98</f>
        <v>0.97354497354497349</v>
      </c>
      <c r="CK98" s="75">
        <f>'T3 Q1 201415'!AK98</f>
        <v>552</v>
      </c>
      <c r="CL98" s="75">
        <f>'T3 Q1 201415'!AL98</f>
        <v>0.97354497354497349</v>
      </c>
      <c r="CM98" s="75">
        <f>'T3 Q1 201415'!AM98</f>
        <v>549</v>
      </c>
      <c r="CN98" s="75">
        <f>'T3 Q1 201415'!AN98</f>
        <v>0.96825396825396826</v>
      </c>
      <c r="CO98" s="75">
        <f>'T3 Q1 201415'!AO98</f>
        <v>535</v>
      </c>
      <c r="CP98" s="75">
        <f>'T3 Q1 201415'!AP98</f>
        <v>0.9435626102292769</v>
      </c>
      <c r="CQ98" s="75">
        <f>'T3 Q1 201415'!AQ98</f>
        <v>549</v>
      </c>
      <c r="CR98" s="75">
        <f>'T3 Q1 201415'!AR98</f>
        <v>0.96825396825396826</v>
      </c>
      <c r="CS98" s="75">
        <f>'T3 Q1 201415'!AS98</f>
        <v>483</v>
      </c>
      <c r="CT98" s="75">
        <f>'T3 Q1 201415'!AT98</f>
        <v>0.85185185185185186</v>
      </c>
      <c r="CU98" s="75">
        <f>'T3 Q1 201415'!AU98</f>
        <v>547</v>
      </c>
      <c r="CV98" s="75">
        <f>'T3 Q1 201415'!AV98</f>
        <v>0.96472663139329806</v>
      </c>
      <c r="CW98" s="75">
        <f>'T3 Q1 201415'!AW98</f>
        <v>523</v>
      </c>
      <c r="CX98" s="75">
        <f>'T3 Q1 201415'!AX98</f>
        <v>0.92239858906525574</v>
      </c>
      <c r="CZ98" s="75">
        <f>'T4 Q2 201415'!D98</f>
        <v>553</v>
      </c>
      <c r="DA98" s="75">
        <f>'T4 Q2 201415'!E98</f>
        <v>514</v>
      </c>
      <c r="DB98" s="75">
        <f>'T4 Q2 201415'!F98</f>
        <v>0.92947558770343586</v>
      </c>
      <c r="DC98" s="75">
        <f>'T4 Q2 201415'!G98</f>
        <v>525</v>
      </c>
      <c r="DD98" s="75">
        <f>'T4 Q2 201415'!H98</f>
        <v>0.94936708860759489</v>
      </c>
      <c r="DE98" s="75">
        <f>'T4 Q2 201415'!I98</f>
        <v>516</v>
      </c>
      <c r="DF98" s="75">
        <f>'T4 Q2 201415'!J98</f>
        <v>0.93309222423146476</v>
      </c>
      <c r="DG98" s="75">
        <f>'T4 Q2 201415'!K98</f>
        <v>0</v>
      </c>
      <c r="DH98" s="75">
        <f>'T4 Q2 201415'!L98</f>
        <v>0</v>
      </c>
      <c r="DI98" s="75" t="str">
        <f>'T4 Q2 201415'!M98</f>
        <v/>
      </c>
      <c r="DJ98" s="75">
        <f>'T4 Q2 201415'!N98</f>
        <v>0</v>
      </c>
      <c r="DK98" s="75">
        <f>'T4 Q2 201415'!O98</f>
        <v>595</v>
      </c>
      <c r="DL98" s="75">
        <f>'T4 Q2 201415'!P98</f>
        <v>570</v>
      </c>
      <c r="DM98" s="75">
        <f>'T4 Q2 201415'!Q98</f>
        <v>0.95798319327731096</v>
      </c>
      <c r="DN98" s="75">
        <f>'T4 Q2 201415'!R98</f>
        <v>535</v>
      </c>
      <c r="DO98" s="75">
        <f>'T4 Q2 201415'!S98</f>
        <v>0.89915966386554624</v>
      </c>
      <c r="DP98" s="75">
        <f>'T4 Q2 201415'!T98</f>
        <v>551</v>
      </c>
      <c r="DQ98" s="75">
        <f>'T4 Q2 201415'!U98</f>
        <v>0.92605042016806727</v>
      </c>
      <c r="DR98" s="75">
        <f>'T4 Q2 201415'!V98</f>
        <v>536</v>
      </c>
      <c r="DS98" s="75">
        <f>'T4 Q2 201415'!W98</f>
        <v>0.9008403361344538</v>
      </c>
      <c r="DT98" s="75">
        <f>'T4 Q2 201415'!X98</f>
        <v>513</v>
      </c>
      <c r="DU98" s="75">
        <f>'T4 Q2 201415'!Y98</f>
        <v>0.86218487394957988</v>
      </c>
      <c r="DV98" s="75">
        <f>'T4 Q2 201415'!Z98</f>
        <v>1</v>
      </c>
      <c r="DW98" s="75">
        <f>'T4 Q2 201415'!AA98</f>
        <v>0</v>
      </c>
      <c r="DX98" s="75">
        <f>'T4 Q2 201415'!AB98</f>
        <v>0</v>
      </c>
      <c r="DY98" s="75">
        <f>'T4 Q2 201415'!AC98</f>
        <v>0</v>
      </c>
      <c r="DZ98" s="75">
        <f>'T4 Q2 201415'!AD98</f>
        <v>577</v>
      </c>
      <c r="EA98" s="75">
        <f>'T4 Q2 201415'!AE98</f>
        <v>558</v>
      </c>
      <c r="EB98" s="75">
        <f>'T4 Q2 201415'!AF98</f>
        <v>0.96707105719237429</v>
      </c>
      <c r="EC98" s="75">
        <f>'T4 Q2 201415'!AG98</f>
        <v>468</v>
      </c>
      <c r="ED98" s="75">
        <f>'T4 Q2 201415'!AH98</f>
        <v>0.81109185441941078</v>
      </c>
      <c r="EE98" s="75">
        <f>'T4 Q2 201415'!AI98</f>
        <v>558</v>
      </c>
      <c r="EF98" s="75">
        <f>'T4 Q2 201415'!AJ98</f>
        <v>0.96707105719237429</v>
      </c>
      <c r="EG98" s="75">
        <f>'T4 Q2 201415'!AK98</f>
        <v>558</v>
      </c>
      <c r="EH98" s="75">
        <f>'T4 Q2 201415'!AL98</f>
        <v>0.96707105719237429</v>
      </c>
      <c r="EI98" s="75">
        <f>'T4 Q2 201415'!AM98</f>
        <v>548</v>
      </c>
      <c r="EJ98" s="75">
        <f>'T4 Q2 201415'!AN98</f>
        <v>0.94974003466204504</v>
      </c>
      <c r="EK98" s="75">
        <f>'T4 Q2 201415'!AO98</f>
        <v>538</v>
      </c>
      <c r="EL98" s="75">
        <f>'T4 Q2 201415'!AP98</f>
        <v>0.93240901213171579</v>
      </c>
      <c r="EM98" s="75">
        <f>'T4 Q2 201415'!AQ98</f>
        <v>548</v>
      </c>
      <c r="EN98" s="75">
        <f>'T4 Q2 201415'!AR98</f>
        <v>0.94974003466204504</v>
      </c>
      <c r="EO98" s="75">
        <f>'T4 Q2 201415'!AS98</f>
        <v>458</v>
      </c>
      <c r="EP98" s="75">
        <f>'T4 Q2 201415'!AT98</f>
        <v>0.79376083188908142</v>
      </c>
      <c r="EQ98" s="75">
        <f>'T4 Q2 201415'!AU98</f>
        <v>549</v>
      </c>
      <c r="ER98" s="75">
        <f>'T4 Q2 201415'!AV98</f>
        <v>0.95147313691507795</v>
      </c>
      <c r="ES98" s="75">
        <f>'T4 Q2 201415'!AW98</f>
        <v>520</v>
      </c>
      <c r="ET98" s="75">
        <f>'T4 Q2 201415'!AX98</f>
        <v>0.901213171577123</v>
      </c>
      <c r="EV98" s="75">
        <f>'T5 Q3 201415'!D98</f>
        <v>532</v>
      </c>
      <c r="EW98" s="75">
        <f>'T5 Q3 201415'!E98</f>
        <v>454</v>
      </c>
      <c r="EX98" s="75">
        <f>'T5 Q3 201415'!F98</f>
        <v>0.85338345864661658</v>
      </c>
      <c r="EY98" s="75">
        <f>'T5 Q3 201415'!G98</f>
        <v>481</v>
      </c>
      <c r="EZ98" s="75">
        <f>'T5 Q3 201415'!H98</f>
        <v>0.90413533834586468</v>
      </c>
      <c r="FA98" s="75">
        <f>'T5 Q3 201415'!I98</f>
        <v>454</v>
      </c>
      <c r="FB98" s="75">
        <f>'T5 Q3 201415'!J98</f>
        <v>0.85338345864661658</v>
      </c>
      <c r="FC98" s="75">
        <f>'T5 Q3 201415'!K98</f>
        <v>0</v>
      </c>
      <c r="FD98" s="75">
        <f>'T5 Q3 201415'!L98</f>
        <v>0</v>
      </c>
      <c r="FE98" s="75" t="str">
        <f>'T5 Q3 201415'!M98</f>
        <v/>
      </c>
      <c r="FF98" s="75">
        <f>'T5 Q3 201415'!N98</f>
        <v>0</v>
      </c>
      <c r="FG98" s="75">
        <f>'T5 Q3 201415'!O98</f>
        <v>571</v>
      </c>
      <c r="FH98" s="75">
        <f>'T5 Q3 201415'!P98</f>
        <v>540</v>
      </c>
      <c r="FI98" s="75">
        <f>'T5 Q3 201415'!Q98</f>
        <v>0.94570928196147108</v>
      </c>
      <c r="FJ98" s="75">
        <f>'T5 Q3 201415'!R98</f>
        <v>513</v>
      </c>
      <c r="FK98" s="75">
        <f>'T5 Q3 201415'!S98</f>
        <v>0.89842381786339753</v>
      </c>
      <c r="FL98" s="75">
        <f>'T5 Q3 201415'!T98</f>
        <v>505</v>
      </c>
      <c r="FM98" s="75">
        <f>'T5 Q3 201415'!U98</f>
        <v>0.88441330998248691</v>
      </c>
      <c r="FN98" s="75">
        <f>'T5 Q3 201415'!V98</f>
        <v>509</v>
      </c>
      <c r="FO98" s="75">
        <f>'T5 Q3 201415'!W98</f>
        <v>0.89141856392294216</v>
      </c>
      <c r="FP98" s="75">
        <f>'T5 Q3 201415'!X98</f>
        <v>484</v>
      </c>
      <c r="FQ98" s="75">
        <f>'T5 Q3 201415'!Y98</f>
        <v>0.84763572679509636</v>
      </c>
      <c r="FR98" s="75">
        <f>'T5 Q3 201415'!Z98</f>
        <v>0</v>
      </c>
      <c r="FS98" s="75">
        <f>'T5 Q3 201415'!AA98</f>
        <v>0</v>
      </c>
      <c r="FT98" s="75" t="str">
        <f>'T5 Q3 201415'!AB98</f>
        <v/>
      </c>
      <c r="FU98" s="75">
        <f>'T5 Q3 201415'!AC98</f>
        <v>0</v>
      </c>
      <c r="FV98" s="75">
        <f>'T5 Q3 201415'!AD98</f>
        <v>595</v>
      </c>
      <c r="FW98" s="75">
        <f>'T5 Q3 201415'!AE98</f>
        <v>562</v>
      </c>
      <c r="FX98" s="75">
        <f>'T5 Q3 201415'!AF98</f>
        <v>0.9445378151260504</v>
      </c>
      <c r="FY98" s="75">
        <f>'T5 Q3 201415'!AG98</f>
        <v>460</v>
      </c>
      <c r="FZ98" s="75">
        <f>'T5 Q3 201415'!AH98</f>
        <v>0.77310924369747902</v>
      </c>
      <c r="GA98" s="75">
        <f>'T5 Q3 201415'!AI98</f>
        <v>562</v>
      </c>
      <c r="GB98" s="75">
        <f>'T5 Q3 201415'!AJ98</f>
        <v>0.9445378151260504</v>
      </c>
      <c r="GC98" s="75">
        <f>'T5 Q3 201415'!AK98</f>
        <v>562</v>
      </c>
      <c r="GD98" s="75">
        <f>'T5 Q3 201415'!AL98</f>
        <v>0.9445378151260504</v>
      </c>
      <c r="GE98" s="75">
        <f>'T5 Q3 201415'!AM98</f>
        <v>548</v>
      </c>
      <c r="GF98" s="75">
        <f>'T5 Q3 201415'!AN98</f>
        <v>0.92100840336134449</v>
      </c>
      <c r="GG98" s="75">
        <f>'T5 Q3 201415'!AO98</f>
        <v>542</v>
      </c>
      <c r="GH98" s="75">
        <f>'T5 Q3 201415'!AP98</f>
        <v>0.91092436974789914</v>
      </c>
      <c r="GI98" s="75">
        <f>'T5 Q3 201415'!AQ98</f>
        <v>557</v>
      </c>
      <c r="GJ98" s="75">
        <f>'T5 Q3 201415'!AR98</f>
        <v>0.93613445378151261</v>
      </c>
      <c r="GK98" s="75">
        <f>'T5 Q3 201415'!AS98</f>
        <v>450</v>
      </c>
      <c r="GL98" s="75">
        <f>'T5 Q3 201415'!AT98</f>
        <v>0.75630252100840334</v>
      </c>
      <c r="GM98" s="75">
        <f>'T5 Q3 201415'!AU98</f>
        <v>561</v>
      </c>
      <c r="GN98" s="75">
        <f>'T5 Q3 201415'!AV98</f>
        <v>0.94285714285714284</v>
      </c>
      <c r="GO98" s="75">
        <f>'T5 Q3 201415'!AW98</f>
        <v>521</v>
      </c>
      <c r="GP98" s="75">
        <f>'T5 Q3 201415'!AX98</f>
        <v>0.87563025210084033</v>
      </c>
      <c r="GR98" s="75">
        <f>'T6 Q4 201415'!D98</f>
        <v>482</v>
      </c>
      <c r="GS98" s="75">
        <f>'T6 Q4 201415'!E98</f>
        <v>423</v>
      </c>
      <c r="GT98" s="75">
        <f>'T6 Q4 201415'!F98</f>
        <v>0.87759336099585061</v>
      </c>
      <c r="GU98" s="75">
        <f>'T6 Q4 201415'!G98</f>
        <v>451</v>
      </c>
      <c r="GV98" s="75">
        <f>'T6 Q4 201415'!H98</f>
        <v>0.93568464730290457</v>
      </c>
      <c r="GW98" s="75">
        <f>'T6 Q4 201415'!I98</f>
        <v>422</v>
      </c>
      <c r="GX98" s="75">
        <f>'T6 Q4 201415'!J98</f>
        <v>0.87551867219917012</v>
      </c>
      <c r="GY98" s="75">
        <f>'T6 Q4 201415'!K98</f>
        <v>0</v>
      </c>
      <c r="GZ98" s="75">
        <f>'T6 Q4 201415'!L98</f>
        <v>0</v>
      </c>
      <c r="HA98" s="75" t="str">
        <f>'T6 Q4 201415'!M98</f>
        <v/>
      </c>
      <c r="HB98" s="75">
        <f>'T6 Q4 201415'!N98</f>
        <v>0</v>
      </c>
      <c r="HC98" s="75">
        <f>'T6 Q4 201415'!O98</f>
        <v>499</v>
      </c>
      <c r="HD98" s="75">
        <f>'T6 Q4 201415'!P98</f>
        <v>474</v>
      </c>
      <c r="HE98" s="75">
        <f>'T6 Q4 201415'!Q98</f>
        <v>0.94989979959919835</v>
      </c>
      <c r="HF98" s="75">
        <f>'T6 Q4 201415'!R98</f>
        <v>433</v>
      </c>
      <c r="HG98" s="75">
        <f>'T6 Q4 201415'!S98</f>
        <v>0.86773547094188375</v>
      </c>
      <c r="HH98" s="75">
        <f>'T6 Q4 201415'!T98</f>
        <v>214</v>
      </c>
      <c r="HI98" s="75">
        <f>'T6 Q4 201415'!U98</f>
        <v>0.42885771543086171</v>
      </c>
      <c r="HJ98" s="75">
        <f>'T6 Q4 201415'!V98</f>
        <v>431</v>
      </c>
      <c r="HK98" s="75">
        <f>'T6 Q4 201415'!W98</f>
        <v>0.86372745490981961</v>
      </c>
      <c r="HL98" s="75">
        <f>'T6 Q4 201415'!X98</f>
        <v>377</v>
      </c>
      <c r="HM98" s="75">
        <f>'T6 Q4 201415'!Y98</f>
        <v>0.75551102204408815</v>
      </c>
      <c r="HN98" s="75">
        <f>'T6 Q4 201415'!Z98</f>
        <v>2</v>
      </c>
      <c r="HO98" s="75">
        <f>'T6 Q4 201415'!AA98</f>
        <v>2</v>
      </c>
      <c r="HP98" s="75">
        <f>'T6 Q4 201415'!AB98</f>
        <v>1</v>
      </c>
      <c r="HQ98" s="75">
        <f>'T6 Q4 201415'!AC98</f>
        <v>0</v>
      </c>
      <c r="HR98" s="75">
        <f>'T6 Q4 201415'!AD98</f>
        <v>573</v>
      </c>
      <c r="HS98" s="75">
        <f>'T6 Q4 201415'!AE98</f>
        <v>543</v>
      </c>
      <c r="HT98" s="75">
        <f>'T6 Q4 201415'!AF98</f>
        <v>0.94764397905759157</v>
      </c>
      <c r="HU98" s="75">
        <f>'T6 Q4 201415'!AG98</f>
        <v>472</v>
      </c>
      <c r="HV98" s="75">
        <f>'T6 Q4 201415'!AH98</f>
        <v>0.82373472949389182</v>
      </c>
      <c r="HW98" s="75">
        <f>'T6 Q4 201415'!AI98</f>
        <v>543</v>
      </c>
      <c r="HX98" s="75">
        <f>'T6 Q4 201415'!AJ98</f>
        <v>0.94764397905759157</v>
      </c>
      <c r="HY98" s="75">
        <f>'T6 Q4 201415'!AK98</f>
        <v>543</v>
      </c>
      <c r="HZ98" s="75">
        <f>'T6 Q4 201415'!AL98</f>
        <v>0.94764397905759157</v>
      </c>
      <c r="IA98" s="75">
        <f>'T6 Q4 201415'!AM98</f>
        <v>527</v>
      </c>
      <c r="IB98" s="75">
        <f>'T6 Q4 201415'!AN98</f>
        <v>0.91972076788830714</v>
      </c>
      <c r="IC98" s="75">
        <f>'T6 Q4 201415'!AO98</f>
        <v>522</v>
      </c>
      <c r="ID98" s="75">
        <f>'T6 Q4 201415'!AP98</f>
        <v>0.91099476439790572</v>
      </c>
      <c r="IE98" s="75">
        <f>'T6 Q4 201415'!AQ98</f>
        <v>544</v>
      </c>
      <c r="IF98" s="75">
        <f>'T6 Q4 201415'!AR98</f>
        <v>0.94938917975567194</v>
      </c>
      <c r="IG98" s="75">
        <f>'T6 Q4 201415'!AS98</f>
        <v>468</v>
      </c>
      <c r="IH98" s="75">
        <f>'T6 Q4 201415'!AT98</f>
        <v>0.81675392670157065</v>
      </c>
      <c r="II98" s="75">
        <f>'T6 Q4 201415'!AU98</f>
        <v>538</v>
      </c>
      <c r="IJ98" s="75">
        <f>'T6 Q4 201415'!AV98</f>
        <v>0.93891797556719025</v>
      </c>
      <c r="IK98" s="75">
        <f>'T6 Q4 201415'!AW98</f>
        <v>516</v>
      </c>
      <c r="IL98" s="75">
        <f>'T6 Q4 201415'!AX98</f>
        <v>0.90052356020942403</v>
      </c>
    </row>
    <row r="99" spans="1:246" x14ac:dyDescent="0.25">
      <c r="A99" s="31" t="s">
        <v>448</v>
      </c>
      <c r="B99" s="21" t="s">
        <v>449</v>
      </c>
      <c r="C99" s="21" t="s">
        <v>30</v>
      </c>
      <c r="D99" s="64">
        <v>1397</v>
      </c>
      <c r="E99" s="64">
        <v>1296</v>
      </c>
      <c r="F99" s="51">
        <v>0.92770221904080175</v>
      </c>
      <c r="G99" s="64">
        <v>1325</v>
      </c>
      <c r="H99" s="69">
        <v>0.94846098783106658</v>
      </c>
      <c r="I99" s="64">
        <v>1300</v>
      </c>
      <c r="J99" s="51">
        <v>0.93056549749463136</v>
      </c>
      <c r="K99" s="64">
        <v>2</v>
      </c>
      <c r="L99" s="5">
        <v>0</v>
      </c>
      <c r="M99" s="51">
        <v>0</v>
      </c>
      <c r="N99" s="40"/>
      <c r="O99" s="64">
        <v>1445</v>
      </c>
      <c r="P99" s="64">
        <v>1394</v>
      </c>
      <c r="Q99" s="51">
        <v>0.96470588235294119</v>
      </c>
      <c r="R99" s="64">
        <v>1321</v>
      </c>
      <c r="S99" s="69">
        <v>0.91418685121107268</v>
      </c>
      <c r="T99" s="64">
        <v>1258</v>
      </c>
      <c r="U99" s="51">
        <v>0.87058823529411766</v>
      </c>
      <c r="V99" s="64">
        <v>1293</v>
      </c>
      <c r="W99" s="69">
        <v>0.89480968858131493</v>
      </c>
      <c r="X99" s="64">
        <v>1206</v>
      </c>
      <c r="Y99" s="51">
        <v>0.83460207612456749</v>
      </c>
      <c r="Z99" s="64">
        <v>2</v>
      </c>
      <c r="AA99" s="64">
        <v>1</v>
      </c>
      <c r="AB99" s="51">
        <v>0.5</v>
      </c>
      <c r="AC99" s="58"/>
      <c r="AD99" s="64">
        <v>1455</v>
      </c>
      <c r="AE99" s="64">
        <v>1374</v>
      </c>
      <c r="AF99" s="46">
        <v>0.94432989690721647</v>
      </c>
      <c r="AG99" s="64">
        <v>1247</v>
      </c>
      <c r="AH99" s="70">
        <v>0.85704467353951885</v>
      </c>
      <c r="AI99" s="64">
        <v>1375</v>
      </c>
      <c r="AJ99" s="46">
        <v>0.94501718213058417</v>
      </c>
      <c r="AK99" s="64">
        <v>1375</v>
      </c>
      <c r="AL99" s="70">
        <v>0.94501718213058417</v>
      </c>
      <c r="AM99" s="64">
        <v>1371</v>
      </c>
      <c r="AN99" s="46">
        <v>0.94226804123711339</v>
      </c>
      <c r="AO99" s="64">
        <v>1340</v>
      </c>
      <c r="AP99" s="70">
        <v>0.92096219931271472</v>
      </c>
      <c r="AQ99" s="64">
        <v>1378</v>
      </c>
      <c r="AR99" s="46">
        <v>0.94707903780068725</v>
      </c>
      <c r="AS99" s="64">
        <v>1224</v>
      </c>
      <c r="AT99" s="70">
        <v>0.84123711340206186</v>
      </c>
      <c r="AU99" s="64">
        <v>1363</v>
      </c>
      <c r="AV99" s="46">
        <v>0.93676975945017182</v>
      </c>
      <c r="AW99" s="64">
        <v>1284</v>
      </c>
      <c r="AX99" s="46">
        <v>0.88247422680412368</v>
      </c>
      <c r="AZ99" s="80">
        <f>VLOOKUP($A99,'T1DQ CCG'!$A:$BS,69,FALSE)</f>
        <v>0</v>
      </c>
      <c r="BA99" s="80">
        <f>VLOOKUP($A99,'T1DQ CCG'!$A:$BS,70,FALSE)</f>
        <v>0</v>
      </c>
      <c r="BB99" s="80">
        <f>VLOOKUP($A99,'T1DQ CCG'!$A:$BS,71,FALSE)</f>
        <v>0</v>
      </c>
      <c r="BD99" s="75">
        <f>'T3 Q1 201415'!D99</f>
        <v>353</v>
      </c>
      <c r="BE99" s="75">
        <f>'T3 Q1 201415'!E99</f>
        <v>333</v>
      </c>
      <c r="BF99" s="75">
        <f>'T3 Q1 201415'!F99</f>
        <v>0.943342776203966</v>
      </c>
      <c r="BG99" s="75">
        <f>'T3 Q1 201415'!G99</f>
        <v>343</v>
      </c>
      <c r="BH99" s="75">
        <f>'T3 Q1 201415'!H99</f>
        <v>0.97167138810198306</v>
      </c>
      <c r="BI99" s="75">
        <f>'T3 Q1 201415'!I99</f>
        <v>332</v>
      </c>
      <c r="BJ99" s="75">
        <f>'T3 Q1 201415'!J99</f>
        <v>0.94050991501416425</v>
      </c>
      <c r="BK99" s="75">
        <f>'T3 Q1 201415'!K99</f>
        <v>0</v>
      </c>
      <c r="BL99" s="75">
        <f>'T3 Q1 201415'!L99</f>
        <v>0</v>
      </c>
      <c r="BM99" s="75" t="str">
        <f>'T3 Q1 201415'!M99</f>
        <v/>
      </c>
      <c r="BN99" s="75">
        <f>'T3 Q1 201415'!N99</f>
        <v>0</v>
      </c>
      <c r="BO99" s="75">
        <f>'T3 Q1 201415'!O99</f>
        <v>377</v>
      </c>
      <c r="BP99" s="75">
        <f>'T3 Q1 201415'!P99</f>
        <v>370</v>
      </c>
      <c r="BQ99" s="75">
        <f>'T3 Q1 201415'!Q99</f>
        <v>0.98143236074270557</v>
      </c>
      <c r="BR99" s="75">
        <f>'T3 Q1 201415'!R99</f>
        <v>331</v>
      </c>
      <c r="BS99" s="75">
        <f>'T3 Q1 201415'!S99</f>
        <v>0.87798408488063662</v>
      </c>
      <c r="BT99" s="75">
        <f>'T3 Q1 201415'!T99</f>
        <v>371</v>
      </c>
      <c r="BU99" s="75">
        <f>'T3 Q1 201415'!U99</f>
        <v>0.98408488063660482</v>
      </c>
      <c r="BV99" s="75">
        <f>'T3 Q1 201415'!V99</f>
        <v>331</v>
      </c>
      <c r="BW99" s="75">
        <f>'T3 Q1 201415'!W99</f>
        <v>0.87798408488063662</v>
      </c>
      <c r="BX99" s="75">
        <f>'T3 Q1 201415'!X99</f>
        <v>328</v>
      </c>
      <c r="BY99" s="75">
        <f>'T3 Q1 201415'!Y99</f>
        <v>0.87002652519893897</v>
      </c>
      <c r="BZ99" s="75">
        <f>'T3 Q1 201415'!Z99</f>
        <v>0</v>
      </c>
      <c r="CA99" s="75">
        <f>'T3 Q1 201415'!AA99</f>
        <v>0</v>
      </c>
      <c r="CB99" s="75" t="str">
        <f>'T3 Q1 201415'!AB99</f>
        <v/>
      </c>
      <c r="CC99" s="75">
        <f>'T3 Q1 201415'!AC99</f>
        <v>0</v>
      </c>
      <c r="CD99" s="75">
        <f>'T3 Q1 201415'!AD99</f>
        <v>321</v>
      </c>
      <c r="CE99" s="75">
        <f>'T3 Q1 201415'!AE99</f>
        <v>306</v>
      </c>
      <c r="CF99" s="75">
        <f>'T3 Q1 201415'!AF99</f>
        <v>0.95327102803738317</v>
      </c>
      <c r="CG99" s="75">
        <f>'T3 Q1 201415'!AG99</f>
        <v>284</v>
      </c>
      <c r="CH99" s="75">
        <f>'T3 Q1 201415'!AH99</f>
        <v>0.88473520249221183</v>
      </c>
      <c r="CI99" s="75">
        <f>'T3 Q1 201415'!AI99</f>
        <v>306</v>
      </c>
      <c r="CJ99" s="75">
        <f>'T3 Q1 201415'!AJ99</f>
        <v>0.95327102803738317</v>
      </c>
      <c r="CK99" s="75">
        <f>'T3 Q1 201415'!AK99</f>
        <v>306</v>
      </c>
      <c r="CL99" s="75">
        <f>'T3 Q1 201415'!AL99</f>
        <v>0.95327102803738317</v>
      </c>
      <c r="CM99" s="75">
        <f>'T3 Q1 201415'!AM99</f>
        <v>305</v>
      </c>
      <c r="CN99" s="75">
        <f>'T3 Q1 201415'!AN99</f>
        <v>0.95015576323987538</v>
      </c>
      <c r="CO99" s="75">
        <f>'T3 Q1 201415'!AO99</f>
        <v>298</v>
      </c>
      <c r="CP99" s="75">
        <f>'T3 Q1 201415'!AP99</f>
        <v>0.92834890965732086</v>
      </c>
      <c r="CQ99" s="75">
        <f>'T3 Q1 201415'!AQ99</f>
        <v>307</v>
      </c>
      <c r="CR99" s="75">
        <f>'T3 Q1 201415'!AR99</f>
        <v>0.95638629283489096</v>
      </c>
      <c r="CS99" s="75">
        <f>'T3 Q1 201415'!AS99</f>
        <v>281</v>
      </c>
      <c r="CT99" s="75">
        <f>'T3 Q1 201415'!AT99</f>
        <v>0.87538940809968846</v>
      </c>
      <c r="CU99" s="75">
        <f>'T3 Q1 201415'!AU99</f>
        <v>301</v>
      </c>
      <c r="CV99" s="75">
        <f>'T3 Q1 201415'!AV99</f>
        <v>0.93769470404984423</v>
      </c>
      <c r="CW99" s="75">
        <f>'T3 Q1 201415'!AW99</f>
        <v>282</v>
      </c>
      <c r="CX99" s="75">
        <f>'T3 Q1 201415'!AX99</f>
        <v>0.87850467289719625</v>
      </c>
      <c r="CZ99" s="75">
        <f>'T4 Q2 201415'!D99</f>
        <v>341</v>
      </c>
      <c r="DA99" s="75">
        <f>'T4 Q2 201415'!E99</f>
        <v>308</v>
      </c>
      <c r="DB99" s="75">
        <f>'T4 Q2 201415'!F99</f>
        <v>0.90322580645161288</v>
      </c>
      <c r="DC99" s="75">
        <f>'T4 Q2 201415'!G99</f>
        <v>323</v>
      </c>
      <c r="DD99" s="75">
        <f>'T4 Q2 201415'!H99</f>
        <v>0.94721407624633436</v>
      </c>
      <c r="DE99" s="75">
        <f>'T4 Q2 201415'!I99</f>
        <v>312</v>
      </c>
      <c r="DF99" s="75">
        <f>'T4 Q2 201415'!J99</f>
        <v>0.91495601173020524</v>
      </c>
      <c r="DG99" s="75">
        <f>'T4 Q2 201415'!K99</f>
        <v>0</v>
      </c>
      <c r="DH99" s="75">
        <f>'T4 Q2 201415'!L99</f>
        <v>0</v>
      </c>
      <c r="DI99" s="75" t="str">
        <f>'T4 Q2 201415'!M99</f>
        <v/>
      </c>
      <c r="DJ99" s="75">
        <f>'T4 Q2 201415'!N99</f>
        <v>0</v>
      </c>
      <c r="DK99" s="75">
        <f>'T4 Q2 201415'!O99</f>
        <v>363</v>
      </c>
      <c r="DL99" s="75">
        <f>'T4 Q2 201415'!P99</f>
        <v>354</v>
      </c>
      <c r="DM99" s="75">
        <f>'T4 Q2 201415'!Q99</f>
        <v>0.97520661157024791</v>
      </c>
      <c r="DN99" s="75">
        <f>'T4 Q2 201415'!R99</f>
        <v>344</v>
      </c>
      <c r="DO99" s="75">
        <f>'T4 Q2 201415'!S99</f>
        <v>0.94765840220385678</v>
      </c>
      <c r="DP99" s="75">
        <f>'T4 Q2 201415'!T99</f>
        <v>351</v>
      </c>
      <c r="DQ99" s="75">
        <f>'T4 Q2 201415'!U99</f>
        <v>0.96694214876033058</v>
      </c>
      <c r="DR99" s="75">
        <f>'T4 Q2 201415'!V99</f>
        <v>343</v>
      </c>
      <c r="DS99" s="75">
        <f>'T4 Q2 201415'!W99</f>
        <v>0.94490358126721763</v>
      </c>
      <c r="DT99" s="75">
        <f>'T4 Q2 201415'!X99</f>
        <v>339</v>
      </c>
      <c r="DU99" s="75">
        <f>'T4 Q2 201415'!Y99</f>
        <v>0.93388429752066116</v>
      </c>
      <c r="DV99" s="75">
        <f>'T4 Q2 201415'!Z99</f>
        <v>1</v>
      </c>
      <c r="DW99" s="75">
        <f>'T4 Q2 201415'!AA99</f>
        <v>0</v>
      </c>
      <c r="DX99" s="75">
        <f>'T4 Q2 201415'!AB99</f>
        <v>0</v>
      </c>
      <c r="DY99" s="75">
        <f>'T4 Q2 201415'!AC99</f>
        <v>0</v>
      </c>
      <c r="DZ99" s="75">
        <f>'T4 Q2 201415'!AD99</f>
        <v>392</v>
      </c>
      <c r="EA99" s="75">
        <f>'T4 Q2 201415'!AE99</f>
        <v>368</v>
      </c>
      <c r="EB99" s="75">
        <f>'T4 Q2 201415'!AF99</f>
        <v>0.93877551020408168</v>
      </c>
      <c r="EC99" s="75">
        <f>'T4 Q2 201415'!AG99</f>
        <v>342</v>
      </c>
      <c r="ED99" s="75">
        <f>'T4 Q2 201415'!AH99</f>
        <v>0.87244897959183676</v>
      </c>
      <c r="EE99" s="75">
        <f>'T4 Q2 201415'!AI99</f>
        <v>368</v>
      </c>
      <c r="EF99" s="75">
        <f>'T4 Q2 201415'!AJ99</f>
        <v>0.93877551020408168</v>
      </c>
      <c r="EG99" s="75">
        <f>'T4 Q2 201415'!AK99</f>
        <v>368</v>
      </c>
      <c r="EH99" s="75">
        <f>'T4 Q2 201415'!AL99</f>
        <v>0.93877551020408168</v>
      </c>
      <c r="EI99" s="75">
        <f>'T4 Q2 201415'!AM99</f>
        <v>370</v>
      </c>
      <c r="EJ99" s="75">
        <f>'T4 Q2 201415'!AN99</f>
        <v>0.94387755102040816</v>
      </c>
      <c r="EK99" s="75">
        <f>'T4 Q2 201415'!AO99</f>
        <v>360</v>
      </c>
      <c r="EL99" s="75">
        <f>'T4 Q2 201415'!AP99</f>
        <v>0.91836734693877553</v>
      </c>
      <c r="EM99" s="75">
        <f>'T4 Q2 201415'!AQ99</f>
        <v>369</v>
      </c>
      <c r="EN99" s="75">
        <f>'T4 Q2 201415'!AR99</f>
        <v>0.94132653061224492</v>
      </c>
      <c r="EO99" s="75">
        <f>'T4 Q2 201415'!AS99</f>
        <v>339</v>
      </c>
      <c r="EP99" s="75">
        <f>'T4 Q2 201415'!AT99</f>
        <v>0.86479591836734693</v>
      </c>
      <c r="EQ99" s="75">
        <f>'T4 Q2 201415'!AU99</f>
        <v>365</v>
      </c>
      <c r="ER99" s="75">
        <f>'T4 Q2 201415'!AV99</f>
        <v>0.93112244897959184</v>
      </c>
      <c r="ES99" s="75">
        <f>'T4 Q2 201415'!AW99</f>
        <v>343</v>
      </c>
      <c r="ET99" s="75">
        <f>'T4 Q2 201415'!AX99</f>
        <v>0.875</v>
      </c>
      <c r="EV99" s="75">
        <f>'T5 Q3 201415'!D99</f>
        <v>351</v>
      </c>
      <c r="EW99" s="75">
        <f>'T5 Q3 201415'!E99</f>
        <v>325</v>
      </c>
      <c r="EX99" s="75">
        <f>'T5 Q3 201415'!F99</f>
        <v>0.92592592592592593</v>
      </c>
      <c r="EY99" s="75">
        <f>'T5 Q3 201415'!G99</f>
        <v>330</v>
      </c>
      <c r="EZ99" s="75">
        <f>'T5 Q3 201415'!H99</f>
        <v>0.94017094017094016</v>
      </c>
      <c r="FA99" s="75">
        <f>'T5 Q3 201415'!I99</f>
        <v>327</v>
      </c>
      <c r="FB99" s="75">
        <f>'T5 Q3 201415'!J99</f>
        <v>0.93162393162393164</v>
      </c>
      <c r="FC99" s="75">
        <f>'T5 Q3 201415'!K99</f>
        <v>2</v>
      </c>
      <c r="FD99" s="75">
        <f>'T5 Q3 201415'!L99</f>
        <v>2</v>
      </c>
      <c r="FE99" s="75">
        <f>'T5 Q3 201415'!M99</f>
        <v>1</v>
      </c>
      <c r="FF99" s="75">
        <f>'T5 Q3 201415'!N99</f>
        <v>0</v>
      </c>
      <c r="FG99" s="75">
        <f>'T5 Q3 201415'!O99</f>
        <v>355</v>
      </c>
      <c r="FH99" s="75">
        <f>'T5 Q3 201415'!P99</f>
        <v>333</v>
      </c>
      <c r="FI99" s="75">
        <f>'T5 Q3 201415'!Q99</f>
        <v>0.93802816901408448</v>
      </c>
      <c r="FJ99" s="75">
        <f>'T5 Q3 201415'!R99</f>
        <v>315</v>
      </c>
      <c r="FK99" s="75">
        <f>'T5 Q3 201415'!S99</f>
        <v>0.88732394366197187</v>
      </c>
      <c r="FL99" s="75">
        <f>'T5 Q3 201415'!T99</f>
        <v>326</v>
      </c>
      <c r="FM99" s="75">
        <f>'T5 Q3 201415'!U99</f>
        <v>0.91830985915492958</v>
      </c>
      <c r="FN99" s="75">
        <f>'T5 Q3 201415'!V99</f>
        <v>293</v>
      </c>
      <c r="FO99" s="75">
        <f>'T5 Q3 201415'!W99</f>
        <v>0.82535211267605635</v>
      </c>
      <c r="FP99" s="75">
        <f>'T5 Q3 201415'!X99</f>
        <v>294</v>
      </c>
      <c r="FQ99" s="75">
        <f>'T5 Q3 201415'!Y99</f>
        <v>0.82816901408450705</v>
      </c>
      <c r="FR99" s="75">
        <f>'T5 Q3 201415'!Z99</f>
        <v>1</v>
      </c>
      <c r="FS99" s="75">
        <f>'T5 Q3 201415'!AA99</f>
        <v>1</v>
      </c>
      <c r="FT99" s="75">
        <f>'T5 Q3 201415'!AB99</f>
        <v>1</v>
      </c>
      <c r="FU99" s="75">
        <f>'T5 Q3 201415'!AC99</f>
        <v>0</v>
      </c>
      <c r="FV99" s="75">
        <f>'T5 Q3 201415'!AD99</f>
        <v>385</v>
      </c>
      <c r="FW99" s="75">
        <f>'T5 Q3 201415'!AE99</f>
        <v>363</v>
      </c>
      <c r="FX99" s="75">
        <f>'T5 Q3 201415'!AF99</f>
        <v>0.94285714285714284</v>
      </c>
      <c r="FY99" s="75">
        <f>'T5 Q3 201415'!AG99</f>
        <v>319</v>
      </c>
      <c r="FZ99" s="75">
        <f>'T5 Q3 201415'!AH99</f>
        <v>0.82857142857142863</v>
      </c>
      <c r="GA99" s="75">
        <f>'T5 Q3 201415'!AI99</f>
        <v>363</v>
      </c>
      <c r="GB99" s="75">
        <f>'T5 Q3 201415'!AJ99</f>
        <v>0.94285714285714284</v>
      </c>
      <c r="GC99" s="75">
        <f>'T5 Q3 201415'!AK99</f>
        <v>363</v>
      </c>
      <c r="GD99" s="75">
        <f>'T5 Q3 201415'!AL99</f>
        <v>0.94285714285714284</v>
      </c>
      <c r="GE99" s="75">
        <f>'T5 Q3 201415'!AM99</f>
        <v>361</v>
      </c>
      <c r="GF99" s="75">
        <f>'T5 Q3 201415'!AN99</f>
        <v>0.93766233766233764</v>
      </c>
      <c r="GG99" s="75">
        <f>'T5 Q3 201415'!AO99</f>
        <v>353</v>
      </c>
      <c r="GH99" s="75">
        <f>'T5 Q3 201415'!AP99</f>
        <v>0.91688311688311686</v>
      </c>
      <c r="GI99" s="75">
        <f>'T5 Q3 201415'!AQ99</f>
        <v>359</v>
      </c>
      <c r="GJ99" s="75">
        <f>'T5 Q3 201415'!AR99</f>
        <v>0.93246753246753245</v>
      </c>
      <c r="GK99" s="75">
        <f>'T5 Q3 201415'!AS99</f>
        <v>311</v>
      </c>
      <c r="GL99" s="75">
        <f>'T5 Q3 201415'!AT99</f>
        <v>0.80779220779220784</v>
      </c>
      <c r="GM99" s="75">
        <f>'T5 Q3 201415'!AU99</f>
        <v>360</v>
      </c>
      <c r="GN99" s="75">
        <f>'T5 Q3 201415'!AV99</f>
        <v>0.93506493506493504</v>
      </c>
      <c r="GO99" s="75">
        <f>'T5 Q3 201415'!AW99</f>
        <v>338</v>
      </c>
      <c r="GP99" s="75">
        <f>'T5 Q3 201415'!AX99</f>
        <v>0.87792207792207788</v>
      </c>
      <c r="GR99" s="75">
        <f>'T6 Q4 201415'!D99</f>
        <v>352</v>
      </c>
      <c r="GS99" s="75">
        <f>'T6 Q4 201415'!E99</f>
        <v>330</v>
      </c>
      <c r="GT99" s="75">
        <f>'T6 Q4 201415'!F99</f>
        <v>0.9375</v>
      </c>
      <c r="GU99" s="75">
        <f>'T6 Q4 201415'!G99</f>
        <v>329</v>
      </c>
      <c r="GV99" s="75">
        <f>'T6 Q4 201415'!H99</f>
        <v>0.93465909090909094</v>
      </c>
      <c r="GW99" s="75">
        <f>'T6 Q4 201415'!I99</f>
        <v>329</v>
      </c>
      <c r="GX99" s="75">
        <f>'T6 Q4 201415'!J99</f>
        <v>0.93465909090909094</v>
      </c>
      <c r="GY99" s="75">
        <f>'T6 Q4 201415'!K99</f>
        <v>0</v>
      </c>
      <c r="GZ99" s="75">
        <f>'T6 Q4 201415'!L99</f>
        <v>0</v>
      </c>
      <c r="HA99" s="75" t="str">
        <f>'T6 Q4 201415'!M99</f>
        <v/>
      </c>
      <c r="HB99" s="75">
        <f>'T6 Q4 201415'!N99</f>
        <v>0</v>
      </c>
      <c r="HC99" s="75">
        <f>'T6 Q4 201415'!O99</f>
        <v>350</v>
      </c>
      <c r="HD99" s="75">
        <f>'T6 Q4 201415'!P99</f>
        <v>337</v>
      </c>
      <c r="HE99" s="75">
        <f>'T6 Q4 201415'!Q99</f>
        <v>0.96285714285714286</v>
      </c>
      <c r="HF99" s="75">
        <f>'T6 Q4 201415'!R99</f>
        <v>331</v>
      </c>
      <c r="HG99" s="75">
        <f>'T6 Q4 201415'!S99</f>
        <v>0.94571428571428573</v>
      </c>
      <c r="HH99" s="75">
        <f>'T6 Q4 201415'!T99</f>
        <v>210</v>
      </c>
      <c r="HI99" s="75">
        <f>'T6 Q4 201415'!U99</f>
        <v>0.6</v>
      </c>
      <c r="HJ99" s="75">
        <f>'T6 Q4 201415'!V99</f>
        <v>326</v>
      </c>
      <c r="HK99" s="75">
        <f>'T6 Q4 201415'!W99</f>
        <v>0.93142857142857138</v>
      </c>
      <c r="HL99" s="75">
        <f>'T6 Q4 201415'!X99</f>
        <v>245</v>
      </c>
      <c r="HM99" s="75">
        <f>'T6 Q4 201415'!Y99</f>
        <v>0.7</v>
      </c>
      <c r="HN99" s="75">
        <f>'T6 Q4 201415'!Z99</f>
        <v>0</v>
      </c>
      <c r="HO99" s="75">
        <f>'T6 Q4 201415'!AA99</f>
        <v>0</v>
      </c>
      <c r="HP99" s="75" t="str">
        <f>'T6 Q4 201415'!AB99</f>
        <v/>
      </c>
      <c r="HQ99" s="75">
        <f>'T6 Q4 201415'!AC99</f>
        <v>0</v>
      </c>
      <c r="HR99" s="75">
        <f>'T6 Q4 201415'!AD99</f>
        <v>357</v>
      </c>
      <c r="HS99" s="75">
        <f>'T6 Q4 201415'!AE99</f>
        <v>337</v>
      </c>
      <c r="HT99" s="75">
        <f>'T6 Q4 201415'!AF99</f>
        <v>0.94397759103641454</v>
      </c>
      <c r="HU99" s="75">
        <f>'T6 Q4 201415'!AG99</f>
        <v>302</v>
      </c>
      <c r="HV99" s="75">
        <f>'T6 Q4 201415'!AH99</f>
        <v>0.84593837535014005</v>
      </c>
      <c r="HW99" s="75">
        <f>'T6 Q4 201415'!AI99</f>
        <v>338</v>
      </c>
      <c r="HX99" s="75">
        <f>'T6 Q4 201415'!AJ99</f>
        <v>0.9467787114845938</v>
      </c>
      <c r="HY99" s="75">
        <f>'T6 Q4 201415'!AK99</f>
        <v>338</v>
      </c>
      <c r="HZ99" s="75">
        <f>'T6 Q4 201415'!AL99</f>
        <v>0.9467787114845938</v>
      </c>
      <c r="IA99" s="75">
        <f>'T6 Q4 201415'!AM99</f>
        <v>335</v>
      </c>
      <c r="IB99" s="75">
        <f>'T6 Q4 201415'!AN99</f>
        <v>0.93837535014005602</v>
      </c>
      <c r="IC99" s="75">
        <f>'T6 Q4 201415'!AO99</f>
        <v>329</v>
      </c>
      <c r="ID99" s="75">
        <f>'T6 Q4 201415'!AP99</f>
        <v>0.92156862745098034</v>
      </c>
      <c r="IE99" s="75">
        <f>'T6 Q4 201415'!AQ99</f>
        <v>343</v>
      </c>
      <c r="IF99" s="75">
        <f>'T6 Q4 201415'!AR99</f>
        <v>0.96078431372549022</v>
      </c>
      <c r="IG99" s="75">
        <f>'T6 Q4 201415'!AS99</f>
        <v>293</v>
      </c>
      <c r="IH99" s="75">
        <f>'T6 Q4 201415'!AT99</f>
        <v>0.82072829131652658</v>
      </c>
      <c r="II99" s="75">
        <f>'T6 Q4 201415'!AU99</f>
        <v>337</v>
      </c>
      <c r="IJ99" s="75">
        <f>'T6 Q4 201415'!AV99</f>
        <v>0.94397759103641454</v>
      </c>
      <c r="IK99" s="75">
        <f>'T6 Q4 201415'!AW99</f>
        <v>321</v>
      </c>
      <c r="IL99" s="75">
        <f>'T6 Q4 201415'!AX99</f>
        <v>0.89915966386554624</v>
      </c>
    </row>
    <row r="100" spans="1:246" x14ac:dyDescent="0.25">
      <c r="A100" s="31" t="s">
        <v>450</v>
      </c>
      <c r="B100" s="21" t="s">
        <v>451</v>
      </c>
      <c r="C100" s="21" t="s">
        <v>30</v>
      </c>
      <c r="D100" s="64">
        <v>1588</v>
      </c>
      <c r="E100" s="64">
        <v>1446</v>
      </c>
      <c r="F100" s="51">
        <v>0.91057934508816119</v>
      </c>
      <c r="G100" s="64">
        <v>1519</v>
      </c>
      <c r="H100" s="69">
        <v>0.95654911838790935</v>
      </c>
      <c r="I100" s="64">
        <v>1445</v>
      </c>
      <c r="J100" s="51">
        <v>0.90994962216624686</v>
      </c>
      <c r="K100" s="64">
        <v>1</v>
      </c>
      <c r="L100" s="5">
        <v>1</v>
      </c>
      <c r="M100" s="51">
        <v>1</v>
      </c>
      <c r="N100" s="40"/>
      <c r="O100" s="64">
        <v>1655</v>
      </c>
      <c r="P100" s="64">
        <v>1568</v>
      </c>
      <c r="Q100" s="51">
        <v>0.94743202416918426</v>
      </c>
      <c r="R100" s="64">
        <v>1508</v>
      </c>
      <c r="S100" s="69">
        <v>0.91117824773413902</v>
      </c>
      <c r="T100" s="64">
        <v>1291</v>
      </c>
      <c r="U100" s="51">
        <v>0.78006042296072509</v>
      </c>
      <c r="V100" s="64">
        <v>1491</v>
      </c>
      <c r="W100" s="69">
        <v>0.90090634441087614</v>
      </c>
      <c r="X100" s="64">
        <v>1089</v>
      </c>
      <c r="Y100" s="51">
        <v>0.65800604229607251</v>
      </c>
      <c r="Z100" s="64">
        <v>4</v>
      </c>
      <c r="AA100" s="64">
        <v>2</v>
      </c>
      <c r="AB100" s="51">
        <v>0.5</v>
      </c>
      <c r="AC100" s="58"/>
      <c r="AD100" s="64">
        <v>1750</v>
      </c>
      <c r="AE100" s="64">
        <v>1653</v>
      </c>
      <c r="AF100" s="46">
        <v>0.94457142857142862</v>
      </c>
      <c r="AG100" s="64">
        <v>1327</v>
      </c>
      <c r="AH100" s="70">
        <v>0.75828571428571434</v>
      </c>
      <c r="AI100" s="64">
        <v>1657</v>
      </c>
      <c r="AJ100" s="46">
        <v>0.94685714285714284</v>
      </c>
      <c r="AK100" s="64">
        <v>1657</v>
      </c>
      <c r="AL100" s="70">
        <v>0.94685714285714284</v>
      </c>
      <c r="AM100" s="64">
        <v>1621</v>
      </c>
      <c r="AN100" s="46">
        <v>0.92628571428571427</v>
      </c>
      <c r="AO100" s="64">
        <v>1571</v>
      </c>
      <c r="AP100" s="70">
        <v>0.89771428571428569</v>
      </c>
      <c r="AQ100" s="64">
        <v>1631</v>
      </c>
      <c r="AR100" s="46">
        <v>0.93200000000000005</v>
      </c>
      <c r="AS100" s="64">
        <v>1334</v>
      </c>
      <c r="AT100" s="70">
        <v>0.76228571428571423</v>
      </c>
      <c r="AU100" s="64">
        <v>1619</v>
      </c>
      <c r="AV100" s="46">
        <v>0.92514285714285716</v>
      </c>
      <c r="AW100" s="64">
        <v>1501</v>
      </c>
      <c r="AX100" s="46">
        <v>0.85771428571428576</v>
      </c>
      <c r="AZ100" s="80">
        <f>VLOOKUP($A100,'T1DQ CCG'!$A:$BS,69,FALSE)</f>
        <v>0</v>
      </c>
      <c r="BA100" s="80">
        <f>VLOOKUP($A100,'T1DQ CCG'!$A:$BS,70,FALSE)</f>
        <v>0</v>
      </c>
      <c r="BB100" s="80">
        <f>VLOOKUP($A100,'T1DQ CCG'!$A:$BS,71,FALSE)</f>
        <v>0</v>
      </c>
      <c r="BD100" s="75">
        <f>'T3 Q1 201415'!D100</f>
        <v>405</v>
      </c>
      <c r="BE100" s="75">
        <f>'T3 Q1 201415'!E100</f>
        <v>379</v>
      </c>
      <c r="BF100" s="75">
        <f>'T3 Q1 201415'!F100</f>
        <v>0.93580246913580245</v>
      </c>
      <c r="BG100" s="75">
        <f>'T3 Q1 201415'!G100</f>
        <v>392</v>
      </c>
      <c r="BH100" s="75">
        <f>'T3 Q1 201415'!H100</f>
        <v>0.96790123456790123</v>
      </c>
      <c r="BI100" s="75">
        <f>'T3 Q1 201415'!I100</f>
        <v>380</v>
      </c>
      <c r="BJ100" s="75">
        <f>'T3 Q1 201415'!J100</f>
        <v>0.93827160493827155</v>
      </c>
      <c r="BK100" s="75">
        <f>'T3 Q1 201415'!K100</f>
        <v>1</v>
      </c>
      <c r="BL100" s="75">
        <f>'T3 Q1 201415'!L100</f>
        <v>1</v>
      </c>
      <c r="BM100" s="75">
        <f>'T3 Q1 201415'!M100</f>
        <v>1</v>
      </c>
      <c r="BN100" s="75">
        <f>'T3 Q1 201415'!N100</f>
        <v>0</v>
      </c>
      <c r="BO100" s="75">
        <f>'T3 Q1 201415'!O100</f>
        <v>393</v>
      </c>
      <c r="BP100" s="75">
        <f>'T3 Q1 201415'!P100</f>
        <v>379</v>
      </c>
      <c r="BQ100" s="75">
        <f>'T3 Q1 201415'!Q100</f>
        <v>0.96437659033078882</v>
      </c>
      <c r="BR100" s="75">
        <f>'T3 Q1 201415'!R100</f>
        <v>361</v>
      </c>
      <c r="BS100" s="75">
        <f>'T3 Q1 201415'!S100</f>
        <v>0.9185750636132316</v>
      </c>
      <c r="BT100" s="75">
        <f>'T3 Q1 201415'!T100</f>
        <v>382</v>
      </c>
      <c r="BU100" s="75">
        <f>'T3 Q1 201415'!U100</f>
        <v>0.97201017811704837</v>
      </c>
      <c r="BV100" s="75">
        <f>'T3 Q1 201415'!V100</f>
        <v>360</v>
      </c>
      <c r="BW100" s="75">
        <f>'T3 Q1 201415'!W100</f>
        <v>0.91603053435114501</v>
      </c>
      <c r="BX100" s="75">
        <f>'T3 Q1 201415'!X100</f>
        <v>311</v>
      </c>
      <c r="BY100" s="75">
        <f>'T3 Q1 201415'!Y100</f>
        <v>0.79134860050890588</v>
      </c>
      <c r="BZ100" s="75">
        <f>'T3 Q1 201415'!Z100</f>
        <v>1</v>
      </c>
      <c r="CA100" s="75">
        <f>'T3 Q1 201415'!AA100</f>
        <v>0</v>
      </c>
      <c r="CB100" s="75">
        <f>'T3 Q1 201415'!AB100</f>
        <v>0</v>
      </c>
      <c r="CC100" s="75">
        <f>'T3 Q1 201415'!AC100</f>
        <v>0</v>
      </c>
      <c r="CD100" s="75">
        <f>'T3 Q1 201415'!AD100</f>
        <v>413</v>
      </c>
      <c r="CE100" s="75">
        <f>'T3 Q1 201415'!AE100</f>
        <v>392</v>
      </c>
      <c r="CF100" s="75">
        <f>'T3 Q1 201415'!AF100</f>
        <v>0.94915254237288138</v>
      </c>
      <c r="CG100" s="75">
        <f>'T3 Q1 201415'!AG100</f>
        <v>332</v>
      </c>
      <c r="CH100" s="75">
        <f>'T3 Q1 201415'!AH100</f>
        <v>0.80387409200968518</v>
      </c>
      <c r="CI100" s="75">
        <f>'T3 Q1 201415'!AI100</f>
        <v>392</v>
      </c>
      <c r="CJ100" s="75">
        <f>'T3 Q1 201415'!AJ100</f>
        <v>0.94915254237288138</v>
      </c>
      <c r="CK100" s="75">
        <f>'T3 Q1 201415'!AK100</f>
        <v>392</v>
      </c>
      <c r="CL100" s="75">
        <f>'T3 Q1 201415'!AL100</f>
        <v>0.94915254237288138</v>
      </c>
      <c r="CM100" s="75">
        <f>'T3 Q1 201415'!AM100</f>
        <v>395</v>
      </c>
      <c r="CN100" s="75">
        <f>'T3 Q1 201415'!AN100</f>
        <v>0.95641646489104115</v>
      </c>
      <c r="CO100" s="75">
        <f>'T3 Q1 201415'!AO100</f>
        <v>370</v>
      </c>
      <c r="CP100" s="75">
        <f>'T3 Q1 201415'!AP100</f>
        <v>0.89588377723970947</v>
      </c>
      <c r="CQ100" s="75">
        <f>'T3 Q1 201415'!AQ100</f>
        <v>381</v>
      </c>
      <c r="CR100" s="75">
        <f>'T3 Q1 201415'!AR100</f>
        <v>0.92251815980629537</v>
      </c>
      <c r="CS100" s="75">
        <f>'T3 Q1 201415'!AS100</f>
        <v>335</v>
      </c>
      <c r="CT100" s="75">
        <f>'T3 Q1 201415'!AT100</f>
        <v>0.81113801452784506</v>
      </c>
      <c r="CU100" s="75">
        <f>'T3 Q1 201415'!AU100</f>
        <v>384</v>
      </c>
      <c r="CV100" s="75">
        <f>'T3 Q1 201415'!AV100</f>
        <v>0.92978208232445525</v>
      </c>
      <c r="CW100" s="75">
        <f>'T3 Q1 201415'!AW100</f>
        <v>350</v>
      </c>
      <c r="CX100" s="75">
        <f>'T3 Q1 201415'!AX100</f>
        <v>0.84745762711864403</v>
      </c>
      <c r="CZ100" s="75">
        <f>'T4 Q2 201415'!D100</f>
        <v>369</v>
      </c>
      <c r="DA100" s="75">
        <f>'T4 Q2 201415'!E100</f>
        <v>335</v>
      </c>
      <c r="DB100" s="75">
        <f>'T4 Q2 201415'!F100</f>
        <v>0.90785907859078596</v>
      </c>
      <c r="DC100" s="75">
        <f>'T4 Q2 201415'!G100</f>
        <v>357</v>
      </c>
      <c r="DD100" s="75">
        <f>'T4 Q2 201415'!H100</f>
        <v>0.96747967479674801</v>
      </c>
      <c r="DE100" s="75">
        <f>'T4 Q2 201415'!I100</f>
        <v>334</v>
      </c>
      <c r="DF100" s="75">
        <f>'T4 Q2 201415'!J100</f>
        <v>0.90514905149051494</v>
      </c>
      <c r="DG100" s="75">
        <f>'T4 Q2 201415'!K100</f>
        <v>0</v>
      </c>
      <c r="DH100" s="75">
        <f>'T4 Q2 201415'!L100</f>
        <v>0</v>
      </c>
      <c r="DI100" s="75" t="str">
        <f>'T4 Q2 201415'!M100</f>
        <v/>
      </c>
      <c r="DJ100" s="75">
        <f>'T4 Q2 201415'!N100</f>
        <v>0</v>
      </c>
      <c r="DK100" s="75">
        <f>'T4 Q2 201415'!O100</f>
        <v>415</v>
      </c>
      <c r="DL100" s="75">
        <f>'T4 Q2 201415'!P100</f>
        <v>389</v>
      </c>
      <c r="DM100" s="75">
        <f>'T4 Q2 201415'!Q100</f>
        <v>0.9373493975903614</v>
      </c>
      <c r="DN100" s="75">
        <f>'T4 Q2 201415'!R100</f>
        <v>385</v>
      </c>
      <c r="DO100" s="75">
        <f>'T4 Q2 201415'!S100</f>
        <v>0.92771084337349397</v>
      </c>
      <c r="DP100" s="75">
        <f>'T4 Q2 201415'!T100</f>
        <v>382</v>
      </c>
      <c r="DQ100" s="75">
        <f>'T4 Q2 201415'!U100</f>
        <v>0.92048192771084336</v>
      </c>
      <c r="DR100" s="75">
        <f>'T4 Q2 201415'!V100</f>
        <v>378</v>
      </c>
      <c r="DS100" s="75">
        <f>'T4 Q2 201415'!W100</f>
        <v>0.91084337349397593</v>
      </c>
      <c r="DT100" s="75">
        <f>'T4 Q2 201415'!X100</f>
        <v>336</v>
      </c>
      <c r="DU100" s="75">
        <f>'T4 Q2 201415'!Y100</f>
        <v>0.80963855421686748</v>
      </c>
      <c r="DV100" s="75">
        <f>'T4 Q2 201415'!Z100</f>
        <v>0</v>
      </c>
      <c r="DW100" s="75">
        <f>'T4 Q2 201415'!AA100</f>
        <v>0</v>
      </c>
      <c r="DX100" s="75" t="str">
        <f>'T4 Q2 201415'!AB100</f>
        <v/>
      </c>
      <c r="DY100" s="75">
        <f>'T4 Q2 201415'!AC100</f>
        <v>0</v>
      </c>
      <c r="DZ100" s="75">
        <f>'T4 Q2 201415'!AD100</f>
        <v>466</v>
      </c>
      <c r="EA100" s="75">
        <f>'T4 Q2 201415'!AE100</f>
        <v>433</v>
      </c>
      <c r="EB100" s="75">
        <f>'T4 Q2 201415'!AF100</f>
        <v>0.92918454935622319</v>
      </c>
      <c r="EC100" s="75">
        <f>'T4 Q2 201415'!AG100</f>
        <v>380</v>
      </c>
      <c r="ED100" s="75">
        <f>'T4 Q2 201415'!AH100</f>
        <v>0.81545064377682408</v>
      </c>
      <c r="EE100" s="75">
        <f>'T4 Q2 201415'!AI100</f>
        <v>436</v>
      </c>
      <c r="EF100" s="75">
        <f>'T4 Q2 201415'!AJ100</f>
        <v>0.93562231759656656</v>
      </c>
      <c r="EG100" s="75">
        <f>'T4 Q2 201415'!AK100</f>
        <v>436</v>
      </c>
      <c r="EH100" s="75">
        <f>'T4 Q2 201415'!AL100</f>
        <v>0.93562231759656656</v>
      </c>
      <c r="EI100" s="75">
        <f>'T4 Q2 201415'!AM100</f>
        <v>422</v>
      </c>
      <c r="EJ100" s="75">
        <f>'T4 Q2 201415'!AN100</f>
        <v>0.90557939914163088</v>
      </c>
      <c r="EK100" s="75">
        <f>'T4 Q2 201415'!AO100</f>
        <v>420</v>
      </c>
      <c r="EL100" s="75">
        <f>'T4 Q2 201415'!AP100</f>
        <v>0.90128755364806867</v>
      </c>
      <c r="EM100" s="75">
        <f>'T4 Q2 201415'!AQ100</f>
        <v>433</v>
      </c>
      <c r="EN100" s="75">
        <f>'T4 Q2 201415'!AR100</f>
        <v>1.3862660944206009</v>
      </c>
      <c r="EO100" s="75">
        <f>'T4 Q2 201415'!AS100</f>
        <v>380</v>
      </c>
      <c r="EP100" s="75">
        <f>'T4 Q2 201415'!AT100</f>
        <v>0.81545064377682408</v>
      </c>
      <c r="EQ100" s="75">
        <f>'T4 Q2 201415'!AU100</f>
        <v>422</v>
      </c>
      <c r="ER100" s="75">
        <f>'T4 Q2 201415'!AV100</f>
        <v>0.90557939914163088</v>
      </c>
      <c r="ES100" s="75">
        <f>'T4 Q2 201415'!AW100</f>
        <v>396</v>
      </c>
      <c r="ET100" s="75">
        <f>'T4 Q2 201415'!AX100</f>
        <v>0.84978540772532185</v>
      </c>
      <c r="EV100" s="75">
        <f>'T5 Q3 201415'!D100</f>
        <v>419</v>
      </c>
      <c r="EW100" s="75">
        <f>'T5 Q3 201415'!E100</f>
        <v>375</v>
      </c>
      <c r="EX100" s="75">
        <f>'T5 Q3 201415'!F100</f>
        <v>0.8949880668257757</v>
      </c>
      <c r="EY100" s="75">
        <f>'T5 Q3 201415'!G100</f>
        <v>393</v>
      </c>
      <c r="EZ100" s="75">
        <f>'T5 Q3 201415'!H100</f>
        <v>0.93794749403341293</v>
      </c>
      <c r="FA100" s="75">
        <f>'T5 Q3 201415'!I100</f>
        <v>374</v>
      </c>
      <c r="FB100" s="75">
        <f>'T5 Q3 201415'!J100</f>
        <v>0.89260143198090691</v>
      </c>
      <c r="FC100" s="75">
        <f>'T5 Q3 201415'!K100</f>
        <v>0</v>
      </c>
      <c r="FD100" s="75">
        <f>'T5 Q3 201415'!L100</f>
        <v>0</v>
      </c>
      <c r="FE100" s="75" t="str">
        <f>'T5 Q3 201415'!M100</f>
        <v/>
      </c>
      <c r="FF100" s="75">
        <f>'T5 Q3 201415'!N100</f>
        <v>0</v>
      </c>
      <c r="FG100" s="75">
        <f>'T5 Q3 201415'!O100</f>
        <v>416</v>
      </c>
      <c r="FH100" s="75">
        <f>'T5 Q3 201415'!P100</f>
        <v>392</v>
      </c>
      <c r="FI100" s="75">
        <f>'T5 Q3 201415'!Q100</f>
        <v>0.94230769230769229</v>
      </c>
      <c r="FJ100" s="75">
        <f>'T5 Q3 201415'!R100</f>
        <v>370</v>
      </c>
      <c r="FK100" s="75">
        <f>'T5 Q3 201415'!S100</f>
        <v>0.88942307692307687</v>
      </c>
      <c r="FL100" s="75">
        <f>'T5 Q3 201415'!T100</f>
        <v>362</v>
      </c>
      <c r="FM100" s="75">
        <f>'T5 Q3 201415'!U100</f>
        <v>0.87019230769230771</v>
      </c>
      <c r="FN100" s="75">
        <f>'T5 Q3 201415'!V100</f>
        <v>373</v>
      </c>
      <c r="FO100" s="75">
        <f>'T5 Q3 201415'!W100</f>
        <v>0.89663461538461542</v>
      </c>
      <c r="FP100" s="75">
        <f>'T5 Q3 201415'!X100</f>
        <v>307</v>
      </c>
      <c r="FQ100" s="75">
        <f>'T5 Q3 201415'!Y100</f>
        <v>0.73798076923076927</v>
      </c>
      <c r="FR100" s="75">
        <f>'T5 Q3 201415'!Z100</f>
        <v>2</v>
      </c>
      <c r="FS100" s="75">
        <f>'T5 Q3 201415'!AA100</f>
        <v>1</v>
      </c>
      <c r="FT100" s="75">
        <f>'T5 Q3 201415'!AB100</f>
        <v>0.5</v>
      </c>
      <c r="FU100" s="75">
        <f>'T5 Q3 201415'!AC100</f>
        <v>0</v>
      </c>
      <c r="FV100" s="75">
        <f>'T5 Q3 201415'!AD100</f>
        <v>447</v>
      </c>
      <c r="FW100" s="75">
        <f>'T5 Q3 201415'!AE100</f>
        <v>426</v>
      </c>
      <c r="FX100" s="75">
        <f>'T5 Q3 201415'!AF100</f>
        <v>0.95302013422818788</v>
      </c>
      <c r="FY100" s="75">
        <f>'T5 Q3 201415'!AG100</f>
        <v>310</v>
      </c>
      <c r="FZ100" s="75">
        <f>'T5 Q3 201415'!AH100</f>
        <v>0.69351230425055932</v>
      </c>
      <c r="GA100" s="75">
        <f>'T5 Q3 201415'!AI100</f>
        <v>427</v>
      </c>
      <c r="GB100" s="75">
        <f>'T5 Q3 201415'!AJ100</f>
        <v>0.95525727069351229</v>
      </c>
      <c r="GC100" s="75">
        <f>'T5 Q3 201415'!AK100</f>
        <v>427</v>
      </c>
      <c r="GD100" s="75">
        <f>'T5 Q3 201415'!AL100</f>
        <v>0.95525727069351229</v>
      </c>
      <c r="GE100" s="75">
        <f>'T5 Q3 201415'!AM100</f>
        <v>409</v>
      </c>
      <c r="GF100" s="75">
        <f>'T5 Q3 201415'!AN100</f>
        <v>0.91498881431767343</v>
      </c>
      <c r="GG100" s="75">
        <f>'T5 Q3 201415'!AO100</f>
        <v>392</v>
      </c>
      <c r="GH100" s="75">
        <f>'T5 Q3 201415'!AP100</f>
        <v>0.87695749440715887</v>
      </c>
      <c r="GI100" s="75">
        <f>'T5 Q3 201415'!AQ100</f>
        <v>415</v>
      </c>
      <c r="GJ100" s="75">
        <f>'T5 Q3 201415'!AR100</f>
        <v>0</v>
      </c>
      <c r="GK100" s="75">
        <f>'T5 Q3 201415'!AS100</f>
        <v>312</v>
      </c>
      <c r="GL100" s="75">
        <f>'T5 Q3 201415'!AT100</f>
        <v>0.69798657718120805</v>
      </c>
      <c r="GM100" s="75">
        <f>'T5 Q3 201415'!AU100</f>
        <v>415</v>
      </c>
      <c r="GN100" s="75">
        <f>'T5 Q3 201415'!AV100</f>
        <v>0.92841163310961972</v>
      </c>
      <c r="GO100" s="75">
        <f>'T5 Q3 201415'!AW100</f>
        <v>375</v>
      </c>
      <c r="GP100" s="75">
        <f>'T5 Q3 201415'!AX100</f>
        <v>0.83892617449664431</v>
      </c>
      <c r="GR100" s="75">
        <f>'T6 Q4 201415'!D100</f>
        <v>395</v>
      </c>
      <c r="GS100" s="75">
        <f>'T6 Q4 201415'!E100</f>
        <v>357</v>
      </c>
      <c r="GT100" s="75">
        <f>'T6 Q4 201415'!F100</f>
        <v>0.90379746835443042</v>
      </c>
      <c r="GU100" s="75">
        <f>'T6 Q4 201415'!G100</f>
        <v>377</v>
      </c>
      <c r="GV100" s="75">
        <f>'T6 Q4 201415'!H100</f>
        <v>0.95443037974683542</v>
      </c>
      <c r="GW100" s="75">
        <f>'T6 Q4 201415'!I100</f>
        <v>357</v>
      </c>
      <c r="GX100" s="75">
        <f>'T6 Q4 201415'!J100</f>
        <v>0.90379746835443042</v>
      </c>
      <c r="GY100" s="75">
        <f>'T6 Q4 201415'!K100</f>
        <v>0</v>
      </c>
      <c r="GZ100" s="75">
        <f>'T6 Q4 201415'!L100</f>
        <v>0</v>
      </c>
      <c r="HA100" s="75" t="str">
        <f>'T6 Q4 201415'!M100</f>
        <v/>
      </c>
      <c r="HB100" s="75">
        <f>'T6 Q4 201415'!N100</f>
        <v>0</v>
      </c>
      <c r="HC100" s="75">
        <f>'T6 Q4 201415'!O100</f>
        <v>431</v>
      </c>
      <c r="HD100" s="75">
        <f>'T6 Q4 201415'!P100</f>
        <v>408</v>
      </c>
      <c r="HE100" s="75">
        <f>'T6 Q4 201415'!Q100</f>
        <v>0.94663573085846864</v>
      </c>
      <c r="HF100" s="75">
        <f>'T6 Q4 201415'!R100</f>
        <v>392</v>
      </c>
      <c r="HG100" s="75">
        <f>'T6 Q4 201415'!S100</f>
        <v>0.90951276102088163</v>
      </c>
      <c r="HH100" s="75">
        <f>'T6 Q4 201415'!T100</f>
        <v>165</v>
      </c>
      <c r="HI100" s="75">
        <f>'T6 Q4 201415'!U100</f>
        <v>0.38283062645011601</v>
      </c>
      <c r="HJ100" s="75">
        <f>'T6 Q4 201415'!V100</f>
        <v>380</v>
      </c>
      <c r="HK100" s="75">
        <f>'T6 Q4 201415'!W100</f>
        <v>0.88167053364269143</v>
      </c>
      <c r="HL100" s="75">
        <f>'T6 Q4 201415'!X100</f>
        <v>135</v>
      </c>
      <c r="HM100" s="75">
        <f>'T6 Q4 201415'!Y100</f>
        <v>0.31322505800464034</v>
      </c>
      <c r="HN100" s="75">
        <f>'T6 Q4 201415'!Z100</f>
        <v>1</v>
      </c>
      <c r="HO100" s="75">
        <f>'T6 Q4 201415'!AA100</f>
        <v>1</v>
      </c>
      <c r="HP100" s="75">
        <f>'T6 Q4 201415'!AB100</f>
        <v>1</v>
      </c>
      <c r="HQ100" s="75">
        <f>'T6 Q4 201415'!AC100</f>
        <v>0</v>
      </c>
      <c r="HR100" s="75">
        <f>'T6 Q4 201415'!AD100</f>
        <v>424</v>
      </c>
      <c r="HS100" s="75">
        <f>'T6 Q4 201415'!AE100</f>
        <v>402</v>
      </c>
      <c r="HT100" s="75">
        <f>'T6 Q4 201415'!AF100</f>
        <v>0.94811320754716977</v>
      </c>
      <c r="HU100" s="75">
        <f>'T6 Q4 201415'!AG100</f>
        <v>305</v>
      </c>
      <c r="HV100" s="75">
        <f>'T6 Q4 201415'!AH100</f>
        <v>0.71933962264150941</v>
      </c>
      <c r="HW100" s="75">
        <f>'T6 Q4 201415'!AI100</f>
        <v>402</v>
      </c>
      <c r="HX100" s="75">
        <f>'T6 Q4 201415'!AJ100</f>
        <v>0.94811320754716977</v>
      </c>
      <c r="HY100" s="75">
        <f>'T6 Q4 201415'!AK100</f>
        <v>402</v>
      </c>
      <c r="HZ100" s="75">
        <f>'T6 Q4 201415'!AL100</f>
        <v>0.94811320754716977</v>
      </c>
      <c r="IA100" s="75">
        <f>'T6 Q4 201415'!AM100</f>
        <v>395</v>
      </c>
      <c r="IB100" s="75">
        <f>'T6 Q4 201415'!AN100</f>
        <v>0.93160377358490565</v>
      </c>
      <c r="IC100" s="75">
        <f>'T6 Q4 201415'!AO100</f>
        <v>389</v>
      </c>
      <c r="ID100" s="75">
        <f>'T6 Q4 201415'!AP100</f>
        <v>0.91745283018867929</v>
      </c>
      <c r="IE100" s="75">
        <f>'T6 Q4 201415'!AQ100</f>
        <v>402</v>
      </c>
      <c r="IF100" s="75">
        <f>'T6 Q4 201415'!AR100</f>
        <v>0</v>
      </c>
      <c r="IG100" s="75">
        <f>'T6 Q4 201415'!AS100</f>
        <v>307</v>
      </c>
      <c r="IH100" s="75">
        <f>'T6 Q4 201415'!AT100</f>
        <v>0.72405660377358494</v>
      </c>
      <c r="II100" s="75">
        <f>'T6 Q4 201415'!AU100</f>
        <v>398</v>
      </c>
      <c r="IJ100" s="75">
        <f>'T6 Q4 201415'!AV100</f>
        <v>0.93867924528301883</v>
      </c>
      <c r="IK100" s="75">
        <f>'T6 Q4 201415'!AW100</f>
        <v>380</v>
      </c>
      <c r="IL100" s="75">
        <f>'T6 Q4 201415'!AX100</f>
        <v>0.89622641509433965</v>
      </c>
    </row>
    <row r="101" spans="1:246" x14ac:dyDescent="0.25">
      <c r="A101" s="31" t="s">
        <v>452</v>
      </c>
      <c r="B101" s="21" t="s">
        <v>453</v>
      </c>
      <c r="C101" s="21" t="s">
        <v>30</v>
      </c>
      <c r="D101" s="64" t="e">
        <v>#VALUE!</v>
      </c>
      <c r="E101" s="64" t="e">
        <v>#VALUE!</v>
      </c>
      <c r="F101" s="51" t="e">
        <v>#VALUE!</v>
      </c>
      <c r="G101" s="64" t="e">
        <v>#VALUE!</v>
      </c>
      <c r="H101" s="69" t="e">
        <v>#VALUE!</v>
      </c>
      <c r="I101" s="64" t="e">
        <v>#VALUE!</v>
      </c>
      <c r="J101" s="51" t="e">
        <v>#VALUE!</v>
      </c>
      <c r="K101" s="64" t="e">
        <v>#VALUE!</v>
      </c>
      <c r="L101" s="5" t="e">
        <v>#N/A</v>
      </c>
      <c r="M101" s="51" t="e">
        <v>#N/A</v>
      </c>
      <c r="N101" s="40"/>
      <c r="O101" s="64" t="e">
        <v>#VALUE!</v>
      </c>
      <c r="P101" s="64" t="e">
        <v>#VALUE!</v>
      </c>
      <c r="Q101" s="51" t="e">
        <v>#VALUE!</v>
      </c>
      <c r="R101" s="64" t="e">
        <v>#VALUE!</v>
      </c>
      <c r="S101" s="69" t="e">
        <v>#VALUE!</v>
      </c>
      <c r="T101" s="64" t="e">
        <v>#VALUE!</v>
      </c>
      <c r="U101" s="51" t="e">
        <v>#VALUE!</v>
      </c>
      <c r="V101" s="64" t="e">
        <v>#VALUE!</v>
      </c>
      <c r="W101" s="69" t="e">
        <v>#VALUE!</v>
      </c>
      <c r="X101" s="64" t="e">
        <v>#VALUE!</v>
      </c>
      <c r="Y101" s="51" t="e">
        <v>#VALUE!</v>
      </c>
      <c r="Z101" s="64" t="e">
        <v>#VALUE!</v>
      </c>
      <c r="AA101" s="64" t="e">
        <v>#VALUE!</v>
      </c>
      <c r="AB101" s="51" t="e">
        <v>#VALUE!</v>
      </c>
      <c r="AC101" s="58"/>
      <c r="AD101" s="64" t="e">
        <v>#VALUE!</v>
      </c>
      <c r="AE101" s="64" t="e">
        <v>#VALUE!</v>
      </c>
      <c r="AF101" s="46" t="e">
        <v>#VALUE!</v>
      </c>
      <c r="AG101" s="64" t="e">
        <v>#VALUE!</v>
      </c>
      <c r="AH101" s="70" t="e">
        <v>#VALUE!</v>
      </c>
      <c r="AI101" s="64" t="e">
        <v>#VALUE!</v>
      </c>
      <c r="AJ101" s="46" t="e">
        <v>#VALUE!</v>
      </c>
      <c r="AK101" s="64" t="e">
        <v>#VALUE!</v>
      </c>
      <c r="AL101" s="70" t="e">
        <v>#VALUE!</v>
      </c>
      <c r="AM101" s="64" t="e">
        <v>#VALUE!</v>
      </c>
      <c r="AN101" s="46" t="e">
        <v>#VALUE!</v>
      </c>
      <c r="AO101" s="64" t="e">
        <v>#VALUE!</v>
      </c>
      <c r="AP101" s="70" t="e">
        <v>#VALUE!</v>
      </c>
      <c r="AQ101" s="64" t="e">
        <v>#VALUE!</v>
      </c>
      <c r="AR101" s="46" t="e">
        <v>#VALUE!</v>
      </c>
      <c r="AS101" s="64" t="e">
        <v>#VALUE!</v>
      </c>
      <c r="AT101" s="70" t="e">
        <v>#VALUE!</v>
      </c>
      <c r="AU101" s="64" t="e">
        <v>#VALUE!</v>
      </c>
      <c r="AV101" s="46" t="e">
        <v>#VALUE!</v>
      </c>
      <c r="AW101" s="64" t="e">
        <v>#VALUE!</v>
      </c>
      <c r="AX101" s="46" t="e">
        <v>#VALUE!</v>
      </c>
      <c r="AZ101" s="80" t="e">
        <f>VLOOKUP($A101,'T1DQ CCG'!$A:$BS,69,FALSE)</f>
        <v>#N/A</v>
      </c>
      <c r="BA101" s="80" t="e">
        <f>VLOOKUP($A101,'T1DQ CCG'!$A:$BS,70,FALSE)</f>
        <v>#N/A</v>
      </c>
      <c r="BB101" s="80" t="e">
        <f>VLOOKUP($A101,'T1DQ CCG'!$A:$BS,71,FALSE)</f>
        <v>#N/A</v>
      </c>
      <c r="BD101" s="75" t="str">
        <f>'T3 Q1 201415'!D101</f>
        <v/>
      </c>
      <c r="BE101" s="75" t="str">
        <f>'T3 Q1 201415'!E101</f>
        <v/>
      </c>
      <c r="BF101" s="75" t="str">
        <f>'T3 Q1 201415'!F101</f>
        <v/>
      </c>
      <c r="BG101" s="75" t="str">
        <f>'T3 Q1 201415'!G101</f>
        <v/>
      </c>
      <c r="BH101" s="75" t="str">
        <f>'T3 Q1 201415'!H101</f>
        <v/>
      </c>
      <c r="BI101" s="75" t="str">
        <f>'T3 Q1 201415'!I101</f>
        <v/>
      </c>
      <c r="BJ101" s="75" t="str">
        <f>'T3 Q1 201415'!J101</f>
        <v/>
      </c>
      <c r="BK101" s="75" t="str">
        <f>'T3 Q1 201415'!K101</f>
        <v/>
      </c>
      <c r="BL101" s="75" t="str">
        <f>'T3 Q1 201415'!L101</f>
        <v/>
      </c>
      <c r="BM101" s="75" t="str">
        <f>'T3 Q1 201415'!M101</f>
        <v/>
      </c>
      <c r="BN101" s="75">
        <f>'T3 Q1 201415'!N101</f>
        <v>0</v>
      </c>
      <c r="BO101" s="75" t="str">
        <f>'T3 Q1 201415'!O101</f>
        <v/>
      </c>
      <c r="BP101" s="75" t="str">
        <f>'T3 Q1 201415'!P101</f>
        <v/>
      </c>
      <c r="BQ101" s="75" t="str">
        <f>'T3 Q1 201415'!Q101</f>
        <v/>
      </c>
      <c r="BR101" s="75" t="str">
        <f>'T3 Q1 201415'!R101</f>
        <v/>
      </c>
      <c r="BS101" s="75" t="str">
        <f>'T3 Q1 201415'!S101</f>
        <v/>
      </c>
      <c r="BT101" s="75" t="str">
        <f>'T3 Q1 201415'!T101</f>
        <v/>
      </c>
      <c r="BU101" s="75" t="str">
        <f>'T3 Q1 201415'!U101</f>
        <v/>
      </c>
      <c r="BV101" s="75" t="str">
        <f>'T3 Q1 201415'!V101</f>
        <v/>
      </c>
      <c r="BW101" s="75" t="str">
        <f>'T3 Q1 201415'!W101</f>
        <v/>
      </c>
      <c r="BX101" s="75" t="str">
        <f>'T3 Q1 201415'!X101</f>
        <v/>
      </c>
      <c r="BY101" s="75" t="str">
        <f>'T3 Q1 201415'!Y101</f>
        <v/>
      </c>
      <c r="BZ101" s="75" t="str">
        <f>'T3 Q1 201415'!Z101</f>
        <v/>
      </c>
      <c r="CA101" s="75" t="str">
        <f>'T3 Q1 201415'!AA101</f>
        <v/>
      </c>
      <c r="CB101" s="75" t="str">
        <f>'T3 Q1 201415'!AB101</f>
        <v/>
      </c>
      <c r="CC101" s="75">
        <f>'T3 Q1 201415'!AC101</f>
        <v>0</v>
      </c>
      <c r="CD101" s="75" t="str">
        <f>'T3 Q1 201415'!AD101</f>
        <v/>
      </c>
      <c r="CE101" s="75" t="str">
        <f>'T3 Q1 201415'!AE101</f>
        <v/>
      </c>
      <c r="CF101" s="75" t="str">
        <f>'T3 Q1 201415'!AF101</f>
        <v/>
      </c>
      <c r="CG101" s="75" t="str">
        <f>'T3 Q1 201415'!AG101</f>
        <v/>
      </c>
      <c r="CH101" s="75" t="str">
        <f>'T3 Q1 201415'!AH101</f>
        <v/>
      </c>
      <c r="CI101" s="75" t="str">
        <f>'T3 Q1 201415'!AI101</f>
        <v/>
      </c>
      <c r="CJ101" s="75" t="str">
        <f>'T3 Q1 201415'!AJ101</f>
        <v/>
      </c>
      <c r="CK101" s="75" t="str">
        <f>'T3 Q1 201415'!AK101</f>
        <v/>
      </c>
      <c r="CL101" s="75" t="str">
        <f>'T3 Q1 201415'!AL101</f>
        <v/>
      </c>
      <c r="CM101" s="75" t="str">
        <f>'T3 Q1 201415'!AM101</f>
        <v/>
      </c>
      <c r="CN101" s="75" t="str">
        <f>'T3 Q1 201415'!AN101</f>
        <v/>
      </c>
      <c r="CO101" s="75" t="str">
        <f>'T3 Q1 201415'!AO101</f>
        <v/>
      </c>
      <c r="CP101" s="75" t="str">
        <f>'T3 Q1 201415'!AP101</f>
        <v/>
      </c>
      <c r="CQ101" s="75" t="str">
        <f>'T3 Q1 201415'!AQ101</f>
        <v/>
      </c>
      <c r="CR101" s="75" t="str">
        <f>'T3 Q1 201415'!AR101</f>
        <v/>
      </c>
      <c r="CS101" s="75" t="str">
        <f>'T3 Q1 201415'!AS101</f>
        <v/>
      </c>
      <c r="CT101" s="75" t="str">
        <f>'T3 Q1 201415'!AT101</f>
        <v/>
      </c>
      <c r="CU101" s="75" t="str">
        <f>'T3 Q1 201415'!AU101</f>
        <v/>
      </c>
      <c r="CV101" s="75" t="str">
        <f>'T3 Q1 201415'!AV101</f>
        <v/>
      </c>
      <c r="CW101" s="75" t="str">
        <f>'T3 Q1 201415'!AW101</f>
        <v/>
      </c>
      <c r="CX101" s="75" t="str">
        <f>'T3 Q1 201415'!AX101</f>
        <v/>
      </c>
      <c r="CZ101" s="75" t="str">
        <f>'T4 Q2 201415'!D101</f>
        <v/>
      </c>
      <c r="DA101" s="75" t="str">
        <f>'T4 Q2 201415'!E101</f>
        <v/>
      </c>
      <c r="DB101" s="75" t="str">
        <f>'T4 Q2 201415'!F101</f>
        <v/>
      </c>
      <c r="DC101" s="75" t="str">
        <f>'T4 Q2 201415'!G101</f>
        <v/>
      </c>
      <c r="DD101" s="75" t="str">
        <f>'T4 Q2 201415'!H101</f>
        <v/>
      </c>
      <c r="DE101" s="75" t="str">
        <f>'T4 Q2 201415'!I101</f>
        <v/>
      </c>
      <c r="DF101" s="75" t="str">
        <f>'T4 Q2 201415'!J101</f>
        <v/>
      </c>
      <c r="DG101" s="75" t="str">
        <f>'T4 Q2 201415'!K101</f>
        <v/>
      </c>
      <c r="DH101" s="75" t="str">
        <f>'T4 Q2 201415'!L101</f>
        <v/>
      </c>
      <c r="DI101" s="75" t="str">
        <f>'T4 Q2 201415'!M101</f>
        <v/>
      </c>
      <c r="DJ101" s="75">
        <f>'T4 Q2 201415'!N101</f>
        <v>0</v>
      </c>
      <c r="DK101" s="75" t="str">
        <f>'T4 Q2 201415'!O101</f>
        <v/>
      </c>
      <c r="DL101" s="75" t="str">
        <f>'T4 Q2 201415'!P101</f>
        <v/>
      </c>
      <c r="DM101" s="75" t="str">
        <f>'T4 Q2 201415'!Q101</f>
        <v/>
      </c>
      <c r="DN101" s="75" t="str">
        <f>'T4 Q2 201415'!R101</f>
        <v/>
      </c>
      <c r="DO101" s="75" t="str">
        <f>'T4 Q2 201415'!S101</f>
        <v/>
      </c>
      <c r="DP101" s="75" t="str">
        <f>'T4 Q2 201415'!T101</f>
        <v/>
      </c>
      <c r="DQ101" s="75" t="str">
        <f>'T4 Q2 201415'!U101</f>
        <v/>
      </c>
      <c r="DR101" s="75" t="str">
        <f>'T4 Q2 201415'!V101</f>
        <v/>
      </c>
      <c r="DS101" s="75" t="str">
        <f>'T4 Q2 201415'!W101</f>
        <v/>
      </c>
      <c r="DT101" s="75" t="str">
        <f>'T4 Q2 201415'!X101</f>
        <v/>
      </c>
      <c r="DU101" s="75" t="str">
        <f>'T4 Q2 201415'!Y101</f>
        <v/>
      </c>
      <c r="DV101" s="75" t="str">
        <f>'T4 Q2 201415'!Z101</f>
        <v/>
      </c>
      <c r="DW101" s="75" t="str">
        <f>'T4 Q2 201415'!AA101</f>
        <v/>
      </c>
      <c r="DX101" s="75" t="str">
        <f>'T4 Q2 201415'!AB101</f>
        <v/>
      </c>
      <c r="DY101" s="75">
        <f>'T4 Q2 201415'!AC101</f>
        <v>0</v>
      </c>
      <c r="DZ101" s="75" t="str">
        <f>'T4 Q2 201415'!AD101</f>
        <v/>
      </c>
      <c r="EA101" s="75" t="str">
        <f>'T4 Q2 201415'!AE101</f>
        <v/>
      </c>
      <c r="EB101" s="75" t="str">
        <f>'T4 Q2 201415'!AF101</f>
        <v/>
      </c>
      <c r="EC101" s="75" t="str">
        <f>'T4 Q2 201415'!AG101</f>
        <v/>
      </c>
      <c r="ED101" s="75" t="str">
        <f>'T4 Q2 201415'!AH101</f>
        <v/>
      </c>
      <c r="EE101" s="75" t="str">
        <f>'T4 Q2 201415'!AI101</f>
        <v/>
      </c>
      <c r="EF101" s="75" t="str">
        <f>'T4 Q2 201415'!AJ101</f>
        <v/>
      </c>
      <c r="EG101" s="75" t="str">
        <f>'T4 Q2 201415'!AK101</f>
        <v/>
      </c>
      <c r="EH101" s="75" t="str">
        <f>'T4 Q2 201415'!AL101</f>
        <v/>
      </c>
      <c r="EI101" s="75" t="str">
        <f>'T4 Q2 201415'!AM101</f>
        <v/>
      </c>
      <c r="EJ101" s="75" t="str">
        <f>'T4 Q2 201415'!AN101</f>
        <v/>
      </c>
      <c r="EK101" s="75" t="str">
        <f>'T4 Q2 201415'!AO101</f>
        <v/>
      </c>
      <c r="EL101" s="75" t="str">
        <f>'T4 Q2 201415'!AP101</f>
        <v/>
      </c>
      <c r="EM101" s="75" t="str">
        <f>'T4 Q2 201415'!AQ101</f>
        <v/>
      </c>
      <c r="EN101" s="75" t="str">
        <f>'T4 Q2 201415'!AR101</f>
        <v/>
      </c>
      <c r="EO101" s="75" t="str">
        <f>'T4 Q2 201415'!AS101</f>
        <v/>
      </c>
      <c r="EP101" s="75" t="str">
        <f>'T4 Q2 201415'!AT101</f>
        <v/>
      </c>
      <c r="EQ101" s="75" t="str">
        <f>'T4 Q2 201415'!AU101</f>
        <v/>
      </c>
      <c r="ER101" s="75" t="str">
        <f>'T4 Q2 201415'!AV101</f>
        <v/>
      </c>
      <c r="ES101" s="75" t="str">
        <f>'T4 Q2 201415'!AW101</f>
        <v/>
      </c>
      <c r="ET101" s="75" t="str">
        <f>'T4 Q2 201415'!AX101</f>
        <v/>
      </c>
      <c r="EV101" s="75" t="str">
        <f>'T5 Q3 201415'!D101</f>
        <v/>
      </c>
      <c r="EW101" s="75" t="str">
        <f>'T5 Q3 201415'!E101</f>
        <v/>
      </c>
      <c r="EX101" s="75" t="str">
        <f>'T5 Q3 201415'!F101</f>
        <v/>
      </c>
      <c r="EY101" s="75" t="str">
        <f>'T5 Q3 201415'!G101</f>
        <v/>
      </c>
      <c r="EZ101" s="75" t="str">
        <f>'T5 Q3 201415'!H101</f>
        <v/>
      </c>
      <c r="FA101" s="75" t="str">
        <f>'T5 Q3 201415'!I101</f>
        <v/>
      </c>
      <c r="FB101" s="75" t="str">
        <f>'T5 Q3 201415'!J101</f>
        <v/>
      </c>
      <c r="FC101" s="75" t="str">
        <f>'T5 Q3 201415'!K101</f>
        <v/>
      </c>
      <c r="FD101" s="75" t="str">
        <f>'T5 Q3 201415'!L101</f>
        <v/>
      </c>
      <c r="FE101" s="75" t="str">
        <f>'T5 Q3 201415'!M101</f>
        <v/>
      </c>
      <c r="FF101" s="75">
        <f>'T5 Q3 201415'!N101</f>
        <v>0</v>
      </c>
      <c r="FG101" s="75" t="str">
        <f>'T5 Q3 201415'!O101</f>
        <v/>
      </c>
      <c r="FH101" s="75" t="str">
        <f>'T5 Q3 201415'!P101</f>
        <v/>
      </c>
      <c r="FI101" s="75" t="str">
        <f>'T5 Q3 201415'!Q101</f>
        <v/>
      </c>
      <c r="FJ101" s="75" t="str">
        <f>'T5 Q3 201415'!R101</f>
        <v/>
      </c>
      <c r="FK101" s="75" t="str">
        <f>'T5 Q3 201415'!S101</f>
        <v/>
      </c>
      <c r="FL101" s="75" t="str">
        <f>'T5 Q3 201415'!T101</f>
        <v/>
      </c>
      <c r="FM101" s="75" t="str">
        <f>'T5 Q3 201415'!U101</f>
        <v/>
      </c>
      <c r="FN101" s="75" t="str">
        <f>'T5 Q3 201415'!V101</f>
        <v/>
      </c>
      <c r="FO101" s="75" t="str">
        <f>'T5 Q3 201415'!W101</f>
        <v/>
      </c>
      <c r="FP101" s="75" t="str">
        <f>'T5 Q3 201415'!X101</f>
        <v/>
      </c>
      <c r="FQ101" s="75" t="str">
        <f>'T5 Q3 201415'!Y101</f>
        <v/>
      </c>
      <c r="FR101" s="75" t="str">
        <f>'T5 Q3 201415'!Z101</f>
        <v/>
      </c>
      <c r="FS101" s="75" t="str">
        <f>'T5 Q3 201415'!AA101</f>
        <v/>
      </c>
      <c r="FT101" s="75" t="str">
        <f>'T5 Q3 201415'!AB101</f>
        <v/>
      </c>
      <c r="FU101" s="75">
        <f>'T5 Q3 201415'!AC101</f>
        <v>0</v>
      </c>
      <c r="FV101" s="75" t="str">
        <f>'T5 Q3 201415'!AD101</f>
        <v/>
      </c>
      <c r="FW101" s="75" t="str">
        <f>'T5 Q3 201415'!AE101</f>
        <v/>
      </c>
      <c r="FX101" s="75" t="str">
        <f>'T5 Q3 201415'!AF101</f>
        <v/>
      </c>
      <c r="FY101" s="75" t="str">
        <f>'T5 Q3 201415'!AG101</f>
        <v/>
      </c>
      <c r="FZ101" s="75" t="str">
        <f>'T5 Q3 201415'!AH101</f>
        <v/>
      </c>
      <c r="GA101" s="75" t="str">
        <f>'T5 Q3 201415'!AI101</f>
        <v/>
      </c>
      <c r="GB101" s="75" t="str">
        <f>'T5 Q3 201415'!AJ101</f>
        <v/>
      </c>
      <c r="GC101" s="75" t="str">
        <f>'T5 Q3 201415'!AK101</f>
        <v/>
      </c>
      <c r="GD101" s="75" t="str">
        <f>'T5 Q3 201415'!AL101</f>
        <v/>
      </c>
      <c r="GE101" s="75" t="str">
        <f>'T5 Q3 201415'!AM101</f>
        <v/>
      </c>
      <c r="GF101" s="75" t="str">
        <f>'T5 Q3 201415'!AN101</f>
        <v/>
      </c>
      <c r="GG101" s="75" t="str">
        <f>'T5 Q3 201415'!AO101</f>
        <v/>
      </c>
      <c r="GH101" s="75" t="str">
        <f>'T5 Q3 201415'!AP101</f>
        <v/>
      </c>
      <c r="GI101" s="75" t="str">
        <f>'T5 Q3 201415'!AQ101</f>
        <v/>
      </c>
      <c r="GJ101" s="75" t="str">
        <f>'T5 Q3 201415'!AR101</f>
        <v/>
      </c>
      <c r="GK101" s="75" t="str">
        <f>'T5 Q3 201415'!AS101</f>
        <v/>
      </c>
      <c r="GL101" s="75" t="str">
        <f>'T5 Q3 201415'!AT101</f>
        <v/>
      </c>
      <c r="GM101" s="75" t="str">
        <f>'T5 Q3 201415'!AU101</f>
        <v/>
      </c>
      <c r="GN101" s="75" t="str">
        <f>'T5 Q3 201415'!AV101</f>
        <v/>
      </c>
      <c r="GO101" s="75" t="str">
        <f>'T5 Q3 201415'!AW101</f>
        <v/>
      </c>
      <c r="GP101" s="75" t="str">
        <f>'T5 Q3 201415'!AX101</f>
        <v/>
      </c>
      <c r="GR101" s="75" t="str">
        <f>'T6 Q4 201415'!D101</f>
        <v/>
      </c>
      <c r="GS101" s="75" t="str">
        <f>'T6 Q4 201415'!E101</f>
        <v/>
      </c>
      <c r="GT101" s="75" t="str">
        <f>'T6 Q4 201415'!F101</f>
        <v/>
      </c>
      <c r="GU101" s="75" t="str">
        <f>'T6 Q4 201415'!G101</f>
        <v/>
      </c>
      <c r="GV101" s="75" t="str">
        <f>'T6 Q4 201415'!H101</f>
        <v/>
      </c>
      <c r="GW101" s="75" t="str">
        <f>'T6 Q4 201415'!I101</f>
        <v/>
      </c>
      <c r="GX101" s="75" t="str">
        <f>'T6 Q4 201415'!J101</f>
        <v/>
      </c>
      <c r="GY101" s="75" t="str">
        <f>'T6 Q4 201415'!K101</f>
        <v/>
      </c>
      <c r="GZ101" s="75" t="str">
        <f>'T6 Q4 201415'!L101</f>
        <v/>
      </c>
      <c r="HA101" s="75" t="str">
        <f>'T6 Q4 201415'!M101</f>
        <v/>
      </c>
      <c r="HB101" s="75">
        <f>'T6 Q4 201415'!N101</f>
        <v>0</v>
      </c>
      <c r="HC101" s="75" t="str">
        <f>'T6 Q4 201415'!O101</f>
        <v/>
      </c>
      <c r="HD101" s="75" t="str">
        <f>'T6 Q4 201415'!P101</f>
        <v/>
      </c>
      <c r="HE101" s="75" t="str">
        <f>'T6 Q4 201415'!Q101</f>
        <v/>
      </c>
      <c r="HF101" s="75" t="str">
        <f>'T6 Q4 201415'!R101</f>
        <v/>
      </c>
      <c r="HG101" s="75" t="str">
        <f>'T6 Q4 201415'!S101</f>
        <v/>
      </c>
      <c r="HH101" s="75" t="str">
        <f>'T6 Q4 201415'!T101</f>
        <v/>
      </c>
      <c r="HI101" s="75" t="str">
        <f>'T6 Q4 201415'!U101</f>
        <v/>
      </c>
      <c r="HJ101" s="75" t="str">
        <f>'T6 Q4 201415'!V101</f>
        <v/>
      </c>
      <c r="HK101" s="75" t="str">
        <f>'T6 Q4 201415'!W101</f>
        <v/>
      </c>
      <c r="HL101" s="75" t="str">
        <f>'T6 Q4 201415'!X101</f>
        <v/>
      </c>
      <c r="HM101" s="75" t="str">
        <f>'T6 Q4 201415'!Y101</f>
        <v/>
      </c>
      <c r="HN101" s="75" t="str">
        <f>'T6 Q4 201415'!Z101</f>
        <v/>
      </c>
      <c r="HO101" s="75" t="str">
        <f>'T6 Q4 201415'!AA101</f>
        <v/>
      </c>
      <c r="HP101" s="75" t="str">
        <f>'T6 Q4 201415'!AB101</f>
        <v/>
      </c>
      <c r="HQ101" s="75">
        <f>'T6 Q4 201415'!AC101</f>
        <v>0</v>
      </c>
      <c r="HR101" s="75" t="str">
        <f>'T6 Q4 201415'!AD101</f>
        <v/>
      </c>
      <c r="HS101" s="75" t="str">
        <f>'T6 Q4 201415'!AE101</f>
        <v/>
      </c>
      <c r="HT101" s="75" t="str">
        <f>'T6 Q4 201415'!AF101</f>
        <v/>
      </c>
      <c r="HU101" s="75" t="str">
        <f>'T6 Q4 201415'!AG101</f>
        <v/>
      </c>
      <c r="HV101" s="75" t="str">
        <f>'T6 Q4 201415'!AH101</f>
        <v/>
      </c>
      <c r="HW101" s="75" t="str">
        <f>'T6 Q4 201415'!AI101</f>
        <v/>
      </c>
      <c r="HX101" s="75" t="str">
        <f>'T6 Q4 201415'!AJ101</f>
        <v/>
      </c>
      <c r="HY101" s="75" t="str">
        <f>'T6 Q4 201415'!AK101</f>
        <v/>
      </c>
      <c r="HZ101" s="75" t="str">
        <f>'T6 Q4 201415'!AL101</f>
        <v/>
      </c>
      <c r="IA101" s="75" t="str">
        <f>'T6 Q4 201415'!AM101</f>
        <v/>
      </c>
      <c r="IB101" s="75" t="str">
        <f>'T6 Q4 201415'!AN101</f>
        <v/>
      </c>
      <c r="IC101" s="75" t="str">
        <f>'T6 Q4 201415'!AO101</f>
        <v/>
      </c>
      <c r="ID101" s="75" t="str">
        <f>'T6 Q4 201415'!AP101</f>
        <v/>
      </c>
      <c r="IE101" s="75" t="str">
        <f>'T6 Q4 201415'!AQ101</f>
        <v/>
      </c>
      <c r="IF101" s="75" t="str">
        <f>'T6 Q4 201415'!AR101</f>
        <v/>
      </c>
      <c r="IG101" s="75" t="str">
        <f>'T6 Q4 201415'!AS101</f>
        <v/>
      </c>
      <c r="IH101" s="75" t="str">
        <f>'T6 Q4 201415'!AT101</f>
        <v/>
      </c>
      <c r="II101" s="75" t="str">
        <f>'T6 Q4 201415'!AU101</f>
        <v/>
      </c>
      <c r="IJ101" s="75" t="str">
        <f>'T6 Q4 201415'!AV101</f>
        <v/>
      </c>
      <c r="IK101" s="75" t="str">
        <f>'T6 Q4 201415'!AW101</f>
        <v/>
      </c>
      <c r="IL101" s="75" t="str">
        <f>'T6 Q4 201415'!AX101</f>
        <v/>
      </c>
    </row>
    <row r="102" spans="1:246" x14ac:dyDescent="0.25">
      <c r="A102" s="31" t="s">
        <v>454</v>
      </c>
      <c r="B102" s="21" t="s">
        <v>455</v>
      </c>
      <c r="C102" s="21" t="s">
        <v>30</v>
      </c>
      <c r="D102" s="64">
        <v>5399</v>
      </c>
      <c r="E102" s="64">
        <v>4603</v>
      </c>
      <c r="F102" s="51">
        <v>0.85256528986849411</v>
      </c>
      <c r="G102" s="64">
        <v>4928</v>
      </c>
      <c r="H102" s="69">
        <v>0.91276162252268944</v>
      </c>
      <c r="I102" s="64">
        <v>4690</v>
      </c>
      <c r="J102" s="51">
        <v>0.86867938507130948</v>
      </c>
      <c r="K102" s="64">
        <v>7</v>
      </c>
      <c r="L102" s="5">
        <v>0</v>
      </c>
      <c r="M102" s="51">
        <v>0</v>
      </c>
      <c r="N102" s="40"/>
      <c r="O102" s="64">
        <v>5684</v>
      </c>
      <c r="P102" s="64">
        <v>5163</v>
      </c>
      <c r="Q102" s="51">
        <v>0.90833919774806471</v>
      </c>
      <c r="R102" s="64">
        <v>4927</v>
      </c>
      <c r="S102" s="69">
        <v>0.86681914144968331</v>
      </c>
      <c r="T102" s="64">
        <v>4563</v>
      </c>
      <c r="U102" s="51">
        <v>0.8027797325826882</v>
      </c>
      <c r="V102" s="64">
        <v>4937</v>
      </c>
      <c r="W102" s="69">
        <v>0.86857846586910625</v>
      </c>
      <c r="X102" s="64">
        <v>3913</v>
      </c>
      <c r="Y102" s="51">
        <v>0.68842364532019706</v>
      </c>
      <c r="Z102" s="64">
        <v>5</v>
      </c>
      <c r="AA102" s="64">
        <v>5</v>
      </c>
      <c r="AB102" s="51">
        <v>1</v>
      </c>
      <c r="AC102" s="58"/>
      <c r="AD102" s="64">
        <v>6040</v>
      </c>
      <c r="AE102" s="64">
        <v>5723</v>
      </c>
      <c r="AF102" s="46">
        <v>0.94751655629139075</v>
      </c>
      <c r="AG102" s="64">
        <v>4972</v>
      </c>
      <c r="AH102" s="70">
        <v>0.82317880794701992</v>
      </c>
      <c r="AI102" s="64">
        <v>5725</v>
      </c>
      <c r="AJ102" s="46">
        <v>0.94784768211920534</v>
      </c>
      <c r="AK102" s="64">
        <v>5725</v>
      </c>
      <c r="AL102" s="70">
        <v>0.94784768211920534</v>
      </c>
      <c r="AM102" s="64">
        <v>5650</v>
      </c>
      <c r="AN102" s="46">
        <v>0.93543046357615889</v>
      </c>
      <c r="AO102" s="64">
        <v>5503</v>
      </c>
      <c r="AP102" s="70">
        <v>0.91109271523178803</v>
      </c>
      <c r="AQ102" s="64">
        <v>5612</v>
      </c>
      <c r="AR102" s="46">
        <v>0.92913907284768216</v>
      </c>
      <c r="AS102" s="64">
        <v>4920</v>
      </c>
      <c r="AT102" s="70">
        <v>0.81456953642384111</v>
      </c>
      <c r="AU102" s="64">
        <v>5668</v>
      </c>
      <c r="AV102" s="46">
        <v>0.93841059602649002</v>
      </c>
      <c r="AW102" s="64">
        <v>5389</v>
      </c>
      <c r="AX102" s="46">
        <v>0.89221854304635762</v>
      </c>
      <c r="AZ102" s="80">
        <f>VLOOKUP($A102,'T1DQ CCG'!$A:$BS,69,FALSE)</f>
        <v>0</v>
      </c>
      <c r="BA102" s="80">
        <f>VLOOKUP($A102,'T1DQ CCG'!$A:$BS,70,FALSE)</f>
        <v>0</v>
      </c>
      <c r="BB102" s="80">
        <f>VLOOKUP($A102,'T1DQ CCG'!$A:$BS,71,FALSE)</f>
        <v>0</v>
      </c>
      <c r="BD102" s="75">
        <f>'T3 Q1 201415'!D102</f>
        <v>1357</v>
      </c>
      <c r="BE102" s="75">
        <f>'T3 Q1 201415'!E102</f>
        <v>1158</v>
      </c>
      <c r="BF102" s="75">
        <f>'T3 Q1 201415'!F102</f>
        <v>0.85335298452468678</v>
      </c>
      <c r="BG102" s="75">
        <f>'T3 Q1 201415'!G102</f>
        <v>1250</v>
      </c>
      <c r="BH102" s="75">
        <f>'T3 Q1 201415'!H102</f>
        <v>0.92114959469417834</v>
      </c>
      <c r="BI102" s="75">
        <f>'T3 Q1 201415'!I102</f>
        <v>1190</v>
      </c>
      <c r="BJ102" s="75">
        <f>'T3 Q1 201415'!J102</f>
        <v>0.87693441414885775</v>
      </c>
      <c r="BK102" s="75">
        <f>'T3 Q1 201415'!K102</f>
        <v>2</v>
      </c>
      <c r="BL102" s="75">
        <f>'T3 Q1 201415'!L102</f>
        <v>1</v>
      </c>
      <c r="BM102" s="75">
        <f>'T3 Q1 201415'!M102</f>
        <v>0.5</v>
      </c>
      <c r="BN102" s="75">
        <f>'T3 Q1 201415'!N102</f>
        <v>0</v>
      </c>
      <c r="BO102" s="75">
        <f>'T3 Q1 201415'!O102</f>
        <v>1453</v>
      </c>
      <c r="BP102" s="75">
        <f>'T3 Q1 201415'!P102</f>
        <v>1356</v>
      </c>
      <c r="BQ102" s="75">
        <f>'T3 Q1 201415'!Q102</f>
        <v>0.93324156916724021</v>
      </c>
      <c r="BR102" s="75">
        <f>'T3 Q1 201415'!R102</f>
        <v>1238</v>
      </c>
      <c r="BS102" s="75">
        <f>'T3 Q1 201415'!S102</f>
        <v>0.85203028217481069</v>
      </c>
      <c r="BT102" s="75">
        <f>'T3 Q1 201415'!T102</f>
        <v>1389</v>
      </c>
      <c r="BU102" s="75">
        <f>'T3 Q1 201415'!U102</f>
        <v>0.95595320027529251</v>
      </c>
      <c r="BV102" s="75">
        <f>'T3 Q1 201415'!V102</f>
        <v>1250</v>
      </c>
      <c r="BW102" s="75">
        <f>'T3 Q1 201415'!W102</f>
        <v>0.86028905712319337</v>
      </c>
      <c r="BX102" s="75">
        <f>'T3 Q1 201415'!X102</f>
        <v>1218</v>
      </c>
      <c r="BY102" s="75">
        <f>'T3 Q1 201415'!Y102</f>
        <v>0.83826565726083968</v>
      </c>
      <c r="BZ102" s="75">
        <f>'T3 Q1 201415'!Z102</f>
        <v>2</v>
      </c>
      <c r="CA102" s="75">
        <f>'T3 Q1 201415'!AA102</f>
        <v>2</v>
      </c>
      <c r="CB102" s="75">
        <f>'T3 Q1 201415'!AB102</f>
        <v>1</v>
      </c>
      <c r="CC102" s="75">
        <f>'T3 Q1 201415'!AC102</f>
        <v>0</v>
      </c>
      <c r="CD102" s="75">
        <f>'T3 Q1 201415'!AD102</f>
        <v>1481</v>
      </c>
      <c r="CE102" s="75">
        <f>'T3 Q1 201415'!AE102</f>
        <v>1405</v>
      </c>
      <c r="CF102" s="75">
        <f>'T3 Q1 201415'!AF102</f>
        <v>0.94868332207967587</v>
      </c>
      <c r="CG102" s="75">
        <f>'T3 Q1 201415'!AG102</f>
        <v>1229</v>
      </c>
      <c r="CH102" s="75">
        <f>'T3 Q1 201415'!AH102</f>
        <v>0.82984469952734641</v>
      </c>
      <c r="CI102" s="75">
        <f>'T3 Q1 201415'!AI102</f>
        <v>1405</v>
      </c>
      <c r="CJ102" s="75">
        <f>'T3 Q1 201415'!AJ102</f>
        <v>0.94868332207967587</v>
      </c>
      <c r="CK102" s="75">
        <f>'T3 Q1 201415'!AK102</f>
        <v>1405</v>
      </c>
      <c r="CL102" s="75">
        <f>'T3 Q1 201415'!AL102</f>
        <v>0.94868332207967587</v>
      </c>
      <c r="CM102" s="75">
        <f>'T3 Q1 201415'!AM102</f>
        <v>1407</v>
      </c>
      <c r="CN102" s="75">
        <f>'T3 Q1 201415'!AN102</f>
        <v>0.95003376097231595</v>
      </c>
      <c r="CO102" s="75">
        <f>'T3 Q1 201415'!AO102</f>
        <v>1352</v>
      </c>
      <c r="CP102" s="75">
        <f>'T3 Q1 201415'!AP102</f>
        <v>0.91289669142471308</v>
      </c>
      <c r="CQ102" s="75">
        <f>'T3 Q1 201415'!AQ102</f>
        <v>1373</v>
      </c>
      <c r="CR102" s="75">
        <f>'T3 Q1 201415'!AR102</f>
        <v>0.92707629979743411</v>
      </c>
      <c r="CS102" s="75">
        <f>'T3 Q1 201415'!AS102</f>
        <v>1215</v>
      </c>
      <c r="CT102" s="75">
        <f>'T3 Q1 201415'!AT102</f>
        <v>0.82039162727886561</v>
      </c>
      <c r="CU102" s="75">
        <f>'T3 Q1 201415'!AU102</f>
        <v>1390</v>
      </c>
      <c r="CV102" s="75">
        <f>'T3 Q1 201415'!AV102</f>
        <v>0.93855503038487509</v>
      </c>
      <c r="CW102" s="75">
        <f>'T3 Q1 201415'!AW102</f>
        <v>1317</v>
      </c>
      <c r="CX102" s="75">
        <f>'T3 Q1 201415'!AX102</f>
        <v>0.88926401080351114</v>
      </c>
      <c r="CZ102" s="75">
        <f>'T4 Q2 201415'!D102</f>
        <v>1367</v>
      </c>
      <c r="DA102" s="75">
        <f>'T4 Q2 201415'!E102</f>
        <v>1145</v>
      </c>
      <c r="DB102" s="75">
        <f>'T4 Q2 201415'!F102</f>
        <v>0.83760058522311631</v>
      </c>
      <c r="DC102" s="75">
        <f>'T4 Q2 201415'!G102</f>
        <v>1254</v>
      </c>
      <c r="DD102" s="75">
        <f>'T4 Q2 201415'!H102</f>
        <v>0.91733723482077545</v>
      </c>
      <c r="DE102" s="75">
        <f>'T4 Q2 201415'!I102</f>
        <v>1170</v>
      </c>
      <c r="DF102" s="75">
        <f>'T4 Q2 201415'!J102</f>
        <v>0.85588880760790054</v>
      </c>
      <c r="DG102" s="75">
        <f>'T4 Q2 201415'!K102</f>
        <v>2</v>
      </c>
      <c r="DH102" s="75">
        <f>'T4 Q2 201415'!L102</f>
        <v>2</v>
      </c>
      <c r="DI102" s="75">
        <f>'T4 Q2 201415'!M102</f>
        <v>1</v>
      </c>
      <c r="DJ102" s="75">
        <f>'T4 Q2 201415'!N102</f>
        <v>0</v>
      </c>
      <c r="DK102" s="75">
        <f>'T4 Q2 201415'!O102</f>
        <v>1424</v>
      </c>
      <c r="DL102" s="75">
        <f>'T4 Q2 201415'!P102</f>
        <v>1305</v>
      </c>
      <c r="DM102" s="75">
        <f>'T4 Q2 201415'!Q102</f>
        <v>0.9164325842696629</v>
      </c>
      <c r="DN102" s="75">
        <f>'T4 Q2 201415'!R102</f>
        <v>1221</v>
      </c>
      <c r="DO102" s="75">
        <f>'T4 Q2 201415'!S102</f>
        <v>0.8574438202247191</v>
      </c>
      <c r="DP102" s="75">
        <f>'T4 Q2 201415'!T102</f>
        <v>1316</v>
      </c>
      <c r="DQ102" s="75">
        <f>'T4 Q2 201415'!U102</f>
        <v>0.9241573033707865</v>
      </c>
      <c r="DR102" s="75">
        <f>'T4 Q2 201415'!V102</f>
        <v>1232</v>
      </c>
      <c r="DS102" s="75">
        <f>'T4 Q2 201415'!W102</f>
        <v>0.8651685393258427</v>
      </c>
      <c r="DT102" s="75">
        <f>'T4 Q2 201415'!X102</f>
        <v>1170</v>
      </c>
      <c r="DU102" s="75">
        <f>'T4 Q2 201415'!Y102</f>
        <v>0.8216292134831461</v>
      </c>
      <c r="DV102" s="75">
        <f>'T4 Q2 201415'!Z102</f>
        <v>1</v>
      </c>
      <c r="DW102" s="75">
        <f>'T4 Q2 201415'!AA102</f>
        <v>1</v>
      </c>
      <c r="DX102" s="75">
        <f>'T4 Q2 201415'!AB102</f>
        <v>1</v>
      </c>
      <c r="DY102" s="75">
        <f>'T4 Q2 201415'!AC102</f>
        <v>0</v>
      </c>
      <c r="DZ102" s="75">
        <f>'T4 Q2 201415'!AD102</f>
        <v>1454</v>
      </c>
      <c r="EA102" s="75">
        <f>'T4 Q2 201415'!AE102</f>
        <v>1394</v>
      </c>
      <c r="EB102" s="75">
        <f>'T4 Q2 201415'!AF102</f>
        <v>0.95873452544704263</v>
      </c>
      <c r="EC102" s="75">
        <f>'T4 Q2 201415'!AG102</f>
        <v>1197</v>
      </c>
      <c r="ED102" s="75">
        <f>'T4 Q2 201415'!AH102</f>
        <v>0.82324621733149927</v>
      </c>
      <c r="EE102" s="75">
        <f>'T4 Q2 201415'!AI102</f>
        <v>1394</v>
      </c>
      <c r="EF102" s="75">
        <f>'T4 Q2 201415'!AJ102</f>
        <v>0.95873452544704263</v>
      </c>
      <c r="EG102" s="75">
        <f>'T4 Q2 201415'!AK102</f>
        <v>1394</v>
      </c>
      <c r="EH102" s="75">
        <f>'T4 Q2 201415'!AL102</f>
        <v>0.95873452544704263</v>
      </c>
      <c r="EI102" s="75">
        <f>'T4 Q2 201415'!AM102</f>
        <v>1368</v>
      </c>
      <c r="EJ102" s="75">
        <f>'T4 Q2 201415'!AN102</f>
        <v>0.94085281980742774</v>
      </c>
      <c r="EK102" s="75">
        <f>'T4 Q2 201415'!AO102</f>
        <v>1334</v>
      </c>
      <c r="EL102" s="75">
        <f>'T4 Q2 201415'!AP102</f>
        <v>0.91746905089408526</v>
      </c>
      <c r="EM102" s="75">
        <f>'T4 Q2 201415'!AQ102</f>
        <v>1363</v>
      </c>
      <c r="EN102" s="75">
        <f>'T4 Q2 201415'!AR102</f>
        <v>0.218707015130674</v>
      </c>
      <c r="EO102" s="75">
        <f>'T4 Q2 201415'!AS102</f>
        <v>1182</v>
      </c>
      <c r="EP102" s="75">
        <f>'T4 Q2 201415'!AT102</f>
        <v>0.81292984869326002</v>
      </c>
      <c r="EQ102" s="75">
        <f>'T4 Q2 201415'!AU102</f>
        <v>1383</v>
      </c>
      <c r="ER102" s="75">
        <f>'T4 Q2 201415'!AV102</f>
        <v>0.95116918844566711</v>
      </c>
      <c r="ES102" s="75">
        <f>'T4 Q2 201415'!AW102</f>
        <v>1321</v>
      </c>
      <c r="ET102" s="75">
        <f>'T4 Q2 201415'!AX102</f>
        <v>0.90852819807427787</v>
      </c>
      <c r="EV102" s="75">
        <f>'T5 Q3 201415'!D102</f>
        <v>1334</v>
      </c>
      <c r="EW102" s="75">
        <f>'T5 Q3 201415'!E102</f>
        <v>1138</v>
      </c>
      <c r="EX102" s="75">
        <f>'T5 Q3 201415'!F102</f>
        <v>0.85307346326836586</v>
      </c>
      <c r="EY102" s="75">
        <f>'T5 Q3 201415'!G102</f>
        <v>1190</v>
      </c>
      <c r="EZ102" s="75">
        <f>'T5 Q3 201415'!H102</f>
        <v>0.89205397301349321</v>
      </c>
      <c r="FA102" s="75">
        <f>'T5 Q3 201415'!I102</f>
        <v>1155</v>
      </c>
      <c r="FB102" s="75">
        <f>'T5 Q3 201415'!J102</f>
        <v>0.86581709145427288</v>
      </c>
      <c r="FC102" s="75">
        <f>'T5 Q3 201415'!K102</f>
        <v>3</v>
      </c>
      <c r="FD102" s="75">
        <f>'T5 Q3 201415'!L102</f>
        <v>1</v>
      </c>
      <c r="FE102" s="75">
        <f>'T5 Q3 201415'!M102</f>
        <v>0.33333333333333331</v>
      </c>
      <c r="FF102" s="75">
        <f>'T5 Q3 201415'!N102</f>
        <v>0</v>
      </c>
      <c r="FG102" s="75">
        <f>'T5 Q3 201415'!O102</f>
        <v>1452</v>
      </c>
      <c r="FH102" s="75">
        <f>'T5 Q3 201415'!P102</f>
        <v>1323</v>
      </c>
      <c r="FI102" s="75">
        <f>'T5 Q3 201415'!Q102</f>
        <v>0.91115702479338845</v>
      </c>
      <c r="FJ102" s="75">
        <f>'T5 Q3 201415'!R102</f>
        <v>1261</v>
      </c>
      <c r="FK102" s="75">
        <f>'T5 Q3 201415'!S102</f>
        <v>0.86845730027548207</v>
      </c>
      <c r="FL102" s="75">
        <f>'T5 Q3 201415'!T102</f>
        <v>1290</v>
      </c>
      <c r="FM102" s="75">
        <f>'T5 Q3 201415'!U102</f>
        <v>0.88842975206611574</v>
      </c>
      <c r="FN102" s="75">
        <f>'T5 Q3 201415'!V102</f>
        <v>1251</v>
      </c>
      <c r="FO102" s="75">
        <f>'T5 Q3 201415'!W102</f>
        <v>0.86157024793388426</v>
      </c>
      <c r="FP102" s="75">
        <f>'T5 Q3 201415'!X102</f>
        <v>1101</v>
      </c>
      <c r="FQ102" s="75">
        <f>'T5 Q3 201415'!Y102</f>
        <v>0.75826446280991733</v>
      </c>
      <c r="FR102" s="75">
        <f>'T5 Q3 201415'!Z102</f>
        <v>2</v>
      </c>
      <c r="FS102" s="75">
        <f>'T5 Q3 201415'!AA102</f>
        <v>2</v>
      </c>
      <c r="FT102" s="75">
        <f>'T5 Q3 201415'!AB102</f>
        <v>1</v>
      </c>
      <c r="FU102" s="75">
        <f>'T5 Q3 201415'!AC102</f>
        <v>0</v>
      </c>
      <c r="FV102" s="75">
        <f>'T5 Q3 201415'!AD102</f>
        <v>1582</v>
      </c>
      <c r="FW102" s="75">
        <f>'T5 Q3 201415'!AE102</f>
        <v>1497</v>
      </c>
      <c r="FX102" s="75">
        <f>'T5 Q3 201415'!AF102</f>
        <v>0.94627054361567631</v>
      </c>
      <c r="FY102" s="75">
        <f>'T5 Q3 201415'!AG102</f>
        <v>1299</v>
      </c>
      <c r="FZ102" s="75">
        <f>'T5 Q3 201415'!AH102</f>
        <v>0.82111251580278133</v>
      </c>
      <c r="GA102" s="75">
        <f>'T5 Q3 201415'!AI102</f>
        <v>1498</v>
      </c>
      <c r="GB102" s="75">
        <f>'T5 Q3 201415'!AJ102</f>
        <v>0.94690265486725667</v>
      </c>
      <c r="GC102" s="75">
        <f>'T5 Q3 201415'!AK102</f>
        <v>1498</v>
      </c>
      <c r="GD102" s="75">
        <f>'T5 Q3 201415'!AL102</f>
        <v>0.94690265486725667</v>
      </c>
      <c r="GE102" s="75">
        <f>'T5 Q3 201415'!AM102</f>
        <v>1477</v>
      </c>
      <c r="GF102" s="75">
        <f>'T5 Q3 201415'!AN102</f>
        <v>0.9336283185840708</v>
      </c>
      <c r="GG102" s="75">
        <f>'T5 Q3 201415'!AO102</f>
        <v>1450</v>
      </c>
      <c r="GH102" s="75">
        <f>'T5 Q3 201415'!AP102</f>
        <v>0.91656131479140324</v>
      </c>
      <c r="GI102" s="75">
        <f>'T5 Q3 201415'!AQ102</f>
        <v>1472</v>
      </c>
      <c r="GJ102" s="75">
        <f>'T5 Q3 201415'!AR102</f>
        <v>0</v>
      </c>
      <c r="GK102" s="75">
        <f>'T5 Q3 201415'!AS102</f>
        <v>1282</v>
      </c>
      <c r="GL102" s="75">
        <f>'T5 Q3 201415'!AT102</f>
        <v>0.81036662452591657</v>
      </c>
      <c r="GM102" s="75">
        <f>'T5 Q3 201415'!AU102</f>
        <v>1484</v>
      </c>
      <c r="GN102" s="75">
        <f>'T5 Q3 201415'!AV102</f>
        <v>0.93805309734513276</v>
      </c>
      <c r="GO102" s="75">
        <f>'T5 Q3 201415'!AW102</f>
        <v>1404</v>
      </c>
      <c r="GP102" s="75">
        <f>'T5 Q3 201415'!AX102</f>
        <v>0.88748419721871052</v>
      </c>
      <c r="GR102" s="75">
        <f>'T6 Q4 201415'!D102</f>
        <v>1341</v>
      </c>
      <c r="GS102" s="75">
        <f>'T6 Q4 201415'!E102</f>
        <v>1162</v>
      </c>
      <c r="GT102" s="75">
        <f>'T6 Q4 201415'!F102</f>
        <v>0.86651752423564499</v>
      </c>
      <c r="GU102" s="75">
        <f>'T6 Q4 201415'!G102</f>
        <v>1234</v>
      </c>
      <c r="GV102" s="75">
        <f>'T6 Q4 201415'!H102</f>
        <v>0.92020879940343026</v>
      </c>
      <c r="GW102" s="75">
        <f>'T6 Q4 201415'!I102</f>
        <v>1175</v>
      </c>
      <c r="GX102" s="75">
        <f>'T6 Q4 201415'!J102</f>
        <v>0.87621178225205076</v>
      </c>
      <c r="GY102" s="75">
        <f>'T6 Q4 201415'!K102</f>
        <v>0</v>
      </c>
      <c r="GZ102" s="75">
        <f>'T6 Q4 201415'!L102</f>
        <v>0</v>
      </c>
      <c r="HA102" s="75" t="str">
        <f>'T6 Q4 201415'!M102</f>
        <v/>
      </c>
      <c r="HB102" s="75">
        <f>'T6 Q4 201415'!N102</f>
        <v>0</v>
      </c>
      <c r="HC102" s="75">
        <f>'T6 Q4 201415'!O102</f>
        <v>1355</v>
      </c>
      <c r="HD102" s="75">
        <f>'T6 Q4 201415'!P102</f>
        <v>1179</v>
      </c>
      <c r="HE102" s="75">
        <f>'T6 Q4 201415'!Q102</f>
        <v>0.87011070110701105</v>
      </c>
      <c r="HF102" s="75">
        <f>'T6 Q4 201415'!R102</f>
        <v>1207</v>
      </c>
      <c r="HG102" s="75">
        <f>'T6 Q4 201415'!S102</f>
        <v>0.89077490774907753</v>
      </c>
      <c r="HH102" s="75">
        <f>'T6 Q4 201415'!T102</f>
        <v>568</v>
      </c>
      <c r="HI102" s="75">
        <f>'T6 Q4 201415'!U102</f>
        <v>0.4191881918819188</v>
      </c>
      <c r="HJ102" s="75">
        <f>'T6 Q4 201415'!V102</f>
        <v>1204</v>
      </c>
      <c r="HK102" s="75">
        <f>'T6 Q4 201415'!W102</f>
        <v>0.88856088560885604</v>
      </c>
      <c r="HL102" s="75">
        <f>'T6 Q4 201415'!X102</f>
        <v>424</v>
      </c>
      <c r="HM102" s="75">
        <f>'T6 Q4 201415'!Y102</f>
        <v>0.31291512915129149</v>
      </c>
      <c r="HN102" s="75">
        <f>'T6 Q4 201415'!Z102</f>
        <v>0</v>
      </c>
      <c r="HO102" s="75">
        <f>'T6 Q4 201415'!AA102</f>
        <v>0</v>
      </c>
      <c r="HP102" s="75" t="str">
        <f>'T6 Q4 201415'!AB102</f>
        <v/>
      </c>
      <c r="HQ102" s="75">
        <f>'T6 Q4 201415'!AC102</f>
        <v>0</v>
      </c>
      <c r="HR102" s="75">
        <f>'T6 Q4 201415'!AD102</f>
        <v>1523</v>
      </c>
      <c r="HS102" s="75">
        <f>'T6 Q4 201415'!AE102</f>
        <v>1427</v>
      </c>
      <c r="HT102" s="75">
        <f>'T6 Q4 201415'!AF102</f>
        <v>0.93696651346027582</v>
      </c>
      <c r="HU102" s="75">
        <f>'T6 Q4 201415'!AG102</f>
        <v>1247</v>
      </c>
      <c r="HV102" s="75">
        <f>'T6 Q4 201415'!AH102</f>
        <v>0.81877872619829284</v>
      </c>
      <c r="HW102" s="75">
        <f>'T6 Q4 201415'!AI102</f>
        <v>1428</v>
      </c>
      <c r="HX102" s="75">
        <f>'T6 Q4 201415'!AJ102</f>
        <v>0.9376231122783979</v>
      </c>
      <c r="HY102" s="75">
        <f>'T6 Q4 201415'!AK102</f>
        <v>1428</v>
      </c>
      <c r="HZ102" s="75">
        <f>'T6 Q4 201415'!AL102</f>
        <v>0.9376231122783979</v>
      </c>
      <c r="IA102" s="75">
        <f>'T6 Q4 201415'!AM102</f>
        <v>1398</v>
      </c>
      <c r="IB102" s="75">
        <f>'T6 Q4 201415'!AN102</f>
        <v>0.9179251477347341</v>
      </c>
      <c r="IC102" s="75">
        <f>'T6 Q4 201415'!AO102</f>
        <v>1367</v>
      </c>
      <c r="ID102" s="75">
        <f>'T6 Q4 201415'!AP102</f>
        <v>0.89757058437294812</v>
      </c>
      <c r="IE102" s="75">
        <f>'T6 Q4 201415'!AQ102</f>
        <v>1404</v>
      </c>
      <c r="IF102" s="75">
        <f>'T6 Q4 201415'!AR102</f>
        <v>0</v>
      </c>
      <c r="IG102" s="75">
        <f>'T6 Q4 201415'!AS102</f>
        <v>1241</v>
      </c>
      <c r="IH102" s="75">
        <f>'T6 Q4 201415'!AT102</f>
        <v>0.81483913328956004</v>
      </c>
      <c r="II102" s="75">
        <f>'T6 Q4 201415'!AU102</f>
        <v>1411</v>
      </c>
      <c r="IJ102" s="75">
        <f>'T6 Q4 201415'!AV102</f>
        <v>0.92646093237032179</v>
      </c>
      <c r="IK102" s="75">
        <f>'T6 Q4 201415'!AW102</f>
        <v>1347</v>
      </c>
      <c r="IL102" s="75">
        <f>'T6 Q4 201415'!AX102</f>
        <v>0.88443860801050556</v>
      </c>
    </row>
    <row r="103" spans="1:246" x14ac:dyDescent="0.25">
      <c r="A103" s="31" t="s">
        <v>456</v>
      </c>
      <c r="B103" s="21" t="s">
        <v>457</v>
      </c>
      <c r="C103" s="21" t="s">
        <v>31</v>
      </c>
      <c r="D103" s="64">
        <v>2293</v>
      </c>
      <c r="E103" s="64">
        <v>2143</v>
      </c>
      <c r="F103" s="51">
        <v>0.93458351504579151</v>
      </c>
      <c r="G103" s="64">
        <v>2208</v>
      </c>
      <c r="H103" s="69">
        <v>0.9629306585259485</v>
      </c>
      <c r="I103" s="64">
        <v>2155</v>
      </c>
      <c r="J103" s="51">
        <v>0.93981683384212822</v>
      </c>
      <c r="K103" s="64">
        <v>0</v>
      </c>
      <c r="L103" s="5">
        <v>0</v>
      </c>
      <c r="M103" s="51" t="e">
        <v>#DIV/0!</v>
      </c>
      <c r="N103" s="40"/>
      <c r="O103" s="64">
        <v>2367</v>
      </c>
      <c r="P103" s="64">
        <v>2245</v>
      </c>
      <c r="Q103" s="51">
        <v>0.94845796366708912</v>
      </c>
      <c r="R103" s="64">
        <v>2186</v>
      </c>
      <c r="S103" s="69">
        <v>0.9235318969159273</v>
      </c>
      <c r="T103" s="64">
        <v>1978</v>
      </c>
      <c r="U103" s="51">
        <v>0.83565694972539084</v>
      </c>
      <c r="V103" s="64">
        <v>2193</v>
      </c>
      <c r="W103" s="69">
        <v>0.92648922686945501</v>
      </c>
      <c r="X103" s="64">
        <v>2189</v>
      </c>
      <c r="Y103" s="51">
        <v>0.92479932403886778</v>
      </c>
      <c r="Z103" s="64">
        <v>0</v>
      </c>
      <c r="AA103" s="64">
        <v>0</v>
      </c>
      <c r="AB103" s="51" t="e">
        <v>#DIV/0!</v>
      </c>
      <c r="AC103" s="58"/>
      <c r="AD103" s="64">
        <v>2440</v>
      </c>
      <c r="AE103" s="64">
        <v>2296</v>
      </c>
      <c r="AF103" s="46">
        <v>0.94098360655737701</v>
      </c>
      <c r="AG103" s="64">
        <v>1768</v>
      </c>
      <c r="AH103" s="70">
        <v>0.72459016393442621</v>
      </c>
      <c r="AI103" s="64">
        <v>2294</v>
      </c>
      <c r="AJ103" s="46">
        <v>0.94016393442622948</v>
      </c>
      <c r="AK103" s="64">
        <v>2291</v>
      </c>
      <c r="AL103" s="70">
        <v>0.93893442622950818</v>
      </c>
      <c r="AM103" s="64">
        <v>2198</v>
      </c>
      <c r="AN103" s="46">
        <v>0.90081967213114755</v>
      </c>
      <c r="AO103" s="64">
        <v>2244</v>
      </c>
      <c r="AP103" s="70">
        <v>0.91967213114754098</v>
      </c>
      <c r="AQ103" s="64">
        <v>2313</v>
      </c>
      <c r="AR103" s="46">
        <v>0.94795081967213113</v>
      </c>
      <c r="AS103" s="64">
        <v>2142</v>
      </c>
      <c r="AT103" s="70">
        <v>0.87786885245901636</v>
      </c>
      <c r="AU103" s="64">
        <v>2193</v>
      </c>
      <c r="AV103" s="46">
        <v>0.89877049180327873</v>
      </c>
      <c r="AW103" s="64">
        <v>2188</v>
      </c>
      <c r="AX103" s="46">
        <v>0.89672131147540979</v>
      </c>
      <c r="AZ103" s="80">
        <f>VLOOKUP($A103,'T1DQ CCG'!$A:$BS,69,FALSE)</f>
        <v>0</v>
      </c>
      <c r="BA103" s="80">
        <f>VLOOKUP($A103,'T1DQ CCG'!$A:$BS,70,FALSE)</f>
        <v>0</v>
      </c>
      <c r="BB103" s="80">
        <f>VLOOKUP($A103,'T1DQ CCG'!$A:$BS,71,FALSE)</f>
        <v>0</v>
      </c>
      <c r="BD103" s="75">
        <f>'T3 Q1 201415'!D103</f>
        <v>565</v>
      </c>
      <c r="BE103" s="75">
        <f>'T3 Q1 201415'!E103</f>
        <v>534</v>
      </c>
      <c r="BF103" s="75">
        <f>'T3 Q1 201415'!F103</f>
        <v>0.94513274336283182</v>
      </c>
      <c r="BG103" s="75">
        <f>'T3 Q1 201415'!G103</f>
        <v>545</v>
      </c>
      <c r="BH103" s="75">
        <f>'T3 Q1 201415'!H103</f>
        <v>0.96460176991150437</v>
      </c>
      <c r="BI103" s="75">
        <f>'T3 Q1 201415'!I103</f>
        <v>535</v>
      </c>
      <c r="BJ103" s="75">
        <f>'T3 Q1 201415'!J103</f>
        <v>0.94690265486725667</v>
      </c>
      <c r="BK103" s="75">
        <f>'T3 Q1 201415'!K103</f>
        <v>0</v>
      </c>
      <c r="BL103" s="75">
        <f>'T3 Q1 201415'!L103</f>
        <v>0</v>
      </c>
      <c r="BM103" s="75" t="str">
        <f>'T3 Q1 201415'!M103</f>
        <v/>
      </c>
      <c r="BN103" s="75">
        <f>'T3 Q1 201415'!N103</f>
        <v>0</v>
      </c>
      <c r="BO103" s="75">
        <f>'T3 Q1 201415'!O103</f>
        <v>551</v>
      </c>
      <c r="BP103" s="75">
        <f>'T3 Q1 201415'!P103</f>
        <v>521</v>
      </c>
      <c r="BQ103" s="75">
        <f>'T3 Q1 201415'!Q103</f>
        <v>0.94555353901996375</v>
      </c>
      <c r="BR103" s="75">
        <f>'T3 Q1 201415'!R103</f>
        <v>516</v>
      </c>
      <c r="BS103" s="75">
        <f>'T3 Q1 201415'!S103</f>
        <v>0.93647912885662432</v>
      </c>
      <c r="BT103" s="75">
        <f>'T3 Q1 201415'!T103</f>
        <v>509</v>
      </c>
      <c r="BU103" s="75">
        <f>'T3 Q1 201415'!U103</f>
        <v>0.92377495462794923</v>
      </c>
      <c r="BV103" s="75">
        <f>'T3 Q1 201415'!V103</f>
        <v>518</v>
      </c>
      <c r="BW103" s="75">
        <f>'T3 Q1 201415'!W103</f>
        <v>0.94010889292196009</v>
      </c>
      <c r="BX103" s="75">
        <f>'T3 Q1 201415'!X103</f>
        <v>518</v>
      </c>
      <c r="BY103" s="75">
        <f>'T3 Q1 201415'!Y103</f>
        <v>0.94010889292196009</v>
      </c>
      <c r="BZ103" s="75">
        <f>'T3 Q1 201415'!Z103</f>
        <v>0</v>
      </c>
      <c r="CA103" s="75">
        <f>'T3 Q1 201415'!AA103</f>
        <v>0</v>
      </c>
      <c r="CB103" s="75" t="str">
        <f>'T3 Q1 201415'!AB103</f>
        <v/>
      </c>
      <c r="CC103" s="75">
        <f>'T3 Q1 201415'!AC103</f>
        <v>0</v>
      </c>
      <c r="CD103" s="75">
        <f>'T3 Q1 201415'!AD103</f>
        <v>626</v>
      </c>
      <c r="CE103" s="75">
        <f>'T3 Q1 201415'!AE103</f>
        <v>591</v>
      </c>
      <c r="CF103" s="75">
        <f>'T3 Q1 201415'!AF103</f>
        <v>0.94408945686900958</v>
      </c>
      <c r="CG103" s="75">
        <f>'T3 Q1 201415'!AG103</f>
        <v>423</v>
      </c>
      <c r="CH103" s="75">
        <f>'T3 Q1 201415'!AH103</f>
        <v>0.67571884984025554</v>
      </c>
      <c r="CI103" s="75">
        <f>'T3 Q1 201415'!AI103</f>
        <v>591</v>
      </c>
      <c r="CJ103" s="75">
        <f>'T3 Q1 201415'!AJ103</f>
        <v>0.94408945686900958</v>
      </c>
      <c r="CK103" s="75">
        <f>'T3 Q1 201415'!AK103</f>
        <v>591</v>
      </c>
      <c r="CL103" s="75">
        <f>'T3 Q1 201415'!AL103</f>
        <v>0.94408945686900958</v>
      </c>
      <c r="CM103" s="75">
        <f>'T3 Q1 201415'!AM103</f>
        <v>569</v>
      </c>
      <c r="CN103" s="75">
        <f>'T3 Q1 201415'!AN103</f>
        <v>0.90894568690095845</v>
      </c>
      <c r="CO103" s="75">
        <f>'T3 Q1 201415'!AO103</f>
        <v>569</v>
      </c>
      <c r="CP103" s="75">
        <f>'T3 Q1 201415'!AP103</f>
        <v>0.90894568690095845</v>
      </c>
      <c r="CQ103" s="75">
        <f>'T3 Q1 201415'!AQ103</f>
        <v>590</v>
      </c>
      <c r="CR103" s="75">
        <f>'T3 Q1 201415'!AR103</f>
        <v>0.94249201277955275</v>
      </c>
      <c r="CS103" s="75">
        <f>'T3 Q1 201415'!AS103</f>
        <v>555</v>
      </c>
      <c r="CT103" s="75">
        <f>'T3 Q1 201415'!AT103</f>
        <v>0.88658146964856233</v>
      </c>
      <c r="CU103" s="75">
        <f>'T3 Q1 201415'!AU103</f>
        <v>565</v>
      </c>
      <c r="CV103" s="75">
        <f>'T3 Q1 201415'!AV103</f>
        <v>0.902555910543131</v>
      </c>
      <c r="CW103" s="75">
        <f>'T3 Q1 201415'!AW103</f>
        <v>569</v>
      </c>
      <c r="CX103" s="75">
        <f>'T3 Q1 201415'!AX103</f>
        <v>0.90894568690095845</v>
      </c>
      <c r="CZ103" s="75">
        <f>'T4 Q2 201415'!D103</f>
        <v>605</v>
      </c>
      <c r="DA103" s="75">
        <f>'T4 Q2 201415'!E103</f>
        <v>571</v>
      </c>
      <c r="DB103" s="75">
        <f>'T4 Q2 201415'!F103</f>
        <v>0.94380165289256202</v>
      </c>
      <c r="DC103" s="75">
        <f>'T4 Q2 201415'!G103</f>
        <v>584</v>
      </c>
      <c r="DD103" s="75">
        <f>'T4 Q2 201415'!H103</f>
        <v>0.96528925619834716</v>
      </c>
      <c r="DE103" s="75">
        <f>'T4 Q2 201415'!I103</f>
        <v>572</v>
      </c>
      <c r="DF103" s="75">
        <f>'T4 Q2 201415'!J103</f>
        <v>0.94545454545454544</v>
      </c>
      <c r="DG103" s="75">
        <f>'T4 Q2 201415'!K103</f>
        <v>0</v>
      </c>
      <c r="DH103" s="75">
        <f>'T4 Q2 201415'!L103</f>
        <v>0</v>
      </c>
      <c r="DI103" s="75" t="str">
        <f>'T4 Q2 201415'!M103</f>
        <v/>
      </c>
      <c r="DJ103" s="75">
        <f>'T4 Q2 201415'!N103</f>
        <v>0</v>
      </c>
      <c r="DK103" s="75">
        <f>'T4 Q2 201415'!O103</f>
        <v>619</v>
      </c>
      <c r="DL103" s="75">
        <f>'T4 Q2 201415'!P103</f>
        <v>592</v>
      </c>
      <c r="DM103" s="75">
        <f>'T4 Q2 201415'!Q103</f>
        <v>0.95638126009693059</v>
      </c>
      <c r="DN103" s="75">
        <f>'T4 Q2 201415'!R103</f>
        <v>580</v>
      </c>
      <c r="DO103" s="75">
        <f>'T4 Q2 201415'!S103</f>
        <v>0.93699515347334406</v>
      </c>
      <c r="DP103" s="75">
        <f>'T4 Q2 201415'!T103</f>
        <v>584</v>
      </c>
      <c r="DQ103" s="75">
        <f>'T4 Q2 201415'!U103</f>
        <v>0.94345718901453957</v>
      </c>
      <c r="DR103" s="75">
        <f>'T4 Q2 201415'!V103</f>
        <v>583</v>
      </c>
      <c r="DS103" s="75">
        <f>'T4 Q2 201415'!W103</f>
        <v>0.94184168012924074</v>
      </c>
      <c r="DT103" s="75">
        <f>'T4 Q2 201415'!X103</f>
        <v>582</v>
      </c>
      <c r="DU103" s="75">
        <f>'T4 Q2 201415'!Y103</f>
        <v>0.94022617124394181</v>
      </c>
      <c r="DV103" s="75">
        <f>'T4 Q2 201415'!Z103</f>
        <v>0</v>
      </c>
      <c r="DW103" s="75">
        <f>'T4 Q2 201415'!AA103</f>
        <v>0</v>
      </c>
      <c r="DX103" s="75" t="str">
        <f>'T4 Q2 201415'!AB103</f>
        <v/>
      </c>
      <c r="DY103" s="75">
        <f>'T4 Q2 201415'!AC103</f>
        <v>0</v>
      </c>
      <c r="DZ103" s="75">
        <f>'T4 Q2 201415'!AD103</f>
        <v>623</v>
      </c>
      <c r="EA103" s="75">
        <f>'T4 Q2 201415'!AE103</f>
        <v>584</v>
      </c>
      <c r="EB103" s="75">
        <f>'T4 Q2 201415'!AF103</f>
        <v>0.9373996789727127</v>
      </c>
      <c r="EC103" s="75">
        <f>'T4 Q2 201415'!AG103</f>
        <v>437</v>
      </c>
      <c r="ED103" s="75">
        <f>'T4 Q2 201415'!AH103</f>
        <v>0.7014446227929374</v>
      </c>
      <c r="EE103" s="75">
        <f>'T4 Q2 201415'!AI103</f>
        <v>584</v>
      </c>
      <c r="EF103" s="75">
        <f>'T4 Q2 201415'!AJ103</f>
        <v>0.9373996789727127</v>
      </c>
      <c r="EG103" s="75">
        <f>'T4 Q2 201415'!AK103</f>
        <v>583</v>
      </c>
      <c r="EH103" s="75">
        <f>'T4 Q2 201415'!AL103</f>
        <v>0.9357945425361156</v>
      </c>
      <c r="EI103" s="75">
        <f>'T4 Q2 201415'!AM103</f>
        <v>560</v>
      </c>
      <c r="EJ103" s="75">
        <f>'T4 Q2 201415'!AN103</f>
        <v>0.898876404494382</v>
      </c>
      <c r="EK103" s="75">
        <f>'T4 Q2 201415'!AO103</f>
        <v>576</v>
      </c>
      <c r="EL103" s="75">
        <f>'T4 Q2 201415'!AP103</f>
        <v>0.9245585874799358</v>
      </c>
      <c r="EM103" s="75">
        <f>'T4 Q2 201415'!AQ103</f>
        <v>589</v>
      </c>
      <c r="EN103" s="75">
        <f>'T4 Q2 201415'!AR103</f>
        <v>1.028892455858748</v>
      </c>
      <c r="EO103" s="75">
        <f>'T4 Q2 201415'!AS103</f>
        <v>540</v>
      </c>
      <c r="EP103" s="75">
        <f>'T4 Q2 201415'!AT103</f>
        <v>0.8667736757624398</v>
      </c>
      <c r="EQ103" s="75">
        <f>'T4 Q2 201415'!AU103</f>
        <v>557</v>
      </c>
      <c r="ER103" s="75">
        <f>'T4 Q2 201415'!AV103</f>
        <v>0.8940609951845907</v>
      </c>
      <c r="ES103" s="75">
        <f>'T4 Q2 201415'!AW103</f>
        <v>558</v>
      </c>
      <c r="ET103" s="75">
        <f>'T4 Q2 201415'!AX103</f>
        <v>0.8956661316211878</v>
      </c>
      <c r="EV103" s="75">
        <f>'T5 Q3 201415'!D103</f>
        <v>575</v>
      </c>
      <c r="EW103" s="75">
        <f>'T5 Q3 201415'!E103</f>
        <v>541</v>
      </c>
      <c r="EX103" s="75">
        <f>'T5 Q3 201415'!F103</f>
        <v>0.94086956521739129</v>
      </c>
      <c r="EY103" s="75">
        <f>'T5 Q3 201415'!G103</f>
        <v>556</v>
      </c>
      <c r="EZ103" s="75">
        <f>'T5 Q3 201415'!H103</f>
        <v>0.96695652173913038</v>
      </c>
      <c r="FA103" s="75">
        <f>'T5 Q3 201415'!I103</f>
        <v>544</v>
      </c>
      <c r="FB103" s="75">
        <f>'T5 Q3 201415'!J103</f>
        <v>0.94608695652173913</v>
      </c>
      <c r="FC103" s="75">
        <f>'T5 Q3 201415'!K103</f>
        <v>0</v>
      </c>
      <c r="FD103" s="75">
        <f>'T5 Q3 201415'!L103</f>
        <v>0</v>
      </c>
      <c r="FE103" s="75" t="str">
        <f>'T5 Q3 201415'!M103</f>
        <v/>
      </c>
      <c r="FF103" s="75">
        <f>'T5 Q3 201415'!N103</f>
        <v>0</v>
      </c>
      <c r="FG103" s="75">
        <f>'T5 Q3 201415'!O103</f>
        <v>593</v>
      </c>
      <c r="FH103" s="75">
        <f>'T5 Q3 201415'!P103</f>
        <v>564</v>
      </c>
      <c r="FI103" s="75">
        <f>'T5 Q3 201415'!Q103</f>
        <v>0.95109612141652611</v>
      </c>
      <c r="FJ103" s="75">
        <f>'T5 Q3 201415'!R103</f>
        <v>547</v>
      </c>
      <c r="FK103" s="75">
        <f>'T5 Q3 201415'!S103</f>
        <v>0.92242833052276563</v>
      </c>
      <c r="FL103" s="75">
        <f>'T5 Q3 201415'!T103</f>
        <v>513</v>
      </c>
      <c r="FM103" s="75">
        <f>'T5 Q3 201415'!U103</f>
        <v>0.86509274873524455</v>
      </c>
      <c r="FN103" s="75">
        <f>'T5 Q3 201415'!V103</f>
        <v>548</v>
      </c>
      <c r="FO103" s="75">
        <f>'T5 Q3 201415'!W103</f>
        <v>0.92411467116357504</v>
      </c>
      <c r="FP103" s="75">
        <f>'T5 Q3 201415'!X103</f>
        <v>546</v>
      </c>
      <c r="FQ103" s="75">
        <f>'T5 Q3 201415'!Y103</f>
        <v>0.9207419898819561</v>
      </c>
      <c r="FR103" s="75">
        <f>'T5 Q3 201415'!Z103</f>
        <v>0</v>
      </c>
      <c r="FS103" s="75">
        <f>'T5 Q3 201415'!AA103</f>
        <v>0</v>
      </c>
      <c r="FT103" s="75" t="str">
        <f>'T5 Q3 201415'!AB103</f>
        <v/>
      </c>
      <c r="FU103" s="75">
        <f>'T5 Q3 201415'!AC103</f>
        <v>0</v>
      </c>
      <c r="FV103" s="75">
        <f>'T5 Q3 201415'!AD103</f>
        <v>587</v>
      </c>
      <c r="FW103" s="75">
        <f>'T5 Q3 201415'!AE103</f>
        <v>559</v>
      </c>
      <c r="FX103" s="75">
        <f>'T5 Q3 201415'!AF103</f>
        <v>0.95229982964224869</v>
      </c>
      <c r="FY103" s="75">
        <f>'T5 Q3 201415'!AG103</f>
        <v>426</v>
      </c>
      <c r="FZ103" s="75">
        <f>'T5 Q3 201415'!AH103</f>
        <v>0.72572402044293016</v>
      </c>
      <c r="GA103" s="75">
        <f>'T5 Q3 201415'!AI103</f>
        <v>559</v>
      </c>
      <c r="GB103" s="75">
        <f>'T5 Q3 201415'!AJ103</f>
        <v>0.95229982964224869</v>
      </c>
      <c r="GC103" s="75">
        <f>'T5 Q3 201415'!AK103</f>
        <v>555</v>
      </c>
      <c r="GD103" s="75">
        <f>'T5 Q3 201415'!AL103</f>
        <v>0.94548551959114135</v>
      </c>
      <c r="GE103" s="75">
        <f>'T5 Q3 201415'!AM103</f>
        <v>536</v>
      </c>
      <c r="GF103" s="75">
        <f>'T5 Q3 201415'!AN103</f>
        <v>0.91311754684838164</v>
      </c>
      <c r="GG103" s="75">
        <f>'T5 Q3 201415'!AO103</f>
        <v>547</v>
      </c>
      <c r="GH103" s="75">
        <f>'T5 Q3 201415'!AP103</f>
        <v>0.93185689948892669</v>
      </c>
      <c r="GI103" s="75">
        <f>'T5 Q3 201415'!AQ103</f>
        <v>561</v>
      </c>
      <c r="GJ103" s="75">
        <f>'T5 Q3 201415'!AR103</f>
        <v>0</v>
      </c>
      <c r="GK103" s="75">
        <f>'T5 Q3 201415'!AS103</f>
        <v>520</v>
      </c>
      <c r="GL103" s="75">
        <f>'T5 Q3 201415'!AT103</f>
        <v>0.88586030664395232</v>
      </c>
      <c r="GM103" s="75">
        <f>'T5 Q3 201415'!AU103</f>
        <v>535</v>
      </c>
      <c r="GN103" s="75">
        <f>'T5 Q3 201415'!AV103</f>
        <v>0.91141396933560481</v>
      </c>
      <c r="GO103" s="75">
        <f>'T5 Q3 201415'!AW103</f>
        <v>533</v>
      </c>
      <c r="GP103" s="75">
        <f>'T5 Q3 201415'!AX103</f>
        <v>0.90800681431005115</v>
      </c>
      <c r="GR103" s="75">
        <f>'T6 Q4 201415'!D103</f>
        <v>548</v>
      </c>
      <c r="GS103" s="75">
        <f>'T6 Q4 201415'!E103</f>
        <v>497</v>
      </c>
      <c r="GT103" s="75">
        <f>'T6 Q4 201415'!F103</f>
        <v>0.90693430656934304</v>
      </c>
      <c r="GU103" s="75">
        <f>'T6 Q4 201415'!G103</f>
        <v>523</v>
      </c>
      <c r="GV103" s="75">
        <f>'T6 Q4 201415'!H103</f>
        <v>0.95437956204379559</v>
      </c>
      <c r="GW103" s="75">
        <f>'T6 Q4 201415'!I103</f>
        <v>504</v>
      </c>
      <c r="GX103" s="75">
        <f>'T6 Q4 201415'!J103</f>
        <v>0.91970802919708028</v>
      </c>
      <c r="GY103" s="75">
        <f>'T6 Q4 201415'!K103</f>
        <v>0</v>
      </c>
      <c r="GZ103" s="75">
        <f>'T6 Q4 201415'!L103</f>
        <v>0</v>
      </c>
      <c r="HA103" s="75" t="str">
        <f>'T6 Q4 201415'!M103</f>
        <v/>
      </c>
      <c r="HB103" s="75">
        <f>'T6 Q4 201415'!N103</f>
        <v>0</v>
      </c>
      <c r="HC103" s="75">
        <f>'T6 Q4 201415'!O103</f>
        <v>604</v>
      </c>
      <c r="HD103" s="75">
        <f>'T6 Q4 201415'!P103</f>
        <v>568</v>
      </c>
      <c r="HE103" s="75">
        <f>'T6 Q4 201415'!Q103</f>
        <v>0.94039735099337751</v>
      </c>
      <c r="HF103" s="75">
        <f>'T6 Q4 201415'!R103</f>
        <v>543</v>
      </c>
      <c r="HG103" s="75">
        <f>'T6 Q4 201415'!S103</f>
        <v>0.89900662251655628</v>
      </c>
      <c r="HH103" s="75">
        <f>'T6 Q4 201415'!T103</f>
        <v>372</v>
      </c>
      <c r="HI103" s="75">
        <f>'T6 Q4 201415'!U103</f>
        <v>0.61589403973509937</v>
      </c>
      <c r="HJ103" s="75">
        <f>'T6 Q4 201415'!V103</f>
        <v>544</v>
      </c>
      <c r="HK103" s="75">
        <f>'T6 Q4 201415'!W103</f>
        <v>0.90066225165562919</v>
      </c>
      <c r="HL103" s="75">
        <f>'T6 Q4 201415'!X103</f>
        <v>543</v>
      </c>
      <c r="HM103" s="75">
        <f>'T6 Q4 201415'!Y103</f>
        <v>0.89900662251655628</v>
      </c>
      <c r="HN103" s="75">
        <f>'T6 Q4 201415'!Z103</f>
        <v>0</v>
      </c>
      <c r="HO103" s="75">
        <f>'T6 Q4 201415'!AA103</f>
        <v>0</v>
      </c>
      <c r="HP103" s="75" t="str">
        <f>'T6 Q4 201415'!AB103</f>
        <v/>
      </c>
      <c r="HQ103" s="75">
        <f>'T6 Q4 201415'!AC103</f>
        <v>0</v>
      </c>
      <c r="HR103" s="75">
        <f>'T6 Q4 201415'!AD103</f>
        <v>604</v>
      </c>
      <c r="HS103" s="75">
        <f>'T6 Q4 201415'!AE103</f>
        <v>562</v>
      </c>
      <c r="HT103" s="75">
        <f>'T6 Q4 201415'!AF103</f>
        <v>0.93046357615894038</v>
      </c>
      <c r="HU103" s="75">
        <f>'T6 Q4 201415'!AG103</f>
        <v>482</v>
      </c>
      <c r="HV103" s="75">
        <f>'T6 Q4 201415'!AH103</f>
        <v>0.79801324503311255</v>
      </c>
      <c r="HW103" s="75">
        <f>'T6 Q4 201415'!AI103</f>
        <v>560</v>
      </c>
      <c r="HX103" s="75">
        <f>'T6 Q4 201415'!AJ103</f>
        <v>0.92715231788079466</v>
      </c>
      <c r="HY103" s="75">
        <f>'T6 Q4 201415'!AK103</f>
        <v>562</v>
      </c>
      <c r="HZ103" s="75">
        <f>'T6 Q4 201415'!AL103</f>
        <v>0.93046357615894038</v>
      </c>
      <c r="IA103" s="75">
        <f>'T6 Q4 201415'!AM103</f>
        <v>533</v>
      </c>
      <c r="IB103" s="75">
        <f>'T6 Q4 201415'!AN103</f>
        <v>0.88245033112582782</v>
      </c>
      <c r="IC103" s="75">
        <f>'T6 Q4 201415'!AO103</f>
        <v>552</v>
      </c>
      <c r="ID103" s="75">
        <f>'T6 Q4 201415'!AP103</f>
        <v>0.91390728476821192</v>
      </c>
      <c r="IE103" s="75">
        <f>'T6 Q4 201415'!AQ103</f>
        <v>573</v>
      </c>
      <c r="IF103" s="75">
        <f>'T6 Q4 201415'!AR103</f>
        <v>0</v>
      </c>
      <c r="IG103" s="75">
        <f>'T6 Q4 201415'!AS103</f>
        <v>527</v>
      </c>
      <c r="IH103" s="75">
        <f>'T6 Q4 201415'!AT103</f>
        <v>0.87251655629139069</v>
      </c>
      <c r="II103" s="75">
        <f>'T6 Q4 201415'!AU103</f>
        <v>536</v>
      </c>
      <c r="IJ103" s="75">
        <f>'T6 Q4 201415'!AV103</f>
        <v>0.88741721854304634</v>
      </c>
      <c r="IK103" s="75">
        <f>'T6 Q4 201415'!AW103</f>
        <v>528</v>
      </c>
      <c r="IL103" s="75">
        <f>'T6 Q4 201415'!AX103</f>
        <v>0.8741721854304636</v>
      </c>
    </row>
    <row r="104" spans="1:246" x14ac:dyDescent="0.25">
      <c r="A104" s="31" t="s">
        <v>458</v>
      </c>
      <c r="B104" s="21" t="s">
        <v>459</v>
      </c>
      <c r="C104" s="21" t="s">
        <v>31</v>
      </c>
      <c r="D104" s="64">
        <v>1800</v>
      </c>
      <c r="E104" s="64">
        <v>1683</v>
      </c>
      <c r="F104" s="51">
        <v>0.93500000000000005</v>
      </c>
      <c r="G104" s="64">
        <v>1732</v>
      </c>
      <c r="H104" s="69">
        <v>0.9622222222222222</v>
      </c>
      <c r="I104" s="64">
        <v>1687</v>
      </c>
      <c r="J104" s="51">
        <v>0.93722222222222218</v>
      </c>
      <c r="K104" s="64">
        <v>0</v>
      </c>
      <c r="L104" s="5">
        <v>0</v>
      </c>
      <c r="M104" s="51" t="e">
        <v>#DIV/0!</v>
      </c>
      <c r="N104" s="40"/>
      <c r="O104" s="64">
        <v>1881</v>
      </c>
      <c r="P104" s="64">
        <v>1821</v>
      </c>
      <c r="Q104" s="51">
        <v>0.96810207336523124</v>
      </c>
      <c r="R104" s="64">
        <v>1733</v>
      </c>
      <c r="S104" s="69">
        <v>0.92131844763423709</v>
      </c>
      <c r="T104" s="64">
        <v>1673</v>
      </c>
      <c r="U104" s="51">
        <v>0.88942052099946833</v>
      </c>
      <c r="V104" s="64">
        <v>1733</v>
      </c>
      <c r="W104" s="69">
        <v>0.92131844763423709</v>
      </c>
      <c r="X104" s="64">
        <v>1738</v>
      </c>
      <c r="Y104" s="51">
        <v>0.92397660818713445</v>
      </c>
      <c r="Z104" s="64">
        <v>0</v>
      </c>
      <c r="AA104" s="64">
        <v>0</v>
      </c>
      <c r="AB104" s="51" t="e">
        <v>#DIV/0!</v>
      </c>
      <c r="AC104" s="58"/>
      <c r="AD104" s="64">
        <v>1819</v>
      </c>
      <c r="AE104" s="64">
        <v>1770</v>
      </c>
      <c r="AF104" s="46">
        <v>0.97306212204507969</v>
      </c>
      <c r="AG104" s="64">
        <v>1581</v>
      </c>
      <c r="AH104" s="70">
        <v>0.86915887850467288</v>
      </c>
      <c r="AI104" s="64">
        <v>1770</v>
      </c>
      <c r="AJ104" s="46">
        <v>0.97306212204507969</v>
      </c>
      <c r="AK104" s="64">
        <v>1769</v>
      </c>
      <c r="AL104" s="70">
        <v>0.97251236943375485</v>
      </c>
      <c r="AM104" s="64">
        <v>1681</v>
      </c>
      <c r="AN104" s="46">
        <v>0.92413413963716329</v>
      </c>
      <c r="AO104" s="64">
        <v>1712</v>
      </c>
      <c r="AP104" s="70">
        <v>0.94117647058823528</v>
      </c>
      <c r="AQ104" s="64">
        <v>1746</v>
      </c>
      <c r="AR104" s="46">
        <v>0.95986805937328201</v>
      </c>
      <c r="AS104" s="64">
        <v>1594</v>
      </c>
      <c r="AT104" s="70">
        <v>0.87630566245189667</v>
      </c>
      <c r="AU104" s="64">
        <v>1686</v>
      </c>
      <c r="AV104" s="46">
        <v>0.92688290269378781</v>
      </c>
      <c r="AW104" s="64">
        <v>1668</v>
      </c>
      <c r="AX104" s="46">
        <v>0.9169873556899395</v>
      </c>
      <c r="AZ104" s="80">
        <f>VLOOKUP($A104,'T1DQ CCG'!$A:$BS,69,FALSE)</f>
        <v>0</v>
      </c>
      <c r="BA104" s="80">
        <f>VLOOKUP($A104,'T1DQ CCG'!$A:$BS,70,FALSE)</f>
        <v>0</v>
      </c>
      <c r="BB104" s="80">
        <f>VLOOKUP($A104,'T1DQ CCG'!$A:$BS,71,FALSE)</f>
        <v>0</v>
      </c>
      <c r="BD104" s="75">
        <f>'T3 Q1 201415'!D104</f>
        <v>434</v>
      </c>
      <c r="BE104" s="75">
        <f>'T3 Q1 201415'!E104</f>
        <v>413</v>
      </c>
      <c r="BF104" s="75">
        <f>'T3 Q1 201415'!F104</f>
        <v>0.95161290322580649</v>
      </c>
      <c r="BG104" s="75">
        <f>'T3 Q1 201415'!G104</f>
        <v>422</v>
      </c>
      <c r="BH104" s="75">
        <f>'T3 Q1 201415'!H104</f>
        <v>0.97235023041474655</v>
      </c>
      <c r="BI104" s="75">
        <f>'T3 Q1 201415'!I104</f>
        <v>413</v>
      </c>
      <c r="BJ104" s="75">
        <f>'T3 Q1 201415'!J104</f>
        <v>0.95161290322580649</v>
      </c>
      <c r="BK104" s="75">
        <f>'T3 Q1 201415'!K104</f>
        <v>0</v>
      </c>
      <c r="BL104" s="75">
        <f>'T3 Q1 201415'!L104</f>
        <v>0</v>
      </c>
      <c r="BM104" s="75" t="str">
        <f>'T3 Q1 201415'!M104</f>
        <v/>
      </c>
      <c r="BN104" s="75">
        <f>'T3 Q1 201415'!N104</f>
        <v>0</v>
      </c>
      <c r="BO104" s="75">
        <f>'T3 Q1 201415'!O104</f>
        <v>460</v>
      </c>
      <c r="BP104" s="75">
        <f>'T3 Q1 201415'!P104</f>
        <v>448</v>
      </c>
      <c r="BQ104" s="75">
        <f>'T3 Q1 201415'!Q104</f>
        <v>0.97391304347826091</v>
      </c>
      <c r="BR104" s="75">
        <f>'T3 Q1 201415'!R104</f>
        <v>426</v>
      </c>
      <c r="BS104" s="75">
        <f>'T3 Q1 201415'!S104</f>
        <v>0.92608695652173911</v>
      </c>
      <c r="BT104" s="75">
        <f>'T3 Q1 201415'!T104</f>
        <v>444</v>
      </c>
      <c r="BU104" s="75">
        <f>'T3 Q1 201415'!U104</f>
        <v>0.9652173913043478</v>
      </c>
      <c r="BV104" s="75">
        <f>'T3 Q1 201415'!V104</f>
        <v>425</v>
      </c>
      <c r="BW104" s="75">
        <f>'T3 Q1 201415'!W104</f>
        <v>0.92391304347826086</v>
      </c>
      <c r="BX104" s="75">
        <f>'T3 Q1 201415'!X104</f>
        <v>426</v>
      </c>
      <c r="BY104" s="75">
        <f>'T3 Q1 201415'!Y104</f>
        <v>0.92608695652173911</v>
      </c>
      <c r="BZ104" s="75">
        <f>'T3 Q1 201415'!Z104</f>
        <v>0</v>
      </c>
      <c r="CA104" s="75">
        <f>'T3 Q1 201415'!AA104</f>
        <v>0</v>
      </c>
      <c r="CB104" s="75" t="str">
        <f>'T3 Q1 201415'!AB104</f>
        <v/>
      </c>
      <c r="CC104" s="75">
        <f>'T3 Q1 201415'!AC104</f>
        <v>0</v>
      </c>
      <c r="CD104" s="75">
        <f>'T3 Q1 201415'!AD104</f>
        <v>405</v>
      </c>
      <c r="CE104" s="75">
        <f>'T3 Q1 201415'!AE104</f>
        <v>394</v>
      </c>
      <c r="CF104" s="75">
        <f>'T3 Q1 201415'!AF104</f>
        <v>0.97283950617283954</v>
      </c>
      <c r="CG104" s="75">
        <f>'T3 Q1 201415'!AG104</f>
        <v>351</v>
      </c>
      <c r="CH104" s="75">
        <f>'T3 Q1 201415'!AH104</f>
        <v>0.8666666666666667</v>
      </c>
      <c r="CI104" s="75">
        <f>'T3 Q1 201415'!AI104</f>
        <v>395</v>
      </c>
      <c r="CJ104" s="75">
        <f>'T3 Q1 201415'!AJ104</f>
        <v>0.97530864197530864</v>
      </c>
      <c r="CK104" s="75">
        <f>'T3 Q1 201415'!AK104</f>
        <v>396</v>
      </c>
      <c r="CL104" s="75">
        <f>'T3 Q1 201415'!AL104</f>
        <v>0.97777777777777775</v>
      </c>
      <c r="CM104" s="75">
        <f>'T3 Q1 201415'!AM104</f>
        <v>381</v>
      </c>
      <c r="CN104" s="75">
        <f>'T3 Q1 201415'!AN104</f>
        <v>0.94074074074074077</v>
      </c>
      <c r="CO104" s="75">
        <f>'T3 Q1 201415'!AO104</f>
        <v>384</v>
      </c>
      <c r="CP104" s="75">
        <f>'T3 Q1 201415'!AP104</f>
        <v>0.94814814814814818</v>
      </c>
      <c r="CQ104" s="75">
        <f>'T3 Q1 201415'!AQ104</f>
        <v>392</v>
      </c>
      <c r="CR104" s="75">
        <f>'T3 Q1 201415'!AR104</f>
        <v>0.96790123456790123</v>
      </c>
      <c r="CS104" s="75">
        <f>'T3 Q1 201415'!AS104</f>
        <v>356</v>
      </c>
      <c r="CT104" s="75">
        <f>'T3 Q1 201415'!AT104</f>
        <v>0.87901234567901232</v>
      </c>
      <c r="CU104" s="75">
        <f>'T3 Q1 201415'!AU104</f>
        <v>380</v>
      </c>
      <c r="CV104" s="75">
        <f>'T3 Q1 201415'!AV104</f>
        <v>0.93827160493827155</v>
      </c>
      <c r="CW104" s="75">
        <f>'T3 Q1 201415'!AW104</f>
        <v>374</v>
      </c>
      <c r="CX104" s="75">
        <f>'T3 Q1 201415'!AX104</f>
        <v>0.92345679012345683</v>
      </c>
      <c r="CZ104" s="75">
        <f>'T4 Q2 201415'!D104</f>
        <v>446</v>
      </c>
      <c r="DA104" s="75">
        <f>'T4 Q2 201415'!E104</f>
        <v>422</v>
      </c>
      <c r="DB104" s="75">
        <f>'T4 Q2 201415'!F104</f>
        <v>0.94618834080717484</v>
      </c>
      <c r="DC104" s="75">
        <f>'T4 Q2 201415'!G104</f>
        <v>430</v>
      </c>
      <c r="DD104" s="75">
        <f>'T4 Q2 201415'!H104</f>
        <v>0.9641255605381166</v>
      </c>
      <c r="DE104" s="75">
        <f>'T4 Q2 201415'!I104</f>
        <v>422</v>
      </c>
      <c r="DF104" s="75">
        <f>'T4 Q2 201415'!J104</f>
        <v>0.94618834080717484</v>
      </c>
      <c r="DG104" s="75">
        <f>'T4 Q2 201415'!K104</f>
        <v>0</v>
      </c>
      <c r="DH104" s="75">
        <f>'T4 Q2 201415'!L104</f>
        <v>0</v>
      </c>
      <c r="DI104" s="75" t="str">
        <f>'T4 Q2 201415'!M104</f>
        <v/>
      </c>
      <c r="DJ104" s="75">
        <f>'T4 Q2 201415'!N104</f>
        <v>0</v>
      </c>
      <c r="DK104" s="75">
        <f>'T4 Q2 201415'!O104</f>
        <v>503</v>
      </c>
      <c r="DL104" s="75">
        <f>'T4 Q2 201415'!P104</f>
        <v>483</v>
      </c>
      <c r="DM104" s="75">
        <f>'T4 Q2 201415'!Q104</f>
        <v>0.96023856858846923</v>
      </c>
      <c r="DN104" s="75">
        <f>'T4 Q2 201415'!R104</f>
        <v>466</v>
      </c>
      <c r="DO104" s="75">
        <f>'T4 Q2 201415'!S104</f>
        <v>0.92644135188866794</v>
      </c>
      <c r="DP104" s="75">
        <f>'T4 Q2 201415'!T104</f>
        <v>469</v>
      </c>
      <c r="DQ104" s="75">
        <f>'T4 Q2 201415'!U104</f>
        <v>0.93240556660039764</v>
      </c>
      <c r="DR104" s="75">
        <f>'T4 Q2 201415'!V104</f>
        <v>465</v>
      </c>
      <c r="DS104" s="75">
        <f>'T4 Q2 201415'!W104</f>
        <v>0.92445328031809149</v>
      </c>
      <c r="DT104" s="75">
        <f>'T4 Q2 201415'!X104</f>
        <v>466</v>
      </c>
      <c r="DU104" s="75">
        <f>'T4 Q2 201415'!Y104</f>
        <v>0.92644135188866794</v>
      </c>
      <c r="DV104" s="75">
        <f>'T4 Q2 201415'!Z104</f>
        <v>0</v>
      </c>
      <c r="DW104" s="75">
        <f>'T4 Q2 201415'!AA104</f>
        <v>0</v>
      </c>
      <c r="DX104" s="75" t="str">
        <f>'T4 Q2 201415'!AB104</f>
        <v/>
      </c>
      <c r="DY104" s="75">
        <f>'T4 Q2 201415'!AC104</f>
        <v>0</v>
      </c>
      <c r="DZ104" s="75">
        <f>'T4 Q2 201415'!AD104</f>
        <v>474</v>
      </c>
      <c r="EA104" s="75">
        <f>'T4 Q2 201415'!AE104</f>
        <v>465</v>
      </c>
      <c r="EB104" s="75">
        <f>'T4 Q2 201415'!AF104</f>
        <v>0.98101265822784811</v>
      </c>
      <c r="EC104" s="75">
        <f>'T4 Q2 201415'!AG104</f>
        <v>416</v>
      </c>
      <c r="ED104" s="75">
        <f>'T4 Q2 201415'!AH104</f>
        <v>0.87763713080168781</v>
      </c>
      <c r="EE104" s="75">
        <f>'T4 Q2 201415'!AI104</f>
        <v>464</v>
      </c>
      <c r="EF104" s="75">
        <f>'T4 Q2 201415'!AJ104</f>
        <v>0.97890295358649793</v>
      </c>
      <c r="EG104" s="75">
        <f>'T4 Q2 201415'!AK104</f>
        <v>464</v>
      </c>
      <c r="EH104" s="75">
        <f>'T4 Q2 201415'!AL104</f>
        <v>0.97890295358649793</v>
      </c>
      <c r="EI104" s="75">
        <f>'T4 Q2 201415'!AM104</f>
        <v>434</v>
      </c>
      <c r="EJ104" s="75">
        <f>'T4 Q2 201415'!AN104</f>
        <v>0.91561181434599159</v>
      </c>
      <c r="EK104" s="75">
        <f>'T4 Q2 201415'!AO104</f>
        <v>448</v>
      </c>
      <c r="EL104" s="75">
        <f>'T4 Q2 201415'!AP104</f>
        <v>0.94514767932489452</v>
      </c>
      <c r="EM104" s="75">
        <f>'T4 Q2 201415'!AQ104</f>
        <v>459</v>
      </c>
      <c r="EN104" s="75">
        <f>'T4 Q2 201415'!AR104</f>
        <v>1.2637130801687764</v>
      </c>
      <c r="EO104" s="75">
        <f>'T4 Q2 201415'!AS104</f>
        <v>421</v>
      </c>
      <c r="EP104" s="75">
        <f>'T4 Q2 201415'!AT104</f>
        <v>0.88818565400843885</v>
      </c>
      <c r="EQ104" s="75">
        <f>'T4 Q2 201415'!AU104</f>
        <v>434</v>
      </c>
      <c r="ER104" s="75">
        <f>'T4 Q2 201415'!AV104</f>
        <v>0.91561181434599159</v>
      </c>
      <c r="ES104" s="75">
        <f>'T4 Q2 201415'!AW104</f>
        <v>435</v>
      </c>
      <c r="ET104" s="75">
        <f>'T4 Q2 201415'!AX104</f>
        <v>0.91772151898734178</v>
      </c>
      <c r="EV104" s="75">
        <f>'T5 Q3 201415'!D104</f>
        <v>482</v>
      </c>
      <c r="EW104" s="75">
        <f>'T5 Q3 201415'!E104</f>
        <v>442</v>
      </c>
      <c r="EX104" s="75">
        <f>'T5 Q3 201415'!F104</f>
        <v>0.91701244813278004</v>
      </c>
      <c r="EY104" s="75">
        <f>'T5 Q3 201415'!G104</f>
        <v>465</v>
      </c>
      <c r="EZ104" s="75">
        <f>'T5 Q3 201415'!H104</f>
        <v>0.96473029045643155</v>
      </c>
      <c r="FA104" s="75">
        <f>'T5 Q3 201415'!I104</f>
        <v>443</v>
      </c>
      <c r="FB104" s="75">
        <f>'T5 Q3 201415'!J104</f>
        <v>0.91908713692946054</v>
      </c>
      <c r="FC104" s="75">
        <f>'T5 Q3 201415'!K104</f>
        <v>0</v>
      </c>
      <c r="FD104" s="75">
        <f>'T5 Q3 201415'!L104</f>
        <v>0</v>
      </c>
      <c r="FE104" s="75" t="str">
        <f>'T5 Q3 201415'!M104</f>
        <v/>
      </c>
      <c r="FF104" s="75">
        <f>'T5 Q3 201415'!N104</f>
        <v>0</v>
      </c>
      <c r="FG104" s="75">
        <f>'T5 Q3 201415'!O104</f>
        <v>481</v>
      </c>
      <c r="FH104" s="75">
        <f>'T5 Q3 201415'!P104</f>
        <v>462</v>
      </c>
      <c r="FI104" s="75">
        <f>'T5 Q3 201415'!Q104</f>
        <v>0.96049896049896055</v>
      </c>
      <c r="FJ104" s="75">
        <f>'T5 Q3 201415'!R104</f>
        <v>432</v>
      </c>
      <c r="FK104" s="75">
        <f>'T5 Q3 201415'!S104</f>
        <v>0.89812889812889818</v>
      </c>
      <c r="FL104" s="75">
        <f>'T5 Q3 201415'!T104</f>
        <v>435</v>
      </c>
      <c r="FM104" s="75">
        <f>'T5 Q3 201415'!U104</f>
        <v>0.90436590436590436</v>
      </c>
      <c r="FN104" s="75">
        <f>'T5 Q3 201415'!V104</f>
        <v>433</v>
      </c>
      <c r="FO104" s="75">
        <f>'T5 Q3 201415'!W104</f>
        <v>0.9002079002079002</v>
      </c>
      <c r="FP104" s="75">
        <f>'T5 Q3 201415'!X104</f>
        <v>434</v>
      </c>
      <c r="FQ104" s="75">
        <f>'T5 Q3 201415'!Y104</f>
        <v>0.90228690228690234</v>
      </c>
      <c r="FR104" s="75">
        <f>'T5 Q3 201415'!Z104</f>
        <v>0</v>
      </c>
      <c r="FS104" s="75">
        <f>'T5 Q3 201415'!AA104</f>
        <v>0</v>
      </c>
      <c r="FT104" s="75" t="str">
        <f>'T5 Q3 201415'!AB104</f>
        <v/>
      </c>
      <c r="FU104" s="75">
        <f>'T5 Q3 201415'!AC104</f>
        <v>0</v>
      </c>
      <c r="FV104" s="75">
        <f>'T5 Q3 201415'!AD104</f>
        <v>494</v>
      </c>
      <c r="FW104" s="75">
        <f>'T5 Q3 201415'!AE104</f>
        <v>479</v>
      </c>
      <c r="FX104" s="75">
        <f>'T5 Q3 201415'!AF104</f>
        <v>0.96963562753036436</v>
      </c>
      <c r="FY104" s="75">
        <f>'T5 Q3 201415'!AG104</f>
        <v>434</v>
      </c>
      <c r="FZ104" s="75">
        <f>'T5 Q3 201415'!AH104</f>
        <v>0.87854251012145745</v>
      </c>
      <c r="GA104" s="75">
        <f>'T5 Q3 201415'!AI104</f>
        <v>479</v>
      </c>
      <c r="GB104" s="75">
        <f>'T5 Q3 201415'!AJ104</f>
        <v>0.96963562753036436</v>
      </c>
      <c r="GC104" s="75">
        <f>'T5 Q3 201415'!AK104</f>
        <v>479</v>
      </c>
      <c r="GD104" s="75">
        <f>'T5 Q3 201415'!AL104</f>
        <v>0.96963562753036436</v>
      </c>
      <c r="GE104" s="75">
        <f>'T5 Q3 201415'!AM104</f>
        <v>457</v>
      </c>
      <c r="GF104" s="75">
        <f>'T5 Q3 201415'!AN104</f>
        <v>0.9251012145748988</v>
      </c>
      <c r="GG104" s="75">
        <f>'T5 Q3 201415'!AO104</f>
        <v>461</v>
      </c>
      <c r="GH104" s="75">
        <f>'T5 Q3 201415'!AP104</f>
        <v>0.9331983805668016</v>
      </c>
      <c r="GI104" s="75">
        <f>'T5 Q3 201415'!AQ104</f>
        <v>471</v>
      </c>
      <c r="GJ104" s="75">
        <f>'T5 Q3 201415'!AR104</f>
        <v>0</v>
      </c>
      <c r="GK104" s="75">
        <f>'T5 Q3 201415'!AS104</f>
        <v>435</v>
      </c>
      <c r="GL104" s="75">
        <f>'T5 Q3 201415'!AT104</f>
        <v>0.88056680161943324</v>
      </c>
      <c r="GM104" s="75">
        <f>'T5 Q3 201415'!AU104</f>
        <v>459</v>
      </c>
      <c r="GN104" s="75">
        <f>'T5 Q3 201415'!AV104</f>
        <v>0.92914979757085026</v>
      </c>
      <c r="GO104" s="75">
        <f>'T5 Q3 201415'!AW104</f>
        <v>448</v>
      </c>
      <c r="GP104" s="75">
        <f>'T5 Q3 201415'!AX104</f>
        <v>0.90688259109311742</v>
      </c>
      <c r="GR104" s="75">
        <f>'T6 Q4 201415'!D104</f>
        <v>438</v>
      </c>
      <c r="GS104" s="75">
        <f>'T6 Q4 201415'!E104</f>
        <v>406</v>
      </c>
      <c r="GT104" s="75">
        <f>'T6 Q4 201415'!F104</f>
        <v>0.9269406392694064</v>
      </c>
      <c r="GU104" s="75">
        <f>'T6 Q4 201415'!G104</f>
        <v>415</v>
      </c>
      <c r="GV104" s="75">
        <f>'T6 Q4 201415'!H104</f>
        <v>0.94748858447488582</v>
      </c>
      <c r="GW104" s="75">
        <f>'T6 Q4 201415'!I104</f>
        <v>409</v>
      </c>
      <c r="GX104" s="75">
        <f>'T6 Q4 201415'!J104</f>
        <v>0.93378995433789957</v>
      </c>
      <c r="GY104" s="75">
        <f>'T6 Q4 201415'!K104</f>
        <v>0</v>
      </c>
      <c r="GZ104" s="75">
        <f>'T6 Q4 201415'!L104</f>
        <v>0</v>
      </c>
      <c r="HA104" s="75" t="str">
        <f>'T6 Q4 201415'!M104</f>
        <v/>
      </c>
      <c r="HB104" s="75">
        <f>'T6 Q4 201415'!N104</f>
        <v>0</v>
      </c>
      <c r="HC104" s="75">
        <f>'T6 Q4 201415'!O104</f>
        <v>437</v>
      </c>
      <c r="HD104" s="75">
        <f>'T6 Q4 201415'!P104</f>
        <v>428</v>
      </c>
      <c r="HE104" s="75">
        <f>'T6 Q4 201415'!Q104</f>
        <v>0.97940503432494275</v>
      </c>
      <c r="HF104" s="75">
        <f>'T6 Q4 201415'!R104</f>
        <v>409</v>
      </c>
      <c r="HG104" s="75">
        <f>'T6 Q4 201415'!S104</f>
        <v>0.93592677345537756</v>
      </c>
      <c r="HH104" s="75">
        <f>'T6 Q4 201415'!T104</f>
        <v>325</v>
      </c>
      <c r="HI104" s="75">
        <f>'T6 Q4 201415'!U104</f>
        <v>0.74370709382151035</v>
      </c>
      <c r="HJ104" s="75">
        <f>'T6 Q4 201415'!V104</f>
        <v>410</v>
      </c>
      <c r="HK104" s="75">
        <f>'T6 Q4 201415'!W104</f>
        <v>0.93821510297482835</v>
      </c>
      <c r="HL104" s="75">
        <f>'T6 Q4 201415'!X104</f>
        <v>412</v>
      </c>
      <c r="HM104" s="75">
        <f>'T6 Q4 201415'!Y104</f>
        <v>0.94279176201372994</v>
      </c>
      <c r="HN104" s="75">
        <f>'T6 Q4 201415'!Z104</f>
        <v>0</v>
      </c>
      <c r="HO104" s="75">
        <f>'T6 Q4 201415'!AA104</f>
        <v>0</v>
      </c>
      <c r="HP104" s="75" t="str">
        <f>'T6 Q4 201415'!AB104</f>
        <v/>
      </c>
      <c r="HQ104" s="75">
        <f>'T6 Q4 201415'!AC104</f>
        <v>0</v>
      </c>
      <c r="HR104" s="75">
        <f>'T6 Q4 201415'!AD104</f>
        <v>446</v>
      </c>
      <c r="HS104" s="75">
        <f>'T6 Q4 201415'!AE104</f>
        <v>432</v>
      </c>
      <c r="HT104" s="75">
        <f>'T6 Q4 201415'!AF104</f>
        <v>0.96860986547085204</v>
      </c>
      <c r="HU104" s="75">
        <f>'T6 Q4 201415'!AG104</f>
        <v>380</v>
      </c>
      <c r="HV104" s="75">
        <f>'T6 Q4 201415'!AH104</f>
        <v>0.85201793721973096</v>
      </c>
      <c r="HW104" s="75">
        <f>'T6 Q4 201415'!AI104</f>
        <v>432</v>
      </c>
      <c r="HX104" s="75">
        <f>'T6 Q4 201415'!AJ104</f>
        <v>0.96860986547085204</v>
      </c>
      <c r="HY104" s="75">
        <f>'T6 Q4 201415'!AK104</f>
        <v>430</v>
      </c>
      <c r="HZ104" s="75">
        <f>'T6 Q4 201415'!AL104</f>
        <v>0.9641255605381166</v>
      </c>
      <c r="IA104" s="75">
        <f>'T6 Q4 201415'!AM104</f>
        <v>409</v>
      </c>
      <c r="IB104" s="75">
        <f>'T6 Q4 201415'!AN104</f>
        <v>0.9170403587443946</v>
      </c>
      <c r="IC104" s="75">
        <f>'T6 Q4 201415'!AO104</f>
        <v>419</v>
      </c>
      <c r="ID104" s="75">
        <f>'T6 Q4 201415'!AP104</f>
        <v>0.9394618834080718</v>
      </c>
      <c r="IE104" s="75">
        <f>'T6 Q4 201415'!AQ104</f>
        <v>424</v>
      </c>
      <c r="IF104" s="75">
        <f>'T6 Q4 201415'!AR104</f>
        <v>0</v>
      </c>
      <c r="IG104" s="75">
        <f>'T6 Q4 201415'!AS104</f>
        <v>382</v>
      </c>
      <c r="IH104" s="75">
        <f>'T6 Q4 201415'!AT104</f>
        <v>0.8565022421524664</v>
      </c>
      <c r="II104" s="75">
        <f>'T6 Q4 201415'!AU104</f>
        <v>413</v>
      </c>
      <c r="IJ104" s="75">
        <f>'T6 Q4 201415'!AV104</f>
        <v>0.92600896860986548</v>
      </c>
      <c r="IK104" s="75">
        <f>'T6 Q4 201415'!AW104</f>
        <v>411</v>
      </c>
      <c r="IL104" s="75">
        <f>'T6 Q4 201415'!AX104</f>
        <v>0.92152466367713004</v>
      </c>
    </row>
    <row r="105" spans="1:246" x14ac:dyDescent="0.25">
      <c r="A105" s="31" t="s">
        <v>460</v>
      </c>
      <c r="B105" s="21" t="s">
        <v>461</v>
      </c>
      <c r="C105" s="21" t="s">
        <v>31</v>
      </c>
      <c r="D105" s="64">
        <v>1960</v>
      </c>
      <c r="E105" s="64">
        <v>1905</v>
      </c>
      <c r="F105" s="51">
        <v>0.97193877551020413</v>
      </c>
      <c r="G105" s="64">
        <v>1930</v>
      </c>
      <c r="H105" s="69">
        <v>0.98469387755102045</v>
      </c>
      <c r="I105" s="64">
        <v>1907</v>
      </c>
      <c r="J105" s="51">
        <v>0.97295918367346934</v>
      </c>
      <c r="K105" s="64">
        <v>0</v>
      </c>
      <c r="L105" s="5">
        <v>0</v>
      </c>
      <c r="M105" s="51" t="e">
        <v>#DIV/0!</v>
      </c>
      <c r="N105" s="40"/>
      <c r="O105" s="64">
        <v>2042</v>
      </c>
      <c r="P105" s="64">
        <v>2002</v>
      </c>
      <c r="Q105" s="51">
        <v>0.98041136141038199</v>
      </c>
      <c r="R105" s="64">
        <v>1959</v>
      </c>
      <c r="S105" s="69">
        <v>0.95935357492654261</v>
      </c>
      <c r="T105" s="64">
        <v>1835</v>
      </c>
      <c r="U105" s="51">
        <v>0.89862879529872675</v>
      </c>
      <c r="V105" s="64">
        <v>1968</v>
      </c>
      <c r="W105" s="69">
        <v>0.96376101860920671</v>
      </c>
      <c r="X105" s="64">
        <v>1969</v>
      </c>
      <c r="Y105" s="51">
        <v>0.96425073457394717</v>
      </c>
      <c r="Z105" s="64">
        <v>0</v>
      </c>
      <c r="AA105" s="64">
        <v>0</v>
      </c>
      <c r="AB105" s="51" t="e">
        <v>#DIV/0!</v>
      </c>
      <c r="AC105" s="58"/>
      <c r="AD105" s="64">
        <v>2045</v>
      </c>
      <c r="AE105" s="64">
        <v>2003</v>
      </c>
      <c r="AF105" s="46">
        <v>0.97946210268948652</v>
      </c>
      <c r="AG105" s="64">
        <v>1852</v>
      </c>
      <c r="AH105" s="70">
        <v>0.90562347188264058</v>
      </c>
      <c r="AI105" s="64">
        <v>2004</v>
      </c>
      <c r="AJ105" s="46">
        <v>0.97995110024449883</v>
      </c>
      <c r="AK105" s="64">
        <v>2001</v>
      </c>
      <c r="AL105" s="70">
        <v>0.97848410757946214</v>
      </c>
      <c r="AM105" s="64">
        <v>1933</v>
      </c>
      <c r="AN105" s="46">
        <v>0.94523227383863084</v>
      </c>
      <c r="AO105" s="64">
        <v>1911</v>
      </c>
      <c r="AP105" s="70">
        <v>0.93447432762836191</v>
      </c>
      <c r="AQ105" s="64">
        <v>1992</v>
      </c>
      <c r="AR105" s="46">
        <v>0.97408312958435206</v>
      </c>
      <c r="AS105" s="64">
        <v>1829</v>
      </c>
      <c r="AT105" s="70">
        <v>0.89437652811735946</v>
      </c>
      <c r="AU105" s="64">
        <v>1938</v>
      </c>
      <c r="AV105" s="46">
        <v>0.94767726161369192</v>
      </c>
      <c r="AW105" s="64">
        <v>1884</v>
      </c>
      <c r="AX105" s="46">
        <v>0.92127139364303179</v>
      </c>
      <c r="AZ105" s="80">
        <f>VLOOKUP($A105,'T1DQ CCG'!$A:$BS,69,FALSE)</f>
        <v>0</v>
      </c>
      <c r="BA105" s="80">
        <f>VLOOKUP($A105,'T1DQ CCG'!$A:$BS,70,FALSE)</f>
        <v>0</v>
      </c>
      <c r="BB105" s="80">
        <f>VLOOKUP($A105,'T1DQ CCG'!$A:$BS,71,FALSE)</f>
        <v>0</v>
      </c>
      <c r="BD105" s="75">
        <f>'T3 Q1 201415'!D105</f>
        <v>489</v>
      </c>
      <c r="BE105" s="75">
        <f>'T3 Q1 201415'!E105</f>
        <v>470</v>
      </c>
      <c r="BF105" s="75">
        <f>'T3 Q1 201415'!F105</f>
        <v>0.96114519427402867</v>
      </c>
      <c r="BG105" s="75">
        <f>'T3 Q1 201415'!G105</f>
        <v>479</v>
      </c>
      <c r="BH105" s="75">
        <f>'T3 Q1 201415'!H105</f>
        <v>0.9795501022494888</v>
      </c>
      <c r="BI105" s="75">
        <f>'T3 Q1 201415'!I105</f>
        <v>470</v>
      </c>
      <c r="BJ105" s="75">
        <f>'T3 Q1 201415'!J105</f>
        <v>0.96114519427402867</v>
      </c>
      <c r="BK105" s="75">
        <f>'T3 Q1 201415'!K105</f>
        <v>0</v>
      </c>
      <c r="BL105" s="75">
        <f>'T3 Q1 201415'!L105</f>
        <v>0</v>
      </c>
      <c r="BM105" s="75" t="str">
        <f>'T3 Q1 201415'!M105</f>
        <v/>
      </c>
      <c r="BN105" s="75">
        <f>'T3 Q1 201415'!N105</f>
        <v>0</v>
      </c>
      <c r="BO105" s="75">
        <f>'T3 Q1 201415'!O105</f>
        <v>500</v>
      </c>
      <c r="BP105" s="75">
        <f>'T3 Q1 201415'!P105</f>
        <v>497</v>
      </c>
      <c r="BQ105" s="75">
        <f>'T3 Q1 201415'!Q105</f>
        <v>0.99399999999999999</v>
      </c>
      <c r="BR105" s="75">
        <f>'T3 Q1 201415'!R105</f>
        <v>484</v>
      </c>
      <c r="BS105" s="75">
        <f>'T3 Q1 201415'!S105</f>
        <v>0.96799999999999997</v>
      </c>
      <c r="BT105" s="75">
        <f>'T3 Q1 201415'!T105</f>
        <v>491</v>
      </c>
      <c r="BU105" s="75">
        <f>'T3 Q1 201415'!U105</f>
        <v>0.98199999999999998</v>
      </c>
      <c r="BV105" s="75">
        <f>'T3 Q1 201415'!V105</f>
        <v>485</v>
      </c>
      <c r="BW105" s="75">
        <f>'T3 Q1 201415'!W105</f>
        <v>0.97</v>
      </c>
      <c r="BX105" s="75">
        <f>'T3 Q1 201415'!X105</f>
        <v>487</v>
      </c>
      <c r="BY105" s="75">
        <f>'T3 Q1 201415'!Y105</f>
        <v>0.97399999999999998</v>
      </c>
      <c r="BZ105" s="75">
        <f>'T3 Q1 201415'!Z105</f>
        <v>0</v>
      </c>
      <c r="CA105" s="75">
        <f>'T3 Q1 201415'!AA105</f>
        <v>0</v>
      </c>
      <c r="CB105" s="75" t="str">
        <f>'T3 Q1 201415'!AB105</f>
        <v/>
      </c>
      <c r="CC105" s="75">
        <f>'T3 Q1 201415'!AC105</f>
        <v>0</v>
      </c>
      <c r="CD105" s="75">
        <f>'T3 Q1 201415'!AD105</f>
        <v>526</v>
      </c>
      <c r="CE105" s="75">
        <f>'T3 Q1 201415'!AE105</f>
        <v>516</v>
      </c>
      <c r="CF105" s="75">
        <f>'T3 Q1 201415'!AF105</f>
        <v>0.98098859315589348</v>
      </c>
      <c r="CG105" s="75">
        <f>'T3 Q1 201415'!AG105</f>
        <v>470</v>
      </c>
      <c r="CH105" s="75">
        <f>'T3 Q1 201415'!AH105</f>
        <v>0.89353612167300378</v>
      </c>
      <c r="CI105" s="75">
        <f>'T3 Q1 201415'!AI105</f>
        <v>516</v>
      </c>
      <c r="CJ105" s="75">
        <f>'T3 Q1 201415'!AJ105</f>
        <v>0.98098859315589348</v>
      </c>
      <c r="CK105" s="75">
        <f>'T3 Q1 201415'!AK105</f>
        <v>516</v>
      </c>
      <c r="CL105" s="75">
        <f>'T3 Q1 201415'!AL105</f>
        <v>0.98098859315589348</v>
      </c>
      <c r="CM105" s="75">
        <f>'T3 Q1 201415'!AM105</f>
        <v>493</v>
      </c>
      <c r="CN105" s="75">
        <f>'T3 Q1 201415'!AN105</f>
        <v>0.93726235741444863</v>
      </c>
      <c r="CO105" s="75">
        <f>'T3 Q1 201415'!AO105</f>
        <v>484</v>
      </c>
      <c r="CP105" s="75">
        <f>'T3 Q1 201415'!AP105</f>
        <v>0.92015209125475284</v>
      </c>
      <c r="CQ105" s="75">
        <f>'T3 Q1 201415'!AQ105</f>
        <v>509</v>
      </c>
      <c r="CR105" s="75">
        <f>'T3 Q1 201415'!AR105</f>
        <v>0.96768060836501901</v>
      </c>
      <c r="CS105" s="75">
        <f>'T3 Q1 201415'!AS105</f>
        <v>468</v>
      </c>
      <c r="CT105" s="75">
        <f>'T3 Q1 201415'!AT105</f>
        <v>0.88973384030418246</v>
      </c>
      <c r="CU105" s="75">
        <f>'T3 Q1 201415'!AU105</f>
        <v>495</v>
      </c>
      <c r="CV105" s="75">
        <f>'T3 Q1 201415'!AV105</f>
        <v>0.94106463878326996</v>
      </c>
      <c r="CW105" s="75">
        <f>'T3 Q1 201415'!AW105</f>
        <v>481</v>
      </c>
      <c r="CX105" s="75">
        <f>'T3 Q1 201415'!AX105</f>
        <v>0.9144486692015209</v>
      </c>
      <c r="CZ105" s="75">
        <f>'T4 Q2 201415'!D105</f>
        <v>517</v>
      </c>
      <c r="DA105" s="75">
        <f>'T4 Q2 201415'!E105</f>
        <v>503</v>
      </c>
      <c r="DB105" s="75">
        <f>'T4 Q2 201415'!F105</f>
        <v>0.97292069632495159</v>
      </c>
      <c r="DC105" s="75">
        <f>'T4 Q2 201415'!G105</f>
        <v>510</v>
      </c>
      <c r="DD105" s="75">
        <f>'T4 Q2 201415'!H105</f>
        <v>0.98646034816247585</v>
      </c>
      <c r="DE105" s="75">
        <f>'T4 Q2 201415'!I105</f>
        <v>504</v>
      </c>
      <c r="DF105" s="75">
        <f>'T4 Q2 201415'!J105</f>
        <v>0.97485493230174081</v>
      </c>
      <c r="DG105" s="75">
        <f>'T4 Q2 201415'!K105</f>
        <v>0</v>
      </c>
      <c r="DH105" s="75">
        <f>'T4 Q2 201415'!L105</f>
        <v>0</v>
      </c>
      <c r="DI105" s="75" t="str">
        <f>'T4 Q2 201415'!M105</f>
        <v/>
      </c>
      <c r="DJ105" s="75">
        <f>'T4 Q2 201415'!N105</f>
        <v>0</v>
      </c>
      <c r="DK105" s="75">
        <f>'T4 Q2 201415'!O105</f>
        <v>560</v>
      </c>
      <c r="DL105" s="75">
        <f>'T4 Q2 201415'!P105</f>
        <v>550</v>
      </c>
      <c r="DM105" s="75">
        <f>'T4 Q2 201415'!Q105</f>
        <v>0.9821428571428571</v>
      </c>
      <c r="DN105" s="75">
        <f>'T4 Q2 201415'!R105</f>
        <v>540</v>
      </c>
      <c r="DO105" s="75">
        <f>'T4 Q2 201415'!S105</f>
        <v>0.9642857142857143</v>
      </c>
      <c r="DP105" s="75">
        <f>'T4 Q2 201415'!T105</f>
        <v>536</v>
      </c>
      <c r="DQ105" s="75">
        <f>'T4 Q2 201415'!U105</f>
        <v>0.95714285714285718</v>
      </c>
      <c r="DR105" s="75">
        <f>'T4 Q2 201415'!V105</f>
        <v>542</v>
      </c>
      <c r="DS105" s="75">
        <f>'T4 Q2 201415'!W105</f>
        <v>0.96785714285714286</v>
      </c>
      <c r="DT105" s="75">
        <f>'T4 Q2 201415'!X105</f>
        <v>544</v>
      </c>
      <c r="DU105" s="75">
        <f>'T4 Q2 201415'!Y105</f>
        <v>0.97142857142857142</v>
      </c>
      <c r="DV105" s="75">
        <f>'T4 Q2 201415'!Z105</f>
        <v>0</v>
      </c>
      <c r="DW105" s="75">
        <f>'T4 Q2 201415'!AA105</f>
        <v>0</v>
      </c>
      <c r="DX105" s="75" t="str">
        <f>'T4 Q2 201415'!AB105</f>
        <v/>
      </c>
      <c r="DY105" s="75">
        <f>'T4 Q2 201415'!AC105</f>
        <v>0</v>
      </c>
      <c r="DZ105" s="75">
        <f>'T4 Q2 201415'!AD105</f>
        <v>536</v>
      </c>
      <c r="EA105" s="75">
        <f>'T4 Q2 201415'!AE105</f>
        <v>525</v>
      </c>
      <c r="EB105" s="75">
        <f>'T4 Q2 201415'!AF105</f>
        <v>0.97947761194029848</v>
      </c>
      <c r="EC105" s="75">
        <f>'T4 Q2 201415'!AG105</f>
        <v>491</v>
      </c>
      <c r="ED105" s="75">
        <f>'T4 Q2 201415'!AH105</f>
        <v>0.91604477611940294</v>
      </c>
      <c r="EE105" s="75">
        <f>'T4 Q2 201415'!AI105</f>
        <v>525</v>
      </c>
      <c r="EF105" s="75">
        <f>'T4 Q2 201415'!AJ105</f>
        <v>0.97947761194029848</v>
      </c>
      <c r="EG105" s="75">
        <f>'T4 Q2 201415'!AK105</f>
        <v>524</v>
      </c>
      <c r="EH105" s="75">
        <f>'T4 Q2 201415'!AL105</f>
        <v>0.97761194029850751</v>
      </c>
      <c r="EI105" s="75">
        <f>'T4 Q2 201415'!AM105</f>
        <v>508</v>
      </c>
      <c r="EJ105" s="75">
        <f>'T4 Q2 201415'!AN105</f>
        <v>0.94776119402985071</v>
      </c>
      <c r="EK105" s="75">
        <f>'T4 Q2 201415'!AO105</f>
        <v>499</v>
      </c>
      <c r="EL105" s="75">
        <f>'T4 Q2 201415'!AP105</f>
        <v>0.93097014925373134</v>
      </c>
      <c r="EM105" s="75">
        <f>'T4 Q2 201415'!AQ105</f>
        <v>522</v>
      </c>
      <c r="EN105" s="75">
        <f>'T4 Q2 201415'!AR105</f>
        <v>4.2108208955223878</v>
      </c>
      <c r="EO105" s="75">
        <f>'T4 Q2 201415'!AS105</f>
        <v>474</v>
      </c>
      <c r="EP105" s="75">
        <f>'T4 Q2 201415'!AT105</f>
        <v>0.88432835820895528</v>
      </c>
      <c r="EQ105" s="75">
        <f>'T4 Q2 201415'!AU105</f>
        <v>510</v>
      </c>
      <c r="ER105" s="75">
        <f>'T4 Q2 201415'!AV105</f>
        <v>0.95149253731343286</v>
      </c>
      <c r="ES105" s="75">
        <f>'T4 Q2 201415'!AW105</f>
        <v>492</v>
      </c>
      <c r="ET105" s="75">
        <f>'T4 Q2 201415'!AX105</f>
        <v>0.91791044776119401</v>
      </c>
      <c r="EV105" s="75">
        <f>'T5 Q3 201415'!D105</f>
        <v>469</v>
      </c>
      <c r="EW105" s="75">
        <f>'T5 Q3 201415'!E105</f>
        <v>454</v>
      </c>
      <c r="EX105" s="75">
        <f>'T5 Q3 201415'!F105</f>
        <v>0.96801705756929635</v>
      </c>
      <c r="EY105" s="75">
        <f>'T5 Q3 201415'!G105</f>
        <v>459</v>
      </c>
      <c r="EZ105" s="75">
        <f>'T5 Q3 201415'!H105</f>
        <v>0.97867803837953093</v>
      </c>
      <c r="FA105" s="75">
        <f>'T5 Q3 201415'!I105</f>
        <v>454</v>
      </c>
      <c r="FB105" s="75">
        <f>'T5 Q3 201415'!J105</f>
        <v>0.96801705756929635</v>
      </c>
      <c r="FC105" s="75">
        <f>'T5 Q3 201415'!K105</f>
        <v>0</v>
      </c>
      <c r="FD105" s="75">
        <f>'T5 Q3 201415'!L105</f>
        <v>0</v>
      </c>
      <c r="FE105" s="75" t="str">
        <f>'T5 Q3 201415'!M105</f>
        <v/>
      </c>
      <c r="FF105" s="75">
        <f>'T5 Q3 201415'!N105</f>
        <v>0</v>
      </c>
      <c r="FG105" s="75">
        <f>'T5 Q3 201415'!O105</f>
        <v>520</v>
      </c>
      <c r="FH105" s="75">
        <f>'T5 Q3 201415'!P105</f>
        <v>507</v>
      </c>
      <c r="FI105" s="75">
        <f>'T5 Q3 201415'!Q105</f>
        <v>0.97499999999999998</v>
      </c>
      <c r="FJ105" s="75">
        <f>'T5 Q3 201415'!R105</f>
        <v>502</v>
      </c>
      <c r="FK105" s="75">
        <f>'T5 Q3 201415'!S105</f>
        <v>0.9653846153846154</v>
      </c>
      <c r="FL105" s="75">
        <f>'T5 Q3 201415'!T105</f>
        <v>491</v>
      </c>
      <c r="FM105" s="75">
        <f>'T5 Q3 201415'!U105</f>
        <v>0.94423076923076921</v>
      </c>
      <c r="FN105" s="75">
        <f>'T5 Q3 201415'!V105</f>
        <v>505</v>
      </c>
      <c r="FO105" s="75">
        <f>'T5 Q3 201415'!W105</f>
        <v>0.97115384615384615</v>
      </c>
      <c r="FP105" s="75">
        <f>'T5 Q3 201415'!X105</f>
        <v>503</v>
      </c>
      <c r="FQ105" s="75">
        <f>'T5 Q3 201415'!Y105</f>
        <v>0.96730769230769231</v>
      </c>
      <c r="FR105" s="75">
        <f>'T5 Q3 201415'!Z105</f>
        <v>0</v>
      </c>
      <c r="FS105" s="75">
        <f>'T5 Q3 201415'!AA105</f>
        <v>0</v>
      </c>
      <c r="FT105" s="75" t="str">
        <f>'T5 Q3 201415'!AB105</f>
        <v/>
      </c>
      <c r="FU105" s="75">
        <f>'T5 Q3 201415'!AC105</f>
        <v>0</v>
      </c>
      <c r="FV105" s="75">
        <f>'T5 Q3 201415'!AD105</f>
        <v>507</v>
      </c>
      <c r="FW105" s="75">
        <f>'T5 Q3 201415'!AE105</f>
        <v>496</v>
      </c>
      <c r="FX105" s="75">
        <f>'T5 Q3 201415'!AF105</f>
        <v>0.97830374753451677</v>
      </c>
      <c r="FY105" s="75">
        <f>'T5 Q3 201415'!AG105</f>
        <v>452</v>
      </c>
      <c r="FZ105" s="75">
        <f>'T5 Q3 201415'!AH105</f>
        <v>0.89151873767258383</v>
      </c>
      <c r="GA105" s="75">
        <f>'T5 Q3 201415'!AI105</f>
        <v>496</v>
      </c>
      <c r="GB105" s="75">
        <f>'T5 Q3 201415'!AJ105</f>
        <v>0.97830374753451677</v>
      </c>
      <c r="GC105" s="75">
        <f>'T5 Q3 201415'!AK105</f>
        <v>496</v>
      </c>
      <c r="GD105" s="75">
        <f>'T5 Q3 201415'!AL105</f>
        <v>0.97830374753451677</v>
      </c>
      <c r="GE105" s="75">
        <f>'T5 Q3 201415'!AM105</f>
        <v>479</v>
      </c>
      <c r="GF105" s="75">
        <f>'T5 Q3 201415'!AN105</f>
        <v>0.94477317554240636</v>
      </c>
      <c r="GG105" s="75">
        <f>'T5 Q3 201415'!AO105</f>
        <v>478</v>
      </c>
      <c r="GH105" s="75">
        <f>'T5 Q3 201415'!AP105</f>
        <v>0.94280078895463515</v>
      </c>
      <c r="GI105" s="75">
        <f>'T5 Q3 201415'!AQ105</f>
        <v>494</v>
      </c>
      <c r="GJ105" s="75">
        <f>'T5 Q3 201415'!AR105</f>
        <v>0</v>
      </c>
      <c r="GK105" s="75">
        <f>'T5 Q3 201415'!AS105</f>
        <v>448</v>
      </c>
      <c r="GL105" s="75">
        <f>'T5 Q3 201415'!AT105</f>
        <v>0.88362919132149897</v>
      </c>
      <c r="GM105" s="75">
        <f>'T5 Q3 201415'!AU105</f>
        <v>480</v>
      </c>
      <c r="GN105" s="75">
        <f>'T5 Q3 201415'!AV105</f>
        <v>0.94674556213017746</v>
      </c>
      <c r="GO105" s="75">
        <f>'T5 Q3 201415'!AW105</f>
        <v>468</v>
      </c>
      <c r="GP105" s="75">
        <f>'T5 Q3 201415'!AX105</f>
        <v>0.92307692307692313</v>
      </c>
      <c r="GR105" s="75">
        <f>'T6 Q4 201415'!D105</f>
        <v>485</v>
      </c>
      <c r="GS105" s="75">
        <f>'T6 Q4 201415'!E105</f>
        <v>478</v>
      </c>
      <c r="GT105" s="75">
        <f>'T6 Q4 201415'!F105</f>
        <v>0.9855670103092784</v>
      </c>
      <c r="GU105" s="75">
        <f>'T6 Q4 201415'!G105</f>
        <v>482</v>
      </c>
      <c r="GV105" s="75">
        <f>'T6 Q4 201415'!H105</f>
        <v>0.99381443298969074</v>
      </c>
      <c r="GW105" s="75">
        <f>'T6 Q4 201415'!I105</f>
        <v>479</v>
      </c>
      <c r="GX105" s="75">
        <f>'T6 Q4 201415'!J105</f>
        <v>0.98762886597938149</v>
      </c>
      <c r="GY105" s="75">
        <f>'T6 Q4 201415'!K105</f>
        <v>0</v>
      </c>
      <c r="GZ105" s="75">
        <f>'T6 Q4 201415'!L105</f>
        <v>0</v>
      </c>
      <c r="HA105" s="75" t="str">
        <f>'T6 Q4 201415'!M105</f>
        <v/>
      </c>
      <c r="HB105" s="75">
        <f>'T6 Q4 201415'!N105</f>
        <v>0</v>
      </c>
      <c r="HC105" s="75">
        <f>'T6 Q4 201415'!O105</f>
        <v>462</v>
      </c>
      <c r="HD105" s="75">
        <f>'T6 Q4 201415'!P105</f>
        <v>448</v>
      </c>
      <c r="HE105" s="75">
        <f>'T6 Q4 201415'!Q105</f>
        <v>0.96969696969696972</v>
      </c>
      <c r="HF105" s="75">
        <f>'T6 Q4 201415'!R105</f>
        <v>433</v>
      </c>
      <c r="HG105" s="75">
        <f>'T6 Q4 201415'!S105</f>
        <v>0.93722943722943719</v>
      </c>
      <c r="HH105" s="75">
        <f>'T6 Q4 201415'!T105</f>
        <v>317</v>
      </c>
      <c r="HI105" s="75">
        <f>'T6 Q4 201415'!U105</f>
        <v>0.68614718614718617</v>
      </c>
      <c r="HJ105" s="75">
        <f>'T6 Q4 201415'!V105</f>
        <v>436</v>
      </c>
      <c r="HK105" s="75">
        <f>'T6 Q4 201415'!W105</f>
        <v>0.94372294372294374</v>
      </c>
      <c r="HL105" s="75">
        <f>'T6 Q4 201415'!X105</f>
        <v>435</v>
      </c>
      <c r="HM105" s="75">
        <f>'T6 Q4 201415'!Y105</f>
        <v>0.94155844155844159</v>
      </c>
      <c r="HN105" s="75">
        <f>'T6 Q4 201415'!Z105</f>
        <v>0</v>
      </c>
      <c r="HO105" s="75">
        <f>'T6 Q4 201415'!AA105</f>
        <v>0</v>
      </c>
      <c r="HP105" s="75" t="str">
        <f>'T6 Q4 201415'!AB105</f>
        <v/>
      </c>
      <c r="HQ105" s="75">
        <f>'T6 Q4 201415'!AC105</f>
        <v>0</v>
      </c>
      <c r="HR105" s="75">
        <f>'T6 Q4 201415'!AD105</f>
        <v>476</v>
      </c>
      <c r="HS105" s="75">
        <f>'T6 Q4 201415'!AE105</f>
        <v>466</v>
      </c>
      <c r="HT105" s="75">
        <f>'T6 Q4 201415'!AF105</f>
        <v>0.97899159663865543</v>
      </c>
      <c r="HU105" s="75">
        <f>'T6 Q4 201415'!AG105</f>
        <v>439</v>
      </c>
      <c r="HV105" s="75">
        <f>'T6 Q4 201415'!AH105</f>
        <v>0.92226890756302526</v>
      </c>
      <c r="HW105" s="75">
        <f>'T6 Q4 201415'!AI105</f>
        <v>467</v>
      </c>
      <c r="HX105" s="75">
        <f>'T6 Q4 201415'!AJ105</f>
        <v>0.98109243697478987</v>
      </c>
      <c r="HY105" s="75">
        <f>'T6 Q4 201415'!AK105</f>
        <v>465</v>
      </c>
      <c r="HZ105" s="75">
        <f>'T6 Q4 201415'!AL105</f>
        <v>0.97689075630252098</v>
      </c>
      <c r="IA105" s="75">
        <f>'T6 Q4 201415'!AM105</f>
        <v>453</v>
      </c>
      <c r="IB105" s="75">
        <f>'T6 Q4 201415'!AN105</f>
        <v>0.95168067226890751</v>
      </c>
      <c r="IC105" s="75">
        <f>'T6 Q4 201415'!AO105</f>
        <v>450</v>
      </c>
      <c r="ID105" s="75">
        <f>'T6 Q4 201415'!AP105</f>
        <v>0.94537815126050417</v>
      </c>
      <c r="IE105" s="75">
        <f>'T6 Q4 201415'!AQ105</f>
        <v>467</v>
      </c>
      <c r="IF105" s="75">
        <f>'T6 Q4 201415'!AR105</f>
        <v>0</v>
      </c>
      <c r="IG105" s="75">
        <f>'T6 Q4 201415'!AS105</f>
        <v>439</v>
      </c>
      <c r="IH105" s="75">
        <f>'T6 Q4 201415'!AT105</f>
        <v>0.92226890756302526</v>
      </c>
      <c r="II105" s="75">
        <f>'T6 Q4 201415'!AU105</f>
        <v>453</v>
      </c>
      <c r="IJ105" s="75">
        <f>'T6 Q4 201415'!AV105</f>
        <v>0.95168067226890751</v>
      </c>
      <c r="IK105" s="75">
        <f>'T6 Q4 201415'!AW105</f>
        <v>443</v>
      </c>
      <c r="IL105" s="75">
        <f>'T6 Q4 201415'!AX105</f>
        <v>0.93067226890756305</v>
      </c>
    </row>
    <row r="106" spans="1:246" x14ac:dyDescent="0.25">
      <c r="A106" s="31" t="s">
        <v>462</v>
      </c>
      <c r="B106" s="21" t="s">
        <v>463</v>
      </c>
      <c r="C106" s="21" t="s">
        <v>31</v>
      </c>
      <c r="D106" s="64">
        <v>4546</v>
      </c>
      <c r="E106" s="64">
        <v>3248</v>
      </c>
      <c r="F106" s="51">
        <v>0.71447426308842943</v>
      </c>
      <c r="G106" s="64">
        <v>3817</v>
      </c>
      <c r="H106" s="69">
        <v>0.83963924329080508</v>
      </c>
      <c r="I106" s="64">
        <v>3325</v>
      </c>
      <c r="J106" s="51">
        <v>0.73141223053233617</v>
      </c>
      <c r="K106" s="64">
        <v>0</v>
      </c>
      <c r="L106" s="5">
        <v>0</v>
      </c>
      <c r="M106" s="51" t="e">
        <v>#DIV/0!</v>
      </c>
      <c r="N106" s="40"/>
      <c r="O106" s="64">
        <v>4691</v>
      </c>
      <c r="P106" s="64">
        <v>3831</v>
      </c>
      <c r="Q106" s="51">
        <v>0.81667021956938823</v>
      </c>
      <c r="R106" s="64">
        <v>4024</v>
      </c>
      <c r="S106" s="69">
        <v>0.85781283308463019</v>
      </c>
      <c r="T106" s="64">
        <v>3692</v>
      </c>
      <c r="U106" s="51">
        <v>0.78703901087188233</v>
      </c>
      <c r="V106" s="64">
        <v>3507</v>
      </c>
      <c r="W106" s="69">
        <v>0.74760179066297161</v>
      </c>
      <c r="X106" s="64">
        <v>3530</v>
      </c>
      <c r="Y106" s="51">
        <v>0.75250479641867407</v>
      </c>
      <c r="Z106" s="64">
        <v>0</v>
      </c>
      <c r="AA106" s="64">
        <v>0</v>
      </c>
      <c r="AB106" s="51" t="e">
        <v>#DIV/0!</v>
      </c>
      <c r="AC106" s="58"/>
      <c r="AD106" s="64">
        <v>4858</v>
      </c>
      <c r="AE106" s="64">
        <v>4646</v>
      </c>
      <c r="AF106" s="46">
        <v>0.95636064223960482</v>
      </c>
      <c r="AG106" s="64">
        <v>3317</v>
      </c>
      <c r="AH106" s="70">
        <v>0.68279127212844792</v>
      </c>
      <c r="AI106" s="64">
        <v>4647</v>
      </c>
      <c r="AJ106" s="46">
        <v>0.95656648826677648</v>
      </c>
      <c r="AK106" s="64">
        <v>4651</v>
      </c>
      <c r="AL106" s="70">
        <v>0.95738987237546314</v>
      </c>
      <c r="AM106" s="64">
        <v>4430</v>
      </c>
      <c r="AN106" s="46">
        <v>0.91189790037052287</v>
      </c>
      <c r="AO106" s="64">
        <v>4595</v>
      </c>
      <c r="AP106" s="70">
        <v>0.94586249485384932</v>
      </c>
      <c r="AQ106" s="64">
        <v>4705</v>
      </c>
      <c r="AR106" s="46">
        <v>0.96850555784273362</v>
      </c>
      <c r="AS106" s="64">
        <v>4141</v>
      </c>
      <c r="AT106" s="70">
        <v>0.85240839851790862</v>
      </c>
      <c r="AU106" s="64">
        <v>4431</v>
      </c>
      <c r="AV106" s="46">
        <v>0.91210374639769454</v>
      </c>
      <c r="AW106" s="64">
        <v>4516</v>
      </c>
      <c r="AX106" s="46">
        <v>0.92960065870728692</v>
      </c>
      <c r="AZ106" s="80">
        <f>VLOOKUP($A106,'T1DQ CCG'!$A:$BS,69,FALSE)</f>
        <v>0</v>
      </c>
      <c r="BA106" s="80">
        <f>VLOOKUP($A106,'T1DQ CCG'!$A:$BS,70,FALSE)</f>
        <v>0</v>
      </c>
      <c r="BB106" s="80">
        <f>VLOOKUP($A106,'T1DQ CCG'!$A:$BS,71,FALSE)</f>
        <v>0</v>
      </c>
      <c r="BD106" s="75">
        <f>'T3 Q1 201415'!D106</f>
        <v>1134</v>
      </c>
      <c r="BE106" s="75">
        <f>'T3 Q1 201415'!E106</f>
        <v>828</v>
      </c>
      <c r="BF106" s="75">
        <f>'T3 Q1 201415'!F106</f>
        <v>0.73015873015873012</v>
      </c>
      <c r="BG106" s="75">
        <f>'T3 Q1 201415'!G106</f>
        <v>940</v>
      </c>
      <c r="BH106" s="75">
        <f>'T3 Q1 201415'!H106</f>
        <v>0.82892416225749554</v>
      </c>
      <c r="BI106" s="75">
        <f>'T3 Q1 201415'!I106</f>
        <v>857</v>
      </c>
      <c r="BJ106" s="75">
        <f>'T3 Q1 201415'!J106</f>
        <v>0.75573192239858911</v>
      </c>
      <c r="BK106" s="75">
        <f>'T3 Q1 201415'!K106</f>
        <v>0</v>
      </c>
      <c r="BL106" s="75">
        <f>'T3 Q1 201415'!L106</f>
        <v>0</v>
      </c>
      <c r="BM106" s="75" t="str">
        <f>'T3 Q1 201415'!M106</f>
        <v/>
      </c>
      <c r="BN106" s="75">
        <f>'T3 Q1 201415'!N106</f>
        <v>0</v>
      </c>
      <c r="BO106" s="75">
        <f>'T3 Q1 201415'!O106</f>
        <v>1167</v>
      </c>
      <c r="BP106" s="75">
        <f>'T3 Q1 201415'!P106</f>
        <v>1046</v>
      </c>
      <c r="BQ106" s="75">
        <f>'T3 Q1 201415'!Q106</f>
        <v>0.89631533847472156</v>
      </c>
      <c r="BR106" s="75">
        <f>'T3 Q1 201415'!R106</f>
        <v>1040</v>
      </c>
      <c r="BS106" s="75">
        <f>'T3 Q1 201415'!S106</f>
        <v>0.89117395029991431</v>
      </c>
      <c r="BT106" s="75">
        <f>'T3 Q1 201415'!T106</f>
        <v>1042</v>
      </c>
      <c r="BU106" s="75">
        <f>'T3 Q1 201415'!U106</f>
        <v>0.89288774635818335</v>
      </c>
      <c r="BV106" s="75">
        <f>'T3 Q1 201415'!V106</f>
        <v>887</v>
      </c>
      <c r="BW106" s="75">
        <f>'T3 Q1 201415'!W106</f>
        <v>0.7600685518423308</v>
      </c>
      <c r="BX106" s="75">
        <f>'T3 Q1 201415'!X106</f>
        <v>885</v>
      </c>
      <c r="BY106" s="75">
        <f>'T3 Q1 201415'!Y106</f>
        <v>0.75835475578406175</v>
      </c>
      <c r="BZ106" s="75">
        <f>'T3 Q1 201415'!Z106</f>
        <v>0</v>
      </c>
      <c r="CA106" s="75">
        <f>'T3 Q1 201415'!AA106</f>
        <v>0</v>
      </c>
      <c r="CB106" s="75" t="str">
        <f>'T3 Q1 201415'!AB106</f>
        <v/>
      </c>
      <c r="CC106" s="75">
        <f>'T3 Q1 201415'!AC106</f>
        <v>0</v>
      </c>
      <c r="CD106" s="75">
        <f>'T3 Q1 201415'!AD106</f>
        <v>1134</v>
      </c>
      <c r="CE106" s="75">
        <f>'T3 Q1 201415'!AE106</f>
        <v>1081</v>
      </c>
      <c r="CF106" s="75">
        <f>'T3 Q1 201415'!AF106</f>
        <v>0.95326278659611996</v>
      </c>
      <c r="CG106" s="75">
        <f>'T3 Q1 201415'!AG106</f>
        <v>780</v>
      </c>
      <c r="CH106" s="75">
        <f>'T3 Q1 201415'!AH106</f>
        <v>0.68783068783068779</v>
      </c>
      <c r="CI106" s="75">
        <f>'T3 Q1 201415'!AI106</f>
        <v>1080</v>
      </c>
      <c r="CJ106" s="75">
        <f>'T3 Q1 201415'!AJ106</f>
        <v>0.95238095238095233</v>
      </c>
      <c r="CK106" s="75">
        <f>'T3 Q1 201415'!AK106</f>
        <v>1082</v>
      </c>
      <c r="CL106" s="75">
        <f>'T3 Q1 201415'!AL106</f>
        <v>0.95414462081128748</v>
      </c>
      <c r="CM106" s="75">
        <f>'T3 Q1 201415'!AM106</f>
        <v>1028</v>
      </c>
      <c r="CN106" s="75">
        <f>'T3 Q1 201415'!AN106</f>
        <v>0.90652557319223981</v>
      </c>
      <c r="CO106" s="75">
        <f>'T3 Q1 201415'!AO106</f>
        <v>1058</v>
      </c>
      <c r="CP106" s="75">
        <f>'T3 Q1 201415'!AP106</f>
        <v>0.93298059964726632</v>
      </c>
      <c r="CQ106" s="75">
        <f>'T3 Q1 201415'!AQ106</f>
        <v>1102</v>
      </c>
      <c r="CR106" s="75">
        <f>'T3 Q1 201415'!AR106</f>
        <v>0.97178130511463845</v>
      </c>
      <c r="CS106" s="75">
        <f>'T3 Q1 201415'!AS106</f>
        <v>983</v>
      </c>
      <c r="CT106" s="75">
        <f>'T3 Q1 201415'!AT106</f>
        <v>0.86684303350970016</v>
      </c>
      <c r="CU106" s="75">
        <f>'T3 Q1 201415'!AU106</f>
        <v>1029</v>
      </c>
      <c r="CV106" s="75">
        <f>'T3 Q1 201415'!AV106</f>
        <v>0.90740740740740744</v>
      </c>
      <c r="CW106" s="75">
        <f>'T3 Q1 201415'!AW106</f>
        <v>1046</v>
      </c>
      <c r="CX106" s="75">
        <f>'T3 Q1 201415'!AX106</f>
        <v>0.92239858906525574</v>
      </c>
      <c r="CZ106" s="75">
        <f>'T4 Q2 201415'!D106</f>
        <v>1212</v>
      </c>
      <c r="DA106" s="75">
        <f>'T4 Q2 201415'!E106</f>
        <v>802</v>
      </c>
      <c r="DB106" s="75">
        <f>'T4 Q2 201415'!F106</f>
        <v>0.66171617161716167</v>
      </c>
      <c r="DC106" s="75">
        <f>'T4 Q2 201415'!G106</f>
        <v>984</v>
      </c>
      <c r="DD106" s="75">
        <f>'T4 Q2 201415'!H106</f>
        <v>0.81188118811881194</v>
      </c>
      <c r="DE106" s="75">
        <f>'T4 Q2 201415'!I106</f>
        <v>840</v>
      </c>
      <c r="DF106" s="75">
        <f>'T4 Q2 201415'!J106</f>
        <v>0.69306930693069302</v>
      </c>
      <c r="DG106" s="75">
        <f>'T4 Q2 201415'!K106</f>
        <v>0</v>
      </c>
      <c r="DH106" s="75">
        <f>'T4 Q2 201415'!L106</f>
        <v>0</v>
      </c>
      <c r="DI106" s="75" t="str">
        <f>'T4 Q2 201415'!M106</f>
        <v/>
      </c>
      <c r="DJ106" s="75">
        <f>'T4 Q2 201415'!N106</f>
        <v>0</v>
      </c>
      <c r="DK106" s="75">
        <f>'T4 Q2 201415'!O106</f>
        <v>1201</v>
      </c>
      <c r="DL106" s="75">
        <f>'T4 Q2 201415'!P106</f>
        <v>975</v>
      </c>
      <c r="DM106" s="75">
        <f>'T4 Q2 201415'!Q106</f>
        <v>0.81182348043297248</v>
      </c>
      <c r="DN106" s="75">
        <f>'T4 Q2 201415'!R106</f>
        <v>1032</v>
      </c>
      <c r="DO106" s="75">
        <f>'T4 Q2 201415'!S106</f>
        <v>0.85928393005828474</v>
      </c>
      <c r="DP106" s="75">
        <f>'T4 Q2 201415'!T106</f>
        <v>961</v>
      </c>
      <c r="DQ106" s="75">
        <f>'T4 Q2 201415'!U106</f>
        <v>0.80016652789342213</v>
      </c>
      <c r="DR106" s="75">
        <f>'T4 Q2 201415'!V106</f>
        <v>883</v>
      </c>
      <c r="DS106" s="75">
        <f>'T4 Q2 201415'!W106</f>
        <v>0.73522064945878429</v>
      </c>
      <c r="DT106" s="75">
        <f>'T4 Q2 201415'!X106</f>
        <v>889</v>
      </c>
      <c r="DU106" s="75">
        <f>'T4 Q2 201415'!Y106</f>
        <v>0.74021648626144876</v>
      </c>
      <c r="DV106" s="75">
        <f>'T4 Q2 201415'!Z106</f>
        <v>0</v>
      </c>
      <c r="DW106" s="75">
        <f>'T4 Q2 201415'!AA106</f>
        <v>0</v>
      </c>
      <c r="DX106" s="75" t="str">
        <f>'T4 Q2 201415'!AB106</f>
        <v/>
      </c>
      <c r="DY106" s="75">
        <f>'T4 Q2 201415'!AC106</f>
        <v>0</v>
      </c>
      <c r="DZ106" s="75">
        <f>'T4 Q2 201415'!AD106</f>
        <v>1295</v>
      </c>
      <c r="EA106" s="75">
        <f>'T4 Q2 201415'!AE106</f>
        <v>1237</v>
      </c>
      <c r="EB106" s="75">
        <f>'T4 Q2 201415'!AF106</f>
        <v>0.95521235521235526</v>
      </c>
      <c r="EC106" s="75">
        <f>'T4 Q2 201415'!AG106</f>
        <v>899</v>
      </c>
      <c r="ED106" s="75">
        <f>'T4 Q2 201415'!AH106</f>
        <v>0.69420849420849418</v>
      </c>
      <c r="EE106" s="75">
        <f>'T4 Q2 201415'!AI106</f>
        <v>1239</v>
      </c>
      <c r="EF106" s="75">
        <f>'T4 Q2 201415'!AJ106</f>
        <v>0.95675675675675675</v>
      </c>
      <c r="EG106" s="75">
        <f>'T4 Q2 201415'!AK106</f>
        <v>1235</v>
      </c>
      <c r="EH106" s="75">
        <f>'T4 Q2 201415'!AL106</f>
        <v>0.95366795366795365</v>
      </c>
      <c r="EI106" s="75">
        <f>'T4 Q2 201415'!AM106</f>
        <v>1178</v>
      </c>
      <c r="EJ106" s="75">
        <f>'T4 Q2 201415'!AN106</f>
        <v>0.90965250965250966</v>
      </c>
      <c r="EK106" s="75">
        <f>'T4 Q2 201415'!AO106</f>
        <v>1235</v>
      </c>
      <c r="EL106" s="75">
        <f>'T4 Q2 201415'!AP106</f>
        <v>0.95366795366795365</v>
      </c>
      <c r="EM106" s="75">
        <f>'T4 Q2 201415'!AQ106</f>
        <v>1254</v>
      </c>
      <c r="EN106" s="75">
        <f>'T4 Q2 201415'!AR106</f>
        <v>1.1559845559845561</v>
      </c>
      <c r="EO106" s="75">
        <f>'T4 Q2 201415'!AS106</f>
        <v>1094</v>
      </c>
      <c r="EP106" s="75">
        <f>'T4 Q2 201415'!AT106</f>
        <v>0.84478764478764479</v>
      </c>
      <c r="EQ106" s="75">
        <f>'T4 Q2 201415'!AU106</f>
        <v>1178</v>
      </c>
      <c r="ER106" s="75">
        <f>'T4 Q2 201415'!AV106</f>
        <v>0.90965250965250966</v>
      </c>
      <c r="ES106" s="75">
        <f>'T4 Q2 201415'!AW106</f>
        <v>1212</v>
      </c>
      <c r="ET106" s="75">
        <f>'T4 Q2 201415'!AX106</f>
        <v>0.93590733590733588</v>
      </c>
      <c r="EV106" s="75">
        <f>'T5 Q3 201415'!D106</f>
        <v>1110</v>
      </c>
      <c r="EW106" s="75">
        <f>'T5 Q3 201415'!E106</f>
        <v>781</v>
      </c>
      <c r="EX106" s="75">
        <f>'T5 Q3 201415'!F106</f>
        <v>0.70360360360360363</v>
      </c>
      <c r="EY106" s="75">
        <f>'T5 Q3 201415'!G106</f>
        <v>934</v>
      </c>
      <c r="EZ106" s="75">
        <f>'T5 Q3 201415'!H106</f>
        <v>0.8414414414414414</v>
      </c>
      <c r="FA106" s="75">
        <f>'T5 Q3 201415'!I106</f>
        <v>808</v>
      </c>
      <c r="FB106" s="75">
        <f>'T5 Q3 201415'!J106</f>
        <v>0.72792792792792793</v>
      </c>
      <c r="FC106" s="75">
        <f>'T5 Q3 201415'!K106</f>
        <v>0</v>
      </c>
      <c r="FD106" s="75">
        <f>'T5 Q3 201415'!L106</f>
        <v>0</v>
      </c>
      <c r="FE106" s="75" t="str">
        <f>'T5 Q3 201415'!M106</f>
        <v/>
      </c>
      <c r="FF106" s="75">
        <f>'T5 Q3 201415'!N106</f>
        <v>0</v>
      </c>
      <c r="FG106" s="75">
        <f>'T5 Q3 201415'!O106</f>
        <v>1188</v>
      </c>
      <c r="FH106" s="75">
        <f>'T5 Q3 201415'!P106</f>
        <v>960</v>
      </c>
      <c r="FI106" s="75">
        <f>'T5 Q3 201415'!Q106</f>
        <v>0.80808080808080807</v>
      </c>
      <c r="FJ106" s="75">
        <f>'T5 Q3 201415'!R106</f>
        <v>1022</v>
      </c>
      <c r="FK106" s="75">
        <f>'T5 Q3 201415'!S106</f>
        <v>0.86026936026936029</v>
      </c>
      <c r="FL106" s="75">
        <f>'T5 Q3 201415'!T106</f>
        <v>927</v>
      </c>
      <c r="FM106" s="75">
        <f>'T5 Q3 201415'!U106</f>
        <v>0.78030303030303028</v>
      </c>
      <c r="FN106" s="75">
        <f>'T5 Q3 201415'!V106</f>
        <v>843</v>
      </c>
      <c r="FO106" s="75">
        <f>'T5 Q3 201415'!W106</f>
        <v>0.70959595959595956</v>
      </c>
      <c r="FP106" s="75">
        <f>'T5 Q3 201415'!X106</f>
        <v>859</v>
      </c>
      <c r="FQ106" s="75">
        <f>'T5 Q3 201415'!Y106</f>
        <v>0.72306397306397308</v>
      </c>
      <c r="FR106" s="75">
        <f>'T5 Q3 201415'!Z106</f>
        <v>0</v>
      </c>
      <c r="FS106" s="75">
        <f>'T5 Q3 201415'!AA106</f>
        <v>0</v>
      </c>
      <c r="FT106" s="75" t="str">
        <f>'T5 Q3 201415'!AB106</f>
        <v/>
      </c>
      <c r="FU106" s="75">
        <f>'T5 Q3 201415'!AC106</f>
        <v>0</v>
      </c>
      <c r="FV106" s="75">
        <f>'T5 Q3 201415'!AD106</f>
        <v>1238</v>
      </c>
      <c r="FW106" s="75">
        <f>'T5 Q3 201415'!AE106</f>
        <v>1185</v>
      </c>
      <c r="FX106" s="75">
        <f>'T5 Q3 201415'!AF106</f>
        <v>0.95718901453957994</v>
      </c>
      <c r="FY106" s="75">
        <f>'T5 Q3 201415'!AG106</f>
        <v>842</v>
      </c>
      <c r="FZ106" s="75">
        <f>'T5 Q3 201415'!AH106</f>
        <v>0.68012924071082392</v>
      </c>
      <c r="GA106" s="75">
        <f>'T5 Q3 201415'!AI106</f>
        <v>1185</v>
      </c>
      <c r="GB106" s="75">
        <f>'T5 Q3 201415'!AJ106</f>
        <v>0.95718901453957994</v>
      </c>
      <c r="GC106" s="75">
        <f>'T5 Q3 201415'!AK106</f>
        <v>1188</v>
      </c>
      <c r="GD106" s="75">
        <f>'T5 Q3 201415'!AL106</f>
        <v>0.95961227786752823</v>
      </c>
      <c r="GE106" s="75">
        <f>'T5 Q3 201415'!AM106</f>
        <v>1125</v>
      </c>
      <c r="GF106" s="75">
        <f>'T5 Q3 201415'!AN106</f>
        <v>0.90872374798061384</v>
      </c>
      <c r="GG106" s="75">
        <f>'T5 Q3 201415'!AO106</f>
        <v>1175</v>
      </c>
      <c r="GH106" s="75">
        <f>'T5 Q3 201415'!AP106</f>
        <v>0.94911147011308561</v>
      </c>
      <c r="GI106" s="75">
        <f>'T5 Q3 201415'!AQ106</f>
        <v>1194</v>
      </c>
      <c r="GJ106" s="75">
        <f>'T5 Q3 201415'!AR106</f>
        <v>0</v>
      </c>
      <c r="GK106" s="75">
        <f>'T5 Q3 201415'!AS106</f>
        <v>1053</v>
      </c>
      <c r="GL106" s="75">
        <f>'T5 Q3 201415'!AT106</f>
        <v>0.85056542810985458</v>
      </c>
      <c r="GM106" s="75">
        <f>'T5 Q3 201415'!AU106</f>
        <v>1126</v>
      </c>
      <c r="GN106" s="75">
        <f>'T5 Q3 201415'!AV106</f>
        <v>0.9095315024232633</v>
      </c>
      <c r="GO106" s="75">
        <f>'T5 Q3 201415'!AW106</f>
        <v>1152</v>
      </c>
      <c r="GP106" s="75">
        <f>'T5 Q3 201415'!AX106</f>
        <v>0.93053311793214866</v>
      </c>
      <c r="GR106" s="75">
        <f>'T6 Q4 201415'!D106</f>
        <v>1090</v>
      </c>
      <c r="GS106" s="75">
        <f>'T6 Q4 201415'!E106</f>
        <v>837</v>
      </c>
      <c r="GT106" s="75">
        <f>'T6 Q4 201415'!F106</f>
        <v>0.76788990825688075</v>
      </c>
      <c r="GU106" s="75">
        <f>'T6 Q4 201415'!G106</f>
        <v>959</v>
      </c>
      <c r="GV106" s="75">
        <f>'T6 Q4 201415'!H106</f>
        <v>0.87981651376146786</v>
      </c>
      <c r="GW106" s="75">
        <f>'T6 Q4 201415'!I106</f>
        <v>820</v>
      </c>
      <c r="GX106" s="75">
        <f>'T6 Q4 201415'!J106</f>
        <v>0.75229357798165142</v>
      </c>
      <c r="GY106" s="75">
        <f>'T6 Q4 201415'!K106</f>
        <v>0</v>
      </c>
      <c r="GZ106" s="75">
        <f>'T6 Q4 201415'!L106</f>
        <v>0</v>
      </c>
      <c r="HA106" s="75" t="str">
        <f>'T6 Q4 201415'!M106</f>
        <v/>
      </c>
      <c r="HB106" s="75">
        <f>'T6 Q4 201415'!N106</f>
        <v>0</v>
      </c>
      <c r="HC106" s="75">
        <f>'T6 Q4 201415'!O106</f>
        <v>1135</v>
      </c>
      <c r="HD106" s="75">
        <f>'T6 Q4 201415'!P106</f>
        <v>850</v>
      </c>
      <c r="HE106" s="75">
        <f>'T6 Q4 201415'!Q106</f>
        <v>0.74889867841409696</v>
      </c>
      <c r="HF106" s="75">
        <f>'T6 Q4 201415'!R106</f>
        <v>930</v>
      </c>
      <c r="HG106" s="75">
        <f>'T6 Q4 201415'!S106</f>
        <v>0.81938325991189431</v>
      </c>
      <c r="HH106" s="75">
        <f>'T6 Q4 201415'!T106</f>
        <v>762</v>
      </c>
      <c r="HI106" s="75">
        <f>'T6 Q4 201415'!U106</f>
        <v>0.67136563876651978</v>
      </c>
      <c r="HJ106" s="75">
        <f>'T6 Q4 201415'!V106</f>
        <v>894</v>
      </c>
      <c r="HK106" s="75">
        <f>'T6 Q4 201415'!W106</f>
        <v>0.7876651982378855</v>
      </c>
      <c r="HL106" s="75">
        <f>'T6 Q4 201415'!X106</f>
        <v>897</v>
      </c>
      <c r="HM106" s="75">
        <f>'T6 Q4 201415'!Y106</f>
        <v>0.79030837004405285</v>
      </c>
      <c r="HN106" s="75">
        <f>'T6 Q4 201415'!Z106</f>
        <v>0</v>
      </c>
      <c r="HO106" s="75">
        <f>'T6 Q4 201415'!AA106</f>
        <v>0</v>
      </c>
      <c r="HP106" s="75" t="str">
        <f>'T6 Q4 201415'!AB106</f>
        <v/>
      </c>
      <c r="HQ106" s="75">
        <f>'T6 Q4 201415'!AC106</f>
        <v>0</v>
      </c>
      <c r="HR106" s="75">
        <f>'T6 Q4 201415'!AD106</f>
        <v>1191</v>
      </c>
      <c r="HS106" s="75">
        <f>'T6 Q4 201415'!AE106</f>
        <v>1143</v>
      </c>
      <c r="HT106" s="75">
        <f>'T6 Q4 201415'!AF106</f>
        <v>0.95969773299748107</v>
      </c>
      <c r="HU106" s="75">
        <f>'T6 Q4 201415'!AG106</f>
        <v>796</v>
      </c>
      <c r="HV106" s="75">
        <f>'T6 Q4 201415'!AH106</f>
        <v>0.6683459277917716</v>
      </c>
      <c r="HW106" s="75">
        <f>'T6 Q4 201415'!AI106</f>
        <v>1143</v>
      </c>
      <c r="HX106" s="75">
        <f>'T6 Q4 201415'!AJ106</f>
        <v>0.95969773299748107</v>
      </c>
      <c r="HY106" s="75">
        <f>'T6 Q4 201415'!AK106</f>
        <v>1146</v>
      </c>
      <c r="HZ106" s="75">
        <f>'T6 Q4 201415'!AL106</f>
        <v>0.96221662468513858</v>
      </c>
      <c r="IA106" s="75">
        <f>'T6 Q4 201415'!AM106</f>
        <v>1099</v>
      </c>
      <c r="IB106" s="75">
        <f>'T6 Q4 201415'!AN106</f>
        <v>0.92275398824517207</v>
      </c>
      <c r="IC106" s="75">
        <f>'T6 Q4 201415'!AO106</f>
        <v>1127</v>
      </c>
      <c r="ID106" s="75">
        <f>'T6 Q4 201415'!AP106</f>
        <v>0.94626364399664142</v>
      </c>
      <c r="IE106" s="75">
        <f>'T6 Q4 201415'!AQ106</f>
        <v>1155</v>
      </c>
      <c r="IF106" s="75">
        <f>'T6 Q4 201415'!AR106</f>
        <v>0</v>
      </c>
      <c r="IG106" s="75">
        <f>'T6 Q4 201415'!AS106</f>
        <v>1011</v>
      </c>
      <c r="IH106" s="75">
        <f>'T6 Q4 201415'!AT106</f>
        <v>0.8488664987405542</v>
      </c>
      <c r="II106" s="75">
        <f>'T6 Q4 201415'!AU106</f>
        <v>1098</v>
      </c>
      <c r="IJ106" s="75">
        <f>'T6 Q4 201415'!AV106</f>
        <v>0.92191435768261965</v>
      </c>
      <c r="IK106" s="75">
        <f>'T6 Q4 201415'!AW106</f>
        <v>1106</v>
      </c>
      <c r="IL106" s="75">
        <f>'T6 Q4 201415'!AX106</f>
        <v>0.92863140218303941</v>
      </c>
    </row>
    <row r="107" spans="1:246" x14ac:dyDescent="0.25">
      <c r="A107" s="31" t="s">
        <v>464</v>
      </c>
      <c r="B107" s="21" t="s">
        <v>465</v>
      </c>
      <c r="C107" s="21" t="s">
        <v>31</v>
      </c>
      <c r="D107" s="64">
        <v>2446</v>
      </c>
      <c r="E107" s="64">
        <v>2250</v>
      </c>
      <c r="F107" s="51">
        <v>0.91986917416189695</v>
      </c>
      <c r="G107" s="64">
        <v>2308</v>
      </c>
      <c r="H107" s="69">
        <v>0.94358135731807036</v>
      </c>
      <c r="I107" s="64">
        <v>2249</v>
      </c>
      <c r="J107" s="51">
        <v>0.91946034341782501</v>
      </c>
      <c r="K107" s="64">
        <v>0</v>
      </c>
      <c r="L107" s="5">
        <v>0</v>
      </c>
      <c r="M107" s="51" t="e">
        <v>#DIV/0!</v>
      </c>
      <c r="N107" s="40"/>
      <c r="O107" s="64">
        <v>2470</v>
      </c>
      <c r="P107" s="64">
        <v>2309</v>
      </c>
      <c r="Q107" s="51">
        <v>0.93481781376518214</v>
      </c>
      <c r="R107" s="64">
        <v>2310</v>
      </c>
      <c r="S107" s="69">
        <v>0.93522267206477738</v>
      </c>
      <c r="T107" s="64">
        <v>2088</v>
      </c>
      <c r="U107" s="51">
        <v>0.84534412955465588</v>
      </c>
      <c r="V107" s="64">
        <v>2241</v>
      </c>
      <c r="W107" s="69">
        <v>0.90728744939271255</v>
      </c>
      <c r="X107" s="64">
        <v>2231</v>
      </c>
      <c r="Y107" s="51">
        <v>0.9032388663967611</v>
      </c>
      <c r="Z107" s="64">
        <v>0</v>
      </c>
      <c r="AA107" s="64">
        <v>0</v>
      </c>
      <c r="AB107" s="51" t="e">
        <v>#DIV/0!</v>
      </c>
      <c r="AC107" s="58"/>
      <c r="AD107" s="64">
        <v>2591</v>
      </c>
      <c r="AE107" s="64">
        <v>2481</v>
      </c>
      <c r="AF107" s="46">
        <v>0.95754534928599</v>
      </c>
      <c r="AG107" s="64">
        <v>2175</v>
      </c>
      <c r="AH107" s="70">
        <v>0.83944423002701662</v>
      </c>
      <c r="AI107" s="64">
        <v>2483</v>
      </c>
      <c r="AJ107" s="46">
        <v>0.95831725202624474</v>
      </c>
      <c r="AK107" s="64">
        <v>2476</v>
      </c>
      <c r="AL107" s="70">
        <v>0.9556155924353531</v>
      </c>
      <c r="AM107" s="64">
        <v>2375</v>
      </c>
      <c r="AN107" s="46">
        <v>0.91663450405248936</v>
      </c>
      <c r="AO107" s="64">
        <v>2388</v>
      </c>
      <c r="AP107" s="70">
        <v>0.9216518718641451</v>
      </c>
      <c r="AQ107" s="64">
        <v>2476</v>
      </c>
      <c r="AR107" s="46">
        <v>0.9556155924353531</v>
      </c>
      <c r="AS107" s="64">
        <v>2250</v>
      </c>
      <c r="AT107" s="70">
        <v>0.86839058278656889</v>
      </c>
      <c r="AU107" s="64">
        <v>2394</v>
      </c>
      <c r="AV107" s="46">
        <v>0.92396758008490931</v>
      </c>
      <c r="AW107" s="64">
        <v>2368</v>
      </c>
      <c r="AX107" s="46">
        <v>0.91393284446159784</v>
      </c>
      <c r="AZ107" s="80">
        <f>VLOOKUP($A107,'T1DQ CCG'!$A:$BS,69,FALSE)</f>
        <v>0</v>
      </c>
      <c r="BA107" s="80">
        <f>VLOOKUP($A107,'T1DQ CCG'!$A:$BS,70,FALSE)</f>
        <v>0</v>
      </c>
      <c r="BB107" s="80">
        <f>VLOOKUP($A107,'T1DQ CCG'!$A:$BS,71,FALSE)</f>
        <v>0</v>
      </c>
      <c r="BD107" s="75">
        <f>'T3 Q1 201415'!D107</f>
        <v>556</v>
      </c>
      <c r="BE107" s="75">
        <f>'T3 Q1 201415'!E107</f>
        <v>500</v>
      </c>
      <c r="BF107" s="75">
        <f>'T3 Q1 201415'!F107</f>
        <v>0.89928057553956831</v>
      </c>
      <c r="BG107" s="75">
        <f>'T3 Q1 201415'!G107</f>
        <v>521</v>
      </c>
      <c r="BH107" s="75">
        <f>'T3 Q1 201415'!H107</f>
        <v>0.93705035971223016</v>
      </c>
      <c r="BI107" s="75">
        <f>'T3 Q1 201415'!I107</f>
        <v>504</v>
      </c>
      <c r="BJ107" s="75">
        <f>'T3 Q1 201415'!J107</f>
        <v>0.90647482014388492</v>
      </c>
      <c r="BK107" s="75">
        <f>'T3 Q1 201415'!K107</f>
        <v>0</v>
      </c>
      <c r="BL107" s="75">
        <f>'T3 Q1 201415'!L107</f>
        <v>0</v>
      </c>
      <c r="BM107" s="75" t="str">
        <f>'T3 Q1 201415'!M107</f>
        <v/>
      </c>
      <c r="BN107" s="75">
        <f>'T3 Q1 201415'!N107</f>
        <v>0</v>
      </c>
      <c r="BO107" s="75">
        <f>'T3 Q1 201415'!O107</f>
        <v>579</v>
      </c>
      <c r="BP107" s="75">
        <f>'T3 Q1 201415'!P107</f>
        <v>553</v>
      </c>
      <c r="BQ107" s="75">
        <f>'T3 Q1 201415'!Q107</f>
        <v>0.95509499136442144</v>
      </c>
      <c r="BR107" s="75">
        <f>'T3 Q1 201415'!R107</f>
        <v>540</v>
      </c>
      <c r="BS107" s="75">
        <f>'T3 Q1 201415'!S107</f>
        <v>0.93264248704663211</v>
      </c>
      <c r="BT107" s="75">
        <f>'T3 Q1 201415'!T107</f>
        <v>546</v>
      </c>
      <c r="BU107" s="75">
        <f>'T3 Q1 201415'!U107</f>
        <v>0.94300518134715028</v>
      </c>
      <c r="BV107" s="75">
        <f>'T3 Q1 201415'!V107</f>
        <v>523</v>
      </c>
      <c r="BW107" s="75">
        <f>'T3 Q1 201415'!W107</f>
        <v>0.9032815198618307</v>
      </c>
      <c r="BX107" s="75">
        <f>'T3 Q1 201415'!X107</f>
        <v>521</v>
      </c>
      <c r="BY107" s="75">
        <f>'T3 Q1 201415'!Y107</f>
        <v>0.89982728842832471</v>
      </c>
      <c r="BZ107" s="75">
        <f>'T3 Q1 201415'!Z107</f>
        <v>0</v>
      </c>
      <c r="CA107" s="75">
        <f>'T3 Q1 201415'!AA107</f>
        <v>0</v>
      </c>
      <c r="CB107" s="75" t="str">
        <f>'T3 Q1 201415'!AB107</f>
        <v/>
      </c>
      <c r="CC107" s="75">
        <f>'T3 Q1 201415'!AC107</f>
        <v>0</v>
      </c>
      <c r="CD107" s="75">
        <f>'T3 Q1 201415'!AD107</f>
        <v>664</v>
      </c>
      <c r="CE107" s="75">
        <f>'T3 Q1 201415'!AE107</f>
        <v>640</v>
      </c>
      <c r="CF107" s="75">
        <f>'T3 Q1 201415'!AF107</f>
        <v>0.96385542168674698</v>
      </c>
      <c r="CG107" s="75">
        <f>'T3 Q1 201415'!AG107</f>
        <v>553</v>
      </c>
      <c r="CH107" s="75">
        <f>'T3 Q1 201415'!AH107</f>
        <v>0.83283132530120485</v>
      </c>
      <c r="CI107" s="75">
        <f>'T3 Q1 201415'!AI107</f>
        <v>641</v>
      </c>
      <c r="CJ107" s="75">
        <f>'T3 Q1 201415'!AJ107</f>
        <v>0.96536144578313254</v>
      </c>
      <c r="CK107" s="75">
        <f>'T3 Q1 201415'!AK107</f>
        <v>639</v>
      </c>
      <c r="CL107" s="75">
        <f>'T3 Q1 201415'!AL107</f>
        <v>0.96234939759036142</v>
      </c>
      <c r="CM107" s="75">
        <f>'T3 Q1 201415'!AM107</f>
        <v>611</v>
      </c>
      <c r="CN107" s="75">
        <f>'T3 Q1 201415'!AN107</f>
        <v>0.92018072289156627</v>
      </c>
      <c r="CO107" s="75">
        <f>'T3 Q1 201415'!AO107</f>
        <v>610</v>
      </c>
      <c r="CP107" s="75">
        <f>'T3 Q1 201415'!AP107</f>
        <v>0.91867469879518071</v>
      </c>
      <c r="CQ107" s="75">
        <f>'T3 Q1 201415'!AQ107</f>
        <v>639</v>
      </c>
      <c r="CR107" s="75">
        <f>'T3 Q1 201415'!AR107</f>
        <v>0.96234939759036142</v>
      </c>
      <c r="CS107" s="75">
        <f>'T3 Q1 201415'!AS107</f>
        <v>576</v>
      </c>
      <c r="CT107" s="75">
        <f>'T3 Q1 201415'!AT107</f>
        <v>0.86746987951807231</v>
      </c>
      <c r="CU107" s="75">
        <f>'T3 Q1 201415'!AU107</f>
        <v>614</v>
      </c>
      <c r="CV107" s="75">
        <f>'T3 Q1 201415'!AV107</f>
        <v>0.92469879518072284</v>
      </c>
      <c r="CW107" s="75">
        <f>'T3 Q1 201415'!AW107</f>
        <v>611</v>
      </c>
      <c r="CX107" s="75">
        <f>'T3 Q1 201415'!AX107</f>
        <v>0.92018072289156627</v>
      </c>
      <c r="CZ107" s="75">
        <f>'T4 Q2 201415'!D107</f>
        <v>636</v>
      </c>
      <c r="DA107" s="75">
        <f>'T4 Q2 201415'!E107</f>
        <v>576</v>
      </c>
      <c r="DB107" s="75">
        <f>'T4 Q2 201415'!F107</f>
        <v>0.90566037735849059</v>
      </c>
      <c r="DC107" s="75">
        <f>'T4 Q2 201415'!G107</f>
        <v>594</v>
      </c>
      <c r="DD107" s="75">
        <f>'T4 Q2 201415'!H107</f>
        <v>0.93396226415094341</v>
      </c>
      <c r="DE107" s="75">
        <f>'T4 Q2 201415'!I107</f>
        <v>580</v>
      </c>
      <c r="DF107" s="75">
        <f>'T4 Q2 201415'!J107</f>
        <v>0.91194968553459121</v>
      </c>
      <c r="DG107" s="75">
        <f>'T4 Q2 201415'!K107</f>
        <v>0</v>
      </c>
      <c r="DH107" s="75">
        <f>'T4 Q2 201415'!L107</f>
        <v>0</v>
      </c>
      <c r="DI107" s="75" t="str">
        <f>'T4 Q2 201415'!M107</f>
        <v/>
      </c>
      <c r="DJ107" s="75">
        <f>'T4 Q2 201415'!N107</f>
        <v>0</v>
      </c>
      <c r="DK107" s="75">
        <f>'T4 Q2 201415'!O107</f>
        <v>617</v>
      </c>
      <c r="DL107" s="75">
        <f>'T4 Q2 201415'!P107</f>
        <v>570</v>
      </c>
      <c r="DM107" s="75">
        <f>'T4 Q2 201415'!Q107</f>
        <v>0.92382495948136145</v>
      </c>
      <c r="DN107" s="75">
        <f>'T4 Q2 201415'!R107</f>
        <v>586</v>
      </c>
      <c r="DO107" s="75">
        <f>'T4 Q2 201415'!S107</f>
        <v>0.94975688816855752</v>
      </c>
      <c r="DP107" s="75">
        <f>'T4 Q2 201415'!T107</f>
        <v>555</v>
      </c>
      <c r="DQ107" s="75">
        <f>'T4 Q2 201415'!U107</f>
        <v>0.89951377633711505</v>
      </c>
      <c r="DR107" s="75">
        <f>'T4 Q2 201415'!V107</f>
        <v>557</v>
      </c>
      <c r="DS107" s="75">
        <f>'T4 Q2 201415'!W107</f>
        <v>0.9027552674230146</v>
      </c>
      <c r="DT107" s="75">
        <f>'T4 Q2 201415'!X107</f>
        <v>561</v>
      </c>
      <c r="DU107" s="75">
        <f>'T4 Q2 201415'!Y107</f>
        <v>0.90923824959481359</v>
      </c>
      <c r="DV107" s="75">
        <f>'T4 Q2 201415'!Z107</f>
        <v>0</v>
      </c>
      <c r="DW107" s="75">
        <f>'T4 Q2 201415'!AA107</f>
        <v>0</v>
      </c>
      <c r="DX107" s="75" t="str">
        <f>'T4 Q2 201415'!AB107</f>
        <v/>
      </c>
      <c r="DY107" s="75">
        <f>'T4 Q2 201415'!AC107</f>
        <v>0</v>
      </c>
      <c r="DZ107" s="75">
        <f>'T4 Q2 201415'!AD107</f>
        <v>651</v>
      </c>
      <c r="EA107" s="75">
        <f>'T4 Q2 201415'!AE107</f>
        <v>615</v>
      </c>
      <c r="EB107" s="75">
        <f>'T4 Q2 201415'!AF107</f>
        <v>0.9447004608294931</v>
      </c>
      <c r="EC107" s="75">
        <f>'T4 Q2 201415'!AG107</f>
        <v>535</v>
      </c>
      <c r="ED107" s="75">
        <f>'T4 Q2 201415'!AH107</f>
        <v>0.82181259600614442</v>
      </c>
      <c r="EE107" s="75">
        <f>'T4 Q2 201415'!AI107</f>
        <v>615</v>
      </c>
      <c r="EF107" s="75">
        <f>'T4 Q2 201415'!AJ107</f>
        <v>0.9447004608294931</v>
      </c>
      <c r="EG107" s="75">
        <f>'T4 Q2 201415'!AK107</f>
        <v>613</v>
      </c>
      <c r="EH107" s="75">
        <f>'T4 Q2 201415'!AL107</f>
        <v>0.94162826420890933</v>
      </c>
      <c r="EI107" s="75">
        <f>'T4 Q2 201415'!AM107</f>
        <v>584</v>
      </c>
      <c r="EJ107" s="75">
        <f>'T4 Q2 201415'!AN107</f>
        <v>0.89708141321044543</v>
      </c>
      <c r="EK107" s="75">
        <f>'T4 Q2 201415'!AO107</f>
        <v>598</v>
      </c>
      <c r="EL107" s="75">
        <f>'T4 Q2 201415'!AP107</f>
        <v>0.91858678955453144</v>
      </c>
      <c r="EM107" s="75">
        <f>'T4 Q2 201415'!AQ107</f>
        <v>620</v>
      </c>
      <c r="EN107" s="75">
        <f>'T4 Q2 201415'!AR107</f>
        <v>2.8463901689708142</v>
      </c>
      <c r="EO107" s="75">
        <f>'T4 Q2 201415'!AS107</f>
        <v>554</v>
      </c>
      <c r="EP107" s="75">
        <f>'T4 Q2 201415'!AT107</f>
        <v>0.85099846390168976</v>
      </c>
      <c r="EQ107" s="75">
        <f>'T4 Q2 201415'!AU107</f>
        <v>586</v>
      </c>
      <c r="ER107" s="75">
        <f>'T4 Q2 201415'!AV107</f>
        <v>0.90015360983102921</v>
      </c>
      <c r="ES107" s="75">
        <f>'T4 Q2 201415'!AW107</f>
        <v>583</v>
      </c>
      <c r="ET107" s="75">
        <f>'T4 Q2 201415'!AX107</f>
        <v>0.89554531490015366</v>
      </c>
      <c r="EV107" s="75">
        <f>'T5 Q3 201415'!D107</f>
        <v>656</v>
      </c>
      <c r="EW107" s="75">
        <f>'T5 Q3 201415'!E107</f>
        <v>607</v>
      </c>
      <c r="EX107" s="75">
        <f>'T5 Q3 201415'!F107</f>
        <v>0.92530487804878048</v>
      </c>
      <c r="EY107" s="75">
        <f>'T5 Q3 201415'!G107</f>
        <v>629</v>
      </c>
      <c r="EZ107" s="75">
        <f>'T5 Q3 201415'!H107</f>
        <v>0.95884146341463417</v>
      </c>
      <c r="FA107" s="75">
        <f>'T5 Q3 201415'!I107</f>
        <v>609</v>
      </c>
      <c r="FB107" s="75">
        <f>'T5 Q3 201415'!J107</f>
        <v>0.92835365853658536</v>
      </c>
      <c r="FC107" s="75">
        <f>'T5 Q3 201415'!K107</f>
        <v>0</v>
      </c>
      <c r="FD107" s="75">
        <f>'T5 Q3 201415'!L107</f>
        <v>0</v>
      </c>
      <c r="FE107" s="75" t="str">
        <f>'T5 Q3 201415'!M107</f>
        <v/>
      </c>
      <c r="FF107" s="75">
        <f>'T5 Q3 201415'!N107</f>
        <v>0</v>
      </c>
      <c r="FG107" s="75">
        <f>'T5 Q3 201415'!O107</f>
        <v>654</v>
      </c>
      <c r="FH107" s="75">
        <f>'T5 Q3 201415'!P107</f>
        <v>608</v>
      </c>
      <c r="FI107" s="75">
        <f>'T5 Q3 201415'!Q107</f>
        <v>0.92966360856269115</v>
      </c>
      <c r="FJ107" s="75">
        <f>'T5 Q3 201415'!R107</f>
        <v>608</v>
      </c>
      <c r="FK107" s="75">
        <f>'T5 Q3 201415'!S107</f>
        <v>0.92966360856269115</v>
      </c>
      <c r="FL107" s="75">
        <f>'T5 Q3 201415'!T107</f>
        <v>571</v>
      </c>
      <c r="FM107" s="75">
        <f>'T5 Q3 201415'!U107</f>
        <v>0.87308868501529047</v>
      </c>
      <c r="FN107" s="75">
        <f>'T5 Q3 201415'!V107</f>
        <v>590</v>
      </c>
      <c r="FO107" s="75">
        <f>'T5 Q3 201415'!W107</f>
        <v>0.90214067278287458</v>
      </c>
      <c r="FP107" s="75">
        <f>'T5 Q3 201415'!X107</f>
        <v>587</v>
      </c>
      <c r="FQ107" s="75">
        <f>'T5 Q3 201415'!Y107</f>
        <v>0.89755351681957185</v>
      </c>
      <c r="FR107" s="75">
        <f>'T5 Q3 201415'!Z107</f>
        <v>0</v>
      </c>
      <c r="FS107" s="75">
        <f>'T5 Q3 201415'!AA107</f>
        <v>0</v>
      </c>
      <c r="FT107" s="75" t="str">
        <f>'T5 Q3 201415'!AB107</f>
        <v/>
      </c>
      <c r="FU107" s="75">
        <f>'T5 Q3 201415'!AC107</f>
        <v>0</v>
      </c>
      <c r="FV107" s="75">
        <f>'T5 Q3 201415'!AD107</f>
        <v>660</v>
      </c>
      <c r="FW107" s="75">
        <f>'T5 Q3 201415'!AE107</f>
        <v>637</v>
      </c>
      <c r="FX107" s="75">
        <f>'T5 Q3 201415'!AF107</f>
        <v>0.9651515151515152</v>
      </c>
      <c r="FY107" s="75">
        <f>'T5 Q3 201415'!AG107</f>
        <v>566</v>
      </c>
      <c r="FZ107" s="75">
        <f>'T5 Q3 201415'!AH107</f>
        <v>0.85757575757575755</v>
      </c>
      <c r="GA107" s="75">
        <f>'T5 Q3 201415'!AI107</f>
        <v>637</v>
      </c>
      <c r="GB107" s="75">
        <f>'T5 Q3 201415'!AJ107</f>
        <v>0.9651515151515152</v>
      </c>
      <c r="GC107" s="75">
        <f>'T5 Q3 201415'!AK107</f>
        <v>636</v>
      </c>
      <c r="GD107" s="75">
        <f>'T5 Q3 201415'!AL107</f>
        <v>0.96363636363636362</v>
      </c>
      <c r="GE107" s="75">
        <f>'T5 Q3 201415'!AM107</f>
        <v>613</v>
      </c>
      <c r="GF107" s="75">
        <f>'T5 Q3 201415'!AN107</f>
        <v>0.92878787878787883</v>
      </c>
      <c r="GG107" s="75">
        <f>'T5 Q3 201415'!AO107</f>
        <v>609</v>
      </c>
      <c r="GH107" s="75">
        <f>'T5 Q3 201415'!AP107</f>
        <v>0.92272727272727273</v>
      </c>
      <c r="GI107" s="75">
        <f>'T5 Q3 201415'!AQ107</f>
        <v>625</v>
      </c>
      <c r="GJ107" s="75">
        <f>'T5 Q3 201415'!AR107</f>
        <v>0</v>
      </c>
      <c r="GK107" s="75">
        <f>'T5 Q3 201415'!AS107</f>
        <v>576</v>
      </c>
      <c r="GL107" s="75">
        <f>'T5 Q3 201415'!AT107</f>
        <v>0.87272727272727268</v>
      </c>
      <c r="GM107" s="75">
        <f>'T5 Q3 201415'!AU107</f>
        <v>620</v>
      </c>
      <c r="GN107" s="75">
        <f>'T5 Q3 201415'!AV107</f>
        <v>0.93939393939393945</v>
      </c>
      <c r="GO107" s="75">
        <f>'T5 Q3 201415'!AW107</f>
        <v>601</v>
      </c>
      <c r="GP107" s="75">
        <f>'T5 Q3 201415'!AX107</f>
        <v>0.91060606060606064</v>
      </c>
      <c r="GR107" s="75">
        <f>'T6 Q4 201415'!D107</f>
        <v>598</v>
      </c>
      <c r="GS107" s="75">
        <f>'T6 Q4 201415'!E107</f>
        <v>567</v>
      </c>
      <c r="GT107" s="75">
        <f>'T6 Q4 201415'!F107</f>
        <v>0.94816053511705689</v>
      </c>
      <c r="GU107" s="75">
        <f>'T6 Q4 201415'!G107</f>
        <v>564</v>
      </c>
      <c r="GV107" s="75">
        <f>'T6 Q4 201415'!H107</f>
        <v>0.94314381270903014</v>
      </c>
      <c r="GW107" s="75">
        <f>'T6 Q4 201415'!I107</f>
        <v>556</v>
      </c>
      <c r="GX107" s="75">
        <f>'T6 Q4 201415'!J107</f>
        <v>0.92976588628762546</v>
      </c>
      <c r="GY107" s="75">
        <f>'T6 Q4 201415'!K107</f>
        <v>0</v>
      </c>
      <c r="GZ107" s="75">
        <f>'T6 Q4 201415'!L107</f>
        <v>0</v>
      </c>
      <c r="HA107" s="75" t="str">
        <f>'T6 Q4 201415'!M107</f>
        <v/>
      </c>
      <c r="HB107" s="75">
        <f>'T6 Q4 201415'!N107</f>
        <v>0</v>
      </c>
      <c r="HC107" s="75">
        <f>'T6 Q4 201415'!O107</f>
        <v>620</v>
      </c>
      <c r="HD107" s="75">
        <f>'T6 Q4 201415'!P107</f>
        <v>578</v>
      </c>
      <c r="HE107" s="75">
        <f>'T6 Q4 201415'!Q107</f>
        <v>0.93225806451612903</v>
      </c>
      <c r="HF107" s="75">
        <f>'T6 Q4 201415'!R107</f>
        <v>576</v>
      </c>
      <c r="HG107" s="75">
        <f>'T6 Q4 201415'!S107</f>
        <v>0.92903225806451617</v>
      </c>
      <c r="HH107" s="75">
        <f>'T6 Q4 201415'!T107</f>
        <v>416</v>
      </c>
      <c r="HI107" s="75">
        <f>'T6 Q4 201415'!U107</f>
        <v>0.67096774193548392</v>
      </c>
      <c r="HJ107" s="75">
        <f>'T6 Q4 201415'!V107</f>
        <v>571</v>
      </c>
      <c r="HK107" s="75">
        <f>'T6 Q4 201415'!W107</f>
        <v>0.92096774193548392</v>
      </c>
      <c r="HL107" s="75">
        <f>'T6 Q4 201415'!X107</f>
        <v>562</v>
      </c>
      <c r="HM107" s="75">
        <f>'T6 Q4 201415'!Y107</f>
        <v>0.90645161290322585</v>
      </c>
      <c r="HN107" s="75">
        <f>'T6 Q4 201415'!Z107</f>
        <v>0</v>
      </c>
      <c r="HO107" s="75">
        <f>'T6 Q4 201415'!AA107</f>
        <v>0</v>
      </c>
      <c r="HP107" s="75" t="str">
        <f>'T6 Q4 201415'!AB107</f>
        <v/>
      </c>
      <c r="HQ107" s="75">
        <f>'T6 Q4 201415'!AC107</f>
        <v>0</v>
      </c>
      <c r="HR107" s="75">
        <f>'T6 Q4 201415'!AD107</f>
        <v>616</v>
      </c>
      <c r="HS107" s="75">
        <f>'T6 Q4 201415'!AE107</f>
        <v>589</v>
      </c>
      <c r="HT107" s="75">
        <f>'T6 Q4 201415'!AF107</f>
        <v>0.95616883116883122</v>
      </c>
      <c r="HU107" s="75">
        <f>'T6 Q4 201415'!AG107</f>
        <v>521</v>
      </c>
      <c r="HV107" s="75">
        <f>'T6 Q4 201415'!AH107</f>
        <v>0.84577922077922074</v>
      </c>
      <c r="HW107" s="75">
        <f>'T6 Q4 201415'!AI107</f>
        <v>590</v>
      </c>
      <c r="HX107" s="75">
        <f>'T6 Q4 201415'!AJ107</f>
        <v>0.95779220779220775</v>
      </c>
      <c r="HY107" s="75">
        <f>'T6 Q4 201415'!AK107</f>
        <v>588</v>
      </c>
      <c r="HZ107" s="75">
        <f>'T6 Q4 201415'!AL107</f>
        <v>0.95454545454545459</v>
      </c>
      <c r="IA107" s="75">
        <f>'T6 Q4 201415'!AM107</f>
        <v>567</v>
      </c>
      <c r="IB107" s="75">
        <f>'T6 Q4 201415'!AN107</f>
        <v>0.92045454545454541</v>
      </c>
      <c r="IC107" s="75">
        <f>'T6 Q4 201415'!AO107</f>
        <v>571</v>
      </c>
      <c r="ID107" s="75">
        <f>'T6 Q4 201415'!AP107</f>
        <v>0.92694805194805197</v>
      </c>
      <c r="IE107" s="75">
        <f>'T6 Q4 201415'!AQ107</f>
        <v>592</v>
      </c>
      <c r="IF107" s="75">
        <f>'T6 Q4 201415'!AR107</f>
        <v>0</v>
      </c>
      <c r="IG107" s="75">
        <f>'T6 Q4 201415'!AS107</f>
        <v>544</v>
      </c>
      <c r="IH107" s="75">
        <f>'T6 Q4 201415'!AT107</f>
        <v>0.88311688311688308</v>
      </c>
      <c r="II107" s="75">
        <f>'T6 Q4 201415'!AU107</f>
        <v>574</v>
      </c>
      <c r="IJ107" s="75">
        <f>'T6 Q4 201415'!AV107</f>
        <v>0.93181818181818177</v>
      </c>
      <c r="IK107" s="75">
        <f>'T6 Q4 201415'!AW107</f>
        <v>573</v>
      </c>
      <c r="IL107" s="75">
        <f>'T6 Q4 201415'!AX107</f>
        <v>0.93019480519480524</v>
      </c>
    </row>
    <row r="108" spans="1:246" x14ac:dyDescent="0.25">
      <c r="A108" s="31" t="s">
        <v>466</v>
      </c>
      <c r="B108" s="21" t="s">
        <v>467</v>
      </c>
      <c r="C108" s="21" t="s">
        <v>31</v>
      </c>
      <c r="D108" s="64">
        <v>1558</v>
      </c>
      <c r="E108" s="64">
        <v>1473</v>
      </c>
      <c r="F108" s="51">
        <v>0.94544287548138639</v>
      </c>
      <c r="G108" s="64">
        <v>1505</v>
      </c>
      <c r="H108" s="69">
        <v>0.96598202824133506</v>
      </c>
      <c r="I108" s="64">
        <v>1474</v>
      </c>
      <c r="J108" s="51">
        <v>0.94608472400513477</v>
      </c>
      <c r="K108" s="64">
        <v>0</v>
      </c>
      <c r="L108" s="5">
        <v>0</v>
      </c>
      <c r="M108" s="51" t="e">
        <v>#DIV/0!</v>
      </c>
      <c r="N108" s="40"/>
      <c r="O108" s="64">
        <v>1726</v>
      </c>
      <c r="P108" s="64">
        <v>1663</v>
      </c>
      <c r="Q108" s="51">
        <v>0.96349942062572425</v>
      </c>
      <c r="R108" s="64">
        <v>1609</v>
      </c>
      <c r="S108" s="69">
        <v>0.93221320973348787</v>
      </c>
      <c r="T108" s="64">
        <v>1646</v>
      </c>
      <c r="U108" s="51">
        <v>0.95365005793742763</v>
      </c>
      <c r="V108" s="64">
        <v>1620</v>
      </c>
      <c r="W108" s="69">
        <v>0.93858632676709153</v>
      </c>
      <c r="X108" s="64">
        <v>1620</v>
      </c>
      <c r="Y108" s="51">
        <v>0.93858632676709153</v>
      </c>
      <c r="Z108" s="64">
        <v>0</v>
      </c>
      <c r="AA108" s="64">
        <v>0</v>
      </c>
      <c r="AB108" s="51" t="e">
        <v>#DIV/0!</v>
      </c>
      <c r="AC108" s="58"/>
      <c r="AD108" s="64">
        <v>1658</v>
      </c>
      <c r="AE108" s="64">
        <v>1598</v>
      </c>
      <c r="AF108" s="46">
        <v>0.96381182147165256</v>
      </c>
      <c r="AG108" s="64">
        <v>1361</v>
      </c>
      <c r="AH108" s="70">
        <v>0.82086851628468038</v>
      </c>
      <c r="AI108" s="64">
        <v>1598</v>
      </c>
      <c r="AJ108" s="46">
        <v>0.96381182147165256</v>
      </c>
      <c r="AK108" s="64">
        <v>1595</v>
      </c>
      <c r="AL108" s="70">
        <v>0.96200241254523522</v>
      </c>
      <c r="AM108" s="64">
        <v>1518</v>
      </c>
      <c r="AN108" s="46">
        <v>0.91556091676718943</v>
      </c>
      <c r="AO108" s="64">
        <v>1560</v>
      </c>
      <c r="AP108" s="70">
        <v>0.94089264173703258</v>
      </c>
      <c r="AQ108" s="64">
        <v>1579</v>
      </c>
      <c r="AR108" s="46">
        <v>0.95235223160434257</v>
      </c>
      <c r="AS108" s="64">
        <v>1474</v>
      </c>
      <c r="AT108" s="70">
        <v>0.88902291917973464</v>
      </c>
      <c r="AU108" s="64">
        <v>1537</v>
      </c>
      <c r="AV108" s="46">
        <v>0.92702050663449942</v>
      </c>
      <c r="AW108" s="64">
        <v>1516</v>
      </c>
      <c r="AX108" s="46">
        <v>0.91435464414957779</v>
      </c>
      <c r="AZ108" s="80">
        <f>VLOOKUP($A108,'T1DQ CCG'!$A:$BS,69,FALSE)</f>
        <v>0</v>
      </c>
      <c r="BA108" s="80">
        <f>VLOOKUP($A108,'T1DQ CCG'!$A:$BS,70,FALSE)</f>
        <v>0</v>
      </c>
      <c r="BB108" s="80">
        <f>VLOOKUP($A108,'T1DQ CCG'!$A:$BS,71,FALSE)</f>
        <v>0</v>
      </c>
      <c r="BD108" s="75">
        <f>'T3 Q1 201415'!D108</f>
        <v>354</v>
      </c>
      <c r="BE108" s="75">
        <f>'T3 Q1 201415'!E108</f>
        <v>339</v>
      </c>
      <c r="BF108" s="75">
        <f>'T3 Q1 201415'!F108</f>
        <v>0.9576271186440678</v>
      </c>
      <c r="BG108" s="75">
        <f>'T3 Q1 201415'!G108</f>
        <v>345</v>
      </c>
      <c r="BH108" s="75">
        <f>'T3 Q1 201415'!H108</f>
        <v>0.97457627118644063</v>
      </c>
      <c r="BI108" s="75">
        <f>'T3 Q1 201415'!I108</f>
        <v>340</v>
      </c>
      <c r="BJ108" s="75">
        <f>'T3 Q1 201415'!J108</f>
        <v>0.96045197740112997</v>
      </c>
      <c r="BK108" s="75">
        <f>'T3 Q1 201415'!K108</f>
        <v>0</v>
      </c>
      <c r="BL108" s="75">
        <f>'T3 Q1 201415'!L108</f>
        <v>0</v>
      </c>
      <c r="BM108" s="75" t="str">
        <f>'T3 Q1 201415'!M108</f>
        <v/>
      </c>
      <c r="BN108" s="75">
        <f>'T3 Q1 201415'!N108</f>
        <v>0</v>
      </c>
      <c r="BO108" s="75">
        <f>'T3 Q1 201415'!O108</f>
        <v>415</v>
      </c>
      <c r="BP108" s="75">
        <f>'T3 Q1 201415'!P108</f>
        <v>403</v>
      </c>
      <c r="BQ108" s="75">
        <f>'T3 Q1 201415'!Q108</f>
        <v>0.97108433734939759</v>
      </c>
      <c r="BR108" s="75">
        <f>'T3 Q1 201415'!R108</f>
        <v>389</v>
      </c>
      <c r="BS108" s="75">
        <f>'T3 Q1 201415'!S108</f>
        <v>0.9373493975903614</v>
      </c>
      <c r="BT108" s="75">
        <f>'T3 Q1 201415'!T108</f>
        <v>401</v>
      </c>
      <c r="BU108" s="75">
        <f>'T3 Q1 201415'!U108</f>
        <v>0.96626506024096381</v>
      </c>
      <c r="BV108" s="75">
        <f>'T3 Q1 201415'!V108</f>
        <v>397</v>
      </c>
      <c r="BW108" s="75">
        <f>'T3 Q1 201415'!W108</f>
        <v>0.95662650602409638</v>
      </c>
      <c r="BX108" s="75">
        <f>'T3 Q1 201415'!X108</f>
        <v>394</v>
      </c>
      <c r="BY108" s="75">
        <f>'T3 Q1 201415'!Y108</f>
        <v>0.94939759036144578</v>
      </c>
      <c r="BZ108" s="75">
        <f>'T3 Q1 201415'!Z108</f>
        <v>0</v>
      </c>
      <c r="CA108" s="75">
        <f>'T3 Q1 201415'!AA108</f>
        <v>0</v>
      </c>
      <c r="CB108" s="75" t="str">
        <f>'T3 Q1 201415'!AB108</f>
        <v/>
      </c>
      <c r="CC108" s="75">
        <f>'T3 Q1 201415'!AC108</f>
        <v>0</v>
      </c>
      <c r="CD108" s="75">
        <f>'T3 Q1 201415'!AD108</f>
        <v>406</v>
      </c>
      <c r="CE108" s="75">
        <f>'T3 Q1 201415'!AE108</f>
        <v>391</v>
      </c>
      <c r="CF108" s="75">
        <f>'T3 Q1 201415'!AF108</f>
        <v>0.96305418719211822</v>
      </c>
      <c r="CG108" s="75">
        <f>'T3 Q1 201415'!AG108</f>
        <v>325</v>
      </c>
      <c r="CH108" s="75">
        <f>'T3 Q1 201415'!AH108</f>
        <v>0.80049261083743839</v>
      </c>
      <c r="CI108" s="75">
        <f>'T3 Q1 201415'!AI108</f>
        <v>391</v>
      </c>
      <c r="CJ108" s="75">
        <f>'T3 Q1 201415'!AJ108</f>
        <v>0.96305418719211822</v>
      </c>
      <c r="CK108" s="75">
        <f>'T3 Q1 201415'!AK108</f>
        <v>391</v>
      </c>
      <c r="CL108" s="75">
        <f>'T3 Q1 201415'!AL108</f>
        <v>0.96305418719211822</v>
      </c>
      <c r="CM108" s="75">
        <f>'T3 Q1 201415'!AM108</f>
        <v>372</v>
      </c>
      <c r="CN108" s="75">
        <f>'T3 Q1 201415'!AN108</f>
        <v>0.91625615763546797</v>
      </c>
      <c r="CO108" s="75">
        <f>'T3 Q1 201415'!AO108</f>
        <v>380</v>
      </c>
      <c r="CP108" s="75">
        <f>'T3 Q1 201415'!AP108</f>
        <v>0.93596059113300489</v>
      </c>
      <c r="CQ108" s="75">
        <f>'T3 Q1 201415'!AQ108</f>
        <v>386</v>
      </c>
      <c r="CR108" s="75">
        <f>'T3 Q1 201415'!AR108</f>
        <v>0.95073891625615758</v>
      </c>
      <c r="CS108" s="75">
        <f>'T3 Q1 201415'!AS108</f>
        <v>350</v>
      </c>
      <c r="CT108" s="75">
        <f>'T3 Q1 201415'!AT108</f>
        <v>0.86206896551724133</v>
      </c>
      <c r="CU108" s="75">
        <f>'T3 Q1 201415'!AU108</f>
        <v>376</v>
      </c>
      <c r="CV108" s="75">
        <f>'T3 Q1 201415'!AV108</f>
        <v>0.92610837438423643</v>
      </c>
      <c r="CW108" s="75">
        <f>'T3 Q1 201415'!AW108</f>
        <v>362</v>
      </c>
      <c r="CX108" s="75">
        <f>'T3 Q1 201415'!AX108</f>
        <v>0.89162561576354682</v>
      </c>
      <c r="CZ108" s="75">
        <f>'T4 Q2 201415'!D108</f>
        <v>419</v>
      </c>
      <c r="DA108" s="75">
        <f>'T4 Q2 201415'!E108</f>
        <v>382</v>
      </c>
      <c r="DB108" s="75">
        <f>'T4 Q2 201415'!F108</f>
        <v>0.91169451073985686</v>
      </c>
      <c r="DC108" s="75">
        <f>'T4 Q2 201415'!G108</f>
        <v>395</v>
      </c>
      <c r="DD108" s="75">
        <f>'T4 Q2 201415'!H108</f>
        <v>0.94272076372315039</v>
      </c>
      <c r="DE108" s="75">
        <f>'T4 Q2 201415'!I108</f>
        <v>383</v>
      </c>
      <c r="DF108" s="75">
        <f>'T4 Q2 201415'!J108</f>
        <v>0.91408114558472553</v>
      </c>
      <c r="DG108" s="75">
        <f>'T4 Q2 201415'!K108</f>
        <v>0</v>
      </c>
      <c r="DH108" s="75">
        <f>'T4 Q2 201415'!L108</f>
        <v>0</v>
      </c>
      <c r="DI108" s="75" t="str">
        <f>'T4 Q2 201415'!M108</f>
        <v/>
      </c>
      <c r="DJ108" s="75">
        <f>'T4 Q2 201415'!N108</f>
        <v>0</v>
      </c>
      <c r="DK108" s="75">
        <f>'T4 Q2 201415'!O108</f>
        <v>435</v>
      </c>
      <c r="DL108" s="75">
        <f>'T4 Q2 201415'!P108</f>
        <v>418</v>
      </c>
      <c r="DM108" s="75">
        <f>'T4 Q2 201415'!Q108</f>
        <v>0.96091954022988502</v>
      </c>
      <c r="DN108" s="75">
        <f>'T4 Q2 201415'!R108</f>
        <v>411</v>
      </c>
      <c r="DO108" s="75">
        <f>'T4 Q2 201415'!S108</f>
        <v>0.94482758620689655</v>
      </c>
      <c r="DP108" s="75">
        <f>'T4 Q2 201415'!T108</f>
        <v>417</v>
      </c>
      <c r="DQ108" s="75">
        <f>'T4 Q2 201415'!U108</f>
        <v>0.95862068965517244</v>
      </c>
      <c r="DR108" s="75">
        <f>'T4 Q2 201415'!V108</f>
        <v>412</v>
      </c>
      <c r="DS108" s="75">
        <f>'T4 Q2 201415'!W108</f>
        <v>0.94712643678160924</v>
      </c>
      <c r="DT108" s="75">
        <f>'T4 Q2 201415'!X108</f>
        <v>413</v>
      </c>
      <c r="DU108" s="75">
        <f>'T4 Q2 201415'!Y108</f>
        <v>0.94942528735632181</v>
      </c>
      <c r="DV108" s="75">
        <f>'T4 Q2 201415'!Z108</f>
        <v>0</v>
      </c>
      <c r="DW108" s="75">
        <f>'T4 Q2 201415'!AA108</f>
        <v>0</v>
      </c>
      <c r="DX108" s="75" t="str">
        <f>'T4 Q2 201415'!AB108</f>
        <v/>
      </c>
      <c r="DY108" s="75">
        <f>'T4 Q2 201415'!AC108</f>
        <v>0</v>
      </c>
      <c r="DZ108" s="75">
        <f>'T4 Q2 201415'!AD108</f>
        <v>402</v>
      </c>
      <c r="EA108" s="75">
        <f>'T4 Q2 201415'!AE108</f>
        <v>385</v>
      </c>
      <c r="EB108" s="75">
        <f>'T4 Q2 201415'!AF108</f>
        <v>0.95771144278606968</v>
      </c>
      <c r="EC108" s="75">
        <f>'T4 Q2 201415'!AG108</f>
        <v>341</v>
      </c>
      <c r="ED108" s="75">
        <f>'T4 Q2 201415'!AH108</f>
        <v>0.84825870646766166</v>
      </c>
      <c r="EE108" s="75">
        <f>'T4 Q2 201415'!AI108</f>
        <v>385</v>
      </c>
      <c r="EF108" s="75">
        <f>'T4 Q2 201415'!AJ108</f>
        <v>0.95771144278606968</v>
      </c>
      <c r="EG108" s="75">
        <f>'T4 Q2 201415'!AK108</f>
        <v>384</v>
      </c>
      <c r="EH108" s="75">
        <f>'T4 Q2 201415'!AL108</f>
        <v>0.95522388059701491</v>
      </c>
      <c r="EI108" s="75">
        <f>'T4 Q2 201415'!AM108</f>
        <v>370</v>
      </c>
      <c r="EJ108" s="75">
        <f>'T4 Q2 201415'!AN108</f>
        <v>0.92039800995024879</v>
      </c>
      <c r="EK108" s="75">
        <f>'T4 Q2 201415'!AO108</f>
        <v>374</v>
      </c>
      <c r="EL108" s="75">
        <f>'T4 Q2 201415'!AP108</f>
        <v>0.93034825870646765</v>
      </c>
      <c r="EM108" s="75">
        <f>'T4 Q2 201415'!AQ108</f>
        <v>381</v>
      </c>
      <c r="EN108" s="75">
        <f>'T4 Q2 201415'!AR108</f>
        <v>1.3980099502487562</v>
      </c>
      <c r="EO108" s="75">
        <f>'T4 Q2 201415'!AS108</f>
        <v>361</v>
      </c>
      <c r="EP108" s="75">
        <f>'T4 Q2 201415'!AT108</f>
        <v>0.89800995024875618</v>
      </c>
      <c r="EQ108" s="75">
        <f>'T4 Q2 201415'!AU108</f>
        <v>370</v>
      </c>
      <c r="ER108" s="75">
        <f>'T4 Q2 201415'!AV108</f>
        <v>0.92039800995024879</v>
      </c>
      <c r="ES108" s="75">
        <f>'T4 Q2 201415'!AW108</f>
        <v>369</v>
      </c>
      <c r="ET108" s="75">
        <f>'T4 Q2 201415'!AX108</f>
        <v>0.91791044776119401</v>
      </c>
      <c r="EV108" s="75">
        <f>'T5 Q3 201415'!D108</f>
        <v>405</v>
      </c>
      <c r="EW108" s="75">
        <f>'T5 Q3 201415'!E108</f>
        <v>384</v>
      </c>
      <c r="EX108" s="75">
        <f>'T5 Q3 201415'!F108</f>
        <v>0.94814814814814818</v>
      </c>
      <c r="EY108" s="75">
        <f>'T5 Q3 201415'!G108</f>
        <v>392</v>
      </c>
      <c r="EZ108" s="75">
        <f>'T5 Q3 201415'!H108</f>
        <v>0.96790123456790123</v>
      </c>
      <c r="FA108" s="75">
        <f>'T5 Q3 201415'!I108</f>
        <v>383</v>
      </c>
      <c r="FB108" s="75">
        <f>'T5 Q3 201415'!J108</f>
        <v>0.94567901234567897</v>
      </c>
      <c r="FC108" s="75">
        <f>'T5 Q3 201415'!K108</f>
        <v>0</v>
      </c>
      <c r="FD108" s="75">
        <f>'T5 Q3 201415'!L108</f>
        <v>0</v>
      </c>
      <c r="FE108" s="75" t="str">
        <f>'T5 Q3 201415'!M108</f>
        <v/>
      </c>
      <c r="FF108" s="75">
        <f>'T5 Q3 201415'!N108</f>
        <v>0</v>
      </c>
      <c r="FG108" s="75">
        <f>'T5 Q3 201415'!O108</f>
        <v>453</v>
      </c>
      <c r="FH108" s="75">
        <f>'T5 Q3 201415'!P108</f>
        <v>439</v>
      </c>
      <c r="FI108" s="75">
        <f>'T5 Q3 201415'!Q108</f>
        <v>0.9690949227373068</v>
      </c>
      <c r="FJ108" s="75">
        <f>'T5 Q3 201415'!R108</f>
        <v>420</v>
      </c>
      <c r="FK108" s="75">
        <f>'T5 Q3 201415'!S108</f>
        <v>0.92715231788079466</v>
      </c>
      <c r="FL108" s="75">
        <f>'T5 Q3 201415'!T108</f>
        <v>432</v>
      </c>
      <c r="FM108" s="75">
        <f>'T5 Q3 201415'!U108</f>
        <v>0.95364238410596025</v>
      </c>
      <c r="FN108" s="75">
        <f>'T5 Q3 201415'!V108</f>
        <v>420</v>
      </c>
      <c r="FO108" s="75">
        <f>'T5 Q3 201415'!W108</f>
        <v>0.92715231788079466</v>
      </c>
      <c r="FP108" s="75">
        <f>'T5 Q3 201415'!X108</f>
        <v>422</v>
      </c>
      <c r="FQ108" s="75">
        <f>'T5 Q3 201415'!Y108</f>
        <v>0.93156732891832228</v>
      </c>
      <c r="FR108" s="75">
        <f>'T5 Q3 201415'!Z108</f>
        <v>0</v>
      </c>
      <c r="FS108" s="75">
        <f>'T5 Q3 201415'!AA108</f>
        <v>0</v>
      </c>
      <c r="FT108" s="75" t="str">
        <f>'T5 Q3 201415'!AB108</f>
        <v/>
      </c>
      <c r="FU108" s="75">
        <f>'T5 Q3 201415'!AC108</f>
        <v>0</v>
      </c>
      <c r="FV108" s="75">
        <f>'T5 Q3 201415'!AD108</f>
        <v>441</v>
      </c>
      <c r="FW108" s="75">
        <f>'T5 Q3 201415'!AE108</f>
        <v>428</v>
      </c>
      <c r="FX108" s="75">
        <f>'T5 Q3 201415'!AF108</f>
        <v>0.97052154195011342</v>
      </c>
      <c r="FY108" s="75">
        <f>'T5 Q3 201415'!AG108</f>
        <v>364</v>
      </c>
      <c r="FZ108" s="75">
        <f>'T5 Q3 201415'!AH108</f>
        <v>0.82539682539682535</v>
      </c>
      <c r="GA108" s="75">
        <f>'T5 Q3 201415'!AI108</f>
        <v>428</v>
      </c>
      <c r="GB108" s="75">
        <f>'T5 Q3 201415'!AJ108</f>
        <v>0.97052154195011342</v>
      </c>
      <c r="GC108" s="75">
        <f>'T5 Q3 201415'!AK108</f>
        <v>425</v>
      </c>
      <c r="GD108" s="75">
        <f>'T5 Q3 201415'!AL108</f>
        <v>0.96371882086167804</v>
      </c>
      <c r="GE108" s="75">
        <f>'T5 Q3 201415'!AM108</f>
        <v>396</v>
      </c>
      <c r="GF108" s="75">
        <f>'T5 Q3 201415'!AN108</f>
        <v>0.89795918367346939</v>
      </c>
      <c r="GG108" s="75">
        <f>'T5 Q3 201415'!AO108</f>
        <v>415</v>
      </c>
      <c r="GH108" s="75">
        <f>'T5 Q3 201415'!AP108</f>
        <v>0.94104308390022673</v>
      </c>
      <c r="GI108" s="75">
        <f>'T5 Q3 201415'!AQ108</f>
        <v>419</v>
      </c>
      <c r="GJ108" s="75">
        <f>'T5 Q3 201415'!AR108</f>
        <v>0</v>
      </c>
      <c r="GK108" s="75">
        <f>'T5 Q3 201415'!AS108</f>
        <v>391</v>
      </c>
      <c r="GL108" s="75">
        <f>'T5 Q3 201415'!AT108</f>
        <v>0.88662131519274379</v>
      </c>
      <c r="GM108" s="75">
        <f>'T5 Q3 201415'!AU108</f>
        <v>406</v>
      </c>
      <c r="GN108" s="75">
        <f>'T5 Q3 201415'!AV108</f>
        <v>0.92063492063492058</v>
      </c>
      <c r="GO108" s="75">
        <f>'T5 Q3 201415'!AW108</f>
        <v>406</v>
      </c>
      <c r="GP108" s="75">
        <f>'T5 Q3 201415'!AX108</f>
        <v>0.92063492063492058</v>
      </c>
      <c r="GR108" s="75">
        <f>'T6 Q4 201415'!D108</f>
        <v>380</v>
      </c>
      <c r="GS108" s="75">
        <f>'T6 Q4 201415'!E108</f>
        <v>368</v>
      </c>
      <c r="GT108" s="75">
        <f>'T6 Q4 201415'!F108</f>
        <v>0.96842105263157896</v>
      </c>
      <c r="GU108" s="75">
        <f>'T6 Q4 201415'!G108</f>
        <v>373</v>
      </c>
      <c r="GV108" s="75">
        <f>'T6 Q4 201415'!H108</f>
        <v>0.98157894736842111</v>
      </c>
      <c r="GW108" s="75">
        <f>'T6 Q4 201415'!I108</f>
        <v>368</v>
      </c>
      <c r="GX108" s="75">
        <f>'T6 Q4 201415'!J108</f>
        <v>0.96842105263157896</v>
      </c>
      <c r="GY108" s="75">
        <f>'T6 Q4 201415'!K108</f>
        <v>0</v>
      </c>
      <c r="GZ108" s="75">
        <f>'T6 Q4 201415'!L108</f>
        <v>0</v>
      </c>
      <c r="HA108" s="75" t="str">
        <f>'T6 Q4 201415'!M108</f>
        <v/>
      </c>
      <c r="HB108" s="75">
        <f>'T6 Q4 201415'!N108</f>
        <v>0</v>
      </c>
      <c r="HC108" s="75">
        <f>'T6 Q4 201415'!O108</f>
        <v>423</v>
      </c>
      <c r="HD108" s="75">
        <f>'T6 Q4 201415'!P108</f>
        <v>403</v>
      </c>
      <c r="HE108" s="75">
        <f>'T6 Q4 201415'!Q108</f>
        <v>0.95271867612293148</v>
      </c>
      <c r="HF108" s="75">
        <f>'T6 Q4 201415'!R108</f>
        <v>389</v>
      </c>
      <c r="HG108" s="75">
        <f>'T6 Q4 201415'!S108</f>
        <v>0.91962174940898345</v>
      </c>
      <c r="HH108" s="75">
        <f>'T6 Q4 201415'!T108</f>
        <v>396</v>
      </c>
      <c r="HI108" s="75">
        <f>'T6 Q4 201415'!U108</f>
        <v>0.93617021276595747</v>
      </c>
      <c r="HJ108" s="75">
        <f>'T6 Q4 201415'!V108</f>
        <v>391</v>
      </c>
      <c r="HK108" s="75">
        <f>'T6 Q4 201415'!W108</f>
        <v>0.92434988179669031</v>
      </c>
      <c r="HL108" s="75">
        <f>'T6 Q4 201415'!X108</f>
        <v>391</v>
      </c>
      <c r="HM108" s="75">
        <f>'T6 Q4 201415'!Y108</f>
        <v>0.92434988179669031</v>
      </c>
      <c r="HN108" s="75">
        <f>'T6 Q4 201415'!Z108</f>
        <v>0</v>
      </c>
      <c r="HO108" s="75">
        <f>'T6 Q4 201415'!AA108</f>
        <v>0</v>
      </c>
      <c r="HP108" s="75" t="str">
        <f>'T6 Q4 201415'!AB108</f>
        <v/>
      </c>
      <c r="HQ108" s="75">
        <f>'T6 Q4 201415'!AC108</f>
        <v>0</v>
      </c>
      <c r="HR108" s="75">
        <f>'T6 Q4 201415'!AD108</f>
        <v>409</v>
      </c>
      <c r="HS108" s="75">
        <f>'T6 Q4 201415'!AE108</f>
        <v>394</v>
      </c>
      <c r="HT108" s="75">
        <f>'T6 Q4 201415'!AF108</f>
        <v>0.96332518337408313</v>
      </c>
      <c r="HU108" s="75">
        <f>'T6 Q4 201415'!AG108</f>
        <v>331</v>
      </c>
      <c r="HV108" s="75">
        <f>'T6 Q4 201415'!AH108</f>
        <v>0.80929095354523228</v>
      </c>
      <c r="HW108" s="75">
        <f>'T6 Q4 201415'!AI108</f>
        <v>394</v>
      </c>
      <c r="HX108" s="75">
        <f>'T6 Q4 201415'!AJ108</f>
        <v>0.96332518337408313</v>
      </c>
      <c r="HY108" s="75">
        <f>'T6 Q4 201415'!AK108</f>
        <v>395</v>
      </c>
      <c r="HZ108" s="75">
        <f>'T6 Q4 201415'!AL108</f>
        <v>0.96577017114914421</v>
      </c>
      <c r="IA108" s="75">
        <f>'T6 Q4 201415'!AM108</f>
        <v>380</v>
      </c>
      <c r="IB108" s="75">
        <f>'T6 Q4 201415'!AN108</f>
        <v>0.92909535452322733</v>
      </c>
      <c r="IC108" s="75">
        <f>'T6 Q4 201415'!AO108</f>
        <v>391</v>
      </c>
      <c r="ID108" s="75">
        <f>'T6 Q4 201415'!AP108</f>
        <v>0.95599022004889977</v>
      </c>
      <c r="IE108" s="75">
        <f>'T6 Q4 201415'!AQ108</f>
        <v>393</v>
      </c>
      <c r="IF108" s="75">
        <f>'T6 Q4 201415'!AR108</f>
        <v>0</v>
      </c>
      <c r="IG108" s="75">
        <f>'T6 Q4 201415'!AS108</f>
        <v>372</v>
      </c>
      <c r="IH108" s="75">
        <f>'T6 Q4 201415'!AT108</f>
        <v>0.90953545232273836</v>
      </c>
      <c r="II108" s="75">
        <f>'T6 Q4 201415'!AU108</f>
        <v>385</v>
      </c>
      <c r="IJ108" s="75">
        <f>'T6 Q4 201415'!AV108</f>
        <v>0.94132029339853296</v>
      </c>
      <c r="IK108" s="75">
        <f>'T6 Q4 201415'!AW108</f>
        <v>379</v>
      </c>
      <c r="IL108" s="75">
        <f>'T6 Q4 201415'!AX108</f>
        <v>0.92665036674816625</v>
      </c>
    </row>
    <row r="109" spans="1:246" x14ac:dyDescent="0.25">
      <c r="A109" s="31" t="s">
        <v>468</v>
      </c>
      <c r="B109" s="21" t="s">
        <v>469</v>
      </c>
      <c r="C109" s="21" t="s">
        <v>31</v>
      </c>
      <c r="D109" s="64">
        <v>1054</v>
      </c>
      <c r="E109" s="64">
        <v>1016</v>
      </c>
      <c r="F109" s="51">
        <v>0.96394686907020877</v>
      </c>
      <c r="G109" s="64">
        <v>1030</v>
      </c>
      <c r="H109" s="69">
        <v>0.97722960151802651</v>
      </c>
      <c r="I109" s="64">
        <v>1017</v>
      </c>
      <c r="J109" s="51">
        <v>0.96489563567362424</v>
      </c>
      <c r="K109" s="64">
        <v>0</v>
      </c>
      <c r="L109" s="5">
        <v>0</v>
      </c>
      <c r="M109" s="51" t="e">
        <v>#DIV/0!</v>
      </c>
      <c r="N109" s="40"/>
      <c r="O109" s="64">
        <v>1168</v>
      </c>
      <c r="P109" s="64">
        <v>1126</v>
      </c>
      <c r="Q109" s="51">
        <v>0.96404109589041098</v>
      </c>
      <c r="R109" s="64">
        <v>1094</v>
      </c>
      <c r="S109" s="69">
        <v>0.93664383561643838</v>
      </c>
      <c r="T109" s="64">
        <v>1010</v>
      </c>
      <c r="U109" s="51">
        <v>0.86472602739726023</v>
      </c>
      <c r="V109" s="64">
        <v>1094</v>
      </c>
      <c r="W109" s="69">
        <v>0.93664383561643838</v>
      </c>
      <c r="X109" s="64">
        <v>1096</v>
      </c>
      <c r="Y109" s="51">
        <v>0.93835616438356162</v>
      </c>
      <c r="Z109" s="64">
        <v>0</v>
      </c>
      <c r="AA109" s="64">
        <v>0</v>
      </c>
      <c r="AB109" s="51" t="e">
        <v>#DIV/0!</v>
      </c>
      <c r="AC109" s="58"/>
      <c r="AD109" s="64">
        <v>1182</v>
      </c>
      <c r="AE109" s="64">
        <v>1140</v>
      </c>
      <c r="AF109" s="46">
        <v>0.96446700507614214</v>
      </c>
      <c r="AG109" s="64">
        <v>1053</v>
      </c>
      <c r="AH109" s="70">
        <v>0.8908629441624365</v>
      </c>
      <c r="AI109" s="64">
        <v>1141</v>
      </c>
      <c r="AJ109" s="46">
        <v>0.9653130287648054</v>
      </c>
      <c r="AK109" s="64">
        <v>1139</v>
      </c>
      <c r="AL109" s="70">
        <v>0.96362098138747887</v>
      </c>
      <c r="AM109" s="64">
        <v>1099</v>
      </c>
      <c r="AN109" s="46">
        <v>0.92978003384094754</v>
      </c>
      <c r="AO109" s="64">
        <v>1079</v>
      </c>
      <c r="AP109" s="70">
        <v>0.91285956006768187</v>
      </c>
      <c r="AQ109" s="64">
        <v>1125</v>
      </c>
      <c r="AR109" s="46">
        <v>0.95177664974619292</v>
      </c>
      <c r="AS109" s="64">
        <v>1026</v>
      </c>
      <c r="AT109" s="70">
        <v>0.86802030456852797</v>
      </c>
      <c r="AU109" s="64">
        <v>1102</v>
      </c>
      <c r="AV109" s="46">
        <v>0.93231810490693734</v>
      </c>
      <c r="AW109" s="64">
        <v>1066</v>
      </c>
      <c r="AX109" s="46">
        <v>0.90186125211505919</v>
      </c>
      <c r="AZ109" s="80">
        <f>VLOOKUP($A109,'T1DQ CCG'!$A:$BS,69,FALSE)</f>
        <v>0</v>
      </c>
      <c r="BA109" s="80">
        <f>VLOOKUP($A109,'T1DQ CCG'!$A:$BS,70,FALSE)</f>
        <v>0</v>
      </c>
      <c r="BB109" s="80">
        <f>VLOOKUP($A109,'T1DQ CCG'!$A:$BS,71,FALSE)</f>
        <v>0</v>
      </c>
      <c r="BD109" s="75">
        <f>'T3 Q1 201415'!D109</f>
        <v>274</v>
      </c>
      <c r="BE109" s="75">
        <f>'T3 Q1 201415'!E109</f>
        <v>260</v>
      </c>
      <c r="BF109" s="75">
        <f>'T3 Q1 201415'!F109</f>
        <v>0.94890510948905105</v>
      </c>
      <c r="BG109" s="75">
        <f>'T3 Q1 201415'!G109</f>
        <v>263</v>
      </c>
      <c r="BH109" s="75">
        <f>'T3 Q1 201415'!H109</f>
        <v>0.95985401459854014</v>
      </c>
      <c r="BI109" s="75">
        <f>'T3 Q1 201415'!I109</f>
        <v>259</v>
      </c>
      <c r="BJ109" s="75">
        <f>'T3 Q1 201415'!J109</f>
        <v>0.94525547445255476</v>
      </c>
      <c r="BK109" s="75">
        <f>'T3 Q1 201415'!K109</f>
        <v>0</v>
      </c>
      <c r="BL109" s="75">
        <f>'T3 Q1 201415'!L109</f>
        <v>0</v>
      </c>
      <c r="BM109" s="75" t="str">
        <f>'T3 Q1 201415'!M109</f>
        <v/>
      </c>
      <c r="BN109" s="75">
        <f>'T3 Q1 201415'!N109</f>
        <v>0</v>
      </c>
      <c r="BO109" s="75">
        <f>'T3 Q1 201415'!O109</f>
        <v>287</v>
      </c>
      <c r="BP109" s="75">
        <f>'T3 Q1 201415'!P109</f>
        <v>275</v>
      </c>
      <c r="BQ109" s="75">
        <f>'T3 Q1 201415'!Q109</f>
        <v>0.95818815331010454</v>
      </c>
      <c r="BR109" s="75">
        <f>'T3 Q1 201415'!R109</f>
        <v>267</v>
      </c>
      <c r="BS109" s="75">
        <f>'T3 Q1 201415'!S109</f>
        <v>0.93031358885017423</v>
      </c>
      <c r="BT109" s="75">
        <f>'T3 Q1 201415'!T109</f>
        <v>268</v>
      </c>
      <c r="BU109" s="75">
        <f>'T3 Q1 201415'!U109</f>
        <v>0.93379790940766549</v>
      </c>
      <c r="BV109" s="75">
        <f>'T3 Q1 201415'!V109</f>
        <v>265</v>
      </c>
      <c r="BW109" s="75">
        <f>'T3 Q1 201415'!W109</f>
        <v>0.9233449477351916</v>
      </c>
      <c r="BX109" s="75">
        <f>'T3 Q1 201415'!X109</f>
        <v>267</v>
      </c>
      <c r="BY109" s="75">
        <f>'T3 Q1 201415'!Y109</f>
        <v>0.93031358885017423</v>
      </c>
      <c r="BZ109" s="75">
        <f>'T3 Q1 201415'!Z109</f>
        <v>0</v>
      </c>
      <c r="CA109" s="75">
        <f>'T3 Q1 201415'!AA109</f>
        <v>0</v>
      </c>
      <c r="CB109" s="75" t="str">
        <f>'T3 Q1 201415'!AB109</f>
        <v/>
      </c>
      <c r="CC109" s="75">
        <f>'T3 Q1 201415'!AC109</f>
        <v>0</v>
      </c>
      <c r="CD109" s="75">
        <f>'T3 Q1 201415'!AD109</f>
        <v>302</v>
      </c>
      <c r="CE109" s="75">
        <f>'T3 Q1 201415'!AE109</f>
        <v>288</v>
      </c>
      <c r="CF109" s="75">
        <f>'T3 Q1 201415'!AF109</f>
        <v>0.95364238410596025</v>
      </c>
      <c r="CG109" s="75">
        <f>'T3 Q1 201415'!AG109</f>
        <v>269</v>
      </c>
      <c r="CH109" s="75">
        <f>'T3 Q1 201415'!AH109</f>
        <v>0.89072847682119205</v>
      </c>
      <c r="CI109" s="75">
        <f>'T3 Q1 201415'!AI109</f>
        <v>288</v>
      </c>
      <c r="CJ109" s="75">
        <f>'T3 Q1 201415'!AJ109</f>
        <v>0.95364238410596025</v>
      </c>
      <c r="CK109" s="75">
        <f>'T3 Q1 201415'!AK109</f>
        <v>288</v>
      </c>
      <c r="CL109" s="75">
        <f>'T3 Q1 201415'!AL109</f>
        <v>0.95364238410596025</v>
      </c>
      <c r="CM109" s="75">
        <f>'T3 Q1 201415'!AM109</f>
        <v>277</v>
      </c>
      <c r="CN109" s="75">
        <f>'T3 Q1 201415'!AN109</f>
        <v>0.91721854304635764</v>
      </c>
      <c r="CO109" s="75">
        <f>'T3 Q1 201415'!AO109</f>
        <v>277</v>
      </c>
      <c r="CP109" s="75">
        <f>'T3 Q1 201415'!AP109</f>
        <v>0.91721854304635764</v>
      </c>
      <c r="CQ109" s="75">
        <f>'T3 Q1 201415'!AQ109</f>
        <v>286</v>
      </c>
      <c r="CR109" s="75">
        <f>'T3 Q1 201415'!AR109</f>
        <v>0.94701986754966883</v>
      </c>
      <c r="CS109" s="75">
        <f>'T3 Q1 201415'!AS109</f>
        <v>272</v>
      </c>
      <c r="CT109" s="75">
        <f>'T3 Q1 201415'!AT109</f>
        <v>0.90066225165562919</v>
      </c>
      <c r="CU109" s="75">
        <f>'T3 Q1 201415'!AU109</f>
        <v>278</v>
      </c>
      <c r="CV109" s="75">
        <f>'T3 Q1 201415'!AV109</f>
        <v>0.92052980132450335</v>
      </c>
      <c r="CW109" s="75">
        <f>'T3 Q1 201415'!AW109</f>
        <v>277</v>
      </c>
      <c r="CX109" s="75">
        <f>'T3 Q1 201415'!AX109</f>
        <v>0.91721854304635764</v>
      </c>
      <c r="CZ109" s="75">
        <f>'T4 Q2 201415'!D109</f>
        <v>260</v>
      </c>
      <c r="DA109" s="75">
        <f>'T4 Q2 201415'!E109</f>
        <v>255</v>
      </c>
      <c r="DB109" s="75">
        <f>'T4 Q2 201415'!F109</f>
        <v>0.98076923076923073</v>
      </c>
      <c r="DC109" s="75">
        <f>'T4 Q2 201415'!G109</f>
        <v>257</v>
      </c>
      <c r="DD109" s="75">
        <f>'T4 Q2 201415'!H109</f>
        <v>0.9884615384615385</v>
      </c>
      <c r="DE109" s="75">
        <f>'T4 Q2 201415'!I109</f>
        <v>255</v>
      </c>
      <c r="DF109" s="75">
        <f>'T4 Q2 201415'!J109</f>
        <v>0.98076923076923073</v>
      </c>
      <c r="DG109" s="75">
        <f>'T4 Q2 201415'!K109</f>
        <v>0</v>
      </c>
      <c r="DH109" s="75">
        <f>'T4 Q2 201415'!L109</f>
        <v>0</v>
      </c>
      <c r="DI109" s="75" t="str">
        <f>'T4 Q2 201415'!M109</f>
        <v/>
      </c>
      <c r="DJ109" s="75">
        <f>'T4 Q2 201415'!N109</f>
        <v>0</v>
      </c>
      <c r="DK109" s="75">
        <f>'T4 Q2 201415'!O109</f>
        <v>304</v>
      </c>
      <c r="DL109" s="75">
        <f>'T4 Q2 201415'!P109</f>
        <v>289</v>
      </c>
      <c r="DM109" s="75">
        <f>'T4 Q2 201415'!Q109</f>
        <v>0.95065789473684215</v>
      </c>
      <c r="DN109" s="75">
        <f>'T4 Q2 201415'!R109</f>
        <v>280</v>
      </c>
      <c r="DO109" s="75">
        <f>'T4 Q2 201415'!S109</f>
        <v>0.92105263157894735</v>
      </c>
      <c r="DP109" s="75">
        <f>'T4 Q2 201415'!T109</f>
        <v>283</v>
      </c>
      <c r="DQ109" s="75">
        <f>'T4 Q2 201415'!U109</f>
        <v>0.93092105263157898</v>
      </c>
      <c r="DR109" s="75">
        <f>'T4 Q2 201415'!V109</f>
        <v>278</v>
      </c>
      <c r="DS109" s="75">
        <f>'T4 Q2 201415'!W109</f>
        <v>0.91447368421052633</v>
      </c>
      <c r="DT109" s="75">
        <f>'T4 Q2 201415'!X109</f>
        <v>276</v>
      </c>
      <c r="DU109" s="75">
        <f>'T4 Q2 201415'!Y109</f>
        <v>0.90789473684210531</v>
      </c>
      <c r="DV109" s="75">
        <f>'T4 Q2 201415'!Z109</f>
        <v>0</v>
      </c>
      <c r="DW109" s="75">
        <f>'T4 Q2 201415'!AA109</f>
        <v>0</v>
      </c>
      <c r="DX109" s="75" t="str">
        <f>'T4 Q2 201415'!AB109</f>
        <v/>
      </c>
      <c r="DY109" s="75">
        <f>'T4 Q2 201415'!AC109</f>
        <v>0</v>
      </c>
      <c r="DZ109" s="75">
        <f>'T4 Q2 201415'!AD109</f>
        <v>280</v>
      </c>
      <c r="EA109" s="75">
        <f>'T4 Q2 201415'!AE109</f>
        <v>270</v>
      </c>
      <c r="EB109" s="75">
        <f>'T4 Q2 201415'!AF109</f>
        <v>0.9642857142857143</v>
      </c>
      <c r="EC109" s="75">
        <f>'T4 Q2 201415'!AG109</f>
        <v>245</v>
      </c>
      <c r="ED109" s="75">
        <f>'T4 Q2 201415'!AH109</f>
        <v>0.875</v>
      </c>
      <c r="EE109" s="75">
        <f>'T4 Q2 201415'!AI109</f>
        <v>271</v>
      </c>
      <c r="EF109" s="75">
        <f>'T4 Q2 201415'!AJ109</f>
        <v>0.96785714285714286</v>
      </c>
      <c r="EG109" s="75">
        <f>'T4 Q2 201415'!AK109</f>
        <v>270</v>
      </c>
      <c r="EH109" s="75">
        <f>'T4 Q2 201415'!AL109</f>
        <v>0.9642857142857143</v>
      </c>
      <c r="EI109" s="75">
        <f>'T4 Q2 201415'!AM109</f>
        <v>260</v>
      </c>
      <c r="EJ109" s="75">
        <f>'T4 Q2 201415'!AN109</f>
        <v>0.9285714285714286</v>
      </c>
      <c r="EK109" s="75">
        <f>'T4 Q2 201415'!AO109</f>
        <v>255</v>
      </c>
      <c r="EL109" s="75">
        <f>'T4 Q2 201415'!AP109</f>
        <v>0.9107142857142857</v>
      </c>
      <c r="EM109" s="75">
        <f>'T4 Q2 201415'!AQ109</f>
        <v>266</v>
      </c>
      <c r="EN109" s="75">
        <f>'T4 Q2 201415'!AR109</f>
        <v>1.5214285714285714</v>
      </c>
      <c r="EO109" s="75">
        <f>'T4 Q2 201415'!AS109</f>
        <v>242</v>
      </c>
      <c r="EP109" s="75">
        <f>'T4 Q2 201415'!AT109</f>
        <v>0.86428571428571432</v>
      </c>
      <c r="EQ109" s="75">
        <f>'T4 Q2 201415'!AU109</f>
        <v>259</v>
      </c>
      <c r="ER109" s="75">
        <f>'T4 Q2 201415'!AV109</f>
        <v>0.92500000000000004</v>
      </c>
      <c r="ES109" s="75">
        <f>'T4 Q2 201415'!AW109</f>
        <v>256</v>
      </c>
      <c r="ET109" s="75">
        <f>'T4 Q2 201415'!AX109</f>
        <v>0.91428571428571426</v>
      </c>
      <c r="EV109" s="75">
        <f>'T5 Q3 201415'!D109</f>
        <v>293</v>
      </c>
      <c r="EW109" s="75">
        <f>'T5 Q3 201415'!E109</f>
        <v>283</v>
      </c>
      <c r="EX109" s="75">
        <f>'T5 Q3 201415'!F109</f>
        <v>0.96587030716723554</v>
      </c>
      <c r="EY109" s="75">
        <f>'T5 Q3 201415'!G109</f>
        <v>289</v>
      </c>
      <c r="EZ109" s="75">
        <f>'T5 Q3 201415'!H109</f>
        <v>0.98634812286689422</v>
      </c>
      <c r="FA109" s="75">
        <f>'T5 Q3 201415'!I109</f>
        <v>285</v>
      </c>
      <c r="FB109" s="75">
        <f>'T5 Q3 201415'!J109</f>
        <v>0.97269624573378843</v>
      </c>
      <c r="FC109" s="75">
        <f>'T5 Q3 201415'!K109</f>
        <v>0</v>
      </c>
      <c r="FD109" s="75">
        <f>'T5 Q3 201415'!L109</f>
        <v>0</v>
      </c>
      <c r="FE109" s="75" t="str">
        <f>'T5 Q3 201415'!M109</f>
        <v/>
      </c>
      <c r="FF109" s="75">
        <f>'T5 Q3 201415'!N109</f>
        <v>0</v>
      </c>
      <c r="FG109" s="75">
        <f>'T5 Q3 201415'!O109</f>
        <v>290</v>
      </c>
      <c r="FH109" s="75">
        <f>'T5 Q3 201415'!P109</f>
        <v>285</v>
      </c>
      <c r="FI109" s="75">
        <f>'T5 Q3 201415'!Q109</f>
        <v>0.98275862068965514</v>
      </c>
      <c r="FJ109" s="75">
        <f>'T5 Q3 201415'!R109</f>
        <v>278</v>
      </c>
      <c r="FK109" s="75">
        <f>'T5 Q3 201415'!S109</f>
        <v>0.95862068965517244</v>
      </c>
      <c r="FL109" s="75">
        <f>'T5 Q3 201415'!T109</f>
        <v>268</v>
      </c>
      <c r="FM109" s="75">
        <f>'T5 Q3 201415'!U109</f>
        <v>0.92413793103448272</v>
      </c>
      <c r="FN109" s="75">
        <f>'T5 Q3 201415'!V109</f>
        <v>280</v>
      </c>
      <c r="FO109" s="75">
        <f>'T5 Q3 201415'!W109</f>
        <v>0.96551724137931039</v>
      </c>
      <c r="FP109" s="75">
        <f>'T5 Q3 201415'!X109</f>
        <v>282</v>
      </c>
      <c r="FQ109" s="75">
        <f>'T5 Q3 201415'!Y109</f>
        <v>0.97241379310344822</v>
      </c>
      <c r="FR109" s="75">
        <f>'T5 Q3 201415'!Z109</f>
        <v>0</v>
      </c>
      <c r="FS109" s="75">
        <f>'T5 Q3 201415'!AA109</f>
        <v>0</v>
      </c>
      <c r="FT109" s="75" t="str">
        <f>'T5 Q3 201415'!AB109</f>
        <v/>
      </c>
      <c r="FU109" s="75">
        <f>'T5 Q3 201415'!AC109</f>
        <v>0</v>
      </c>
      <c r="FV109" s="75">
        <f>'T5 Q3 201415'!AD109</f>
        <v>314</v>
      </c>
      <c r="FW109" s="75">
        <f>'T5 Q3 201415'!AE109</f>
        <v>306</v>
      </c>
      <c r="FX109" s="75">
        <f>'T5 Q3 201415'!AF109</f>
        <v>0.97452229299363058</v>
      </c>
      <c r="FY109" s="75">
        <f>'T5 Q3 201415'!AG109</f>
        <v>282</v>
      </c>
      <c r="FZ109" s="75">
        <f>'T5 Q3 201415'!AH109</f>
        <v>0.89808917197452232</v>
      </c>
      <c r="GA109" s="75">
        <f>'T5 Q3 201415'!AI109</f>
        <v>306</v>
      </c>
      <c r="GB109" s="75">
        <f>'T5 Q3 201415'!AJ109</f>
        <v>0.97452229299363058</v>
      </c>
      <c r="GC109" s="75">
        <f>'T5 Q3 201415'!AK109</f>
        <v>305</v>
      </c>
      <c r="GD109" s="75">
        <f>'T5 Q3 201415'!AL109</f>
        <v>0.9713375796178344</v>
      </c>
      <c r="GE109" s="75">
        <f>'T5 Q3 201415'!AM109</f>
        <v>296</v>
      </c>
      <c r="GF109" s="75">
        <f>'T5 Q3 201415'!AN109</f>
        <v>0.9426751592356688</v>
      </c>
      <c r="GG109" s="75">
        <f>'T5 Q3 201415'!AO109</f>
        <v>288</v>
      </c>
      <c r="GH109" s="75">
        <f>'T5 Q3 201415'!AP109</f>
        <v>0.91719745222929938</v>
      </c>
      <c r="GI109" s="75">
        <f>'T5 Q3 201415'!AQ109</f>
        <v>301</v>
      </c>
      <c r="GJ109" s="75">
        <f>'T5 Q3 201415'!AR109</f>
        <v>0</v>
      </c>
      <c r="GK109" s="75">
        <f>'T5 Q3 201415'!AS109</f>
        <v>269</v>
      </c>
      <c r="GL109" s="75">
        <f>'T5 Q3 201415'!AT109</f>
        <v>0.85668789808917201</v>
      </c>
      <c r="GM109" s="75">
        <f>'T5 Q3 201415'!AU109</f>
        <v>296</v>
      </c>
      <c r="GN109" s="75">
        <f>'T5 Q3 201415'!AV109</f>
        <v>0.9426751592356688</v>
      </c>
      <c r="GO109" s="75">
        <f>'T5 Q3 201415'!AW109</f>
        <v>281</v>
      </c>
      <c r="GP109" s="75">
        <f>'T5 Q3 201415'!AX109</f>
        <v>0.89490445859872614</v>
      </c>
      <c r="GR109" s="75">
        <f>'T6 Q4 201415'!D109</f>
        <v>227</v>
      </c>
      <c r="GS109" s="75">
        <f>'T6 Q4 201415'!E109</f>
        <v>218</v>
      </c>
      <c r="GT109" s="75">
        <f>'T6 Q4 201415'!F109</f>
        <v>0</v>
      </c>
      <c r="GU109" s="75">
        <f>'T6 Q4 201415'!G109</f>
        <v>221</v>
      </c>
      <c r="GV109" s="75">
        <f>'T6 Q4 201415'!H109</f>
        <v>0</v>
      </c>
      <c r="GW109" s="75">
        <f>'T6 Q4 201415'!I109</f>
        <v>218</v>
      </c>
      <c r="GX109" s="75">
        <f>'T6 Q4 201415'!J109</f>
        <v>0</v>
      </c>
      <c r="GY109" s="75">
        <f>'T6 Q4 201415'!K109</f>
        <v>0</v>
      </c>
      <c r="GZ109" s="75">
        <f>'T6 Q4 201415'!L109</f>
        <v>0</v>
      </c>
      <c r="HA109" s="75">
        <f>'T6 Q4 201415'!M109</f>
        <v>0</v>
      </c>
      <c r="HB109" s="75">
        <f>'T6 Q4 201415'!N109</f>
        <v>0</v>
      </c>
      <c r="HC109" s="75">
        <f>'T6 Q4 201415'!O109</f>
        <v>287</v>
      </c>
      <c r="HD109" s="75">
        <f>'T6 Q4 201415'!P109</f>
        <v>277</v>
      </c>
      <c r="HE109" s="75">
        <f>'T6 Q4 201415'!Q109</f>
        <v>0.96515679442508706</v>
      </c>
      <c r="HF109" s="75">
        <f>'T6 Q4 201415'!R109</f>
        <v>269</v>
      </c>
      <c r="HG109" s="75">
        <f>'T6 Q4 201415'!S109</f>
        <v>0.93728222996515675</v>
      </c>
      <c r="HH109" s="75">
        <f>'T6 Q4 201415'!T109</f>
        <v>191</v>
      </c>
      <c r="HI109" s="75">
        <f>'T6 Q4 201415'!U109</f>
        <v>0.66550522648083621</v>
      </c>
      <c r="HJ109" s="75">
        <f>'T6 Q4 201415'!V109</f>
        <v>271</v>
      </c>
      <c r="HK109" s="75">
        <f>'T6 Q4 201415'!W109</f>
        <v>0.94425087108013939</v>
      </c>
      <c r="HL109" s="75">
        <f>'T6 Q4 201415'!X109</f>
        <v>271</v>
      </c>
      <c r="HM109" s="75">
        <f>'T6 Q4 201415'!Y109</f>
        <v>0.94425087108013939</v>
      </c>
      <c r="HN109" s="75">
        <f>'T6 Q4 201415'!Z109</f>
        <v>0</v>
      </c>
      <c r="HO109" s="75">
        <f>'T6 Q4 201415'!AA109</f>
        <v>0</v>
      </c>
      <c r="HP109" s="75" t="str">
        <f>'T6 Q4 201415'!AB109</f>
        <v/>
      </c>
      <c r="HQ109" s="75">
        <f>'T6 Q4 201415'!AC109</f>
        <v>0</v>
      </c>
      <c r="HR109" s="75">
        <f>'T6 Q4 201415'!AD109</f>
        <v>286</v>
      </c>
      <c r="HS109" s="75">
        <f>'T6 Q4 201415'!AE109</f>
        <v>276</v>
      </c>
      <c r="HT109" s="75">
        <f>'T6 Q4 201415'!AF109</f>
        <v>0.965034965034965</v>
      </c>
      <c r="HU109" s="75">
        <f>'T6 Q4 201415'!AG109</f>
        <v>257</v>
      </c>
      <c r="HV109" s="75">
        <f>'T6 Q4 201415'!AH109</f>
        <v>0.89860139860139865</v>
      </c>
      <c r="HW109" s="75">
        <f>'T6 Q4 201415'!AI109</f>
        <v>276</v>
      </c>
      <c r="HX109" s="75">
        <f>'T6 Q4 201415'!AJ109</f>
        <v>0.965034965034965</v>
      </c>
      <c r="HY109" s="75">
        <f>'T6 Q4 201415'!AK109</f>
        <v>276</v>
      </c>
      <c r="HZ109" s="75">
        <f>'T6 Q4 201415'!AL109</f>
        <v>0.965034965034965</v>
      </c>
      <c r="IA109" s="75">
        <f>'T6 Q4 201415'!AM109</f>
        <v>266</v>
      </c>
      <c r="IB109" s="75">
        <f>'T6 Q4 201415'!AN109</f>
        <v>0.93006993006993011</v>
      </c>
      <c r="IC109" s="75">
        <f>'T6 Q4 201415'!AO109</f>
        <v>259</v>
      </c>
      <c r="ID109" s="75">
        <f>'T6 Q4 201415'!AP109</f>
        <v>0.90559440559440563</v>
      </c>
      <c r="IE109" s="75">
        <f>'T6 Q4 201415'!AQ109</f>
        <v>272</v>
      </c>
      <c r="IF109" s="75">
        <f>'T6 Q4 201415'!AR109</f>
        <v>0</v>
      </c>
      <c r="IG109" s="75">
        <f>'T6 Q4 201415'!AS109</f>
        <v>243</v>
      </c>
      <c r="IH109" s="75">
        <f>'T6 Q4 201415'!AT109</f>
        <v>0.84965034965034969</v>
      </c>
      <c r="II109" s="75">
        <f>'T6 Q4 201415'!AU109</f>
        <v>269</v>
      </c>
      <c r="IJ109" s="75">
        <f>'T6 Q4 201415'!AV109</f>
        <v>0.94055944055944052</v>
      </c>
      <c r="IK109" s="75">
        <f>'T6 Q4 201415'!AW109</f>
        <v>252</v>
      </c>
      <c r="IL109" s="75">
        <f>'T6 Q4 201415'!AX109</f>
        <v>0.88111888111888115</v>
      </c>
    </row>
    <row r="110" spans="1:246" x14ac:dyDescent="0.25">
      <c r="A110" s="31" t="s">
        <v>470</v>
      </c>
      <c r="B110" s="21" t="s">
        <v>471</v>
      </c>
      <c r="C110" s="21" t="s">
        <v>31</v>
      </c>
      <c r="D110" s="64">
        <v>1342</v>
      </c>
      <c r="E110" s="64">
        <v>1302</v>
      </c>
      <c r="F110" s="51">
        <v>0.97019374068554398</v>
      </c>
      <c r="G110" s="64">
        <v>1318</v>
      </c>
      <c r="H110" s="69">
        <v>0.98211624441132639</v>
      </c>
      <c r="I110" s="64">
        <v>1297</v>
      </c>
      <c r="J110" s="51">
        <v>0.96646795827123699</v>
      </c>
      <c r="K110" s="64">
        <v>0</v>
      </c>
      <c r="L110" s="5">
        <v>0</v>
      </c>
      <c r="M110" s="51" t="e">
        <v>#DIV/0!</v>
      </c>
      <c r="N110" s="40"/>
      <c r="O110" s="64">
        <v>1416</v>
      </c>
      <c r="P110" s="64">
        <v>1378</v>
      </c>
      <c r="Q110" s="51">
        <v>0.9731638418079096</v>
      </c>
      <c r="R110" s="64">
        <v>1317</v>
      </c>
      <c r="S110" s="69">
        <v>0.93008474576271183</v>
      </c>
      <c r="T110" s="64">
        <v>1359</v>
      </c>
      <c r="U110" s="51">
        <v>0.9597457627118644</v>
      </c>
      <c r="V110" s="64">
        <v>1320</v>
      </c>
      <c r="W110" s="69">
        <v>0.93220338983050843</v>
      </c>
      <c r="X110" s="64">
        <v>1321</v>
      </c>
      <c r="Y110" s="51">
        <v>0.93290960451977401</v>
      </c>
      <c r="Z110" s="64">
        <v>0</v>
      </c>
      <c r="AA110" s="64">
        <v>0</v>
      </c>
      <c r="AB110" s="51" t="e">
        <v>#DIV/0!</v>
      </c>
      <c r="AC110" s="58"/>
      <c r="AD110" s="64">
        <v>1508</v>
      </c>
      <c r="AE110" s="64">
        <v>1469</v>
      </c>
      <c r="AF110" s="46">
        <v>0.97413793103448276</v>
      </c>
      <c r="AG110" s="64">
        <v>1306</v>
      </c>
      <c r="AH110" s="70">
        <v>0.86604774535809015</v>
      </c>
      <c r="AI110" s="64">
        <v>1470</v>
      </c>
      <c r="AJ110" s="46">
        <v>0.9748010610079576</v>
      </c>
      <c r="AK110" s="64">
        <v>1467</v>
      </c>
      <c r="AL110" s="70">
        <v>0.97281167108753319</v>
      </c>
      <c r="AM110" s="64">
        <v>1426</v>
      </c>
      <c r="AN110" s="46">
        <v>0.94562334217506627</v>
      </c>
      <c r="AO110" s="64">
        <v>1417</v>
      </c>
      <c r="AP110" s="70">
        <v>0.93965517241379315</v>
      </c>
      <c r="AQ110" s="64">
        <v>1442</v>
      </c>
      <c r="AR110" s="46">
        <v>0.95623342175066317</v>
      </c>
      <c r="AS110" s="64">
        <v>1318</v>
      </c>
      <c r="AT110" s="70">
        <v>0.87400530503978779</v>
      </c>
      <c r="AU110" s="64">
        <v>1430</v>
      </c>
      <c r="AV110" s="46">
        <v>0.94827586206896552</v>
      </c>
      <c r="AW110" s="64">
        <v>1388</v>
      </c>
      <c r="AX110" s="46">
        <v>0.92042440318302388</v>
      </c>
      <c r="AZ110" s="80">
        <f>VLOOKUP($A110,'T1DQ CCG'!$A:$BS,69,FALSE)</f>
        <v>0</v>
      </c>
      <c r="BA110" s="80">
        <f>VLOOKUP($A110,'T1DQ CCG'!$A:$BS,70,FALSE)</f>
        <v>0</v>
      </c>
      <c r="BB110" s="80">
        <f>VLOOKUP($A110,'T1DQ CCG'!$A:$BS,71,FALSE)</f>
        <v>0</v>
      </c>
      <c r="BD110" s="75">
        <f>'T3 Q1 201415'!D110</f>
        <v>351</v>
      </c>
      <c r="BE110" s="75">
        <f>'T3 Q1 201415'!E110</f>
        <v>344</v>
      </c>
      <c r="BF110" s="75">
        <f>'T3 Q1 201415'!F110</f>
        <v>0.98005698005698005</v>
      </c>
      <c r="BG110" s="75">
        <f>'T3 Q1 201415'!G110</f>
        <v>345</v>
      </c>
      <c r="BH110" s="75">
        <f>'T3 Q1 201415'!H110</f>
        <v>0.98290598290598286</v>
      </c>
      <c r="BI110" s="75">
        <f>'T3 Q1 201415'!I110</f>
        <v>340</v>
      </c>
      <c r="BJ110" s="75">
        <f>'T3 Q1 201415'!J110</f>
        <v>0.96866096866096862</v>
      </c>
      <c r="BK110" s="75">
        <f>'T3 Q1 201415'!K110</f>
        <v>0</v>
      </c>
      <c r="BL110" s="75">
        <f>'T3 Q1 201415'!L110</f>
        <v>0</v>
      </c>
      <c r="BM110" s="75" t="str">
        <f>'T3 Q1 201415'!M110</f>
        <v/>
      </c>
      <c r="BN110" s="75">
        <f>'T3 Q1 201415'!N110</f>
        <v>0</v>
      </c>
      <c r="BO110" s="75">
        <f>'T3 Q1 201415'!O110</f>
        <v>387</v>
      </c>
      <c r="BP110" s="75">
        <f>'T3 Q1 201415'!P110</f>
        <v>382</v>
      </c>
      <c r="BQ110" s="75">
        <f>'T3 Q1 201415'!Q110</f>
        <v>0.98708010335917318</v>
      </c>
      <c r="BR110" s="75">
        <f>'T3 Q1 201415'!R110</f>
        <v>365</v>
      </c>
      <c r="BS110" s="75">
        <f>'T3 Q1 201415'!S110</f>
        <v>0.9431524547803618</v>
      </c>
      <c r="BT110" s="75">
        <f>'T3 Q1 201415'!T110</f>
        <v>375</v>
      </c>
      <c r="BU110" s="75">
        <f>'T3 Q1 201415'!U110</f>
        <v>0.96899224806201545</v>
      </c>
      <c r="BV110" s="75">
        <f>'T3 Q1 201415'!V110</f>
        <v>365</v>
      </c>
      <c r="BW110" s="75">
        <f>'T3 Q1 201415'!W110</f>
        <v>0.9431524547803618</v>
      </c>
      <c r="BX110" s="75">
        <f>'T3 Q1 201415'!X110</f>
        <v>367</v>
      </c>
      <c r="BY110" s="75">
        <f>'T3 Q1 201415'!Y110</f>
        <v>0.94832041343669249</v>
      </c>
      <c r="BZ110" s="75">
        <f>'T3 Q1 201415'!Z110</f>
        <v>0</v>
      </c>
      <c r="CA110" s="75">
        <f>'T3 Q1 201415'!AA110</f>
        <v>0</v>
      </c>
      <c r="CB110" s="75" t="str">
        <f>'T3 Q1 201415'!AB110</f>
        <v/>
      </c>
      <c r="CC110" s="75">
        <f>'T3 Q1 201415'!AC110</f>
        <v>0</v>
      </c>
      <c r="CD110" s="75">
        <f>'T3 Q1 201415'!AD110</f>
        <v>377</v>
      </c>
      <c r="CE110" s="75">
        <f>'T3 Q1 201415'!AE110</f>
        <v>363</v>
      </c>
      <c r="CF110" s="75">
        <f>'T3 Q1 201415'!AF110</f>
        <v>0.96286472148541113</v>
      </c>
      <c r="CG110" s="75">
        <f>'T3 Q1 201415'!AG110</f>
        <v>326</v>
      </c>
      <c r="CH110" s="75">
        <f>'T3 Q1 201415'!AH110</f>
        <v>0.86472148541114058</v>
      </c>
      <c r="CI110" s="75">
        <f>'T3 Q1 201415'!AI110</f>
        <v>365</v>
      </c>
      <c r="CJ110" s="75">
        <f>'T3 Q1 201415'!AJ110</f>
        <v>0.96816976127320953</v>
      </c>
      <c r="CK110" s="75">
        <f>'T3 Q1 201415'!AK110</f>
        <v>364</v>
      </c>
      <c r="CL110" s="75">
        <f>'T3 Q1 201415'!AL110</f>
        <v>0.96551724137931039</v>
      </c>
      <c r="CM110" s="75">
        <f>'T3 Q1 201415'!AM110</f>
        <v>353</v>
      </c>
      <c r="CN110" s="75">
        <f>'T3 Q1 201415'!AN110</f>
        <v>0.93633952254641906</v>
      </c>
      <c r="CO110" s="75">
        <f>'T3 Q1 201415'!AO110</f>
        <v>354</v>
      </c>
      <c r="CP110" s="75">
        <f>'T3 Q1 201415'!AP110</f>
        <v>0.93899204244031831</v>
      </c>
      <c r="CQ110" s="75">
        <f>'T3 Q1 201415'!AQ110</f>
        <v>359</v>
      </c>
      <c r="CR110" s="75">
        <f>'T3 Q1 201415'!AR110</f>
        <v>0.95225464190981435</v>
      </c>
      <c r="CS110" s="75">
        <f>'T3 Q1 201415'!AS110</f>
        <v>332</v>
      </c>
      <c r="CT110" s="75">
        <f>'T3 Q1 201415'!AT110</f>
        <v>0.88063660477453576</v>
      </c>
      <c r="CU110" s="75">
        <f>'T3 Q1 201415'!AU110</f>
        <v>352</v>
      </c>
      <c r="CV110" s="75">
        <f>'T3 Q1 201415'!AV110</f>
        <v>0.93368700265251992</v>
      </c>
      <c r="CW110" s="75">
        <f>'T3 Q1 201415'!AW110</f>
        <v>345</v>
      </c>
      <c r="CX110" s="75">
        <f>'T3 Q1 201415'!AX110</f>
        <v>0.91511936339522548</v>
      </c>
      <c r="CZ110" s="75">
        <f>'T4 Q2 201415'!D110</f>
        <v>350</v>
      </c>
      <c r="DA110" s="75">
        <f>'T4 Q2 201415'!E110</f>
        <v>341</v>
      </c>
      <c r="DB110" s="75">
        <f>'T4 Q2 201415'!F110</f>
        <v>0.97428571428571431</v>
      </c>
      <c r="DC110" s="75">
        <f>'T4 Q2 201415'!G110</f>
        <v>344</v>
      </c>
      <c r="DD110" s="75">
        <f>'T4 Q2 201415'!H110</f>
        <v>0.98285714285714287</v>
      </c>
      <c r="DE110" s="75">
        <f>'T4 Q2 201415'!I110</f>
        <v>339</v>
      </c>
      <c r="DF110" s="75">
        <f>'T4 Q2 201415'!J110</f>
        <v>0.96857142857142853</v>
      </c>
      <c r="DG110" s="75">
        <f>'T4 Q2 201415'!K110</f>
        <v>0</v>
      </c>
      <c r="DH110" s="75">
        <f>'T4 Q2 201415'!L110</f>
        <v>0</v>
      </c>
      <c r="DI110" s="75" t="str">
        <f>'T4 Q2 201415'!M110</f>
        <v/>
      </c>
      <c r="DJ110" s="75">
        <f>'T4 Q2 201415'!N110</f>
        <v>0</v>
      </c>
      <c r="DK110" s="75">
        <f>'T4 Q2 201415'!O110</f>
        <v>347</v>
      </c>
      <c r="DL110" s="75">
        <f>'T4 Q2 201415'!P110</f>
        <v>336</v>
      </c>
      <c r="DM110" s="75">
        <f>'T4 Q2 201415'!Q110</f>
        <v>0.96829971181556196</v>
      </c>
      <c r="DN110" s="75">
        <f>'T4 Q2 201415'!R110</f>
        <v>323</v>
      </c>
      <c r="DO110" s="75">
        <f>'T4 Q2 201415'!S110</f>
        <v>0.93083573487031701</v>
      </c>
      <c r="DP110" s="75">
        <f>'T4 Q2 201415'!T110</f>
        <v>332</v>
      </c>
      <c r="DQ110" s="75">
        <f>'T4 Q2 201415'!U110</f>
        <v>0.95677233429394815</v>
      </c>
      <c r="DR110" s="75">
        <f>'T4 Q2 201415'!V110</f>
        <v>324</v>
      </c>
      <c r="DS110" s="75">
        <f>'T4 Q2 201415'!W110</f>
        <v>0.93371757925072041</v>
      </c>
      <c r="DT110" s="75">
        <f>'T4 Q2 201415'!X110</f>
        <v>324</v>
      </c>
      <c r="DU110" s="75">
        <f>'T4 Q2 201415'!Y110</f>
        <v>0.93371757925072041</v>
      </c>
      <c r="DV110" s="75">
        <f>'T4 Q2 201415'!Z110</f>
        <v>0</v>
      </c>
      <c r="DW110" s="75">
        <f>'T4 Q2 201415'!AA110</f>
        <v>0</v>
      </c>
      <c r="DX110" s="75" t="str">
        <f>'T4 Q2 201415'!AB110</f>
        <v/>
      </c>
      <c r="DY110" s="75">
        <f>'T4 Q2 201415'!AC110</f>
        <v>0</v>
      </c>
      <c r="DZ110" s="75">
        <f>'T4 Q2 201415'!AD110</f>
        <v>372</v>
      </c>
      <c r="EA110" s="75">
        <f>'T4 Q2 201415'!AE110</f>
        <v>364</v>
      </c>
      <c r="EB110" s="75">
        <f>'T4 Q2 201415'!AF110</f>
        <v>0.978494623655914</v>
      </c>
      <c r="EC110" s="75">
        <f>'T4 Q2 201415'!AG110</f>
        <v>326</v>
      </c>
      <c r="ED110" s="75">
        <f>'T4 Q2 201415'!AH110</f>
        <v>0.87634408602150538</v>
      </c>
      <c r="EE110" s="75">
        <f>'T4 Q2 201415'!AI110</f>
        <v>363</v>
      </c>
      <c r="EF110" s="75">
        <f>'T4 Q2 201415'!AJ110</f>
        <v>0.97580645161290325</v>
      </c>
      <c r="EG110" s="75">
        <f>'T4 Q2 201415'!AK110</f>
        <v>362</v>
      </c>
      <c r="EH110" s="75">
        <f>'T4 Q2 201415'!AL110</f>
        <v>0.9731182795698925</v>
      </c>
      <c r="EI110" s="75">
        <f>'T4 Q2 201415'!AM110</f>
        <v>347</v>
      </c>
      <c r="EJ110" s="75">
        <f>'T4 Q2 201415'!AN110</f>
        <v>0.93279569892473113</v>
      </c>
      <c r="EK110" s="75">
        <f>'T4 Q2 201415'!AO110</f>
        <v>345</v>
      </c>
      <c r="EL110" s="75">
        <f>'T4 Q2 201415'!AP110</f>
        <v>0.92741935483870963</v>
      </c>
      <c r="EM110" s="75">
        <f>'T4 Q2 201415'!AQ110</f>
        <v>358</v>
      </c>
      <c r="EN110" s="75">
        <f>'T4 Q2 201415'!AR110</f>
        <v>3.1908602150537635</v>
      </c>
      <c r="EO110" s="75">
        <f>'T4 Q2 201415'!AS110</f>
        <v>329</v>
      </c>
      <c r="EP110" s="75">
        <f>'T4 Q2 201415'!AT110</f>
        <v>0.88440860215053763</v>
      </c>
      <c r="EQ110" s="75">
        <f>'T4 Q2 201415'!AU110</f>
        <v>352</v>
      </c>
      <c r="ER110" s="75">
        <f>'T4 Q2 201415'!AV110</f>
        <v>0.94623655913978499</v>
      </c>
      <c r="ES110" s="75">
        <f>'T4 Q2 201415'!AW110</f>
        <v>337</v>
      </c>
      <c r="ET110" s="75">
        <f>'T4 Q2 201415'!AX110</f>
        <v>0.90591397849462363</v>
      </c>
      <c r="EV110" s="75">
        <f>'T5 Q3 201415'!D110</f>
        <v>317</v>
      </c>
      <c r="EW110" s="75">
        <f>'T5 Q3 201415'!E110</f>
        <v>304</v>
      </c>
      <c r="EX110" s="75">
        <f>'T5 Q3 201415'!F110</f>
        <v>0.95899053627760256</v>
      </c>
      <c r="EY110" s="75">
        <f>'T5 Q3 201415'!G110</f>
        <v>310</v>
      </c>
      <c r="EZ110" s="75">
        <f>'T5 Q3 201415'!H110</f>
        <v>0.97791798107255523</v>
      </c>
      <c r="FA110" s="75">
        <f>'T5 Q3 201415'!I110</f>
        <v>304</v>
      </c>
      <c r="FB110" s="75">
        <f>'T5 Q3 201415'!J110</f>
        <v>0.95899053627760256</v>
      </c>
      <c r="FC110" s="75">
        <f>'T5 Q3 201415'!K110</f>
        <v>0</v>
      </c>
      <c r="FD110" s="75">
        <f>'T5 Q3 201415'!L110</f>
        <v>0</v>
      </c>
      <c r="FE110" s="75" t="str">
        <f>'T5 Q3 201415'!M110</f>
        <v/>
      </c>
      <c r="FF110" s="75">
        <f>'T5 Q3 201415'!N110</f>
        <v>0</v>
      </c>
      <c r="FG110" s="75">
        <f>'T5 Q3 201415'!O110</f>
        <v>368</v>
      </c>
      <c r="FH110" s="75">
        <f>'T5 Q3 201415'!P110</f>
        <v>353</v>
      </c>
      <c r="FI110" s="75">
        <f>'T5 Q3 201415'!Q110</f>
        <v>0.95923913043478259</v>
      </c>
      <c r="FJ110" s="75">
        <f>'T5 Q3 201415'!R110</f>
        <v>336</v>
      </c>
      <c r="FK110" s="75">
        <f>'T5 Q3 201415'!S110</f>
        <v>0.91304347826086951</v>
      </c>
      <c r="FL110" s="75">
        <f>'T5 Q3 201415'!T110</f>
        <v>349</v>
      </c>
      <c r="FM110" s="75">
        <f>'T5 Q3 201415'!U110</f>
        <v>0.94836956521739135</v>
      </c>
      <c r="FN110" s="75">
        <f>'T5 Q3 201415'!V110</f>
        <v>335</v>
      </c>
      <c r="FO110" s="75">
        <f>'T5 Q3 201415'!W110</f>
        <v>0.91032608695652173</v>
      </c>
      <c r="FP110" s="75">
        <f>'T5 Q3 201415'!X110</f>
        <v>334</v>
      </c>
      <c r="FQ110" s="75">
        <f>'T5 Q3 201415'!Y110</f>
        <v>0.90760869565217395</v>
      </c>
      <c r="FR110" s="75">
        <f>'T5 Q3 201415'!Z110</f>
        <v>0</v>
      </c>
      <c r="FS110" s="75">
        <f>'T5 Q3 201415'!AA110</f>
        <v>0</v>
      </c>
      <c r="FT110" s="75" t="str">
        <f>'T5 Q3 201415'!AB110</f>
        <v/>
      </c>
      <c r="FU110" s="75">
        <f>'T5 Q3 201415'!AC110</f>
        <v>0</v>
      </c>
      <c r="FV110" s="75">
        <f>'T5 Q3 201415'!AD110</f>
        <v>376</v>
      </c>
      <c r="FW110" s="75">
        <f>'T5 Q3 201415'!AE110</f>
        <v>371</v>
      </c>
      <c r="FX110" s="75">
        <f>'T5 Q3 201415'!AF110</f>
        <v>0.98670212765957444</v>
      </c>
      <c r="FY110" s="75">
        <f>'T5 Q3 201415'!AG110</f>
        <v>323</v>
      </c>
      <c r="FZ110" s="75">
        <f>'T5 Q3 201415'!AH110</f>
        <v>0.85904255319148937</v>
      </c>
      <c r="GA110" s="75">
        <f>'T5 Q3 201415'!AI110</f>
        <v>371</v>
      </c>
      <c r="GB110" s="75">
        <f>'T5 Q3 201415'!AJ110</f>
        <v>0.98670212765957444</v>
      </c>
      <c r="GC110" s="75">
        <f>'T5 Q3 201415'!AK110</f>
        <v>371</v>
      </c>
      <c r="GD110" s="75">
        <f>'T5 Q3 201415'!AL110</f>
        <v>0.98670212765957444</v>
      </c>
      <c r="GE110" s="75">
        <f>'T5 Q3 201415'!AM110</f>
        <v>364</v>
      </c>
      <c r="GF110" s="75">
        <f>'T5 Q3 201415'!AN110</f>
        <v>0.96808510638297873</v>
      </c>
      <c r="GG110" s="75">
        <f>'T5 Q3 201415'!AO110</f>
        <v>358</v>
      </c>
      <c r="GH110" s="75">
        <f>'T5 Q3 201415'!AP110</f>
        <v>0.9521276595744681</v>
      </c>
      <c r="GI110" s="75">
        <f>'T5 Q3 201415'!AQ110</f>
        <v>364</v>
      </c>
      <c r="GJ110" s="75">
        <f>'T5 Q3 201415'!AR110</f>
        <v>0</v>
      </c>
      <c r="GK110" s="75">
        <f>'T5 Q3 201415'!AS110</f>
        <v>324</v>
      </c>
      <c r="GL110" s="75">
        <f>'T5 Q3 201415'!AT110</f>
        <v>0.86170212765957444</v>
      </c>
      <c r="GM110" s="75">
        <f>'T5 Q3 201415'!AU110</f>
        <v>363</v>
      </c>
      <c r="GN110" s="75">
        <f>'T5 Q3 201415'!AV110</f>
        <v>0.96542553191489366</v>
      </c>
      <c r="GO110" s="75">
        <f>'T5 Q3 201415'!AW110</f>
        <v>352</v>
      </c>
      <c r="GP110" s="75">
        <f>'T5 Q3 201415'!AX110</f>
        <v>0.93617021276595747</v>
      </c>
      <c r="GR110" s="75">
        <f>'T6 Q4 201415'!D110</f>
        <v>324</v>
      </c>
      <c r="GS110" s="75">
        <f>'T6 Q4 201415'!E110</f>
        <v>313</v>
      </c>
      <c r="GT110" s="75">
        <f>'T6 Q4 201415'!F110</f>
        <v>0.96604938271604934</v>
      </c>
      <c r="GU110" s="75">
        <f>'T6 Q4 201415'!G110</f>
        <v>319</v>
      </c>
      <c r="GV110" s="75">
        <f>'T6 Q4 201415'!H110</f>
        <v>0.98456790123456794</v>
      </c>
      <c r="GW110" s="75">
        <f>'T6 Q4 201415'!I110</f>
        <v>314</v>
      </c>
      <c r="GX110" s="75">
        <f>'T6 Q4 201415'!J110</f>
        <v>0.96913580246913578</v>
      </c>
      <c r="GY110" s="75">
        <f>'T6 Q4 201415'!K110</f>
        <v>0</v>
      </c>
      <c r="GZ110" s="75">
        <f>'T6 Q4 201415'!L110</f>
        <v>0</v>
      </c>
      <c r="HA110" s="75" t="str">
        <f>'T6 Q4 201415'!M110</f>
        <v/>
      </c>
      <c r="HB110" s="75">
        <f>'T6 Q4 201415'!N110</f>
        <v>0</v>
      </c>
      <c r="HC110" s="75">
        <f>'T6 Q4 201415'!O110</f>
        <v>314</v>
      </c>
      <c r="HD110" s="75">
        <f>'T6 Q4 201415'!P110</f>
        <v>307</v>
      </c>
      <c r="HE110" s="75">
        <f>'T6 Q4 201415'!Q110</f>
        <v>0.97770700636942676</v>
      </c>
      <c r="HF110" s="75">
        <f>'T6 Q4 201415'!R110</f>
        <v>293</v>
      </c>
      <c r="HG110" s="75">
        <f>'T6 Q4 201415'!S110</f>
        <v>0.93312101910828027</v>
      </c>
      <c r="HH110" s="75">
        <f>'T6 Q4 201415'!T110</f>
        <v>303</v>
      </c>
      <c r="HI110" s="75">
        <f>'T6 Q4 201415'!U110</f>
        <v>0.96496815286624205</v>
      </c>
      <c r="HJ110" s="75">
        <f>'T6 Q4 201415'!V110</f>
        <v>296</v>
      </c>
      <c r="HK110" s="75">
        <f>'T6 Q4 201415'!W110</f>
        <v>0.9426751592356688</v>
      </c>
      <c r="HL110" s="75">
        <f>'T6 Q4 201415'!X110</f>
        <v>296</v>
      </c>
      <c r="HM110" s="75">
        <f>'T6 Q4 201415'!Y110</f>
        <v>0.9426751592356688</v>
      </c>
      <c r="HN110" s="75">
        <f>'T6 Q4 201415'!Z110</f>
        <v>0</v>
      </c>
      <c r="HO110" s="75">
        <f>'T6 Q4 201415'!AA110</f>
        <v>0</v>
      </c>
      <c r="HP110" s="75" t="str">
        <f>'T6 Q4 201415'!AB110</f>
        <v/>
      </c>
      <c r="HQ110" s="75">
        <f>'T6 Q4 201415'!AC110</f>
        <v>0</v>
      </c>
      <c r="HR110" s="75">
        <f>'T6 Q4 201415'!AD110</f>
        <v>383</v>
      </c>
      <c r="HS110" s="75">
        <f>'T6 Q4 201415'!AE110</f>
        <v>371</v>
      </c>
      <c r="HT110" s="75">
        <f>'T6 Q4 201415'!AF110</f>
        <v>0.96866840731070492</v>
      </c>
      <c r="HU110" s="75">
        <f>'T6 Q4 201415'!AG110</f>
        <v>331</v>
      </c>
      <c r="HV110" s="75">
        <f>'T6 Q4 201415'!AH110</f>
        <v>0.86422976501305482</v>
      </c>
      <c r="HW110" s="75">
        <f>'T6 Q4 201415'!AI110</f>
        <v>371</v>
      </c>
      <c r="HX110" s="75">
        <f>'T6 Q4 201415'!AJ110</f>
        <v>0.96866840731070492</v>
      </c>
      <c r="HY110" s="75">
        <f>'T6 Q4 201415'!AK110</f>
        <v>370</v>
      </c>
      <c r="HZ110" s="75">
        <f>'T6 Q4 201415'!AL110</f>
        <v>0.96605744125326376</v>
      </c>
      <c r="IA110" s="75">
        <f>'T6 Q4 201415'!AM110</f>
        <v>362</v>
      </c>
      <c r="IB110" s="75">
        <f>'T6 Q4 201415'!AN110</f>
        <v>0.94516971279373363</v>
      </c>
      <c r="IC110" s="75">
        <f>'T6 Q4 201415'!AO110</f>
        <v>360</v>
      </c>
      <c r="ID110" s="75">
        <f>'T6 Q4 201415'!AP110</f>
        <v>0.93994778067885121</v>
      </c>
      <c r="IE110" s="75">
        <f>'T6 Q4 201415'!AQ110</f>
        <v>361</v>
      </c>
      <c r="IF110" s="75">
        <f>'T6 Q4 201415'!AR110</f>
        <v>0</v>
      </c>
      <c r="IG110" s="75">
        <f>'T6 Q4 201415'!AS110</f>
        <v>333</v>
      </c>
      <c r="IH110" s="75">
        <f>'T6 Q4 201415'!AT110</f>
        <v>0.86945169712793735</v>
      </c>
      <c r="II110" s="75">
        <f>'T6 Q4 201415'!AU110</f>
        <v>363</v>
      </c>
      <c r="IJ110" s="75">
        <f>'T6 Q4 201415'!AV110</f>
        <v>0.9477806788511749</v>
      </c>
      <c r="IK110" s="75">
        <f>'T6 Q4 201415'!AW110</f>
        <v>354</v>
      </c>
      <c r="IL110" s="75">
        <f>'T6 Q4 201415'!AX110</f>
        <v>0.92428198433420361</v>
      </c>
    </row>
    <row r="111" spans="1:246" x14ac:dyDescent="0.25">
      <c r="A111" s="31" t="s">
        <v>472</v>
      </c>
      <c r="B111" s="21" t="s">
        <v>473</v>
      </c>
      <c r="C111" s="21" t="s">
        <v>31</v>
      </c>
      <c r="D111" s="64" t="e">
        <v>#VALUE!</v>
      </c>
      <c r="E111" s="64" t="e">
        <v>#VALUE!</v>
      </c>
      <c r="F111" s="51" t="e">
        <v>#VALUE!</v>
      </c>
      <c r="G111" s="64" t="e">
        <v>#VALUE!</v>
      </c>
      <c r="H111" s="69" t="e">
        <v>#VALUE!</v>
      </c>
      <c r="I111" s="64" t="e">
        <v>#VALUE!</v>
      </c>
      <c r="J111" s="51" t="e">
        <v>#VALUE!</v>
      </c>
      <c r="K111" s="64" t="e">
        <v>#VALUE!</v>
      </c>
      <c r="L111" s="5" t="e">
        <v>#N/A</v>
      </c>
      <c r="M111" s="51" t="e">
        <v>#N/A</v>
      </c>
      <c r="N111" s="40"/>
      <c r="O111" s="64" t="e">
        <v>#VALUE!</v>
      </c>
      <c r="P111" s="64" t="e">
        <v>#VALUE!</v>
      </c>
      <c r="Q111" s="51" t="e">
        <v>#VALUE!</v>
      </c>
      <c r="R111" s="64" t="e">
        <v>#VALUE!</v>
      </c>
      <c r="S111" s="69" t="e">
        <v>#VALUE!</v>
      </c>
      <c r="T111" s="64" t="e">
        <v>#VALUE!</v>
      </c>
      <c r="U111" s="51" t="e">
        <v>#VALUE!</v>
      </c>
      <c r="V111" s="64" t="e">
        <v>#VALUE!</v>
      </c>
      <c r="W111" s="69" t="e">
        <v>#VALUE!</v>
      </c>
      <c r="X111" s="64" t="e">
        <v>#VALUE!</v>
      </c>
      <c r="Y111" s="51" t="e">
        <v>#VALUE!</v>
      </c>
      <c r="Z111" s="64" t="e">
        <v>#VALUE!</v>
      </c>
      <c r="AA111" s="64" t="e">
        <v>#VALUE!</v>
      </c>
      <c r="AB111" s="51" t="e">
        <v>#VALUE!</v>
      </c>
      <c r="AC111" s="58"/>
      <c r="AD111" s="64" t="e">
        <v>#VALUE!</v>
      </c>
      <c r="AE111" s="64" t="e">
        <v>#VALUE!</v>
      </c>
      <c r="AF111" s="46" t="e">
        <v>#VALUE!</v>
      </c>
      <c r="AG111" s="64" t="e">
        <v>#VALUE!</v>
      </c>
      <c r="AH111" s="70" t="e">
        <v>#VALUE!</v>
      </c>
      <c r="AI111" s="64" t="e">
        <v>#VALUE!</v>
      </c>
      <c r="AJ111" s="46" t="e">
        <v>#VALUE!</v>
      </c>
      <c r="AK111" s="64" t="e">
        <v>#VALUE!</v>
      </c>
      <c r="AL111" s="70" t="e">
        <v>#VALUE!</v>
      </c>
      <c r="AM111" s="64" t="e">
        <v>#VALUE!</v>
      </c>
      <c r="AN111" s="46" t="e">
        <v>#VALUE!</v>
      </c>
      <c r="AO111" s="64" t="e">
        <v>#VALUE!</v>
      </c>
      <c r="AP111" s="70" t="e">
        <v>#VALUE!</v>
      </c>
      <c r="AQ111" s="64" t="e">
        <v>#VALUE!</v>
      </c>
      <c r="AR111" s="46" t="e">
        <v>#VALUE!</v>
      </c>
      <c r="AS111" s="64" t="e">
        <v>#VALUE!</v>
      </c>
      <c r="AT111" s="70" t="e">
        <v>#VALUE!</v>
      </c>
      <c r="AU111" s="64" t="e">
        <v>#VALUE!</v>
      </c>
      <c r="AV111" s="46" t="e">
        <v>#VALUE!</v>
      </c>
      <c r="AW111" s="64" t="e">
        <v>#VALUE!</v>
      </c>
      <c r="AX111" s="46" t="e">
        <v>#VALUE!</v>
      </c>
      <c r="AZ111" s="80" t="e">
        <f>VLOOKUP($A111,'T1DQ CCG'!$A:$BS,69,FALSE)</f>
        <v>#N/A</v>
      </c>
      <c r="BA111" s="80" t="e">
        <f>VLOOKUP($A111,'T1DQ CCG'!$A:$BS,70,FALSE)</f>
        <v>#N/A</v>
      </c>
      <c r="BB111" s="80" t="e">
        <f>VLOOKUP($A111,'T1DQ CCG'!$A:$BS,71,FALSE)</f>
        <v>#N/A</v>
      </c>
      <c r="BD111" s="75" t="str">
        <f>'T3 Q1 201415'!D111</f>
        <v/>
      </c>
      <c r="BE111" s="75" t="str">
        <f>'T3 Q1 201415'!E111</f>
        <v/>
      </c>
      <c r="BF111" s="75" t="str">
        <f>'T3 Q1 201415'!F111</f>
        <v/>
      </c>
      <c r="BG111" s="75" t="str">
        <f>'T3 Q1 201415'!G111</f>
        <v/>
      </c>
      <c r="BH111" s="75" t="str">
        <f>'T3 Q1 201415'!H111</f>
        <v/>
      </c>
      <c r="BI111" s="75" t="str">
        <f>'T3 Q1 201415'!I111</f>
        <v/>
      </c>
      <c r="BJ111" s="75" t="str">
        <f>'T3 Q1 201415'!J111</f>
        <v/>
      </c>
      <c r="BK111" s="75" t="str">
        <f>'T3 Q1 201415'!K111</f>
        <v/>
      </c>
      <c r="BL111" s="75" t="str">
        <f>'T3 Q1 201415'!L111</f>
        <v/>
      </c>
      <c r="BM111" s="75" t="str">
        <f>'T3 Q1 201415'!M111</f>
        <v/>
      </c>
      <c r="BN111" s="75">
        <f>'T3 Q1 201415'!N111</f>
        <v>0</v>
      </c>
      <c r="BO111" s="75" t="str">
        <f>'T3 Q1 201415'!O111</f>
        <v/>
      </c>
      <c r="BP111" s="75" t="str">
        <f>'T3 Q1 201415'!P111</f>
        <v/>
      </c>
      <c r="BQ111" s="75" t="str">
        <f>'T3 Q1 201415'!Q111</f>
        <v/>
      </c>
      <c r="BR111" s="75" t="str">
        <f>'T3 Q1 201415'!R111</f>
        <v/>
      </c>
      <c r="BS111" s="75" t="str">
        <f>'T3 Q1 201415'!S111</f>
        <v/>
      </c>
      <c r="BT111" s="75" t="str">
        <f>'T3 Q1 201415'!T111</f>
        <v/>
      </c>
      <c r="BU111" s="75" t="str">
        <f>'T3 Q1 201415'!U111</f>
        <v/>
      </c>
      <c r="BV111" s="75" t="str">
        <f>'T3 Q1 201415'!V111</f>
        <v/>
      </c>
      <c r="BW111" s="75" t="str">
        <f>'T3 Q1 201415'!W111</f>
        <v/>
      </c>
      <c r="BX111" s="75" t="str">
        <f>'T3 Q1 201415'!X111</f>
        <v/>
      </c>
      <c r="BY111" s="75" t="str">
        <f>'T3 Q1 201415'!Y111</f>
        <v/>
      </c>
      <c r="BZ111" s="75" t="str">
        <f>'T3 Q1 201415'!Z111</f>
        <v/>
      </c>
      <c r="CA111" s="75" t="str">
        <f>'T3 Q1 201415'!AA111</f>
        <v/>
      </c>
      <c r="CB111" s="75" t="str">
        <f>'T3 Q1 201415'!AB111</f>
        <v/>
      </c>
      <c r="CC111" s="75">
        <f>'T3 Q1 201415'!AC111</f>
        <v>0</v>
      </c>
      <c r="CD111" s="75" t="str">
        <f>'T3 Q1 201415'!AD111</f>
        <v/>
      </c>
      <c r="CE111" s="75" t="str">
        <f>'T3 Q1 201415'!AE111</f>
        <v/>
      </c>
      <c r="CF111" s="75" t="str">
        <f>'T3 Q1 201415'!AF111</f>
        <v/>
      </c>
      <c r="CG111" s="75" t="str">
        <f>'T3 Q1 201415'!AG111</f>
        <v/>
      </c>
      <c r="CH111" s="75" t="str">
        <f>'T3 Q1 201415'!AH111</f>
        <v/>
      </c>
      <c r="CI111" s="75" t="str">
        <f>'T3 Q1 201415'!AI111</f>
        <v/>
      </c>
      <c r="CJ111" s="75" t="str">
        <f>'T3 Q1 201415'!AJ111</f>
        <v/>
      </c>
      <c r="CK111" s="75" t="str">
        <f>'T3 Q1 201415'!AK111</f>
        <v/>
      </c>
      <c r="CL111" s="75" t="str">
        <f>'T3 Q1 201415'!AL111</f>
        <v/>
      </c>
      <c r="CM111" s="75" t="str">
        <f>'T3 Q1 201415'!AM111</f>
        <v/>
      </c>
      <c r="CN111" s="75" t="str">
        <f>'T3 Q1 201415'!AN111</f>
        <v/>
      </c>
      <c r="CO111" s="75" t="str">
        <f>'T3 Q1 201415'!AO111</f>
        <v/>
      </c>
      <c r="CP111" s="75" t="str">
        <f>'T3 Q1 201415'!AP111</f>
        <v/>
      </c>
      <c r="CQ111" s="75" t="str">
        <f>'T3 Q1 201415'!AQ111</f>
        <v/>
      </c>
      <c r="CR111" s="75" t="str">
        <f>'T3 Q1 201415'!AR111</f>
        <v/>
      </c>
      <c r="CS111" s="75" t="str">
        <f>'T3 Q1 201415'!AS111</f>
        <v/>
      </c>
      <c r="CT111" s="75" t="str">
        <f>'T3 Q1 201415'!AT111</f>
        <v/>
      </c>
      <c r="CU111" s="75" t="str">
        <f>'T3 Q1 201415'!AU111</f>
        <v/>
      </c>
      <c r="CV111" s="75" t="str">
        <f>'T3 Q1 201415'!AV111</f>
        <v/>
      </c>
      <c r="CW111" s="75" t="str">
        <f>'T3 Q1 201415'!AW111</f>
        <v/>
      </c>
      <c r="CX111" s="75" t="str">
        <f>'T3 Q1 201415'!AX111</f>
        <v/>
      </c>
      <c r="CZ111" s="75" t="str">
        <f>'T4 Q2 201415'!D111</f>
        <v/>
      </c>
      <c r="DA111" s="75" t="str">
        <f>'T4 Q2 201415'!E111</f>
        <v/>
      </c>
      <c r="DB111" s="75" t="str">
        <f>'T4 Q2 201415'!F111</f>
        <v/>
      </c>
      <c r="DC111" s="75" t="str">
        <f>'T4 Q2 201415'!G111</f>
        <v/>
      </c>
      <c r="DD111" s="75" t="str">
        <f>'T4 Q2 201415'!H111</f>
        <v/>
      </c>
      <c r="DE111" s="75" t="str">
        <f>'T4 Q2 201415'!I111</f>
        <v/>
      </c>
      <c r="DF111" s="75" t="str">
        <f>'T4 Q2 201415'!J111</f>
        <v/>
      </c>
      <c r="DG111" s="75" t="str">
        <f>'T4 Q2 201415'!K111</f>
        <v/>
      </c>
      <c r="DH111" s="75" t="str">
        <f>'T4 Q2 201415'!L111</f>
        <v/>
      </c>
      <c r="DI111" s="75" t="str">
        <f>'T4 Q2 201415'!M111</f>
        <v/>
      </c>
      <c r="DJ111" s="75">
        <f>'T4 Q2 201415'!N111</f>
        <v>0</v>
      </c>
      <c r="DK111" s="75" t="str">
        <f>'T4 Q2 201415'!O111</f>
        <v/>
      </c>
      <c r="DL111" s="75" t="str">
        <f>'T4 Q2 201415'!P111</f>
        <v/>
      </c>
      <c r="DM111" s="75" t="str">
        <f>'T4 Q2 201415'!Q111</f>
        <v/>
      </c>
      <c r="DN111" s="75" t="str">
        <f>'T4 Q2 201415'!R111</f>
        <v/>
      </c>
      <c r="DO111" s="75" t="str">
        <f>'T4 Q2 201415'!S111</f>
        <v/>
      </c>
      <c r="DP111" s="75" t="str">
        <f>'T4 Q2 201415'!T111</f>
        <v/>
      </c>
      <c r="DQ111" s="75" t="str">
        <f>'T4 Q2 201415'!U111</f>
        <v/>
      </c>
      <c r="DR111" s="75" t="str">
        <f>'T4 Q2 201415'!V111</f>
        <v/>
      </c>
      <c r="DS111" s="75" t="str">
        <f>'T4 Q2 201415'!W111</f>
        <v/>
      </c>
      <c r="DT111" s="75" t="str">
        <f>'T4 Q2 201415'!X111</f>
        <v/>
      </c>
      <c r="DU111" s="75" t="str">
        <f>'T4 Q2 201415'!Y111</f>
        <v/>
      </c>
      <c r="DV111" s="75" t="str">
        <f>'T4 Q2 201415'!Z111</f>
        <v/>
      </c>
      <c r="DW111" s="75" t="str">
        <f>'T4 Q2 201415'!AA111</f>
        <v/>
      </c>
      <c r="DX111" s="75" t="str">
        <f>'T4 Q2 201415'!AB111</f>
        <v/>
      </c>
      <c r="DY111" s="75">
        <f>'T4 Q2 201415'!AC111</f>
        <v>0</v>
      </c>
      <c r="DZ111" s="75" t="str">
        <f>'T4 Q2 201415'!AD111</f>
        <v/>
      </c>
      <c r="EA111" s="75" t="str">
        <f>'T4 Q2 201415'!AE111</f>
        <v/>
      </c>
      <c r="EB111" s="75" t="str">
        <f>'T4 Q2 201415'!AF111</f>
        <v/>
      </c>
      <c r="EC111" s="75" t="str">
        <f>'T4 Q2 201415'!AG111</f>
        <v/>
      </c>
      <c r="ED111" s="75" t="str">
        <f>'T4 Q2 201415'!AH111</f>
        <v/>
      </c>
      <c r="EE111" s="75" t="str">
        <f>'T4 Q2 201415'!AI111</f>
        <v/>
      </c>
      <c r="EF111" s="75" t="str">
        <f>'T4 Q2 201415'!AJ111</f>
        <v/>
      </c>
      <c r="EG111" s="75" t="str">
        <f>'T4 Q2 201415'!AK111</f>
        <v/>
      </c>
      <c r="EH111" s="75" t="str">
        <f>'T4 Q2 201415'!AL111</f>
        <v/>
      </c>
      <c r="EI111" s="75" t="str">
        <f>'T4 Q2 201415'!AM111</f>
        <v/>
      </c>
      <c r="EJ111" s="75" t="str">
        <f>'T4 Q2 201415'!AN111</f>
        <v/>
      </c>
      <c r="EK111" s="75" t="str">
        <f>'T4 Q2 201415'!AO111</f>
        <v/>
      </c>
      <c r="EL111" s="75" t="str">
        <f>'T4 Q2 201415'!AP111</f>
        <v/>
      </c>
      <c r="EM111" s="75" t="str">
        <f>'T4 Q2 201415'!AQ111</f>
        <v/>
      </c>
      <c r="EN111" s="75" t="str">
        <f>'T4 Q2 201415'!AR111</f>
        <v/>
      </c>
      <c r="EO111" s="75" t="str">
        <f>'T4 Q2 201415'!AS111</f>
        <v/>
      </c>
      <c r="EP111" s="75" t="str">
        <f>'T4 Q2 201415'!AT111</f>
        <v/>
      </c>
      <c r="EQ111" s="75" t="str">
        <f>'T4 Q2 201415'!AU111</f>
        <v/>
      </c>
      <c r="ER111" s="75" t="str">
        <f>'T4 Q2 201415'!AV111</f>
        <v/>
      </c>
      <c r="ES111" s="75" t="str">
        <f>'T4 Q2 201415'!AW111</f>
        <v/>
      </c>
      <c r="ET111" s="75" t="str">
        <f>'T4 Q2 201415'!AX111</f>
        <v/>
      </c>
      <c r="EV111" s="75" t="str">
        <f>'T5 Q3 201415'!D111</f>
        <v/>
      </c>
      <c r="EW111" s="75" t="str">
        <f>'T5 Q3 201415'!E111</f>
        <v/>
      </c>
      <c r="EX111" s="75" t="str">
        <f>'T5 Q3 201415'!F111</f>
        <v/>
      </c>
      <c r="EY111" s="75" t="str">
        <f>'T5 Q3 201415'!G111</f>
        <v/>
      </c>
      <c r="EZ111" s="75" t="str">
        <f>'T5 Q3 201415'!H111</f>
        <v/>
      </c>
      <c r="FA111" s="75" t="str">
        <f>'T5 Q3 201415'!I111</f>
        <v/>
      </c>
      <c r="FB111" s="75" t="str">
        <f>'T5 Q3 201415'!J111</f>
        <v/>
      </c>
      <c r="FC111" s="75" t="str">
        <f>'T5 Q3 201415'!K111</f>
        <v/>
      </c>
      <c r="FD111" s="75" t="str">
        <f>'T5 Q3 201415'!L111</f>
        <v/>
      </c>
      <c r="FE111" s="75" t="str">
        <f>'T5 Q3 201415'!M111</f>
        <v/>
      </c>
      <c r="FF111" s="75">
        <f>'T5 Q3 201415'!N111</f>
        <v>0</v>
      </c>
      <c r="FG111" s="75" t="str">
        <f>'T5 Q3 201415'!O111</f>
        <v/>
      </c>
      <c r="FH111" s="75" t="str">
        <f>'T5 Q3 201415'!P111</f>
        <v/>
      </c>
      <c r="FI111" s="75" t="str">
        <f>'T5 Q3 201415'!Q111</f>
        <v/>
      </c>
      <c r="FJ111" s="75" t="str">
        <f>'T5 Q3 201415'!R111</f>
        <v/>
      </c>
      <c r="FK111" s="75" t="str">
        <f>'T5 Q3 201415'!S111</f>
        <v/>
      </c>
      <c r="FL111" s="75" t="str">
        <f>'T5 Q3 201415'!T111</f>
        <v/>
      </c>
      <c r="FM111" s="75" t="str">
        <f>'T5 Q3 201415'!U111</f>
        <v/>
      </c>
      <c r="FN111" s="75" t="str">
        <f>'T5 Q3 201415'!V111</f>
        <v/>
      </c>
      <c r="FO111" s="75" t="str">
        <f>'T5 Q3 201415'!W111</f>
        <v/>
      </c>
      <c r="FP111" s="75" t="str">
        <f>'T5 Q3 201415'!X111</f>
        <v/>
      </c>
      <c r="FQ111" s="75" t="str">
        <f>'T5 Q3 201415'!Y111</f>
        <v/>
      </c>
      <c r="FR111" s="75" t="str">
        <f>'T5 Q3 201415'!Z111</f>
        <v/>
      </c>
      <c r="FS111" s="75" t="str">
        <f>'T5 Q3 201415'!AA111</f>
        <v/>
      </c>
      <c r="FT111" s="75" t="str">
        <f>'T5 Q3 201415'!AB111</f>
        <v/>
      </c>
      <c r="FU111" s="75">
        <f>'T5 Q3 201415'!AC111</f>
        <v>0</v>
      </c>
      <c r="FV111" s="75" t="str">
        <f>'T5 Q3 201415'!AD111</f>
        <v/>
      </c>
      <c r="FW111" s="75" t="str">
        <f>'T5 Q3 201415'!AE111</f>
        <v/>
      </c>
      <c r="FX111" s="75" t="str">
        <f>'T5 Q3 201415'!AF111</f>
        <v/>
      </c>
      <c r="FY111" s="75" t="str">
        <f>'T5 Q3 201415'!AG111</f>
        <v/>
      </c>
      <c r="FZ111" s="75" t="str">
        <f>'T5 Q3 201415'!AH111</f>
        <v/>
      </c>
      <c r="GA111" s="75" t="str">
        <f>'T5 Q3 201415'!AI111</f>
        <v/>
      </c>
      <c r="GB111" s="75" t="str">
        <f>'T5 Q3 201415'!AJ111</f>
        <v/>
      </c>
      <c r="GC111" s="75" t="str">
        <f>'T5 Q3 201415'!AK111</f>
        <v/>
      </c>
      <c r="GD111" s="75" t="str">
        <f>'T5 Q3 201415'!AL111</f>
        <v/>
      </c>
      <c r="GE111" s="75" t="str">
        <f>'T5 Q3 201415'!AM111</f>
        <v/>
      </c>
      <c r="GF111" s="75" t="str">
        <f>'T5 Q3 201415'!AN111</f>
        <v/>
      </c>
      <c r="GG111" s="75" t="str">
        <f>'T5 Q3 201415'!AO111</f>
        <v/>
      </c>
      <c r="GH111" s="75" t="str">
        <f>'T5 Q3 201415'!AP111</f>
        <v/>
      </c>
      <c r="GI111" s="75" t="str">
        <f>'T5 Q3 201415'!AQ111</f>
        <v/>
      </c>
      <c r="GJ111" s="75" t="str">
        <f>'T5 Q3 201415'!AR111</f>
        <v/>
      </c>
      <c r="GK111" s="75" t="str">
        <f>'T5 Q3 201415'!AS111</f>
        <v/>
      </c>
      <c r="GL111" s="75" t="str">
        <f>'T5 Q3 201415'!AT111</f>
        <v/>
      </c>
      <c r="GM111" s="75" t="str">
        <f>'T5 Q3 201415'!AU111</f>
        <v/>
      </c>
      <c r="GN111" s="75" t="str">
        <f>'T5 Q3 201415'!AV111</f>
        <v/>
      </c>
      <c r="GO111" s="75" t="str">
        <f>'T5 Q3 201415'!AW111</f>
        <v/>
      </c>
      <c r="GP111" s="75" t="str">
        <f>'T5 Q3 201415'!AX111</f>
        <v/>
      </c>
      <c r="GR111" s="75" t="str">
        <f>'T6 Q4 201415'!D111</f>
        <v/>
      </c>
      <c r="GS111" s="75" t="str">
        <f>'T6 Q4 201415'!E111</f>
        <v/>
      </c>
      <c r="GT111" s="75" t="str">
        <f>'T6 Q4 201415'!F111</f>
        <v/>
      </c>
      <c r="GU111" s="75" t="str">
        <f>'T6 Q4 201415'!G111</f>
        <v/>
      </c>
      <c r="GV111" s="75" t="str">
        <f>'T6 Q4 201415'!H111</f>
        <v/>
      </c>
      <c r="GW111" s="75" t="str">
        <f>'T6 Q4 201415'!I111</f>
        <v/>
      </c>
      <c r="GX111" s="75" t="str">
        <f>'T6 Q4 201415'!J111</f>
        <v/>
      </c>
      <c r="GY111" s="75" t="str">
        <f>'T6 Q4 201415'!K111</f>
        <v/>
      </c>
      <c r="GZ111" s="75" t="str">
        <f>'T6 Q4 201415'!L111</f>
        <v/>
      </c>
      <c r="HA111" s="75" t="str">
        <f>'T6 Q4 201415'!M111</f>
        <v/>
      </c>
      <c r="HB111" s="75">
        <f>'T6 Q4 201415'!N111</f>
        <v>0</v>
      </c>
      <c r="HC111" s="75" t="str">
        <f>'T6 Q4 201415'!O111</f>
        <v/>
      </c>
      <c r="HD111" s="75" t="str">
        <f>'T6 Q4 201415'!P111</f>
        <v/>
      </c>
      <c r="HE111" s="75" t="str">
        <f>'T6 Q4 201415'!Q111</f>
        <v/>
      </c>
      <c r="HF111" s="75" t="str">
        <f>'T6 Q4 201415'!R111</f>
        <v/>
      </c>
      <c r="HG111" s="75" t="str">
        <f>'T6 Q4 201415'!S111</f>
        <v/>
      </c>
      <c r="HH111" s="75" t="str">
        <f>'T6 Q4 201415'!T111</f>
        <v/>
      </c>
      <c r="HI111" s="75" t="str">
        <f>'T6 Q4 201415'!U111</f>
        <v/>
      </c>
      <c r="HJ111" s="75" t="str">
        <f>'T6 Q4 201415'!V111</f>
        <v/>
      </c>
      <c r="HK111" s="75" t="str">
        <f>'T6 Q4 201415'!W111</f>
        <v/>
      </c>
      <c r="HL111" s="75" t="str">
        <f>'T6 Q4 201415'!X111</f>
        <v/>
      </c>
      <c r="HM111" s="75" t="str">
        <f>'T6 Q4 201415'!Y111</f>
        <v/>
      </c>
      <c r="HN111" s="75" t="str">
        <f>'T6 Q4 201415'!Z111</f>
        <v/>
      </c>
      <c r="HO111" s="75" t="str">
        <f>'T6 Q4 201415'!AA111</f>
        <v/>
      </c>
      <c r="HP111" s="75" t="str">
        <f>'T6 Q4 201415'!AB111</f>
        <v/>
      </c>
      <c r="HQ111" s="75">
        <f>'T6 Q4 201415'!AC111</f>
        <v>0</v>
      </c>
      <c r="HR111" s="75" t="str">
        <f>'T6 Q4 201415'!AD111</f>
        <v/>
      </c>
      <c r="HS111" s="75" t="str">
        <f>'T6 Q4 201415'!AE111</f>
        <v/>
      </c>
      <c r="HT111" s="75" t="str">
        <f>'T6 Q4 201415'!AF111</f>
        <v/>
      </c>
      <c r="HU111" s="75" t="str">
        <f>'T6 Q4 201415'!AG111</f>
        <v/>
      </c>
      <c r="HV111" s="75" t="str">
        <f>'T6 Q4 201415'!AH111</f>
        <v/>
      </c>
      <c r="HW111" s="75" t="str">
        <f>'T6 Q4 201415'!AI111</f>
        <v/>
      </c>
      <c r="HX111" s="75" t="str">
        <f>'T6 Q4 201415'!AJ111</f>
        <v/>
      </c>
      <c r="HY111" s="75" t="str">
        <f>'T6 Q4 201415'!AK111</f>
        <v/>
      </c>
      <c r="HZ111" s="75" t="str">
        <f>'T6 Q4 201415'!AL111</f>
        <v/>
      </c>
      <c r="IA111" s="75" t="str">
        <f>'T6 Q4 201415'!AM111</f>
        <v/>
      </c>
      <c r="IB111" s="75" t="str">
        <f>'T6 Q4 201415'!AN111</f>
        <v/>
      </c>
      <c r="IC111" s="75" t="str">
        <f>'T6 Q4 201415'!AO111</f>
        <v/>
      </c>
      <c r="ID111" s="75" t="str">
        <f>'T6 Q4 201415'!AP111</f>
        <v/>
      </c>
      <c r="IE111" s="75" t="str">
        <f>'T6 Q4 201415'!AQ111</f>
        <v/>
      </c>
      <c r="IF111" s="75" t="str">
        <f>'T6 Q4 201415'!AR111</f>
        <v/>
      </c>
      <c r="IG111" s="75" t="str">
        <f>'T6 Q4 201415'!AS111</f>
        <v/>
      </c>
      <c r="IH111" s="75" t="str">
        <f>'T6 Q4 201415'!AT111</f>
        <v/>
      </c>
      <c r="II111" s="75" t="str">
        <f>'T6 Q4 201415'!AU111</f>
        <v/>
      </c>
      <c r="IJ111" s="75" t="str">
        <f>'T6 Q4 201415'!AV111</f>
        <v/>
      </c>
      <c r="IK111" s="75" t="str">
        <f>'T6 Q4 201415'!AW111</f>
        <v/>
      </c>
      <c r="IL111" s="75" t="str">
        <f>'T6 Q4 201415'!AX111</f>
        <v/>
      </c>
    </row>
    <row r="112" spans="1:246" x14ac:dyDescent="0.25">
      <c r="A112" s="31" t="s">
        <v>474</v>
      </c>
      <c r="B112" s="21" t="s">
        <v>475</v>
      </c>
      <c r="C112" s="21" t="s">
        <v>32</v>
      </c>
      <c r="D112" s="64">
        <v>2294</v>
      </c>
      <c r="E112" s="64">
        <v>2158</v>
      </c>
      <c r="F112" s="51">
        <v>0.94071490845684391</v>
      </c>
      <c r="G112" s="64">
        <v>2194</v>
      </c>
      <c r="H112" s="69">
        <v>0.95640802092415</v>
      </c>
      <c r="I112" s="64">
        <v>2152</v>
      </c>
      <c r="J112" s="51">
        <v>0.9380993897122929</v>
      </c>
      <c r="K112" s="64">
        <v>0</v>
      </c>
      <c r="L112" s="5" t="e">
        <v>#N/A</v>
      </c>
      <c r="M112" s="51" t="e">
        <v>#N/A</v>
      </c>
      <c r="N112" s="40"/>
      <c r="O112" s="64">
        <v>2486</v>
      </c>
      <c r="P112" s="64">
        <v>2370</v>
      </c>
      <c r="Q112" s="51">
        <v>0.9533386967015286</v>
      </c>
      <c r="R112" s="64">
        <v>2191</v>
      </c>
      <c r="S112" s="69">
        <v>0.88133547868061146</v>
      </c>
      <c r="T112" s="64">
        <v>2169</v>
      </c>
      <c r="U112" s="51">
        <v>0.87248592115848755</v>
      </c>
      <c r="V112" s="64">
        <v>2173</v>
      </c>
      <c r="W112" s="69">
        <v>0.87409493161705554</v>
      </c>
      <c r="X112" s="64">
        <v>2160</v>
      </c>
      <c r="Y112" s="51">
        <v>0.86886564762670959</v>
      </c>
      <c r="Z112" s="64">
        <v>1</v>
      </c>
      <c r="AA112" s="64">
        <v>1</v>
      </c>
      <c r="AB112" s="51">
        <v>1</v>
      </c>
      <c r="AC112" s="58"/>
      <c r="AD112" s="64">
        <v>2641</v>
      </c>
      <c r="AE112" s="64">
        <v>2477</v>
      </c>
      <c r="AF112" s="46">
        <v>0.9379023097311624</v>
      </c>
      <c r="AG112" s="64">
        <v>2270</v>
      </c>
      <c r="AH112" s="70">
        <v>0.85952290798939801</v>
      </c>
      <c r="AI112" s="64">
        <v>2477</v>
      </c>
      <c r="AJ112" s="46">
        <v>0.9379023097311624</v>
      </c>
      <c r="AK112" s="64">
        <v>2477</v>
      </c>
      <c r="AL112" s="70">
        <v>0.9379023097311624</v>
      </c>
      <c r="AM112" s="64">
        <v>2365</v>
      </c>
      <c r="AN112" s="46">
        <v>0.89549413101098074</v>
      </c>
      <c r="AO112" s="64">
        <v>2299</v>
      </c>
      <c r="AP112" s="70">
        <v>0.87050359712230219</v>
      </c>
      <c r="AQ112" s="64">
        <v>2469</v>
      </c>
      <c r="AR112" s="46">
        <v>0.9348731541082923</v>
      </c>
      <c r="AS112" s="64">
        <v>2249</v>
      </c>
      <c r="AT112" s="70">
        <v>0.85157137447936393</v>
      </c>
      <c r="AU112" s="64">
        <v>2345</v>
      </c>
      <c r="AV112" s="46">
        <v>0.8879212419538054</v>
      </c>
      <c r="AW112" s="64">
        <v>2244</v>
      </c>
      <c r="AX112" s="46">
        <v>0.84967815221507004</v>
      </c>
      <c r="AZ112" s="80">
        <f>VLOOKUP($A112,'T1DQ CCG'!$A:$BS,69,FALSE)</f>
        <v>0</v>
      </c>
      <c r="BA112" s="80">
        <f>VLOOKUP($A112,'T1DQ CCG'!$A:$BS,70,FALSE)</f>
        <v>0</v>
      </c>
      <c r="BB112" s="80">
        <f>VLOOKUP($A112,'T1DQ CCG'!$A:$BS,71,FALSE)</f>
        <v>0</v>
      </c>
      <c r="BD112" s="75">
        <f>'T3 Q1 201415'!D112</f>
        <v>572</v>
      </c>
      <c r="BE112" s="75">
        <f>'T3 Q1 201415'!E112</f>
        <v>534</v>
      </c>
      <c r="BF112" s="75">
        <f>'T3 Q1 201415'!F112</f>
        <v>0.93356643356643354</v>
      </c>
      <c r="BG112" s="75">
        <f>'T3 Q1 201415'!G112</f>
        <v>545</v>
      </c>
      <c r="BH112" s="75">
        <f>'T3 Q1 201415'!H112</f>
        <v>0.95279720279720281</v>
      </c>
      <c r="BI112" s="75">
        <f>'T3 Q1 201415'!I112</f>
        <v>531</v>
      </c>
      <c r="BJ112" s="75">
        <f>'T3 Q1 201415'!J112</f>
        <v>0.92832167832167833</v>
      </c>
      <c r="BK112" s="75">
        <f>'T3 Q1 201415'!K112</f>
        <v>0</v>
      </c>
      <c r="BL112" s="75">
        <f>'T3 Q1 201415'!L112</f>
        <v>0</v>
      </c>
      <c r="BM112" s="75" t="str">
        <f>'T3 Q1 201415'!M112</f>
        <v/>
      </c>
      <c r="BN112" s="75">
        <f>'T3 Q1 201415'!N112</f>
        <v>0</v>
      </c>
      <c r="BO112" s="75">
        <f>'T3 Q1 201415'!O112</f>
        <v>632</v>
      </c>
      <c r="BP112" s="75">
        <f>'T3 Q1 201415'!P112</f>
        <v>595</v>
      </c>
      <c r="BQ112" s="75">
        <f>'T3 Q1 201415'!Q112</f>
        <v>0.94145569620253167</v>
      </c>
      <c r="BR112" s="75">
        <f>'T3 Q1 201415'!R112</f>
        <v>562</v>
      </c>
      <c r="BS112" s="75">
        <f>'T3 Q1 201415'!S112</f>
        <v>0.88924050632911389</v>
      </c>
      <c r="BT112" s="75">
        <f>'T3 Q1 201415'!T112</f>
        <v>387</v>
      </c>
      <c r="BU112" s="75">
        <f>'T3 Q1 201415'!U112</f>
        <v>0.61234177215189878</v>
      </c>
      <c r="BV112" s="75">
        <f>'T3 Q1 201415'!V112</f>
        <v>560</v>
      </c>
      <c r="BW112" s="75">
        <f>'T3 Q1 201415'!W112</f>
        <v>0.88607594936708856</v>
      </c>
      <c r="BX112" s="75">
        <f>'T3 Q1 201415'!X112</f>
        <v>550</v>
      </c>
      <c r="BY112" s="75">
        <f>'T3 Q1 201415'!Y112</f>
        <v>0.870253164556962</v>
      </c>
      <c r="BZ112" s="75">
        <f>'T3 Q1 201415'!Z112</f>
        <v>0</v>
      </c>
      <c r="CA112" s="75">
        <f>'T3 Q1 201415'!AA112</f>
        <v>0</v>
      </c>
      <c r="CB112" s="75" t="str">
        <f>'T3 Q1 201415'!AB112</f>
        <v/>
      </c>
      <c r="CC112" s="75">
        <f>'T3 Q1 201415'!AC112</f>
        <v>0</v>
      </c>
      <c r="CD112" s="75">
        <f>'T3 Q1 201415'!AD112</f>
        <v>637</v>
      </c>
      <c r="CE112" s="75">
        <f>'T3 Q1 201415'!AE112</f>
        <v>591</v>
      </c>
      <c r="CF112" s="75">
        <f>'T3 Q1 201415'!AF112</f>
        <v>0.92778649921507061</v>
      </c>
      <c r="CG112" s="75">
        <f>'T3 Q1 201415'!AG112</f>
        <v>532</v>
      </c>
      <c r="CH112" s="75">
        <f>'T3 Q1 201415'!AH112</f>
        <v>0.8351648351648352</v>
      </c>
      <c r="CI112" s="75">
        <f>'T3 Q1 201415'!AI112</f>
        <v>591</v>
      </c>
      <c r="CJ112" s="75">
        <f>'T3 Q1 201415'!AJ112</f>
        <v>0.92778649921507061</v>
      </c>
      <c r="CK112" s="75">
        <f>'T3 Q1 201415'!AK112</f>
        <v>591</v>
      </c>
      <c r="CL112" s="75">
        <f>'T3 Q1 201415'!AL112</f>
        <v>0.92778649921507061</v>
      </c>
      <c r="CM112" s="75">
        <f>'T3 Q1 201415'!AM112</f>
        <v>561</v>
      </c>
      <c r="CN112" s="75">
        <f>'T3 Q1 201415'!AN112</f>
        <v>0.88069073783359497</v>
      </c>
      <c r="CO112" s="75">
        <f>'T3 Q1 201415'!AO112</f>
        <v>550</v>
      </c>
      <c r="CP112" s="75">
        <f>'T3 Q1 201415'!AP112</f>
        <v>0.86342229199372056</v>
      </c>
      <c r="CQ112" s="75">
        <f>'T3 Q1 201415'!AQ112</f>
        <v>584</v>
      </c>
      <c r="CR112" s="75">
        <f>'T3 Q1 201415'!AR112</f>
        <v>0.91679748822605966</v>
      </c>
      <c r="CS112" s="75">
        <f>'T3 Q1 201415'!AS112</f>
        <v>537</v>
      </c>
      <c r="CT112" s="75">
        <f>'T3 Q1 201415'!AT112</f>
        <v>0.84301412872841441</v>
      </c>
      <c r="CU112" s="75">
        <f>'T3 Q1 201415'!AU112</f>
        <v>557</v>
      </c>
      <c r="CV112" s="75">
        <f>'T3 Q1 201415'!AV112</f>
        <v>0.87441130298273151</v>
      </c>
      <c r="CW112" s="75">
        <f>'T3 Q1 201415'!AW112</f>
        <v>529</v>
      </c>
      <c r="CX112" s="75">
        <f>'T3 Q1 201415'!AX112</f>
        <v>0.8304552590266876</v>
      </c>
      <c r="CZ112" s="75">
        <f>'T4 Q2 201415'!D112</f>
        <v>590</v>
      </c>
      <c r="DA112" s="75">
        <f>'T4 Q2 201415'!E112</f>
        <v>564</v>
      </c>
      <c r="DB112" s="75">
        <f>'T4 Q2 201415'!F112</f>
        <v>0.95593220338983054</v>
      </c>
      <c r="DC112" s="75">
        <f>'T4 Q2 201415'!G112</f>
        <v>561</v>
      </c>
      <c r="DD112" s="75">
        <f>'T4 Q2 201415'!H112</f>
        <v>0.95084745762711864</v>
      </c>
      <c r="DE112" s="75">
        <f>'T4 Q2 201415'!I112</f>
        <v>566</v>
      </c>
      <c r="DF112" s="75">
        <f>'T4 Q2 201415'!J112</f>
        <v>0.95932203389830506</v>
      </c>
      <c r="DG112" s="75">
        <f>'T4 Q2 201415'!K112</f>
        <v>0</v>
      </c>
      <c r="DH112" s="75">
        <f>'T4 Q2 201415'!L112</f>
        <v>0</v>
      </c>
      <c r="DI112" s="75" t="str">
        <f>'T4 Q2 201415'!M112</f>
        <v/>
      </c>
      <c r="DJ112" s="75">
        <f>'T4 Q2 201415'!N112</f>
        <v>0</v>
      </c>
      <c r="DK112" s="75">
        <f>'T4 Q2 201415'!O112</f>
        <v>645</v>
      </c>
      <c r="DL112" s="75">
        <f>'T4 Q2 201415'!P112</f>
        <v>621</v>
      </c>
      <c r="DM112" s="75">
        <f>'T4 Q2 201415'!Q112</f>
        <v>0.96279069767441861</v>
      </c>
      <c r="DN112" s="75">
        <f>'T4 Q2 201415'!R112</f>
        <v>565</v>
      </c>
      <c r="DO112" s="75">
        <f>'T4 Q2 201415'!S112</f>
        <v>0.87596899224806202</v>
      </c>
      <c r="DP112" s="75">
        <f>'T4 Q2 201415'!T112</f>
        <v>625</v>
      </c>
      <c r="DQ112" s="75">
        <f>'T4 Q2 201415'!U112</f>
        <v>0.96899224806201545</v>
      </c>
      <c r="DR112" s="75">
        <f>'T4 Q2 201415'!V112</f>
        <v>560</v>
      </c>
      <c r="DS112" s="75">
        <f>'T4 Q2 201415'!W112</f>
        <v>0.86821705426356588</v>
      </c>
      <c r="DT112" s="75">
        <f>'T4 Q2 201415'!X112</f>
        <v>563</v>
      </c>
      <c r="DU112" s="75">
        <f>'T4 Q2 201415'!Y112</f>
        <v>0.87286821705426354</v>
      </c>
      <c r="DV112" s="75">
        <f>'T4 Q2 201415'!Z112</f>
        <v>1</v>
      </c>
      <c r="DW112" s="75">
        <f>'T4 Q2 201415'!AA112</f>
        <v>1</v>
      </c>
      <c r="DX112" s="75">
        <f>'T4 Q2 201415'!AB112</f>
        <v>1</v>
      </c>
      <c r="DY112" s="75">
        <f>'T4 Q2 201415'!AC112</f>
        <v>0</v>
      </c>
      <c r="DZ112" s="75">
        <f>'T4 Q2 201415'!AD112</f>
        <v>678</v>
      </c>
      <c r="EA112" s="75">
        <f>'T4 Q2 201415'!AE112</f>
        <v>640</v>
      </c>
      <c r="EB112" s="75">
        <f>'T4 Q2 201415'!AF112</f>
        <v>0.94395280235988199</v>
      </c>
      <c r="EC112" s="75">
        <f>'T4 Q2 201415'!AG112</f>
        <v>589</v>
      </c>
      <c r="ED112" s="75">
        <f>'T4 Q2 201415'!AH112</f>
        <v>0.86873156342182889</v>
      </c>
      <c r="EE112" s="75">
        <f>'T4 Q2 201415'!AI112</f>
        <v>640</v>
      </c>
      <c r="EF112" s="75">
        <f>'T4 Q2 201415'!AJ112</f>
        <v>0.94395280235988199</v>
      </c>
      <c r="EG112" s="75">
        <f>'T4 Q2 201415'!AK112</f>
        <v>640</v>
      </c>
      <c r="EH112" s="75">
        <f>'T4 Q2 201415'!AL112</f>
        <v>0.94395280235988199</v>
      </c>
      <c r="EI112" s="75">
        <f>'T4 Q2 201415'!AM112</f>
        <v>609</v>
      </c>
      <c r="EJ112" s="75">
        <f>'T4 Q2 201415'!AN112</f>
        <v>0.89823008849557517</v>
      </c>
      <c r="EK112" s="75">
        <f>'T4 Q2 201415'!AO112</f>
        <v>601</v>
      </c>
      <c r="EL112" s="75">
        <f>'T4 Q2 201415'!AP112</f>
        <v>0.8864306784660767</v>
      </c>
      <c r="EM112" s="75">
        <f>'T4 Q2 201415'!AQ112</f>
        <v>638</v>
      </c>
      <c r="EN112" s="75">
        <f>'T4 Q2 201415'!AR112</f>
        <v>0</v>
      </c>
      <c r="EO112" s="75">
        <f>'T4 Q2 201415'!AS112</f>
        <v>585</v>
      </c>
      <c r="EP112" s="75">
        <f>'T4 Q2 201415'!AT112</f>
        <v>0.86283185840707965</v>
      </c>
      <c r="EQ112" s="75">
        <f>'T4 Q2 201415'!AU112</f>
        <v>602</v>
      </c>
      <c r="ER112" s="75">
        <f>'T4 Q2 201415'!AV112</f>
        <v>0.88790560471976399</v>
      </c>
      <c r="ES112" s="75">
        <f>'T4 Q2 201415'!AW112</f>
        <v>582</v>
      </c>
      <c r="ET112" s="75">
        <f>'T4 Q2 201415'!AX112</f>
        <v>0.8584070796460177</v>
      </c>
      <c r="EV112" s="75">
        <f>'T5 Q3 201415'!D112</f>
        <v>584</v>
      </c>
      <c r="EW112" s="75">
        <f>'T5 Q3 201415'!E112</f>
        <v>537</v>
      </c>
      <c r="EX112" s="75">
        <f>'T5 Q3 201415'!F112</f>
        <v>0.91952054794520544</v>
      </c>
      <c r="EY112" s="75">
        <f>'T5 Q3 201415'!G112</f>
        <v>555</v>
      </c>
      <c r="EZ112" s="75">
        <f>'T5 Q3 201415'!H112</f>
        <v>0.95034246575342463</v>
      </c>
      <c r="FA112" s="75">
        <f>'T5 Q3 201415'!I112</f>
        <v>537</v>
      </c>
      <c r="FB112" s="75">
        <f>'T5 Q3 201415'!J112</f>
        <v>0.91952054794520544</v>
      </c>
      <c r="FC112" s="75">
        <f>'T5 Q3 201415'!K112</f>
        <v>0</v>
      </c>
      <c r="FD112" s="75">
        <f>'T5 Q3 201415'!L112</f>
        <v>0</v>
      </c>
      <c r="FE112" s="75" t="str">
        <f>'T5 Q3 201415'!M112</f>
        <v/>
      </c>
      <c r="FF112" s="75">
        <f>'T5 Q3 201415'!N112</f>
        <v>0</v>
      </c>
      <c r="FG112" s="75">
        <f>'T5 Q3 201415'!O112</f>
        <v>604</v>
      </c>
      <c r="FH112" s="75">
        <f>'T5 Q3 201415'!P112</f>
        <v>577</v>
      </c>
      <c r="FI112" s="75">
        <f>'T5 Q3 201415'!Q112</f>
        <v>0.95529801324503316</v>
      </c>
      <c r="FJ112" s="75">
        <f>'T5 Q3 201415'!R112</f>
        <v>527</v>
      </c>
      <c r="FK112" s="75">
        <f>'T5 Q3 201415'!S112</f>
        <v>0.87251655629139069</v>
      </c>
      <c r="FL112" s="75">
        <f>'T5 Q3 201415'!T112</f>
        <v>576</v>
      </c>
      <c r="FM112" s="75">
        <f>'T5 Q3 201415'!U112</f>
        <v>0.95364238410596025</v>
      </c>
      <c r="FN112" s="75">
        <f>'T5 Q3 201415'!V112</f>
        <v>518</v>
      </c>
      <c r="FO112" s="75">
        <f>'T5 Q3 201415'!W112</f>
        <v>0.85761589403973515</v>
      </c>
      <c r="FP112" s="75">
        <f>'T5 Q3 201415'!X112</f>
        <v>518</v>
      </c>
      <c r="FQ112" s="75">
        <f>'T5 Q3 201415'!Y112</f>
        <v>0.85761589403973515</v>
      </c>
      <c r="FR112" s="75">
        <f>'T5 Q3 201415'!Z112</f>
        <v>0</v>
      </c>
      <c r="FS112" s="75">
        <f>'T5 Q3 201415'!AA112</f>
        <v>0</v>
      </c>
      <c r="FT112" s="75" t="str">
        <f>'T5 Q3 201415'!AB112</f>
        <v/>
      </c>
      <c r="FU112" s="75">
        <f>'T5 Q3 201415'!AC112</f>
        <v>0</v>
      </c>
      <c r="FV112" s="75">
        <f>'T5 Q3 201415'!AD112</f>
        <v>633</v>
      </c>
      <c r="FW112" s="75">
        <f>'T5 Q3 201415'!AE112</f>
        <v>597</v>
      </c>
      <c r="FX112" s="75">
        <f>'T5 Q3 201415'!AF112</f>
        <v>0.94312796208530802</v>
      </c>
      <c r="FY112" s="75">
        <f>'T5 Q3 201415'!AG112</f>
        <v>553</v>
      </c>
      <c r="FZ112" s="75">
        <f>'T5 Q3 201415'!AH112</f>
        <v>0.87361769352290675</v>
      </c>
      <c r="GA112" s="75">
        <f>'T5 Q3 201415'!AI112</f>
        <v>597</v>
      </c>
      <c r="GB112" s="75">
        <f>'T5 Q3 201415'!AJ112</f>
        <v>0.94312796208530802</v>
      </c>
      <c r="GC112" s="75">
        <f>'T5 Q3 201415'!AK112</f>
        <v>597</v>
      </c>
      <c r="GD112" s="75">
        <f>'T5 Q3 201415'!AL112</f>
        <v>0.94312796208530802</v>
      </c>
      <c r="GE112" s="75">
        <f>'T5 Q3 201415'!AM112</f>
        <v>573</v>
      </c>
      <c r="GF112" s="75">
        <f>'T5 Q3 201415'!AN112</f>
        <v>0.90521327014218012</v>
      </c>
      <c r="GG112" s="75">
        <f>'T5 Q3 201415'!AO112</f>
        <v>542</v>
      </c>
      <c r="GH112" s="75">
        <f>'T5 Q3 201415'!AP112</f>
        <v>0.85624012638230651</v>
      </c>
      <c r="GI112" s="75">
        <f>'T5 Q3 201415'!AQ112</f>
        <v>593</v>
      </c>
      <c r="GJ112" s="75">
        <f>'T5 Q3 201415'!AR112</f>
        <v>0</v>
      </c>
      <c r="GK112" s="75">
        <f>'T5 Q3 201415'!AS112</f>
        <v>539</v>
      </c>
      <c r="GL112" s="75">
        <f>'T5 Q3 201415'!AT112</f>
        <v>0.85150078988941547</v>
      </c>
      <c r="GM112" s="75">
        <f>'T5 Q3 201415'!AU112</f>
        <v>560</v>
      </c>
      <c r="GN112" s="75">
        <f>'T5 Q3 201415'!AV112</f>
        <v>0.88467614533965244</v>
      </c>
      <c r="GO112" s="75">
        <f>'T5 Q3 201415'!AW112</f>
        <v>535</v>
      </c>
      <c r="GP112" s="75">
        <f>'T5 Q3 201415'!AX112</f>
        <v>0.84518167456556081</v>
      </c>
      <c r="GR112" s="75">
        <f>'T6 Q4 201415'!D112</f>
        <v>548</v>
      </c>
      <c r="GS112" s="75">
        <f>'T6 Q4 201415'!E112</f>
        <v>523</v>
      </c>
      <c r="GT112" s="75">
        <f>'T6 Q4 201415'!F112</f>
        <v>0.95437956204379559</v>
      </c>
      <c r="GU112" s="75">
        <f>'T6 Q4 201415'!G112</f>
        <v>533</v>
      </c>
      <c r="GV112" s="75">
        <f>'T6 Q4 201415'!H112</f>
        <v>0.97262773722627738</v>
      </c>
      <c r="GW112" s="75">
        <f>'T6 Q4 201415'!I112</f>
        <v>518</v>
      </c>
      <c r="GX112" s="75">
        <f>'T6 Q4 201415'!J112</f>
        <v>0.94525547445255476</v>
      </c>
      <c r="GY112" s="75">
        <f>'T6 Q4 201415'!K112</f>
        <v>0</v>
      </c>
      <c r="GZ112" s="75">
        <f>'T6 Q4 201415'!L112</f>
        <v>0</v>
      </c>
      <c r="HA112" s="75" t="str">
        <f>'T6 Q4 201415'!M112</f>
        <v/>
      </c>
      <c r="HB112" s="75">
        <f>'T6 Q4 201415'!N112</f>
        <v>0</v>
      </c>
      <c r="HC112" s="75">
        <f>'T6 Q4 201415'!O112</f>
        <v>605</v>
      </c>
      <c r="HD112" s="75">
        <f>'T6 Q4 201415'!P112</f>
        <v>577</v>
      </c>
      <c r="HE112" s="75">
        <f>'T6 Q4 201415'!Q112</f>
        <v>0.95371900826446276</v>
      </c>
      <c r="HF112" s="75">
        <f>'T6 Q4 201415'!R112</f>
        <v>537</v>
      </c>
      <c r="HG112" s="75">
        <f>'T6 Q4 201415'!S112</f>
        <v>0.88760330578512392</v>
      </c>
      <c r="HH112" s="75">
        <f>'T6 Q4 201415'!T112</f>
        <v>581</v>
      </c>
      <c r="HI112" s="75">
        <f>'T6 Q4 201415'!U112</f>
        <v>0.96033057851239667</v>
      </c>
      <c r="HJ112" s="75">
        <f>'T6 Q4 201415'!V112</f>
        <v>535</v>
      </c>
      <c r="HK112" s="75">
        <f>'T6 Q4 201415'!W112</f>
        <v>0.88429752066115708</v>
      </c>
      <c r="HL112" s="75">
        <f>'T6 Q4 201415'!X112</f>
        <v>529</v>
      </c>
      <c r="HM112" s="75">
        <f>'T6 Q4 201415'!Y112</f>
        <v>0.87438016528925622</v>
      </c>
      <c r="HN112" s="75">
        <f>'T6 Q4 201415'!Z112</f>
        <v>0</v>
      </c>
      <c r="HO112" s="75">
        <f>'T6 Q4 201415'!AA112</f>
        <v>0</v>
      </c>
      <c r="HP112" s="75" t="str">
        <f>'T6 Q4 201415'!AB112</f>
        <v/>
      </c>
      <c r="HQ112" s="75">
        <f>'T6 Q4 201415'!AC112</f>
        <v>0</v>
      </c>
      <c r="HR112" s="75">
        <f>'T6 Q4 201415'!AD112</f>
        <v>693</v>
      </c>
      <c r="HS112" s="75">
        <f>'T6 Q4 201415'!AE112</f>
        <v>649</v>
      </c>
      <c r="HT112" s="75">
        <f>'T6 Q4 201415'!AF112</f>
        <v>0.93650793650793651</v>
      </c>
      <c r="HU112" s="75">
        <f>'T6 Q4 201415'!AG112</f>
        <v>596</v>
      </c>
      <c r="HV112" s="75">
        <f>'T6 Q4 201415'!AH112</f>
        <v>0.86002886002886003</v>
      </c>
      <c r="HW112" s="75">
        <f>'T6 Q4 201415'!AI112</f>
        <v>649</v>
      </c>
      <c r="HX112" s="75">
        <f>'T6 Q4 201415'!AJ112</f>
        <v>0.93650793650793651</v>
      </c>
      <c r="HY112" s="75">
        <f>'T6 Q4 201415'!AK112</f>
        <v>649</v>
      </c>
      <c r="HZ112" s="75">
        <f>'T6 Q4 201415'!AL112</f>
        <v>0.93650793650793651</v>
      </c>
      <c r="IA112" s="75">
        <f>'T6 Q4 201415'!AM112</f>
        <v>622</v>
      </c>
      <c r="IB112" s="75">
        <f>'T6 Q4 201415'!AN112</f>
        <v>0.89754689754689754</v>
      </c>
      <c r="IC112" s="75">
        <f>'T6 Q4 201415'!AO112</f>
        <v>606</v>
      </c>
      <c r="ID112" s="75">
        <f>'T6 Q4 201415'!AP112</f>
        <v>0.87445887445887449</v>
      </c>
      <c r="IE112" s="75">
        <f>'T6 Q4 201415'!AQ112</f>
        <v>654</v>
      </c>
      <c r="IF112" s="75">
        <f>'T6 Q4 201415'!AR112</f>
        <v>0</v>
      </c>
      <c r="IG112" s="75">
        <f>'T6 Q4 201415'!AS112</f>
        <v>588</v>
      </c>
      <c r="IH112" s="75">
        <f>'T6 Q4 201415'!AT112</f>
        <v>0.84848484848484851</v>
      </c>
      <c r="II112" s="75">
        <f>'T6 Q4 201415'!AU112</f>
        <v>626</v>
      </c>
      <c r="IJ112" s="75">
        <f>'T6 Q4 201415'!AV112</f>
        <v>0.9033189033189033</v>
      </c>
      <c r="IK112" s="75">
        <f>'T6 Q4 201415'!AW112</f>
        <v>598</v>
      </c>
      <c r="IL112" s="75">
        <f>'T6 Q4 201415'!AX112</f>
        <v>0.86291486291486297</v>
      </c>
    </row>
    <row r="113" spans="1:246" x14ac:dyDescent="0.25">
      <c r="A113" s="31" t="s">
        <v>476</v>
      </c>
      <c r="B113" s="21" t="s">
        <v>477</v>
      </c>
      <c r="C113" s="21" t="s">
        <v>32</v>
      </c>
      <c r="D113" s="64">
        <v>3191</v>
      </c>
      <c r="E113" s="64">
        <v>3115</v>
      </c>
      <c r="F113" s="51">
        <v>0.9761830147289251</v>
      </c>
      <c r="G113" s="64">
        <v>19</v>
      </c>
      <c r="H113" s="69">
        <v>5.9542463177687244E-3</v>
      </c>
      <c r="I113" s="64">
        <v>3111</v>
      </c>
      <c r="J113" s="51">
        <v>0.97492948918834221</v>
      </c>
      <c r="K113" s="64">
        <v>6</v>
      </c>
      <c r="L113" s="5">
        <v>3</v>
      </c>
      <c r="M113" s="51">
        <v>0.5</v>
      </c>
      <c r="N113" s="40"/>
      <c r="O113" s="64">
        <v>3360</v>
      </c>
      <c r="P113" s="64">
        <v>3316</v>
      </c>
      <c r="Q113" s="51">
        <v>0.98690476190476195</v>
      </c>
      <c r="R113" s="64">
        <v>3250</v>
      </c>
      <c r="S113" s="69">
        <v>0.96726190476190477</v>
      </c>
      <c r="T113" s="64">
        <v>3275</v>
      </c>
      <c r="U113" s="51">
        <v>0.97470238095238093</v>
      </c>
      <c r="V113" s="64">
        <v>3257</v>
      </c>
      <c r="W113" s="69">
        <v>0.96934523809523809</v>
      </c>
      <c r="X113" s="64">
        <v>3257</v>
      </c>
      <c r="Y113" s="51">
        <v>0.96934523809523809</v>
      </c>
      <c r="Z113" s="64">
        <v>31</v>
      </c>
      <c r="AA113" s="64">
        <v>31</v>
      </c>
      <c r="AB113" s="51">
        <v>1</v>
      </c>
      <c r="AC113" s="58"/>
      <c r="AD113" s="64">
        <v>3487</v>
      </c>
      <c r="AE113" s="64">
        <v>3322</v>
      </c>
      <c r="AF113" s="46">
        <v>0.95268138801261826</v>
      </c>
      <c r="AG113" s="64">
        <v>3323</v>
      </c>
      <c r="AH113" s="70">
        <v>0.95296816747920854</v>
      </c>
      <c r="AI113" s="64">
        <v>3320</v>
      </c>
      <c r="AJ113" s="46">
        <v>0.95210782907943792</v>
      </c>
      <c r="AK113" s="64">
        <v>3332</v>
      </c>
      <c r="AL113" s="70">
        <v>0.95554918267852018</v>
      </c>
      <c r="AM113" s="64">
        <v>3294</v>
      </c>
      <c r="AN113" s="46">
        <v>0.94465156294809294</v>
      </c>
      <c r="AO113" s="64">
        <v>3327</v>
      </c>
      <c r="AP113" s="70">
        <v>0.95411528534556922</v>
      </c>
      <c r="AQ113" s="64">
        <v>3393</v>
      </c>
      <c r="AR113" s="46">
        <v>0.97304273014052189</v>
      </c>
      <c r="AS113" s="64">
        <v>3281</v>
      </c>
      <c r="AT113" s="70">
        <v>0.94092342988242039</v>
      </c>
      <c r="AU113" s="64">
        <v>3427</v>
      </c>
      <c r="AV113" s="46">
        <v>0.98279323200458846</v>
      </c>
      <c r="AW113" s="64">
        <v>3332</v>
      </c>
      <c r="AX113" s="46">
        <v>0.95554918267852018</v>
      </c>
      <c r="AZ113" s="80">
        <f>VLOOKUP($A113,'T1DQ CCG'!$A:$BS,69,FALSE)</f>
        <v>0</v>
      </c>
      <c r="BA113" s="80">
        <f>VLOOKUP($A113,'T1DQ CCG'!$A:$BS,70,FALSE)</f>
        <v>0</v>
      </c>
      <c r="BB113" s="80">
        <f>VLOOKUP($A113,'T1DQ CCG'!$A:$BS,71,FALSE)</f>
        <v>0</v>
      </c>
      <c r="BD113" s="75">
        <f>'T3 Q1 201415'!D113</f>
        <v>813</v>
      </c>
      <c r="BE113" s="75">
        <f>'T3 Q1 201415'!E113</f>
        <v>794</v>
      </c>
      <c r="BF113" s="75">
        <f>'T3 Q1 201415'!F113</f>
        <v>0.97662976629766296</v>
      </c>
      <c r="BG113" s="75">
        <f>'T3 Q1 201415'!G113</f>
        <v>8</v>
      </c>
      <c r="BH113" s="75">
        <f>'T3 Q1 201415'!H113</f>
        <v>9.8400984009840101E-3</v>
      </c>
      <c r="BI113" s="75">
        <f>'T3 Q1 201415'!I113</f>
        <v>794</v>
      </c>
      <c r="BJ113" s="75">
        <f>'T3 Q1 201415'!J113</f>
        <v>0.97662976629766296</v>
      </c>
      <c r="BK113" s="75">
        <f>'T3 Q1 201415'!K113</f>
        <v>1</v>
      </c>
      <c r="BL113" s="75">
        <f>'T3 Q1 201415'!L113</f>
        <v>1</v>
      </c>
      <c r="BM113" s="75">
        <f>'T3 Q1 201415'!M113</f>
        <v>1</v>
      </c>
      <c r="BN113" s="75">
        <f>'T3 Q1 201415'!N113</f>
        <v>0</v>
      </c>
      <c r="BO113" s="75">
        <f>'T3 Q1 201415'!O113</f>
        <v>853</v>
      </c>
      <c r="BP113" s="75">
        <f>'T3 Q1 201415'!P113</f>
        <v>842</v>
      </c>
      <c r="BQ113" s="75">
        <f>'T3 Q1 201415'!Q113</f>
        <v>0.98710433763188743</v>
      </c>
      <c r="BR113" s="75">
        <f>'T3 Q1 201415'!R113</f>
        <v>826</v>
      </c>
      <c r="BS113" s="75">
        <f>'T3 Q1 201415'!S113</f>
        <v>0.96834701055099648</v>
      </c>
      <c r="BT113" s="75">
        <f>'T3 Q1 201415'!T113</f>
        <v>830</v>
      </c>
      <c r="BU113" s="75">
        <f>'T3 Q1 201415'!U113</f>
        <v>0.97303634232121927</v>
      </c>
      <c r="BV113" s="75">
        <f>'T3 Q1 201415'!V113</f>
        <v>828</v>
      </c>
      <c r="BW113" s="75">
        <f>'T3 Q1 201415'!W113</f>
        <v>0.97069167643610788</v>
      </c>
      <c r="BX113" s="75">
        <f>'T3 Q1 201415'!X113</f>
        <v>825</v>
      </c>
      <c r="BY113" s="75">
        <f>'T3 Q1 201415'!Y113</f>
        <v>0.96717467760844078</v>
      </c>
      <c r="BZ113" s="75">
        <f>'T3 Q1 201415'!Z113</f>
        <v>8</v>
      </c>
      <c r="CA113" s="75">
        <f>'T3 Q1 201415'!AA113</f>
        <v>8</v>
      </c>
      <c r="CB113" s="75">
        <f>'T3 Q1 201415'!AB113</f>
        <v>1</v>
      </c>
      <c r="CC113" s="75">
        <f>'T3 Q1 201415'!AC113</f>
        <v>0</v>
      </c>
      <c r="CD113" s="75">
        <f>'T3 Q1 201415'!AD113</f>
        <v>873</v>
      </c>
      <c r="CE113" s="75">
        <f>'T3 Q1 201415'!AE113</f>
        <v>842</v>
      </c>
      <c r="CF113" s="75">
        <f>'T3 Q1 201415'!AF113</f>
        <v>0.96449026345933564</v>
      </c>
      <c r="CG113" s="75">
        <f>'T3 Q1 201415'!AG113</f>
        <v>842</v>
      </c>
      <c r="CH113" s="75">
        <f>'T3 Q1 201415'!AH113</f>
        <v>0.96449026345933564</v>
      </c>
      <c r="CI113" s="75">
        <f>'T3 Q1 201415'!AI113</f>
        <v>840</v>
      </c>
      <c r="CJ113" s="75">
        <f>'T3 Q1 201415'!AJ113</f>
        <v>0.96219931271477666</v>
      </c>
      <c r="CK113" s="75">
        <f>'T3 Q1 201415'!AK113</f>
        <v>826</v>
      </c>
      <c r="CL113" s="75">
        <f>'T3 Q1 201415'!AL113</f>
        <v>0.94616265750286366</v>
      </c>
      <c r="CM113" s="75">
        <f>'T3 Q1 201415'!AM113</f>
        <v>819</v>
      </c>
      <c r="CN113" s="75">
        <f>'T3 Q1 201415'!AN113</f>
        <v>0.93814432989690721</v>
      </c>
      <c r="CO113" s="75">
        <f>'T3 Q1 201415'!AO113</f>
        <v>834</v>
      </c>
      <c r="CP113" s="75">
        <f>'T3 Q1 201415'!AP113</f>
        <v>0.9553264604810997</v>
      </c>
      <c r="CQ113" s="75">
        <f>'T3 Q1 201415'!AQ113</f>
        <v>856</v>
      </c>
      <c r="CR113" s="75">
        <f>'T3 Q1 201415'!AR113</f>
        <v>0.98052691867124853</v>
      </c>
      <c r="CS113" s="75">
        <f>'T3 Q1 201415'!AS113</f>
        <v>833</v>
      </c>
      <c r="CT113" s="75">
        <f>'T3 Q1 201415'!AT113</f>
        <v>0.95418098510882021</v>
      </c>
      <c r="CU113" s="75">
        <f>'T3 Q1 201415'!AU113</f>
        <v>860</v>
      </c>
      <c r="CV113" s="75">
        <f>'T3 Q1 201415'!AV113</f>
        <v>0.98510882016036661</v>
      </c>
      <c r="CW113" s="75">
        <f>'T3 Q1 201415'!AW113</f>
        <v>840</v>
      </c>
      <c r="CX113" s="75">
        <f>'T3 Q1 201415'!AX113</f>
        <v>0.96219931271477666</v>
      </c>
      <c r="CZ113" s="75">
        <f>'T4 Q2 201415'!D113</f>
        <v>818</v>
      </c>
      <c r="DA113" s="75">
        <f>'T4 Q2 201415'!E113</f>
        <v>795</v>
      </c>
      <c r="DB113" s="75">
        <f>'T4 Q2 201415'!F113</f>
        <v>0.97188264058679708</v>
      </c>
      <c r="DC113" s="75">
        <f>'T4 Q2 201415'!G113</f>
        <v>7</v>
      </c>
      <c r="DD113" s="75">
        <f>'T4 Q2 201415'!H113</f>
        <v>8.557457212713936E-3</v>
      </c>
      <c r="DE113" s="75">
        <f>'T4 Q2 201415'!I113</f>
        <v>795</v>
      </c>
      <c r="DF113" s="75">
        <f>'T4 Q2 201415'!J113</f>
        <v>0.97188264058679708</v>
      </c>
      <c r="DG113" s="75">
        <f>'T4 Q2 201415'!K113</f>
        <v>2</v>
      </c>
      <c r="DH113" s="75">
        <f>'T4 Q2 201415'!L113</f>
        <v>2</v>
      </c>
      <c r="DI113" s="75">
        <f>'T4 Q2 201415'!M113</f>
        <v>1</v>
      </c>
      <c r="DJ113" s="75">
        <f>'T4 Q2 201415'!N113</f>
        <v>0</v>
      </c>
      <c r="DK113" s="75">
        <f>'T4 Q2 201415'!O113</f>
        <v>883</v>
      </c>
      <c r="DL113" s="75">
        <f>'T4 Q2 201415'!P113</f>
        <v>869</v>
      </c>
      <c r="DM113" s="75">
        <f>'T4 Q2 201415'!Q113</f>
        <v>0.98414496036240096</v>
      </c>
      <c r="DN113" s="75">
        <f>'T4 Q2 201415'!R113</f>
        <v>847</v>
      </c>
      <c r="DO113" s="75">
        <f>'T4 Q2 201415'!S113</f>
        <v>0.95922989807474524</v>
      </c>
      <c r="DP113" s="75">
        <f>'T4 Q2 201415'!T113</f>
        <v>863</v>
      </c>
      <c r="DQ113" s="75">
        <f>'T4 Q2 201415'!U113</f>
        <v>0.97734994337485848</v>
      </c>
      <c r="DR113" s="75">
        <f>'T4 Q2 201415'!V113</f>
        <v>849</v>
      </c>
      <c r="DS113" s="75">
        <f>'T4 Q2 201415'!W113</f>
        <v>0.96149490373725932</v>
      </c>
      <c r="DT113" s="75">
        <f>'T4 Q2 201415'!X113</f>
        <v>854</v>
      </c>
      <c r="DU113" s="75">
        <f>'T4 Q2 201415'!Y113</f>
        <v>0.9671574178935447</v>
      </c>
      <c r="DV113" s="75">
        <f>'T4 Q2 201415'!Z113</f>
        <v>8</v>
      </c>
      <c r="DW113" s="75">
        <f>'T4 Q2 201415'!AA113</f>
        <v>8</v>
      </c>
      <c r="DX113" s="75">
        <f>'T4 Q2 201415'!AB113</f>
        <v>1</v>
      </c>
      <c r="DY113" s="75">
        <f>'T4 Q2 201415'!AC113</f>
        <v>0</v>
      </c>
      <c r="DZ113" s="75">
        <f>'T4 Q2 201415'!AD113</f>
        <v>909</v>
      </c>
      <c r="EA113" s="75">
        <f>'T4 Q2 201415'!AE113</f>
        <v>862</v>
      </c>
      <c r="EB113" s="75">
        <f>'T4 Q2 201415'!AF113</f>
        <v>0.9482948294829483</v>
      </c>
      <c r="EC113" s="75">
        <f>'T4 Q2 201415'!AG113</f>
        <v>862</v>
      </c>
      <c r="ED113" s="75">
        <f>'T4 Q2 201415'!AH113</f>
        <v>0.9482948294829483</v>
      </c>
      <c r="EE113" s="75">
        <f>'T4 Q2 201415'!AI113</f>
        <v>862</v>
      </c>
      <c r="EF113" s="75">
        <f>'T4 Q2 201415'!AJ113</f>
        <v>0.9482948294829483</v>
      </c>
      <c r="EG113" s="75">
        <f>'T4 Q2 201415'!AK113</f>
        <v>867</v>
      </c>
      <c r="EH113" s="75">
        <f>'T4 Q2 201415'!AL113</f>
        <v>0.95379537953795379</v>
      </c>
      <c r="EI113" s="75">
        <f>'T4 Q2 201415'!AM113</f>
        <v>855</v>
      </c>
      <c r="EJ113" s="75">
        <f>'T4 Q2 201415'!AN113</f>
        <v>0.94059405940594054</v>
      </c>
      <c r="EK113" s="75">
        <f>'T4 Q2 201415'!AO113</f>
        <v>869</v>
      </c>
      <c r="EL113" s="75">
        <f>'T4 Q2 201415'!AP113</f>
        <v>0.95599559955995594</v>
      </c>
      <c r="EM113" s="75">
        <f>'T4 Q2 201415'!AQ113</f>
        <v>877</v>
      </c>
      <c r="EN113" s="75">
        <f>'T4 Q2 201415'!AR113</f>
        <v>0.61936193619361934</v>
      </c>
      <c r="EO113" s="75">
        <f>'T4 Q2 201415'!AS113</f>
        <v>845</v>
      </c>
      <c r="EP113" s="75">
        <f>'T4 Q2 201415'!AT113</f>
        <v>0.92959295929592956</v>
      </c>
      <c r="EQ113" s="75">
        <f>'T4 Q2 201415'!AU113</f>
        <v>891</v>
      </c>
      <c r="ER113" s="75">
        <f>'T4 Q2 201415'!AV113</f>
        <v>0.98019801980198018</v>
      </c>
      <c r="ES113" s="75">
        <f>'T4 Q2 201415'!AW113</f>
        <v>863</v>
      </c>
      <c r="ET113" s="75">
        <f>'T4 Q2 201415'!AX113</f>
        <v>0.94939493949394937</v>
      </c>
      <c r="EV113" s="75">
        <f>'T5 Q3 201415'!D113</f>
        <v>766</v>
      </c>
      <c r="EW113" s="75">
        <f>'T5 Q3 201415'!E113</f>
        <v>747</v>
      </c>
      <c r="EX113" s="75">
        <f>'T5 Q3 201415'!F113</f>
        <v>0.97519582245430814</v>
      </c>
      <c r="EY113" s="75">
        <f>'T5 Q3 201415'!G113</f>
        <v>3</v>
      </c>
      <c r="EZ113" s="75">
        <f>'T5 Q3 201415'!H113</f>
        <v>3.9164490861618795E-3</v>
      </c>
      <c r="FA113" s="75">
        <f>'T5 Q3 201415'!I113</f>
        <v>745</v>
      </c>
      <c r="FB113" s="75">
        <f>'T5 Q3 201415'!J113</f>
        <v>0.97258485639686687</v>
      </c>
      <c r="FC113" s="75">
        <f>'T5 Q3 201415'!K113</f>
        <v>2</v>
      </c>
      <c r="FD113" s="75">
        <f>'T5 Q3 201415'!L113</f>
        <v>2</v>
      </c>
      <c r="FE113" s="75">
        <f>'T5 Q3 201415'!M113</f>
        <v>1</v>
      </c>
      <c r="FF113" s="75">
        <f>'T5 Q3 201415'!N113</f>
        <v>0</v>
      </c>
      <c r="FG113" s="75">
        <f>'T5 Q3 201415'!O113</f>
        <v>850</v>
      </c>
      <c r="FH113" s="75">
        <f>'T5 Q3 201415'!P113</f>
        <v>840</v>
      </c>
      <c r="FI113" s="75">
        <f>'T5 Q3 201415'!Q113</f>
        <v>0.9882352941176471</v>
      </c>
      <c r="FJ113" s="75">
        <f>'T5 Q3 201415'!R113</f>
        <v>826</v>
      </c>
      <c r="FK113" s="75">
        <f>'T5 Q3 201415'!S113</f>
        <v>0.97176470588235297</v>
      </c>
      <c r="FL113" s="75">
        <f>'T5 Q3 201415'!T113</f>
        <v>831</v>
      </c>
      <c r="FM113" s="75">
        <f>'T5 Q3 201415'!U113</f>
        <v>0.97764705882352942</v>
      </c>
      <c r="FN113" s="75">
        <f>'T5 Q3 201415'!V113</f>
        <v>828</v>
      </c>
      <c r="FO113" s="75">
        <f>'T5 Q3 201415'!W113</f>
        <v>0.97411764705882353</v>
      </c>
      <c r="FP113" s="75">
        <f>'T5 Q3 201415'!X113</f>
        <v>826</v>
      </c>
      <c r="FQ113" s="75">
        <f>'T5 Q3 201415'!Y113</f>
        <v>0.97176470588235297</v>
      </c>
      <c r="FR113" s="75">
        <f>'T5 Q3 201415'!Z113</f>
        <v>8</v>
      </c>
      <c r="FS113" s="75">
        <f>'T5 Q3 201415'!AA113</f>
        <v>8</v>
      </c>
      <c r="FT113" s="75">
        <f>'T5 Q3 201415'!AB113</f>
        <v>1</v>
      </c>
      <c r="FU113" s="75">
        <f>'T5 Q3 201415'!AC113</f>
        <v>0</v>
      </c>
      <c r="FV113" s="75">
        <f>'T5 Q3 201415'!AD113</f>
        <v>853</v>
      </c>
      <c r="FW113" s="75">
        <f>'T5 Q3 201415'!AE113</f>
        <v>805</v>
      </c>
      <c r="FX113" s="75">
        <f>'T5 Q3 201415'!AF113</f>
        <v>0.94372801875732704</v>
      </c>
      <c r="FY113" s="75">
        <f>'T5 Q3 201415'!AG113</f>
        <v>806</v>
      </c>
      <c r="FZ113" s="75">
        <f>'T5 Q3 201415'!AH113</f>
        <v>0.94490035169988273</v>
      </c>
      <c r="GA113" s="75">
        <f>'T5 Q3 201415'!AI113</f>
        <v>805</v>
      </c>
      <c r="GB113" s="75">
        <f>'T5 Q3 201415'!AJ113</f>
        <v>0.94372801875732704</v>
      </c>
      <c r="GC113" s="75">
        <f>'T5 Q3 201415'!AK113</f>
        <v>818</v>
      </c>
      <c r="GD113" s="75">
        <f>'T5 Q3 201415'!AL113</f>
        <v>0.958968347010551</v>
      </c>
      <c r="GE113" s="75">
        <f>'T5 Q3 201415'!AM113</f>
        <v>803</v>
      </c>
      <c r="GF113" s="75">
        <f>'T5 Q3 201415'!AN113</f>
        <v>0.94138335287221575</v>
      </c>
      <c r="GG113" s="75">
        <f>'T5 Q3 201415'!AO113</f>
        <v>803</v>
      </c>
      <c r="GH113" s="75">
        <f>'T5 Q3 201415'!AP113</f>
        <v>0.94138335287221575</v>
      </c>
      <c r="GI113" s="75">
        <f>'T5 Q3 201415'!AQ113</f>
        <v>831</v>
      </c>
      <c r="GJ113" s="75">
        <f>'T5 Q3 201415'!AR113</f>
        <v>0</v>
      </c>
      <c r="GK113" s="75">
        <f>'T5 Q3 201415'!AS113</f>
        <v>797</v>
      </c>
      <c r="GL113" s="75">
        <f>'T5 Q3 201415'!AT113</f>
        <v>0.93434935521688156</v>
      </c>
      <c r="GM113" s="75">
        <f>'T5 Q3 201415'!AU113</f>
        <v>839</v>
      </c>
      <c r="GN113" s="75">
        <f>'T5 Q3 201415'!AV113</f>
        <v>0.98358733880422045</v>
      </c>
      <c r="GO113" s="75">
        <f>'T5 Q3 201415'!AW113</f>
        <v>810</v>
      </c>
      <c r="GP113" s="75">
        <f>'T5 Q3 201415'!AX113</f>
        <v>0.94958968347010553</v>
      </c>
      <c r="GR113" s="75">
        <f>'T6 Q4 201415'!D113</f>
        <v>794</v>
      </c>
      <c r="GS113" s="75">
        <f>'T6 Q4 201415'!E113</f>
        <v>779</v>
      </c>
      <c r="GT113" s="75">
        <f>'T6 Q4 201415'!F113</f>
        <v>0.98110831234256923</v>
      </c>
      <c r="GU113" s="75">
        <f>'T6 Q4 201415'!G113</f>
        <v>1</v>
      </c>
      <c r="GV113" s="75">
        <f>'T6 Q4 201415'!H113</f>
        <v>1.2594458438287153E-3</v>
      </c>
      <c r="GW113" s="75">
        <f>'T6 Q4 201415'!I113</f>
        <v>777</v>
      </c>
      <c r="GX113" s="75">
        <f>'T6 Q4 201415'!J113</f>
        <v>0.97858942065491183</v>
      </c>
      <c r="GY113" s="75">
        <f>'T6 Q4 201415'!K113</f>
        <v>1</v>
      </c>
      <c r="GZ113" s="75">
        <f>'T6 Q4 201415'!L113</f>
        <v>1</v>
      </c>
      <c r="HA113" s="75">
        <f>'T6 Q4 201415'!M113</f>
        <v>1</v>
      </c>
      <c r="HB113" s="75">
        <f>'T6 Q4 201415'!N113</f>
        <v>0</v>
      </c>
      <c r="HC113" s="75">
        <f>'T6 Q4 201415'!O113</f>
        <v>774</v>
      </c>
      <c r="HD113" s="75">
        <f>'T6 Q4 201415'!P113</f>
        <v>765</v>
      </c>
      <c r="HE113" s="75">
        <f>'T6 Q4 201415'!Q113</f>
        <v>0.98837209302325579</v>
      </c>
      <c r="HF113" s="75">
        <f>'T6 Q4 201415'!R113</f>
        <v>751</v>
      </c>
      <c r="HG113" s="75">
        <f>'T6 Q4 201415'!S113</f>
        <v>0.97028423772609818</v>
      </c>
      <c r="HH113" s="75">
        <f>'T6 Q4 201415'!T113</f>
        <v>751</v>
      </c>
      <c r="HI113" s="75">
        <f>'T6 Q4 201415'!U113</f>
        <v>0.97028423772609818</v>
      </c>
      <c r="HJ113" s="75">
        <f>'T6 Q4 201415'!V113</f>
        <v>752</v>
      </c>
      <c r="HK113" s="75">
        <f>'T6 Q4 201415'!W113</f>
        <v>0.9715762273901809</v>
      </c>
      <c r="HL113" s="75">
        <f>'T6 Q4 201415'!X113</f>
        <v>752</v>
      </c>
      <c r="HM113" s="75">
        <f>'T6 Q4 201415'!Y113</f>
        <v>0.9715762273901809</v>
      </c>
      <c r="HN113" s="75">
        <f>'T6 Q4 201415'!Z113</f>
        <v>7</v>
      </c>
      <c r="HO113" s="75">
        <f>'T6 Q4 201415'!AA113</f>
        <v>7</v>
      </c>
      <c r="HP113" s="75">
        <f>'T6 Q4 201415'!AB113</f>
        <v>1</v>
      </c>
      <c r="HQ113" s="75">
        <f>'T6 Q4 201415'!AC113</f>
        <v>0</v>
      </c>
      <c r="HR113" s="75">
        <f>'T6 Q4 201415'!AD113</f>
        <v>852</v>
      </c>
      <c r="HS113" s="75">
        <f>'T6 Q4 201415'!AE113</f>
        <v>813</v>
      </c>
      <c r="HT113" s="75">
        <f>'T6 Q4 201415'!AF113</f>
        <v>0.95422535211267601</v>
      </c>
      <c r="HU113" s="75">
        <f>'T6 Q4 201415'!AG113</f>
        <v>813</v>
      </c>
      <c r="HV113" s="75">
        <f>'T6 Q4 201415'!AH113</f>
        <v>0.95422535211267601</v>
      </c>
      <c r="HW113" s="75">
        <f>'T6 Q4 201415'!AI113</f>
        <v>813</v>
      </c>
      <c r="HX113" s="75">
        <f>'T6 Q4 201415'!AJ113</f>
        <v>0.95422535211267601</v>
      </c>
      <c r="HY113" s="75">
        <f>'T6 Q4 201415'!AK113</f>
        <v>821</v>
      </c>
      <c r="HZ113" s="75">
        <f>'T6 Q4 201415'!AL113</f>
        <v>0.96361502347417838</v>
      </c>
      <c r="IA113" s="75">
        <f>'T6 Q4 201415'!AM113</f>
        <v>817</v>
      </c>
      <c r="IB113" s="75">
        <f>'T6 Q4 201415'!AN113</f>
        <v>0.95892018779342725</v>
      </c>
      <c r="IC113" s="75">
        <f>'T6 Q4 201415'!AO113</f>
        <v>821</v>
      </c>
      <c r="ID113" s="75">
        <f>'T6 Q4 201415'!AP113</f>
        <v>0.96361502347417838</v>
      </c>
      <c r="IE113" s="75">
        <f>'T6 Q4 201415'!AQ113</f>
        <v>829</v>
      </c>
      <c r="IF113" s="75">
        <f>'T6 Q4 201415'!AR113</f>
        <v>0</v>
      </c>
      <c r="IG113" s="75">
        <f>'T6 Q4 201415'!AS113</f>
        <v>806</v>
      </c>
      <c r="IH113" s="75">
        <f>'T6 Q4 201415'!AT113</f>
        <v>0.9460093896713615</v>
      </c>
      <c r="II113" s="75">
        <f>'T6 Q4 201415'!AU113</f>
        <v>837</v>
      </c>
      <c r="IJ113" s="75">
        <f>'T6 Q4 201415'!AV113</f>
        <v>0.98239436619718312</v>
      </c>
      <c r="IK113" s="75">
        <f>'T6 Q4 201415'!AW113</f>
        <v>819</v>
      </c>
      <c r="IL113" s="75">
        <f>'T6 Q4 201415'!AX113</f>
        <v>0.96126760563380287</v>
      </c>
    </row>
    <row r="114" spans="1:246" x14ac:dyDescent="0.25">
      <c r="A114" s="31" t="s">
        <v>478</v>
      </c>
      <c r="B114" s="21" t="s">
        <v>479</v>
      </c>
      <c r="C114" s="21" t="s">
        <v>32</v>
      </c>
      <c r="D114" s="64">
        <v>4949</v>
      </c>
      <c r="E114" s="64">
        <v>4775</v>
      </c>
      <c r="F114" s="51">
        <v>0.96484138209739345</v>
      </c>
      <c r="G114" s="64">
        <v>53</v>
      </c>
      <c r="H114" s="69">
        <v>1.0709234188724995E-2</v>
      </c>
      <c r="I114" s="64">
        <v>4750</v>
      </c>
      <c r="J114" s="51">
        <v>0.95978985653667404</v>
      </c>
      <c r="K114" s="64">
        <v>49</v>
      </c>
      <c r="L114" s="5">
        <v>15</v>
      </c>
      <c r="M114" s="51">
        <v>0.30612244897959184</v>
      </c>
      <c r="N114" s="40"/>
      <c r="O114" s="64">
        <v>5065</v>
      </c>
      <c r="P114" s="64">
        <v>4957</v>
      </c>
      <c r="Q114" s="51">
        <v>0.97867719644619944</v>
      </c>
      <c r="R114" s="64">
        <v>4814</v>
      </c>
      <c r="S114" s="69">
        <v>0.95044422507403747</v>
      </c>
      <c r="T114" s="64">
        <v>4804</v>
      </c>
      <c r="U114" s="51">
        <v>0.94846989141164861</v>
      </c>
      <c r="V114" s="64">
        <v>4786</v>
      </c>
      <c r="W114" s="69">
        <v>0.94491609081934846</v>
      </c>
      <c r="X114" s="64">
        <v>4804</v>
      </c>
      <c r="Y114" s="51">
        <v>0.94846989141164861</v>
      </c>
      <c r="Z114" s="64">
        <v>130</v>
      </c>
      <c r="AA114" s="64">
        <v>130</v>
      </c>
      <c r="AB114" s="51">
        <v>1</v>
      </c>
      <c r="AC114" s="58"/>
      <c r="AD114" s="64">
        <v>4997</v>
      </c>
      <c r="AE114" s="64">
        <v>4654</v>
      </c>
      <c r="AF114" s="46">
        <v>0.93135881528917353</v>
      </c>
      <c r="AG114" s="64">
        <v>4664</v>
      </c>
      <c r="AH114" s="70">
        <v>0.93336001600960572</v>
      </c>
      <c r="AI114" s="64">
        <v>4659</v>
      </c>
      <c r="AJ114" s="46">
        <v>0.93235941564938962</v>
      </c>
      <c r="AK114" s="64">
        <v>4568</v>
      </c>
      <c r="AL114" s="70">
        <v>0.91414848909345603</v>
      </c>
      <c r="AM114" s="64">
        <v>4332</v>
      </c>
      <c r="AN114" s="46">
        <v>0.86692015209125473</v>
      </c>
      <c r="AO114" s="64">
        <v>4573</v>
      </c>
      <c r="AP114" s="70">
        <v>0.91514908945367224</v>
      </c>
      <c r="AQ114" s="64">
        <v>4810</v>
      </c>
      <c r="AR114" s="46">
        <v>0.96257754652791672</v>
      </c>
      <c r="AS114" s="64">
        <v>4600</v>
      </c>
      <c r="AT114" s="70">
        <v>0.9205523313988393</v>
      </c>
      <c r="AU114" s="64">
        <v>4676</v>
      </c>
      <c r="AV114" s="46">
        <v>0.93576145687412449</v>
      </c>
      <c r="AW114" s="64">
        <v>4542</v>
      </c>
      <c r="AX114" s="46">
        <v>0.90894536722033215</v>
      </c>
      <c r="AZ114" s="80">
        <f>VLOOKUP($A114,'T1DQ CCG'!$A:$BS,69,FALSE)</f>
        <v>0</v>
      </c>
      <c r="BA114" s="80">
        <f>VLOOKUP($A114,'T1DQ CCG'!$A:$BS,70,FALSE)</f>
        <v>0</v>
      </c>
      <c r="BB114" s="80">
        <f>VLOOKUP($A114,'T1DQ CCG'!$A:$BS,71,FALSE)</f>
        <v>0</v>
      </c>
      <c r="BD114" s="75">
        <f>'T3 Q1 201415'!D114</f>
        <v>1187</v>
      </c>
      <c r="BE114" s="75">
        <f>'T3 Q1 201415'!E114</f>
        <v>1138</v>
      </c>
      <c r="BF114" s="75">
        <f>'T3 Q1 201415'!F114</f>
        <v>0.95871946082561077</v>
      </c>
      <c r="BG114" s="75">
        <f>'T3 Q1 201415'!G114</f>
        <v>17</v>
      </c>
      <c r="BH114" s="75">
        <f>'T3 Q1 201415'!H114</f>
        <v>1.4321819713563605E-2</v>
      </c>
      <c r="BI114" s="75">
        <f>'T3 Q1 201415'!I114</f>
        <v>1137</v>
      </c>
      <c r="BJ114" s="75">
        <f>'T3 Q1 201415'!J114</f>
        <v>0.95787700084245997</v>
      </c>
      <c r="BK114" s="75">
        <f>'T3 Q1 201415'!K114</f>
        <v>9</v>
      </c>
      <c r="BL114" s="75">
        <f>'T3 Q1 201415'!L114</f>
        <v>9</v>
      </c>
      <c r="BM114" s="75">
        <f>'T3 Q1 201415'!M114</f>
        <v>1</v>
      </c>
      <c r="BN114" s="75">
        <f>'T3 Q1 201415'!N114</f>
        <v>0</v>
      </c>
      <c r="BO114" s="75">
        <f>'T3 Q1 201415'!O114</f>
        <v>1246</v>
      </c>
      <c r="BP114" s="75">
        <f>'T3 Q1 201415'!P114</f>
        <v>1226</v>
      </c>
      <c r="BQ114" s="75">
        <f>'T3 Q1 201415'!Q114</f>
        <v>0.9839486356340289</v>
      </c>
      <c r="BR114" s="75">
        <f>'T3 Q1 201415'!R114</f>
        <v>1193</v>
      </c>
      <c r="BS114" s="75">
        <f>'T3 Q1 201415'!S114</f>
        <v>0.9574638844301766</v>
      </c>
      <c r="BT114" s="75">
        <f>'T3 Q1 201415'!T114</f>
        <v>1169</v>
      </c>
      <c r="BU114" s="75">
        <f>'T3 Q1 201415'!U114</f>
        <v>0.9382022471910112</v>
      </c>
      <c r="BV114" s="75">
        <f>'T3 Q1 201415'!V114</f>
        <v>1182</v>
      </c>
      <c r="BW114" s="75">
        <f>'T3 Q1 201415'!W114</f>
        <v>0.9486356340288925</v>
      </c>
      <c r="BX114" s="75">
        <f>'T3 Q1 201415'!X114</f>
        <v>1185</v>
      </c>
      <c r="BY114" s="75">
        <f>'T3 Q1 201415'!Y114</f>
        <v>0.9510433386837881</v>
      </c>
      <c r="BZ114" s="75">
        <f>'T3 Q1 201415'!Z114</f>
        <v>45</v>
      </c>
      <c r="CA114" s="75">
        <f>'T3 Q1 201415'!AA114</f>
        <v>45</v>
      </c>
      <c r="CB114" s="75">
        <f>'T3 Q1 201415'!AB114</f>
        <v>1</v>
      </c>
      <c r="CC114" s="75">
        <f>'T3 Q1 201415'!AC114</f>
        <v>0</v>
      </c>
      <c r="CD114" s="75">
        <f>'T3 Q1 201415'!AD114</f>
        <v>1182</v>
      </c>
      <c r="CE114" s="75">
        <f>'T3 Q1 201415'!AE114</f>
        <v>1099</v>
      </c>
      <c r="CF114" s="75">
        <f>'T3 Q1 201415'!AF114</f>
        <v>0.92978003384094754</v>
      </c>
      <c r="CG114" s="75">
        <f>'T3 Q1 201415'!AG114</f>
        <v>1102</v>
      </c>
      <c r="CH114" s="75">
        <f>'T3 Q1 201415'!AH114</f>
        <v>0.93231810490693734</v>
      </c>
      <c r="CI114" s="75">
        <f>'T3 Q1 201415'!AI114</f>
        <v>1102</v>
      </c>
      <c r="CJ114" s="75">
        <f>'T3 Q1 201415'!AJ114</f>
        <v>0.93231810490693734</v>
      </c>
      <c r="CK114" s="75">
        <f>'T3 Q1 201415'!AK114</f>
        <v>1065</v>
      </c>
      <c r="CL114" s="75">
        <f>'T3 Q1 201415'!AL114</f>
        <v>0.90101522842639592</v>
      </c>
      <c r="CM114" s="75">
        <f>'T3 Q1 201415'!AM114</f>
        <v>1032</v>
      </c>
      <c r="CN114" s="75">
        <f>'T3 Q1 201415'!AN114</f>
        <v>0.87309644670050757</v>
      </c>
      <c r="CO114" s="75">
        <f>'T3 Q1 201415'!AO114</f>
        <v>1076</v>
      </c>
      <c r="CP114" s="75">
        <f>'T3 Q1 201415'!AP114</f>
        <v>0.91032148900169207</v>
      </c>
      <c r="CQ114" s="75">
        <f>'T3 Q1 201415'!AQ114</f>
        <v>1134</v>
      </c>
      <c r="CR114" s="75">
        <f>'T3 Q1 201415'!AR114</f>
        <v>0.95939086294416243</v>
      </c>
      <c r="CS114" s="75">
        <f>'T3 Q1 201415'!AS114</f>
        <v>1085</v>
      </c>
      <c r="CT114" s="75">
        <f>'T3 Q1 201415'!AT114</f>
        <v>0.91793570219966159</v>
      </c>
      <c r="CU114" s="75">
        <f>'T3 Q1 201415'!AU114</f>
        <v>1107</v>
      </c>
      <c r="CV114" s="75">
        <f>'T3 Q1 201415'!AV114</f>
        <v>0.93654822335025378</v>
      </c>
      <c r="CW114" s="75">
        <f>'T3 Q1 201415'!AW114</f>
        <v>1065</v>
      </c>
      <c r="CX114" s="75">
        <f>'T3 Q1 201415'!AX114</f>
        <v>0.90101522842639592</v>
      </c>
      <c r="CZ114" s="75">
        <f>'T4 Q2 201415'!D114</f>
        <v>1300</v>
      </c>
      <c r="DA114" s="75">
        <f>'T4 Q2 201415'!E114</f>
        <v>1259</v>
      </c>
      <c r="DB114" s="75">
        <f>'T4 Q2 201415'!F114</f>
        <v>0.96846153846153848</v>
      </c>
      <c r="DC114" s="75">
        <f>'T4 Q2 201415'!G114</f>
        <v>16</v>
      </c>
      <c r="DD114" s="75">
        <f>'T4 Q2 201415'!H114</f>
        <v>1.2307692307692308E-2</v>
      </c>
      <c r="DE114" s="75">
        <f>'T4 Q2 201415'!I114</f>
        <v>1253</v>
      </c>
      <c r="DF114" s="75">
        <f>'T4 Q2 201415'!J114</f>
        <v>0.9638461538461538</v>
      </c>
      <c r="DG114" s="75">
        <f>'T4 Q2 201415'!K114</f>
        <v>13</v>
      </c>
      <c r="DH114" s="75">
        <f>'T4 Q2 201415'!L114</f>
        <v>13</v>
      </c>
      <c r="DI114" s="75">
        <f>'T4 Q2 201415'!M114</f>
        <v>1</v>
      </c>
      <c r="DJ114" s="75">
        <f>'T4 Q2 201415'!N114</f>
        <v>0</v>
      </c>
      <c r="DK114" s="75">
        <f>'T4 Q2 201415'!O114</f>
        <v>1291</v>
      </c>
      <c r="DL114" s="75">
        <f>'T4 Q2 201415'!P114</f>
        <v>1264</v>
      </c>
      <c r="DM114" s="75">
        <f>'T4 Q2 201415'!Q114</f>
        <v>0.97908597986057322</v>
      </c>
      <c r="DN114" s="75">
        <f>'T4 Q2 201415'!R114</f>
        <v>1219</v>
      </c>
      <c r="DO114" s="75">
        <f>'T4 Q2 201415'!S114</f>
        <v>0.94422927962819525</v>
      </c>
      <c r="DP114" s="75">
        <f>'T4 Q2 201415'!T114</f>
        <v>1230</v>
      </c>
      <c r="DQ114" s="75">
        <f>'T4 Q2 201415'!U114</f>
        <v>0.9527498063516654</v>
      </c>
      <c r="DR114" s="75">
        <f>'T4 Q2 201415'!V114</f>
        <v>1212</v>
      </c>
      <c r="DS114" s="75">
        <f>'T4 Q2 201415'!W114</f>
        <v>0.93880712625871421</v>
      </c>
      <c r="DT114" s="75">
        <f>'T4 Q2 201415'!X114</f>
        <v>1218</v>
      </c>
      <c r="DU114" s="75">
        <f>'T4 Q2 201415'!Y114</f>
        <v>0.94345468628969786</v>
      </c>
      <c r="DV114" s="75">
        <f>'T4 Q2 201415'!Z114</f>
        <v>33</v>
      </c>
      <c r="DW114" s="75">
        <f>'T4 Q2 201415'!AA114</f>
        <v>33</v>
      </c>
      <c r="DX114" s="75">
        <f>'T4 Q2 201415'!AB114</f>
        <v>1</v>
      </c>
      <c r="DY114" s="75">
        <f>'T4 Q2 201415'!AC114</f>
        <v>0</v>
      </c>
      <c r="DZ114" s="75">
        <f>'T4 Q2 201415'!AD114</f>
        <v>1311</v>
      </c>
      <c r="EA114" s="75">
        <f>'T4 Q2 201415'!AE114</f>
        <v>1220</v>
      </c>
      <c r="EB114" s="75">
        <f>'T4 Q2 201415'!AF114</f>
        <v>0.93058733790999237</v>
      </c>
      <c r="EC114" s="75">
        <f>'T4 Q2 201415'!AG114</f>
        <v>1222</v>
      </c>
      <c r="ED114" s="75">
        <f>'T4 Q2 201415'!AH114</f>
        <v>0.93211289092295957</v>
      </c>
      <c r="EE114" s="75">
        <f>'T4 Q2 201415'!AI114</f>
        <v>1221</v>
      </c>
      <c r="EF114" s="75">
        <f>'T4 Q2 201415'!AJ114</f>
        <v>0.93135011441647597</v>
      </c>
      <c r="EG114" s="75">
        <f>'T4 Q2 201415'!AK114</f>
        <v>1191</v>
      </c>
      <c r="EH114" s="75">
        <f>'T4 Q2 201415'!AL114</f>
        <v>0.90846681922196793</v>
      </c>
      <c r="EI114" s="75">
        <f>'T4 Q2 201415'!AM114</f>
        <v>1120</v>
      </c>
      <c r="EJ114" s="75">
        <f>'T4 Q2 201415'!AN114</f>
        <v>0.85430968726163237</v>
      </c>
      <c r="EK114" s="75">
        <f>'T4 Q2 201415'!AO114</f>
        <v>1196</v>
      </c>
      <c r="EL114" s="75">
        <f>'T4 Q2 201415'!AP114</f>
        <v>0.91228070175438591</v>
      </c>
      <c r="EM114" s="75">
        <f>'T4 Q2 201415'!AQ114</f>
        <v>1260</v>
      </c>
      <c r="EN114" s="75">
        <f>'T4 Q2 201415'!AR114</f>
        <v>0</v>
      </c>
      <c r="EO114" s="75">
        <f>'T4 Q2 201415'!AS114</f>
        <v>1205</v>
      </c>
      <c r="EP114" s="75">
        <f>'T4 Q2 201415'!AT114</f>
        <v>0.91914569031273841</v>
      </c>
      <c r="EQ114" s="75">
        <f>'T4 Q2 201415'!AU114</f>
        <v>1221</v>
      </c>
      <c r="ER114" s="75">
        <f>'T4 Q2 201415'!AV114</f>
        <v>0.93135011441647597</v>
      </c>
      <c r="ES114" s="75">
        <f>'T4 Q2 201415'!AW114</f>
        <v>1179</v>
      </c>
      <c r="ET114" s="75">
        <f>'T4 Q2 201415'!AX114</f>
        <v>0.89931350114416475</v>
      </c>
      <c r="EV114" s="75">
        <f>'T5 Q3 201415'!D114</f>
        <v>1244</v>
      </c>
      <c r="EW114" s="75">
        <f>'T5 Q3 201415'!E114</f>
        <v>1205</v>
      </c>
      <c r="EX114" s="75">
        <f>'T5 Q3 201415'!F114</f>
        <v>0.9686495176848875</v>
      </c>
      <c r="EY114" s="75">
        <f>'T5 Q3 201415'!G114</f>
        <v>15</v>
      </c>
      <c r="EZ114" s="75">
        <f>'T5 Q3 201415'!H114</f>
        <v>1.2057877813504822E-2</v>
      </c>
      <c r="FA114" s="75">
        <f>'T5 Q3 201415'!I114</f>
        <v>1195</v>
      </c>
      <c r="FB114" s="75">
        <f>'T5 Q3 201415'!J114</f>
        <v>0.96061093247588425</v>
      </c>
      <c r="FC114" s="75">
        <f>'T5 Q3 201415'!K114</f>
        <v>11</v>
      </c>
      <c r="FD114" s="75">
        <f>'T5 Q3 201415'!L114</f>
        <v>11</v>
      </c>
      <c r="FE114" s="75">
        <f>'T5 Q3 201415'!M114</f>
        <v>1</v>
      </c>
      <c r="FF114" s="75">
        <f>'T5 Q3 201415'!N114</f>
        <v>0</v>
      </c>
      <c r="FG114" s="75">
        <f>'T5 Q3 201415'!O114</f>
        <v>1333</v>
      </c>
      <c r="FH114" s="75">
        <f>'T5 Q3 201415'!P114</f>
        <v>1290</v>
      </c>
      <c r="FI114" s="75">
        <f>'T5 Q3 201415'!Q114</f>
        <v>0.967741935483871</v>
      </c>
      <c r="FJ114" s="75">
        <f>'T5 Q3 201415'!R114</f>
        <v>1258</v>
      </c>
      <c r="FK114" s="75">
        <f>'T5 Q3 201415'!S114</f>
        <v>0.94373593398349587</v>
      </c>
      <c r="FL114" s="75">
        <f>'T5 Q3 201415'!T114</f>
        <v>1270</v>
      </c>
      <c r="FM114" s="75">
        <f>'T5 Q3 201415'!U114</f>
        <v>0.95273818454613657</v>
      </c>
      <c r="FN114" s="75">
        <f>'T5 Q3 201415'!V114</f>
        <v>1256</v>
      </c>
      <c r="FO114" s="75">
        <f>'T5 Q3 201415'!W114</f>
        <v>0.94223555888972244</v>
      </c>
      <c r="FP114" s="75">
        <f>'T5 Q3 201415'!X114</f>
        <v>1257</v>
      </c>
      <c r="FQ114" s="75">
        <f>'T5 Q3 201415'!Y114</f>
        <v>0.94298574643660915</v>
      </c>
      <c r="FR114" s="75">
        <f>'T5 Q3 201415'!Z114</f>
        <v>29</v>
      </c>
      <c r="FS114" s="75">
        <f>'T5 Q3 201415'!AA114</f>
        <v>29</v>
      </c>
      <c r="FT114" s="75">
        <f>'T5 Q3 201415'!AB114</f>
        <v>1</v>
      </c>
      <c r="FU114" s="75">
        <f>'T5 Q3 201415'!AC114</f>
        <v>0</v>
      </c>
      <c r="FV114" s="75">
        <f>'T5 Q3 201415'!AD114</f>
        <v>1315</v>
      </c>
      <c r="FW114" s="75">
        <f>'T5 Q3 201415'!AE114</f>
        <v>1245</v>
      </c>
      <c r="FX114" s="75">
        <f>'T5 Q3 201415'!AF114</f>
        <v>0.94676806083650189</v>
      </c>
      <c r="FY114" s="75">
        <f>'T5 Q3 201415'!AG114</f>
        <v>1245</v>
      </c>
      <c r="FZ114" s="75">
        <f>'T5 Q3 201415'!AH114</f>
        <v>0.94676806083650189</v>
      </c>
      <c r="GA114" s="75">
        <f>'T5 Q3 201415'!AI114</f>
        <v>1242</v>
      </c>
      <c r="GB114" s="75">
        <f>'T5 Q3 201415'!AJ114</f>
        <v>0.94448669201520907</v>
      </c>
      <c r="GC114" s="75">
        <f>'T5 Q3 201415'!AK114</f>
        <v>1222</v>
      </c>
      <c r="GD114" s="75">
        <f>'T5 Q3 201415'!AL114</f>
        <v>0.92927756653992399</v>
      </c>
      <c r="GE114" s="75">
        <f>'T5 Q3 201415'!AM114</f>
        <v>1154</v>
      </c>
      <c r="GF114" s="75">
        <f>'T5 Q3 201415'!AN114</f>
        <v>0.87756653992395439</v>
      </c>
      <c r="GG114" s="75">
        <f>'T5 Q3 201415'!AO114</f>
        <v>1220</v>
      </c>
      <c r="GH114" s="75">
        <f>'T5 Q3 201415'!AP114</f>
        <v>0.92775665399239549</v>
      </c>
      <c r="GI114" s="75">
        <f>'T5 Q3 201415'!AQ114</f>
        <v>1273</v>
      </c>
      <c r="GJ114" s="75">
        <f>'T5 Q3 201415'!AR114</f>
        <v>0</v>
      </c>
      <c r="GK114" s="75">
        <f>'T5 Q3 201415'!AS114</f>
        <v>1228</v>
      </c>
      <c r="GL114" s="75">
        <f>'T5 Q3 201415'!AT114</f>
        <v>0.93384030418250952</v>
      </c>
      <c r="GM114" s="75">
        <f>'T5 Q3 201415'!AU114</f>
        <v>1238</v>
      </c>
      <c r="GN114" s="75">
        <f>'T5 Q3 201415'!AV114</f>
        <v>0.94144486692015206</v>
      </c>
      <c r="GO114" s="75">
        <f>'T5 Q3 201415'!AW114</f>
        <v>1215</v>
      </c>
      <c r="GP114" s="75">
        <f>'T5 Q3 201415'!AX114</f>
        <v>0.92395437262357416</v>
      </c>
      <c r="GR114" s="75">
        <f>'T6 Q4 201415'!D114</f>
        <v>1218</v>
      </c>
      <c r="GS114" s="75">
        <f>'T6 Q4 201415'!E114</f>
        <v>1173</v>
      </c>
      <c r="GT114" s="75">
        <f>'T6 Q4 201415'!F114</f>
        <v>0.96305418719211822</v>
      </c>
      <c r="GU114" s="75">
        <f>'T6 Q4 201415'!G114</f>
        <v>5</v>
      </c>
      <c r="GV114" s="75">
        <f>'T6 Q4 201415'!H114</f>
        <v>4.1050903119868639E-3</v>
      </c>
      <c r="GW114" s="75">
        <f>'T6 Q4 201415'!I114</f>
        <v>1165</v>
      </c>
      <c r="GX114" s="75">
        <f>'T6 Q4 201415'!J114</f>
        <v>0.95648604269293924</v>
      </c>
      <c r="GY114" s="75">
        <f>'T6 Q4 201415'!K114</f>
        <v>16</v>
      </c>
      <c r="GZ114" s="75">
        <f>'T6 Q4 201415'!L114</f>
        <v>16</v>
      </c>
      <c r="HA114" s="75">
        <f>'T6 Q4 201415'!M114</f>
        <v>1</v>
      </c>
      <c r="HB114" s="75">
        <f>'T6 Q4 201415'!N114</f>
        <v>0</v>
      </c>
      <c r="HC114" s="75">
        <f>'T6 Q4 201415'!O114</f>
        <v>1195</v>
      </c>
      <c r="HD114" s="75">
        <f>'T6 Q4 201415'!P114</f>
        <v>1177</v>
      </c>
      <c r="HE114" s="75">
        <f>'T6 Q4 201415'!Q114</f>
        <v>0.98493723849372383</v>
      </c>
      <c r="HF114" s="75">
        <f>'T6 Q4 201415'!R114</f>
        <v>1144</v>
      </c>
      <c r="HG114" s="75">
        <f>'T6 Q4 201415'!S114</f>
        <v>0.95732217573221756</v>
      </c>
      <c r="HH114" s="75">
        <f>'T6 Q4 201415'!T114</f>
        <v>1135</v>
      </c>
      <c r="HI114" s="75">
        <f>'T6 Q4 201415'!U114</f>
        <v>0.94979079497907948</v>
      </c>
      <c r="HJ114" s="75">
        <f>'T6 Q4 201415'!V114</f>
        <v>1136</v>
      </c>
      <c r="HK114" s="75">
        <f>'T6 Q4 201415'!W114</f>
        <v>0.9506276150627615</v>
      </c>
      <c r="HL114" s="75">
        <f>'T6 Q4 201415'!X114</f>
        <v>1144</v>
      </c>
      <c r="HM114" s="75">
        <f>'T6 Q4 201415'!Y114</f>
        <v>0.95732217573221756</v>
      </c>
      <c r="HN114" s="75">
        <f>'T6 Q4 201415'!Z114</f>
        <v>23</v>
      </c>
      <c r="HO114" s="75">
        <f>'T6 Q4 201415'!AA114</f>
        <v>23</v>
      </c>
      <c r="HP114" s="75">
        <f>'T6 Q4 201415'!AB114</f>
        <v>1</v>
      </c>
      <c r="HQ114" s="75">
        <f>'T6 Q4 201415'!AC114</f>
        <v>0</v>
      </c>
      <c r="HR114" s="75">
        <f>'T6 Q4 201415'!AD114</f>
        <v>1189</v>
      </c>
      <c r="HS114" s="75">
        <f>'T6 Q4 201415'!AE114</f>
        <v>1090</v>
      </c>
      <c r="HT114" s="75">
        <f>'T6 Q4 201415'!AF114</f>
        <v>0.91673675357443229</v>
      </c>
      <c r="HU114" s="75">
        <f>'T6 Q4 201415'!AG114</f>
        <v>1095</v>
      </c>
      <c r="HV114" s="75">
        <f>'T6 Q4 201415'!AH114</f>
        <v>0.9209419680403701</v>
      </c>
      <c r="HW114" s="75">
        <f>'T6 Q4 201415'!AI114</f>
        <v>1094</v>
      </c>
      <c r="HX114" s="75">
        <f>'T6 Q4 201415'!AJ114</f>
        <v>0.92010092514718256</v>
      </c>
      <c r="HY114" s="75">
        <f>'T6 Q4 201415'!AK114</f>
        <v>1090</v>
      </c>
      <c r="HZ114" s="75">
        <f>'T6 Q4 201415'!AL114</f>
        <v>0.91673675357443229</v>
      </c>
      <c r="IA114" s="75">
        <f>'T6 Q4 201415'!AM114</f>
        <v>1026</v>
      </c>
      <c r="IB114" s="75">
        <f>'T6 Q4 201415'!AN114</f>
        <v>0.86291000841042897</v>
      </c>
      <c r="IC114" s="75">
        <f>'T6 Q4 201415'!AO114</f>
        <v>1081</v>
      </c>
      <c r="ID114" s="75">
        <f>'T6 Q4 201415'!AP114</f>
        <v>0.90916736753574434</v>
      </c>
      <c r="IE114" s="75">
        <f>'T6 Q4 201415'!AQ114</f>
        <v>1143</v>
      </c>
      <c r="IF114" s="75">
        <f>'T6 Q4 201415'!AR114</f>
        <v>0</v>
      </c>
      <c r="IG114" s="75">
        <f>'T6 Q4 201415'!AS114</f>
        <v>1082</v>
      </c>
      <c r="IH114" s="75">
        <f>'T6 Q4 201415'!AT114</f>
        <v>0.91000841042893188</v>
      </c>
      <c r="II114" s="75">
        <f>'T6 Q4 201415'!AU114</f>
        <v>1110</v>
      </c>
      <c r="IJ114" s="75">
        <f>'T6 Q4 201415'!AV114</f>
        <v>0.93355761143818339</v>
      </c>
      <c r="IK114" s="75">
        <f>'T6 Q4 201415'!AW114</f>
        <v>1083</v>
      </c>
      <c r="IL114" s="75">
        <f>'T6 Q4 201415'!AX114</f>
        <v>0.91084945332211942</v>
      </c>
    </row>
    <row r="115" spans="1:246" x14ac:dyDescent="0.25">
      <c r="A115" s="31" t="s">
        <v>480</v>
      </c>
      <c r="B115" s="21" t="s">
        <v>481</v>
      </c>
      <c r="C115" s="21" t="s">
        <v>32</v>
      </c>
      <c r="D115" s="64">
        <v>2094</v>
      </c>
      <c r="E115" s="64">
        <v>1977</v>
      </c>
      <c r="F115" s="51"/>
      <c r="G115" s="64">
        <v>2016</v>
      </c>
      <c r="H115" s="69"/>
      <c r="I115" s="64">
        <v>1973</v>
      </c>
      <c r="J115" s="51"/>
      <c r="K115" s="64">
        <v>0</v>
      </c>
      <c r="L115" s="5">
        <v>0</v>
      </c>
      <c r="M115" s="51"/>
      <c r="N115" s="40"/>
      <c r="O115" s="64">
        <v>2168</v>
      </c>
      <c r="P115" s="64">
        <v>2078</v>
      </c>
      <c r="Q115" s="51"/>
      <c r="R115" s="64">
        <v>1997</v>
      </c>
      <c r="S115" s="69"/>
      <c r="T115" s="64">
        <v>1929</v>
      </c>
      <c r="U115" s="51"/>
      <c r="V115" s="64">
        <v>1997</v>
      </c>
      <c r="W115" s="69"/>
      <c r="X115" s="64">
        <v>1972</v>
      </c>
      <c r="Y115" s="51"/>
      <c r="Z115" s="64">
        <v>0</v>
      </c>
      <c r="AA115" s="64">
        <v>0</v>
      </c>
      <c r="AB115" s="51"/>
      <c r="AC115" s="58"/>
      <c r="AD115" s="64">
        <v>2192</v>
      </c>
      <c r="AE115" s="64">
        <v>2052</v>
      </c>
      <c r="AF115" s="46"/>
      <c r="AG115" s="64">
        <v>1869</v>
      </c>
      <c r="AH115" s="70"/>
      <c r="AI115" s="64">
        <v>2052</v>
      </c>
      <c r="AJ115" s="46"/>
      <c r="AK115" s="64">
        <v>2052</v>
      </c>
      <c r="AL115" s="70"/>
      <c r="AM115" s="64">
        <v>1988</v>
      </c>
      <c r="AN115" s="46"/>
      <c r="AO115" s="64">
        <v>1983</v>
      </c>
      <c r="AP115" s="70"/>
      <c r="AQ115" s="64">
        <v>2069</v>
      </c>
      <c r="AR115" s="46"/>
      <c r="AS115" s="64">
        <v>1849</v>
      </c>
      <c r="AT115" s="70"/>
      <c r="AU115" s="64">
        <v>1993</v>
      </c>
      <c r="AV115" s="46"/>
      <c r="AW115" s="64">
        <v>1953</v>
      </c>
      <c r="AX115" s="46"/>
      <c r="AZ115" s="80">
        <f>VLOOKUP($A115,'T1DQ CCG'!$A:$BS,69,FALSE)</f>
        <v>1</v>
      </c>
      <c r="BA115" s="80">
        <f>VLOOKUP($A115,'T1DQ CCG'!$A:$BS,70,FALSE)</f>
        <v>1</v>
      </c>
      <c r="BB115" s="80">
        <f>VLOOKUP($A115,'T1DQ CCG'!$A:$BS,71,FALSE)</f>
        <v>1</v>
      </c>
      <c r="BD115" s="75">
        <f>'T3 Q1 201415'!D115</f>
        <v>497</v>
      </c>
      <c r="BE115" s="75">
        <f>'T3 Q1 201415'!E115</f>
        <v>467</v>
      </c>
      <c r="BF115" s="75">
        <f>'T3 Q1 201415'!F115</f>
        <v>0</v>
      </c>
      <c r="BG115" s="75">
        <f>'T3 Q1 201415'!G115</f>
        <v>471</v>
      </c>
      <c r="BH115" s="75">
        <f>'T3 Q1 201415'!H115</f>
        <v>0</v>
      </c>
      <c r="BI115" s="75">
        <f>'T3 Q1 201415'!I115</f>
        <v>467</v>
      </c>
      <c r="BJ115" s="75">
        <f>'T3 Q1 201415'!J115</f>
        <v>0</v>
      </c>
      <c r="BK115" s="75">
        <f>'T3 Q1 201415'!K115</f>
        <v>0</v>
      </c>
      <c r="BL115" s="75">
        <f>'T3 Q1 201415'!L115</f>
        <v>0</v>
      </c>
      <c r="BM115" s="75">
        <f>'T3 Q1 201415'!M115</f>
        <v>0</v>
      </c>
      <c r="BN115" s="75">
        <f>'T3 Q1 201415'!N115</f>
        <v>0</v>
      </c>
      <c r="BO115" s="75">
        <f>'T3 Q1 201415'!O115</f>
        <v>565</v>
      </c>
      <c r="BP115" s="75">
        <f>'T3 Q1 201415'!P115</f>
        <v>542</v>
      </c>
      <c r="BQ115" s="75">
        <f>'T3 Q1 201415'!Q115</f>
        <v>0.95929203539823005</v>
      </c>
      <c r="BR115" s="75">
        <f>'T3 Q1 201415'!R115</f>
        <v>522</v>
      </c>
      <c r="BS115" s="75">
        <f>'T3 Q1 201415'!S115</f>
        <v>0.92389380530973453</v>
      </c>
      <c r="BT115" s="75">
        <f>'T3 Q1 201415'!T115</f>
        <v>377</v>
      </c>
      <c r="BU115" s="75">
        <f>'T3 Q1 201415'!U115</f>
        <v>0.66725663716814154</v>
      </c>
      <c r="BV115" s="75">
        <f>'T3 Q1 201415'!V115</f>
        <v>520</v>
      </c>
      <c r="BW115" s="75">
        <f>'T3 Q1 201415'!W115</f>
        <v>0.92035398230088494</v>
      </c>
      <c r="BX115" s="75">
        <f>'T3 Q1 201415'!X115</f>
        <v>514</v>
      </c>
      <c r="BY115" s="75">
        <f>'T3 Q1 201415'!Y115</f>
        <v>0.9097345132743363</v>
      </c>
      <c r="BZ115" s="75">
        <f>'T3 Q1 201415'!Z115</f>
        <v>0</v>
      </c>
      <c r="CA115" s="75">
        <f>'T3 Q1 201415'!AA115</f>
        <v>0</v>
      </c>
      <c r="CB115" s="75" t="str">
        <f>'T3 Q1 201415'!AB115</f>
        <v/>
      </c>
      <c r="CC115" s="75">
        <f>'T3 Q1 201415'!AC115</f>
        <v>0</v>
      </c>
      <c r="CD115" s="75">
        <f>'T3 Q1 201415'!AD115</f>
        <v>517</v>
      </c>
      <c r="CE115" s="75">
        <f>'T3 Q1 201415'!AE115</f>
        <v>480</v>
      </c>
      <c r="CF115" s="75">
        <f>'T3 Q1 201415'!AF115</f>
        <v>0</v>
      </c>
      <c r="CG115" s="75">
        <f>'T3 Q1 201415'!AG115</f>
        <v>434</v>
      </c>
      <c r="CH115" s="75">
        <f>'T3 Q1 201415'!AH115</f>
        <v>0</v>
      </c>
      <c r="CI115" s="75">
        <f>'T3 Q1 201415'!AI115</f>
        <v>480</v>
      </c>
      <c r="CJ115" s="75">
        <f>'T3 Q1 201415'!AJ115</f>
        <v>0</v>
      </c>
      <c r="CK115" s="75">
        <f>'T3 Q1 201415'!AK115</f>
        <v>480</v>
      </c>
      <c r="CL115" s="75">
        <f>'T3 Q1 201415'!AL115</f>
        <v>0</v>
      </c>
      <c r="CM115" s="75">
        <f>'T3 Q1 201415'!AM115</f>
        <v>468</v>
      </c>
      <c r="CN115" s="75">
        <f>'T3 Q1 201415'!AN115</f>
        <v>0</v>
      </c>
      <c r="CO115" s="75">
        <f>'T3 Q1 201415'!AO115</f>
        <v>463</v>
      </c>
      <c r="CP115" s="75">
        <f>'T3 Q1 201415'!AP115</f>
        <v>0</v>
      </c>
      <c r="CQ115" s="75">
        <f>'T3 Q1 201415'!AQ115</f>
        <v>485</v>
      </c>
      <c r="CR115" s="75">
        <f>'T3 Q1 201415'!AR115</f>
        <v>0</v>
      </c>
      <c r="CS115" s="75">
        <f>'T3 Q1 201415'!AS115</f>
        <v>431</v>
      </c>
      <c r="CT115" s="75">
        <f>'T3 Q1 201415'!AT115</f>
        <v>0</v>
      </c>
      <c r="CU115" s="75">
        <f>'T3 Q1 201415'!AU115</f>
        <v>469</v>
      </c>
      <c r="CV115" s="75">
        <f>'T3 Q1 201415'!AV115</f>
        <v>0</v>
      </c>
      <c r="CW115" s="75">
        <f>'T3 Q1 201415'!AW115</f>
        <v>454</v>
      </c>
      <c r="CX115" s="75">
        <f>'T3 Q1 201415'!AX115</f>
        <v>0</v>
      </c>
      <c r="CZ115" s="75">
        <f>'T4 Q2 201415'!D115</f>
        <v>538</v>
      </c>
      <c r="DA115" s="75">
        <f>'T4 Q2 201415'!E115</f>
        <v>508</v>
      </c>
      <c r="DB115" s="75">
        <f>'T4 Q2 201415'!F115</f>
        <v>0</v>
      </c>
      <c r="DC115" s="75">
        <f>'T4 Q2 201415'!G115</f>
        <v>518</v>
      </c>
      <c r="DD115" s="75">
        <f>'T4 Q2 201415'!H115</f>
        <v>0</v>
      </c>
      <c r="DE115" s="75">
        <f>'T4 Q2 201415'!I115</f>
        <v>507</v>
      </c>
      <c r="DF115" s="75">
        <f>'T4 Q2 201415'!J115</f>
        <v>0</v>
      </c>
      <c r="DG115" s="75">
        <f>'T4 Q2 201415'!K115</f>
        <v>0</v>
      </c>
      <c r="DH115" s="75">
        <f>'T4 Q2 201415'!L115</f>
        <v>0</v>
      </c>
      <c r="DI115" s="75">
        <f>'T4 Q2 201415'!M115</f>
        <v>0</v>
      </c>
      <c r="DJ115" s="75">
        <f>'T4 Q2 201415'!N115</f>
        <v>0</v>
      </c>
      <c r="DK115" s="75">
        <f>'T4 Q2 201415'!O115</f>
        <v>540</v>
      </c>
      <c r="DL115" s="75">
        <f>'T4 Q2 201415'!P115</f>
        <v>510</v>
      </c>
      <c r="DM115" s="75">
        <f>'T4 Q2 201415'!Q115</f>
        <v>0</v>
      </c>
      <c r="DN115" s="75">
        <f>'T4 Q2 201415'!R115</f>
        <v>495</v>
      </c>
      <c r="DO115" s="75">
        <f>'T4 Q2 201415'!S115</f>
        <v>0</v>
      </c>
      <c r="DP115" s="75">
        <f>'T4 Q2 201415'!T115</f>
        <v>517</v>
      </c>
      <c r="DQ115" s="75">
        <f>'T4 Q2 201415'!U115</f>
        <v>0</v>
      </c>
      <c r="DR115" s="75">
        <f>'T4 Q2 201415'!V115</f>
        <v>492</v>
      </c>
      <c r="DS115" s="75">
        <f>'T4 Q2 201415'!W115</f>
        <v>0</v>
      </c>
      <c r="DT115" s="75">
        <f>'T4 Q2 201415'!X115</f>
        <v>488</v>
      </c>
      <c r="DU115" s="75">
        <f>'T4 Q2 201415'!Y115</f>
        <v>0</v>
      </c>
      <c r="DV115" s="75">
        <f>'T4 Q2 201415'!Z115</f>
        <v>0</v>
      </c>
      <c r="DW115" s="75">
        <f>'T4 Q2 201415'!AA115</f>
        <v>0</v>
      </c>
      <c r="DX115" s="75">
        <f>'T4 Q2 201415'!AB115</f>
        <v>0</v>
      </c>
      <c r="DY115" s="75">
        <f>'T4 Q2 201415'!AC115</f>
        <v>0</v>
      </c>
      <c r="DZ115" s="75">
        <f>'T4 Q2 201415'!AD115</f>
        <v>592</v>
      </c>
      <c r="EA115" s="75">
        <f>'T4 Q2 201415'!AE115</f>
        <v>551</v>
      </c>
      <c r="EB115" s="75">
        <f>'T4 Q2 201415'!AF115</f>
        <v>0.9307432432432432</v>
      </c>
      <c r="EC115" s="75">
        <f>'T4 Q2 201415'!AG115</f>
        <v>499</v>
      </c>
      <c r="ED115" s="75">
        <f>'T4 Q2 201415'!AH115</f>
        <v>0.84290540540540537</v>
      </c>
      <c r="EE115" s="75">
        <f>'T4 Q2 201415'!AI115</f>
        <v>551</v>
      </c>
      <c r="EF115" s="75">
        <f>'T4 Q2 201415'!AJ115</f>
        <v>0.9307432432432432</v>
      </c>
      <c r="EG115" s="75">
        <f>'T4 Q2 201415'!AK115</f>
        <v>551</v>
      </c>
      <c r="EH115" s="75">
        <f>'T4 Q2 201415'!AL115</f>
        <v>0.9307432432432432</v>
      </c>
      <c r="EI115" s="75">
        <f>'T4 Q2 201415'!AM115</f>
        <v>536</v>
      </c>
      <c r="EJ115" s="75">
        <f>'T4 Q2 201415'!AN115</f>
        <v>0.90540540540540537</v>
      </c>
      <c r="EK115" s="75">
        <f>'T4 Q2 201415'!AO115</f>
        <v>532</v>
      </c>
      <c r="EL115" s="75">
        <f>'T4 Q2 201415'!AP115</f>
        <v>0.89864864864864868</v>
      </c>
      <c r="EM115" s="75">
        <f>'T4 Q2 201415'!AQ115</f>
        <v>555</v>
      </c>
      <c r="EN115" s="75">
        <f>'T4 Q2 201415'!AR115</f>
        <v>1.6891891891891893E-3</v>
      </c>
      <c r="EO115" s="75">
        <f>'T4 Q2 201415'!AS115</f>
        <v>491</v>
      </c>
      <c r="EP115" s="75">
        <f>'T4 Q2 201415'!AT115</f>
        <v>0.82939189189189189</v>
      </c>
      <c r="EQ115" s="75">
        <f>'T4 Q2 201415'!AU115</f>
        <v>539</v>
      </c>
      <c r="ER115" s="75">
        <f>'T4 Q2 201415'!AV115</f>
        <v>0.91047297297297303</v>
      </c>
      <c r="ES115" s="75">
        <f>'T4 Q2 201415'!AW115</f>
        <v>532</v>
      </c>
      <c r="ET115" s="75">
        <f>'T4 Q2 201415'!AX115</f>
        <v>0.89864864864864868</v>
      </c>
      <c r="EV115" s="75">
        <f>'T5 Q3 201415'!D115</f>
        <v>537</v>
      </c>
      <c r="EW115" s="75">
        <f>'T5 Q3 201415'!E115</f>
        <v>512</v>
      </c>
      <c r="EX115" s="75">
        <f>'T5 Q3 201415'!F115</f>
        <v>0</v>
      </c>
      <c r="EY115" s="75">
        <f>'T5 Q3 201415'!G115</f>
        <v>523</v>
      </c>
      <c r="EZ115" s="75">
        <f>'T5 Q3 201415'!H115</f>
        <v>0</v>
      </c>
      <c r="FA115" s="75">
        <f>'T5 Q3 201415'!I115</f>
        <v>510</v>
      </c>
      <c r="FB115" s="75">
        <f>'T5 Q3 201415'!J115</f>
        <v>0</v>
      </c>
      <c r="FC115" s="75">
        <f>'T5 Q3 201415'!K115</f>
        <v>0</v>
      </c>
      <c r="FD115" s="75">
        <f>'T5 Q3 201415'!L115</f>
        <v>0</v>
      </c>
      <c r="FE115" s="75">
        <f>'T5 Q3 201415'!M115</f>
        <v>0</v>
      </c>
      <c r="FF115" s="75">
        <f>'T5 Q3 201415'!N115</f>
        <v>0</v>
      </c>
      <c r="FG115" s="75">
        <f>'T5 Q3 201415'!O115</f>
        <v>568</v>
      </c>
      <c r="FH115" s="75">
        <f>'T5 Q3 201415'!P115</f>
        <v>547</v>
      </c>
      <c r="FI115" s="75">
        <f>'T5 Q3 201415'!Q115</f>
        <v>0.9630281690140845</v>
      </c>
      <c r="FJ115" s="75">
        <f>'T5 Q3 201415'!R115</f>
        <v>520</v>
      </c>
      <c r="FK115" s="75">
        <f>'T5 Q3 201415'!S115</f>
        <v>0.91549295774647887</v>
      </c>
      <c r="FL115" s="75">
        <f>'T5 Q3 201415'!T115</f>
        <v>555</v>
      </c>
      <c r="FM115" s="75">
        <f>'T5 Q3 201415'!U115</f>
        <v>0.977112676056338</v>
      </c>
      <c r="FN115" s="75">
        <f>'T5 Q3 201415'!V115</f>
        <v>524</v>
      </c>
      <c r="FO115" s="75">
        <f>'T5 Q3 201415'!W115</f>
        <v>0.92253521126760563</v>
      </c>
      <c r="FP115" s="75">
        <f>'T5 Q3 201415'!X115</f>
        <v>515</v>
      </c>
      <c r="FQ115" s="75">
        <f>'T5 Q3 201415'!Y115</f>
        <v>0.90669014084507038</v>
      </c>
      <c r="FR115" s="75">
        <f>'T5 Q3 201415'!Z115</f>
        <v>0</v>
      </c>
      <c r="FS115" s="75">
        <f>'T5 Q3 201415'!AA115</f>
        <v>0</v>
      </c>
      <c r="FT115" s="75" t="str">
        <f>'T5 Q3 201415'!AB115</f>
        <v/>
      </c>
      <c r="FU115" s="75">
        <f>'T5 Q3 201415'!AC115</f>
        <v>0</v>
      </c>
      <c r="FV115" s="75">
        <f>'T5 Q3 201415'!AD115</f>
        <v>569</v>
      </c>
      <c r="FW115" s="75">
        <f>'T5 Q3 201415'!AE115</f>
        <v>532</v>
      </c>
      <c r="FX115" s="75">
        <f>'T5 Q3 201415'!AF115</f>
        <v>0.9349736379613357</v>
      </c>
      <c r="FY115" s="75">
        <f>'T5 Q3 201415'!AG115</f>
        <v>486</v>
      </c>
      <c r="FZ115" s="75">
        <f>'T5 Q3 201415'!AH115</f>
        <v>0.85413005272407738</v>
      </c>
      <c r="GA115" s="75">
        <f>'T5 Q3 201415'!AI115</f>
        <v>532</v>
      </c>
      <c r="GB115" s="75">
        <f>'T5 Q3 201415'!AJ115</f>
        <v>0.9349736379613357</v>
      </c>
      <c r="GC115" s="75">
        <f>'T5 Q3 201415'!AK115</f>
        <v>532</v>
      </c>
      <c r="GD115" s="75">
        <f>'T5 Q3 201415'!AL115</f>
        <v>0.9349736379613357</v>
      </c>
      <c r="GE115" s="75">
        <f>'T5 Q3 201415'!AM115</f>
        <v>514</v>
      </c>
      <c r="GF115" s="75">
        <f>'T5 Q3 201415'!AN115</f>
        <v>0.90333919156414766</v>
      </c>
      <c r="GG115" s="75">
        <f>'T5 Q3 201415'!AO115</f>
        <v>517</v>
      </c>
      <c r="GH115" s="75">
        <f>'T5 Q3 201415'!AP115</f>
        <v>0.9086115992970123</v>
      </c>
      <c r="GI115" s="75">
        <f>'T5 Q3 201415'!AQ115</f>
        <v>540</v>
      </c>
      <c r="GJ115" s="75">
        <f>'T5 Q3 201415'!AR115</f>
        <v>0</v>
      </c>
      <c r="GK115" s="75">
        <f>'T5 Q3 201415'!AS115</f>
        <v>479</v>
      </c>
      <c r="GL115" s="75">
        <f>'T5 Q3 201415'!AT115</f>
        <v>0.84182776801405979</v>
      </c>
      <c r="GM115" s="75">
        <f>'T5 Q3 201415'!AU115</f>
        <v>512</v>
      </c>
      <c r="GN115" s="75">
        <f>'T5 Q3 201415'!AV115</f>
        <v>0.89982425307557112</v>
      </c>
      <c r="GO115" s="75">
        <f>'T5 Q3 201415'!AW115</f>
        <v>506</v>
      </c>
      <c r="GP115" s="75">
        <f>'T5 Q3 201415'!AX115</f>
        <v>0.88927943760984185</v>
      </c>
      <c r="GR115" s="75">
        <f>'T6 Q4 201415'!D115</f>
        <v>522</v>
      </c>
      <c r="GS115" s="75">
        <f>'T6 Q4 201415'!E115</f>
        <v>490</v>
      </c>
      <c r="GT115" s="75">
        <f>'T6 Q4 201415'!F115</f>
        <v>0</v>
      </c>
      <c r="GU115" s="75">
        <f>'T6 Q4 201415'!G115</f>
        <v>504</v>
      </c>
      <c r="GV115" s="75">
        <f>'T6 Q4 201415'!H115</f>
        <v>0</v>
      </c>
      <c r="GW115" s="75">
        <f>'T6 Q4 201415'!I115</f>
        <v>489</v>
      </c>
      <c r="GX115" s="75">
        <f>'T6 Q4 201415'!J115</f>
        <v>0</v>
      </c>
      <c r="GY115" s="75">
        <f>'T6 Q4 201415'!K115</f>
        <v>0</v>
      </c>
      <c r="GZ115" s="75">
        <f>'T6 Q4 201415'!L115</f>
        <v>0</v>
      </c>
      <c r="HA115" s="75">
        <f>'T6 Q4 201415'!M115</f>
        <v>0</v>
      </c>
      <c r="HB115" s="75">
        <f>'T6 Q4 201415'!N115</f>
        <v>0</v>
      </c>
      <c r="HC115" s="75">
        <f>'T6 Q4 201415'!O115</f>
        <v>495</v>
      </c>
      <c r="HD115" s="75">
        <f>'T6 Q4 201415'!P115</f>
        <v>479</v>
      </c>
      <c r="HE115" s="75">
        <f>'T6 Q4 201415'!Q115</f>
        <v>0</v>
      </c>
      <c r="HF115" s="75">
        <f>'T6 Q4 201415'!R115</f>
        <v>460</v>
      </c>
      <c r="HG115" s="75">
        <f>'T6 Q4 201415'!S115</f>
        <v>0</v>
      </c>
      <c r="HH115" s="75">
        <f>'T6 Q4 201415'!T115</f>
        <v>480</v>
      </c>
      <c r="HI115" s="75">
        <f>'T6 Q4 201415'!U115</f>
        <v>0</v>
      </c>
      <c r="HJ115" s="75">
        <f>'T6 Q4 201415'!V115</f>
        <v>461</v>
      </c>
      <c r="HK115" s="75">
        <f>'T6 Q4 201415'!W115</f>
        <v>0</v>
      </c>
      <c r="HL115" s="75">
        <f>'T6 Q4 201415'!X115</f>
        <v>455</v>
      </c>
      <c r="HM115" s="75">
        <f>'T6 Q4 201415'!Y115</f>
        <v>0</v>
      </c>
      <c r="HN115" s="75">
        <f>'T6 Q4 201415'!Z115</f>
        <v>0</v>
      </c>
      <c r="HO115" s="75">
        <f>'T6 Q4 201415'!AA115</f>
        <v>0</v>
      </c>
      <c r="HP115" s="75">
        <f>'T6 Q4 201415'!AB115</f>
        <v>0</v>
      </c>
      <c r="HQ115" s="75">
        <f>'T6 Q4 201415'!AC115</f>
        <v>0</v>
      </c>
      <c r="HR115" s="75">
        <f>'T6 Q4 201415'!AD115</f>
        <v>514</v>
      </c>
      <c r="HS115" s="75">
        <f>'T6 Q4 201415'!AE115</f>
        <v>489</v>
      </c>
      <c r="HT115" s="75">
        <f>'T6 Q4 201415'!AF115</f>
        <v>0</v>
      </c>
      <c r="HU115" s="75">
        <f>'T6 Q4 201415'!AG115</f>
        <v>450</v>
      </c>
      <c r="HV115" s="75">
        <f>'T6 Q4 201415'!AH115</f>
        <v>0</v>
      </c>
      <c r="HW115" s="75">
        <f>'T6 Q4 201415'!AI115</f>
        <v>489</v>
      </c>
      <c r="HX115" s="75">
        <f>'T6 Q4 201415'!AJ115</f>
        <v>0</v>
      </c>
      <c r="HY115" s="75">
        <f>'T6 Q4 201415'!AK115</f>
        <v>489</v>
      </c>
      <c r="HZ115" s="75">
        <f>'T6 Q4 201415'!AL115</f>
        <v>0</v>
      </c>
      <c r="IA115" s="75">
        <f>'T6 Q4 201415'!AM115</f>
        <v>470</v>
      </c>
      <c r="IB115" s="75">
        <f>'T6 Q4 201415'!AN115</f>
        <v>0</v>
      </c>
      <c r="IC115" s="75">
        <f>'T6 Q4 201415'!AO115</f>
        <v>471</v>
      </c>
      <c r="ID115" s="75">
        <f>'T6 Q4 201415'!AP115</f>
        <v>0</v>
      </c>
      <c r="IE115" s="75">
        <f>'T6 Q4 201415'!AQ115</f>
        <v>489</v>
      </c>
      <c r="IF115" s="75">
        <f>'T6 Q4 201415'!AR115</f>
        <v>0</v>
      </c>
      <c r="IG115" s="75">
        <f>'T6 Q4 201415'!AS115</f>
        <v>448</v>
      </c>
      <c r="IH115" s="75">
        <f>'T6 Q4 201415'!AT115</f>
        <v>0</v>
      </c>
      <c r="II115" s="75">
        <f>'T6 Q4 201415'!AU115</f>
        <v>473</v>
      </c>
      <c r="IJ115" s="75">
        <f>'T6 Q4 201415'!AV115</f>
        <v>0</v>
      </c>
      <c r="IK115" s="75">
        <f>'T6 Q4 201415'!AW115</f>
        <v>461</v>
      </c>
      <c r="IL115" s="75">
        <f>'T6 Q4 201415'!AX115</f>
        <v>0</v>
      </c>
    </row>
    <row r="116" spans="1:246" x14ac:dyDescent="0.25">
      <c r="A116" s="31" t="s">
        <v>482</v>
      </c>
      <c r="B116" s="21" t="s">
        <v>483</v>
      </c>
      <c r="C116" s="21" t="s">
        <v>32</v>
      </c>
      <c r="D116" s="64">
        <v>708</v>
      </c>
      <c r="E116" s="64">
        <v>669</v>
      </c>
      <c r="F116" s="51"/>
      <c r="G116" s="64">
        <v>677</v>
      </c>
      <c r="H116" s="69"/>
      <c r="I116" s="64">
        <v>671</v>
      </c>
      <c r="J116" s="51"/>
      <c r="K116" s="64">
        <v>0</v>
      </c>
      <c r="L116" s="5"/>
      <c r="M116" s="51"/>
      <c r="N116" s="40"/>
      <c r="O116" s="64">
        <v>755</v>
      </c>
      <c r="P116" s="64">
        <v>717</v>
      </c>
      <c r="Q116" s="51"/>
      <c r="R116" s="64">
        <v>693</v>
      </c>
      <c r="S116" s="69"/>
      <c r="T116" s="64">
        <v>653</v>
      </c>
      <c r="U116" s="51"/>
      <c r="V116" s="64">
        <v>679</v>
      </c>
      <c r="W116" s="69"/>
      <c r="X116" s="64">
        <v>667</v>
      </c>
      <c r="Y116" s="51"/>
      <c r="Z116" s="64">
        <v>0</v>
      </c>
      <c r="AA116" s="64">
        <v>0</v>
      </c>
      <c r="AB116" s="51"/>
      <c r="AC116" s="58"/>
      <c r="AD116" s="64">
        <v>829</v>
      </c>
      <c r="AE116" s="64">
        <v>777</v>
      </c>
      <c r="AF116" s="46"/>
      <c r="AG116" s="64">
        <v>726</v>
      </c>
      <c r="AH116" s="70"/>
      <c r="AI116" s="64">
        <v>777</v>
      </c>
      <c r="AJ116" s="46"/>
      <c r="AK116" s="64">
        <v>777</v>
      </c>
      <c r="AL116" s="70"/>
      <c r="AM116" s="64">
        <v>748</v>
      </c>
      <c r="AN116" s="46"/>
      <c r="AO116" s="64">
        <v>724</v>
      </c>
      <c r="AP116" s="70"/>
      <c r="AQ116" s="64">
        <v>787</v>
      </c>
      <c r="AR116" s="46"/>
      <c r="AS116" s="64">
        <v>721</v>
      </c>
      <c r="AT116" s="70"/>
      <c r="AU116" s="64">
        <v>752</v>
      </c>
      <c r="AV116" s="46"/>
      <c r="AW116" s="64">
        <v>735</v>
      </c>
      <c r="AX116" s="46"/>
      <c r="AZ116" s="80">
        <f>VLOOKUP($A116,'T1DQ CCG'!$A:$BS,69,FALSE)</f>
        <v>1</v>
      </c>
      <c r="BA116" s="80">
        <f>VLOOKUP($A116,'T1DQ CCG'!$A:$BS,70,FALSE)</f>
        <v>1</v>
      </c>
      <c r="BB116" s="80">
        <f>VLOOKUP($A116,'T1DQ CCG'!$A:$BS,71,FALSE)</f>
        <v>1</v>
      </c>
      <c r="BD116" s="75">
        <f>'T3 Q1 201415'!D116</f>
        <v>177</v>
      </c>
      <c r="BE116" s="75">
        <f>'T3 Q1 201415'!E116</f>
        <v>172</v>
      </c>
      <c r="BF116" s="75">
        <f>'T3 Q1 201415'!F116</f>
        <v>0</v>
      </c>
      <c r="BG116" s="75">
        <f>'T3 Q1 201415'!G116</f>
        <v>170</v>
      </c>
      <c r="BH116" s="75">
        <f>'T3 Q1 201415'!H116</f>
        <v>0</v>
      </c>
      <c r="BI116" s="75">
        <f>'T3 Q1 201415'!I116</f>
        <v>172</v>
      </c>
      <c r="BJ116" s="75">
        <f>'T3 Q1 201415'!J116</f>
        <v>0</v>
      </c>
      <c r="BK116" s="75">
        <f>'T3 Q1 201415'!K116</f>
        <v>0</v>
      </c>
      <c r="BL116" s="75">
        <f>'T3 Q1 201415'!L116</f>
        <v>0</v>
      </c>
      <c r="BM116" s="75">
        <f>'T3 Q1 201415'!M116</f>
        <v>0</v>
      </c>
      <c r="BN116" s="75">
        <f>'T3 Q1 201415'!N116</f>
        <v>0</v>
      </c>
      <c r="BO116" s="75">
        <f>'T3 Q1 201415'!O116</f>
        <v>193</v>
      </c>
      <c r="BP116" s="75">
        <f>'T3 Q1 201415'!P116</f>
        <v>183</v>
      </c>
      <c r="BQ116" s="75">
        <f>'T3 Q1 201415'!Q116</f>
        <v>0</v>
      </c>
      <c r="BR116" s="75">
        <f>'T3 Q1 201415'!R116</f>
        <v>183</v>
      </c>
      <c r="BS116" s="75">
        <f>'T3 Q1 201415'!S116</f>
        <v>0</v>
      </c>
      <c r="BT116" s="75">
        <f>'T3 Q1 201415'!T116</f>
        <v>113</v>
      </c>
      <c r="BU116" s="75">
        <f>'T3 Q1 201415'!U116</f>
        <v>0</v>
      </c>
      <c r="BV116" s="75">
        <f>'T3 Q1 201415'!V116</f>
        <v>179</v>
      </c>
      <c r="BW116" s="75">
        <f>'T3 Q1 201415'!W116</f>
        <v>0</v>
      </c>
      <c r="BX116" s="75">
        <f>'T3 Q1 201415'!X116</f>
        <v>176</v>
      </c>
      <c r="BY116" s="75">
        <f>'T3 Q1 201415'!Y116</f>
        <v>0</v>
      </c>
      <c r="BZ116" s="75">
        <f>'T3 Q1 201415'!Z116</f>
        <v>0</v>
      </c>
      <c r="CA116" s="75">
        <f>'T3 Q1 201415'!AA116</f>
        <v>0</v>
      </c>
      <c r="CB116" s="75">
        <f>'T3 Q1 201415'!AB116</f>
        <v>0</v>
      </c>
      <c r="CC116" s="75">
        <f>'T3 Q1 201415'!AC116</f>
        <v>0</v>
      </c>
      <c r="CD116" s="75">
        <f>'T3 Q1 201415'!AD116</f>
        <v>192</v>
      </c>
      <c r="CE116" s="75">
        <f>'T3 Q1 201415'!AE116</f>
        <v>184</v>
      </c>
      <c r="CF116" s="75">
        <f>'T3 Q1 201415'!AF116</f>
        <v>0</v>
      </c>
      <c r="CG116" s="75">
        <f>'T3 Q1 201415'!AG116</f>
        <v>173</v>
      </c>
      <c r="CH116" s="75">
        <f>'T3 Q1 201415'!AH116</f>
        <v>0</v>
      </c>
      <c r="CI116" s="75">
        <f>'T3 Q1 201415'!AI116</f>
        <v>184</v>
      </c>
      <c r="CJ116" s="75">
        <f>'T3 Q1 201415'!AJ116</f>
        <v>0</v>
      </c>
      <c r="CK116" s="75">
        <f>'T3 Q1 201415'!AK116</f>
        <v>184</v>
      </c>
      <c r="CL116" s="75">
        <f>'T3 Q1 201415'!AL116</f>
        <v>0</v>
      </c>
      <c r="CM116" s="75">
        <f>'T3 Q1 201415'!AM116</f>
        <v>174</v>
      </c>
      <c r="CN116" s="75">
        <f>'T3 Q1 201415'!AN116</f>
        <v>0</v>
      </c>
      <c r="CO116" s="75">
        <f>'T3 Q1 201415'!AO116</f>
        <v>171</v>
      </c>
      <c r="CP116" s="75">
        <f>'T3 Q1 201415'!AP116</f>
        <v>0</v>
      </c>
      <c r="CQ116" s="75">
        <f>'T3 Q1 201415'!AQ116</f>
        <v>181</v>
      </c>
      <c r="CR116" s="75">
        <f>'T3 Q1 201415'!AR116</f>
        <v>0</v>
      </c>
      <c r="CS116" s="75">
        <f>'T3 Q1 201415'!AS116</f>
        <v>173</v>
      </c>
      <c r="CT116" s="75">
        <f>'T3 Q1 201415'!AT116</f>
        <v>0</v>
      </c>
      <c r="CU116" s="75">
        <f>'T3 Q1 201415'!AU116</f>
        <v>173</v>
      </c>
      <c r="CV116" s="75">
        <f>'T3 Q1 201415'!AV116</f>
        <v>0</v>
      </c>
      <c r="CW116" s="75">
        <f>'T3 Q1 201415'!AW116</f>
        <v>170</v>
      </c>
      <c r="CX116" s="75">
        <f>'T3 Q1 201415'!AX116</f>
        <v>0</v>
      </c>
      <c r="CZ116" s="75">
        <f>'T4 Q2 201415'!D116</f>
        <v>168</v>
      </c>
      <c r="DA116" s="75">
        <f>'T4 Q2 201415'!E116</f>
        <v>158</v>
      </c>
      <c r="DB116" s="75">
        <f>'T4 Q2 201415'!F116</f>
        <v>0</v>
      </c>
      <c r="DC116" s="75">
        <f>'T4 Q2 201415'!G116</f>
        <v>159</v>
      </c>
      <c r="DD116" s="75">
        <f>'T4 Q2 201415'!H116</f>
        <v>0</v>
      </c>
      <c r="DE116" s="75">
        <f>'T4 Q2 201415'!I116</f>
        <v>159</v>
      </c>
      <c r="DF116" s="75">
        <f>'T4 Q2 201415'!J116</f>
        <v>0</v>
      </c>
      <c r="DG116" s="75">
        <f>'T4 Q2 201415'!K116</f>
        <v>0</v>
      </c>
      <c r="DH116" s="75">
        <f>'T4 Q2 201415'!L116</f>
        <v>0</v>
      </c>
      <c r="DI116" s="75">
        <f>'T4 Q2 201415'!M116</f>
        <v>0</v>
      </c>
      <c r="DJ116" s="75">
        <f>'T4 Q2 201415'!N116</f>
        <v>0</v>
      </c>
      <c r="DK116" s="75">
        <f>'T4 Q2 201415'!O116</f>
        <v>183</v>
      </c>
      <c r="DL116" s="75">
        <f>'T4 Q2 201415'!P116</f>
        <v>177</v>
      </c>
      <c r="DM116" s="75">
        <f>'T4 Q2 201415'!Q116</f>
        <v>0</v>
      </c>
      <c r="DN116" s="75">
        <f>'T4 Q2 201415'!R116</f>
        <v>168</v>
      </c>
      <c r="DO116" s="75">
        <f>'T4 Q2 201415'!S116</f>
        <v>0</v>
      </c>
      <c r="DP116" s="75">
        <f>'T4 Q2 201415'!T116</f>
        <v>178</v>
      </c>
      <c r="DQ116" s="75">
        <f>'T4 Q2 201415'!U116</f>
        <v>0</v>
      </c>
      <c r="DR116" s="75">
        <f>'T4 Q2 201415'!V116</f>
        <v>163</v>
      </c>
      <c r="DS116" s="75">
        <f>'T4 Q2 201415'!W116</f>
        <v>0</v>
      </c>
      <c r="DT116" s="75">
        <f>'T4 Q2 201415'!X116</f>
        <v>163</v>
      </c>
      <c r="DU116" s="75">
        <f>'T4 Q2 201415'!Y116</f>
        <v>0</v>
      </c>
      <c r="DV116" s="75">
        <f>'T4 Q2 201415'!Z116</f>
        <v>0</v>
      </c>
      <c r="DW116" s="75">
        <f>'T4 Q2 201415'!AA116</f>
        <v>0</v>
      </c>
      <c r="DX116" s="75">
        <f>'T4 Q2 201415'!AB116</f>
        <v>0</v>
      </c>
      <c r="DY116" s="75">
        <f>'T4 Q2 201415'!AC116</f>
        <v>0</v>
      </c>
      <c r="DZ116" s="75">
        <f>'T4 Q2 201415'!AD116</f>
        <v>221</v>
      </c>
      <c r="EA116" s="75">
        <f>'T4 Q2 201415'!AE116</f>
        <v>203</v>
      </c>
      <c r="EB116" s="75">
        <f>'T4 Q2 201415'!AF116</f>
        <v>0</v>
      </c>
      <c r="EC116" s="75">
        <f>'T4 Q2 201415'!AG116</f>
        <v>195</v>
      </c>
      <c r="ED116" s="75">
        <f>'T4 Q2 201415'!AH116</f>
        <v>0</v>
      </c>
      <c r="EE116" s="75">
        <f>'T4 Q2 201415'!AI116</f>
        <v>203</v>
      </c>
      <c r="EF116" s="75">
        <f>'T4 Q2 201415'!AJ116</f>
        <v>0</v>
      </c>
      <c r="EG116" s="75">
        <f>'T4 Q2 201415'!AK116</f>
        <v>203</v>
      </c>
      <c r="EH116" s="75">
        <f>'T4 Q2 201415'!AL116</f>
        <v>0</v>
      </c>
      <c r="EI116" s="75">
        <f>'T4 Q2 201415'!AM116</f>
        <v>197</v>
      </c>
      <c r="EJ116" s="75">
        <f>'T4 Q2 201415'!AN116</f>
        <v>0</v>
      </c>
      <c r="EK116" s="75">
        <f>'T4 Q2 201415'!AO116</f>
        <v>192</v>
      </c>
      <c r="EL116" s="75">
        <f>'T4 Q2 201415'!AP116</f>
        <v>0</v>
      </c>
      <c r="EM116" s="75">
        <f>'T4 Q2 201415'!AQ116</f>
        <v>212</v>
      </c>
      <c r="EN116" s="75">
        <f>'T4 Q2 201415'!AR116</f>
        <v>0</v>
      </c>
      <c r="EO116" s="75">
        <f>'T4 Q2 201415'!AS116</f>
        <v>194</v>
      </c>
      <c r="EP116" s="75">
        <f>'T4 Q2 201415'!AT116</f>
        <v>0</v>
      </c>
      <c r="EQ116" s="75">
        <f>'T4 Q2 201415'!AU116</f>
        <v>198</v>
      </c>
      <c r="ER116" s="75">
        <f>'T4 Q2 201415'!AV116</f>
        <v>0</v>
      </c>
      <c r="ES116" s="75">
        <f>'T4 Q2 201415'!AW116</f>
        <v>189</v>
      </c>
      <c r="ET116" s="75">
        <f>'T4 Q2 201415'!AX116</f>
        <v>0</v>
      </c>
      <c r="EV116" s="75">
        <f>'T5 Q3 201415'!D116</f>
        <v>179</v>
      </c>
      <c r="EW116" s="75">
        <f>'T5 Q3 201415'!E116</f>
        <v>169</v>
      </c>
      <c r="EX116" s="75">
        <f>'T5 Q3 201415'!F116</f>
        <v>0</v>
      </c>
      <c r="EY116" s="75">
        <f>'T5 Q3 201415'!G116</f>
        <v>173</v>
      </c>
      <c r="EZ116" s="75">
        <f>'T5 Q3 201415'!H116</f>
        <v>0</v>
      </c>
      <c r="FA116" s="75">
        <f>'T5 Q3 201415'!I116</f>
        <v>169</v>
      </c>
      <c r="FB116" s="75">
        <f>'T5 Q3 201415'!J116</f>
        <v>0</v>
      </c>
      <c r="FC116" s="75">
        <f>'T5 Q3 201415'!K116</f>
        <v>0</v>
      </c>
      <c r="FD116" s="75">
        <f>'T5 Q3 201415'!L116</f>
        <v>0</v>
      </c>
      <c r="FE116" s="75">
        <f>'T5 Q3 201415'!M116</f>
        <v>0</v>
      </c>
      <c r="FF116" s="75">
        <f>'T5 Q3 201415'!N116</f>
        <v>0</v>
      </c>
      <c r="FG116" s="75">
        <f>'T5 Q3 201415'!O116</f>
        <v>205</v>
      </c>
      <c r="FH116" s="75">
        <f>'T5 Q3 201415'!P116</f>
        <v>189</v>
      </c>
      <c r="FI116" s="75">
        <f>'T5 Q3 201415'!Q116</f>
        <v>0</v>
      </c>
      <c r="FJ116" s="75">
        <f>'T5 Q3 201415'!R116</f>
        <v>178</v>
      </c>
      <c r="FK116" s="75">
        <f>'T5 Q3 201415'!S116</f>
        <v>0</v>
      </c>
      <c r="FL116" s="75">
        <f>'T5 Q3 201415'!T116</f>
        <v>193</v>
      </c>
      <c r="FM116" s="75">
        <f>'T5 Q3 201415'!U116</f>
        <v>0</v>
      </c>
      <c r="FN116" s="75">
        <f>'T5 Q3 201415'!V116</f>
        <v>175</v>
      </c>
      <c r="FO116" s="75">
        <f>'T5 Q3 201415'!W116</f>
        <v>0</v>
      </c>
      <c r="FP116" s="75">
        <f>'T5 Q3 201415'!X116</f>
        <v>172</v>
      </c>
      <c r="FQ116" s="75">
        <f>'T5 Q3 201415'!Y116</f>
        <v>0</v>
      </c>
      <c r="FR116" s="75">
        <f>'T5 Q3 201415'!Z116</f>
        <v>0</v>
      </c>
      <c r="FS116" s="75">
        <f>'T5 Q3 201415'!AA116</f>
        <v>0</v>
      </c>
      <c r="FT116" s="75">
        <f>'T5 Q3 201415'!AB116</f>
        <v>0</v>
      </c>
      <c r="FU116" s="75">
        <f>'T5 Q3 201415'!AC116</f>
        <v>0</v>
      </c>
      <c r="FV116" s="75">
        <f>'T5 Q3 201415'!AD116</f>
        <v>236</v>
      </c>
      <c r="FW116" s="75">
        <f>'T5 Q3 201415'!AE116</f>
        <v>220</v>
      </c>
      <c r="FX116" s="75">
        <f>'T5 Q3 201415'!AF116</f>
        <v>0</v>
      </c>
      <c r="FY116" s="75">
        <f>'T5 Q3 201415'!AG116</f>
        <v>201</v>
      </c>
      <c r="FZ116" s="75">
        <f>'T5 Q3 201415'!AH116</f>
        <v>0</v>
      </c>
      <c r="GA116" s="75">
        <f>'T5 Q3 201415'!AI116</f>
        <v>220</v>
      </c>
      <c r="GB116" s="75">
        <f>'T5 Q3 201415'!AJ116</f>
        <v>0</v>
      </c>
      <c r="GC116" s="75">
        <f>'T5 Q3 201415'!AK116</f>
        <v>220</v>
      </c>
      <c r="GD116" s="75">
        <f>'T5 Q3 201415'!AL116</f>
        <v>0</v>
      </c>
      <c r="GE116" s="75">
        <f>'T5 Q3 201415'!AM116</f>
        <v>212</v>
      </c>
      <c r="GF116" s="75">
        <f>'T5 Q3 201415'!AN116</f>
        <v>0</v>
      </c>
      <c r="GG116" s="75">
        <f>'T5 Q3 201415'!AO116</f>
        <v>206</v>
      </c>
      <c r="GH116" s="75">
        <f>'T5 Q3 201415'!AP116</f>
        <v>0</v>
      </c>
      <c r="GI116" s="75">
        <f>'T5 Q3 201415'!AQ116</f>
        <v>222</v>
      </c>
      <c r="GJ116" s="75">
        <f>'T5 Q3 201415'!AR116</f>
        <v>0</v>
      </c>
      <c r="GK116" s="75">
        <f>'T5 Q3 201415'!AS116</f>
        <v>199</v>
      </c>
      <c r="GL116" s="75">
        <f>'T5 Q3 201415'!AT116</f>
        <v>0</v>
      </c>
      <c r="GM116" s="75">
        <f>'T5 Q3 201415'!AU116</f>
        <v>214</v>
      </c>
      <c r="GN116" s="75">
        <f>'T5 Q3 201415'!AV116</f>
        <v>0</v>
      </c>
      <c r="GO116" s="75">
        <f>'T5 Q3 201415'!AW116</f>
        <v>210</v>
      </c>
      <c r="GP116" s="75">
        <f>'T5 Q3 201415'!AX116</f>
        <v>0</v>
      </c>
      <c r="GR116" s="75">
        <f>'T6 Q4 201415'!D116</f>
        <v>184</v>
      </c>
      <c r="GS116" s="75">
        <f>'T6 Q4 201415'!E116</f>
        <v>170</v>
      </c>
      <c r="GT116" s="75">
        <f>'T6 Q4 201415'!F116</f>
        <v>0</v>
      </c>
      <c r="GU116" s="75">
        <f>'T6 Q4 201415'!G116</f>
        <v>175</v>
      </c>
      <c r="GV116" s="75">
        <f>'T6 Q4 201415'!H116</f>
        <v>0</v>
      </c>
      <c r="GW116" s="75">
        <f>'T6 Q4 201415'!I116</f>
        <v>171</v>
      </c>
      <c r="GX116" s="75">
        <f>'T6 Q4 201415'!J116</f>
        <v>0</v>
      </c>
      <c r="GY116" s="75">
        <f>'T6 Q4 201415'!K116</f>
        <v>0</v>
      </c>
      <c r="GZ116" s="75">
        <f>'T6 Q4 201415'!L116</f>
        <v>0</v>
      </c>
      <c r="HA116" s="75">
        <f>'T6 Q4 201415'!M116</f>
        <v>0</v>
      </c>
      <c r="HB116" s="75">
        <f>'T6 Q4 201415'!N116</f>
        <v>0</v>
      </c>
      <c r="HC116" s="75">
        <f>'T6 Q4 201415'!O116</f>
        <v>174</v>
      </c>
      <c r="HD116" s="75">
        <f>'T6 Q4 201415'!P116</f>
        <v>168</v>
      </c>
      <c r="HE116" s="75">
        <f>'T6 Q4 201415'!Q116</f>
        <v>0</v>
      </c>
      <c r="HF116" s="75">
        <f>'T6 Q4 201415'!R116</f>
        <v>164</v>
      </c>
      <c r="HG116" s="75">
        <f>'T6 Q4 201415'!S116</f>
        <v>0</v>
      </c>
      <c r="HH116" s="75">
        <f>'T6 Q4 201415'!T116</f>
        <v>169</v>
      </c>
      <c r="HI116" s="75">
        <f>'T6 Q4 201415'!U116</f>
        <v>0</v>
      </c>
      <c r="HJ116" s="75">
        <f>'T6 Q4 201415'!V116</f>
        <v>162</v>
      </c>
      <c r="HK116" s="75">
        <f>'T6 Q4 201415'!W116</f>
        <v>0</v>
      </c>
      <c r="HL116" s="75">
        <f>'T6 Q4 201415'!X116</f>
        <v>156</v>
      </c>
      <c r="HM116" s="75">
        <f>'T6 Q4 201415'!Y116</f>
        <v>0</v>
      </c>
      <c r="HN116" s="75">
        <f>'T6 Q4 201415'!Z116</f>
        <v>0</v>
      </c>
      <c r="HO116" s="75">
        <f>'T6 Q4 201415'!AA116</f>
        <v>0</v>
      </c>
      <c r="HP116" s="75">
        <f>'T6 Q4 201415'!AB116</f>
        <v>0</v>
      </c>
      <c r="HQ116" s="75">
        <f>'T6 Q4 201415'!AC116</f>
        <v>0</v>
      </c>
      <c r="HR116" s="75">
        <f>'T6 Q4 201415'!AD116</f>
        <v>180</v>
      </c>
      <c r="HS116" s="75">
        <f>'T6 Q4 201415'!AE116</f>
        <v>170</v>
      </c>
      <c r="HT116" s="75">
        <f>'T6 Q4 201415'!AF116</f>
        <v>0</v>
      </c>
      <c r="HU116" s="75">
        <f>'T6 Q4 201415'!AG116</f>
        <v>157</v>
      </c>
      <c r="HV116" s="75">
        <f>'T6 Q4 201415'!AH116</f>
        <v>0</v>
      </c>
      <c r="HW116" s="75">
        <f>'T6 Q4 201415'!AI116</f>
        <v>170</v>
      </c>
      <c r="HX116" s="75">
        <f>'T6 Q4 201415'!AJ116</f>
        <v>0</v>
      </c>
      <c r="HY116" s="75">
        <f>'T6 Q4 201415'!AK116</f>
        <v>170</v>
      </c>
      <c r="HZ116" s="75">
        <f>'T6 Q4 201415'!AL116</f>
        <v>0</v>
      </c>
      <c r="IA116" s="75">
        <f>'T6 Q4 201415'!AM116</f>
        <v>165</v>
      </c>
      <c r="IB116" s="75">
        <f>'T6 Q4 201415'!AN116</f>
        <v>0</v>
      </c>
      <c r="IC116" s="75">
        <f>'T6 Q4 201415'!AO116</f>
        <v>155</v>
      </c>
      <c r="ID116" s="75">
        <f>'T6 Q4 201415'!AP116</f>
        <v>0</v>
      </c>
      <c r="IE116" s="75">
        <f>'T6 Q4 201415'!AQ116</f>
        <v>172</v>
      </c>
      <c r="IF116" s="75">
        <f>'T6 Q4 201415'!AR116</f>
        <v>0</v>
      </c>
      <c r="IG116" s="75">
        <f>'T6 Q4 201415'!AS116</f>
        <v>155</v>
      </c>
      <c r="IH116" s="75">
        <f>'T6 Q4 201415'!AT116</f>
        <v>0</v>
      </c>
      <c r="II116" s="75">
        <f>'T6 Q4 201415'!AU116</f>
        <v>167</v>
      </c>
      <c r="IJ116" s="75">
        <f>'T6 Q4 201415'!AV116</f>
        <v>0</v>
      </c>
      <c r="IK116" s="75">
        <f>'T6 Q4 201415'!AW116</f>
        <v>166</v>
      </c>
      <c r="IL116" s="75">
        <f>'T6 Q4 201415'!AX116</f>
        <v>0</v>
      </c>
    </row>
    <row r="117" spans="1:246" x14ac:dyDescent="0.25">
      <c r="A117" s="31" t="s">
        <v>484</v>
      </c>
      <c r="B117" s="21" t="s">
        <v>485</v>
      </c>
      <c r="C117" s="21" t="s">
        <v>32</v>
      </c>
      <c r="D117" s="64">
        <v>3835</v>
      </c>
      <c r="E117" s="64">
        <v>3732</v>
      </c>
      <c r="F117" s="51">
        <v>0.97314211212516299</v>
      </c>
      <c r="G117" s="64">
        <v>26</v>
      </c>
      <c r="H117" s="69">
        <v>6.7796610169491523E-3</v>
      </c>
      <c r="I117" s="64">
        <v>3729</v>
      </c>
      <c r="J117" s="51">
        <v>0.97235984354628424</v>
      </c>
      <c r="K117" s="64">
        <v>18</v>
      </c>
      <c r="L117" s="5">
        <v>3</v>
      </c>
      <c r="M117" s="51">
        <v>0.16666666666666666</v>
      </c>
      <c r="N117" s="40"/>
      <c r="O117" s="64">
        <v>4062</v>
      </c>
      <c r="P117" s="64">
        <v>4008</v>
      </c>
      <c r="Q117" s="51">
        <v>0.98670605612998519</v>
      </c>
      <c r="R117" s="64">
        <v>3924</v>
      </c>
      <c r="S117" s="69">
        <v>0.96602658788773998</v>
      </c>
      <c r="T117" s="64">
        <v>3962</v>
      </c>
      <c r="U117" s="51">
        <v>0.97538158542589859</v>
      </c>
      <c r="V117" s="64">
        <v>3924</v>
      </c>
      <c r="W117" s="69">
        <v>0.96602658788773998</v>
      </c>
      <c r="X117" s="64">
        <v>3932</v>
      </c>
      <c r="Y117" s="51">
        <v>0.96799606105366809</v>
      </c>
      <c r="Z117" s="64">
        <v>34</v>
      </c>
      <c r="AA117" s="64">
        <v>34</v>
      </c>
      <c r="AB117" s="51">
        <v>1</v>
      </c>
      <c r="AC117" s="58"/>
      <c r="AD117" s="64">
        <v>4181</v>
      </c>
      <c r="AE117" s="64">
        <v>3986</v>
      </c>
      <c r="AF117" s="46">
        <v>0.95336044008610377</v>
      </c>
      <c r="AG117" s="64">
        <v>3989</v>
      </c>
      <c r="AH117" s="70">
        <v>0.95407797177708686</v>
      </c>
      <c r="AI117" s="64">
        <v>3988</v>
      </c>
      <c r="AJ117" s="46">
        <v>0.95383879454675913</v>
      </c>
      <c r="AK117" s="64">
        <v>3989</v>
      </c>
      <c r="AL117" s="70">
        <v>0.95407797177708686</v>
      </c>
      <c r="AM117" s="64">
        <v>3873</v>
      </c>
      <c r="AN117" s="46">
        <v>0.92633341305907679</v>
      </c>
      <c r="AO117" s="64">
        <v>3992</v>
      </c>
      <c r="AP117" s="70">
        <v>0.95479550346806985</v>
      </c>
      <c r="AQ117" s="64">
        <v>4073</v>
      </c>
      <c r="AR117" s="46">
        <v>0.97416885912461137</v>
      </c>
      <c r="AS117" s="64">
        <v>3929</v>
      </c>
      <c r="AT117" s="70">
        <v>0.93972733795742647</v>
      </c>
      <c r="AU117" s="64">
        <v>4078</v>
      </c>
      <c r="AV117" s="46">
        <v>0.97536474527624972</v>
      </c>
      <c r="AW117" s="64">
        <v>3978</v>
      </c>
      <c r="AX117" s="46">
        <v>0.95144702224348243</v>
      </c>
      <c r="AZ117" s="80">
        <f>VLOOKUP($A117,'T1DQ CCG'!$A:$BS,69,FALSE)</f>
        <v>0</v>
      </c>
      <c r="BA117" s="80">
        <f>VLOOKUP($A117,'T1DQ CCG'!$A:$BS,70,FALSE)</f>
        <v>0</v>
      </c>
      <c r="BB117" s="80">
        <f>VLOOKUP($A117,'T1DQ CCG'!$A:$BS,71,FALSE)</f>
        <v>0</v>
      </c>
      <c r="BD117" s="75">
        <f>'T3 Q1 201415'!D117</f>
        <v>928</v>
      </c>
      <c r="BE117" s="75">
        <f>'T3 Q1 201415'!E117</f>
        <v>894</v>
      </c>
      <c r="BF117" s="75">
        <f>'T3 Q1 201415'!F117</f>
        <v>0.96336206896551724</v>
      </c>
      <c r="BG117" s="75">
        <f>'T3 Q1 201415'!G117</f>
        <v>11</v>
      </c>
      <c r="BH117" s="75">
        <f>'T3 Q1 201415'!H117</f>
        <v>1.1853448275862068E-2</v>
      </c>
      <c r="BI117" s="75">
        <f>'T3 Q1 201415'!I117</f>
        <v>891</v>
      </c>
      <c r="BJ117" s="75">
        <f>'T3 Q1 201415'!J117</f>
        <v>0.96012931034482762</v>
      </c>
      <c r="BK117" s="75">
        <f>'T3 Q1 201415'!K117</f>
        <v>8</v>
      </c>
      <c r="BL117" s="75">
        <f>'T3 Q1 201415'!L117</f>
        <v>8</v>
      </c>
      <c r="BM117" s="75">
        <f>'T3 Q1 201415'!M117</f>
        <v>1</v>
      </c>
      <c r="BN117" s="75">
        <f>'T3 Q1 201415'!N117</f>
        <v>0</v>
      </c>
      <c r="BO117" s="75">
        <f>'T3 Q1 201415'!O117</f>
        <v>992</v>
      </c>
      <c r="BP117" s="75">
        <f>'T3 Q1 201415'!P117</f>
        <v>982</v>
      </c>
      <c r="BQ117" s="75">
        <f>'T3 Q1 201415'!Q117</f>
        <v>0.98991935483870963</v>
      </c>
      <c r="BR117" s="75">
        <f>'T3 Q1 201415'!R117</f>
        <v>961</v>
      </c>
      <c r="BS117" s="75">
        <f>'T3 Q1 201415'!S117</f>
        <v>0.96875</v>
      </c>
      <c r="BT117" s="75">
        <f>'T3 Q1 201415'!T117</f>
        <v>971</v>
      </c>
      <c r="BU117" s="75">
        <f>'T3 Q1 201415'!U117</f>
        <v>0.97883064516129037</v>
      </c>
      <c r="BV117" s="75">
        <f>'T3 Q1 201415'!V117</f>
        <v>962</v>
      </c>
      <c r="BW117" s="75">
        <f>'T3 Q1 201415'!W117</f>
        <v>0.969758064516129</v>
      </c>
      <c r="BX117" s="75">
        <f>'T3 Q1 201415'!X117</f>
        <v>961</v>
      </c>
      <c r="BY117" s="75">
        <f>'T3 Q1 201415'!Y117</f>
        <v>0.96875</v>
      </c>
      <c r="BZ117" s="75">
        <f>'T3 Q1 201415'!Z117</f>
        <v>5</v>
      </c>
      <c r="CA117" s="75">
        <f>'T3 Q1 201415'!AA117</f>
        <v>5</v>
      </c>
      <c r="CB117" s="75">
        <f>'T3 Q1 201415'!AB117</f>
        <v>1</v>
      </c>
      <c r="CC117" s="75">
        <f>'T3 Q1 201415'!AC117</f>
        <v>0</v>
      </c>
      <c r="CD117" s="75">
        <f>'T3 Q1 201415'!AD117</f>
        <v>1014</v>
      </c>
      <c r="CE117" s="75">
        <f>'T3 Q1 201415'!AE117</f>
        <v>974</v>
      </c>
      <c r="CF117" s="75">
        <f>'T3 Q1 201415'!AF117</f>
        <v>0.96055226824457596</v>
      </c>
      <c r="CG117" s="75">
        <f>'T3 Q1 201415'!AG117</f>
        <v>974</v>
      </c>
      <c r="CH117" s="75">
        <f>'T3 Q1 201415'!AH117</f>
        <v>0.96055226824457596</v>
      </c>
      <c r="CI117" s="75">
        <f>'T3 Q1 201415'!AI117</f>
        <v>974</v>
      </c>
      <c r="CJ117" s="75">
        <f>'T3 Q1 201415'!AJ117</f>
        <v>0.96055226824457596</v>
      </c>
      <c r="CK117" s="75">
        <f>'T3 Q1 201415'!AK117</f>
        <v>960</v>
      </c>
      <c r="CL117" s="75">
        <f>'T3 Q1 201415'!AL117</f>
        <v>0.94674556213017746</v>
      </c>
      <c r="CM117" s="75">
        <f>'T3 Q1 201415'!AM117</f>
        <v>927</v>
      </c>
      <c r="CN117" s="75">
        <f>'T3 Q1 201415'!AN117</f>
        <v>0.91420118343195267</v>
      </c>
      <c r="CO117" s="75">
        <f>'T3 Q1 201415'!AO117</f>
        <v>969</v>
      </c>
      <c r="CP117" s="75">
        <f>'T3 Q1 201415'!AP117</f>
        <v>0.95562130177514792</v>
      </c>
      <c r="CQ117" s="75">
        <f>'T3 Q1 201415'!AQ117</f>
        <v>980</v>
      </c>
      <c r="CR117" s="75">
        <f>'T3 Q1 201415'!AR117</f>
        <v>0.9664694280078896</v>
      </c>
      <c r="CS117" s="75">
        <f>'T3 Q1 201415'!AS117</f>
        <v>957</v>
      </c>
      <c r="CT117" s="75">
        <f>'T3 Q1 201415'!AT117</f>
        <v>0.94378698224852076</v>
      </c>
      <c r="CU117" s="75">
        <f>'T3 Q1 201415'!AU117</f>
        <v>986</v>
      </c>
      <c r="CV117" s="75">
        <f>'T3 Q1 201415'!AV117</f>
        <v>0.97238658777120313</v>
      </c>
      <c r="CW117" s="75">
        <f>'T3 Q1 201415'!AW117</f>
        <v>952</v>
      </c>
      <c r="CX117" s="75">
        <f>'T3 Q1 201415'!AX117</f>
        <v>0.93885601577909272</v>
      </c>
      <c r="CZ117" s="75">
        <f>'T4 Q2 201415'!D117</f>
        <v>966</v>
      </c>
      <c r="DA117" s="75">
        <f>'T4 Q2 201415'!E117</f>
        <v>943</v>
      </c>
      <c r="DB117" s="75">
        <f>'T4 Q2 201415'!F117</f>
        <v>0.97619047619047616</v>
      </c>
      <c r="DC117" s="75">
        <f>'T4 Q2 201415'!G117</f>
        <v>8</v>
      </c>
      <c r="DD117" s="75">
        <f>'T4 Q2 201415'!H117</f>
        <v>8.2815734989648039E-3</v>
      </c>
      <c r="DE117" s="75">
        <f>'T4 Q2 201415'!I117</f>
        <v>943</v>
      </c>
      <c r="DF117" s="75">
        <f>'T4 Q2 201415'!J117</f>
        <v>0.97619047619047616</v>
      </c>
      <c r="DG117" s="75">
        <f>'T4 Q2 201415'!K117</f>
        <v>3</v>
      </c>
      <c r="DH117" s="75">
        <f>'T4 Q2 201415'!L117</f>
        <v>3</v>
      </c>
      <c r="DI117" s="75">
        <f>'T4 Q2 201415'!M117</f>
        <v>1</v>
      </c>
      <c r="DJ117" s="75">
        <f>'T4 Q2 201415'!N117</f>
        <v>0</v>
      </c>
      <c r="DK117" s="75">
        <f>'T4 Q2 201415'!O117</f>
        <v>1020</v>
      </c>
      <c r="DL117" s="75">
        <f>'T4 Q2 201415'!P117</f>
        <v>1006</v>
      </c>
      <c r="DM117" s="75">
        <f>'T4 Q2 201415'!Q117</f>
        <v>0.98627450980392162</v>
      </c>
      <c r="DN117" s="75">
        <f>'T4 Q2 201415'!R117</f>
        <v>982</v>
      </c>
      <c r="DO117" s="75">
        <f>'T4 Q2 201415'!S117</f>
        <v>0.96274509803921571</v>
      </c>
      <c r="DP117" s="75">
        <f>'T4 Q2 201415'!T117</f>
        <v>995</v>
      </c>
      <c r="DQ117" s="75">
        <f>'T4 Q2 201415'!U117</f>
        <v>0.97549019607843135</v>
      </c>
      <c r="DR117" s="75">
        <f>'T4 Q2 201415'!V117</f>
        <v>984</v>
      </c>
      <c r="DS117" s="75">
        <f>'T4 Q2 201415'!W117</f>
        <v>0.96470588235294119</v>
      </c>
      <c r="DT117" s="75">
        <f>'T4 Q2 201415'!X117</f>
        <v>985</v>
      </c>
      <c r="DU117" s="75">
        <f>'T4 Q2 201415'!Y117</f>
        <v>0.96568627450980393</v>
      </c>
      <c r="DV117" s="75">
        <f>'T4 Q2 201415'!Z117</f>
        <v>10</v>
      </c>
      <c r="DW117" s="75">
        <f>'T4 Q2 201415'!AA117</f>
        <v>10</v>
      </c>
      <c r="DX117" s="75">
        <f>'T4 Q2 201415'!AB117</f>
        <v>1</v>
      </c>
      <c r="DY117" s="75">
        <f>'T4 Q2 201415'!AC117</f>
        <v>0</v>
      </c>
      <c r="DZ117" s="75">
        <f>'T4 Q2 201415'!AD117</f>
        <v>1132</v>
      </c>
      <c r="EA117" s="75">
        <f>'T4 Q2 201415'!AE117</f>
        <v>1073</v>
      </c>
      <c r="EB117" s="75">
        <f>'T4 Q2 201415'!AF117</f>
        <v>0.94787985865724378</v>
      </c>
      <c r="EC117" s="75">
        <f>'T4 Q2 201415'!AG117</f>
        <v>1075</v>
      </c>
      <c r="ED117" s="75">
        <f>'T4 Q2 201415'!AH117</f>
        <v>0.94964664310954061</v>
      </c>
      <c r="EE117" s="75">
        <f>'T4 Q2 201415'!AI117</f>
        <v>1075</v>
      </c>
      <c r="EF117" s="75">
        <f>'T4 Q2 201415'!AJ117</f>
        <v>0.94964664310954061</v>
      </c>
      <c r="EG117" s="75">
        <f>'T4 Q2 201415'!AK117</f>
        <v>1088</v>
      </c>
      <c r="EH117" s="75">
        <f>'T4 Q2 201415'!AL117</f>
        <v>0.96113074204946991</v>
      </c>
      <c r="EI117" s="75">
        <f>'T4 Q2 201415'!AM117</f>
        <v>1045</v>
      </c>
      <c r="EJ117" s="75">
        <f>'T4 Q2 201415'!AN117</f>
        <v>0.92314487632508835</v>
      </c>
      <c r="EK117" s="75">
        <f>'T4 Q2 201415'!AO117</f>
        <v>1082</v>
      </c>
      <c r="EL117" s="75">
        <f>'T4 Q2 201415'!AP117</f>
        <v>0.95583038869257952</v>
      </c>
      <c r="EM117" s="75">
        <f>'T4 Q2 201415'!AQ117</f>
        <v>1112</v>
      </c>
      <c r="EN117" s="75">
        <f>'T4 Q2 201415'!AR117</f>
        <v>1.1484098939929328</v>
      </c>
      <c r="EO117" s="75">
        <f>'T4 Q2 201415'!AS117</f>
        <v>1060</v>
      </c>
      <c r="EP117" s="75">
        <f>'T4 Q2 201415'!AT117</f>
        <v>0.93639575971731448</v>
      </c>
      <c r="EQ117" s="75">
        <f>'T4 Q2 201415'!AU117</f>
        <v>1105</v>
      </c>
      <c r="ER117" s="75">
        <f>'T4 Q2 201415'!AV117</f>
        <v>0.97614840989399299</v>
      </c>
      <c r="ES117" s="75">
        <f>'T4 Q2 201415'!AW117</f>
        <v>1076</v>
      </c>
      <c r="ET117" s="75">
        <f>'T4 Q2 201415'!AX117</f>
        <v>0.95053003533568903</v>
      </c>
      <c r="EV117" s="75">
        <f>'T5 Q3 201415'!D117</f>
        <v>985</v>
      </c>
      <c r="EW117" s="75">
        <f>'T5 Q3 201415'!E117</f>
        <v>962</v>
      </c>
      <c r="EX117" s="75">
        <f>'T5 Q3 201415'!F117</f>
        <v>0.97664974619289335</v>
      </c>
      <c r="EY117" s="75">
        <f>'T5 Q3 201415'!G117</f>
        <v>4</v>
      </c>
      <c r="EZ117" s="75">
        <f>'T5 Q3 201415'!H117</f>
        <v>4.0609137055837565E-3</v>
      </c>
      <c r="FA117" s="75">
        <f>'T5 Q3 201415'!I117</f>
        <v>961</v>
      </c>
      <c r="FB117" s="75">
        <f>'T5 Q3 201415'!J117</f>
        <v>0.97563451776649746</v>
      </c>
      <c r="FC117" s="75">
        <f>'T5 Q3 201415'!K117</f>
        <v>4</v>
      </c>
      <c r="FD117" s="75">
        <f>'T5 Q3 201415'!L117</f>
        <v>4</v>
      </c>
      <c r="FE117" s="75">
        <f>'T5 Q3 201415'!M117</f>
        <v>1</v>
      </c>
      <c r="FF117" s="75">
        <f>'T5 Q3 201415'!N117</f>
        <v>0</v>
      </c>
      <c r="FG117" s="75">
        <f>'T5 Q3 201415'!O117</f>
        <v>1034</v>
      </c>
      <c r="FH117" s="75">
        <f>'T5 Q3 201415'!P117</f>
        <v>1015</v>
      </c>
      <c r="FI117" s="75">
        <f>'T5 Q3 201415'!Q117</f>
        <v>0.98162475822050288</v>
      </c>
      <c r="FJ117" s="75">
        <f>'T5 Q3 201415'!R117</f>
        <v>988</v>
      </c>
      <c r="FK117" s="75">
        <f>'T5 Q3 201415'!S117</f>
        <v>0.95551257253384914</v>
      </c>
      <c r="FL117" s="75">
        <f>'T5 Q3 201415'!T117</f>
        <v>1003</v>
      </c>
      <c r="FM117" s="75">
        <f>'T5 Q3 201415'!U117</f>
        <v>0.97001934235976794</v>
      </c>
      <c r="FN117" s="75">
        <f>'T5 Q3 201415'!V117</f>
        <v>989</v>
      </c>
      <c r="FO117" s="75">
        <f>'T5 Q3 201415'!W117</f>
        <v>0.95647969052224369</v>
      </c>
      <c r="FP117" s="75">
        <f>'T5 Q3 201415'!X117</f>
        <v>994</v>
      </c>
      <c r="FQ117" s="75">
        <f>'T5 Q3 201415'!Y117</f>
        <v>0.96131528046421666</v>
      </c>
      <c r="FR117" s="75">
        <f>'T5 Q3 201415'!Z117</f>
        <v>12</v>
      </c>
      <c r="FS117" s="75">
        <f>'T5 Q3 201415'!AA117</f>
        <v>12</v>
      </c>
      <c r="FT117" s="75">
        <f>'T5 Q3 201415'!AB117</f>
        <v>1</v>
      </c>
      <c r="FU117" s="75">
        <f>'T5 Q3 201415'!AC117</f>
        <v>0</v>
      </c>
      <c r="FV117" s="75">
        <f>'T5 Q3 201415'!AD117</f>
        <v>1041</v>
      </c>
      <c r="FW117" s="75">
        <f>'T5 Q3 201415'!AE117</f>
        <v>995</v>
      </c>
      <c r="FX117" s="75">
        <f>'T5 Q3 201415'!AF117</f>
        <v>0.95581171950048027</v>
      </c>
      <c r="FY117" s="75">
        <f>'T5 Q3 201415'!AG117</f>
        <v>996</v>
      </c>
      <c r="FZ117" s="75">
        <f>'T5 Q3 201415'!AH117</f>
        <v>0.95677233429394815</v>
      </c>
      <c r="GA117" s="75">
        <f>'T5 Q3 201415'!AI117</f>
        <v>996</v>
      </c>
      <c r="GB117" s="75">
        <f>'T5 Q3 201415'!AJ117</f>
        <v>0.95677233429394815</v>
      </c>
      <c r="GC117" s="75">
        <f>'T5 Q3 201415'!AK117</f>
        <v>1002</v>
      </c>
      <c r="GD117" s="75">
        <f>'T5 Q3 201415'!AL117</f>
        <v>0.96253602305475505</v>
      </c>
      <c r="GE117" s="75">
        <f>'T5 Q3 201415'!AM117</f>
        <v>972</v>
      </c>
      <c r="GF117" s="75">
        <f>'T5 Q3 201415'!AN117</f>
        <v>0.93371757925072041</v>
      </c>
      <c r="GG117" s="75">
        <f>'T5 Q3 201415'!AO117</f>
        <v>993</v>
      </c>
      <c r="GH117" s="75">
        <f>'T5 Q3 201415'!AP117</f>
        <v>0.95389048991354464</v>
      </c>
      <c r="GI117" s="75">
        <f>'T5 Q3 201415'!AQ117</f>
        <v>1009</v>
      </c>
      <c r="GJ117" s="75">
        <f>'T5 Q3 201415'!AR117</f>
        <v>0</v>
      </c>
      <c r="GK117" s="75">
        <f>'T5 Q3 201415'!AS117</f>
        <v>973</v>
      </c>
      <c r="GL117" s="75">
        <f>'T5 Q3 201415'!AT117</f>
        <v>0.93467819404418828</v>
      </c>
      <c r="GM117" s="75">
        <f>'T5 Q3 201415'!AU117</f>
        <v>1017</v>
      </c>
      <c r="GN117" s="75">
        <f>'T5 Q3 201415'!AV117</f>
        <v>0.97694524495677237</v>
      </c>
      <c r="GO117" s="75">
        <f>'T5 Q3 201415'!AW117</f>
        <v>996</v>
      </c>
      <c r="GP117" s="75">
        <f>'T5 Q3 201415'!AX117</f>
        <v>0.95677233429394815</v>
      </c>
      <c r="GR117" s="75">
        <f>'T6 Q4 201415'!D117</f>
        <v>956</v>
      </c>
      <c r="GS117" s="75">
        <f>'T6 Q4 201415'!E117</f>
        <v>933</v>
      </c>
      <c r="GT117" s="75">
        <f>'T6 Q4 201415'!F117</f>
        <v>0.97594142259414229</v>
      </c>
      <c r="GU117" s="75">
        <f>'T6 Q4 201415'!G117</f>
        <v>3</v>
      </c>
      <c r="GV117" s="75">
        <f>'T6 Q4 201415'!H117</f>
        <v>3.1380753138075313E-3</v>
      </c>
      <c r="GW117" s="75">
        <f>'T6 Q4 201415'!I117</f>
        <v>934</v>
      </c>
      <c r="GX117" s="75">
        <f>'T6 Q4 201415'!J117</f>
        <v>0.97698744769874479</v>
      </c>
      <c r="GY117" s="75">
        <f>'T6 Q4 201415'!K117</f>
        <v>3</v>
      </c>
      <c r="GZ117" s="75">
        <f>'T6 Q4 201415'!L117</f>
        <v>3</v>
      </c>
      <c r="HA117" s="75">
        <f>'T6 Q4 201415'!M117</f>
        <v>1</v>
      </c>
      <c r="HB117" s="75">
        <f>'T6 Q4 201415'!N117</f>
        <v>0</v>
      </c>
      <c r="HC117" s="75">
        <f>'T6 Q4 201415'!O117</f>
        <v>1016</v>
      </c>
      <c r="HD117" s="75">
        <f>'T6 Q4 201415'!P117</f>
        <v>1005</v>
      </c>
      <c r="HE117" s="75">
        <f>'T6 Q4 201415'!Q117</f>
        <v>0.98917322834645671</v>
      </c>
      <c r="HF117" s="75">
        <f>'T6 Q4 201415'!R117</f>
        <v>993</v>
      </c>
      <c r="HG117" s="75">
        <f>'T6 Q4 201415'!S117</f>
        <v>0.97736220472440949</v>
      </c>
      <c r="HH117" s="75">
        <f>'T6 Q4 201415'!T117</f>
        <v>993</v>
      </c>
      <c r="HI117" s="75">
        <f>'T6 Q4 201415'!U117</f>
        <v>0.97736220472440949</v>
      </c>
      <c r="HJ117" s="75">
        <f>'T6 Q4 201415'!V117</f>
        <v>989</v>
      </c>
      <c r="HK117" s="75">
        <f>'T6 Q4 201415'!W117</f>
        <v>0.97342519685039375</v>
      </c>
      <c r="HL117" s="75">
        <f>'T6 Q4 201415'!X117</f>
        <v>992</v>
      </c>
      <c r="HM117" s="75">
        <f>'T6 Q4 201415'!Y117</f>
        <v>0.97637795275590555</v>
      </c>
      <c r="HN117" s="75">
        <f>'T6 Q4 201415'!Z117</f>
        <v>7</v>
      </c>
      <c r="HO117" s="75">
        <f>'T6 Q4 201415'!AA117</f>
        <v>7</v>
      </c>
      <c r="HP117" s="75">
        <f>'T6 Q4 201415'!AB117</f>
        <v>1</v>
      </c>
      <c r="HQ117" s="75">
        <f>'T6 Q4 201415'!AC117</f>
        <v>0</v>
      </c>
      <c r="HR117" s="75">
        <f>'T6 Q4 201415'!AD117</f>
        <v>994</v>
      </c>
      <c r="HS117" s="75">
        <f>'T6 Q4 201415'!AE117</f>
        <v>944</v>
      </c>
      <c r="HT117" s="75">
        <f>'T6 Q4 201415'!AF117</f>
        <v>0.94969818913480886</v>
      </c>
      <c r="HU117" s="75">
        <f>'T6 Q4 201415'!AG117</f>
        <v>944</v>
      </c>
      <c r="HV117" s="75">
        <f>'T6 Q4 201415'!AH117</f>
        <v>0.94969818913480886</v>
      </c>
      <c r="HW117" s="75">
        <f>'T6 Q4 201415'!AI117</f>
        <v>943</v>
      </c>
      <c r="HX117" s="75">
        <f>'T6 Q4 201415'!AJ117</f>
        <v>0.94869215291750508</v>
      </c>
      <c r="HY117" s="75">
        <f>'T6 Q4 201415'!AK117</f>
        <v>939</v>
      </c>
      <c r="HZ117" s="75">
        <f>'T6 Q4 201415'!AL117</f>
        <v>0.94466800804828976</v>
      </c>
      <c r="IA117" s="75">
        <f>'T6 Q4 201415'!AM117</f>
        <v>929</v>
      </c>
      <c r="IB117" s="75">
        <f>'T6 Q4 201415'!AN117</f>
        <v>0.93460764587525147</v>
      </c>
      <c r="IC117" s="75">
        <f>'T6 Q4 201415'!AO117</f>
        <v>948</v>
      </c>
      <c r="ID117" s="75">
        <f>'T6 Q4 201415'!AP117</f>
        <v>0.95372233400402417</v>
      </c>
      <c r="IE117" s="75">
        <f>'T6 Q4 201415'!AQ117</f>
        <v>972</v>
      </c>
      <c r="IF117" s="75">
        <f>'T6 Q4 201415'!AR117</f>
        <v>0</v>
      </c>
      <c r="IG117" s="75">
        <f>'T6 Q4 201415'!AS117</f>
        <v>939</v>
      </c>
      <c r="IH117" s="75">
        <f>'T6 Q4 201415'!AT117</f>
        <v>0.94466800804828976</v>
      </c>
      <c r="II117" s="75">
        <f>'T6 Q4 201415'!AU117</f>
        <v>970</v>
      </c>
      <c r="IJ117" s="75">
        <f>'T6 Q4 201415'!AV117</f>
        <v>0.9758551307847082</v>
      </c>
      <c r="IK117" s="75">
        <f>'T6 Q4 201415'!AW117</f>
        <v>954</v>
      </c>
      <c r="IL117" s="75">
        <f>'T6 Q4 201415'!AX117</f>
        <v>0.95975855130784704</v>
      </c>
    </row>
    <row r="118" spans="1:246" x14ac:dyDescent="0.25">
      <c r="A118" s="31" t="s">
        <v>486</v>
      </c>
      <c r="B118" s="21" t="s">
        <v>487</v>
      </c>
      <c r="C118" s="21" t="s">
        <v>32</v>
      </c>
      <c r="D118" s="64">
        <v>391</v>
      </c>
      <c r="E118" s="64">
        <v>362</v>
      </c>
      <c r="F118" s="51"/>
      <c r="G118" s="64">
        <v>333</v>
      </c>
      <c r="H118" s="69"/>
      <c r="I118" s="64">
        <v>362</v>
      </c>
      <c r="J118" s="51"/>
      <c r="K118" s="64">
        <v>0</v>
      </c>
      <c r="L118" s="5">
        <v>0</v>
      </c>
      <c r="M118" s="51"/>
      <c r="N118" s="40"/>
      <c r="O118" s="64">
        <v>326</v>
      </c>
      <c r="P118" s="64">
        <v>303</v>
      </c>
      <c r="Q118" s="51"/>
      <c r="R118" s="64">
        <v>290</v>
      </c>
      <c r="S118" s="69"/>
      <c r="T118" s="64">
        <v>282</v>
      </c>
      <c r="U118" s="51"/>
      <c r="V118" s="64">
        <v>280</v>
      </c>
      <c r="W118" s="69"/>
      <c r="X118" s="64">
        <v>285</v>
      </c>
      <c r="Y118" s="51"/>
      <c r="Z118" s="64">
        <v>0</v>
      </c>
      <c r="AA118" s="64">
        <v>0</v>
      </c>
      <c r="AB118" s="51"/>
      <c r="AC118" s="58"/>
      <c r="AD118" s="64">
        <v>317</v>
      </c>
      <c r="AE118" s="64">
        <v>284</v>
      </c>
      <c r="AF118" s="46"/>
      <c r="AG118" s="64">
        <v>271</v>
      </c>
      <c r="AH118" s="70"/>
      <c r="AI118" s="64">
        <v>284</v>
      </c>
      <c r="AJ118" s="46"/>
      <c r="AK118" s="64">
        <v>284</v>
      </c>
      <c r="AL118" s="70"/>
      <c r="AM118" s="64">
        <v>271</v>
      </c>
      <c r="AN118" s="46"/>
      <c r="AO118" s="64">
        <v>267</v>
      </c>
      <c r="AP118" s="70"/>
      <c r="AQ118" s="64">
        <v>288</v>
      </c>
      <c r="AR118" s="46"/>
      <c r="AS118" s="64">
        <v>266</v>
      </c>
      <c r="AT118" s="70"/>
      <c r="AU118" s="64">
        <v>274</v>
      </c>
      <c r="AV118" s="46"/>
      <c r="AW118" s="64">
        <v>251</v>
      </c>
      <c r="AX118" s="46"/>
      <c r="AZ118" s="80">
        <f>VLOOKUP($A118,'T1DQ CCG'!$A:$BS,69,FALSE)</f>
        <v>1</v>
      </c>
      <c r="BA118" s="80">
        <f>VLOOKUP($A118,'T1DQ CCG'!$A:$BS,70,FALSE)</f>
        <v>1</v>
      </c>
      <c r="BB118" s="80">
        <f>VLOOKUP($A118,'T1DQ CCG'!$A:$BS,71,FALSE)</f>
        <v>1</v>
      </c>
      <c r="BD118" s="75">
        <f>'T3 Q1 201415'!D118</f>
        <v>67</v>
      </c>
      <c r="BE118" s="75">
        <f>'T3 Q1 201415'!E118</f>
        <v>62</v>
      </c>
      <c r="BF118" s="75">
        <f>'T3 Q1 201415'!F118</f>
        <v>0</v>
      </c>
      <c r="BG118" s="75">
        <f>'T3 Q1 201415'!G118</f>
        <v>64</v>
      </c>
      <c r="BH118" s="75">
        <f>'T3 Q1 201415'!H118</f>
        <v>0</v>
      </c>
      <c r="BI118" s="75">
        <f>'T3 Q1 201415'!I118</f>
        <v>62</v>
      </c>
      <c r="BJ118" s="75">
        <f>'T3 Q1 201415'!J118</f>
        <v>0</v>
      </c>
      <c r="BK118" s="75">
        <f>'T3 Q1 201415'!K118</f>
        <v>0</v>
      </c>
      <c r="BL118" s="75">
        <f>'T3 Q1 201415'!L118</f>
        <v>0</v>
      </c>
      <c r="BM118" s="75">
        <f>'T3 Q1 201415'!M118</f>
        <v>0</v>
      </c>
      <c r="BN118" s="75">
        <f>'T3 Q1 201415'!N118</f>
        <v>0</v>
      </c>
      <c r="BO118" s="75">
        <f>'T3 Q1 201415'!O118</f>
        <v>81</v>
      </c>
      <c r="BP118" s="75">
        <f>'T3 Q1 201415'!P118</f>
        <v>74</v>
      </c>
      <c r="BQ118" s="75">
        <f>'T3 Q1 201415'!Q118</f>
        <v>0</v>
      </c>
      <c r="BR118" s="75">
        <f>'T3 Q1 201415'!R118</f>
        <v>68</v>
      </c>
      <c r="BS118" s="75">
        <f>'T3 Q1 201415'!S118</f>
        <v>0</v>
      </c>
      <c r="BT118" s="75">
        <f>'T3 Q1 201415'!T118</f>
        <v>52</v>
      </c>
      <c r="BU118" s="75">
        <f>'T3 Q1 201415'!U118</f>
        <v>0</v>
      </c>
      <c r="BV118" s="75">
        <f>'T3 Q1 201415'!V118</f>
        <v>69</v>
      </c>
      <c r="BW118" s="75">
        <f>'T3 Q1 201415'!W118</f>
        <v>0</v>
      </c>
      <c r="BX118" s="75">
        <f>'T3 Q1 201415'!X118</f>
        <v>69</v>
      </c>
      <c r="BY118" s="75">
        <f>'T3 Q1 201415'!Y118</f>
        <v>0</v>
      </c>
      <c r="BZ118" s="75">
        <f>'T3 Q1 201415'!Z118</f>
        <v>0</v>
      </c>
      <c r="CA118" s="75">
        <f>'T3 Q1 201415'!AA118</f>
        <v>0</v>
      </c>
      <c r="CB118" s="75">
        <f>'T3 Q1 201415'!AB118</f>
        <v>0</v>
      </c>
      <c r="CC118" s="75">
        <f>'T3 Q1 201415'!AC118</f>
        <v>0</v>
      </c>
      <c r="CD118" s="75">
        <f>'T3 Q1 201415'!AD118</f>
        <v>80</v>
      </c>
      <c r="CE118" s="75">
        <f>'T3 Q1 201415'!AE118</f>
        <v>72</v>
      </c>
      <c r="CF118" s="75">
        <f>'T3 Q1 201415'!AF118</f>
        <v>0</v>
      </c>
      <c r="CG118" s="75">
        <f>'T3 Q1 201415'!AG118</f>
        <v>64</v>
      </c>
      <c r="CH118" s="75">
        <f>'T3 Q1 201415'!AH118</f>
        <v>0</v>
      </c>
      <c r="CI118" s="75">
        <f>'T3 Q1 201415'!AI118</f>
        <v>72</v>
      </c>
      <c r="CJ118" s="75">
        <f>'T3 Q1 201415'!AJ118</f>
        <v>0</v>
      </c>
      <c r="CK118" s="75">
        <f>'T3 Q1 201415'!AK118</f>
        <v>72</v>
      </c>
      <c r="CL118" s="75">
        <f>'T3 Q1 201415'!AL118</f>
        <v>0</v>
      </c>
      <c r="CM118" s="75">
        <f>'T3 Q1 201415'!AM118</f>
        <v>69</v>
      </c>
      <c r="CN118" s="75">
        <f>'T3 Q1 201415'!AN118</f>
        <v>0</v>
      </c>
      <c r="CO118" s="75">
        <f>'T3 Q1 201415'!AO118</f>
        <v>69</v>
      </c>
      <c r="CP118" s="75">
        <f>'T3 Q1 201415'!AP118</f>
        <v>0</v>
      </c>
      <c r="CQ118" s="75">
        <f>'T3 Q1 201415'!AQ118</f>
        <v>72</v>
      </c>
      <c r="CR118" s="75">
        <f>'T3 Q1 201415'!AR118</f>
        <v>0</v>
      </c>
      <c r="CS118" s="75">
        <f>'T3 Q1 201415'!AS118</f>
        <v>64</v>
      </c>
      <c r="CT118" s="75">
        <f>'T3 Q1 201415'!AT118</f>
        <v>0</v>
      </c>
      <c r="CU118" s="75">
        <f>'T3 Q1 201415'!AU118</f>
        <v>69</v>
      </c>
      <c r="CV118" s="75">
        <f>'T3 Q1 201415'!AV118</f>
        <v>0</v>
      </c>
      <c r="CW118" s="75">
        <f>'T3 Q1 201415'!AW118</f>
        <v>68</v>
      </c>
      <c r="CX118" s="75">
        <f>'T3 Q1 201415'!AX118</f>
        <v>0</v>
      </c>
      <c r="CZ118" s="75">
        <f>'T4 Q2 201415'!D118</f>
        <v>103</v>
      </c>
      <c r="DA118" s="75">
        <f>'T4 Q2 201415'!E118</f>
        <v>95</v>
      </c>
      <c r="DB118" s="75">
        <f>'T4 Q2 201415'!F118</f>
        <v>0</v>
      </c>
      <c r="DC118" s="75">
        <f>'T4 Q2 201415'!G118</f>
        <v>83</v>
      </c>
      <c r="DD118" s="75">
        <f>'T4 Q2 201415'!H118</f>
        <v>0</v>
      </c>
      <c r="DE118" s="75">
        <f>'T4 Q2 201415'!I118</f>
        <v>94</v>
      </c>
      <c r="DF118" s="75">
        <f>'T4 Q2 201415'!J118</f>
        <v>0</v>
      </c>
      <c r="DG118" s="75">
        <f>'T4 Q2 201415'!K118</f>
        <v>0</v>
      </c>
      <c r="DH118" s="75">
        <f>'T4 Q2 201415'!L118</f>
        <v>0</v>
      </c>
      <c r="DI118" s="75">
        <f>'T4 Q2 201415'!M118</f>
        <v>0</v>
      </c>
      <c r="DJ118" s="75">
        <f>'T4 Q2 201415'!N118</f>
        <v>0</v>
      </c>
      <c r="DK118" s="75">
        <f>'T4 Q2 201415'!O118</f>
        <v>84</v>
      </c>
      <c r="DL118" s="75">
        <f>'T4 Q2 201415'!P118</f>
        <v>73</v>
      </c>
      <c r="DM118" s="75">
        <f>'T4 Q2 201415'!Q118</f>
        <v>0</v>
      </c>
      <c r="DN118" s="75">
        <f>'T4 Q2 201415'!R118</f>
        <v>71</v>
      </c>
      <c r="DO118" s="75">
        <f>'T4 Q2 201415'!S118</f>
        <v>0</v>
      </c>
      <c r="DP118" s="75">
        <f>'T4 Q2 201415'!T118</f>
        <v>77</v>
      </c>
      <c r="DQ118" s="75">
        <f>'T4 Q2 201415'!U118</f>
        <v>0</v>
      </c>
      <c r="DR118" s="75">
        <f>'T4 Q2 201415'!V118</f>
        <v>66</v>
      </c>
      <c r="DS118" s="75">
        <f>'T4 Q2 201415'!W118</f>
        <v>0</v>
      </c>
      <c r="DT118" s="75">
        <f>'T4 Q2 201415'!X118</f>
        <v>67</v>
      </c>
      <c r="DU118" s="75">
        <f>'T4 Q2 201415'!Y118</f>
        <v>0</v>
      </c>
      <c r="DV118" s="75">
        <f>'T4 Q2 201415'!Z118</f>
        <v>0</v>
      </c>
      <c r="DW118" s="75">
        <f>'T4 Q2 201415'!AA118</f>
        <v>0</v>
      </c>
      <c r="DX118" s="75">
        <f>'T4 Q2 201415'!AB118</f>
        <v>0</v>
      </c>
      <c r="DY118" s="75">
        <f>'T4 Q2 201415'!AC118</f>
        <v>0</v>
      </c>
      <c r="DZ118" s="75">
        <f>'T4 Q2 201415'!AD118</f>
        <v>72</v>
      </c>
      <c r="EA118" s="75">
        <f>'T4 Q2 201415'!AE118</f>
        <v>65</v>
      </c>
      <c r="EB118" s="75">
        <f>'T4 Q2 201415'!AF118</f>
        <v>0</v>
      </c>
      <c r="EC118" s="75">
        <f>'T4 Q2 201415'!AG118</f>
        <v>64</v>
      </c>
      <c r="ED118" s="75">
        <f>'T4 Q2 201415'!AH118</f>
        <v>0</v>
      </c>
      <c r="EE118" s="75">
        <f>'T4 Q2 201415'!AI118</f>
        <v>65</v>
      </c>
      <c r="EF118" s="75">
        <f>'T4 Q2 201415'!AJ118</f>
        <v>0</v>
      </c>
      <c r="EG118" s="75">
        <f>'T4 Q2 201415'!AK118</f>
        <v>65</v>
      </c>
      <c r="EH118" s="75">
        <f>'T4 Q2 201415'!AL118</f>
        <v>0</v>
      </c>
      <c r="EI118" s="75">
        <f>'T4 Q2 201415'!AM118</f>
        <v>60</v>
      </c>
      <c r="EJ118" s="75">
        <f>'T4 Q2 201415'!AN118</f>
        <v>0</v>
      </c>
      <c r="EK118" s="75">
        <f>'T4 Q2 201415'!AO118</f>
        <v>61</v>
      </c>
      <c r="EL118" s="75">
        <f>'T4 Q2 201415'!AP118</f>
        <v>0</v>
      </c>
      <c r="EM118" s="75">
        <f>'T4 Q2 201415'!AQ118</f>
        <v>65</v>
      </c>
      <c r="EN118" s="75">
        <f>'T4 Q2 201415'!AR118</f>
        <v>0</v>
      </c>
      <c r="EO118" s="75">
        <f>'T4 Q2 201415'!AS118</f>
        <v>61</v>
      </c>
      <c r="EP118" s="75">
        <f>'T4 Q2 201415'!AT118</f>
        <v>0</v>
      </c>
      <c r="EQ118" s="75">
        <f>'T4 Q2 201415'!AU118</f>
        <v>61</v>
      </c>
      <c r="ER118" s="75">
        <f>'T4 Q2 201415'!AV118</f>
        <v>0</v>
      </c>
      <c r="ES118" s="75">
        <f>'T4 Q2 201415'!AW118</f>
        <v>57</v>
      </c>
      <c r="ET118" s="75">
        <f>'T4 Q2 201415'!AX118</f>
        <v>0</v>
      </c>
      <c r="EV118" s="75">
        <f>'T5 Q3 201415'!D118</f>
        <v>116</v>
      </c>
      <c r="EW118" s="75">
        <f>'T5 Q3 201415'!E118</f>
        <v>106</v>
      </c>
      <c r="EX118" s="75">
        <f>'T5 Q3 201415'!F118</f>
        <v>0</v>
      </c>
      <c r="EY118" s="75">
        <f>'T5 Q3 201415'!G118</f>
        <v>92</v>
      </c>
      <c r="EZ118" s="75">
        <f>'T5 Q3 201415'!H118</f>
        <v>0</v>
      </c>
      <c r="FA118" s="75">
        <f>'T5 Q3 201415'!I118</f>
        <v>106</v>
      </c>
      <c r="FB118" s="75">
        <f>'T5 Q3 201415'!J118</f>
        <v>0</v>
      </c>
      <c r="FC118" s="75">
        <f>'T5 Q3 201415'!K118</f>
        <v>0</v>
      </c>
      <c r="FD118" s="75">
        <f>'T5 Q3 201415'!L118</f>
        <v>0</v>
      </c>
      <c r="FE118" s="75">
        <f>'T5 Q3 201415'!M118</f>
        <v>0</v>
      </c>
      <c r="FF118" s="75">
        <f>'T5 Q3 201415'!N118</f>
        <v>0</v>
      </c>
      <c r="FG118" s="75">
        <f>'T5 Q3 201415'!O118</f>
        <v>76</v>
      </c>
      <c r="FH118" s="75">
        <f>'T5 Q3 201415'!P118</f>
        <v>72</v>
      </c>
      <c r="FI118" s="75">
        <f>'T5 Q3 201415'!Q118</f>
        <v>0</v>
      </c>
      <c r="FJ118" s="75">
        <f>'T5 Q3 201415'!R118</f>
        <v>71</v>
      </c>
      <c r="FK118" s="75">
        <f>'T5 Q3 201415'!S118</f>
        <v>0</v>
      </c>
      <c r="FL118" s="75">
        <f>'T5 Q3 201415'!T118</f>
        <v>71</v>
      </c>
      <c r="FM118" s="75">
        <f>'T5 Q3 201415'!U118</f>
        <v>0</v>
      </c>
      <c r="FN118" s="75">
        <f>'T5 Q3 201415'!V118</f>
        <v>67</v>
      </c>
      <c r="FO118" s="75">
        <f>'T5 Q3 201415'!W118</f>
        <v>0</v>
      </c>
      <c r="FP118" s="75">
        <f>'T5 Q3 201415'!X118</f>
        <v>69</v>
      </c>
      <c r="FQ118" s="75">
        <f>'T5 Q3 201415'!Y118</f>
        <v>0</v>
      </c>
      <c r="FR118" s="75">
        <f>'T5 Q3 201415'!Z118</f>
        <v>0</v>
      </c>
      <c r="FS118" s="75">
        <f>'T5 Q3 201415'!AA118</f>
        <v>0</v>
      </c>
      <c r="FT118" s="75">
        <f>'T5 Q3 201415'!AB118</f>
        <v>0</v>
      </c>
      <c r="FU118" s="75">
        <f>'T5 Q3 201415'!AC118</f>
        <v>0</v>
      </c>
      <c r="FV118" s="75">
        <f>'T5 Q3 201415'!AD118</f>
        <v>82</v>
      </c>
      <c r="FW118" s="75">
        <f>'T5 Q3 201415'!AE118</f>
        <v>74</v>
      </c>
      <c r="FX118" s="75">
        <f>'T5 Q3 201415'!AF118</f>
        <v>0</v>
      </c>
      <c r="FY118" s="75">
        <f>'T5 Q3 201415'!AG118</f>
        <v>72</v>
      </c>
      <c r="FZ118" s="75">
        <f>'T5 Q3 201415'!AH118</f>
        <v>0</v>
      </c>
      <c r="GA118" s="75">
        <f>'T5 Q3 201415'!AI118</f>
        <v>74</v>
      </c>
      <c r="GB118" s="75">
        <f>'T5 Q3 201415'!AJ118</f>
        <v>0</v>
      </c>
      <c r="GC118" s="75">
        <f>'T5 Q3 201415'!AK118</f>
        <v>74</v>
      </c>
      <c r="GD118" s="75">
        <f>'T5 Q3 201415'!AL118</f>
        <v>0</v>
      </c>
      <c r="GE118" s="75">
        <f>'T5 Q3 201415'!AM118</f>
        <v>70</v>
      </c>
      <c r="GF118" s="75">
        <f>'T5 Q3 201415'!AN118</f>
        <v>0</v>
      </c>
      <c r="GG118" s="75">
        <f>'T5 Q3 201415'!AO118</f>
        <v>68</v>
      </c>
      <c r="GH118" s="75">
        <f>'T5 Q3 201415'!AP118</f>
        <v>0</v>
      </c>
      <c r="GI118" s="75">
        <f>'T5 Q3 201415'!AQ118</f>
        <v>74</v>
      </c>
      <c r="GJ118" s="75">
        <f>'T5 Q3 201415'!AR118</f>
        <v>0</v>
      </c>
      <c r="GK118" s="75">
        <f>'T5 Q3 201415'!AS118</f>
        <v>70</v>
      </c>
      <c r="GL118" s="75">
        <f>'T5 Q3 201415'!AT118</f>
        <v>0</v>
      </c>
      <c r="GM118" s="75">
        <f>'T5 Q3 201415'!AU118</f>
        <v>72</v>
      </c>
      <c r="GN118" s="75">
        <f>'T5 Q3 201415'!AV118</f>
        <v>0</v>
      </c>
      <c r="GO118" s="75">
        <f>'T5 Q3 201415'!AW118</f>
        <v>62</v>
      </c>
      <c r="GP118" s="75">
        <f>'T5 Q3 201415'!AX118</f>
        <v>0</v>
      </c>
      <c r="GR118" s="75">
        <f>'T6 Q4 201415'!D118</f>
        <v>105</v>
      </c>
      <c r="GS118" s="75">
        <f>'T6 Q4 201415'!E118</f>
        <v>99</v>
      </c>
      <c r="GT118" s="75">
        <f>'T6 Q4 201415'!F118</f>
        <v>0</v>
      </c>
      <c r="GU118" s="75">
        <f>'T6 Q4 201415'!G118</f>
        <v>94</v>
      </c>
      <c r="GV118" s="75">
        <f>'T6 Q4 201415'!H118</f>
        <v>0</v>
      </c>
      <c r="GW118" s="75">
        <f>'T6 Q4 201415'!I118</f>
        <v>100</v>
      </c>
      <c r="GX118" s="75">
        <f>'T6 Q4 201415'!J118</f>
        <v>0</v>
      </c>
      <c r="GY118" s="75">
        <f>'T6 Q4 201415'!K118</f>
        <v>0</v>
      </c>
      <c r="GZ118" s="75">
        <f>'T6 Q4 201415'!L118</f>
        <v>0</v>
      </c>
      <c r="HA118" s="75">
        <f>'T6 Q4 201415'!M118</f>
        <v>0</v>
      </c>
      <c r="HB118" s="75">
        <f>'T6 Q4 201415'!N118</f>
        <v>0</v>
      </c>
      <c r="HC118" s="75">
        <f>'T6 Q4 201415'!O118</f>
        <v>85</v>
      </c>
      <c r="HD118" s="75">
        <f>'T6 Q4 201415'!P118</f>
        <v>84</v>
      </c>
      <c r="HE118" s="75">
        <f>'T6 Q4 201415'!Q118</f>
        <v>0</v>
      </c>
      <c r="HF118" s="75">
        <f>'T6 Q4 201415'!R118</f>
        <v>80</v>
      </c>
      <c r="HG118" s="75">
        <f>'T6 Q4 201415'!S118</f>
        <v>0</v>
      </c>
      <c r="HH118" s="75">
        <f>'T6 Q4 201415'!T118</f>
        <v>82</v>
      </c>
      <c r="HI118" s="75">
        <f>'T6 Q4 201415'!U118</f>
        <v>0</v>
      </c>
      <c r="HJ118" s="75">
        <f>'T6 Q4 201415'!V118</f>
        <v>78</v>
      </c>
      <c r="HK118" s="75">
        <f>'T6 Q4 201415'!W118</f>
        <v>0</v>
      </c>
      <c r="HL118" s="75">
        <f>'T6 Q4 201415'!X118</f>
        <v>80</v>
      </c>
      <c r="HM118" s="75">
        <f>'T6 Q4 201415'!Y118</f>
        <v>0</v>
      </c>
      <c r="HN118" s="75">
        <f>'T6 Q4 201415'!Z118</f>
        <v>0</v>
      </c>
      <c r="HO118" s="75">
        <f>'T6 Q4 201415'!AA118</f>
        <v>0</v>
      </c>
      <c r="HP118" s="75">
        <f>'T6 Q4 201415'!AB118</f>
        <v>0</v>
      </c>
      <c r="HQ118" s="75">
        <f>'T6 Q4 201415'!AC118</f>
        <v>0</v>
      </c>
      <c r="HR118" s="75">
        <f>'T6 Q4 201415'!AD118</f>
        <v>83</v>
      </c>
      <c r="HS118" s="75">
        <f>'T6 Q4 201415'!AE118</f>
        <v>73</v>
      </c>
      <c r="HT118" s="75">
        <f>'T6 Q4 201415'!AF118</f>
        <v>0</v>
      </c>
      <c r="HU118" s="75">
        <f>'T6 Q4 201415'!AG118</f>
        <v>71</v>
      </c>
      <c r="HV118" s="75">
        <f>'T6 Q4 201415'!AH118</f>
        <v>0</v>
      </c>
      <c r="HW118" s="75">
        <f>'T6 Q4 201415'!AI118</f>
        <v>73</v>
      </c>
      <c r="HX118" s="75">
        <f>'T6 Q4 201415'!AJ118</f>
        <v>0</v>
      </c>
      <c r="HY118" s="75">
        <f>'T6 Q4 201415'!AK118</f>
        <v>73</v>
      </c>
      <c r="HZ118" s="75">
        <f>'T6 Q4 201415'!AL118</f>
        <v>0</v>
      </c>
      <c r="IA118" s="75">
        <f>'T6 Q4 201415'!AM118</f>
        <v>72</v>
      </c>
      <c r="IB118" s="75">
        <f>'T6 Q4 201415'!AN118</f>
        <v>0</v>
      </c>
      <c r="IC118" s="75">
        <f>'T6 Q4 201415'!AO118</f>
        <v>69</v>
      </c>
      <c r="ID118" s="75">
        <f>'T6 Q4 201415'!AP118</f>
        <v>0</v>
      </c>
      <c r="IE118" s="75">
        <f>'T6 Q4 201415'!AQ118</f>
        <v>77</v>
      </c>
      <c r="IF118" s="75">
        <f>'T6 Q4 201415'!AR118</f>
        <v>0</v>
      </c>
      <c r="IG118" s="75">
        <f>'T6 Q4 201415'!AS118</f>
        <v>71</v>
      </c>
      <c r="IH118" s="75">
        <f>'T6 Q4 201415'!AT118</f>
        <v>0</v>
      </c>
      <c r="II118" s="75">
        <f>'T6 Q4 201415'!AU118</f>
        <v>72</v>
      </c>
      <c r="IJ118" s="75">
        <f>'T6 Q4 201415'!AV118</f>
        <v>0</v>
      </c>
      <c r="IK118" s="75">
        <f>'T6 Q4 201415'!AW118</f>
        <v>64</v>
      </c>
      <c r="IL118" s="75">
        <f>'T6 Q4 201415'!AX118</f>
        <v>0</v>
      </c>
    </row>
    <row r="119" spans="1:246" x14ac:dyDescent="0.25">
      <c r="A119" s="31" t="s">
        <v>488</v>
      </c>
      <c r="B119" s="21" t="s">
        <v>489</v>
      </c>
      <c r="C119" s="21" t="s">
        <v>33</v>
      </c>
      <c r="D119" s="64">
        <v>4336</v>
      </c>
      <c r="E119" s="64">
        <v>3656</v>
      </c>
      <c r="F119" s="51">
        <v>0.84317343173431736</v>
      </c>
      <c r="G119" s="64">
        <v>3840</v>
      </c>
      <c r="H119" s="69">
        <v>0.88560885608856088</v>
      </c>
      <c r="I119" s="64">
        <v>3664</v>
      </c>
      <c r="J119" s="51">
        <v>0.84501845018450183</v>
      </c>
      <c r="K119" s="64">
        <v>44</v>
      </c>
      <c r="L119" s="5">
        <v>10</v>
      </c>
      <c r="M119" s="51">
        <v>0.22727272727272727</v>
      </c>
      <c r="N119" s="40"/>
      <c r="O119" s="64">
        <v>4716</v>
      </c>
      <c r="P119" s="64">
        <v>3932</v>
      </c>
      <c r="Q119" s="51"/>
      <c r="R119" s="64">
        <v>3722</v>
      </c>
      <c r="S119" s="69"/>
      <c r="T119" s="64">
        <v>3265</v>
      </c>
      <c r="U119" s="51"/>
      <c r="V119" s="64">
        <v>3723</v>
      </c>
      <c r="W119" s="69"/>
      <c r="X119" s="64">
        <v>3690</v>
      </c>
      <c r="Y119" s="51"/>
      <c r="Z119" s="64">
        <v>52</v>
      </c>
      <c r="AA119" s="64">
        <v>47</v>
      </c>
      <c r="AB119" s="51"/>
      <c r="AC119" s="58"/>
      <c r="AD119" s="64">
        <v>6025</v>
      </c>
      <c r="AE119" s="64">
        <v>4298</v>
      </c>
      <c r="AF119" s="46"/>
      <c r="AG119" s="64">
        <v>3346</v>
      </c>
      <c r="AH119" s="70"/>
      <c r="AI119" s="64">
        <v>4288</v>
      </c>
      <c r="AJ119" s="46"/>
      <c r="AK119" s="64">
        <v>4278</v>
      </c>
      <c r="AL119" s="70"/>
      <c r="AM119" s="64">
        <v>3937</v>
      </c>
      <c r="AN119" s="46"/>
      <c r="AO119" s="64">
        <v>3889</v>
      </c>
      <c r="AP119" s="70"/>
      <c r="AQ119" s="64">
        <v>4139</v>
      </c>
      <c r="AR119" s="46"/>
      <c r="AS119" s="64">
        <v>3481</v>
      </c>
      <c r="AT119" s="70"/>
      <c r="AU119" s="64">
        <v>4126</v>
      </c>
      <c r="AV119" s="46"/>
      <c r="AW119" s="64">
        <v>3676</v>
      </c>
      <c r="AX119" s="46"/>
      <c r="AZ119" s="80">
        <f>VLOOKUP($A119,'T1DQ CCG'!$A:$BS,69,FALSE)</f>
        <v>0</v>
      </c>
      <c r="BA119" s="80">
        <f>VLOOKUP($A119,'T1DQ CCG'!$A:$BS,70,FALSE)</f>
        <v>1</v>
      </c>
      <c r="BB119" s="80">
        <f>VLOOKUP($A119,'T1DQ CCG'!$A:$BS,71,FALSE)</f>
        <v>1</v>
      </c>
      <c r="BD119" s="75">
        <f>'T3 Q1 201415'!D119</f>
        <v>1084</v>
      </c>
      <c r="BE119" s="75">
        <f>'T3 Q1 201415'!E119</f>
        <v>904</v>
      </c>
      <c r="BF119" s="75">
        <f>'T3 Q1 201415'!F119</f>
        <v>0.83394833948339486</v>
      </c>
      <c r="BG119" s="75">
        <f>'T3 Q1 201415'!G119</f>
        <v>936</v>
      </c>
      <c r="BH119" s="75">
        <f>'T3 Q1 201415'!H119</f>
        <v>0.86346863468634683</v>
      </c>
      <c r="BI119" s="75">
        <f>'T3 Q1 201415'!I119</f>
        <v>891</v>
      </c>
      <c r="BJ119" s="75">
        <f>'T3 Q1 201415'!J119</f>
        <v>0.8219557195571956</v>
      </c>
      <c r="BK119" s="75">
        <f>'T3 Q1 201415'!K119</f>
        <v>15</v>
      </c>
      <c r="BL119" s="75">
        <f>'T3 Q1 201415'!L119</f>
        <v>14</v>
      </c>
      <c r="BM119" s="75">
        <f>'T3 Q1 201415'!M119</f>
        <v>0.93333333333333335</v>
      </c>
      <c r="BN119" s="75">
        <f>'T3 Q1 201415'!N119</f>
        <v>0</v>
      </c>
      <c r="BO119" s="75">
        <f>'T3 Q1 201415'!O119</f>
        <v>1167</v>
      </c>
      <c r="BP119" s="75">
        <f>'T3 Q1 201415'!P119</f>
        <v>975</v>
      </c>
      <c r="BQ119" s="75">
        <f>'T3 Q1 201415'!Q119</f>
        <v>0</v>
      </c>
      <c r="BR119" s="75">
        <f>'T3 Q1 201415'!R119</f>
        <v>912</v>
      </c>
      <c r="BS119" s="75">
        <f>'T3 Q1 201415'!S119</f>
        <v>0</v>
      </c>
      <c r="BT119" s="75">
        <f>'T3 Q1 201415'!T119</f>
        <v>940</v>
      </c>
      <c r="BU119" s="75">
        <f>'T3 Q1 201415'!U119</f>
        <v>0</v>
      </c>
      <c r="BV119" s="75">
        <f>'T3 Q1 201415'!V119</f>
        <v>903</v>
      </c>
      <c r="BW119" s="75">
        <f>'T3 Q1 201415'!W119</f>
        <v>0</v>
      </c>
      <c r="BX119" s="75">
        <f>'T3 Q1 201415'!X119</f>
        <v>889</v>
      </c>
      <c r="BY119" s="75">
        <f>'T3 Q1 201415'!Y119</f>
        <v>0</v>
      </c>
      <c r="BZ119" s="75">
        <f>'T3 Q1 201415'!Z119</f>
        <v>11</v>
      </c>
      <c r="CA119" s="75">
        <f>'T3 Q1 201415'!AA119</f>
        <v>10</v>
      </c>
      <c r="CB119" s="75">
        <f>'T3 Q1 201415'!AB119</f>
        <v>0</v>
      </c>
      <c r="CC119" s="75">
        <f>'T3 Q1 201415'!AC119</f>
        <v>0</v>
      </c>
      <c r="CD119" s="75">
        <f>'T3 Q1 201415'!AD119</f>
        <v>1753</v>
      </c>
      <c r="CE119" s="75">
        <f>'T3 Q1 201415'!AE119</f>
        <v>1205</v>
      </c>
      <c r="CF119" s="75">
        <f>'T3 Q1 201415'!AF119</f>
        <v>0</v>
      </c>
      <c r="CG119" s="75">
        <f>'T3 Q1 201415'!AG119</f>
        <v>812</v>
      </c>
      <c r="CH119" s="75">
        <f>'T3 Q1 201415'!AH119</f>
        <v>0</v>
      </c>
      <c r="CI119" s="75">
        <f>'T3 Q1 201415'!AI119</f>
        <v>1201</v>
      </c>
      <c r="CJ119" s="75">
        <f>'T3 Q1 201415'!AJ119</f>
        <v>0</v>
      </c>
      <c r="CK119" s="75">
        <f>'T3 Q1 201415'!AK119</f>
        <v>1201</v>
      </c>
      <c r="CL119" s="75">
        <f>'T3 Q1 201415'!AL119</f>
        <v>0</v>
      </c>
      <c r="CM119" s="75">
        <f>'T3 Q1 201415'!AM119</f>
        <v>1088</v>
      </c>
      <c r="CN119" s="75">
        <f>'T3 Q1 201415'!AN119</f>
        <v>0</v>
      </c>
      <c r="CO119" s="75">
        <f>'T3 Q1 201415'!AO119</f>
        <v>983</v>
      </c>
      <c r="CP119" s="75">
        <f>'T3 Q1 201415'!AP119</f>
        <v>0</v>
      </c>
      <c r="CQ119" s="75">
        <f>'T3 Q1 201415'!AQ119</f>
        <v>1036</v>
      </c>
      <c r="CR119" s="75">
        <f>'T3 Q1 201415'!AR119</f>
        <v>0</v>
      </c>
      <c r="CS119" s="75">
        <f>'T3 Q1 201415'!AS119</f>
        <v>888</v>
      </c>
      <c r="CT119" s="75">
        <f>'T3 Q1 201415'!AT119</f>
        <v>0</v>
      </c>
      <c r="CU119" s="75">
        <f>'T3 Q1 201415'!AU119</f>
        <v>1149</v>
      </c>
      <c r="CV119" s="75">
        <f>'T3 Q1 201415'!AV119</f>
        <v>0</v>
      </c>
      <c r="CW119" s="75">
        <f>'T3 Q1 201415'!AW119</f>
        <v>916</v>
      </c>
      <c r="CX119" s="75">
        <f>'T3 Q1 201415'!AX119</f>
        <v>0</v>
      </c>
      <c r="CZ119" s="75">
        <f>'T4 Q2 201415'!D119</f>
        <v>1161</v>
      </c>
      <c r="DA119" s="75">
        <f>'T4 Q2 201415'!E119</f>
        <v>933</v>
      </c>
      <c r="DB119" s="75">
        <f>'T4 Q2 201415'!F119</f>
        <v>0</v>
      </c>
      <c r="DC119" s="75">
        <f>'T4 Q2 201415'!G119</f>
        <v>997</v>
      </c>
      <c r="DD119" s="75">
        <f>'T4 Q2 201415'!H119</f>
        <v>0</v>
      </c>
      <c r="DE119" s="75">
        <f>'T4 Q2 201415'!I119</f>
        <v>945</v>
      </c>
      <c r="DF119" s="75">
        <f>'T4 Q2 201415'!J119</f>
        <v>0</v>
      </c>
      <c r="DG119" s="75">
        <f>'T4 Q2 201415'!K119</f>
        <v>9</v>
      </c>
      <c r="DH119" s="75">
        <f>'T4 Q2 201415'!L119</f>
        <v>9</v>
      </c>
      <c r="DI119" s="75">
        <f>'T4 Q2 201415'!M119</f>
        <v>0</v>
      </c>
      <c r="DJ119" s="75">
        <f>'T4 Q2 201415'!N119</f>
        <v>0</v>
      </c>
      <c r="DK119" s="75">
        <f>'T4 Q2 201415'!O119</f>
        <v>1258</v>
      </c>
      <c r="DL119" s="75">
        <f>'T4 Q2 201415'!P119</f>
        <v>1015</v>
      </c>
      <c r="DM119" s="75">
        <f>'T4 Q2 201415'!Q119</f>
        <v>0</v>
      </c>
      <c r="DN119" s="75">
        <f>'T4 Q2 201415'!R119</f>
        <v>967</v>
      </c>
      <c r="DO119" s="75">
        <f>'T4 Q2 201415'!S119</f>
        <v>0</v>
      </c>
      <c r="DP119" s="75">
        <f>'T4 Q2 201415'!T119</f>
        <v>977</v>
      </c>
      <c r="DQ119" s="75">
        <f>'T4 Q2 201415'!U119</f>
        <v>0</v>
      </c>
      <c r="DR119" s="75">
        <f>'T4 Q2 201415'!V119</f>
        <v>961</v>
      </c>
      <c r="DS119" s="75">
        <f>'T4 Q2 201415'!W119</f>
        <v>0</v>
      </c>
      <c r="DT119" s="75">
        <f>'T4 Q2 201415'!X119</f>
        <v>963</v>
      </c>
      <c r="DU119" s="75">
        <f>'T4 Q2 201415'!Y119</f>
        <v>0</v>
      </c>
      <c r="DV119" s="75">
        <f>'T4 Q2 201415'!Z119</f>
        <v>17</v>
      </c>
      <c r="DW119" s="75">
        <f>'T4 Q2 201415'!AA119</f>
        <v>16</v>
      </c>
      <c r="DX119" s="75">
        <f>'T4 Q2 201415'!AB119</f>
        <v>0</v>
      </c>
      <c r="DY119" s="75">
        <f>'T4 Q2 201415'!AC119</f>
        <v>0</v>
      </c>
      <c r="DZ119" s="75">
        <f>'T4 Q2 201415'!AD119</f>
        <v>1620</v>
      </c>
      <c r="EA119" s="75">
        <f>'T4 Q2 201415'!AE119</f>
        <v>1018</v>
      </c>
      <c r="EB119" s="75">
        <f>'T4 Q2 201415'!AF119</f>
        <v>0</v>
      </c>
      <c r="EC119" s="75">
        <f>'T4 Q2 201415'!AG119</f>
        <v>812</v>
      </c>
      <c r="ED119" s="75">
        <f>'T4 Q2 201415'!AH119</f>
        <v>0</v>
      </c>
      <c r="EE119" s="75">
        <f>'T4 Q2 201415'!AI119</f>
        <v>1016</v>
      </c>
      <c r="EF119" s="75">
        <f>'T4 Q2 201415'!AJ119</f>
        <v>0</v>
      </c>
      <c r="EG119" s="75">
        <f>'T4 Q2 201415'!AK119</f>
        <v>1010</v>
      </c>
      <c r="EH119" s="75">
        <f>'T4 Q2 201415'!AL119</f>
        <v>0</v>
      </c>
      <c r="EI119" s="75">
        <f>'T4 Q2 201415'!AM119</f>
        <v>923</v>
      </c>
      <c r="EJ119" s="75">
        <f>'T4 Q2 201415'!AN119</f>
        <v>0</v>
      </c>
      <c r="EK119" s="75">
        <f>'T4 Q2 201415'!AO119</f>
        <v>957</v>
      </c>
      <c r="EL119" s="75">
        <f>'T4 Q2 201415'!AP119</f>
        <v>0</v>
      </c>
      <c r="EM119" s="75">
        <f>'T4 Q2 201415'!AQ119</f>
        <v>1006</v>
      </c>
      <c r="EN119" s="75">
        <f>'T4 Q2 201415'!AR119</f>
        <v>0</v>
      </c>
      <c r="EO119" s="75">
        <f>'T4 Q2 201415'!AS119</f>
        <v>851</v>
      </c>
      <c r="EP119" s="75">
        <f>'T4 Q2 201415'!AT119</f>
        <v>0</v>
      </c>
      <c r="EQ119" s="75">
        <f>'T4 Q2 201415'!AU119</f>
        <v>971</v>
      </c>
      <c r="ER119" s="75">
        <f>'T4 Q2 201415'!AV119</f>
        <v>0</v>
      </c>
      <c r="ES119" s="75">
        <f>'T4 Q2 201415'!AW119</f>
        <v>895</v>
      </c>
      <c r="ET119" s="75">
        <f>'T4 Q2 201415'!AX119</f>
        <v>0</v>
      </c>
      <c r="EV119" s="75">
        <f>'T5 Q3 201415'!D119</f>
        <v>1088</v>
      </c>
      <c r="EW119" s="75">
        <f>'T5 Q3 201415'!E119</f>
        <v>941</v>
      </c>
      <c r="EX119" s="75">
        <f>'T5 Q3 201415'!F119</f>
        <v>0.86488970588235292</v>
      </c>
      <c r="EY119" s="75">
        <f>'T5 Q3 201415'!G119</f>
        <v>998</v>
      </c>
      <c r="EZ119" s="75">
        <f>'T5 Q3 201415'!H119</f>
        <v>0.91727941176470584</v>
      </c>
      <c r="FA119" s="75">
        <f>'T5 Q3 201415'!I119</f>
        <v>948</v>
      </c>
      <c r="FB119" s="75">
        <f>'T5 Q3 201415'!J119</f>
        <v>0.87132352941176472</v>
      </c>
      <c r="FC119" s="75">
        <f>'T5 Q3 201415'!K119</f>
        <v>9</v>
      </c>
      <c r="FD119" s="75">
        <f>'T5 Q3 201415'!L119</f>
        <v>9</v>
      </c>
      <c r="FE119" s="75">
        <f>'T5 Q3 201415'!M119</f>
        <v>1</v>
      </c>
      <c r="FF119" s="75">
        <f>'T5 Q3 201415'!N119</f>
        <v>0</v>
      </c>
      <c r="FG119" s="75">
        <f>'T5 Q3 201415'!O119</f>
        <v>1165</v>
      </c>
      <c r="FH119" s="75">
        <f>'T5 Q3 201415'!P119</f>
        <v>955</v>
      </c>
      <c r="FI119" s="75">
        <f>'T5 Q3 201415'!Q119</f>
        <v>0</v>
      </c>
      <c r="FJ119" s="75">
        <f>'T5 Q3 201415'!R119</f>
        <v>921</v>
      </c>
      <c r="FK119" s="75">
        <f>'T5 Q3 201415'!S119</f>
        <v>0</v>
      </c>
      <c r="FL119" s="75">
        <f>'T5 Q3 201415'!T119</f>
        <v>860</v>
      </c>
      <c r="FM119" s="75">
        <f>'T5 Q3 201415'!U119</f>
        <v>0</v>
      </c>
      <c r="FN119" s="75">
        <f>'T5 Q3 201415'!V119</f>
        <v>928</v>
      </c>
      <c r="FO119" s="75">
        <f>'T5 Q3 201415'!W119</f>
        <v>0</v>
      </c>
      <c r="FP119" s="75">
        <f>'T5 Q3 201415'!X119</f>
        <v>915</v>
      </c>
      <c r="FQ119" s="75">
        <f>'T5 Q3 201415'!Y119</f>
        <v>0</v>
      </c>
      <c r="FR119" s="75">
        <f>'T5 Q3 201415'!Z119</f>
        <v>14</v>
      </c>
      <c r="FS119" s="75">
        <f>'T5 Q3 201415'!AA119</f>
        <v>12</v>
      </c>
      <c r="FT119" s="75">
        <f>'T5 Q3 201415'!AB119</f>
        <v>0</v>
      </c>
      <c r="FU119" s="75">
        <f>'T5 Q3 201415'!AC119</f>
        <v>0</v>
      </c>
      <c r="FV119" s="75">
        <f>'T5 Q3 201415'!AD119</f>
        <v>1394</v>
      </c>
      <c r="FW119" s="75">
        <f>'T5 Q3 201415'!AE119</f>
        <v>1056</v>
      </c>
      <c r="FX119" s="75">
        <f>'T5 Q3 201415'!AF119</f>
        <v>0</v>
      </c>
      <c r="FY119" s="75">
        <f>'T5 Q3 201415'!AG119</f>
        <v>829</v>
      </c>
      <c r="FZ119" s="75">
        <f>'T5 Q3 201415'!AH119</f>
        <v>0</v>
      </c>
      <c r="GA119" s="75">
        <f>'T5 Q3 201415'!AI119</f>
        <v>1053</v>
      </c>
      <c r="GB119" s="75">
        <f>'T5 Q3 201415'!AJ119</f>
        <v>0</v>
      </c>
      <c r="GC119" s="75">
        <f>'T5 Q3 201415'!AK119</f>
        <v>1052</v>
      </c>
      <c r="GD119" s="75">
        <f>'T5 Q3 201415'!AL119</f>
        <v>0</v>
      </c>
      <c r="GE119" s="75">
        <f>'T5 Q3 201415'!AM119</f>
        <v>972</v>
      </c>
      <c r="GF119" s="75">
        <f>'T5 Q3 201415'!AN119</f>
        <v>0</v>
      </c>
      <c r="GG119" s="75">
        <f>'T5 Q3 201415'!AO119</f>
        <v>990</v>
      </c>
      <c r="GH119" s="75">
        <f>'T5 Q3 201415'!AP119</f>
        <v>0</v>
      </c>
      <c r="GI119" s="75">
        <f>'T5 Q3 201415'!AQ119</f>
        <v>1040</v>
      </c>
      <c r="GJ119" s="75">
        <f>'T5 Q3 201415'!AR119</f>
        <v>0</v>
      </c>
      <c r="GK119" s="75">
        <f>'T5 Q3 201415'!AS119</f>
        <v>859</v>
      </c>
      <c r="GL119" s="75">
        <f>'T5 Q3 201415'!AT119</f>
        <v>0</v>
      </c>
      <c r="GM119" s="75">
        <f>'T5 Q3 201415'!AU119</f>
        <v>1018</v>
      </c>
      <c r="GN119" s="75">
        <f>'T5 Q3 201415'!AV119</f>
        <v>0</v>
      </c>
      <c r="GO119" s="75">
        <f>'T5 Q3 201415'!AW119</f>
        <v>924</v>
      </c>
      <c r="GP119" s="75">
        <f>'T5 Q3 201415'!AX119</f>
        <v>0</v>
      </c>
      <c r="GR119" s="75">
        <f>'T6 Q4 201415'!D119</f>
        <v>1003</v>
      </c>
      <c r="GS119" s="75">
        <f>'T6 Q4 201415'!E119</f>
        <v>878</v>
      </c>
      <c r="GT119" s="75">
        <f>'T6 Q4 201415'!F119</f>
        <v>0.87537387836490532</v>
      </c>
      <c r="GU119" s="75">
        <f>'T6 Q4 201415'!G119</f>
        <v>909</v>
      </c>
      <c r="GV119" s="75">
        <f>'T6 Q4 201415'!H119</f>
        <v>0.90628115653040875</v>
      </c>
      <c r="GW119" s="75">
        <f>'T6 Q4 201415'!I119</f>
        <v>880</v>
      </c>
      <c r="GX119" s="75">
        <f>'T6 Q4 201415'!J119</f>
        <v>0.87736789631106682</v>
      </c>
      <c r="GY119" s="75">
        <f>'T6 Q4 201415'!K119</f>
        <v>11</v>
      </c>
      <c r="GZ119" s="75">
        <f>'T6 Q4 201415'!L119</f>
        <v>9</v>
      </c>
      <c r="HA119" s="75">
        <f>'T6 Q4 201415'!M119</f>
        <v>0.81818181818181823</v>
      </c>
      <c r="HB119" s="75">
        <f>'T6 Q4 201415'!N119</f>
        <v>0</v>
      </c>
      <c r="HC119" s="75">
        <f>'T6 Q4 201415'!O119</f>
        <v>1126</v>
      </c>
      <c r="HD119" s="75">
        <f>'T6 Q4 201415'!P119</f>
        <v>987</v>
      </c>
      <c r="HE119" s="75">
        <f>'T6 Q4 201415'!Q119</f>
        <v>0.87655417406749558</v>
      </c>
      <c r="HF119" s="75">
        <f>'T6 Q4 201415'!R119</f>
        <v>922</v>
      </c>
      <c r="HG119" s="75">
        <f>'T6 Q4 201415'!S119</f>
        <v>0.81882770870337473</v>
      </c>
      <c r="HH119" s="75">
        <f>'T6 Q4 201415'!T119</f>
        <v>488</v>
      </c>
      <c r="HI119" s="75">
        <f>'T6 Q4 201415'!U119</f>
        <v>0.43339253996447602</v>
      </c>
      <c r="HJ119" s="75">
        <f>'T6 Q4 201415'!V119</f>
        <v>931</v>
      </c>
      <c r="HK119" s="75">
        <f>'T6 Q4 201415'!W119</f>
        <v>0.82682060390763767</v>
      </c>
      <c r="HL119" s="75">
        <f>'T6 Q4 201415'!X119</f>
        <v>923</v>
      </c>
      <c r="HM119" s="75">
        <f>'T6 Q4 201415'!Y119</f>
        <v>0.81971580817051515</v>
      </c>
      <c r="HN119" s="75">
        <f>'T6 Q4 201415'!Z119</f>
        <v>10</v>
      </c>
      <c r="HO119" s="75">
        <f>'T6 Q4 201415'!AA119</f>
        <v>9</v>
      </c>
      <c r="HP119" s="75">
        <f>'T6 Q4 201415'!AB119</f>
        <v>0.9</v>
      </c>
      <c r="HQ119" s="75">
        <f>'T6 Q4 201415'!AC119</f>
        <v>0</v>
      </c>
      <c r="HR119" s="75">
        <f>'T6 Q4 201415'!AD119</f>
        <v>1258</v>
      </c>
      <c r="HS119" s="75">
        <f>'T6 Q4 201415'!AE119</f>
        <v>1019</v>
      </c>
      <c r="HT119" s="75">
        <f>'T6 Q4 201415'!AF119</f>
        <v>0</v>
      </c>
      <c r="HU119" s="75">
        <f>'T6 Q4 201415'!AG119</f>
        <v>893</v>
      </c>
      <c r="HV119" s="75">
        <f>'T6 Q4 201415'!AH119</f>
        <v>0</v>
      </c>
      <c r="HW119" s="75">
        <f>'T6 Q4 201415'!AI119</f>
        <v>1018</v>
      </c>
      <c r="HX119" s="75">
        <f>'T6 Q4 201415'!AJ119</f>
        <v>0</v>
      </c>
      <c r="HY119" s="75">
        <f>'T6 Q4 201415'!AK119</f>
        <v>1015</v>
      </c>
      <c r="HZ119" s="75">
        <f>'T6 Q4 201415'!AL119</f>
        <v>0</v>
      </c>
      <c r="IA119" s="75">
        <f>'T6 Q4 201415'!AM119</f>
        <v>954</v>
      </c>
      <c r="IB119" s="75">
        <f>'T6 Q4 201415'!AN119</f>
        <v>0</v>
      </c>
      <c r="IC119" s="75">
        <f>'T6 Q4 201415'!AO119</f>
        <v>959</v>
      </c>
      <c r="ID119" s="75">
        <f>'T6 Q4 201415'!AP119</f>
        <v>0</v>
      </c>
      <c r="IE119" s="75">
        <f>'T6 Q4 201415'!AQ119</f>
        <v>1057</v>
      </c>
      <c r="IF119" s="75">
        <f>'T6 Q4 201415'!AR119</f>
        <v>0</v>
      </c>
      <c r="IG119" s="75">
        <f>'T6 Q4 201415'!AS119</f>
        <v>883</v>
      </c>
      <c r="IH119" s="75">
        <f>'T6 Q4 201415'!AT119</f>
        <v>0</v>
      </c>
      <c r="II119" s="75">
        <f>'T6 Q4 201415'!AU119</f>
        <v>988</v>
      </c>
      <c r="IJ119" s="75">
        <f>'T6 Q4 201415'!AV119</f>
        <v>0</v>
      </c>
      <c r="IK119" s="75">
        <f>'T6 Q4 201415'!AW119</f>
        <v>941</v>
      </c>
      <c r="IL119" s="75">
        <f>'T6 Q4 201415'!AX119</f>
        <v>0</v>
      </c>
    </row>
    <row r="120" spans="1:246" x14ac:dyDescent="0.25">
      <c r="A120" s="31" t="s">
        <v>490</v>
      </c>
      <c r="B120" s="21" t="s">
        <v>491</v>
      </c>
      <c r="C120" s="21" t="s">
        <v>33</v>
      </c>
      <c r="D120" s="64">
        <v>5311</v>
      </c>
      <c r="E120" s="64">
        <v>3665</v>
      </c>
      <c r="F120" s="51">
        <v>0.69007719826774616</v>
      </c>
      <c r="G120" s="64">
        <v>4012</v>
      </c>
      <c r="H120" s="69">
        <v>0.75541329316512895</v>
      </c>
      <c r="I120" s="64">
        <v>3676</v>
      </c>
      <c r="J120" s="51">
        <v>0.69214837130483897</v>
      </c>
      <c r="K120" s="64">
        <v>25</v>
      </c>
      <c r="L120" s="5">
        <v>0</v>
      </c>
      <c r="M120" s="51">
        <v>0</v>
      </c>
      <c r="N120" s="40"/>
      <c r="O120" s="64">
        <v>5630</v>
      </c>
      <c r="P120" s="64">
        <v>4486</v>
      </c>
      <c r="Q120" s="51">
        <v>0.79680284191829487</v>
      </c>
      <c r="R120" s="64">
        <v>4089</v>
      </c>
      <c r="S120" s="69">
        <v>0.72628774422735343</v>
      </c>
      <c r="T120" s="64">
        <v>4549</v>
      </c>
      <c r="U120" s="51">
        <v>0.80799289520426287</v>
      </c>
      <c r="V120" s="64">
        <v>4071</v>
      </c>
      <c r="W120" s="69">
        <v>0.72309058614564836</v>
      </c>
      <c r="X120" s="64">
        <v>4077</v>
      </c>
      <c r="Y120" s="51">
        <v>0.72415630550621668</v>
      </c>
      <c r="Z120" s="64">
        <v>38</v>
      </c>
      <c r="AA120" s="64">
        <v>14</v>
      </c>
      <c r="AB120" s="51">
        <v>0.36842105263157893</v>
      </c>
      <c r="AC120" s="58"/>
      <c r="AD120" s="64">
        <v>6052</v>
      </c>
      <c r="AE120" s="64">
        <v>5511</v>
      </c>
      <c r="AF120" s="46">
        <v>0.91060806345009915</v>
      </c>
      <c r="AG120" s="64">
        <v>3964</v>
      </c>
      <c r="AH120" s="70">
        <v>0.65499008592200925</v>
      </c>
      <c r="AI120" s="64">
        <v>2</v>
      </c>
      <c r="AJ120" s="46">
        <v>3.3046926635822867E-4</v>
      </c>
      <c r="AK120" s="64">
        <v>2</v>
      </c>
      <c r="AL120" s="70">
        <v>3.3046926635822867E-4</v>
      </c>
      <c r="AM120" s="64">
        <v>5274</v>
      </c>
      <c r="AN120" s="46">
        <v>0.87144745538664903</v>
      </c>
      <c r="AO120" s="64">
        <v>5240</v>
      </c>
      <c r="AP120" s="70">
        <v>0.86582947785855913</v>
      </c>
      <c r="AQ120" s="64">
        <v>5425</v>
      </c>
      <c r="AR120" s="46">
        <v>0.89639788499669526</v>
      </c>
      <c r="AS120" s="64">
        <v>4202</v>
      </c>
      <c r="AT120" s="70">
        <v>0.69431592861863844</v>
      </c>
      <c r="AU120" s="64">
        <v>5291</v>
      </c>
      <c r="AV120" s="46">
        <v>0.87425644415069403</v>
      </c>
      <c r="AW120" s="64">
        <v>3884</v>
      </c>
      <c r="AX120" s="46">
        <v>0.64177131526768005</v>
      </c>
      <c r="AZ120" s="80">
        <f>VLOOKUP($A120,'T1DQ CCG'!$A:$BS,69,FALSE)</f>
        <v>0</v>
      </c>
      <c r="BA120" s="80">
        <f>VLOOKUP($A120,'T1DQ CCG'!$A:$BS,70,FALSE)</f>
        <v>0</v>
      </c>
      <c r="BB120" s="80">
        <f>VLOOKUP($A120,'T1DQ CCG'!$A:$BS,71,FALSE)</f>
        <v>0</v>
      </c>
      <c r="BD120" s="75">
        <f>'T3 Q1 201415'!D120</f>
        <v>1287</v>
      </c>
      <c r="BE120" s="75">
        <f>'T3 Q1 201415'!E120</f>
        <v>942</v>
      </c>
      <c r="BF120" s="75">
        <f>'T3 Q1 201415'!F120</f>
        <v>0.73193473193473191</v>
      </c>
      <c r="BG120" s="75">
        <f>'T3 Q1 201415'!G120</f>
        <v>987</v>
      </c>
      <c r="BH120" s="75">
        <f>'T3 Q1 201415'!H120</f>
        <v>0.76689976689976691</v>
      </c>
      <c r="BI120" s="75">
        <f>'T3 Q1 201415'!I120</f>
        <v>935</v>
      </c>
      <c r="BJ120" s="75">
        <f>'T3 Q1 201415'!J120</f>
        <v>0.72649572649572647</v>
      </c>
      <c r="BK120" s="75">
        <f>'T3 Q1 201415'!K120</f>
        <v>3</v>
      </c>
      <c r="BL120" s="75">
        <f>'T3 Q1 201415'!L120</f>
        <v>1</v>
      </c>
      <c r="BM120" s="75">
        <f>'T3 Q1 201415'!M120</f>
        <v>0.33333333333333331</v>
      </c>
      <c r="BN120" s="75">
        <f>'T3 Q1 201415'!N120</f>
        <v>0</v>
      </c>
      <c r="BO120" s="75">
        <f>'T3 Q1 201415'!O120</f>
        <v>1399</v>
      </c>
      <c r="BP120" s="75">
        <f>'T3 Q1 201415'!P120</f>
        <v>1228</v>
      </c>
      <c r="BQ120" s="75">
        <f>'T3 Q1 201415'!Q120</f>
        <v>0.87776983559685484</v>
      </c>
      <c r="BR120" s="75">
        <f>'T3 Q1 201415'!R120</f>
        <v>1020</v>
      </c>
      <c r="BS120" s="75">
        <f>'T3 Q1 201415'!S120</f>
        <v>0.72909220872051461</v>
      </c>
      <c r="BT120" s="75">
        <f>'T3 Q1 201415'!T120</f>
        <v>1246</v>
      </c>
      <c r="BU120" s="75">
        <f>'T3 Q1 201415'!U120</f>
        <v>0.89063616869192275</v>
      </c>
      <c r="BV120" s="75">
        <f>'T3 Q1 201415'!V120</f>
        <v>1018</v>
      </c>
      <c r="BW120" s="75">
        <f>'T3 Q1 201415'!W120</f>
        <v>0.72766261615439598</v>
      </c>
      <c r="BX120" s="75">
        <f>'T3 Q1 201415'!X120</f>
        <v>1028</v>
      </c>
      <c r="BY120" s="75">
        <f>'T3 Q1 201415'!Y120</f>
        <v>0.73481057898498925</v>
      </c>
      <c r="BZ120" s="75">
        <f>'T3 Q1 201415'!Z120</f>
        <v>20</v>
      </c>
      <c r="CA120" s="75">
        <f>'T3 Q1 201415'!AA120</f>
        <v>9</v>
      </c>
      <c r="CB120" s="75">
        <f>'T3 Q1 201415'!AB120</f>
        <v>0.45</v>
      </c>
      <c r="CC120" s="75">
        <f>'T3 Q1 201415'!AC120</f>
        <v>0</v>
      </c>
      <c r="CD120" s="75">
        <f>'T3 Q1 201415'!AD120</f>
        <v>1521</v>
      </c>
      <c r="CE120" s="75">
        <f>'T3 Q1 201415'!AE120</f>
        <v>1398</v>
      </c>
      <c r="CF120" s="75">
        <f>'T3 Q1 201415'!AF120</f>
        <v>0.9191321499013807</v>
      </c>
      <c r="CG120" s="75">
        <f>'T3 Q1 201415'!AG120</f>
        <v>1074</v>
      </c>
      <c r="CH120" s="75">
        <f>'T3 Q1 201415'!AH120</f>
        <v>0.70611439842209078</v>
      </c>
      <c r="CI120" s="75">
        <f>'T3 Q1 201415'!AI120</f>
        <v>0</v>
      </c>
      <c r="CJ120" s="75">
        <f>'T3 Q1 201415'!AJ120</f>
        <v>0</v>
      </c>
      <c r="CK120" s="75">
        <f>'T3 Q1 201415'!AK120</f>
        <v>0</v>
      </c>
      <c r="CL120" s="75">
        <f>'T3 Q1 201415'!AL120</f>
        <v>0</v>
      </c>
      <c r="CM120" s="75">
        <f>'T3 Q1 201415'!AM120</f>
        <v>1342</v>
      </c>
      <c r="CN120" s="75">
        <f>'T3 Q1 201415'!AN120</f>
        <v>0.88231426692965154</v>
      </c>
      <c r="CO120" s="75">
        <f>'T3 Q1 201415'!AO120</f>
        <v>1337</v>
      </c>
      <c r="CP120" s="75">
        <f>'T3 Q1 201415'!AP120</f>
        <v>0.87902695595003288</v>
      </c>
      <c r="CQ120" s="75">
        <f>'T3 Q1 201415'!AQ120</f>
        <v>1386</v>
      </c>
      <c r="CR120" s="75">
        <f>'T3 Q1 201415'!AR120</f>
        <v>0.91124260355029585</v>
      </c>
      <c r="CS120" s="75">
        <f>'T3 Q1 201415'!AS120</f>
        <v>1117</v>
      </c>
      <c r="CT120" s="75">
        <f>'T3 Q1 201415'!AT120</f>
        <v>0.73438527284681132</v>
      </c>
      <c r="CU120" s="75">
        <f>'T3 Q1 201415'!AU120</f>
        <v>1350</v>
      </c>
      <c r="CV120" s="75">
        <f>'T3 Q1 201415'!AV120</f>
        <v>0.8875739644970414</v>
      </c>
      <c r="CW120" s="75">
        <f>'T3 Q1 201415'!AW120</f>
        <v>1330</v>
      </c>
      <c r="CX120" s="75">
        <f>'T3 Q1 201415'!AX120</f>
        <v>0.87442472057856668</v>
      </c>
      <c r="CZ120" s="75">
        <f>'T4 Q2 201415'!D120</f>
        <v>1351</v>
      </c>
      <c r="DA120" s="75">
        <f>'T4 Q2 201415'!E120</f>
        <v>960</v>
      </c>
      <c r="DB120" s="75">
        <f>'T4 Q2 201415'!F120</f>
        <v>0.71058475203552929</v>
      </c>
      <c r="DC120" s="75">
        <f>'T4 Q2 201415'!G120</f>
        <v>1013</v>
      </c>
      <c r="DD120" s="75">
        <f>'T4 Q2 201415'!H120</f>
        <v>0.7498149518874907</v>
      </c>
      <c r="DE120" s="75">
        <f>'T4 Q2 201415'!I120</f>
        <v>960</v>
      </c>
      <c r="DF120" s="75">
        <f>'T4 Q2 201415'!J120</f>
        <v>0.71058475203552929</v>
      </c>
      <c r="DG120" s="75">
        <f>'T4 Q2 201415'!K120</f>
        <v>4</v>
      </c>
      <c r="DH120" s="75">
        <f>'T4 Q2 201415'!L120</f>
        <v>2</v>
      </c>
      <c r="DI120" s="75">
        <f>'T4 Q2 201415'!M120</f>
        <v>0.5</v>
      </c>
      <c r="DJ120" s="75">
        <f>'T4 Q2 201415'!N120</f>
        <v>0</v>
      </c>
      <c r="DK120" s="75">
        <f>'T4 Q2 201415'!O120</f>
        <v>1469</v>
      </c>
      <c r="DL120" s="75">
        <f>'T4 Q2 201415'!P120</f>
        <v>1137</v>
      </c>
      <c r="DM120" s="75">
        <f>'T4 Q2 201415'!Q120</f>
        <v>0.77399591558883596</v>
      </c>
      <c r="DN120" s="75">
        <f>'T4 Q2 201415'!R120</f>
        <v>1020</v>
      </c>
      <c r="DO120" s="75">
        <f>'T4 Q2 201415'!S120</f>
        <v>0.6943498978897209</v>
      </c>
      <c r="DP120" s="75">
        <f>'T4 Q2 201415'!T120</f>
        <v>1174</v>
      </c>
      <c r="DQ120" s="75">
        <f>'T4 Q2 201415'!U120</f>
        <v>0.79918311776718853</v>
      </c>
      <c r="DR120" s="75">
        <f>'T4 Q2 201415'!V120</f>
        <v>1008</v>
      </c>
      <c r="DS120" s="75">
        <f>'T4 Q2 201415'!W120</f>
        <v>0.68618107556160657</v>
      </c>
      <c r="DT120" s="75">
        <f>'T4 Q2 201415'!X120</f>
        <v>1006</v>
      </c>
      <c r="DU120" s="75">
        <f>'T4 Q2 201415'!Y120</f>
        <v>0.68481960517358742</v>
      </c>
      <c r="DV120" s="75">
        <f>'T4 Q2 201415'!Z120</f>
        <v>8</v>
      </c>
      <c r="DW120" s="75">
        <f>'T4 Q2 201415'!AA120</f>
        <v>4</v>
      </c>
      <c r="DX120" s="75">
        <f>'T4 Q2 201415'!AB120</f>
        <v>0.5</v>
      </c>
      <c r="DY120" s="75">
        <f>'T4 Q2 201415'!AC120</f>
        <v>0</v>
      </c>
      <c r="DZ120" s="75">
        <f>'T4 Q2 201415'!AD120</f>
        <v>1549</v>
      </c>
      <c r="EA120" s="75">
        <f>'T4 Q2 201415'!AE120</f>
        <v>1413</v>
      </c>
      <c r="EB120" s="75">
        <f>'T4 Q2 201415'!AF120</f>
        <v>0.9122014202711427</v>
      </c>
      <c r="EC120" s="75">
        <f>'T4 Q2 201415'!AG120</f>
        <v>945</v>
      </c>
      <c r="ED120" s="75">
        <f>'T4 Q2 201415'!AH120</f>
        <v>0.61007101355713367</v>
      </c>
      <c r="EE120" s="75">
        <f>'T4 Q2 201415'!AI120</f>
        <v>0</v>
      </c>
      <c r="EF120" s="75">
        <f>'T4 Q2 201415'!AJ120</f>
        <v>0</v>
      </c>
      <c r="EG120" s="75">
        <f>'T4 Q2 201415'!AK120</f>
        <v>0</v>
      </c>
      <c r="EH120" s="75">
        <f>'T4 Q2 201415'!AL120</f>
        <v>0</v>
      </c>
      <c r="EI120" s="75">
        <f>'T4 Q2 201415'!AM120</f>
        <v>1333</v>
      </c>
      <c r="EJ120" s="75">
        <f>'T4 Q2 201415'!AN120</f>
        <v>0.86055519690122662</v>
      </c>
      <c r="EK120" s="75">
        <f>'T4 Q2 201415'!AO120</f>
        <v>1340</v>
      </c>
      <c r="EL120" s="75">
        <f>'T4 Q2 201415'!AP120</f>
        <v>0.86507424144609424</v>
      </c>
      <c r="EM120" s="75">
        <f>'T4 Q2 201415'!AQ120</f>
        <v>1386</v>
      </c>
      <c r="EN120" s="75">
        <f>'T4 Q2 201415'!AR120</f>
        <v>0</v>
      </c>
      <c r="EO120" s="75">
        <f>'T4 Q2 201415'!AS120</f>
        <v>1020</v>
      </c>
      <c r="EP120" s="75">
        <f>'T4 Q2 201415'!AT120</f>
        <v>0.65848934796642999</v>
      </c>
      <c r="EQ120" s="75">
        <f>'T4 Q2 201415'!AU120</f>
        <v>1357</v>
      </c>
      <c r="ER120" s="75">
        <f>'T4 Q2 201415'!AV120</f>
        <v>0.87604906391220139</v>
      </c>
      <c r="ES120" s="75">
        <f>'T4 Q2 201415'!AW120</f>
        <v>1311</v>
      </c>
      <c r="ET120" s="75">
        <f>'T4 Q2 201415'!AX120</f>
        <v>0.84635248547449971</v>
      </c>
      <c r="EV120" s="75">
        <f>'T5 Q3 201415'!D120</f>
        <v>1365</v>
      </c>
      <c r="EW120" s="75">
        <f>'T5 Q3 201415'!E120</f>
        <v>715</v>
      </c>
      <c r="EX120" s="75">
        <f>'T5 Q3 201415'!F120</f>
        <v>0.52380952380952384</v>
      </c>
      <c r="EY120" s="75">
        <f>'T5 Q3 201415'!G120</f>
        <v>901</v>
      </c>
      <c r="EZ120" s="75">
        <f>'T5 Q3 201415'!H120</f>
        <v>0.66007326007326006</v>
      </c>
      <c r="FA120" s="75">
        <f>'T5 Q3 201415'!I120</f>
        <v>718</v>
      </c>
      <c r="FB120" s="75">
        <f>'T5 Q3 201415'!J120</f>
        <v>0.52600732600732603</v>
      </c>
      <c r="FC120" s="75">
        <f>'T5 Q3 201415'!K120</f>
        <v>5</v>
      </c>
      <c r="FD120" s="75">
        <f>'T5 Q3 201415'!L120</f>
        <v>2</v>
      </c>
      <c r="FE120" s="75">
        <f>'T5 Q3 201415'!M120</f>
        <v>0.4</v>
      </c>
      <c r="FF120" s="75">
        <f>'T5 Q3 201415'!N120</f>
        <v>0</v>
      </c>
      <c r="FG120" s="75">
        <f>'T5 Q3 201415'!O120</f>
        <v>1446</v>
      </c>
      <c r="FH120" s="75">
        <f>'T5 Q3 201415'!P120</f>
        <v>1054</v>
      </c>
      <c r="FI120" s="75">
        <f>'T5 Q3 201415'!Q120</f>
        <v>0.72890733056708157</v>
      </c>
      <c r="FJ120" s="75">
        <f>'T5 Q3 201415'!R120</f>
        <v>1049</v>
      </c>
      <c r="FK120" s="75">
        <f>'T5 Q3 201415'!S120</f>
        <v>0.72544951590594742</v>
      </c>
      <c r="FL120" s="75">
        <f>'T5 Q3 201415'!T120</f>
        <v>1077</v>
      </c>
      <c r="FM120" s="75">
        <f>'T5 Q3 201415'!U120</f>
        <v>0.74481327800829877</v>
      </c>
      <c r="FN120" s="75">
        <f>'T5 Q3 201415'!V120</f>
        <v>1052</v>
      </c>
      <c r="FO120" s="75">
        <f>'T5 Q3 201415'!W120</f>
        <v>0.72752420470262791</v>
      </c>
      <c r="FP120" s="75">
        <f>'T5 Q3 201415'!X120</f>
        <v>1050</v>
      </c>
      <c r="FQ120" s="75">
        <f>'T5 Q3 201415'!Y120</f>
        <v>0.72614107883817425</v>
      </c>
      <c r="FR120" s="75">
        <f>'T5 Q3 201415'!Z120</f>
        <v>9</v>
      </c>
      <c r="FS120" s="75">
        <f>'T5 Q3 201415'!AA120</f>
        <v>1</v>
      </c>
      <c r="FT120" s="75">
        <f>'T5 Q3 201415'!AB120</f>
        <v>0.1111111111111111</v>
      </c>
      <c r="FU120" s="75">
        <f>'T5 Q3 201415'!AC120</f>
        <v>0</v>
      </c>
      <c r="FV120" s="75">
        <f>'T5 Q3 201415'!AD120</f>
        <v>1475</v>
      </c>
      <c r="FW120" s="75">
        <f>'T5 Q3 201415'!AE120</f>
        <v>1321</v>
      </c>
      <c r="FX120" s="75">
        <f>'T5 Q3 201415'!AF120</f>
        <v>0.89559322033898303</v>
      </c>
      <c r="FY120" s="75">
        <f>'T5 Q3 201415'!AG120</f>
        <v>884</v>
      </c>
      <c r="FZ120" s="75">
        <f>'T5 Q3 201415'!AH120</f>
        <v>0.59932203389830507</v>
      </c>
      <c r="GA120" s="75">
        <f>'T5 Q3 201415'!AI120</f>
        <v>0</v>
      </c>
      <c r="GB120" s="75">
        <f>'T5 Q3 201415'!AJ120</f>
        <v>0</v>
      </c>
      <c r="GC120" s="75">
        <f>'T5 Q3 201415'!AK120</f>
        <v>0</v>
      </c>
      <c r="GD120" s="75">
        <f>'T5 Q3 201415'!AL120</f>
        <v>0</v>
      </c>
      <c r="GE120" s="75">
        <f>'T5 Q3 201415'!AM120</f>
        <v>1269</v>
      </c>
      <c r="GF120" s="75">
        <f>'T5 Q3 201415'!AN120</f>
        <v>0.86033898305084744</v>
      </c>
      <c r="GG120" s="75">
        <f>'T5 Q3 201415'!AO120</f>
        <v>1265</v>
      </c>
      <c r="GH120" s="75">
        <f>'T5 Q3 201415'!AP120</f>
        <v>0.85762711864406782</v>
      </c>
      <c r="GI120" s="75">
        <f>'T5 Q3 201415'!AQ120</f>
        <v>1297</v>
      </c>
      <c r="GJ120" s="75">
        <f>'T5 Q3 201415'!AR120</f>
        <v>0</v>
      </c>
      <c r="GK120" s="75">
        <f>'T5 Q3 201415'!AS120</f>
        <v>961</v>
      </c>
      <c r="GL120" s="75">
        <f>'T5 Q3 201415'!AT120</f>
        <v>0.65152542372881361</v>
      </c>
      <c r="GM120" s="75">
        <f>'T5 Q3 201415'!AU120</f>
        <v>1284</v>
      </c>
      <c r="GN120" s="75">
        <f>'T5 Q3 201415'!AV120</f>
        <v>0.87050847457627123</v>
      </c>
      <c r="GO120" s="75">
        <f>'T5 Q3 201415'!AW120</f>
        <v>1242</v>
      </c>
      <c r="GP120" s="75">
        <f>'T5 Q3 201415'!AX120</f>
        <v>0.84203389830508479</v>
      </c>
      <c r="GR120" s="75">
        <f>'T6 Q4 201415'!D120</f>
        <v>1308</v>
      </c>
      <c r="GS120" s="75">
        <f>'T6 Q4 201415'!E120</f>
        <v>1048</v>
      </c>
      <c r="GT120" s="75">
        <f>'T6 Q4 201415'!F120</f>
        <v>0.80122324159021407</v>
      </c>
      <c r="GU120" s="75">
        <f>'T6 Q4 201415'!G120</f>
        <v>1111</v>
      </c>
      <c r="GV120" s="75">
        <f>'T6 Q4 201415'!H120</f>
        <v>0.84938837920489296</v>
      </c>
      <c r="GW120" s="75">
        <f>'T6 Q4 201415'!I120</f>
        <v>1063</v>
      </c>
      <c r="GX120" s="75">
        <f>'T6 Q4 201415'!J120</f>
        <v>0.81269113149847094</v>
      </c>
      <c r="GY120" s="75">
        <f>'T6 Q4 201415'!K120</f>
        <v>13</v>
      </c>
      <c r="GZ120" s="75">
        <f>'T6 Q4 201415'!L120</f>
        <v>5</v>
      </c>
      <c r="HA120" s="75">
        <f>'T6 Q4 201415'!M120</f>
        <v>0.38461538461538464</v>
      </c>
      <c r="HB120" s="75">
        <f>'T6 Q4 201415'!N120</f>
        <v>0</v>
      </c>
      <c r="HC120" s="75">
        <f>'T6 Q4 201415'!O120</f>
        <v>1316</v>
      </c>
      <c r="HD120" s="75">
        <f>'T6 Q4 201415'!P120</f>
        <v>1067</v>
      </c>
      <c r="HE120" s="75">
        <f>'T6 Q4 201415'!Q120</f>
        <v>0.81079027355623101</v>
      </c>
      <c r="HF120" s="75">
        <f>'T6 Q4 201415'!R120</f>
        <v>1000</v>
      </c>
      <c r="HG120" s="75">
        <f>'T6 Q4 201415'!S120</f>
        <v>0.75987841945288759</v>
      </c>
      <c r="HH120" s="75">
        <f>'T6 Q4 201415'!T120</f>
        <v>1052</v>
      </c>
      <c r="HI120" s="75">
        <f>'T6 Q4 201415'!U120</f>
        <v>0.79939209726443772</v>
      </c>
      <c r="HJ120" s="75">
        <f>'T6 Q4 201415'!V120</f>
        <v>993</v>
      </c>
      <c r="HK120" s="75">
        <f>'T6 Q4 201415'!W120</f>
        <v>0.75455927051671734</v>
      </c>
      <c r="HL120" s="75">
        <f>'T6 Q4 201415'!X120</f>
        <v>993</v>
      </c>
      <c r="HM120" s="75">
        <f>'T6 Q4 201415'!Y120</f>
        <v>0.75455927051671734</v>
      </c>
      <c r="HN120" s="75">
        <f>'T6 Q4 201415'!Z120</f>
        <v>1</v>
      </c>
      <c r="HO120" s="75">
        <f>'T6 Q4 201415'!AA120</f>
        <v>0</v>
      </c>
      <c r="HP120" s="75">
        <f>'T6 Q4 201415'!AB120</f>
        <v>0</v>
      </c>
      <c r="HQ120" s="75">
        <f>'T6 Q4 201415'!AC120</f>
        <v>0</v>
      </c>
      <c r="HR120" s="75">
        <f>'T6 Q4 201415'!AD120</f>
        <v>1507</v>
      </c>
      <c r="HS120" s="75">
        <f>'T6 Q4 201415'!AE120</f>
        <v>1379</v>
      </c>
      <c r="HT120" s="75">
        <f>'T6 Q4 201415'!AF120</f>
        <v>0.91506303915063036</v>
      </c>
      <c r="HU120" s="75">
        <f>'T6 Q4 201415'!AG120</f>
        <v>1061</v>
      </c>
      <c r="HV120" s="75">
        <f>'T6 Q4 201415'!AH120</f>
        <v>0.70404777704047772</v>
      </c>
      <c r="HW120" s="75">
        <f>'T6 Q4 201415'!AI120</f>
        <v>2</v>
      </c>
      <c r="HX120" s="75">
        <f>'T6 Q4 201415'!AJ120</f>
        <v>1.3271400132714001E-3</v>
      </c>
      <c r="HY120" s="75">
        <f>'T6 Q4 201415'!AK120</f>
        <v>2</v>
      </c>
      <c r="HZ120" s="75">
        <f>'T6 Q4 201415'!AL120</f>
        <v>1.3271400132714001E-3</v>
      </c>
      <c r="IA120" s="75">
        <f>'T6 Q4 201415'!AM120</f>
        <v>1330</v>
      </c>
      <c r="IB120" s="75">
        <f>'T6 Q4 201415'!AN120</f>
        <v>0.88254810882548107</v>
      </c>
      <c r="IC120" s="75">
        <f>'T6 Q4 201415'!AO120</f>
        <v>1298</v>
      </c>
      <c r="ID120" s="75">
        <f>'T6 Q4 201415'!AP120</f>
        <v>0.86131386861313863</v>
      </c>
      <c r="IE120" s="75">
        <f>'T6 Q4 201415'!AQ120</f>
        <v>1356</v>
      </c>
      <c r="IF120" s="75">
        <f>'T6 Q4 201415'!AR120</f>
        <v>0</v>
      </c>
      <c r="IG120" s="75">
        <f>'T6 Q4 201415'!AS120</f>
        <v>1104</v>
      </c>
      <c r="IH120" s="75">
        <f>'T6 Q4 201415'!AT120</f>
        <v>0.73258128732581285</v>
      </c>
      <c r="II120" s="75">
        <f>'T6 Q4 201415'!AU120</f>
        <v>1300</v>
      </c>
      <c r="IJ120" s="75">
        <f>'T6 Q4 201415'!AV120</f>
        <v>0.86264100862641013</v>
      </c>
      <c r="IK120" s="75">
        <f>'T6 Q4 201415'!AW120</f>
        <v>1</v>
      </c>
      <c r="IL120" s="75">
        <f>'T6 Q4 201415'!AX120</f>
        <v>6.6357000663570006E-4</v>
      </c>
    </row>
    <row r="121" spans="1:246" x14ac:dyDescent="0.25">
      <c r="A121" s="31" t="s">
        <v>492</v>
      </c>
      <c r="B121" s="21" t="s">
        <v>493</v>
      </c>
      <c r="C121" s="21" t="s">
        <v>33</v>
      </c>
      <c r="D121" s="64">
        <v>3701</v>
      </c>
      <c r="E121" s="64">
        <v>2752</v>
      </c>
      <c r="F121" s="51"/>
      <c r="G121" s="64">
        <v>117</v>
      </c>
      <c r="H121" s="69"/>
      <c r="I121" s="64">
        <v>2770</v>
      </c>
      <c r="J121" s="51"/>
      <c r="K121" s="64">
        <v>25</v>
      </c>
      <c r="L121" s="5">
        <v>4</v>
      </c>
      <c r="M121" s="51"/>
      <c r="N121" s="40"/>
      <c r="O121" s="64">
        <v>3985</v>
      </c>
      <c r="P121" s="64">
        <v>3057</v>
      </c>
      <c r="Q121" s="51"/>
      <c r="R121" s="64">
        <v>2836</v>
      </c>
      <c r="S121" s="69"/>
      <c r="T121" s="64">
        <v>2745</v>
      </c>
      <c r="U121" s="51"/>
      <c r="V121" s="64">
        <v>2841</v>
      </c>
      <c r="W121" s="69"/>
      <c r="X121" s="64">
        <v>2821</v>
      </c>
      <c r="Y121" s="51"/>
      <c r="Z121" s="64">
        <v>31</v>
      </c>
      <c r="AA121" s="64">
        <v>30</v>
      </c>
      <c r="AB121" s="51"/>
      <c r="AC121" s="58"/>
      <c r="AD121" s="64">
        <v>4496</v>
      </c>
      <c r="AE121" s="64">
        <v>3396</v>
      </c>
      <c r="AF121" s="46"/>
      <c r="AG121" s="64">
        <v>2583</v>
      </c>
      <c r="AH121" s="70"/>
      <c r="AI121" s="64">
        <v>3397</v>
      </c>
      <c r="AJ121" s="46"/>
      <c r="AK121" s="64">
        <v>3397</v>
      </c>
      <c r="AL121" s="70"/>
      <c r="AM121" s="64">
        <v>3293</v>
      </c>
      <c r="AN121" s="46"/>
      <c r="AO121" s="64">
        <v>3259</v>
      </c>
      <c r="AP121" s="70"/>
      <c r="AQ121" s="64">
        <v>3250</v>
      </c>
      <c r="AR121" s="46"/>
      <c r="AS121" s="64">
        <v>3004</v>
      </c>
      <c r="AT121" s="70"/>
      <c r="AU121" s="64">
        <v>3374</v>
      </c>
      <c r="AV121" s="46"/>
      <c r="AW121" s="64">
        <v>3122</v>
      </c>
      <c r="AX121" s="46"/>
      <c r="AZ121" s="80">
        <f>VLOOKUP($A121,'T1DQ CCG'!$A:$BS,69,FALSE)</f>
        <v>1</v>
      </c>
      <c r="BA121" s="80">
        <f>VLOOKUP($A121,'T1DQ CCG'!$A:$BS,70,FALSE)</f>
        <v>1</v>
      </c>
      <c r="BB121" s="80">
        <f>VLOOKUP($A121,'T1DQ CCG'!$A:$BS,71,FALSE)</f>
        <v>1</v>
      </c>
      <c r="BD121" s="75">
        <f>'T3 Q1 201415'!D121</f>
        <v>942</v>
      </c>
      <c r="BE121" s="75">
        <f>'T3 Q1 201415'!E121</f>
        <v>651</v>
      </c>
      <c r="BF121" s="75">
        <f>'T3 Q1 201415'!F121</f>
        <v>0</v>
      </c>
      <c r="BG121" s="75">
        <f>'T3 Q1 201415'!G121</f>
        <v>51</v>
      </c>
      <c r="BH121" s="75">
        <f>'T3 Q1 201415'!H121</f>
        <v>0</v>
      </c>
      <c r="BI121" s="75">
        <f>'T3 Q1 201415'!I121</f>
        <v>659</v>
      </c>
      <c r="BJ121" s="75">
        <f>'T3 Q1 201415'!J121</f>
        <v>0</v>
      </c>
      <c r="BK121" s="75">
        <f>'T3 Q1 201415'!K121</f>
        <v>4</v>
      </c>
      <c r="BL121" s="75">
        <f>'T3 Q1 201415'!L121</f>
        <v>4</v>
      </c>
      <c r="BM121" s="75">
        <f>'T3 Q1 201415'!M121</f>
        <v>0</v>
      </c>
      <c r="BN121" s="75">
        <f>'T3 Q1 201415'!N121</f>
        <v>0</v>
      </c>
      <c r="BO121" s="75">
        <f>'T3 Q1 201415'!O121</f>
        <v>1048</v>
      </c>
      <c r="BP121" s="75">
        <f>'T3 Q1 201415'!P121</f>
        <v>814</v>
      </c>
      <c r="BQ121" s="75">
        <f>'T3 Q1 201415'!Q121</f>
        <v>0</v>
      </c>
      <c r="BR121" s="75">
        <f>'T3 Q1 201415'!R121</f>
        <v>739</v>
      </c>
      <c r="BS121" s="75">
        <f>'T3 Q1 201415'!S121</f>
        <v>0</v>
      </c>
      <c r="BT121" s="75">
        <f>'T3 Q1 201415'!T121</f>
        <v>808</v>
      </c>
      <c r="BU121" s="75">
        <f>'T3 Q1 201415'!U121</f>
        <v>0</v>
      </c>
      <c r="BV121" s="75">
        <f>'T3 Q1 201415'!V121</f>
        <v>743</v>
      </c>
      <c r="BW121" s="75">
        <f>'T3 Q1 201415'!W121</f>
        <v>0</v>
      </c>
      <c r="BX121" s="75">
        <f>'T3 Q1 201415'!X121</f>
        <v>734</v>
      </c>
      <c r="BY121" s="75">
        <f>'T3 Q1 201415'!Y121</f>
        <v>0</v>
      </c>
      <c r="BZ121" s="75">
        <f>'T3 Q1 201415'!Z121</f>
        <v>9</v>
      </c>
      <c r="CA121" s="75">
        <f>'T3 Q1 201415'!AA121</f>
        <v>9</v>
      </c>
      <c r="CB121" s="75">
        <f>'T3 Q1 201415'!AB121</f>
        <v>0</v>
      </c>
      <c r="CC121" s="75">
        <f>'T3 Q1 201415'!AC121</f>
        <v>0</v>
      </c>
      <c r="CD121" s="75">
        <f>'T3 Q1 201415'!AD121</f>
        <v>1099</v>
      </c>
      <c r="CE121" s="75">
        <f>'T3 Q1 201415'!AE121</f>
        <v>855</v>
      </c>
      <c r="CF121" s="75">
        <f>'T3 Q1 201415'!AF121</f>
        <v>0</v>
      </c>
      <c r="CG121" s="75">
        <f>'T3 Q1 201415'!AG121</f>
        <v>646</v>
      </c>
      <c r="CH121" s="75">
        <f>'T3 Q1 201415'!AH121</f>
        <v>0</v>
      </c>
      <c r="CI121" s="75">
        <f>'T3 Q1 201415'!AI121</f>
        <v>855</v>
      </c>
      <c r="CJ121" s="75">
        <f>'T3 Q1 201415'!AJ121</f>
        <v>0</v>
      </c>
      <c r="CK121" s="75">
        <f>'T3 Q1 201415'!AK121</f>
        <v>855</v>
      </c>
      <c r="CL121" s="75">
        <f>'T3 Q1 201415'!AL121</f>
        <v>0</v>
      </c>
      <c r="CM121" s="75">
        <f>'T3 Q1 201415'!AM121</f>
        <v>823</v>
      </c>
      <c r="CN121" s="75">
        <f>'T3 Q1 201415'!AN121</f>
        <v>0</v>
      </c>
      <c r="CO121" s="75">
        <f>'T3 Q1 201415'!AO121</f>
        <v>809</v>
      </c>
      <c r="CP121" s="75">
        <f>'T3 Q1 201415'!AP121</f>
        <v>0</v>
      </c>
      <c r="CQ121" s="75">
        <f>'T3 Q1 201415'!AQ121</f>
        <v>805</v>
      </c>
      <c r="CR121" s="75">
        <f>'T3 Q1 201415'!AR121</f>
        <v>0</v>
      </c>
      <c r="CS121" s="75">
        <f>'T3 Q1 201415'!AS121</f>
        <v>743</v>
      </c>
      <c r="CT121" s="75">
        <f>'T3 Q1 201415'!AT121</f>
        <v>0</v>
      </c>
      <c r="CU121" s="75">
        <f>'T3 Q1 201415'!AU121</f>
        <v>852</v>
      </c>
      <c r="CV121" s="75">
        <f>'T3 Q1 201415'!AV121</f>
        <v>0</v>
      </c>
      <c r="CW121" s="75">
        <f>'T3 Q1 201415'!AW121</f>
        <v>758</v>
      </c>
      <c r="CX121" s="75">
        <f>'T3 Q1 201415'!AX121</f>
        <v>0</v>
      </c>
      <c r="CZ121" s="75">
        <f>'T4 Q2 201415'!D121</f>
        <v>1009</v>
      </c>
      <c r="DA121" s="75">
        <f>'T4 Q2 201415'!E121</f>
        <v>741</v>
      </c>
      <c r="DB121" s="75">
        <f>'T4 Q2 201415'!F121</f>
        <v>0</v>
      </c>
      <c r="DC121" s="75">
        <f>'T4 Q2 201415'!G121</f>
        <v>23</v>
      </c>
      <c r="DD121" s="75">
        <f>'T4 Q2 201415'!H121</f>
        <v>0</v>
      </c>
      <c r="DE121" s="75">
        <f>'T4 Q2 201415'!I121</f>
        <v>742</v>
      </c>
      <c r="DF121" s="75">
        <f>'T4 Q2 201415'!J121</f>
        <v>0</v>
      </c>
      <c r="DG121" s="75">
        <f>'T4 Q2 201415'!K121</f>
        <v>7</v>
      </c>
      <c r="DH121" s="75">
        <f>'T4 Q2 201415'!L121</f>
        <v>6</v>
      </c>
      <c r="DI121" s="75">
        <f>'T4 Q2 201415'!M121</f>
        <v>0</v>
      </c>
      <c r="DJ121" s="75">
        <f>'T4 Q2 201415'!N121</f>
        <v>0</v>
      </c>
      <c r="DK121" s="75">
        <f>'T4 Q2 201415'!O121</f>
        <v>988</v>
      </c>
      <c r="DL121" s="75">
        <f>'T4 Q2 201415'!P121</f>
        <v>775</v>
      </c>
      <c r="DM121" s="75">
        <f>'T4 Q2 201415'!Q121</f>
        <v>0</v>
      </c>
      <c r="DN121" s="75">
        <f>'T4 Q2 201415'!R121</f>
        <v>738</v>
      </c>
      <c r="DO121" s="75">
        <f>'T4 Q2 201415'!S121</f>
        <v>0</v>
      </c>
      <c r="DP121" s="75">
        <f>'T4 Q2 201415'!T121</f>
        <v>771</v>
      </c>
      <c r="DQ121" s="75">
        <f>'T4 Q2 201415'!U121</f>
        <v>0</v>
      </c>
      <c r="DR121" s="75">
        <f>'T4 Q2 201415'!V121</f>
        <v>737</v>
      </c>
      <c r="DS121" s="75">
        <f>'T4 Q2 201415'!W121</f>
        <v>0</v>
      </c>
      <c r="DT121" s="75">
        <f>'T4 Q2 201415'!X121</f>
        <v>736</v>
      </c>
      <c r="DU121" s="75">
        <f>'T4 Q2 201415'!Y121</f>
        <v>0</v>
      </c>
      <c r="DV121" s="75">
        <f>'T4 Q2 201415'!Z121</f>
        <v>10</v>
      </c>
      <c r="DW121" s="75">
        <f>'T4 Q2 201415'!AA121</f>
        <v>10</v>
      </c>
      <c r="DX121" s="75">
        <f>'T4 Q2 201415'!AB121</f>
        <v>0</v>
      </c>
      <c r="DY121" s="75">
        <f>'T4 Q2 201415'!AC121</f>
        <v>0</v>
      </c>
      <c r="DZ121" s="75">
        <f>'T4 Q2 201415'!AD121</f>
        <v>1138</v>
      </c>
      <c r="EA121" s="75">
        <f>'T4 Q2 201415'!AE121</f>
        <v>859</v>
      </c>
      <c r="EB121" s="75">
        <f>'T4 Q2 201415'!AF121</f>
        <v>0</v>
      </c>
      <c r="EC121" s="75">
        <f>'T4 Q2 201415'!AG121</f>
        <v>662</v>
      </c>
      <c r="ED121" s="75">
        <f>'T4 Q2 201415'!AH121</f>
        <v>0</v>
      </c>
      <c r="EE121" s="75">
        <f>'T4 Q2 201415'!AI121</f>
        <v>859</v>
      </c>
      <c r="EF121" s="75">
        <f>'T4 Q2 201415'!AJ121</f>
        <v>0</v>
      </c>
      <c r="EG121" s="75">
        <f>'T4 Q2 201415'!AK121</f>
        <v>859</v>
      </c>
      <c r="EH121" s="75">
        <f>'T4 Q2 201415'!AL121</f>
        <v>0</v>
      </c>
      <c r="EI121" s="75">
        <f>'T4 Q2 201415'!AM121</f>
        <v>833</v>
      </c>
      <c r="EJ121" s="75">
        <f>'T4 Q2 201415'!AN121</f>
        <v>0</v>
      </c>
      <c r="EK121" s="75">
        <f>'T4 Q2 201415'!AO121</f>
        <v>828</v>
      </c>
      <c r="EL121" s="75">
        <f>'T4 Q2 201415'!AP121</f>
        <v>0</v>
      </c>
      <c r="EM121" s="75">
        <f>'T4 Q2 201415'!AQ121</f>
        <v>828</v>
      </c>
      <c r="EN121" s="75">
        <f>'T4 Q2 201415'!AR121</f>
        <v>0</v>
      </c>
      <c r="EO121" s="75">
        <f>'T4 Q2 201415'!AS121</f>
        <v>759</v>
      </c>
      <c r="EP121" s="75">
        <f>'T4 Q2 201415'!AT121</f>
        <v>0</v>
      </c>
      <c r="EQ121" s="75">
        <f>'T4 Q2 201415'!AU121</f>
        <v>853</v>
      </c>
      <c r="ER121" s="75">
        <f>'T4 Q2 201415'!AV121</f>
        <v>0</v>
      </c>
      <c r="ES121" s="75">
        <f>'T4 Q2 201415'!AW121</f>
        <v>799</v>
      </c>
      <c r="ET121" s="75">
        <f>'T4 Q2 201415'!AX121</f>
        <v>0</v>
      </c>
      <c r="EV121" s="75">
        <f>'T5 Q3 201415'!D121</f>
        <v>869</v>
      </c>
      <c r="EW121" s="75">
        <f>'T5 Q3 201415'!E121</f>
        <v>678</v>
      </c>
      <c r="EX121" s="75">
        <f>'T5 Q3 201415'!F121</f>
        <v>0.78020713463751434</v>
      </c>
      <c r="EY121" s="75">
        <f>'T5 Q3 201415'!G121</f>
        <v>27</v>
      </c>
      <c r="EZ121" s="75">
        <f>'T5 Q3 201415'!H121</f>
        <v>3.1070195627157654E-2</v>
      </c>
      <c r="FA121" s="75">
        <f>'T5 Q3 201415'!I121</f>
        <v>677</v>
      </c>
      <c r="FB121" s="75">
        <f>'T5 Q3 201415'!J121</f>
        <v>0.77905638665132337</v>
      </c>
      <c r="FC121" s="75">
        <f>'T5 Q3 201415'!K121</f>
        <v>8</v>
      </c>
      <c r="FD121" s="75">
        <f>'T5 Q3 201415'!L121</f>
        <v>7</v>
      </c>
      <c r="FE121" s="75">
        <f>'T5 Q3 201415'!M121</f>
        <v>0.875</v>
      </c>
      <c r="FF121" s="75">
        <f>'T5 Q3 201415'!N121</f>
        <v>0</v>
      </c>
      <c r="FG121" s="75">
        <f>'T5 Q3 201415'!O121</f>
        <v>1030</v>
      </c>
      <c r="FH121" s="75">
        <f>'T5 Q3 201415'!P121</f>
        <v>766</v>
      </c>
      <c r="FI121" s="75">
        <f>'T5 Q3 201415'!Q121</f>
        <v>0</v>
      </c>
      <c r="FJ121" s="75">
        <f>'T5 Q3 201415'!R121</f>
        <v>716</v>
      </c>
      <c r="FK121" s="75">
        <f>'T5 Q3 201415'!S121</f>
        <v>0</v>
      </c>
      <c r="FL121" s="75">
        <f>'T5 Q3 201415'!T121</f>
        <v>736</v>
      </c>
      <c r="FM121" s="75">
        <f>'T5 Q3 201415'!U121</f>
        <v>0</v>
      </c>
      <c r="FN121" s="75">
        <f>'T5 Q3 201415'!V121</f>
        <v>719</v>
      </c>
      <c r="FO121" s="75">
        <f>'T5 Q3 201415'!W121</f>
        <v>0</v>
      </c>
      <c r="FP121" s="75">
        <f>'T5 Q3 201415'!X121</f>
        <v>720</v>
      </c>
      <c r="FQ121" s="75">
        <f>'T5 Q3 201415'!Y121</f>
        <v>0</v>
      </c>
      <c r="FR121" s="75">
        <f>'T5 Q3 201415'!Z121</f>
        <v>7</v>
      </c>
      <c r="FS121" s="75">
        <f>'T5 Q3 201415'!AA121</f>
        <v>7</v>
      </c>
      <c r="FT121" s="75">
        <f>'T5 Q3 201415'!AB121</f>
        <v>0</v>
      </c>
      <c r="FU121" s="75">
        <f>'T5 Q3 201415'!AC121</f>
        <v>0</v>
      </c>
      <c r="FV121" s="75">
        <f>'T5 Q3 201415'!AD121</f>
        <v>1195</v>
      </c>
      <c r="FW121" s="75">
        <f>'T5 Q3 201415'!AE121</f>
        <v>879</v>
      </c>
      <c r="FX121" s="75">
        <f>'T5 Q3 201415'!AF121</f>
        <v>0</v>
      </c>
      <c r="FY121" s="75">
        <f>'T5 Q3 201415'!AG121</f>
        <v>688</v>
      </c>
      <c r="FZ121" s="75">
        <f>'T5 Q3 201415'!AH121</f>
        <v>0</v>
      </c>
      <c r="GA121" s="75">
        <f>'T5 Q3 201415'!AI121</f>
        <v>879</v>
      </c>
      <c r="GB121" s="75">
        <f>'T5 Q3 201415'!AJ121</f>
        <v>0</v>
      </c>
      <c r="GC121" s="75">
        <f>'T5 Q3 201415'!AK121</f>
        <v>879</v>
      </c>
      <c r="GD121" s="75">
        <f>'T5 Q3 201415'!AL121</f>
        <v>0</v>
      </c>
      <c r="GE121" s="75">
        <f>'T5 Q3 201415'!AM121</f>
        <v>854</v>
      </c>
      <c r="GF121" s="75">
        <f>'T5 Q3 201415'!AN121</f>
        <v>0</v>
      </c>
      <c r="GG121" s="75">
        <f>'T5 Q3 201415'!AO121</f>
        <v>852</v>
      </c>
      <c r="GH121" s="75">
        <f>'T5 Q3 201415'!AP121</f>
        <v>0</v>
      </c>
      <c r="GI121" s="75">
        <f>'T5 Q3 201415'!AQ121</f>
        <v>842</v>
      </c>
      <c r="GJ121" s="75">
        <f>'T5 Q3 201415'!AR121</f>
        <v>0</v>
      </c>
      <c r="GK121" s="75">
        <f>'T5 Q3 201415'!AS121</f>
        <v>782</v>
      </c>
      <c r="GL121" s="75">
        <f>'T5 Q3 201415'!AT121</f>
        <v>0</v>
      </c>
      <c r="GM121" s="75">
        <f>'T5 Q3 201415'!AU121</f>
        <v>876</v>
      </c>
      <c r="GN121" s="75">
        <f>'T5 Q3 201415'!AV121</f>
        <v>0</v>
      </c>
      <c r="GO121" s="75">
        <f>'T5 Q3 201415'!AW121</f>
        <v>817</v>
      </c>
      <c r="GP121" s="75">
        <f>'T5 Q3 201415'!AX121</f>
        <v>0</v>
      </c>
      <c r="GR121" s="75">
        <f>'T6 Q4 201415'!D121</f>
        <v>881</v>
      </c>
      <c r="GS121" s="75">
        <f>'T6 Q4 201415'!E121</f>
        <v>682</v>
      </c>
      <c r="GT121" s="75">
        <f>'T6 Q4 201415'!F121</f>
        <v>0.77412031782065838</v>
      </c>
      <c r="GU121" s="75">
        <f>'T6 Q4 201415'!G121</f>
        <v>16</v>
      </c>
      <c r="GV121" s="75">
        <f>'T6 Q4 201415'!H121</f>
        <v>1.8161180476730987E-2</v>
      </c>
      <c r="GW121" s="75">
        <f>'T6 Q4 201415'!I121</f>
        <v>692</v>
      </c>
      <c r="GX121" s="75">
        <f>'T6 Q4 201415'!J121</f>
        <v>0.78547105561861519</v>
      </c>
      <c r="GY121" s="75">
        <f>'T6 Q4 201415'!K121</f>
        <v>6</v>
      </c>
      <c r="GZ121" s="75">
        <f>'T6 Q4 201415'!L121</f>
        <v>6</v>
      </c>
      <c r="HA121" s="75">
        <f>'T6 Q4 201415'!M121</f>
        <v>1</v>
      </c>
      <c r="HB121" s="75">
        <f>'T6 Q4 201415'!N121</f>
        <v>0</v>
      </c>
      <c r="HC121" s="75">
        <f>'T6 Q4 201415'!O121</f>
        <v>919</v>
      </c>
      <c r="HD121" s="75">
        <f>'T6 Q4 201415'!P121</f>
        <v>702</v>
      </c>
      <c r="HE121" s="75">
        <f>'T6 Q4 201415'!Q121</f>
        <v>0</v>
      </c>
      <c r="HF121" s="75">
        <f>'T6 Q4 201415'!R121</f>
        <v>643</v>
      </c>
      <c r="HG121" s="75">
        <f>'T6 Q4 201415'!S121</f>
        <v>0</v>
      </c>
      <c r="HH121" s="75">
        <f>'T6 Q4 201415'!T121</f>
        <v>430</v>
      </c>
      <c r="HI121" s="75">
        <f>'T6 Q4 201415'!U121</f>
        <v>0</v>
      </c>
      <c r="HJ121" s="75">
        <f>'T6 Q4 201415'!V121</f>
        <v>642</v>
      </c>
      <c r="HK121" s="75">
        <f>'T6 Q4 201415'!W121</f>
        <v>0</v>
      </c>
      <c r="HL121" s="75">
        <f>'T6 Q4 201415'!X121</f>
        <v>631</v>
      </c>
      <c r="HM121" s="75">
        <f>'T6 Q4 201415'!Y121</f>
        <v>0</v>
      </c>
      <c r="HN121" s="75">
        <f>'T6 Q4 201415'!Z121</f>
        <v>5</v>
      </c>
      <c r="HO121" s="75">
        <f>'T6 Q4 201415'!AA121</f>
        <v>4</v>
      </c>
      <c r="HP121" s="75">
        <f>'T6 Q4 201415'!AB121</f>
        <v>0</v>
      </c>
      <c r="HQ121" s="75">
        <f>'T6 Q4 201415'!AC121</f>
        <v>0</v>
      </c>
      <c r="HR121" s="75">
        <f>'T6 Q4 201415'!AD121</f>
        <v>1064</v>
      </c>
      <c r="HS121" s="75">
        <f>'T6 Q4 201415'!AE121</f>
        <v>803</v>
      </c>
      <c r="HT121" s="75">
        <f>'T6 Q4 201415'!AF121</f>
        <v>0</v>
      </c>
      <c r="HU121" s="75">
        <f>'T6 Q4 201415'!AG121</f>
        <v>587</v>
      </c>
      <c r="HV121" s="75">
        <f>'T6 Q4 201415'!AH121</f>
        <v>0</v>
      </c>
      <c r="HW121" s="75">
        <f>'T6 Q4 201415'!AI121</f>
        <v>804</v>
      </c>
      <c r="HX121" s="75">
        <f>'T6 Q4 201415'!AJ121</f>
        <v>0</v>
      </c>
      <c r="HY121" s="75">
        <f>'T6 Q4 201415'!AK121</f>
        <v>804</v>
      </c>
      <c r="HZ121" s="75">
        <f>'T6 Q4 201415'!AL121</f>
        <v>0</v>
      </c>
      <c r="IA121" s="75">
        <f>'T6 Q4 201415'!AM121</f>
        <v>783</v>
      </c>
      <c r="IB121" s="75">
        <f>'T6 Q4 201415'!AN121</f>
        <v>0</v>
      </c>
      <c r="IC121" s="75">
        <f>'T6 Q4 201415'!AO121</f>
        <v>770</v>
      </c>
      <c r="ID121" s="75">
        <f>'T6 Q4 201415'!AP121</f>
        <v>0</v>
      </c>
      <c r="IE121" s="75">
        <f>'T6 Q4 201415'!AQ121</f>
        <v>775</v>
      </c>
      <c r="IF121" s="75">
        <f>'T6 Q4 201415'!AR121</f>
        <v>0</v>
      </c>
      <c r="IG121" s="75">
        <f>'T6 Q4 201415'!AS121</f>
        <v>720</v>
      </c>
      <c r="IH121" s="75">
        <f>'T6 Q4 201415'!AT121</f>
        <v>0</v>
      </c>
      <c r="II121" s="75">
        <f>'T6 Q4 201415'!AU121</f>
        <v>793</v>
      </c>
      <c r="IJ121" s="75">
        <f>'T6 Q4 201415'!AV121</f>
        <v>0</v>
      </c>
      <c r="IK121" s="75">
        <f>'T6 Q4 201415'!AW121</f>
        <v>748</v>
      </c>
      <c r="IL121" s="75">
        <f>'T6 Q4 201415'!AX121</f>
        <v>0</v>
      </c>
    </row>
    <row r="122" spans="1:246" x14ac:dyDescent="0.25">
      <c r="A122" s="31" t="s">
        <v>142</v>
      </c>
      <c r="B122" s="21" t="s">
        <v>143</v>
      </c>
      <c r="C122" s="21" t="s">
        <v>33</v>
      </c>
      <c r="D122" s="64">
        <v>5042</v>
      </c>
      <c r="E122" s="64">
        <v>3354</v>
      </c>
      <c r="F122" s="51">
        <v>0.66521221737405789</v>
      </c>
      <c r="G122" s="64">
        <v>2238</v>
      </c>
      <c r="H122" s="69">
        <v>0.44387147957159856</v>
      </c>
      <c r="I122" s="64">
        <v>3354</v>
      </c>
      <c r="J122" s="51">
        <v>0.66521221737405789</v>
      </c>
      <c r="K122" s="64">
        <v>2</v>
      </c>
      <c r="L122" s="5">
        <v>30</v>
      </c>
      <c r="M122" s="51">
        <v>15</v>
      </c>
      <c r="N122" s="40"/>
      <c r="O122" s="64">
        <v>5177</v>
      </c>
      <c r="P122" s="64">
        <v>3522</v>
      </c>
      <c r="Q122" s="51">
        <v>0.68031678578327215</v>
      </c>
      <c r="R122" s="64">
        <v>3181</v>
      </c>
      <c r="S122" s="69">
        <v>0.61444852231021829</v>
      </c>
      <c r="T122" s="64">
        <v>3303</v>
      </c>
      <c r="U122" s="51">
        <v>0.63801429399265985</v>
      </c>
      <c r="V122" s="64">
        <v>3190</v>
      </c>
      <c r="W122" s="69">
        <v>0.61618698087695578</v>
      </c>
      <c r="X122" s="64">
        <v>3147</v>
      </c>
      <c r="Y122" s="51">
        <v>0.60788101216920998</v>
      </c>
      <c r="Z122" s="64">
        <v>0</v>
      </c>
      <c r="AA122" s="64">
        <v>0</v>
      </c>
      <c r="AB122" s="51" t="e">
        <v>#DIV/0!</v>
      </c>
      <c r="AC122" s="58"/>
      <c r="AD122" s="64">
        <v>5024</v>
      </c>
      <c r="AE122" s="64">
        <v>4111</v>
      </c>
      <c r="AF122" s="46">
        <v>0.81827229299363058</v>
      </c>
      <c r="AG122" s="64">
        <v>2893</v>
      </c>
      <c r="AH122" s="70">
        <v>0.57583598726114649</v>
      </c>
      <c r="AI122" s="64">
        <v>3868</v>
      </c>
      <c r="AJ122" s="46">
        <v>0.76990445859872614</v>
      </c>
      <c r="AK122" s="64">
        <v>3679</v>
      </c>
      <c r="AL122" s="70">
        <v>0.73228503184713378</v>
      </c>
      <c r="AM122" s="64">
        <v>3722</v>
      </c>
      <c r="AN122" s="46">
        <v>0.74084394904458595</v>
      </c>
      <c r="AO122" s="64">
        <v>3966</v>
      </c>
      <c r="AP122" s="70">
        <v>0.78941082802547768</v>
      </c>
      <c r="AQ122" s="64">
        <v>3927</v>
      </c>
      <c r="AR122" s="46">
        <v>0.78164808917197448</v>
      </c>
      <c r="AS122" s="64">
        <v>2786</v>
      </c>
      <c r="AT122" s="70">
        <v>0.5545382165605095</v>
      </c>
      <c r="AU122" s="64">
        <v>3874</v>
      </c>
      <c r="AV122" s="46">
        <v>0.77109872611464969</v>
      </c>
      <c r="AW122" s="64">
        <v>2913</v>
      </c>
      <c r="AX122" s="46">
        <v>0.57981687898089174</v>
      </c>
      <c r="AZ122" s="80">
        <f>VLOOKUP($A122,'T1DQ CCG'!$A:$BS,69,FALSE)</f>
        <v>0</v>
      </c>
      <c r="BA122" s="80">
        <f>VLOOKUP($A122,'T1DQ CCG'!$A:$BS,70,FALSE)</f>
        <v>0</v>
      </c>
      <c r="BB122" s="80">
        <f>VLOOKUP($A122,'T1DQ CCG'!$A:$BS,71,FALSE)</f>
        <v>0</v>
      </c>
      <c r="BD122" s="75">
        <f>'T3 Q1 201415'!D122</f>
        <v>1166</v>
      </c>
      <c r="BE122" s="75">
        <f>'T3 Q1 201415'!E122</f>
        <v>69</v>
      </c>
      <c r="BF122" s="75">
        <f>'T3 Q1 201415'!F122</f>
        <v>5.9176672384219552E-2</v>
      </c>
      <c r="BG122" s="75">
        <f>'T3 Q1 201415'!G122</f>
        <v>7</v>
      </c>
      <c r="BH122" s="75">
        <f>'T3 Q1 201415'!H122</f>
        <v>6.0034305317324182E-3</v>
      </c>
      <c r="BI122" s="75">
        <f>'T3 Q1 201415'!I122</f>
        <v>73</v>
      </c>
      <c r="BJ122" s="75">
        <f>'T3 Q1 201415'!J122</f>
        <v>6.2607204116638074E-2</v>
      </c>
      <c r="BK122" s="75">
        <f>'T3 Q1 201415'!K122</f>
        <v>2</v>
      </c>
      <c r="BL122" s="75">
        <f>'T3 Q1 201415'!L122</f>
        <v>0</v>
      </c>
      <c r="BM122" s="75">
        <f>'T3 Q1 201415'!M122</f>
        <v>0</v>
      </c>
      <c r="BN122" s="75">
        <f>'T3 Q1 201415'!N122</f>
        <v>0</v>
      </c>
      <c r="BO122" s="75">
        <f>'T3 Q1 201415'!O122</f>
        <v>1296</v>
      </c>
      <c r="BP122" s="75">
        <f>'T3 Q1 201415'!P122</f>
        <v>96</v>
      </c>
      <c r="BQ122" s="75">
        <f>'T3 Q1 201415'!Q122</f>
        <v>7.407407407407407E-2</v>
      </c>
      <c r="BR122" s="75">
        <f>'T3 Q1 201415'!R122</f>
        <v>25</v>
      </c>
      <c r="BS122" s="75">
        <f>'T3 Q1 201415'!S122</f>
        <v>1.9290123456790122E-2</v>
      </c>
      <c r="BT122" s="75">
        <f>'T3 Q1 201415'!T122</f>
        <v>91</v>
      </c>
      <c r="BU122" s="75">
        <f>'T3 Q1 201415'!U122</f>
        <v>7.0216049382716056E-2</v>
      </c>
      <c r="BV122" s="75">
        <f>'T3 Q1 201415'!V122</f>
        <v>24</v>
      </c>
      <c r="BW122" s="75">
        <f>'T3 Q1 201415'!W122</f>
        <v>1.8518518518518517E-2</v>
      </c>
      <c r="BX122" s="75">
        <f>'T3 Q1 201415'!X122</f>
        <v>24</v>
      </c>
      <c r="BY122" s="75">
        <f>'T3 Q1 201415'!Y122</f>
        <v>1.8518518518518517E-2</v>
      </c>
      <c r="BZ122" s="75">
        <f>'T3 Q1 201415'!Z122</f>
        <v>0</v>
      </c>
      <c r="CA122" s="75">
        <f>'T3 Q1 201415'!AA122</f>
        <v>0</v>
      </c>
      <c r="CB122" s="75" t="str">
        <f>'T3 Q1 201415'!AB122</f>
        <v/>
      </c>
      <c r="CC122" s="75">
        <f>'T3 Q1 201415'!AC122</f>
        <v>0</v>
      </c>
      <c r="CD122" s="75">
        <f>'T3 Q1 201415'!AD122</f>
        <v>1398</v>
      </c>
      <c r="CE122" s="75">
        <f>'T3 Q1 201415'!AE122</f>
        <v>1005</v>
      </c>
      <c r="CF122" s="75">
        <f>'T3 Q1 201415'!AF122</f>
        <v>0.7188841201716738</v>
      </c>
      <c r="CG122" s="75">
        <f>'T3 Q1 201415'!AG122</f>
        <v>16</v>
      </c>
      <c r="CH122" s="75">
        <f>'T3 Q1 201415'!AH122</f>
        <v>1.1444921316165951E-2</v>
      </c>
      <c r="CI122" s="75">
        <f>'T3 Q1 201415'!AI122</f>
        <v>1007</v>
      </c>
      <c r="CJ122" s="75">
        <f>'T3 Q1 201415'!AJ122</f>
        <v>0.72031473533619461</v>
      </c>
      <c r="CK122" s="75">
        <f>'T3 Q1 201415'!AK122</f>
        <v>938</v>
      </c>
      <c r="CL122" s="75">
        <f>'T3 Q1 201415'!AL122</f>
        <v>0.67095851216022895</v>
      </c>
      <c r="CM122" s="75">
        <f>'T3 Q1 201415'!AM122</f>
        <v>891</v>
      </c>
      <c r="CN122" s="75">
        <f>'T3 Q1 201415'!AN122</f>
        <v>0.63733905579399142</v>
      </c>
      <c r="CO122" s="75">
        <f>'T3 Q1 201415'!AO122</f>
        <v>884</v>
      </c>
      <c r="CP122" s="75">
        <f>'T3 Q1 201415'!AP122</f>
        <v>0.63233190271816886</v>
      </c>
      <c r="CQ122" s="75">
        <f>'T3 Q1 201415'!AQ122</f>
        <v>757</v>
      </c>
      <c r="CR122" s="75">
        <f>'T3 Q1 201415'!AR122</f>
        <v>0.5414878397711016</v>
      </c>
      <c r="CS122" s="75">
        <f>'T3 Q1 201415'!AS122</f>
        <v>30</v>
      </c>
      <c r="CT122" s="75">
        <f>'T3 Q1 201415'!AT122</f>
        <v>2.1459227467811159E-2</v>
      </c>
      <c r="CU122" s="75">
        <f>'T3 Q1 201415'!AU122</f>
        <v>892</v>
      </c>
      <c r="CV122" s="75">
        <f>'T3 Q1 201415'!AV122</f>
        <v>0.63805436337625177</v>
      </c>
      <c r="CW122" s="75">
        <f>'T3 Q1 201415'!AW122</f>
        <v>135</v>
      </c>
      <c r="CX122" s="75">
        <f>'T3 Q1 201415'!AX122</f>
        <v>9.6566523605150209E-2</v>
      </c>
      <c r="CZ122" s="75">
        <f>'T4 Q2 201415'!D122</f>
        <v>1322</v>
      </c>
      <c r="DA122" s="75">
        <f>'T4 Q2 201415'!E122</f>
        <v>1086</v>
      </c>
      <c r="DB122" s="75">
        <f>'T4 Q2 201415'!F122</f>
        <v>0.82148260211800306</v>
      </c>
      <c r="DC122" s="75">
        <f>'T4 Q2 201415'!G122</f>
        <v>24</v>
      </c>
      <c r="DD122" s="75">
        <f>'T4 Q2 201415'!H122</f>
        <v>1.8154311649016642E-2</v>
      </c>
      <c r="DE122" s="75">
        <f>'T4 Q2 201415'!I122</f>
        <v>1084</v>
      </c>
      <c r="DF122" s="75">
        <f>'T4 Q2 201415'!J122</f>
        <v>0.81996974281391832</v>
      </c>
      <c r="DG122" s="75">
        <f>'T4 Q2 201415'!K122</f>
        <v>0</v>
      </c>
      <c r="DH122" s="75">
        <f>'T4 Q2 201415'!L122</f>
        <v>0</v>
      </c>
      <c r="DI122" s="75" t="str">
        <f>'T4 Q2 201415'!M122</f>
        <v/>
      </c>
      <c r="DJ122" s="75">
        <f>'T4 Q2 201415'!N122</f>
        <v>0</v>
      </c>
      <c r="DK122" s="75">
        <f>'T4 Q2 201415'!O122</f>
        <v>1332</v>
      </c>
      <c r="DL122" s="75">
        <f>'T4 Q2 201415'!P122</f>
        <v>1124</v>
      </c>
      <c r="DM122" s="75">
        <f>'T4 Q2 201415'!Q122</f>
        <v>0.84384384384384381</v>
      </c>
      <c r="DN122" s="75">
        <f>'T4 Q2 201415'!R122</f>
        <v>1048</v>
      </c>
      <c r="DO122" s="75">
        <f>'T4 Q2 201415'!S122</f>
        <v>0.78678678678678682</v>
      </c>
      <c r="DP122" s="75">
        <f>'T4 Q2 201415'!T122</f>
        <v>1060</v>
      </c>
      <c r="DQ122" s="75">
        <f>'T4 Q2 201415'!U122</f>
        <v>0.79579579579579585</v>
      </c>
      <c r="DR122" s="75">
        <f>'T4 Q2 201415'!V122</f>
        <v>1043</v>
      </c>
      <c r="DS122" s="75">
        <f>'T4 Q2 201415'!W122</f>
        <v>0.78303303303303307</v>
      </c>
      <c r="DT122" s="75">
        <f>'T4 Q2 201415'!X122</f>
        <v>1021</v>
      </c>
      <c r="DU122" s="75">
        <f>'T4 Q2 201415'!Y122</f>
        <v>0.76651651651651653</v>
      </c>
      <c r="DV122" s="75">
        <f>'T4 Q2 201415'!Z122</f>
        <v>0</v>
      </c>
      <c r="DW122" s="75">
        <f>'T4 Q2 201415'!AA122</f>
        <v>0</v>
      </c>
      <c r="DX122" s="75" t="str">
        <f>'T4 Q2 201415'!AB122</f>
        <v/>
      </c>
      <c r="DY122" s="75">
        <f>'T4 Q2 201415'!AC122</f>
        <v>0</v>
      </c>
      <c r="DZ122" s="75">
        <f>'T4 Q2 201415'!AD122</f>
        <v>1260</v>
      </c>
      <c r="EA122" s="75">
        <f>'T4 Q2 201415'!AE122</f>
        <v>1058</v>
      </c>
      <c r="EB122" s="75">
        <f>'T4 Q2 201415'!AF122</f>
        <v>0.8396825396825397</v>
      </c>
      <c r="EC122" s="75">
        <f>'T4 Q2 201415'!AG122</f>
        <v>921</v>
      </c>
      <c r="ED122" s="75">
        <f>'T4 Q2 201415'!AH122</f>
        <v>0.73095238095238091</v>
      </c>
      <c r="EE122" s="75">
        <f>'T4 Q2 201415'!AI122</f>
        <v>983</v>
      </c>
      <c r="EF122" s="75">
        <f>'T4 Q2 201415'!AJ122</f>
        <v>0.78015873015873016</v>
      </c>
      <c r="EG122" s="75">
        <f>'T4 Q2 201415'!AK122</f>
        <v>932</v>
      </c>
      <c r="EH122" s="75">
        <f>'T4 Q2 201415'!AL122</f>
        <v>0.73968253968253972</v>
      </c>
      <c r="EI122" s="75">
        <f>'T4 Q2 201415'!AM122</f>
        <v>993</v>
      </c>
      <c r="EJ122" s="75">
        <f>'T4 Q2 201415'!AN122</f>
        <v>0.78809523809523807</v>
      </c>
      <c r="EK122" s="75">
        <f>'T4 Q2 201415'!AO122</f>
        <v>1058</v>
      </c>
      <c r="EL122" s="75">
        <f>'T4 Q2 201415'!AP122</f>
        <v>0.8396825396825397</v>
      </c>
      <c r="EM122" s="75">
        <f>'T4 Q2 201415'!AQ122</f>
        <v>1087</v>
      </c>
      <c r="EN122" s="75">
        <f>'T4 Q2 201415'!AR122</f>
        <v>0</v>
      </c>
      <c r="EO122" s="75">
        <f>'T4 Q2 201415'!AS122</f>
        <v>937</v>
      </c>
      <c r="EP122" s="75">
        <f>'T4 Q2 201415'!AT122</f>
        <v>0.74365079365079367</v>
      </c>
      <c r="EQ122" s="75">
        <f>'T4 Q2 201415'!AU122</f>
        <v>1034</v>
      </c>
      <c r="ER122" s="75">
        <f>'T4 Q2 201415'!AV122</f>
        <v>0.82063492063492061</v>
      </c>
      <c r="ES122" s="75">
        <f>'T4 Q2 201415'!AW122</f>
        <v>944</v>
      </c>
      <c r="ET122" s="75">
        <f>'T4 Q2 201415'!AX122</f>
        <v>0.74920634920634921</v>
      </c>
      <c r="EV122" s="75">
        <f>'T5 Q3 201415'!D122</f>
        <v>1393</v>
      </c>
      <c r="EW122" s="75">
        <f>'T5 Q3 201415'!E122</f>
        <v>1129</v>
      </c>
      <c r="EX122" s="75">
        <f>'T5 Q3 201415'!F122</f>
        <v>0.81048097631012206</v>
      </c>
      <c r="EY122" s="75">
        <f>'T5 Q3 201415'!G122</f>
        <v>1126</v>
      </c>
      <c r="EZ122" s="75">
        <f>'T5 Q3 201415'!H122</f>
        <v>0.80832735104091891</v>
      </c>
      <c r="FA122" s="75">
        <f>'T5 Q3 201415'!I122</f>
        <v>1123</v>
      </c>
      <c r="FB122" s="75">
        <f>'T5 Q3 201415'!J122</f>
        <v>0.80617372577171575</v>
      </c>
      <c r="FC122" s="75">
        <f>'T5 Q3 201415'!K122</f>
        <v>0</v>
      </c>
      <c r="FD122" s="75">
        <f>'T5 Q3 201415'!L122</f>
        <v>0</v>
      </c>
      <c r="FE122" s="75" t="str">
        <f>'T5 Q3 201415'!M122</f>
        <v/>
      </c>
      <c r="FF122" s="75">
        <f>'T5 Q3 201415'!N122</f>
        <v>0</v>
      </c>
      <c r="FG122" s="75">
        <f>'T5 Q3 201415'!O122</f>
        <v>1379</v>
      </c>
      <c r="FH122" s="75">
        <f>'T5 Q3 201415'!P122</f>
        <v>1219</v>
      </c>
      <c r="FI122" s="75">
        <f>'T5 Q3 201415'!Q122</f>
        <v>0.88397389412617844</v>
      </c>
      <c r="FJ122" s="75">
        <f>'T5 Q3 201415'!R122</f>
        <v>1104</v>
      </c>
      <c r="FK122" s="75">
        <f>'T5 Q3 201415'!S122</f>
        <v>0.80058013052936916</v>
      </c>
      <c r="FL122" s="75">
        <f>'T5 Q3 201415'!T122</f>
        <v>1113</v>
      </c>
      <c r="FM122" s="75">
        <f>'T5 Q3 201415'!U122</f>
        <v>0.80710659898477155</v>
      </c>
      <c r="FN122" s="75">
        <f>'T5 Q3 201415'!V122</f>
        <v>1112</v>
      </c>
      <c r="FO122" s="75">
        <f>'T5 Q3 201415'!W122</f>
        <v>0.80638143582306021</v>
      </c>
      <c r="FP122" s="75">
        <f>'T5 Q3 201415'!X122</f>
        <v>1098</v>
      </c>
      <c r="FQ122" s="75">
        <f>'T5 Q3 201415'!Y122</f>
        <v>0.79622915155910079</v>
      </c>
      <c r="FR122" s="75">
        <f>'T5 Q3 201415'!Z122</f>
        <v>0</v>
      </c>
      <c r="FS122" s="75">
        <f>'T5 Q3 201415'!AA122</f>
        <v>0</v>
      </c>
      <c r="FT122" s="75" t="str">
        <f>'T5 Q3 201415'!AB122</f>
        <v/>
      </c>
      <c r="FU122" s="75">
        <f>'T5 Q3 201415'!AC122</f>
        <v>0</v>
      </c>
      <c r="FV122" s="75">
        <f>'T5 Q3 201415'!AD122</f>
        <v>1272</v>
      </c>
      <c r="FW122" s="75">
        <f>'T5 Q3 201415'!AE122</f>
        <v>1062</v>
      </c>
      <c r="FX122" s="75">
        <f>'T5 Q3 201415'!AF122</f>
        <v>0.83490566037735847</v>
      </c>
      <c r="FY122" s="75">
        <f>'T5 Q3 201415'!AG122</f>
        <v>921</v>
      </c>
      <c r="FZ122" s="75">
        <f>'T5 Q3 201415'!AH122</f>
        <v>0.72405660377358494</v>
      </c>
      <c r="GA122" s="75">
        <f>'T5 Q3 201415'!AI122</f>
        <v>988</v>
      </c>
      <c r="GB122" s="75">
        <f>'T5 Q3 201415'!AJ122</f>
        <v>0.77672955974842772</v>
      </c>
      <c r="GC122" s="75">
        <f>'T5 Q3 201415'!AK122</f>
        <v>935</v>
      </c>
      <c r="GD122" s="75">
        <f>'T5 Q3 201415'!AL122</f>
        <v>0.73506289308176098</v>
      </c>
      <c r="GE122" s="75">
        <f>'T5 Q3 201415'!AM122</f>
        <v>996</v>
      </c>
      <c r="GF122" s="75">
        <f>'T5 Q3 201415'!AN122</f>
        <v>0.78301886792452835</v>
      </c>
      <c r="GG122" s="75">
        <f>'T5 Q3 201415'!AO122</f>
        <v>1059</v>
      </c>
      <c r="GH122" s="75">
        <f>'T5 Q3 201415'!AP122</f>
        <v>0.83254716981132071</v>
      </c>
      <c r="GI122" s="75">
        <f>'T5 Q3 201415'!AQ122</f>
        <v>1087</v>
      </c>
      <c r="GJ122" s="75">
        <f>'T5 Q3 201415'!AR122</f>
        <v>0</v>
      </c>
      <c r="GK122" s="75">
        <f>'T5 Q3 201415'!AS122</f>
        <v>937</v>
      </c>
      <c r="GL122" s="75">
        <f>'T5 Q3 201415'!AT122</f>
        <v>0.73663522012578619</v>
      </c>
      <c r="GM122" s="75">
        <f>'T5 Q3 201415'!AU122</f>
        <v>1034</v>
      </c>
      <c r="GN122" s="75">
        <f>'T5 Q3 201415'!AV122</f>
        <v>0.81289308176100628</v>
      </c>
      <c r="GO122" s="75">
        <f>'T5 Q3 201415'!AW122</f>
        <v>945</v>
      </c>
      <c r="GP122" s="75">
        <f>'T5 Q3 201415'!AX122</f>
        <v>0.74292452830188682</v>
      </c>
      <c r="GR122" s="75">
        <f>'T6 Q4 201415'!D122</f>
        <v>1161</v>
      </c>
      <c r="GS122" s="75">
        <f>'T6 Q4 201415'!E122</f>
        <v>1070</v>
      </c>
      <c r="GT122" s="75">
        <f>'T6 Q4 201415'!F122</f>
        <v>0.92161929371231699</v>
      </c>
      <c r="GU122" s="75">
        <f>'T6 Q4 201415'!G122</f>
        <v>1081</v>
      </c>
      <c r="GV122" s="75">
        <f>'T6 Q4 201415'!H122</f>
        <v>0.93109388458225673</v>
      </c>
      <c r="GW122" s="75">
        <f>'T6 Q4 201415'!I122</f>
        <v>1074</v>
      </c>
      <c r="GX122" s="75">
        <f>'T6 Q4 201415'!J122</f>
        <v>0.92506459948320419</v>
      </c>
      <c r="GY122" s="75">
        <f>'T6 Q4 201415'!K122</f>
        <v>0</v>
      </c>
      <c r="GZ122" s="75">
        <f>'T6 Q4 201415'!L122</f>
        <v>0</v>
      </c>
      <c r="HA122" s="75" t="str">
        <f>'T6 Q4 201415'!M122</f>
        <v/>
      </c>
      <c r="HB122" s="75">
        <f>'T6 Q4 201415'!N122</f>
        <v>0</v>
      </c>
      <c r="HC122" s="75">
        <f>'T6 Q4 201415'!O122</f>
        <v>1170</v>
      </c>
      <c r="HD122" s="75">
        <f>'T6 Q4 201415'!P122</f>
        <v>1083</v>
      </c>
      <c r="HE122" s="75">
        <f>'T6 Q4 201415'!Q122</f>
        <v>0.92564102564102568</v>
      </c>
      <c r="HF122" s="75">
        <f>'T6 Q4 201415'!R122</f>
        <v>1004</v>
      </c>
      <c r="HG122" s="75">
        <f>'T6 Q4 201415'!S122</f>
        <v>0.85811965811965807</v>
      </c>
      <c r="HH122" s="75">
        <f>'T6 Q4 201415'!T122</f>
        <v>1039</v>
      </c>
      <c r="HI122" s="75">
        <f>'T6 Q4 201415'!U122</f>
        <v>0.88803418803418799</v>
      </c>
      <c r="HJ122" s="75">
        <f>'T6 Q4 201415'!V122</f>
        <v>1011</v>
      </c>
      <c r="HK122" s="75">
        <f>'T6 Q4 201415'!W122</f>
        <v>0.86410256410256414</v>
      </c>
      <c r="HL122" s="75">
        <f>'T6 Q4 201415'!X122</f>
        <v>1004</v>
      </c>
      <c r="HM122" s="75">
        <f>'T6 Q4 201415'!Y122</f>
        <v>0.85811965811965807</v>
      </c>
      <c r="HN122" s="75">
        <f>'T6 Q4 201415'!Z122</f>
        <v>0</v>
      </c>
      <c r="HO122" s="75">
        <f>'T6 Q4 201415'!AA122</f>
        <v>0</v>
      </c>
      <c r="HP122" s="75" t="str">
        <f>'T6 Q4 201415'!AB122</f>
        <v/>
      </c>
      <c r="HQ122" s="75">
        <f>'T6 Q4 201415'!AC122</f>
        <v>0</v>
      </c>
      <c r="HR122" s="75">
        <f>'T6 Q4 201415'!AD122</f>
        <v>1094</v>
      </c>
      <c r="HS122" s="75">
        <f>'T6 Q4 201415'!AE122</f>
        <v>986</v>
      </c>
      <c r="HT122" s="75">
        <f>'T6 Q4 201415'!AF122</f>
        <v>0.90127970749542963</v>
      </c>
      <c r="HU122" s="75">
        <f>'T6 Q4 201415'!AG122</f>
        <v>1035</v>
      </c>
      <c r="HV122" s="75">
        <f>'T6 Q4 201415'!AH122</f>
        <v>0.94606946983546614</v>
      </c>
      <c r="HW122" s="75">
        <f>'T6 Q4 201415'!AI122</f>
        <v>890</v>
      </c>
      <c r="HX122" s="75">
        <f>'T6 Q4 201415'!AJ122</f>
        <v>0.8135283363802559</v>
      </c>
      <c r="HY122" s="75">
        <f>'T6 Q4 201415'!AK122</f>
        <v>874</v>
      </c>
      <c r="HZ122" s="75">
        <f>'T6 Q4 201415'!AL122</f>
        <v>0.79890310786106034</v>
      </c>
      <c r="IA122" s="75">
        <f>'T6 Q4 201415'!AM122</f>
        <v>842</v>
      </c>
      <c r="IB122" s="75">
        <f>'T6 Q4 201415'!AN122</f>
        <v>0.76965265082266909</v>
      </c>
      <c r="IC122" s="75">
        <f>'T6 Q4 201415'!AO122</f>
        <v>965</v>
      </c>
      <c r="ID122" s="75">
        <f>'T6 Q4 201415'!AP122</f>
        <v>0.88208409506398533</v>
      </c>
      <c r="IE122" s="75">
        <f>'T6 Q4 201415'!AQ122</f>
        <v>996</v>
      </c>
      <c r="IF122" s="75">
        <f>'T6 Q4 201415'!AR122</f>
        <v>0</v>
      </c>
      <c r="IG122" s="75">
        <f>'T6 Q4 201415'!AS122</f>
        <v>882</v>
      </c>
      <c r="IH122" s="75">
        <f>'T6 Q4 201415'!AT122</f>
        <v>0.80621572212065817</v>
      </c>
      <c r="II122" s="75">
        <f>'T6 Q4 201415'!AU122</f>
        <v>914</v>
      </c>
      <c r="IJ122" s="75">
        <f>'T6 Q4 201415'!AV122</f>
        <v>0.8354661791590493</v>
      </c>
      <c r="IK122" s="75">
        <f>'T6 Q4 201415'!AW122</f>
        <v>889</v>
      </c>
      <c r="IL122" s="75">
        <f>'T6 Q4 201415'!AX122</f>
        <v>0.8126142595978062</v>
      </c>
    </row>
    <row r="123" spans="1:246" x14ac:dyDescent="0.25">
      <c r="A123" s="31" t="s">
        <v>494</v>
      </c>
      <c r="B123" s="21" t="s">
        <v>495</v>
      </c>
      <c r="C123" s="21" t="s">
        <v>33</v>
      </c>
      <c r="D123" s="64">
        <v>4118</v>
      </c>
      <c r="E123" s="64">
        <v>3854</v>
      </c>
      <c r="F123" s="51">
        <v>0.93589120932491499</v>
      </c>
      <c r="G123" s="64">
        <v>3908</v>
      </c>
      <c r="H123" s="69">
        <v>0.94900437105390967</v>
      </c>
      <c r="I123" s="64">
        <v>3826</v>
      </c>
      <c r="J123" s="51">
        <v>0.92909179213210291</v>
      </c>
      <c r="K123" s="64">
        <v>12</v>
      </c>
      <c r="L123" s="5">
        <v>1</v>
      </c>
      <c r="M123" s="51">
        <v>8.3333333333333329E-2</v>
      </c>
      <c r="N123" s="40"/>
      <c r="O123" s="64">
        <v>4305</v>
      </c>
      <c r="P123" s="64">
        <v>4129</v>
      </c>
      <c r="Q123" s="51">
        <v>0.95911730545876883</v>
      </c>
      <c r="R123" s="64">
        <v>3867</v>
      </c>
      <c r="S123" s="69">
        <v>0.89825783972125439</v>
      </c>
      <c r="T123" s="64">
        <v>3083</v>
      </c>
      <c r="U123" s="51">
        <v>0.716144018583043</v>
      </c>
      <c r="V123" s="64">
        <v>3856</v>
      </c>
      <c r="W123" s="69">
        <v>0.89570267131242742</v>
      </c>
      <c r="X123" s="64">
        <v>3838</v>
      </c>
      <c r="Y123" s="51">
        <v>0.89152148664343789</v>
      </c>
      <c r="Z123" s="64">
        <v>10</v>
      </c>
      <c r="AA123" s="64">
        <v>8</v>
      </c>
      <c r="AB123" s="51">
        <v>0.8</v>
      </c>
      <c r="AC123" s="58"/>
      <c r="AD123" s="64">
        <v>4649</v>
      </c>
      <c r="AE123" s="64">
        <v>4483</v>
      </c>
      <c r="AF123" s="46">
        <v>0.96429339642933964</v>
      </c>
      <c r="AG123" s="64">
        <v>3747</v>
      </c>
      <c r="AH123" s="70">
        <v>0.80597978059797803</v>
      </c>
      <c r="AI123" s="64">
        <v>4483</v>
      </c>
      <c r="AJ123" s="46">
        <v>0.96429339642933964</v>
      </c>
      <c r="AK123" s="64">
        <v>4483</v>
      </c>
      <c r="AL123" s="70">
        <v>0.96429339642933964</v>
      </c>
      <c r="AM123" s="64">
        <v>4109</v>
      </c>
      <c r="AN123" s="46">
        <v>0.88384598838459882</v>
      </c>
      <c r="AO123" s="64">
        <v>4309</v>
      </c>
      <c r="AP123" s="70">
        <v>0.9268659926865993</v>
      </c>
      <c r="AQ123" s="64">
        <v>4399</v>
      </c>
      <c r="AR123" s="46">
        <v>0.94622499462249943</v>
      </c>
      <c r="AS123" s="64">
        <v>4080</v>
      </c>
      <c r="AT123" s="70">
        <v>0.87760808776080879</v>
      </c>
      <c r="AU123" s="64">
        <v>4307</v>
      </c>
      <c r="AV123" s="46">
        <v>0.92643579264357923</v>
      </c>
      <c r="AW123" s="64">
        <v>4228</v>
      </c>
      <c r="AX123" s="46">
        <v>0.9094428909442891</v>
      </c>
      <c r="AZ123" s="80">
        <f>VLOOKUP($A123,'T1DQ CCG'!$A:$BS,69,FALSE)</f>
        <v>0</v>
      </c>
      <c r="BA123" s="80">
        <f>VLOOKUP($A123,'T1DQ CCG'!$A:$BS,70,FALSE)</f>
        <v>0</v>
      </c>
      <c r="BB123" s="80">
        <f>VLOOKUP($A123,'T1DQ CCG'!$A:$BS,71,FALSE)</f>
        <v>0</v>
      </c>
      <c r="BD123" s="75">
        <f>'T3 Q1 201415'!D123</f>
        <v>982</v>
      </c>
      <c r="BE123" s="75">
        <f>'T3 Q1 201415'!E123</f>
        <v>929</v>
      </c>
      <c r="BF123" s="75">
        <f>'T3 Q1 201415'!F123</f>
        <v>0.94602851323828918</v>
      </c>
      <c r="BG123" s="75">
        <f>'T3 Q1 201415'!G123</f>
        <v>944</v>
      </c>
      <c r="BH123" s="75">
        <f>'T3 Q1 201415'!H123</f>
        <v>0.96130346232179231</v>
      </c>
      <c r="BI123" s="75">
        <f>'T3 Q1 201415'!I123</f>
        <v>928</v>
      </c>
      <c r="BJ123" s="75">
        <f>'T3 Q1 201415'!J123</f>
        <v>0.94501018329938902</v>
      </c>
      <c r="BK123" s="75">
        <f>'T3 Q1 201415'!K123</f>
        <v>1</v>
      </c>
      <c r="BL123" s="75">
        <f>'T3 Q1 201415'!L123</f>
        <v>1</v>
      </c>
      <c r="BM123" s="75">
        <f>'T3 Q1 201415'!M123</f>
        <v>1</v>
      </c>
      <c r="BN123" s="75">
        <f>'T3 Q1 201415'!N123</f>
        <v>0</v>
      </c>
      <c r="BO123" s="75">
        <f>'T3 Q1 201415'!O123</f>
        <v>1054</v>
      </c>
      <c r="BP123" s="75">
        <f>'T3 Q1 201415'!P123</f>
        <v>1015</v>
      </c>
      <c r="BQ123" s="75">
        <f>'T3 Q1 201415'!Q123</f>
        <v>0.96299810246679318</v>
      </c>
      <c r="BR123" s="75">
        <f>'T3 Q1 201415'!R123</f>
        <v>962</v>
      </c>
      <c r="BS123" s="75">
        <f>'T3 Q1 201415'!S123</f>
        <v>0.91271347248576851</v>
      </c>
      <c r="BT123" s="75">
        <f>'T3 Q1 201415'!T123</f>
        <v>931</v>
      </c>
      <c r="BU123" s="75">
        <f>'T3 Q1 201415'!U123</f>
        <v>0.88330170777988615</v>
      </c>
      <c r="BV123" s="75">
        <f>'T3 Q1 201415'!V123</f>
        <v>952</v>
      </c>
      <c r="BW123" s="75">
        <f>'T3 Q1 201415'!W123</f>
        <v>0.90322580645161288</v>
      </c>
      <c r="BX123" s="75">
        <f>'T3 Q1 201415'!X123</f>
        <v>954</v>
      </c>
      <c r="BY123" s="75">
        <f>'T3 Q1 201415'!Y123</f>
        <v>0.90512333965844405</v>
      </c>
      <c r="BZ123" s="75">
        <f>'T3 Q1 201415'!Z123</f>
        <v>3</v>
      </c>
      <c r="CA123" s="75">
        <f>'T3 Q1 201415'!AA123</f>
        <v>2</v>
      </c>
      <c r="CB123" s="75">
        <f>'T3 Q1 201415'!AB123</f>
        <v>0.66666666666666663</v>
      </c>
      <c r="CC123" s="75">
        <f>'T3 Q1 201415'!AC123</f>
        <v>0</v>
      </c>
      <c r="CD123" s="75">
        <f>'T3 Q1 201415'!AD123</f>
        <v>1156</v>
      </c>
      <c r="CE123" s="75">
        <f>'T3 Q1 201415'!AE123</f>
        <v>1125</v>
      </c>
      <c r="CF123" s="75">
        <f>'T3 Q1 201415'!AF123</f>
        <v>0.97318339100346019</v>
      </c>
      <c r="CG123" s="75">
        <f>'T3 Q1 201415'!AG123</f>
        <v>940</v>
      </c>
      <c r="CH123" s="75">
        <f>'T3 Q1 201415'!AH123</f>
        <v>0.81314878892733566</v>
      </c>
      <c r="CI123" s="75">
        <f>'T3 Q1 201415'!AI123</f>
        <v>1125</v>
      </c>
      <c r="CJ123" s="75">
        <f>'T3 Q1 201415'!AJ123</f>
        <v>0.97318339100346019</v>
      </c>
      <c r="CK123" s="75">
        <f>'T3 Q1 201415'!AK123</f>
        <v>1125</v>
      </c>
      <c r="CL123" s="75">
        <f>'T3 Q1 201415'!AL123</f>
        <v>0.97318339100346019</v>
      </c>
      <c r="CM123" s="75">
        <f>'T3 Q1 201415'!AM123</f>
        <v>1029</v>
      </c>
      <c r="CN123" s="75">
        <f>'T3 Q1 201415'!AN123</f>
        <v>0.89013840830449831</v>
      </c>
      <c r="CO123" s="75">
        <f>'T3 Q1 201415'!AO123</f>
        <v>1076</v>
      </c>
      <c r="CP123" s="75">
        <f>'T3 Q1 201415'!AP123</f>
        <v>0.9307958477508651</v>
      </c>
      <c r="CQ123" s="75">
        <f>'T3 Q1 201415'!AQ123</f>
        <v>1105</v>
      </c>
      <c r="CR123" s="75">
        <f>'T3 Q1 201415'!AR123</f>
        <v>0.95588235294117652</v>
      </c>
      <c r="CS123" s="75">
        <f>'T3 Q1 201415'!AS123</f>
        <v>1020</v>
      </c>
      <c r="CT123" s="75">
        <f>'T3 Q1 201415'!AT123</f>
        <v>0.88235294117647056</v>
      </c>
      <c r="CU123" s="75">
        <f>'T3 Q1 201415'!AU123</f>
        <v>1071</v>
      </c>
      <c r="CV123" s="75">
        <f>'T3 Q1 201415'!AV123</f>
        <v>0.92647058823529416</v>
      </c>
      <c r="CW123" s="75">
        <f>'T3 Q1 201415'!AW123</f>
        <v>1058</v>
      </c>
      <c r="CX123" s="75">
        <f>'T3 Q1 201415'!AX123</f>
        <v>0.91522491349480972</v>
      </c>
      <c r="CZ123" s="75">
        <f>'T4 Q2 201415'!D123</f>
        <v>1047</v>
      </c>
      <c r="DA123" s="75">
        <f>'T4 Q2 201415'!E123</f>
        <v>969</v>
      </c>
      <c r="DB123" s="75">
        <f>'T4 Q2 201415'!F123</f>
        <v>0.92550143266475648</v>
      </c>
      <c r="DC123" s="75">
        <f>'T4 Q2 201415'!G123</f>
        <v>987</v>
      </c>
      <c r="DD123" s="75">
        <f>'T4 Q2 201415'!H123</f>
        <v>0.94269340974212035</v>
      </c>
      <c r="DE123" s="75">
        <f>'T4 Q2 201415'!I123</f>
        <v>960</v>
      </c>
      <c r="DF123" s="75">
        <f>'T4 Q2 201415'!J123</f>
        <v>0.91690544412607455</v>
      </c>
      <c r="DG123" s="75">
        <f>'T4 Q2 201415'!K123</f>
        <v>4</v>
      </c>
      <c r="DH123" s="75">
        <f>'T4 Q2 201415'!L123</f>
        <v>4</v>
      </c>
      <c r="DI123" s="75">
        <f>'T4 Q2 201415'!M123</f>
        <v>1</v>
      </c>
      <c r="DJ123" s="75">
        <f>'T4 Q2 201415'!N123</f>
        <v>0</v>
      </c>
      <c r="DK123" s="75">
        <f>'T4 Q2 201415'!O123</f>
        <v>1138</v>
      </c>
      <c r="DL123" s="75">
        <f>'T4 Q2 201415'!P123</f>
        <v>1087</v>
      </c>
      <c r="DM123" s="75">
        <f>'T4 Q2 201415'!Q123</f>
        <v>0.95518453427065031</v>
      </c>
      <c r="DN123" s="75">
        <f>'T4 Q2 201415'!R123</f>
        <v>1022</v>
      </c>
      <c r="DO123" s="75">
        <f>'T4 Q2 201415'!S123</f>
        <v>0.89806678383128291</v>
      </c>
      <c r="DP123" s="75">
        <f>'T4 Q2 201415'!T123</f>
        <v>962</v>
      </c>
      <c r="DQ123" s="75">
        <f>'T4 Q2 201415'!U123</f>
        <v>0.84534270650263621</v>
      </c>
      <c r="DR123" s="75">
        <f>'T4 Q2 201415'!V123</f>
        <v>1015</v>
      </c>
      <c r="DS123" s="75">
        <f>'T4 Q2 201415'!W123</f>
        <v>0.89191564147627411</v>
      </c>
      <c r="DT123" s="75">
        <f>'T4 Q2 201415'!X123</f>
        <v>1014</v>
      </c>
      <c r="DU123" s="75">
        <f>'T4 Q2 201415'!Y123</f>
        <v>0.89103690685413006</v>
      </c>
      <c r="DV123" s="75">
        <f>'T4 Q2 201415'!Z123</f>
        <v>3</v>
      </c>
      <c r="DW123" s="75">
        <f>'T4 Q2 201415'!AA123</f>
        <v>3</v>
      </c>
      <c r="DX123" s="75">
        <f>'T4 Q2 201415'!AB123</f>
        <v>1</v>
      </c>
      <c r="DY123" s="75">
        <f>'T4 Q2 201415'!AC123</f>
        <v>0</v>
      </c>
      <c r="DZ123" s="75">
        <f>'T4 Q2 201415'!AD123</f>
        <v>1208</v>
      </c>
      <c r="EA123" s="75">
        <f>'T4 Q2 201415'!AE123</f>
        <v>1159</v>
      </c>
      <c r="EB123" s="75">
        <f>'T4 Q2 201415'!AF123</f>
        <v>0.95943708609271527</v>
      </c>
      <c r="EC123" s="75">
        <f>'T4 Q2 201415'!AG123</f>
        <v>965</v>
      </c>
      <c r="ED123" s="75">
        <f>'T4 Q2 201415'!AH123</f>
        <v>0.79884105960264906</v>
      </c>
      <c r="EE123" s="75">
        <f>'T4 Q2 201415'!AI123</f>
        <v>1159</v>
      </c>
      <c r="EF123" s="75">
        <f>'T4 Q2 201415'!AJ123</f>
        <v>0.95943708609271527</v>
      </c>
      <c r="EG123" s="75">
        <f>'T4 Q2 201415'!AK123</f>
        <v>1159</v>
      </c>
      <c r="EH123" s="75">
        <f>'T4 Q2 201415'!AL123</f>
        <v>0.95943708609271527</v>
      </c>
      <c r="EI123" s="75">
        <f>'T4 Q2 201415'!AM123</f>
        <v>1084</v>
      </c>
      <c r="EJ123" s="75">
        <f>'T4 Q2 201415'!AN123</f>
        <v>0.89735099337748347</v>
      </c>
      <c r="EK123" s="75">
        <f>'T4 Q2 201415'!AO123</f>
        <v>1114</v>
      </c>
      <c r="EL123" s="75">
        <f>'T4 Q2 201415'!AP123</f>
        <v>0.92218543046357615</v>
      </c>
      <c r="EM123" s="75">
        <f>'T4 Q2 201415'!AQ123</f>
        <v>1132</v>
      </c>
      <c r="EN123" s="75">
        <f>'T4 Q2 201415'!AR123</f>
        <v>0</v>
      </c>
      <c r="EO123" s="75">
        <f>'T4 Q2 201415'!AS123</f>
        <v>1040</v>
      </c>
      <c r="EP123" s="75">
        <f>'T4 Q2 201415'!AT123</f>
        <v>0.86092715231788075</v>
      </c>
      <c r="EQ123" s="75">
        <f>'T4 Q2 201415'!AU123</f>
        <v>1125</v>
      </c>
      <c r="ER123" s="75">
        <f>'T4 Q2 201415'!AV123</f>
        <v>0.93129139072847678</v>
      </c>
      <c r="ES123" s="75">
        <f>'T4 Q2 201415'!AW123</f>
        <v>1099</v>
      </c>
      <c r="ET123" s="75">
        <f>'T4 Q2 201415'!AX123</f>
        <v>0.90976821192052981</v>
      </c>
      <c r="EV123" s="75">
        <f>'T5 Q3 201415'!D123</f>
        <v>1045</v>
      </c>
      <c r="EW123" s="75">
        <f>'T5 Q3 201415'!E123</f>
        <v>972</v>
      </c>
      <c r="EX123" s="75">
        <f>'T5 Q3 201415'!F123</f>
        <v>0.93014354066985649</v>
      </c>
      <c r="EY123" s="75">
        <f>'T5 Q3 201415'!G123</f>
        <v>985</v>
      </c>
      <c r="EZ123" s="75">
        <f>'T5 Q3 201415'!H123</f>
        <v>0.9425837320574163</v>
      </c>
      <c r="FA123" s="75">
        <f>'T5 Q3 201415'!I123</f>
        <v>958</v>
      </c>
      <c r="FB123" s="75">
        <f>'T5 Q3 201415'!J123</f>
        <v>0.91674641148325364</v>
      </c>
      <c r="FC123" s="75">
        <f>'T5 Q3 201415'!K123</f>
        <v>4</v>
      </c>
      <c r="FD123" s="75">
        <f>'T5 Q3 201415'!L123</f>
        <v>4</v>
      </c>
      <c r="FE123" s="75">
        <f>'T5 Q3 201415'!M123</f>
        <v>1</v>
      </c>
      <c r="FF123" s="75">
        <f>'T5 Q3 201415'!N123</f>
        <v>0</v>
      </c>
      <c r="FG123" s="75">
        <f>'T5 Q3 201415'!O123</f>
        <v>1104</v>
      </c>
      <c r="FH123" s="75">
        <f>'T5 Q3 201415'!P123</f>
        <v>1060</v>
      </c>
      <c r="FI123" s="75">
        <f>'T5 Q3 201415'!Q123</f>
        <v>0.96014492753623193</v>
      </c>
      <c r="FJ123" s="75">
        <f>'T5 Q3 201415'!R123</f>
        <v>986</v>
      </c>
      <c r="FK123" s="75">
        <f>'T5 Q3 201415'!S123</f>
        <v>0.89311594202898548</v>
      </c>
      <c r="FL123" s="75">
        <f>'T5 Q3 201415'!T123</f>
        <v>856</v>
      </c>
      <c r="FM123" s="75">
        <f>'T5 Q3 201415'!U123</f>
        <v>0.77536231884057971</v>
      </c>
      <c r="FN123" s="75">
        <f>'T5 Q3 201415'!V123</f>
        <v>990</v>
      </c>
      <c r="FO123" s="75">
        <f>'T5 Q3 201415'!W123</f>
        <v>0.89673913043478259</v>
      </c>
      <c r="FP123" s="75">
        <f>'T5 Q3 201415'!X123</f>
        <v>975</v>
      </c>
      <c r="FQ123" s="75">
        <f>'T5 Q3 201415'!Y123</f>
        <v>0.88315217391304346</v>
      </c>
      <c r="FR123" s="75">
        <f>'T5 Q3 201415'!Z123</f>
        <v>2</v>
      </c>
      <c r="FS123" s="75">
        <f>'T5 Q3 201415'!AA123</f>
        <v>2</v>
      </c>
      <c r="FT123" s="75">
        <f>'T5 Q3 201415'!AB123</f>
        <v>1</v>
      </c>
      <c r="FU123" s="75">
        <f>'T5 Q3 201415'!AC123</f>
        <v>0</v>
      </c>
      <c r="FV123" s="75">
        <f>'T5 Q3 201415'!AD123</f>
        <v>1210</v>
      </c>
      <c r="FW123" s="75">
        <f>'T5 Q3 201415'!AE123</f>
        <v>1157</v>
      </c>
      <c r="FX123" s="75">
        <f>'T5 Q3 201415'!AF123</f>
        <v>0.95619834710743801</v>
      </c>
      <c r="FY123" s="75">
        <f>'T5 Q3 201415'!AG123</f>
        <v>983</v>
      </c>
      <c r="FZ123" s="75">
        <f>'T5 Q3 201415'!AH123</f>
        <v>0.81239669421487604</v>
      </c>
      <c r="GA123" s="75">
        <f>'T5 Q3 201415'!AI123</f>
        <v>1157</v>
      </c>
      <c r="GB123" s="75">
        <f>'T5 Q3 201415'!AJ123</f>
        <v>0.95619834710743801</v>
      </c>
      <c r="GC123" s="75">
        <f>'T5 Q3 201415'!AK123</f>
        <v>1157</v>
      </c>
      <c r="GD123" s="75">
        <f>'T5 Q3 201415'!AL123</f>
        <v>0.95619834710743801</v>
      </c>
      <c r="GE123" s="75">
        <f>'T5 Q3 201415'!AM123</f>
        <v>1057</v>
      </c>
      <c r="GF123" s="75">
        <f>'T5 Q3 201415'!AN123</f>
        <v>0.87355371900826451</v>
      </c>
      <c r="GG123" s="75">
        <f>'T5 Q3 201415'!AO123</f>
        <v>1109</v>
      </c>
      <c r="GH123" s="75">
        <f>'T5 Q3 201415'!AP123</f>
        <v>0.91652892561983468</v>
      </c>
      <c r="GI123" s="75">
        <f>'T5 Q3 201415'!AQ123</f>
        <v>1139</v>
      </c>
      <c r="GJ123" s="75">
        <f>'T5 Q3 201415'!AR123</f>
        <v>0</v>
      </c>
      <c r="GK123" s="75">
        <f>'T5 Q3 201415'!AS123</f>
        <v>1076</v>
      </c>
      <c r="GL123" s="75">
        <f>'T5 Q3 201415'!AT123</f>
        <v>0.88925619834710745</v>
      </c>
      <c r="GM123" s="75">
        <f>'T5 Q3 201415'!AU123</f>
        <v>1110</v>
      </c>
      <c r="GN123" s="75">
        <f>'T5 Q3 201415'!AV123</f>
        <v>0.9173553719008265</v>
      </c>
      <c r="GO123" s="75">
        <f>'T5 Q3 201415'!AW123</f>
        <v>1092</v>
      </c>
      <c r="GP123" s="75">
        <f>'T5 Q3 201415'!AX123</f>
        <v>0.90247933884297515</v>
      </c>
      <c r="GR123" s="75">
        <f>'T6 Q4 201415'!D123</f>
        <v>1044</v>
      </c>
      <c r="GS123" s="75">
        <f>'T6 Q4 201415'!E123</f>
        <v>984</v>
      </c>
      <c r="GT123" s="75">
        <f>'T6 Q4 201415'!F123</f>
        <v>0.94252873563218387</v>
      </c>
      <c r="GU123" s="75">
        <f>'T6 Q4 201415'!G123</f>
        <v>992</v>
      </c>
      <c r="GV123" s="75">
        <f>'T6 Q4 201415'!H123</f>
        <v>0.95019157088122608</v>
      </c>
      <c r="GW123" s="75">
        <f>'T6 Q4 201415'!I123</f>
        <v>980</v>
      </c>
      <c r="GX123" s="75">
        <f>'T6 Q4 201415'!J123</f>
        <v>0.93869731800766287</v>
      </c>
      <c r="GY123" s="75">
        <f>'T6 Q4 201415'!K123</f>
        <v>3</v>
      </c>
      <c r="GZ123" s="75">
        <f>'T6 Q4 201415'!L123</f>
        <v>3</v>
      </c>
      <c r="HA123" s="75">
        <f>'T6 Q4 201415'!M123</f>
        <v>1</v>
      </c>
      <c r="HB123" s="75">
        <f>'T6 Q4 201415'!N123</f>
        <v>0</v>
      </c>
      <c r="HC123" s="75">
        <f>'T6 Q4 201415'!O123</f>
        <v>1009</v>
      </c>
      <c r="HD123" s="75">
        <f>'T6 Q4 201415'!P123</f>
        <v>967</v>
      </c>
      <c r="HE123" s="75">
        <f>'T6 Q4 201415'!Q123</f>
        <v>0.95837462834489595</v>
      </c>
      <c r="HF123" s="75">
        <f>'T6 Q4 201415'!R123</f>
        <v>897</v>
      </c>
      <c r="HG123" s="75">
        <f>'T6 Q4 201415'!S123</f>
        <v>0.8889990089197225</v>
      </c>
      <c r="HH123" s="75">
        <f>'T6 Q4 201415'!T123</f>
        <v>334</v>
      </c>
      <c r="HI123" s="75">
        <f>'T6 Q4 201415'!U123</f>
        <v>0.33102081268582756</v>
      </c>
      <c r="HJ123" s="75">
        <f>'T6 Q4 201415'!V123</f>
        <v>899</v>
      </c>
      <c r="HK123" s="75">
        <f>'T6 Q4 201415'!W123</f>
        <v>0.8909811694747275</v>
      </c>
      <c r="HL123" s="75">
        <f>'T6 Q4 201415'!X123</f>
        <v>895</v>
      </c>
      <c r="HM123" s="75">
        <f>'T6 Q4 201415'!Y123</f>
        <v>0.8870168483647175</v>
      </c>
      <c r="HN123" s="75">
        <f>'T6 Q4 201415'!Z123</f>
        <v>2</v>
      </c>
      <c r="HO123" s="75">
        <f>'T6 Q4 201415'!AA123</f>
        <v>1</v>
      </c>
      <c r="HP123" s="75">
        <f>'T6 Q4 201415'!AB123</f>
        <v>0.5</v>
      </c>
      <c r="HQ123" s="75">
        <f>'T6 Q4 201415'!AC123</f>
        <v>0</v>
      </c>
      <c r="HR123" s="75">
        <f>'T6 Q4 201415'!AD123</f>
        <v>1075</v>
      </c>
      <c r="HS123" s="75">
        <f>'T6 Q4 201415'!AE123</f>
        <v>1042</v>
      </c>
      <c r="HT123" s="75">
        <f>'T6 Q4 201415'!AF123</f>
        <v>0.9693023255813954</v>
      </c>
      <c r="HU123" s="75">
        <f>'T6 Q4 201415'!AG123</f>
        <v>859</v>
      </c>
      <c r="HV123" s="75">
        <f>'T6 Q4 201415'!AH123</f>
        <v>0.79906976744186042</v>
      </c>
      <c r="HW123" s="75">
        <f>'T6 Q4 201415'!AI123</f>
        <v>1042</v>
      </c>
      <c r="HX123" s="75">
        <f>'T6 Q4 201415'!AJ123</f>
        <v>0.9693023255813954</v>
      </c>
      <c r="HY123" s="75">
        <f>'T6 Q4 201415'!AK123</f>
        <v>1042</v>
      </c>
      <c r="HZ123" s="75">
        <f>'T6 Q4 201415'!AL123</f>
        <v>0.9693023255813954</v>
      </c>
      <c r="IA123" s="75">
        <f>'T6 Q4 201415'!AM123</f>
        <v>939</v>
      </c>
      <c r="IB123" s="75">
        <f>'T6 Q4 201415'!AN123</f>
        <v>0.87348837209302321</v>
      </c>
      <c r="IC123" s="75">
        <f>'T6 Q4 201415'!AO123</f>
        <v>1010</v>
      </c>
      <c r="ID123" s="75">
        <f>'T6 Q4 201415'!AP123</f>
        <v>0.93953488372093019</v>
      </c>
      <c r="IE123" s="75">
        <f>'T6 Q4 201415'!AQ123</f>
        <v>1023</v>
      </c>
      <c r="IF123" s="75">
        <f>'T6 Q4 201415'!AR123</f>
        <v>0</v>
      </c>
      <c r="IG123" s="75">
        <f>'T6 Q4 201415'!AS123</f>
        <v>944</v>
      </c>
      <c r="IH123" s="75">
        <f>'T6 Q4 201415'!AT123</f>
        <v>0.87813953488372098</v>
      </c>
      <c r="II123" s="75">
        <f>'T6 Q4 201415'!AU123</f>
        <v>1001</v>
      </c>
      <c r="IJ123" s="75">
        <f>'T6 Q4 201415'!AV123</f>
        <v>0.93116279069767438</v>
      </c>
      <c r="IK123" s="75">
        <f>'T6 Q4 201415'!AW123</f>
        <v>979</v>
      </c>
      <c r="IL123" s="75">
        <f>'T6 Q4 201415'!AX123</f>
        <v>0.91069767441860461</v>
      </c>
    </row>
    <row r="124" spans="1:246" x14ac:dyDescent="0.25">
      <c r="A124" s="31" t="s">
        <v>496</v>
      </c>
      <c r="B124" s="21" t="s">
        <v>497</v>
      </c>
      <c r="C124" s="21" t="s">
        <v>33</v>
      </c>
      <c r="D124" s="64">
        <v>2573</v>
      </c>
      <c r="E124" s="64">
        <v>2358</v>
      </c>
      <c r="F124" s="51">
        <v>0.91643995336183448</v>
      </c>
      <c r="G124" s="64">
        <v>2381</v>
      </c>
      <c r="H124" s="69">
        <v>0.92537893509521962</v>
      </c>
      <c r="I124" s="64">
        <v>2350</v>
      </c>
      <c r="J124" s="51">
        <v>0.91333074232413525</v>
      </c>
      <c r="K124" s="64">
        <v>10</v>
      </c>
      <c r="L124" s="5">
        <v>2</v>
      </c>
      <c r="M124" s="51">
        <v>0.2</v>
      </c>
      <c r="N124" s="40"/>
      <c r="O124" s="64">
        <v>2589</v>
      </c>
      <c r="P124" s="64">
        <v>2416</v>
      </c>
      <c r="Q124" s="51">
        <v>0.93317883352645814</v>
      </c>
      <c r="R124" s="64">
        <v>2224</v>
      </c>
      <c r="S124" s="69">
        <v>0.85901892622634224</v>
      </c>
      <c r="T124" s="64">
        <v>2007</v>
      </c>
      <c r="U124" s="51">
        <v>0.77520278099652373</v>
      </c>
      <c r="V124" s="64">
        <v>2237</v>
      </c>
      <c r="W124" s="69">
        <v>0.86404016994978761</v>
      </c>
      <c r="X124" s="64">
        <v>2238</v>
      </c>
      <c r="Y124" s="51">
        <v>0.86442641946697563</v>
      </c>
      <c r="Z124" s="64">
        <v>16</v>
      </c>
      <c r="AA124" s="64">
        <v>0</v>
      </c>
      <c r="AB124" s="51">
        <v>0</v>
      </c>
      <c r="AC124" s="58"/>
      <c r="AD124" s="64">
        <v>2501</v>
      </c>
      <c r="AE124" s="64">
        <v>2343</v>
      </c>
      <c r="AF124" s="46">
        <v>0.93682526989204318</v>
      </c>
      <c r="AG124" s="64">
        <v>1973</v>
      </c>
      <c r="AH124" s="70">
        <v>0.78888444622151144</v>
      </c>
      <c r="AI124" s="64">
        <v>2341</v>
      </c>
      <c r="AJ124" s="46">
        <v>0.93602558976409433</v>
      </c>
      <c r="AK124" s="64">
        <v>2333</v>
      </c>
      <c r="AL124" s="70">
        <v>0.93282686925229907</v>
      </c>
      <c r="AM124" s="64">
        <v>2217</v>
      </c>
      <c r="AN124" s="46">
        <v>0.88644542183126751</v>
      </c>
      <c r="AO124" s="64">
        <v>2256</v>
      </c>
      <c r="AP124" s="70">
        <v>0.90203918432626951</v>
      </c>
      <c r="AQ124" s="64">
        <v>2285</v>
      </c>
      <c r="AR124" s="46">
        <v>0.9136345461815274</v>
      </c>
      <c r="AS124" s="64">
        <v>1968</v>
      </c>
      <c r="AT124" s="70">
        <v>0.78688524590163933</v>
      </c>
      <c r="AU124" s="64">
        <v>2303</v>
      </c>
      <c r="AV124" s="46">
        <v>0.92083166733306676</v>
      </c>
      <c r="AW124" s="64">
        <v>2183</v>
      </c>
      <c r="AX124" s="46">
        <v>0.87285085965613751</v>
      </c>
      <c r="AZ124" s="80">
        <f>VLOOKUP($A124,'T1DQ CCG'!$A:$BS,69,FALSE)</f>
        <v>0</v>
      </c>
      <c r="BA124" s="80">
        <f>VLOOKUP($A124,'T1DQ CCG'!$A:$BS,70,FALSE)</f>
        <v>0</v>
      </c>
      <c r="BB124" s="80">
        <f>VLOOKUP($A124,'T1DQ CCG'!$A:$BS,71,FALSE)</f>
        <v>0</v>
      </c>
      <c r="BD124" s="75">
        <f>'T3 Q1 201415'!D124</f>
        <v>655</v>
      </c>
      <c r="BE124" s="75">
        <f>'T3 Q1 201415'!E124</f>
        <v>593</v>
      </c>
      <c r="BF124" s="75">
        <f>'T3 Q1 201415'!F124</f>
        <v>0.90534351145038172</v>
      </c>
      <c r="BG124" s="75">
        <f>'T3 Q1 201415'!G124</f>
        <v>602</v>
      </c>
      <c r="BH124" s="75">
        <f>'T3 Q1 201415'!H124</f>
        <v>0.91908396946564885</v>
      </c>
      <c r="BI124" s="75">
        <f>'T3 Q1 201415'!I124</f>
        <v>592</v>
      </c>
      <c r="BJ124" s="75">
        <f>'T3 Q1 201415'!J124</f>
        <v>0.90381679389312974</v>
      </c>
      <c r="BK124" s="75">
        <f>'T3 Q1 201415'!K124</f>
        <v>6</v>
      </c>
      <c r="BL124" s="75">
        <f>'T3 Q1 201415'!L124</f>
        <v>0</v>
      </c>
      <c r="BM124" s="75">
        <f>'T3 Q1 201415'!M124</f>
        <v>0</v>
      </c>
      <c r="BN124" s="75">
        <f>'T3 Q1 201415'!N124</f>
        <v>0</v>
      </c>
      <c r="BO124" s="75">
        <f>'T3 Q1 201415'!O124</f>
        <v>656</v>
      </c>
      <c r="BP124" s="75">
        <f>'T3 Q1 201415'!P124</f>
        <v>597</v>
      </c>
      <c r="BQ124" s="75">
        <f>'T3 Q1 201415'!Q124</f>
        <v>0.91006097560975607</v>
      </c>
      <c r="BR124" s="75">
        <f>'T3 Q1 201415'!R124</f>
        <v>574</v>
      </c>
      <c r="BS124" s="75">
        <f>'T3 Q1 201415'!S124</f>
        <v>0.875</v>
      </c>
      <c r="BT124" s="75">
        <f>'T3 Q1 201415'!T124</f>
        <v>586</v>
      </c>
      <c r="BU124" s="75">
        <f>'T3 Q1 201415'!U124</f>
        <v>0.89329268292682928</v>
      </c>
      <c r="BV124" s="75">
        <f>'T3 Q1 201415'!V124</f>
        <v>584</v>
      </c>
      <c r="BW124" s="75">
        <f>'T3 Q1 201415'!W124</f>
        <v>0.8902439024390244</v>
      </c>
      <c r="BX124" s="75">
        <f>'T3 Q1 201415'!X124</f>
        <v>576</v>
      </c>
      <c r="BY124" s="75">
        <f>'T3 Q1 201415'!Y124</f>
        <v>0.87804878048780488</v>
      </c>
      <c r="BZ124" s="75">
        <f>'T3 Q1 201415'!Z124</f>
        <v>6</v>
      </c>
      <c r="CA124" s="75">
        <f>'T3 Q1 201415'!AA124</f>
        <v>0</v>
      </c>
      <c r="CB124" s="75">
        <f>'T3 Q1 201415'!AB124</f>
        <v>0</v>
      </c>
      <c r="CC124" s="75">
        <f>'T3 Q1 201415'!AC124</f>
        <v>0</v>
      </c>
      <c r="CD124" s="75">
        <f>'T3 Q1 201415'!AD124</f>
        <v>586</v>
      </c>
      <c r="CE124" s="75">
        <f>'T3 Q1 201415'!AE124</f>
        <v>544</v>
      </c>
      <c r="CF124" s="75">
        <f>'T3 Q1 201415'!AF124</f>
        <v>0.92832764505119458</v>
      </c>
      <c r="CG124" s="75">
        <f>'T3 Q1 201415'!AG124</f>
        <v>425</v>
      </c>
      <c r="CH124" s="75">
        <f>'T3 Q1 201415'!AH124</f>
        <v>0.72525597269624575</v>
      </c>
      <c r="CI124" s="75">
        <f>'T3 Q1 201415'!AI124</f>
        <v>541</v>
      </c>
      <c r="CJ124" s="75">
        <f>'T3 Q1 201415'!AJ124</f>
        <v>0.92320819112627983</v>
      </c>
      <c r="CK124" s="75">
        <f>'T3 Q1 201415'!AK124</f>
        <v>541</v>
      </c>
      <c r="CL124" s="75">
        <f>'T3 Q1 201415'!AL124</f>
        <v>0.92320819112627983</v>
      </c>
      <c r="CM124" s="75">
        <f>'T3 Q1 201415'!AM124</f>
        <v>524</v>
      </c>
      <c r="CN124" s="75">
        <f>'T3 Q1 201415'!AN124</f>
        <v>0.89419795221843001</v>
      </c>
      <c r="CO124" s="75">
        <f>'T3 Q1 201415'!AO124</f>
        <v>522</v>
      </c>
      <c r="CP124" s="75">
        <f>'T3 Q1 201415'!AP124</f>
        <v>0.89078498293515362</v>
      </c>
      <c r="CQ124" s="75">
        <f>'T3 Q1 201415'!AQ124</f>
        <v>526</v>
      </c>
      <c r="CR124" s="75">
        <f>'T3 Q1 201415'!AR124</f>
        <v>0.89761092150170652</v>
      </c>
      <c r="CS124" s="75">
        <f>'T3 Q1 201415'!AS124</f>
        <v>430</v>
      </c>
      <c r="CT124" s="75">
        <f>'T3 Q1 201415'!AT124</f>
        <v>0.7337883959044369</v>
      </c>
      <c r="CU124" s="75">
        <f>'T3 Q1 201415'!AU124</f>
        <v>538</v>
      </c>
      <c r="CV124" s="75">
        <f>'T3 Q1 201415'!AV124</f>
        <v>0.91808873720136519</v>
      </c>
      <c r="CW124" s="75">
        <f>'T3 Q1 201415'!AW124</f>
        <v>508</v>
      </c>
      <c r="CX124" s="75">
        <f>'T3 Q1 201415'!AX124</f>
        <v>0.86689419795221845</v>
      </c>
      <c r="CZ124" s="75">
        <f>'T4 Q2 201415'!D124</f>
        <v>661</v>
      </c>
      <c r="DA124" s="75">
        <f>'T4 Q2 201415'!E124</f>
        <v>611</v>
      </c>
      <c r="DB124" s="75">
        <f>'T4 Q2 201415'!F124</f>
        <v>0.92435703479576403</v>
      </c>
      <c r="DC124" s="75">
        <f>'T4 Q2 201415'!G124</f>
        <v>614</v>
      </c>
      <c r="DD124" s="75">
        <f>'T4 Q2 201415'!H124</f>
        <v>0.92889561270801813</v>
      </c>
      <c r="DE124" s="75">
        <f>'T4 Q2 201415'!I124</f>
        <v>610</v>
      </c>
      <c r="DF124" s="75">
        <f>'T4 Q2 201415'!J124</f>
        <v>0.9228441754916793</v>
      </c>
      <c r="DG124" s="75">
        <f>'T4 Q2 201415'!K124</f>
        <v>1</v>
      </c>
      <c r="DH124" s="75">
        <f>'T4 Q2 201415'!L124</f>
        <v>0</v>
      </c>
      <c r="DI124" s="75">
        <f>'T4 Q2 201415'!M124</f>
        <v>0</v>
      </c>
      <c r="DJ124" s="75">
        <f>'T4 Q2 201415'!N124</f>
        <v>0</v>
      </c>
      <c r="DK124" s="75">
        <f>'T4 Q2 201415'!O124</f>
        <v>634</v>
      </c>
      <c r="DL124" s="75">
        <f>'T4 Q2 201415'!P124</f>
        <v>596</v>
      </c>
      <c r="DM124" s="75">
        <f>'T4 Q2 201415'!Q124</f>
        <v>0.94006309148264988</v>
      </c>
      <c r="DN124" s="75">
        <f>'T4 Q2 201415'!R124</f>
        <v>541</v>
      </c>
      <c r="DO124" s="75">
        <f>'T4 Q2 201415'!S124</f>
        <v>0.85331230283911674</v>
      </c>
      <c r="DP124" s="75">
        <f>'T4 Q2 201415'!T124</f>
        <v>566</v>
      </c>
      <c r="DQ124" s="75">
        <f>'T4 Q2 201415'!U124</f>
        <v>0.89274447949526814</v>
      </c>
      <c r="DR124" s="75">
        <f>'T4 Q2 201415'!V124</f>
        <v>541</v>
      </c>
      <c r="DS124" s="75">
        <f>'T4 Q2 201415'!W124</f>
        <v>0.85331230283911674</v>
      </c>
      <c r="DT124" s="75">
        <f>'T4 Q2 201415'!X124</f>
        <v>547</v>
      </c>
      <c r="DU124" s="75">
        <f>'T4 Q2 201415'!Y124</f>
        <v>0.86277602523659302</v>
      </c>
      <c r="DV124" s="75">
        <f>'T4 Q2 201415'!Z124</f>
        <v>3</v>
      </c>
      <c r="DW124" s="75">
        <f>'T4 Q2 201415'!AA124</f>
        <v>0</v>
      </c>
      <c r="DX124" s="75">
        <f>'T4 Q2 201415'!AB124</f>
        <v>0</v>
      </c>
      <c r="DY124" s="75">
        <f>'T4 Q2 201415'!AC124</f>
        <v>0</v>
      </c>
      <c r="DZ124" s="75">
        <f>'T4 Q2 201415'!AD124</f>
        <v>648</v>
      </c>
      <c r="EA124" s="75">
        <f>'T4 Q2 201415'!AE124</f>
        <v>607</v>
      </c>
      <c r="EB124" s="75">
        <f>'T4 Q2 201415'!AF124</f>
        <v>0.93672839506172845</v>
      </c>
      <c r="EC124" s="75">
        <f>'T4 Q2 201415'!AG124</f>
        <v>533</v>
      </c>
      <c r="ED124" s="75">
        <f>'T4 Q2 201415'!AH124</f>
        <v>0.82253086419753085</v>
      </c>
      <c r="EE124" s="75">
        <f>'T4 Q2 201415'!AI124</f>
        <v>607</v>
      </c>
      <c r="EF124" s="75">
        <f>'T4 Q2 201415'!AJ124</f>
        <v>0.93672839506172845</v>
      </c>
      <c r="EG124" s="75">
        <f>'T4 Q2 201415'!AK124</f>
        <v>605</v>
      </c>
      <c r="EH124" s="75">
        <f>'T4 Q2 201415'!AL124</f>
        <v>0.93364197530864201</v>
      </c>
      <c r="EI124" s="75">
        <f>'T4 Q2 201415'!AM124</f>
        <v>568</v>
      </c>
      <c r="EJ124" s="75">
        <f>'T4 Q2 201415'!AN124</f>
        <v>0.87654320987654322</v>
      </c>
      <c r="EK124" s="75">
        <f>'T4 Q2 201415'!AO124</f>
        <v>586</v>
      </c>
      <c r="EL124" s="75">
        <f>'T4 Q2 201415'!AP124</f>
        <v>0.90432098765432101</v>
      </c>
      <c r="EM124" s="75">
        <f>'T4 Q2 201415'!AQ124</f>
        <v>600</v>
      </c>
      <c r="EN124" s="75">
        <f>'T4 Q2 201415'!AR124</f>
        <v>0</v>
      </c>
      <c r="EO124" s="75">
        <f>'T4 Q2 201415'!AS124</f>
        <v>532</v>
      </c>
      <c r="EP124" s="75">
        <f>'T4 Q2 201415'!AT124</f>
        <v>0.82098765432098764</v>
      </c>
      <c r="EQ124" s="75">
        <f>'T4 Q2 201415'!AU124</f>
        <v>594</v>
      </c>
      <c r="ER124" s="75">
        <f>'T4 Q2 201415'!AV124</f>
        <v>0.91666666666666663</v>
      </c>
      <c r="ES124" s="75">
        <f>'T4 Q2 201415'!AW124</f>
        <v>568</v>
      </c>
      <c r="ET124" s="75">
        <f>'T4 Q2 201415'!AX124</f>
        <v>0.87654320987654322</v>
      </c>
      <c r="EV124" s="75">
        <f>'T5 Q3 201415'!D124</f>
        <v>665</v>
      </c>
      <c r="EW124" s="75">
        <f>'T5 Q3 201415'!E124</f>
        <v>614</v>
      </c>
      <c r="EX124" s="75">
        <f>'T5 Q3 201415'!F124</f>
        <v>0.92330827067669174</v>
      </c>
      <c r="EY124" s="75">
        <f>'T5 Q3 201415'!G124</f>
        <v>614</v>
      </c>
      <c r="EZ124" s="75">
        <f>'T5 Q3 201415'!H124</f>
        <v>0.92330827067669174</v>
      </c>
      <c r="FA124" s="75">
        <f>'T5 Q3 201415'!I124</f>
        <v>611</v>
      </c>
      <c r="FB124" s="75">
        <f>'T5 Q3 201415'!J124</f>
        <v>0.91879699248120306</v>
      </c>
      <c r="FC124" s="75">
        <f>'T5 Q3 201415'!K124</f>
        <v>0</v>
      </c>
      <c r="FD124" s="75">
        <f>'T5 Q3 201415'!L124</f>
        <v>0</v>
      </c>
      <c r="FE124" s="75" t="str">
        <f>'T5 Q3 201415'!M124</f>
        <v/>
      </c>
      <c r="FF124" s="75">
        <f>'T5 Q3 201415'!N124</f>
        <v>0</v>
      </c>
      <c r="FG124" s="75">
        <f>'T5 Q3 201415'!O124</f>
        <v>659</v>
      </c>
      <c r="FH124" s="75">
        <f>'T5 Q3 201415'!P124</f>
        <v>630</v>
      </c>
      <c r="FI124" s="75">
        <f>'T5 Q3 201415'!Q124</f>
        <v>0.95599393019726864</v>
      </c>
      <c r="FJ124" s="75">
        <f>'T5 Q3 201415'!R124</f>
        <v>568</v>
      </c>
      <c r="FK124" s="75">
        <f>'T5 Q3 201415'!S124</f>
        <v>0.86191198786039458</v>
      </c>
      <c r="FL124" s="75">
        <f>'T5 Q3 201415'!T124</f>
        <v>563</v>
      </c>
      <c r="FM124" s="75">
        <f>'T5 Q3 201415'!U124</f>
        <v>0.85432473444613055</v>
      </c>
      <c r="FN124" s="75">
        <f>'T5 Q3 201415'!V124</f>
        <v>572</v>
      </c>
      <c r="FO124" s="75">
        <f>'T5 Q3 201415'!W124</f>
        <v>0.8679817905918058</v>
      </c>
      <c r="FP124" s="75">
        <f>'T5 Q3 201415'!X124</f>
        <v>573</v>
      </c>
      <c r="FQ124" s="75">
        <f>'T5 Q3 201415'!Y124</f>
        <v>0.86949924127465861</v>
      </c>
      <c r="FR124" s="75">
        <f>'T5 Q3 201415'!Z124</f>
        <v>3</v>
      </c>
      <c r="FS124" s="75">
        <f>'T5 Q3 201415'!AA124</f>
        <v>0</v>
      </c>
      <c r="FT124" s="75">
        <f>'T5 Q3 201415'!AB124</f>
        <v>0</v>
      </c>
      <c r="FU124" s="75">
        <f>'T5 Q3 201415'!AC124</f>
        <v>0</v>
      </c>
      <c r="FV124" s="75">
        <f>'T5 Q3 201415'!AD124</f>
        <v>662</v>
      </c>
      <c r="FW124" s="75">
        <f>'T5 Q3 201415'!AE124</f>
        <v>627</v>
      </c>
      <c r="FX124" s="75">
        <f>'T5 Q3 201415'!AF124</f>
        <v>0.94712990936555896</v>
      </c>
      <c r="FY124" s="75">
        <f>'T5 Q3 201415'!AG124</f>
        <v>553</v>
      </c>
      <c r="FZ124" s="75">
        <f>'T5 Q3 201415'!AH124</f>
        <v>0.83534743202416917</v>
      </c>
      <c r="GA124" s="75">
        <f>'T5 Q3 201415'!AI124</f>
        <v>627</v>
      </c>
      <c r="GB124" s="75">
        <f>'T5 Q3 201415'!AJ124</f>
        <v>0.94712990936555896</v>
      </c>
      <c r="GC124" s="75">
        <f>'T5 Q3 201415'!AK124</f>
        <v>626</v>
      </c>
      <c r="GD124" s="75">
        <f>'T5 Q3 201415'!AL124</f>
        <v>0.94561933534743203</v>
      </c>
      <c r="GE124" s="75">
        <f>'T5 Q3 201415'!AM124</f>
        <v>587</v>
      </c>
      <c r="GF124" s="75">
        <f>'T5 Q3 201415'!AN124</f>
        <v>0.88670694864048338</v>
      </c>
      <c r="GG124" s="75">
        <f>'T5 Q3 201415'!AO124</f>
        <v>603</v>
      </c>
      <c r="GH124" s="75">
        <f>'T5 Q3 201415'!AP124</f>
        <v>0.91087613293051362</v>
      </c>
      <c r="GI124" s="75">
        <f>'T5 Q3 201415'!AQ124</f>
        <v>615</v>
      </c>
      <c r="GJ124" s="75">
        <f>'T5 Q3 201415'!AR124</f>
        <v>0</v>
      </c>
      <c r="GK124" s="75">
        <f>'T5 Q3 201415'!AS124</f>
        <v>537</v>
      </c>
      <c r="GL124" s="75">
        <f>'T5 Q3 201415'!AT124</f>
        <v>0.81117824773413894</v>
      </c>
      <c r="GM124" s="75">
        <f>'T5 Q3 201415'!AU124</f>
        <v>611</v>
      </c>
      <c r="GN124" s="75">
        <f>'T5 Q3 201415'!AV124</f>
        <v>0.92296072507552873</v>
      </c>
      <c r="GO124" s="75">
        <f>'T5 Q3 201415'!AW124</f>
        <v>585</v>
      </c>
      <c r="GP124" s="75">
        <f>'T5 Q3 201415'!AX124</f>
        <v>0.88368580060422963</v>
      </c>
      <c r="GR124" s="75">
        <f>'T6 Q4 201415'!D124</f>
        <v>592</v>
      </c>
      <c r="GS124" s="75">
        <f>'T6 Q4 201415'!E124</f>
        <v>540</v>
      </c>
      <c r="GT124" s="75">
        <f>'T6 Q4 201415'!F124</f>
        <v>0.91216216216216217</v>
      </c>
      <c r="GU124" s="75">
        <f>'T6 Q4 201415'!G124</f>
        <v>551</v>
      </c>
      <c r="GV124" s="75">
        <f>'T6 Q4 201415'!H124</f>
        <v>0.9307432432432432</v>
      </c>
      <c r="GW124" s="75">
        <f>'T6 Q4 201415'!I124</f>
        <v>537</v>
      </c>
      <c r="GX124" s="75">
        <f>'T6 Q4 201415'!J124</f>
        <v>0.90709459459459463</v>
      </c>
      <c r="GY124" s="75">
        <f>'T6 Q4 201415'!K124</f>
        <v>3</v>
      </c>
      <c r="GZ124" s="75">
        <f>'T6 Q4 201415'!L124</f>
        <v>0</v>
      </c>
      <c r="HA124" s="75">
        <f>'T6 Q4 201415'!M124</f>
        <v>0</v>
      </c>
      <c r="HB124" s="75">
        <f>'T6 Q4 201415'!N124</f>
        <v>0</v>
      </c>
      <c r="HC124" s="75">
        <f>'T6 Q4 201415'!O124</f>
        <v>640</v>
      </c>
      <c r="HD124" s="75">
        <f>'T6 Q4 201415'!P124</f>
        <v>593</v>
      </c>
      <c r="HE124" s="75">
        <f>'T6 Q4 201415'!Q124</f>
        <v>0.92656249999999996</v>
      </c>
      <c r="HF124" s="75">
        <f>'T6 Q4 201415'!R124</f>
        <v>541</v>
      </c>
      <c r="HG124" s="75">
        <f>'T6 Q4 201415'!S124</f>
        <v>0.84531250000000002</v>
      </c>
      <c r="HH124" s="75">
        <f>'T6 Q4 201415'!T124</f>
        <v>292</v>
      </c>
      <c r="HI124" s="75">
        <f>'T6 Q4 201415'!U124</f>
        <v>0.45624999999999999</v>
      </c>
      <c r="HJ124" s="75">
        <f>'T6 Q4 201415'!V124</f>
        <v>540</v>
      </c>
      <c r="HK124" s="75">
        <f>'T6 Q4 201415'!W124</f>
        <v>0.84375</v>
      </c>
      <c r="HL124" s="75">
        <f>'T6 Q4 201415'!X124</f>
        <v>542</v>
      </c>
      <c r="HM124" s="75">
        <f>'T6 Q4 201415'!Y124</f>
        <v>0.84687500000000004</v>
      </c>
      <c r="HN124" s="75">
        <f>'T6 Q4 201415'!Z124</f>
        <v>4</v>
      </c>
      <c r="HO124" s="75">
        <f>'T6 Q4 201415'!AA124</f>
        <v>0</v>
      </c>
      <c r="HP124" s="75">
        <f>'T6 Q4 201415'!AB124</f>
        <v>0</v>
      </c>
      <c r="HQ124" s="75">
        <f>'T6 Q4 201415'!AC124</f>
        <v>0</v>
      </c>
      <c r="HR124" s="75">
        <f>'T6 Q4 201415'!AD124</f>
        <v>605</v>
      </c>
      <c r="HS124" s="75">
        <f>'T6 Q4 201415'!AE124</f>
        <v>565</v>
      </c>
      <c r="HT124" s="75">
        <f>'T6 Q4 201415'!AF124</f>
        <v>0.93388429752066116</v>
      </c>
      <c r="HU124" s="75">
        <f>'T6 Q4 201415'!AG124</f>
        <v>462</v>
      </c>
      <c r="HV124" s="75">
        <f>'T6 Q4 201415'!AH124</f>
        <v>0.76363636363636367</v>
      </c>
      <c r="HW124" s="75">
        <f>'T6 Q4 201415'!AI124</f>
        <v>566</v>
      </c>
      <c r="HX124" s="75">
        <f>'T6 Q4 201415'!AJ124</f>
        <v>0.93553719008264458</v>
      </c>
      <c r="HY124" s="75">
        <f>'T6 Q4 201415'!AK124</f>
        <v>561</v>
      </c>
      <c r="HZ124" s="75">
        <f>'T6 Q4 201415'!AL124</f>
        <v>0.92727272727272725</v>
      </c>
      <c r="IA124" s="75">
        <f>'T6 Q4 201415'!AM124</f>
        <v>538</v>
      </c>
      <c r="IB124" s="75">
        <f>'T6 Q4 201415'!AN124</f>
        <v>0.88925619834710745</v>
      </c>
      <c r="IC124" s="75">
        <f>'T6 Q4 201415'!AO124</f>
        <v>545</v>
      </c>
      <c r="ID124" s="75">
        <f>'T6 Q4 201415'!AP124</f>
        <v>0.90082644628099173</v>
      </c>
      <c r="IE124" s="75">
        <f>'T6 Q4 201415'!AQ124</f>
        <v>544</v>
      </c>
      <c r="IF124" s="75">
        <f>'T6 Q4 201415'!AR124</f>
        <v>0</v>
      </c>
      <c r="IG124" s="75">
        <f>'T6 Q4 201415'!AS124</f>
        <v>469</v>
      </c>
      <c r="IH124" s="75">
        <f>'T6 Q4 201415'!AT124</f>
        <v>0.77520661157024795</v>
      </c>
      <c r="II124" s="75">
        <f>'T6 Q4 201415'!AU124</f>
        <v>560</v>
      </c>
      <c r="IJ124" s="75">
        <f>'T6 Q4 201415'!AV124</f>
        <v>0.92561983471074383</v>
      </c>
      <c r="IK124" s="75">
        <f>'T6 Q4 201415'!AW124</f>
        <v>522</v>
      </c>
      <c r="IL124" s="75">
        <f>'T6 Q4 201415'!AX124</f>
        <v>0.86280991735537194</v>
      </c>
    </row>
    <row r="125" spans="1:246" x14ac:dyDescent="0.25">
      <c r="A125" s="31" t="s">
        <v>498</v>
      </c>
      <c r="B125" s="21" t="s">
        <v>499</v>
      </c>
      <c r="C125" s="21" t="s">
        <v>33</v>
      </c>
      <c r="D125" s="64">
        <v>4360</v>
      </c>
      <c r="E125" s="64">
        <v>3744</v>
      </c>
      <c r="F125" s="51">
        <v>0.85871559633027528</v>
      </c>
      <c r="G125" s="64">
        <v>3946</v>
      </c>
      <c r="H125" s="69">
        <v>0.90504587155963301</v>
      </c>
      <c r="I125" s="64">
        <v>3742</v>
      </c>
      <c r="J125" s="51">
        <v>0.8582568807339449</v>
      </c>
      <c r="K125" s="64">
        <v>17</v>
      </c>
      <c r="L125" s="5">
        <v>4</v>
      </c>
      <c r="M125" s="51">
        <v>0.23529411764705882</v>
      </c>
      <c r="N125" s="40"/>
      <c r="O125" s="64">
        <v>4341</v>
      </c>
      <c r="P125" s="64">
        <v>4017</v>
      </c>
      <c r="Q125" s="51">
        <v>0.9253628196268141</v>
      </c>
      <c r="R125" s="64">
        <v>3857</v>
      </c>
      <c r="S125" s="69">
        <v>0.88850495277585806</v>
      </c>
      <c r="T125" s="64">
        <v>3500</v>
      </c>
      <c r="U125" s="51">
        <v>0.80626583736466251</v>
      </c>
      <c r="V125" s="64">
        <v>3897</v>
      </c>
      <c r="W125" s="69">
        <v>0.89771941948859713</v>
      </c>
      <c r="X125" s="64">
        <v>3895</v>
      </c>
      <c r="Y125" s="51">
        <v>0.89725869615296017</v>
      </c>
      <c r="Z125" s="64">
        <v>31</v>
      </c>
      <c r="AA125" s="64">
        <v>25</v>
      </c>
      <c r="AB125" s="51">
        <v>0.80645161290322576</v>
      </c>
      <c r="AC125" s="58"/>
      <c r="AD125" s="64">
        <v>4059</v>
      </c>
      <c r="AE125" s="64">
        <v>3814</v>
      </c>
      <c r="AF125" s="46">
        <v>0.93964030549396405</v>
      </c>
      <c r="AG125" s="64">
        <v>3301</v>
      </c>
      <c r="AH125" s="70">
        <v>0.8132544961813255</v>
      </c>
      <c r="AI125" s="64">
        <v>3814</v>
      </c>
      <c r="AJ125" s="46">
        <v>0.93964030549396405</v>
      </c>
      <c r="AK125" s="64">
        <v>3814</v>
      </c>
      <c r="AL125" s="70">
        <v>0.93964030549396405</v>
      </c>
      <c r="AM125" s="64">
        <v>3347</v>
      </c>
      <c r="AN125" s="46">
        <v>0.82458733678245877</v>
      </c>
      <c r="AO125" s="64">
        <v>3716</v>
      </c>
      <c r="AP125" s="70">
        <v>0.9154964276915496</v>
      </c>
      <c r="AQ125" s="64">
        <v>3833</v>
      </c>
      <c r="AR125" s="46">
        <v>0.94432126139443218</v>
      </c>
      <c r="AS125" s="64">
        <v>3579</v>
      </c>
      <c r="AT125" s="70">
        <v>0.8817442719881744</v>
      </c>
      <c r="AU125" s="64">
        <v>3379</v>
      </c>
      <c r="AV125" s="46">
        <v>0.83247105198324711</v>
      </c>
      <c r="AW125" s="64">
        <v>3502</v>
      </c>
      <c r="AX125" s="46">
        <v>0.86277408228627739</v>
      </c>
      <c r="AZ125" s="80">
        <f>VLOOKUP($A125,'T1DQ CCG'!$A:$BS,69,FALSE)</f>
        <v>0</v>
      </c>
      <c r="BA125" s="80">
        <f>VLOOKUP($A125,'T1DQ CCG'!$A:$BS,70,FALSE)</f>
        <v>0</v>
      </c>
      <c r="BB125" s="80">
        <f>VLOOKUP($A125,'T1DQ CCG'!$A:$BS,71,FALSE)</f>
        <v>0</v>
      </c>
      <c r="BD125" s="75">
        <f>'T3 Q1 201415'!D125</f>
        <v>1126</v>
      </c>
      <c r="BE125" s="75">
        <f>'T3 Q1 201415'!E125</f>
        <v>980</v>
      </c>
      <c r="BF125" s="75">
        <f>'T3 Q1 201415'!F125</f>
        <v>0.87033747779751336</v>
      </c>
      <c r="BG125" s="75">
        <f>'T3 Q1 201415'!G125</f>
        <v>1030</v>
      </c>
      <c r="BH125" s="75">
        <f>'T3 Q1 201415'!H125</f>
        <v>0.91474245115452935</v>
      </c>
      <c r="BI125" s="75">
        <f>'T3 Q1 201415'!I125</f>
        <v>976</v>
      </c>
      <c r="BJ125" s="75">
        <f>'T3 Q1 201415'!J125</f>
        <v>0.86678507992895204</v>
      </c>
      <c r="BK125" s="75">
        <f>'T3 Q1 201415'!K125</f>
        <v>8</v>
      </c>
      <c r="BL125" s="75">
        <f>'T3 Q1 201415'!L125</f>
        <v>5</v>
      </c>
      <c r="BM125" s="75">
        <f>'T3 Q1 201415'!M125</f>
        <v>0.625</v>
      </c>
      <c r="BN125" s="75">
        <f>'T3 Q1 201415'!N125</f>
        <v>0</v>
      </c>
      <c r="BO125" s="75">
        <f>'T3 Q1 201415'!O125</f>
        <v>1047</v>
      </c>
      <c r="BP125" s="75">
        <f>'T3 Q1 201415'!P125</f>
        <v>967</v>
      </c>
      <c r="BQ125" s="75">
        <f>'T3 Q1 201415'!Q125</f>
        <v>0.92359121298949376</v>
      </c>
      <c r="BR125" s="75">
        <f>'T3 Q1 201415'!R125</f>
        <v>940</v>
      </c>
      <c r="BS125" s="75">
        <f>'T3 Q1 201415'!S125</f>
        <v>0.89780324737344797</v>
      </c>
      <c r="BT125" s="75">
        <f>'T3 Q1 201415'!T125</f>
        <v>899</v>
      </c>
      <c r="BU125" s="75">
        <f>'T3 Q1 201415'!U125</f>
        <v>0.85864374403056354</v>
      </c>
      <c r="BV125" s="75">
        <f>'T3 Q1 201415'!V125</f>
        <v>943</v>
      </c>
      <c r="BW125" s="75">
        <f>'T3 Q1 201415'!W125</f>
        <v>0.90066857688634194</v>
      </c>
      <c r="BX125" s="75">
        <f>'T3 Q1 201415'!X125</f>
        <v>949</v>
      </c>
      <c r="BY125" s="75">
        <f>'T3 Q1 201415'!Y125</f>
        <v>0.9063992359121299</v>
      </c>
      <c r="BZ125" s="75">
        <f>'T3 Q1 201415'!Z125</f>
        <v>12</v>
      </c>
      <c r="CA125" s="75">
        <f>'T3 Q1 201415'!AA125</f>
        <v>9</v>
      </c>
      <c r="CB125" s="75">
        <f>'T3 Q1 201415'!AB125</f>
        <v>0.75</v>
      </c>
      <c r="CC125" s="75">
        <f>'T3 Q1 201415'!AC125</f>
        <v>0</v>
      </c>
      <c r="CD125" s="75">
        <f>'T3 Q1 201415'!AD125</f>
        <v>952</v>
      </c>
      <c r="CE125" s="75">
        <f>'T3 Q1 201415'!AE125</f>
        <v>899</v>
      </c>
      <c r="CF125" s="75">
        <f>'T3 Q1 201415'!AF125</f>
        <v>0.94432773109243695</v>
      </c>
      <c r="CG125" s="75">
        <f>'T3 Q1 201415'!AG125</f>
        <v>731</v>
      </c>
      <c r="CH125" s="75">
        <f>'T3 Q1 201415'!AH125</f>
        <v>0.7678571428571429</v>
      </c>
      <c r="CI125" s="75">
        <f>'T3 Q1 201415'!AI125</f>
        <v>899</v>
      </c>
      <c r="CJ125" s="75">
        <f>'T3 Q1 201415'!AJ125</f>
        <v>0.94432773109243695</v>
      </c>
      <c r="CK125" s="75">
        <f>'T3 Q1 201415'!AK125</f>
        <v>899</v>
      </c>
      <c r="CL125" s="75">
        <f>'T3 Q1 201415'!AL125</f>
        <v>0.94432773109243695</v>
      </c>
      <c r="CM125" s="75">
        <f>'T3 Q1 201415'!AM125</f>
        <v>774</v>
      </c>
      <c r="CN125" s="75">
        <f>'T3 Q1 201415'!AN125</f>
        <v>0.81302521008403361</v>
      </c>
      <c r="CO125" s="75">
        <f>'T3 Q1 201415'!AO125</f>
        <v>853</v>
      </c>
      <c r="CP125" s="75">
        <f>'T3 Q1 201415'!AP125</f>
        <v>0.89600840336134457</v>
      </c>
      <c r="CQ125" s="75">
        <f>'T3 Q1 201415'!AQ125</f>
        <v>889</v>
      </c>
      <c r="CR125" s="75">
        <f>'T3 Q1 201415'!AR125</f>
        <v>0.93382352941176472</v>
      </c>
      <c r="CS125" s="75">
        <f>'T3 Q1 201415'!AS125</f>
        <v>825</v>
      </c>
      <c r="CT125" s="75">
        <f>'T3 Q1 201415'!AT125</f>
        <v>0.86659663865546221</v>
      </c>
      <c r="CU125" s="75">
        <f>'T3 Q1 201415'!AU125</f>
        <v>784</v>
      </c>
      <c r="CV125" s="75">
        <f>'T3 Q1 201415'!AV125</f>
        <v>0.82352941176470584</v>
      </c>
      <c r="CW125" s="75">
        <f>'T3 Q1 201415'!AW125</f>
        <v>829</v>
      </c>
      <c r="CX125" s="75">
        <f>'T3 Q1 201415'!AX125</f>
        <v>0.87079831932773111</v>
      </c>
      <c r="CZ125" s="75">
        <f>'T4 Q2 201415'!D125</f>
        <v>1104</v>
      </c>
      <c r="DA125" s="75">
        <f>'T4 Q2 201415'!E125</f>
        <v>940</v>
      </c>
      <c r="DB125" s="75">
        <f>'T4 Q2 201415'!F125</f>
        <v>0.85144927536231885</v>
      </c>
      <c r="DC125" s="75">
        <f>'T4 Q2 201415'!G125</f>
        <v>997</v>
      </c>
      <c r="DD125" s="75">
        <f>'T4 Q2 201415'!H125</f>
        <v>0.90307971014492749</v>
      </c>
      <c r="DE125" s="75">
        <f>'T4 Q2 201415'!I125</f>
        <v>936</v>
      </c>
      <c r="DF125" s="75">
        <f>'T4 Q2 201415'!J125</f>
        <v>0.84782608695652173</v>
      </c>
      <c r="DG125" s="75">
        <f>'T4 Q2 201415'!K125</f>
        <v>5</v>
      </c>
      <c r="DH125" s="75">
        <f>'T4 Q2 201415'!L125</f>
        <v>3</v>
      </c>
      <c r="DI125" s="75">
        <f>'T4 Q2 201415'!M125</f>
        <v>0.6</v>
      </c>
      <c r="DJ125" s="75">
        <f>'T4 Q2 201415'!N125</f>
        <v>0</v>
      </c>
      <c r="DK125" s="75">
        <f>'T4 Q2 201415'!O125</f>
        <v>1103</v>
      </c>
      <c r="DL125" s="75">
        <f>'T4 Q2 201415'!P125</f>
        <v>1033</v>
      </c>
      <c r="DM125" s="75">
        <f>'T4 Q2 201415'!Q125</f>
        <v>0.93653671804170446</v>
      </c>
      <c r="DN125" s="75">
        <f>'T4 Q2 201415'!R125</f>
        <v>995</v>
      </c>
      <c r="DO125" s="75">
        <f>'T4 Q2 201415'!S125</f>
        <v>0.9020852221214869</v>
      </c>
      <c r="DP125" s="75">
        <f>'T4 Q2 201415'!T125</f>
        <v>937</v>
      </c>
      <c r="DQ125" s="75">
        <f>'T4 Q2 201415'!U125</f>
        <v>0.84950135992747056</v>
      </c>
      <c r="DR125" s="75">
        <f>'T4 Q2 201415'!V125</f>
        <v>991</v>
      </c>
      <c r="DS125" s="75">
        <f>'T4 Q2 201415'!W125</f>
        <v>0.89845874886672705</v>
      </c>
      <c r="DT125" s="75">
        <f>'T4 Q2 201415'!X125</f>
        <v>995</v>
      </c>
      <c r="DU125" s="75">
        <f>'T4 Q2 201415'!Y125</f>
        <v>0.9020852221214869</v>
      </c>
      <c r="DV125" s="75">
        <f>'T4 Q2 201415'!Z125</f>
        <v>11</v>
      </c>
      <c r="DW125" s="75">
        <f>'T4 Q2 201415'!AA125</f>
        <v>9</v>
      </c>
      <c r="DX125" s="75">
        <f>'T4 Q2 201415'!AB125</f>
        <v>0.81818181818181823</v>
      </c>
      <c r="DY125" s="75">
        <f>'T4 Q2 201415'!AC125</f>
        <v>0</v>
      </c>
      <c r="DZ125" s="75">
        <f>'T4 Q2 201415'!AD125</f>
        <v>1041</v>
      </c>
      <c r="EA125" s="75">
        <f>'T4 Q2 201415'!AE125</f>
        <v>975</v>
      </c>
      <c r="EB125" s="75">
        <f>'T4 Q2 201415'!AF125</f>
        <v>0.93659942363112392</v>
      </c>
      <c r="EC125" s="75">
        <f>'T4 Q2 201415'!AG125</f>
        <v>859</v>
      </c>
      <c r="ED125" s="75">
        <f>'T4 Q2 201415'!AH125</f>
        <v>0.82516810758885684</v>
      </c>
      <c r="EE125" s="75">
        <f>'T4 Q2 201415'!AI125</f>
        <v>975</v>
      </c>
      <c r="EF125" s="75">
        <f>'T4 Q2 201415'!AJ125</f>
        <v>0.93659942363112392</v>
      </c>
      <c r="EG125" s="75">
        <f>'T4 Q2 201415'!AK125</f>
        <v>975</v>
      </c>
      <c r="EH125" s="75">
        <f>'T4 Q2 201415'!AL125</f>
        <v>0.93659942363112392</v>
      </c>
      <c r="EI125" s="75">
        <f>'T4 Q2 201415'!AM125</f>
        <v>843</v>
      </c>
      <c r="EJ125" s="75">
        <f>'T4 Q2 201415'!AN125</f>
        <v>0.80979827089337175</v>
      </c>
      <c r="EK125" s="75">
        <f>'T4 Q2 201415'!AO125</f>
        <v>954</v>
      </c>
      <c r="EL125" s="75">
        <f>'T4 Q2 201415'!AP125</f>
        <v>0.91642651296829969</v>
      </c>
      <c r="EM125" s="75">
        <f>'T4 Q2 201415'!AQ125</f>
        <v>992</v>
      </c>
      <c r="EN125" s="75">
        <f>'T4 Q2 201415'!AR125</f>
        <v>0</v>
      </c>
      <c r="EO125" s="75">
        <f>'T4 Q2 201415'!AS125</f>
        <v>924</v>
      </c>
      <c r="EP125" s="75">
        <f>'T4 Q2 201415'!AT125</f>
        <v>0.88760806916426516</v>
      </c>
      <c r="EQ125" s="75">
        <f>'T4 Q2 201415'!AU125</f>
        <v>850</v>
      </c>
      <c r="ER125" s="75">
        <f>'T4 Q2 201415'!AV125</f>
        <v>0.81652257444764653</v>
      </c>
      <c r="ES125" s="75">
        <f>'T4 Q2 201415'!AW125</f>
        <v>914</v>
      </c>
      <c r="ET125" s="75">
        <f>'T4 Q2 201415'!AX125</f>
        <v>0.87800192122958698</v>
      </c>
      <c r="EV125" s="75">
        <f>'T5 Q3 201415'!D125</f>
        <v>1088</v>
      </c>
      <c r="EW125" s="75">
        <f>'T5 Q3 201415'!E125</f>
        <v>930</v>
      </c>
      <c r="EX125" s="75">
        <f>'T5 Q3 201415'!F125</f>
        <v>0.85477941176470584</v>
      </c>
      <c r="EY125" s="75">
        <f>'T5 Q3 201415'!G125</f>
        <v>981</v>
      </c>
      <c r="EZ125" s="75">
        <f>'T5 Q3 201415'!H125</f>
        <v>0.90165441176470584</v>
      </c>
      <c r="FA125" s="75">
        <f>'T5 Q3 201415'!I125</f>
        <v>927</v>
      </c>
      <c r="FB125" s="75">
        <f>'T5 Q3 201415'!J125</f>
        <v>0.85202205882352944</v>
      </c>
      <c r="FC125" s="75">
        <f>'T5 Q3 201415'!K125</f>
        <v>4</v>
      </c>
      <c r="FD125" s="75">
        <f>'T5 Q3 201415'!L125</f>
        <v>4</v>
      </c>
      <c r="FE125" s="75">
        <f>'T5 Q3 201415'!M125</f>
        <v>1</v>
      </c>
      <c r="FF125" s="75">
        <f>'T5 Q3 201415'!N125</f>
        <v>0</v>
      </c>
      <c r="FG125" s="75">
        <f>'T5 Q3 201415'!O125</f>
        <v>1142</v>
      </c>
      <c r="FH125" s="75">
        <f>'T5 Q3 201415'!P125</f>
        <v>1042</v>
      </c>
      <c r="FI125" s="75">
        <f>'T5 Q3 201415'!Q125</f>
        <v>0.91243432574430827</v>
      </c>
      <c r="FJ125" s="75">
        <f>'T5 Q3 201415'!R125</f>
        <v>1000</v>
      </c>
      <c r="FK125" s="75">
        <f>'T5 Q3 201415'!S125</f>
        <v>0.87565674255691772</v>
      </c>
      <c r="FL125" s="75">
        <f>'T5 Q3 201415'!T125</f>
        <v>901</v>
      </c>
      <c r="FM125" s="75">
        <f>'T5 Q3 201415'!U125</f>
        <v>0.78896672504378285</v>
      </c>
      <c r="FN125" s="75">
        <f>'T5 Q3 201415'!V125</f>
        <v>1010</v>
      </c>
      <c r="FO125" s="75">
        <f>'T5 Q3 201415'!W125</f>
        <v>0.88441330998248691</v>
      </c>
      <c r="FP125" s="75">
        <f>'T5 Q3 201415'!X125</f>
        <v>1010</v>
      </c>
      <c r="FQ125" s="75">
        <f>'T5 Q3 201415'!Y125</f>
        <v>0.88441330998248691</v>
      </c>
      <c r="FR125" s="75">
        <f>'T5 Q3 201415'!Z125</f>
        <v>8</v>
      </c>
      <c r="FS125" s="75">
        <f>'T5 Q3 201415'!AA125</f>
        <v>7</v>
      </c>
      <c r="FT125" s="75">
        <f>'T5 Q3 201415'!AB125</f>
        <v>0.875</v>
      </c>
      <c r="FU125" s="75">
        <f>'T5 Q3 201415'!AC125</f>
        <v>0</v>
      </c>
      <c r="FV125" s="75">
        <f>'T5 Q3 201415'!AD125</f>
        <v>1049</v>
      </c>
      <c r="FW125" s="75">
        <f>'T5 Q3 201415'!AE125</f>
        <v>983</v>
      </c>
      <c r="FX125" s="75">
        <f>'T5 Q3 201415'!AF125</f>
        <v>0.93708293612964733</v>
      </c>
      <c r="FY125" s="75">
        <f>'T5 Q3 201415'!AG125</f>
        <v>875</v>
      </c>
      <c r="FZ125" s="75">
        <f>'T5 Q3 201415'!AH125</f>
        <v>0.83412774070543372</v>
      </c>
      <c r="GA125" s="75">
        <f>'T5 Q3 201415'!AI125</f>
        <v>983</v>
      </c>
      <c r="GB125" s="75">
        <f>'T5 Q3 201415'!AJ125</f>
        <v>0.93708293612964733</v>
      </c>
      <c r="GC125" s="75">
        <f>'T5 Q3 201415'!AK125</f>
        <v>983</v>
      </c>
      <c r="GD125" s="75">
        <f>'T5 Q3 201415'!AL125</f>
        <v>0.93708293612964733</v>
      </c>
      <c r="GE125" s="75">
        <f>'T5 Q3 201415'!AM125</f>
        <v>835</v>
      </c>
      <c r="GF125" s="75">
        <f>'T5 Q3 201415'!AN125</f>
        <v>0.79599618684461393</v>
      </c>
      <c r="GG125" s="75">
        <f>'T5 Q3 201415'!AO125</f>
        <v>961</v>
      </c>
      <c r="GH125" s="75">
        <f>'T5 Q3 201415'!AP125</f>
        <v>0.9161105815061964</v>
      </c>
      <c r="GI125" s="75">
        <f>'T5 Q3 201415'!AQ125</f>
        <v>992</v>
      </c>
      <c r="GJ125" s="75">
        <f>'T5 Q3 201415'!AR125</f>
        <v>0</v>
      </c>
      <c r="GK125" s="75">
        <f>'T5 Q3 201415'!AS125</f>
        <v>915</v>
      </c>
      <c r="GL125" s="75">
        <f>'T5 Q3 201415'!AT125</f>
        <v>0.87225929456625362</v>
      </c>
      <c r="GM125" s="75">
        <f>'T5 Q3 201415'!AU125</f>
        <v>838</v>
      </c>
      <c r="GN125" s="75">
        <f>'T5 Q3 201415'!AV125</f>
        <v>0.79885605338417542</v>
      </c>
      <c r="GO125" s="75">
        <f>'T5 Q3 201415'!AW125</f>
        <v>884</v>
      </c>
      <c r="GP125" s="75">
        <f>'T5 Q3 201415'!AX125</f>
        <v>0.8427073403241182</v>
      </c>
      <c r="GR125" s="75">
        <f>'T6 Q4 201415'!D125</f>
        <v>1042</v>
      </c>
      <c r="GS125" s="75">
        <f>'T6 Q4 201415'!E125</f>
        <v>894</v>
      </c>
      <c r="GT125" s="75">
        <f>'T6 Q4 201415'!F125</f>
        <v>0.85796545105566224</v>
      </c>
      <c r="GU125" s="75">
        <f>'T6 Q4 201415'!G125</f>
        <v>938</v>
      </c>
      <c r="GV125" s="75">
        <f>'T6 Q4 201415'!H125</f>
        <v>0.90019193857965452</v>
      </c>
      <c r="GW125" s="75">
        <f>'T6 Q4 201415'!I125</f>
        <v>903</v>
      </c>
      <c r="GX125" s="75">
        <f>'T6 Q4 201415'!J125</f>
        <v>0.86660268714011512</v>
      </c>
      <c r="GY125" s="75">
        <f>'T6 Q4 201415'!K125</f>
        <v>0</v>
      </c>
      <c r="GZ125" s="75">
        <f>'T6 Q4 201415'!L125</f>
        <v>0</v>
      </c>
      <c r="HA125" s="75" t="str">
        <f>'T6 Q4 201415'!M125</f>
        <v/>
      </c>
      <c r="HB125" s="75">
        <f>'T6 Q4 201415'!N125</f>
        <v>0</v>
      </c>
      <c r="HC125" s="75">
        <f>'T6 Q4 201415'!O125</f>
        <v>1049</v>
      </c>
      <c r="HD125" s="75">
        <f>'T6 Q4 201415'!P125</f>
        <v>975</v>
      </c>
      <c r="HE125" s="75">
        <f>'T6 Q4 201415'!Q125</f>
        <v>0.9294566253574833</v>
      </c>
      <c r="HF125" s="75">
        <f>'T6 Q4 201415'!R125</f>
        <v>922</v>
      </c>
      <c r="HG125" s="75">
        <f>'T6 Q4 201415'!S125</f>
        <v>0.87893231649189707</v>
      </c>
      <c r="HH125" s="75">
        <f>'T6 Q4 201415'!T125</f>
        <v>763</v>
      </c>
      <c r="HI125" s="75">
        <f>'T6 Q4 201415'!U125</f>
        <v>0.72735938989513826</v>
      </c>
      <c r="HJ125" s="75">
        <f>'T6 Q4 201415'!V125</f>
        <v>953</v>
      </c>
      <c r="HK125" s="75">
        <f>'T6 Q4 201415'!W125</f>
        <v>0.90848427073403237</v>
      </c>
      <c r="HL125" s="75">
        <f>'T6 Q4 201415'!X125</f>
        <v>941</v>
      </c>
      <c r="HM125" s="75">
        <f>'T6 Q4 201415'!Y125</f>
        <v>0.8970448045757865</v>
      </c>
      <c r="HN125" s="75">
        <f>'T6 Q4 201415'!Z125</f>
        <v>0</v>
      </c>
      <c r="HO125" s="75">
        <f>'T6 Q4 201415'!AA125</f>
        <v>0</v>
      </c>
      <c r="HP125" s="75" t="str">
        <f>'T6 Q4 201415'!AB125</f>
        <v/>
      </c>
      <c r="HQ125" s="75">
        <f>'T6 Q4 201415'!AC125</f>
        <v>0</v>
      </c>
      <c r="HR125" s="75">
        <f>'T6 Q4 201415'!AD125</f>
        <v>1017</v>
      </c>
      <c r="HS125" s="75">
        <f>'T6 Q4 201415'!AE125</f>
        <v>957</v>
      </c>
      <c r="HT125" s="75">
        <f>'T6 Q4 201415'!AF125</f>
        <v>0.94100294985250732</v>
      </c>
      <c r="HU125" s="75">
        <f>'T6 Q4 201415'!AG125</f>
        <v>836</v>
      </c>
      <c r="HV125" s="75">
        <f>'T6 Q4 201415'!AH125</f>
        <v>0.82202556538839722</v>
      </c>
      <c r="HW125" s="75">
        <f>'T6 Q4 201415'!AI125</f>
        <v>957</v>
      </c>
      <c r="HX125" s="75">
        <f>'T6 Q4 201415'!AJ125</f>
        <v>0.94100294985250732</v>
      </c>
      <c r="HY125" s="75">
        <f>'T6 Q4 201415'!AK125</f>
        <v>957</v>
      </c>
      <c r="HZ125" s="75">
        <f>'T6 Q4 201415'!AL125</f>
        <v>0.94100294985250732</v>
      </c>
      <c r="IA125" s="75">
        <f>'T6 Q4 201415'!AM125</f>
        <v>895</v>
      </c>
      <c r="IB125" s="75">
        <f>'T6 Q4 201415'!AN125</f>
        <v>0.88003933136676504</v>
      </c>
      <c r="IC125" s="75">
        <f>'T6 Q4 201415'!AO125</f>
        <v>948</v>
      </c>
      <c r="ID125" s="75">
        <f>'T6 Q4 201415'!AP125</f>
        <v>0.93215339233038352</v>
      </c>
      <c r="IE125" s="75">
        <f>'T6 Q4 201415'!AQ125</f>
        <v>960</v>
      </c>
      <c r="IF125" s="75">
        <f>'T6 Q4 201415'!AR125</f>
        <v>0</v>
      </c>
      <c r="IG125" s="75">
        <f>'T6 Q4 201415'!AS125</f>
        <v>915</v>
      </c>
      <c r="IH125" s="75">
        <f>'T6 Q4 201415'!AT125</f>
        <v>0.89970501474926257</v>
      </c>
      <c r="II125" s="75">
        <f>'T6 Q4 201415'!AU125</f>
        <v>907</v>
      </c>
      <c r="IJ125" s="75">
        <f>'T6 Q4 201415'!AV125</f>
        <v>0.89183874139626351</v>
      </c>
      <c r="IK125" s="75">
        <f>'T6 Q4 201415'!AW125</f>
        <v>875</v>
      </c>
      <c r="IL125" s="75">
        <f>'T6 Q4 201415'!AX125</f>
        <v>0.86037364798426741</v>
      </c>
    </row>
    <row r="126" spans="1:246" x14ac:dyDescent="0.25">
      <c r="A126" s="31" t="s">
        <v>500</v>
      </c>
      <c r="B126" s="21" t="s">
        <v>501</v>
      </c>
      <c r="C126" s="21" t="s">
        <v>33</v>
      </c>
      <c r="D126" s="64">
        <v>5561</v>
      </c>
      <c r="E126" s="64">
        <v>4986</v>
      </c>
      <c r="F126" s="51">
        <v>0.89660133069591796</v>
      </c>
      <c r="G126" s="64">
        <v>5127</v>
      </c>
      <c r="H126" s="69">
        <v>0.92195648264700591</v>
      </c>
      <c r="I126" s="64">
        <v>4971</v>
      </c>
      <c r="J126" s="51">
        <v>0.8939039741053767</v>
      </c>
      <c r="K126" s="64">
        <v>56</v>
      </c>
      <c r="L126" s="5">
        <v>13</v>
      </c>
      <c r="M126" s="51">
        <v>0.23214285714285715</v>
      </c>
      <c r="N126" s="40"/>
      <c r="O126" s="64">
        <v>5706</v>
      </c>
      <c r="P126" s="64">
        <v>5319</v>
      </c>
      <c r="Q126" s="51">
        <v>0.93217665615141954</v>
      </c>
      <c r="R126" s="64">
        <v>4942</v>
      </c>
      <c r="S126" s="69">
        <v>0.86610585348755698</v>
      </c>
      <c r="T126" s="64">
        <v>5207</v>
      </c>
      <c r="U126" s="51">
        <v>0.91254819488257977</v>
      </c>
      <c r="V126" s="64">
        <v>4839</v>
      </c>
      <c r="W126" s="69">
        <v>0.84805467928496314</v>
      </c>
      <c r="X126" s="64">
        <v>4961</v>
      </c>
      <c r="Y126" s="51">
        <v>0.86943568173852082</v>
      </c>
      <c r="Z126" s="64">
        <v>58</v>
      </c>
      <c r="AA126" s="64">
        <v>51</v>
      </c>
      <c r="AB126" s="51">
        <v>0.87931034482758619</v>
      </c>
      <c r="AC126" s="58"/>
      <c r="AD126" s="64">
        <v>5640</v>
      </c>
      <c r="AE126" s="64">
        <v>5212</v>
      </c>
      <c r="AF126" s="46">
        <v>0.92411347517730491</v>
      </c>
      <c r="AG126" s="64">
        <v>3877</v>
      </c>
      <c r="AH126" s="70">
        <v>0.68741134751773048</v>
      </c>
      <c r="AI126" s="64">
        <v>5212</v>
      </c>
      <c r="AJ126" s="46">
        <v>0.92411347517730491</v>
      </c>
      <c r="AK126" s="64">
        <v>5212</v>
      </c>
      <c r="AL126" s="70">
        <v>0.92411347517730491</v>
      </c>
      <c r="AM126" s="64">
        <v>5037</v>
      </c>
      <c r="AN126" s="46">
        <v>0.89308510638297878</v>
      </c>
      <c r="AO126" s="64">
        <v>4909</v>
      </c>
      <c r="AP126" s="70">
        <v>0.87039007092198584</v>
      </c>
      <c r="AQ126" s="64">
        <v>5061</v>
      </c>
      <c r="AR126" s="46">
        <v>0.89734042553191484</v>
      </c>
      <c r="AS126" s="64">
        <v>3913</v>
      </c>
      <c r="AT126" s="70">
        <v>0.6937943262411348</v>
      </c>
      <c r="AU126" s="64">
        <v>4964</v>
      </c>
      <c r="AV126" s="46">
        <v>0.8801418439716312</v>
      </c>
      <c r="AW126" s="64">
        <v>4804</v>
      </c>
      <c r="AX126" s="46">
        <v>0.85177304964539002</v>
      </c>
      <c r="AZ126" s="80">
        <f>VLOOKUP($A126,'T1DQ CCG'!$A:$BS,69,FALSE)</f>
        <v>0</v>
      </c>
      <c r="BA126" s="80">
        <f>VLOOKUP($A126,'T1DQ CCG'!$A:$BS,70,FALSE)</f>
        <v>0</v>
      </c>
      <c r="BB126" s="80">
        <f>VLOOKUP($A126,'T1DQ CCG'!$A:$BS,71,FALSE)</f>
        <v>0</v>
      </c>
      <c r="BD126" s="75">
        <f>'T3 Q1 201415'!D126</f>
        <v>1346</v>
      </c>
      <c r="BE126" s="75">
        <f>'T3 Q1 201415'!E126</f>
        <v>1205</v>
      </c>
      <c r="BF126" s="75">
        <f>'T3 Q1 201415'!F126</f>
        <v>0.89524517087667166</v>
      </c>
      <c r="BG126" s="75">
        <f>'T3 Q1 201415'!G126</f>
        <v>1233</v>
      </c>
      <c r="BH126" s="75">
        <f>'T3 Q1 201415'!H126</f>
        <v>0.91604754829123325</v>
      </c>
      <c r="BI126" s="75">
        <f>'T3 Q1 201415'!I126</f>
        <v>1201</v>
      </c>
      <c r="BJ126" s="75">
        <f>'T3 Q1 201415'!J126</f>
        <v>0.89227340267459143</v>
      </c>
      <c r="BK126" s="75">
        <f>'T3 Q1 201415'!K126</f>
        <v>12</v>
      </c>
      <c r="BL126" s="75">
        <f>'T3 Q1 201415'!L126</f>
        <v>11</v>
      </c>
      <c r="BM126" s="75">
        <f>'T3 Q1 201415'!M126</f>
        <v>0.91666666666666663</v>
      </c>
      <c r="BN126" s="75">
        <f>'T3 Q1 201415'!N126</f>
        <v>0</v>
      </c>
      <c r="BO126" s="75">
        <f>'T3 Q1 201415'!O126</f>
        <v>1407</v>
      </c>
      <c r="BP126" s="75">
        <f>'T3 Q1 201415'!P126</f>
        <v>1336</v>
      </c>
      <c r="BQ126" s="75">
        <f>'T3 Q1 201415'!Q126</f>
        <v>0.94953802416488986</v>
      </c>
      <c r="BR126" s="75">
        <f>'T3 Q1 201415'!R126</f>
        <v>1264</v>
      </c>
      <c r="BS126" s="75">
        <f>'T3 Q1 201415'!S126</f>
        <v>0.89836531627576399</v>
      </c>
      <c r="BT126" s="75">
        <f>'T3 Q1 201415'!T126</f>
        <v>1316</v>
      </c>
      <c r="BU126" s="75">
        <f>'T3 Q1 201415'!U126</f>
        <v>0.93532338308457708</v>
      </c>
      <c r="BV126" s="75">
        <f>'T3 Q1 201415'!V126</f>
        <v>1228</v>
      </c>
      <c r="BW126" s="75">
        <f>'T3 Q1 201415'!W126</f>
        <v>0.87277896233120111</v>
      </c>
      <c r="BX126" s="75">
        <f>'T3 Q1 201415'!X126</f>
        <v>1266</v>
      </c>
      <c r="BY126" s="75">
        <f>'T3 Q1 201415'!Y126</f>
        <v>0.89978678038379534</v>
      </c>
      <c r="BZ126" s="75">
        <f>'T3 Q1 201415'!Z126</f>
        <v>14</v>
      </c>
      <c r="CA126" s="75">
        <f>'T3 Q1 201415'!AA126</f>
        <v>13</v>
      </c>
      <c r="CB126" s="75">
        <f>'T3 Q1 201415'!AB126</f>
        <v>0.9285714285714286</v>
      </c>
      <c r="CC126" s="75">
        <f>'T3 Q1 201415'!AC126</f>
        <v>0</v>
      </c>
      <c r="CD126" s="75">
        <f>'T3 Q1 201415'!AD126</f>
        <v>1379</v>
      </c>
      <c r="CE126" s="75">
        <f>'T3 Q1 201415'!AE126</f>
        <v>1270</v>
      </c>
      <c r="CF126" s="75">
        <f>'T3 Q1 201415'!AF126</f>
        <v>0.92095721537345898</v>
      </c>
      <c r="CG126" s="75">
        <f>'T3 Q1 201415'!AG126</f>
        <v>1012</v>
      </c>
      <c r="CH126" s="75">
        <f>'T3 Q1 201415'!AH126</f>
        <v>0.73386511965192169</v>
      </c>
      <c r="CI126" s="75">
        <f>'T3 Q1 201415'!AI126</f>
        <v>1270</v>
      </c>
      <c r="CJ126" s="75">
        <f>'T3 Q1 201415'!AJ126</f>
        <v>0.92095721537345898</v>
      </c>
      <c r="CK126" s="75">
        <f>'T3 Q1 201415'!AK126</f>
        <v>1270</v>
      </c>
      <c r="CL126" s="75">
        <f>'T3 Q1 201415'!AL126</f>
        <v>0.92095721537345898</v>
      </c>
      <c r="CM126" s="75">
        <f>'T3 Q1 201415'!AM126</f>
        <v>1229</v>
      </c>
      <c r="CN126" s="75">
        <f>'T3 Q1 201415'!AN126</f>
        <v>0.89122552574329228</v>
      </c>
      <c r="CO126" s="75">
        <f>'T3 Q1 201415'!AO126</f>
        <v>1209</v>
      </c>
      <c r="CP126" s="75">
        <f>'T3 Q1 201415'!AP126</f>
        <v>0.87672226250906449</v>
      </c>
      <c r="CQ126" s="75">
        <f>'T3 Q1 201415'!AQ126</f>
        <v>1237</v>
      </c>
      <c r="CR126" s="75">
        <f>'T3 Q1 201415'!AR126</f>
        <v>0.89702683103698333</v>
      </c>
      <c r="CS126" s="75">
        <f>'T3 Q1 201415'!AS126</f>
        <v>1029</v>
      </c>
      <c r="CT126" s="75">
        <f>'T3 Q1 201415'!AT126</f>
        <v>0.74619289340101524</v>
      </c>
      <c r="CU126" s="75">
        <f>'T3 Q1 201415'!AU126</f>
        <v>1182</v>
      </c>
      <c r="CV126" s="75">
        <f>'T3 Q1 201415'!AV126</f>
        <v>0.8571428571428571</v>
      </c>
      <c r="CW126" s="75">
        <f>'T3 Q1 201415'!AW126</f>
        <v>1179</v>
      </c>
      <c r="CX126" s="75">
        <f>'T3 Q1 201415'!AX126</f>
        <v>0.85496736765772297</v>
      </c>
      <c r="CZ126" s="75">
        <f>'T4 Q2 201415'!D126</f>
        <v>1521</v>
      </c>
      <c r="DA126" s="75">
        <f>'T4 Q2 201415'!E126</f>
        <v>1378</v>
      </c>
      <c r="DB126" s="75">
        <f>'T4 Q2 201415'!F126</f>
        <v>0.90598290598290598</v>
      </c>
      <c r="DC126" s="75">
        <f>'T4 Q2 201415'!G126</f>
        <v>1414</v>
      </c>
      <c r="DD126" s="75">
        <f>'T4 Q2 201415'!H126</f>
        <v>0.92965154503616043</v>
      </c>
      <c r="DE126" s="75">
        <f>'T4 Q2 201415'!I126</f>
        <v>1369</v>
      </c>
      <c r="DF126" s="75">
        <f>'T4 Q2 201415'!J126</f>
        <v>0.90006574621959234</v>
      </c>
      <c r="DG126" s="75">
        <f>'T4 Q2 201415'!K126</f>
        <v>15</v>
      </c>
      <c r="DH126" s="75">
        <f>'T4 Q2 201415'!L126</f>
        <v>15</v>
      </c>
      <c r="DI126" s="75">
        <f>'T4 Q2 201415'!M126</f>
        <v>1</v>
      </c>
      <c r="DJ126" s="75">
        <f>'T4 Q2 201415'!N126</f>
        <v>0</v>
      </c>
      <c r="DK126" s="75">
        <f>'T4 Q2 201415'!O126</f>
        <v>1497</v>
      </c>
      <c r="DL126" s="75">
        <f>'T4 Q2 201415'!P126</f>
        <v>1385</v>
      </c>
      <c r="DM126" s="75">
        <f>'T4 Q2 201415'!Q126</f>
        <v>0.92518370073480294</v>
      </c>
      <c r="DN126" s="75">
        <f>'T4 Q2 201415'!R126</f>
        <v>1284</v>
      </c>
      <c r="DO126" s="75">
        <f>'T4 Q2 201415'!S126</f>
        <v>0.85771543086172342</v>
      </c>
      <c r="DP126" s="75">
        <f>'T4 Q2 201415'!T126</f>
        <v>1347</v>
      </c>
      <c r="DQ126" s="75">
        <f>'T4 Q2 201415'!U126</f>
        <v>0.8997995991983968</v>
      </c>
      <c r="DR126" s="75">
        <f>'T4 Q2 201415'!V126</f>
        <v>1229</v>
      </c>
      <c r="DS126" s="75">
        <f>'T4 Q2 201415'!W126</f>
        <v>0.82097528390113561</v>
      </c>
      <c r="DT126" s="75">
        <f>'T4 Q2 201415'!X126</f>
        <v>1285</v>
      </c>
      <c r="DU126" s="75">
        <f>'T4 Q2 201415'!Y126</f>
        <v>0.85838343353373414</v>
      </c>
      <c r="DV126" s="75">
        <f>'T4 Q2 201415'!Z126</f>
        <v>19</v>
      </c>
      <c r="DW126" s="75">
        <f>'T4 Q2 201415'!AA126</f>
        <v>16</v>
      </c>
      <c r="DX126" s="75">
        <f>'T4 Q2 201415'!AB126</f>
        <v>0.84210526315789469</v>
      </c>
      <c r="DY126" s="75">
        <f>'T4 Q2 201415'!AC126</f>
        <v>0</v>
      </c>
      <c r="DZ126" s="75">
        <f>'T4 Q2 201415'!AD126</f>
        <v>1423</v>
      </c>
      <c r="EA126" s="75">
        <f>'T4 Q2 201415'!AE126</f>
        <v>1334</v>
      </c>
      <c r="EB126" s="75">
        <f>'T4 Q2 201415'!AF126</f>
        <v>0.93745607870695713</v>
      </c>
      <c r="EC126" s="75">
        <f>'T4 Q2 201415'!AG126</f>
        <v>1074</v>
      </c>
      <c r="ED126" s="75">
        <f>'T4 Q2 201415'!AH126</f>
        <v>0.75474349964862963</v>
      </c>
      <c r="EE126" s="75">
        <f>'T4 Q2 201415'!AI126</f>
        <v>1334</v>
      </c>
      <c r="EF126" s="75">
        <f>'T4 Q2 201415'!AJ126</f>
        <v>0.93745607870695713</v>
      </c>
      <c r="EG126" s="75">
        <f>'T4 Q2 201415'!AK126</f>
        <v>1334</v>
      </c>
      <c r="EH126" s="75">
        <f>'T4 Q2 201415'!AL126</f>
        <v>0.93745607870695713</v>
      </c>
      <c r="EI126" s="75">
        <f>'T4 Q2 201415'!AM126</f>
        <v>1289</v>
      </c>
      <c r="EJ126" s="75">
        <f>'T4 Q2 201415'!AN126</f>
        <v>0.90583274771609279</v>
      </c>
      <c r="EK126" s="75">
        <f>'T4 Q2 201415'!AO126</f>
        <v>1264</v>
      </c>
      <c r="EL126" s="75">
        <f>'T4 Q2 201415'!AP126</f>
        <v>0.88826423049894587</v>
      </c>
      <c r="EM126" s="75">
        <f>'T4 Q2 201415'!AQ126</f>
        <v>1312</v>
      </c>
      <c r="EN126" s="75">
        <f>'T4 Q2 201415'!AR126</f>
        <v>0</v>
      </c>
      <c r="EO126" s="75">
        <f>'T4 Q2 201415'!AS126</f>
        <v>1072</v>
      </c>
      <c r="EP126" s="75">
        <f>'T4 Q2 201415'!AT126</f>
        <v>0.7533380182712579</v>
      </c>
      <c r="EQ126" s="75">
        <f>'T4 Q2 201415'!AU126</f>
        <v>1281</v>
      </c>
      <c r="ER126" s="75">
        <f>'T4 Q2 201415'!AV126</f>
        <v>0.90021082220660575</v>
      </c>
      <c r="ES126" s="75">
        <f>'T4 Q2 201415'!AW126</f>
        <v>1220</v>
      </c>
      <c r="ET126" s="75">
        <f>'T4 Q2 201415'!AX126</f>
        <v>0.85734364019676734</v>
      </c>
      <c r="EV126" s="75">
        <f>'T5 Q3 201415'!D126</f>
        <v>1350</v>
      </c>
      <c r="EW126" s="75">
        <f>'T5 Q3 201415'!E126</f>
        <v>1182</v>
      </c>
      <c r="EX126" s="75">
        <f>'T5 Q3 201415'!F126</f>
        <v>0.87555555555555553</v>
      </c>
      <c r="EY126" s="75">
        <f>'T5 Q3 201415'!G126</f>
        <v>1223</v>
      </c>
      <c r="EZ126" s="75">
        <f>'T5 Q3 201415'!H126</f>
        <v>0.90592592592592591</v>
      </c>
      <c r="FA126" s="75">
        <f>'T5 Q3 201415'!I126</f>
        <v>1183</v>
      </c>
      <c r="FB126" s="75">
        <f>'T5 Q3 201415'!J126</f>
        <v>0.87629629629629635</v>
      </c>
      <c r="FC126" s="75">
        <f>'T5 Q3 201415'!K126</f>
        <v>16</v>
      </c>
      <c r="FD126" s="75">
        <f>'T5 Q3 201415'!L126</f>
        <v>16</v>
      </c>
      <c r="FE126" s="75">
        <f>'T5 Q3 201415'!M126</f>
        <v>1</v>
      </c>
      <c r="FF126" s="75">
        <f>'T5 Q3 201415'!N126</f>
        <v>0</v>
      </c>
      <c r="FG126" s="75">
        <f>'T5 Q3 201415'!O126</f>
        <v>1501</v>
      </c>
      <c r="FH126" s="75">
        <f>'T5 Q3 201415'!P126</f>
        <v>1398</v>
      </c>
      <c r="FI126" s="75">
        <f>'T5 Q3 201415'!Q126</f>
        <v>0.93137908061292474</v>
      </c>
      <c r="FJ126" s="75">
        <f>'T5 Q3 201415'!R126</f>
        <v>1290</v>
      </c>
      <c r="FK126" s="75">
        <f>'T5 Q3 201415'!S126</f>
        <v>0.8594270486342438</v>
      </c>
      <c r="FL126" s="75">
        <f>'T5 Q3 201415'!T126</f>
        <v>1337</v>
      </c>
      <c r="FM126" s="75">
        <f>'T5 Q3 201415'!U126</f>
        <v>0.89073950699533644</v>
      </c>
      <c r="FN126" s="75">
        <f>'T5 Q3 201415'!V126</f>
        <v>1277</v>
      </c>
      <c r="FO126" s="75">
        <f>'T5 Q3 201415'!W126</f>
        <v>0.8507661558960693</v>
      </c>
      <c r="FP126" s="75">
        <f>'T5 Q3 201415'!X126</f>
        <v>1291</v>
      </c>
      <c r="FQ126" s="75">
        <f>'T5 Q3 201415'!Y126</f>
        <v>0.86009327115256495</v>
      </c>
      <c r="FR126" s="75">
        <f>'T5 Q3 201415'!Z126</f>
        <v>14</v>
      </c>
      <c r="FS126" s="75">
        <f>'T5 Q3 201415'!AA126</f>
        <v>12</v>
      </c>
      <c r="FT126" s="75">
        <f>'T5 Q3 201415'!AB126</f>
        <v>0.8571428571428571</v>
      </c>
      <c r="FU126" s="75">
        <f>'T5 Q3 201415'!AC126</f>
        <v>0</v>
      </c>
      <c r="FV126" s="75">
        <f>'T5 Q3 201415'!AD126</f>
        <v>1440</v>
      </c>
      <c r="FW126" s="75">
        <f>'T5 Q3 201415'!AE126</f>
        <v>1333</v>
      </c>
      <c r="FX126" s="75">
        <f>'T5 Q3 201415'!AF126</f>
        <v>0.92569444444444449</v>
      </c>
      <c r="FY126" s="75">
        <f>'T5 Q3 201415'!AG126</f>
        <v>923</v>
      </c>
      <c r="FZ126" s="75">
        <f>'T5 Q3 201415'!AH126</f>
        <v>0.64097222222222228</v>
      </c>
      <c r="GA126" s="75">
        <f>'T5 Q3 201415'!AI126</f>
        <v>1333</v>
      </c>
      <c r="GB126" s="75">
        <f>'T5 Q3 201415'!AJ126</f>
        <v>0.92569444444444449</v>
      </c>
      <c r="GC126" s="75">
        <f>'T5 Q3 201415'!AK126</f>
        <v>1333</v>
      </c>
      <c r="GD126" s="75">
        <f>'T5 Q3 201415'!AL126</f>
        <v>0.92569444444444449</v>
      </c>
      <c r="GE126" s="75">
        <f>'T5 Q3 201415'!AM126</f>
        <v>1289</v>
      </c>
      <c r="GF126" s="75">
        <f>'T5 Q3 201415'!AN126</f>
        <v>0.89513888888888893</v>
      </c>
      <c r="GG126" s="75">
        <f>'T5 Q3 201415'!AO126</f>
        <v>1242</v>
      </c>
      <c r="GH126" s="75">
        <f>'T5 Q3 201415'!AP126</f>
        <v>0.86250000000000004</v>
      </c>
      <c r="GI126" s="75">
        <f>'T5 Q3 201415'!AQ126</f>
        <v>1278</v>
      </c>
      <c r="GJ126" s="75">
        <f>'T5 Q3 201415'!AR126</f>
        <v>0</v>
      </c>
      <c r="GK126" s="75">
        <f>'T5 Q3 201415'!AS126</f>
        <v>933</v>
      </c>
      <c r="GL126" s="75">
        <f>'T5 Q3 201415'!AT126</f>
        <v>0.6479166666666667</v>
      </c>
      <c r="GM126" s="75">
        <f>'T5 Q3 201415'!AU126</f>
        <v>1284</v>
      </c>
      <c r="GN126" s="75">
        <f>'T5 Q3 201415'!AV126</f>
        <v>0.89166666666666672</v>
      </c>
      <c r="GO126" s="75">
        <f>'T5 Q3 201415'!AW126</f>
        <v>1233</v>
      </c>
      <c r="GP126" s="75">
        <f>'T5 Q3 201415'!AX126</f>
        <v>0.85624999999999996</v>
      </c>
      <c r="GR126" s="75">
        <f>'T6 Q4 201415'!D126</f>
        <v>1344</v>
      </c>
      <c r="GS126" s="75">
        <f>'T6 Q4 201415'!E126</f>
        <v>1221</v>
      </c>
      <c r="GT126" s="75">
        <f>'T6 Q4 201415'!F126</f>
        <v>0.9084821428571429</v>
      </c>
      <c r="GU126" s="75">
        <f>'T6 Q4 201415'!G126</f>
        <v>1257</v>
      </c>
      <c r="GV126" s="75">
        <f>'T6 Q4 201415'!H126</f>
        <v>0.9352678571428571</v>
      </c>
      <c r="GW126" s="75">
        <f>'T6 Q4 201415'!I126</f>
        <v>1218</v>
      </c>
      <c r="GX126" s="75">
        <f>'T6 Q4 201415'!J126</f>
        <v>0.90625</v>
      </c>
      <c r="GY126" s="75">
        <f>'T6 Q4 201415'!K126</f>
        <v>13</v>
      </c>
      <c r="GZ126" s="75">
        <f>'T6 Q4 201415'!L126</f>
        <v>13</v>
      </c>
      <c r="HA126" s="75">
        <f>'T6 Q4 201415'!M126</f>
        <v>1</v>
      </c>
      <c r="HB126" s="75">
        <f>'T6 Q4 201415'!N126</f>
        <v>0</v>
      </c>
      <c r="HC126" s="75">
        <f>'T6 Q4 201415'!O126</f>
        <v>1301</v>
      </c>
      <c r="HD126" s="75">
        <f>'T6 Q4 201415'!P126</f>
        <v>1200</v>
      </c>
      <c r="HE126" s="75">
        <f>'T6 Q4 201415'!Q126</f>
        <v>0.92236740968485775</v>
      </c>
      <c r="HF126" s="75">
        <f>'T6 Q4 201415'!R126</f>
        <v>1104</v>
      </c>
      <c r="HG126" s="75">
        <f>'T6 Q4 201415'!S126</f>
        <v>0.84857801691006918</v>
      </c>
      <c r="HH126" s="75">
        <f>'T6 Q4 201415'!T126</f>
        <v>1207</v>
      </c>
      <c r="HI126" s="75">
        <f>'T6 Q4 201415'!U126</f>
        <v>0.92774788624135285</v>
      </c>
      <c r="HJ126" s="75">
        <f>'T6 Q4 201415'!V126</f>
        <v>1105</v>
      </c>
      <c r="HK126" s="75">
        <f>'T6 Q4 201415'!W126</f>
        <v>0.84934665641813989</v>
      </c>
      <c r="HL126" s="75">
        <f>'T6 Q4 201415'!X126</f>
        <v>1119</v>
      </c>
      <c r="HM126" s="75">
        <f>'T6 Q4 201415'!Y126</f>
        <v>0.86010760953112986</v>
      </c>
      <c r="HN126" s="75">
        <f>'T6 Q4 201415'!Z126</f>
        <v>11</v>
      </c>
      <c r="HO126" s="75">
        <f>'T6 Q4 201415'!AA126</f>
        <v>10</v>
      </c>
      <c r="HP126" s="75">
        <f>'T6 Q4 201415'!AB126</f>
        <v>0.90909090909090906</v>
      </c>
      <c r="HQ126" s="75">
        <f>'T6 Q4 201415'!AC126</f>
        <v>0</v>
      </c>
      <c r="HR126" s="75">
        <f>'T6 Q4 201415'!AD126</f>
        <v>1398</v>
      </c>
      <c r="HS126" s="75">
        <f>'T6 Q4 201415'!AE126</f>
        <v>1275</v>
      </c>
      <c r="HT126" s="75">
        <f>'T6 Q4 201415'!AF126</f>
        <v>0.91201716738197425</v>
      </c>
      <c r="HU126" s="75">
        <f>'T6 Q4 201415'!AG126</f>
        <v>868</v>
      </c>
      <c r="HV126" s="75">
        <f>'T6 Q4 201415'!AH126</f>
        <v>0.62088698140200282</v>
      </c>
      <c r="HW126" s="75">
        <f>'T6 Q4 201415'!AI126</f>
        <v>1275</v>
      </c>
      <c r="HX126" s="75">
        <f>'T6 Q4 201415'!AJ126</f>
        <v>0.91201716738197425</v>
      </c>
      <c r="HY126" s="75">
        <f>'T6 Q4 201415'!AK126</f>
        <v>1275</v>
      </c>
      <c r="HZ126" s="75">
        <f>'T6 Q4 201415'!AL126</f>
        <v>0.91201716738197425</v>
      </c>
      <c r="IA126" s="75">
        <f>'T6 Q4 201415'!AM126</f>
        <v>1230</v>
      </c>
      <c r="IB126" s="75">
        <f>'T6 Q4 201415'!AN126</f>
        <v>0.87982832618025753</v>
      </c>
      <c r="IC126" s="75">
        <f>'T6 Q4 201415'!AO126</f>
        <v>1194</v>
      </c>
      <c r="ID126" s="75">
        <f>'T6 Q4 201415'!AP126</f>
        <v>0.85407725321888417</v>
      </c>
      <c r="IE126" s="75">
        <f>'T6 Q4 201415'!AQ126</f>
        <v>1234</v>
      </c>
      <c r="IF126" s="75">
        <f>'T6 Q4 201415'!AR126</f>
        <v>0</v>
      </c>
      <c r="IG126" s="75">
        <f>'T6 Q4 201415'!AS126</f>
        <v>879</v>
      </c>
      <c r="IH126" s="75">
        <f>'T6 Q4 201415'!AT126</f>
        <v>0.628755364806867</v>
      </c>
      <c r="II126" s="75">
        <f>'T6 Q4 201415'!AU126</f>
        <v>1217</v>
      </c>
      <c r="IJ126" s="75">
        <f>'T6 Q4 201415'!AV126</f>
        <v>0.87052932761087265</v>
      </c>
      <c r="IK126" s="75">
        <f>'T6 Q4 201415'!AW126</f>
        <v>1172</v>
      </c>
      <c r="IL126" s="75">
        <f>'T6 Q4 201415'!AX126</f>
        <v>0.83834048640915593</v>
      </c>
    </row>
    <row r="127" spans="1:246" x14ac:dyDescent="0.25">
      <c r="A127" s="31" t="s">
        <v>502</v>
      </c>
      <c r="B127" s="21" t="s">
        <v>503</v>
      </c>
      <c r="C127" s="21" t="s">
        <v>33</v>
      </c>
      <c r="D127" s="64">
        <v>5239</v>
      </c>
      <c r="E127" s="64">
        <v>4477</v>
      </c>
      <c r="F127" s="51">
        <v>0.85455239549532358</v>
      </c>
      <c r="G127" s="64">
        <v>1603</v>
      </c>
      <c r="H127" s="69">
        <v>0.30597442259973279</v>
      </c>
      <c r="I127" s="64">
        <v>4388</v>
      </c>
      <c r="J127" s="51">
        <v>0.83756442069097159</v>
      </c>
      <c r="K127" s="64">
        <v>1</v>
      </c>
      <c r="L127" s="5">
        <v>0</v>
      </c>
      <c r="M127" s="51">
        <v>0</v>
      </c>
      <c r="N127" s="40"/>
      <c r="O127" s="64">
        <v>6073</v>
      </c>
      <c r="P127" s="64">
        <v>5687</v>
      </c>
      <c r="Q127" s="51">
        <v>0.93643998024040831</v>
      </c>
      <c r="R127" s="64">
        <v>5074</v>
      </c>
      <c r="S127" s="69">
        <v>0.83550139963774084</v>
      </c>
      <c r="T127" s="64">
        <v>5059</v>
      </c>
      <c r="U127" s="51">
        <v>0.83303145068335249</v>
      </c>
      <c r="V127" s="64">
        <v>5089</v>
      </c>
      <c r="W127" s="69">
        <v>0.83797134859212907</v>
      </c>
      <c r="X127" s="64">
        <v>5109</v>
      </c>
      <c r="Y127" s="51">
        <v>0.84126461386464679</v>
      </c>
      <c r="Z127" s="64">
        <v>0</v>
      </c>
      <c r="AA127" s="64">
        <v>0</v>
      </c>
      <c r="AB127" s="51" t="e">
        <v>#DIV/0!</v>
      </c>
      <c r="AC127" s="58"/>
      <c r="AD127" s="64">
        <v>6402</v>
      </c>
      <c r="AE127" s="64">
        <v>6004</v>
      </c>
      <c r="AF127" s="46">
        <v>0.93783192752264921</v>
      </c>
      <c r="AG127" s="64">
        <v>4459</v>
      </c>
      <c r="AH127" s="70">
        <v>0.6965010934083099</v>
      </c>
      <c r="AI127" s="64">
        <v>6043</v>
      </c>
      <c r="AJ127" s="46">
        <v>0.94392377382068104</v>
      </c>
      <c r="AK127" s="64">
        <v>5917</v>
      </c>
      <c r="AL127" s="70">
        <v>0.9242424242424242</v>
      </c>
      <c r="AM127" s="64">
        <v>5226</v>
      </c>
      <c r="AN127" s="46">
        <v>0.81630740393626988</v>
      </c>
      <c r="AO127" s="64">
        <v>5736</v>
      </c>
      <c r="AP127" s="70">
        <v>0.89597000937207127</v>
      </c>
      <c r="AQ127" s="64">
        <v>5906</v>
      </c>
      <c r="AR127" s="46">
        <v>0.92252421118400496</v>
      </c>
      <c r="AS127" s="64">
        <v>5079</v>
      </c>
      <c r="AT127" s="70">
        <v>0.79334582942830367</v>
      </c>
      <c r="AU127" s="64">
        <v>5541</v>
      </c>
      <c r="AV127" s="46">
        <v>0.86551077788191189</v>
      </c>
      <c r="AW127" s="64">
        <v>5564</v>
      </c>
      <c r="AX127" s="46">
        <v>0.86910340518587936</v>
      </c>
      <c r="AZ127" s="80">
        <f>VLOOKUP($A127,'T1DQ CCG'!$A:$BS,69,FALSE)</f>
        <v>0</v>
      </c>
      <c r="BA127" s="80">
        <f>VLOOKUP($A127,'T1DQ CCG'!$A:$BS,70,FALSE)</f>
        <v>0</v>
      </c>
      <c r="BB127" s="80">
        <f>VLOOKUP($A127,'T1DQ CCG'!$A:$BS,71,FALSE)</f>
        <v>0</v>
      </c>
      <c r="BD127" s="75">
        <f>'T3 Q1 201415'!D127</f>
        <v>1367</v>
      </c>
      <c r="BE127" s="75">
        <f>'T3 Q1 201415'!E127</f>
        <v>1219</v>
      </c>
      <c r="BF127" s="75">
        <f>'T3 Q1 201415'!F127</f>
        <v>0.89173372348207758</v>
      </c>
      <c r="BG127" s="75">
        <f>'T3 Q1 201415'!G127</f>
        <v>131</v>
      </c>
      <c r="BH127" s="75">
        <f>'T3 Q1 201415'!H127</f>
        <v>9.5830285296269205E-2</v>
      </c>
      <c r="BI127" s="75">
        <f>'T3 Q1 201415'!I127</f>
        <v>1216</v>
      </c>
      <c r="BJ127" s="75">
        <f>'T3 Q1 201415'!J127</f>
        <v>0.88953913679590346</v>
      </c>
      <c r="BK127" s="75">
        <f>'T3 Q1 201415'!K127</f>
        <v>0</v>
      </c>
      <c r="BL127" s="75">
        <f>'T3 Q1 201415'!L127</f>
        <v>0</v>
      </c>
      <c r="BM127" s="75" t="str">
        <f>'T3 Q1 201415'!M127</f>
        <v/>
      </c>
      <c r="BN127" s="75">
        <f>'T3 Q1 201415'!N127</f>
        <v>0</v>
      </c>
      <c r="BO127" s="75">
        <f>'T3 Q1 201415'!O127</f>
        <v>1500</v>
      </c>
      <c r="BP127" s="75">
        <f>'T3 Q1 201415'!P127</f>
        <v>1405</v>
      </c>
      <c r="BQ127" s="75">
        <f>'T3 Q1 201415'!Q127</f>
        <v>0.93666666666666665</v>
      </c>
      <c r="BR127" s="75">
        <f>'T3 Q1 201415'!R127</f>
        <v>1264</v>
      </c>
      <c r="BS127" s="75">
        <f>'T3 Q1 201415'!S127</f>
        <v>0.84266666666666667</v>
      </c>
      <c r="BT127" s="75">
        <f>'T3 Q1 201415'!T127</f>
        <v>1303</v>
      </c>
      <c r="BU127" s="75">
        <f>'T3 Q1 201415'!U127</f>
        <v>0.8686666666666667</v>
      </c>
      <c r="BV127" s="75">
        <f>'T3 Q1 201415'!V127</f>
        <v>1277</v>
      </c>
      <c r="BW127" s="75">
        <f>'T3 Q1 201415'!W127</f>
        <v>0.85133333333333339</v>
      </c>
      <c r="BX127" s="75">
        <f>'T3 Q1 201415'!X127</f>
        <v>1291</v>
      </c>
      <c r="BY127" s="75">
        <f>'T3 Q1 201415'!Y127</f>
        <v>0.86066666666666669</v>
      </c>
      <c r="BZ127" s="75">
        <f>'T3 Q1 201415'!Z127</f>
        <v>0</v>
      </c>
      <c r="CA127" s="75">
        <f>'T3 Q1 201415'!AA127</f>
        <v>0</v>
      </c>
      <c r="CB127" s="75" t="str">
        <f>'T3 Q1 201415'!AB127</f>
        <v/>
      </c>
      <c r="CC127" s="75">
        <f>'T3 Q1 201415'!AC127</f>
        <v>0</v>
      </c>
      <c r="CD127" s="75">
        <f>'T3 Q1 201415'!AD127</f>
        <v>1545</v>
      </c>
      <c r="CE127" s="75">
        <f>'T3 Q1 201415'!AE127</f>
        <v>1451</v>
      </c>
      <c r="CF127" s="75">
        <f>'T3 Q1 201415'!AF127</f>
        <v>0.93915857605177988</v>
      </c>
      <c r="CG127" s="75">
        <f>'T3 Q1 201415'!AG127</f>
        <v>1101</v>
      </c>
      <c r="CH127" s="75">
        <f>'T3 Q1 201415'!AH127</f>
        <v>0.71262135922330094</v>
      </c>
      <c r="CI127" s="75">
        <f>'T3 Q1 201415'!AI127</f>
        <v>1461</v>
      </c>
      <c r="CJ127" s="75">
        <f>'T3 Q1 201415'!AJ127</f>
        <v>0.94563106796116503</v>
      </c>
      <c r="CK127" s="75">
        <f>'T3 Q1 201415'!AK127</f>
        <v>1429</v>
      </c>
      <c r="CL127" s="75">
        <f>'T3 Q1 201415'!AL127</f>
        <v>0.92491909385113269</v>
      </c>
      <c r="CM127" s="75">
        <f>'T3 Q1 201415'!AM127</f>
        <v>1259</v>
      </c>
      <c r="CN127" s="75">
        <f>'T3 Q1 201415'!AN127</f>
        <v>0.81488673139158574</v>
      </c>
      <c r="CO127" s="75">
        <f>'T3 Q1 201415'!AO127</f>
        <v>1382</v>
      </c>
      <c r="CP127" s="75">
        <f>'T3 Q1 201415'!AP127</f>
        <v>0.89449838187702269</v>
      </c>
      <c r="CQ127" s="75">
        <f>'T3 Q1 201415'!AQ127</f>
        <v>1433</v>
      </c>
      <c r="CR127" s="75">
        <f>'T3 Q1 201415'!AR127</f>
        <v>0.9275080906148867</v>
      </c>
      <c r="CS127" s="75">
        <f>'T3 Q1 201415'!AS127</f>
        <v>1255</v>
      </c>
      <c r="CT127" s="75">
        <f>'T3 Q1 201415'!AT127</f>
        <v>0.81229773462783172</v>
      </c>
      <c r="CU127" s="75">
        <f>'T3 Q1 201415'!AU127</f>
        <v>1336</v>
      </c>
      <c r="CV127" s="75">
        <f>'T3 Q1 201415'!AV127</f>
        <v>0.86472491909385119</v>
      </c>
      <c r="CW127" s="75">
        <f>'T3 Q1 201415'!AW127</f>
        <v>1340</v>
      </c>
      <c r="CX127" s="75">
        <f>'T3 Q1 201415'!AX127</f>
        <v>0.8673139158576052</v>
      </c>
      <c r="CZ127" s="75">
        <f>'T4 Q2 201415'!D127</f>
        <v>1346</v>
      </c>
      <c r="DA127" s="75">
        <f>'T4 Q2 201415'!E127</f>
        <v>1187</v>
      </c>
      <c r="DB127" s="75">
        <f>'T4 Q2 201415'!F127</f>
        <v>0.88187221396731053</v>
      </c>
      <c r="DC127" s="75">
        <f>'T4 Q2 201415'!G127</f>
        <v>75</v>
      </c>
      <c r="DD127" s="75">
        <f>'T4 Q2 201415'!H127</f>
        <v>5.5720653789004461E-2</v>
      </c>
      <c r="DE127" s="75">
        <f>'T4 Q2 201415'!I127</f>
        <v>1165</v>
      </c>
      <c r="DF127" s="75">
        <f>'T4 Q2 201415'!J127</f>
        <v>0.86552748885586928</v>
      </c>
      <c r="DG127" s="75">
        <f>'T4 Q2 201415'!K127</f>
        <v>1</v>
      </c>
      <c r="DH127" s="75">
        <f>'T4 Q2 201415'!L127</f>
        <v>0</v>
      </c>
      <c r="DI127" s="75">
        <f>'T4 Q2 201415'!M127</f>
        <v>0</v>
      </c>
      <c r="DJ127" s="75">
        <f>'T4 Q2 201415'!N127</f>
        <v>0</v>
      </c>
      <c r="DK127" s="75">
        <f>'T4 Q2 201415'!O127</f>
        <v>1628</v>
      </c>
      <c r="DL127" s="75">
        <f>'T4 Q2 201415'!P127</f>
        <v>1531</v>
      </c>
      <c r="DM127" s="75">
        <f>'T4 Q2 201415'!Q127</f>
        <v>0.94041769041769041</v>
      </c>
      <c r="DN127" s="75">
        <f>'T4 Q2 201415'!R127</f>
        <v>1369</v>
      </c>
      <c r="DO127" s="75">
        <f>'T4 Q2 201415'!S127</f>
        <v>0.84090909090909094</v>
      </c>
      <c r="DP127" s="75">
        <f>'T4 Q2 201415'!T127</f>
        <v>1412</v>
      </c>
      <c r="DQ127" s="75">
        <f>'T4 Q2 201415'!U127</f>
        <v>0.86732186732186733</v>
      </c>
      <c r="DR127" s="75">
        <f>'T4 Q2 201415'!V127</f>
        <v>1401</v>
      </c>
      <c r="DS127" s="75">
        <f>'T4 Q2 201415'!W127</f>
        <v>0.86056511056511054</v>
      </c>
      <c r="DT127" s="75">
        <f>'T4 Q2 201415'!X127</f>
        <v>1391</v>
      </c>
      <c r="DU127" s="75">
        <f>'T4 Q2 201415'!Y127</f>
        <v>0.85442260442260443</v>
      </c>
      <c r="DV127" s="75">
        <f>'T4 Q2 201415'!Z127</f>
        <v>0</v>
      </c>
      <c r="DW127" s="75">
        <f>'T4 Q2 201415'!AA127</f>
        <v>0</v>
      </c>
      <c r="DX127" s="75" t="str">
        <f>'T4 Q2 201415'!AB127</f>
        <v/>
      </c>
      <c r="DY127" s="75">
        <f>'T4 Q2 201415'!AC127</f>
        <v>0</v>
      </c>
      <c r="DZ127" s="75">
        <f>'T4 Q2 201415'!AD127</f>
        <v>1594</v>
      </c>
      <c r="EA127" s="75">
        <f>'T4 Q2 201415'!AE127</f>
        <v>1483</v>
      </c>
      <c r="EB127" s="75">
        <f>'T4 Q2 201415'!AF127</f>
        <v>0.93036386449184438</v>
      </c>
      <c r="EC127" s="75">
        <f>'T4 Q2 201415'!AG127</f>
        <v>1134</v>
      </c>
      <c r="ED127" s="75">
        <f>'T4 Q2 201415'!AH127</f>
        <v>0.71141781681304894</v>
      </c>
      <c r="EE127" s="75">
        <f>'T4 Q2 201415'!AI127</f>
        <v>1496</v>
      </c>
      <c r="EF127" s="75">
        <f>'T4 Q2 201415'!AJ127</f>
        <v>0.93851944792973652</v>
      </c>
      <c r="EG127" s="75">
        <f>'T4 Q2 201415'!AK127</f>
        <v>1451</v>
      </c>
      <c r="EH127" s="75">
        <f>'T4 Q2 201415'!AL127</f>
        <v>0.91028858218318698</v>
      </c>
      <c r="EI127" s="75">
        <f>'T4 Q2 201415'!AM127</f>
        <v>1281</v>
      </c>
      <c r="EJ127" s="75">
        <f>'T4 Q2 201415'!AN127</f>
        <v>0.80363864491844417</v>
      </c>
      <c r="EK127" s="75">
        <f>'T4 Q2 201415'!AO127</f>
        <v>1434</v>
      </c>
      <c r="EL127" s="75">
        <f>'T4 Q2 201415'!AP127</f>
        <v>0.89962358845671264</v>
      </c>
      <c r="EM127" s="75">
        <f>'T4 Q2 201415'!AQ127</f>
        <v>1473</v>
      </c>
      <c r="EN127" s="75">
        <f>'T4 Q2 201415'!AR127</f>
        <v>0</v>
      </c>
      <c r="EO127" s="75">
        <f>'T4 Q2 201415'!AS127</f>
        <v>1266</v>
      </c>
      <c r="EP127" s="75">
        <f>'T4 Q2 201415'!AT127</f>
        <v>0.79422835633626099</v>
      </c>
      <c r="EQ127" s="75">
        <f>'T4 Q2 201415'!AU127</f>
        <v>1353</v>
      </c>
      <c r="ER127" s="75">
        <f>'T4 Q2 201415'!AV127</f>
        <v>0.8488080301129235</v>
      </c>
      <c r="ES127" s="75">
        <f>'T4 Q2 201415'!AW127</f>
        <v>1382</v>
      </c>
      <c r="ET127" s="75">
        <f>'T4 Q2 201415'!AX127</f>
        <v>0.86700125470514433</v>
      </c>
      <c r="EV127" s="75">
        <f>'T5 Q3 201415'!D127</f>
        <v>1267</v>
      </c>
      <c r="EW127" s="75">
        <f>'T5 Q3 201415'!E127</f>
        <v>1025</v>
      </c>
      <c r="EX127" s="75">
        <f>'T5 Q3 201415'!F127</f>
        <v>0.80899763220205212</v>
      </c>
      <c r="EY127" s="75">
        <f>'T5 Q3 201415'!G127</f>
        <v>716</v>
      </c>
      <c r="EZ127" s="75">
        <f>'T5 Q3 201415'!H127</f>
        <v>0.56511444356748219</v>
      </c>
      <c r="FA127" s="75">
        <f>'T5 Q3 201415'!I127</f>
        <v>1043</v>
      </c>
      <c r="FB127" s="75">
        <f>'T5 Q3 201415'!J127</f>
        <v>0.82320441988950277</v>
      </c>
      <c r="FC127" s="75">
        <f>'T5 Q3 201415'!K127</f>
        <v>0</v>
      </c>
      <c r="FD127" s="75">
        <f>'T5 Q3 201415'!L127</f>
        <v>0</v>
      </c>
      <c r="FE127" s="75" t="str">
        <f>'T5 Q3 201415'!M127</f>
        <v/>
      </c>
      <c r="FF127" s="75">
        <f>'T5 Q3 201415'!N127</f>
        <v>0</v>
      </c>
      <c r="FG127" s="75">
        <f>'T5 Q3 201415'!O127</f>
        <v>1548</v>
      </c>
      <c r="FH127" s="75">
        <f>'T5 Q3 201415'!P127</f>
        <v>1439</v>
      </c>
      <c r="FI127" s="75">
        <f>'T5 Q3 201415'!Q127</f>
        <v>0.92958656330749356</v>
      </c>
      <c r="FJ127" s="75">
        <f>'T5 Q3 201415'!R127</f>
        <v>1273</v>
      </c>
      <c r="FK127" s="75">
        <f>'T5 Q3 201415'!S127</f>
        <v>0.82235142118863047</v>
      </c>
      <c r="FL127" s="75">
        <f>'T5 Q3 201415'!T127</f>
        <v>1279</v>
      </c>
      <c r="FM127" s="75">
        <f>'T5 Q3 201415'!U127</f>
        <v>0.82622739018087854</v>
      </c>
      <c r="FN127" s="75">
        <f>'T5 Q3 201415'!V127</f>
        <v>1259</v>
      </c>
      <c r="FO127" s="75">
        <f>'T5 Q3 201415'!W127</f>
        <v>0.81330749354005172</v>
      </c>
      <c r="FP127" s="75">
        <f>'T5 Q3 201415'!X127</f>
        <v>1283</v>
      </c>
      <c r="FQ127" s="75">
        <f>'T5 Q3 201415'!Y127</f>
        <v>0.82881136950904388</v>
      </c>
      <c r="FR127" s="75">
        <f>'T5 Q3 201415'!Z127</f>
        <v>0</v>
      </c>
      <c r="FS127" s="75">
        <f>'T5 Q3 201415'!AA127</f>
        <v>0</v>
      </c>
      <c r="FT127" s="75" t="str">
        <f>'T5 Q3 201415'!AB127</f>
        <v/>
      </c>
      <c r="FU127" s="75">
        <f>'T5 Q3 201415'!AC127</f>
        <v>0</v>
      </c>
      <c r="FV127" s="75">
        <f>'T5 Q3 201415'!AD127</f>
        <v>1665</v>
      </c>
      <c r="FW127" s="75">
        <f>'T5 Q3 201415'!AE127</f>
        <v>1567</v>
      </c>
      <c r="FX127" s="75">
        <f>'T5 Q3 201415'!AF127</f>
        <v>0.94114114114114111</v>
      </c>
      <c r="FY127" s="75">
        <f>'T5 Q3 201415'!AG127</f>
        <v>1158</v>
      </c>
      <c r="FZ127" s="75">
        <f>'T5 Q3 201415'!AH127</f>
        <v>0.6954954954954955</v>
      </c>
      <c r="GA127" s="75">
        <f>'T5 Q3 201415'!AI127</f>
        <v>1576</v>
      </c>
      <c r="GB127" s="75">
        <f>'T5 Q3 201415'!AJ127</f>
        <v>0.94654654654654657</v>
      </c>
      <c r="GC127" s="75">
        <f>'T5 Q3 201415'!AK127</f>
        <v>1552</v>
      </c>
      <c r="GD127" s="75">
        <f>'T5 Q3 201415'!AL127</f>
        <v>0.93213213213213209</v>
      </c>
      <c r="GE127" s="75">
        <f>'T5 Q3 201415'!AM127</f>
        <v>1360</v>
      </c>
      <c r="GF127" s="75">
        <f>'T5 Q3 201415'!AN127</f>
        <v>0.81681681681681684</v>
      </c>
      <c r="GG127" s="75">
        <f>'T5 Q3 201415'!AO127</f>
        <v>1494</v>
      </c>
      <c r="GH127" s="75">
        <f>'T5 Q3 201415'!AP127</f>
        <v>0.89729729729729735</v>
      </c>
      <c r="GI127" s="75">
        <f>'T5 Q3 201415'!AQ127</f>
        <v>1541</v>
      </c>
      <c r="GJ127" s="75">
        <f>'T5 Q3 201415'!AR127</f>
        <v>0</v>
      </c>
      <c r="GK127" s="75">
        <f>'T5 Q3 201415'!AS127</f>
        <v>1327</v>
      </c>
      <c r="GL127" s="75">
        <f>'T5 Q3 201415'!AT127</f>
        <v>0.796996996996997</v>
      </c>
      <c r="GM127" s="75">
        <f>'T5 Q3 201415'!AU127</f>
        <v>1444</v>
      </c>
      <c r="GN127" s="75">
        <f>'T5 Q3 201415'!AV127</f>
        <v>0.86726726726726722</v>
      </c>
      <c r="GO127" s="75">
        <f>'T5 Q3 201415'!AW127</f>
        <v>1466</v>
      </c>
      <c r="GP127" s="75">
        <f>'T5 Q3 201415'!AX127</f>
        <v>0.88048048048048044</v>
      </c>
      <c r="GR127" s="75">
        <f>'T6 Q4 201415'!D127</f>
        <v>1259</v>
      </c>
      <c r="GS127" s="75">
        <f>'T6 Q4 201415'!E127</f>
        <v>1046</v>
      </c>
      <c r="GT127" s="75">
        <f>'T6 Q4 201415'!F127</f>
        <v>0.83081810961080227</v>
      </c>
      <c r="GU127" s="75">
        <f>'T6 Q4 201415'!G127</f>
        <v>681</v>
      </c>
      <c r="GV127" s="75">
        <f>'T6 Q4 201415'!H127</f>
        <v>0.54090548054011123</v>
      </c>
      <c r="GW127" s="75">
        <f>'T6 Q4 201415'!I127</f>
        <v>964</v>
      </c>
      <c r="GX127" s="75">
        <f>'T6 Q4 201415'!J127</f>
        <v>0.76568705321683872</v>
      </c>
      <c r="GY127" s="75">
        <f>'T6 Q4 201415'!K127</f>
        <v>0</v>
      </c>
      <c r="GZ127" s="75">
        <f>'T6 Q4 201415'!L127</f>
        <v>0</v>
      </c>
      <c r="HA127" s="75" t="str">
        <f>'T6 Q4 201415'!M127</f>
        <v/>
      </c>
      <c r="HB127" s="75">
        <f>'T6 Q4 201415'!N127</f>
        <v>0</v>
      </c>
      <c r="HC127" s="75">
        <f>'T6 Q4 201415'!O127</f>
        <v>1397</v>
      </c>
      <c r="HD127" s="75">
        <f>'T6 Q4 201415'!P127</f>
        <v>1312</v>
      </c>
      <c r="HE127" s="75">
        <f>'T6 Q4 201415'!Q127</f>
        <v>0.9391553328561203</v>
      </c>
      <c r="HF127" s="75">
        <f>'T6 Q4 201415'!R127</f>
        <v>1168</v>
      </c>
      <c r="HG127" s="75">
        <f>'T6 Q4 201415'!S127</f>
        <v>0.83607730851825335</v>
      </c>
      <c r="HH127" s="75">
        <f>'T6 Q4 201415'!T127</f>
        <v>1065</v>
      </c>
      <c r="HI127" s="75">
        <f>'T6 Q4 201415'!U127</f>
        <v>0.76234788833214029</v>
      </c>
      <c r="HJ127" s="75">
        <f>'T6 Q4 201415'!V127</f>
        <v>1152</v>
      </c>
      <c r="HK127" s="75">
        <f>'T6 Q4 201415'!W127</f>
        <v>0.82462419470293491</v>
      </c>
      <c r="HL127" s="75">
        <f>'T6 Q4 201415'!X127</f>
        <v>1144</v>
      </c>
      <c r="HM127" s="75">
        <f>'T6 Q4 201415'!Y127</f>
        <v>0.81889763779527558</v>
      </c>
      <c r="HN127" s="75">
        <f>'T6 Q4 201415'!Z127</f>
        <v>0</v>
      </c>
      <c r="HO127" s="75">
        <f>'T6 Q4 201415'!AA127</f>
        <v>0</v>
      </c>
      <c r="HP127" s="75" t="str">
        <f>'T6 Q4 201415'!AB127</f>
        <v/>
      </c>
      <c r="HQ127" s="75">
        <f>'T6 Q4 201415'!AC127</f>
        <v>0</v>
      </c>
      <c r="HR127" s="75">
        <f>'T6 Q4 201415'!AD127</f>
        <v>1598</v>
      </c>
      <c r="HS127" s="75">
        <f>'T6 Q4 201415'!AE127</f>
        <v>1503</v>
      </c>
      <c r="HT127" s="75">
        <f>'T6 Q4 201415'!AF127</f>
        <v>0.94055068836045053</v>
      </c>
      <c r="HU127" s="75">
        <f>'T6 Q4 201415'!AG127</f>
        <v>1066</v>
      </c>
      <c r="HV127" s="75">
        <f>'T6 Q4 201415'!AH127</f>
        <v>0.66708385481852317</v>
      </c>
      <c r="HW127" s="75">
        <f>'T6 Q4 201415'!AI127</f>
        <v>1510</v>
      </c>
      <c r="HX127" s="75">
        <f>'T6 Q4 201415'!AJ127</f>
        <v>0.9449311639549437</v>
      </c>
      <c r="HY127" s="75">
        <f>'T6 Q4 201415'!AK127</f>
        <v>1485</v>
      </c>
      <c r="HZ127" s="75">
        <f>'T6 Q4 201415'!AL127</f>
        <v>0.92928660826032539</v>
      </c>
      <c r="IA127" s="75">
        <f>'T6 Q4 201415'!AM127</f>
        <v>1326</v>
      </c>
      <c r="IB127" s="75">
        <f>'T6 Q4 201415'!AN127</f>
        <v>0.82978723404255317</v>
      </c>
      <c r="IC127" s="75">
        <f>'T6 Q4 201415'!AO127</f>
        <v>1426</v>
      </c>
      <c r="ID127" s="75">
        <f>'T6 Q4 201415'!AP127</f>
        <v>0.8923654568210263</v>
      </c>
      <c r="IE127" s="75">
        <f>'T6 Q4 201415'!AQ127</f>
        <v>1459</v>
      </c>
      <c r="IF127" s="75">
        <f>'T6 Q4 201415'!AR127</f>
        <v>0</v>
      </c>
      <c r="IG127" s="75">
        <f>'T6 Q4 201415'!AS127</f>
        <v>1231</v>
      </c>
      <c r="IH127" s="75">
        <f>'T6 Q4 201415'!AT127</f>
        <v>0.77033792240300381</v>
      </c>
      <c r="II127" s="75">
        <f>'T6 Q4 201415'!AU127</f>
        <v>1408</v>
      </c>
      <c r="IJ127" s="75">
        <f>'T6 Q4 201415'!AV127</f>
        <v>0.88110137672090116</v>
      </c>
      <c r="IK127" s="75">
        <f>'T6 Q4 201415'!AW127</f>
        <v>1376</v>
      </c>
      <c r="IL127" s="75">
        <f>'T6 Q4 201415'!AX127</f>
        <v>0.86107634543178979</v>
      </c>
    </row>
    <row r="128" spans="1:246" x14ac:dyDescent="0.25">
      <c r="A128" s="31" t="s">
        <v>504</v>
      </c>
      <c r="B128" s="21" t="s">
        <v>505</v>
      </c>
      <c r="C128" s="21" t="s">
        <v>33</v>
      </c>
      <c r="D128" s="64">
        <v>4676</v>
      </c>
      <c r="E128" s="64">
        <v>2729</v>
      </c>
      <c r="F128" s="51">
        <v>0.58361847733105221</v>
      </c>
      <c r="G128" s="64">
        <v>492</v>
      </c>
      <c r="H128" s="69">
        <v>0.10521813515825491</v>
      </c>
      <c r="I128" s="64">
        <v>2798</v>
      </c>
      <c r="J128" s="51">
        <v>0.59837467921300258</v>
      </c>
      <c r="K128" s="64">
        <v>5</v>
      </c>
      <c r="L128" s="5">
        <v>0</v>
      </c>
      <c r="M128" s="51">
        <v>0</v>
      </c>
      <c r="N128" s="40"/>
      <c r="O128" s="64">
        <v>4753</v>
      </c>
      <c r="P128" s="64">
        <v>3802</v>
      </c>
      <c r="Q128" s="51">
        <v>0.79991584262571003</v>
      </c>
      <c r="R128" s="64">
        <v>3469</v>
      </c>
      <c r="S128" s="69">
        <v>0.72985482852934991</v>
      </c>
      <c r="T128" s="64">
        <v>3377</v>
      </c>
      <c r="U128" s="51">
        <v>0.71049863244266775</v>
      </c>
      <c r="V128" s="64">
        <v>3390</v>
      </c>
      <c r="W128" s="69">
        <v>0.71323374710709031</v>
      </c>
      <c r="X128" s="64">
        <v>3449</v>
      </c>
      <c r="Y128" s="51">
        <v>0.72564695981485383</v>
      </c>
      <c r="Z128" s="64">
        <v>6</v>
      </c>
      <c r="AA128" s="64">
        <v>2</v>
      </c>
      <c r="AB128" s="51">
        <v>0.33333333333333331</v>
      </c>
      <c r="AC128" s="58"/>
      <c r="AD128" s="64">
        <v>4740</v>
      </c>
      <c r="AE128" s="64">
        <v>4097</v>
      </c>
      <c r="AF128" s="46">
        <v>0.86434599156118141</v>
      </c>
      <c r="AG128" s="64">
        <v>3060</v>
      </c>
      <c r="AH128" s="70">
        <v>0.64556962025316456</v>
      </c>
      <c r="AI128" s="64">
        <v>4095</v>
      </c>
      <c r="AJ128" s="46">
        <v>0.86392405063291144</v>
      </c>
      <c r="AK128" s="64">
        <v>4091</v>
      </c>
      <c r="AL128" s="70">
        <v>0.86308016877637128</v>
      </c>
      <c r="AM128" s="64">
        <v>3890</v>
      </c>
      <c r="AN128" s="46">
        <v>0.82067510548523204</v>
      </c>
      <c r="AO128" s="64">
        <v>3972</v>
      </c>
      <c r="AP128" s="70">
        <v>0.83797468354430382</v>
      </c>
      <c r="AQ128" s="64">
        <v>4055</v>
      </c>
      <c r="AR128" s="46">
        <v>0.85548523206751059</v>
      </c>
      <c r="AS128" s="64">
        <v>3133</v>
      </c>
      <c r="AT128" s="70">
        <v>0.66097046413502114</v>
      </c>
      <c r="AU128" s="64">
        <v>4020</v>
      </c>
      <c r="AV128" s="46">
        <v>0.84810126582278478</v>
      </c>
      <c r="AW128" s="64">
        <v>3795</v>
      </c>
      <c r="AX128" s="46">
        <v>0.80063291139240511</v>
      </c>
      <c r="AZ128" s="80">
        <f>VLOOKUP($A128,'T1DQ CCG'!$A:$BS,69,FALSE)</f>
        <v>0</v>
      </c>
      <c r="BA128" s="80">
        <f>VLOOKUP($A128,'T1DQ CCG'!$A:$BS,70,FALSE)</f>
        <v>0</v>
      </c>
      <c r="BB128" s="80">
        <f>VLOOKUP($A128,'T1DQ CCG'!$A:$BS,71,FALSE)</f>
        <v>0</v>
      </c>
      <c r="BD128" s="75">
        <f>'T3 Q1 201415'!D128</f>
        <v>1118</v>
      </c>
      <c r="BE128" s="75">
        <f>'T3 Q1 201415'!E128</f>
        <v>809</v>
      </c>
      <c r="BF128" s="75">
        <f>'T3 Q1 201415'!F128</f>
        <v>0.72361359570661898</v>
      </c>
      <c r="BG128" s="75">
        <f>'T3 Q1 201415'!G128</f>
        <v>435</v>
      </c>
      <c r="BH128" s="75">
        <f>'T3 Q1 201415'!H128</f>
        <v>0.38908765652951699</v>
      </c>
      <c r="BI128" s="75">
        <f>'T3 Q1 201415'!I128</f>
        <v>832</v>
      </c>
      <c r="BJ128" s="75">
        <f>'T3 Q1 201415'!J128</f>
        <v>0.7441860465116279</v>
      </c>
      <c r="BK128" s="75">
        <f>'T3 Q1 201415'!K128</f>
        <v>1</v>
      </c>
      <c r="BL128" s="75">
        <f>'T3 Q1 201415'!L128</f>
        <v>0</v>
      </c>
      <c r="BM128" s="75">
        <f>'T3 Q1 201415'!M128</f>
        <v>0</v>
      </c>
      <c r="BN128" s="75">
        <f>'T3 Q1 201415'!N128</f>
        <v>0</v>
      </c>
      <c r="BO128" s="75">
        <f>'T3 Q1 201415'!O128</f>
        <v>1163</v>
      </c>
      <c r="BP128" s="75">
        <f>'T3 Q1 201415'!P128</f>
        <v>1011</v>
      </c>
      <c r="BQ128" s="75">
        <f>'T3 Q1 201415'!Q128</f>
        <v>0.8693035253654342</v>
      </c>
      <c r="BR128" s="75">
        <f>'T3 Q1 201415'!R128</f>
        <v>918</v>
      </c>
      <c r="BS128" s="75">
        <f>'T3 Q1 201415'!S128</f>
        <v>0.78933791917454854</v>
      </c>
      <c r="BT128" s="75">
        <f>'T3 Q1 201415'!T128</f>
        <v>1023</v>
      </c>
      <c r="BU128" s="75">
        <f>'T3 Q1 201415'!U128</f>
        <v>0.87962166809974207</v>
      </c>
      <c r="BV128" s="75">
        <f>'T3 Q1 201415'!V128</f>
        <v>907</v>
      </c>
      <c r="BW128" s="75">
        <f>'T3 Q1 201415'!W128</f>
        <v>0.77987962166809977</v>
      </c>
      <c r="BX128" s="75">
        <f>'T3 Q1 201415'!X128</f>
        <v>901</v>
      </c>
      <c r="BY128" s="75">
        <f>'T3 Q1 201415'!Y128</f>
        <v>0.77472055030094578</v>
      </c>
      <c r="BZ128" s="75">
        <f>'T3 Q1 201415'!Z128</f>
        <v>3</v>
      </c>
      <c r="CA128" s="75">
        <f>'T3 Q1 201415'!AA128</f>
        <v>1</v>
      </c>
      <c r="CB128" s="75">
        <f>'T3 Q1 201415'!AB128</f>
        <v>0.33333333333333331</v>
      </c>
      <c r="CC128" s="75">
        <f>'T3 Q1 201415'!AC128</f>
        <v>0</v>
      </c>
      <c r="CD128" s="75">
        <f>'T3 Q1 201415'!AD128</f>
        <v>1166</v>
      </c>
      <c r="CE128" s="75">
        <f>'T3 Q1 201415'!AE128</f>
        <v>1006</v>
      </c>
      <c r="CF128" s="75">
        <f>'T3 Q1 201415'!AF128</f>
        <v>0.86277873070325906</v>
      </c>
      <c r="CG128" s="75">
        <f>'T3 Q1 201415'!AG128</f>
        <v>827</v>
      </c>
      <c r="CH128" s="75">
        <f>'T3 Q1 201415'!AH128</f>
        <v>0.70926243567753</v>
      </c>
      <c r="CI128" s="75">
        <f>'T3 Q1 201415'!AI128</f>
        <v>1006</v>
      </c>
      <c r="CJ128" s="75">
        <f>'T3 Q1 201415'!AJ128</f>
        <v>0.86277873070325906</v>
      </c>
      <c r="CK128" s="75">
        <f>'T3 Q1 201415'!AK128</f>
        <v>1003</v>
      </c>
      <c r="CL128" s="75">
        <f>'T3 Q1 201415'!AL128</f>
        <v>0.86020583190394506</v>
      </c>
      <c r="CM128" s="75">
        <f>'T3 Q1 201415'!AM128</f>
        <v>966</v>
      </c>
      <c r="CN128" s="75">
        <f>'T3 Q1 201415'!AN128</f>
        <v>0.82847341337907376</v>
      </c>
      <c r="CO128" s="75">
        <f>'T3 Q1 201415'!AO128</f>
        <v>978</v>
      </c>
      <c r="CP128" s="75">
        <f>'T3 Q1 201415'!AP128</f>
        <v>0.8387650085763293</v>
      </c>
      <c r="CQ128" s="75">
        <f>'T3 Q1 201415'!AQ128</f>
        <v>995</v>
      </c>
      <c r="CR128" s="75">
        <f>'T3 Q1 201415'!AR128</f>
        <v>0.85334476843910811</v>
      </c>
      <c r="CS128" s="75">
        <f>'T3 Q1 201415'!AS128</f>
        <v>811</v>
      </c>
      <c r="CT128" s="75">
        <f>'T3 Q1 201415'!AT128</f>
        <v>0.69554030874785588</v>
      </c>
      <c r="CU128" s="75">
        <f>'T3 Q1 201415'!AU128</f>
        <v>997</v>
      </c>
      <c r="CV128" s="75">
        <f>'T3 Q1 201415'!AV128</f>
        <v>0.8550600343053173</v>
      </c>
      <c r="CW128" s="75">
        <f>'T3 Q1 201415'!AW128</f>
        <v>921</v>
      </c>
      <c r="CX128" s="75">
        <f>'T3 Q1 201415'!AX128</f>
        <v>0.7898799313893653</v>
      </c>
      <c r="CZ128" s="75">
        <f>'T4 Q2 201415'!D128</f>
        <v>1167</v>
      </c>
      <c r="DA128" s="75">
        <f>'T4 Q2 201415'!E128</f>
        <v>774</v>
      </c>
      <c r="DB128" s="75">
        <f>'T4 Q2 201415'!F128</f>
        <v>0.66323907455012854</v>
      </c>
      <c r="DC128" s="75">
        <f>'T4 Q2 201415'!G128</f>
        <v>30</v>
      </c>
      <c r="DD128" s="75">
        <f>'T4 Q2 201415'!H128</f>
        <v>2.570694087403599E-2</v>
      </c>
      <c r="DE128" s="75">
        <f>'T4 Q2 201415'!I128</f>
        <v>788</v>
      </c>
      <c r="DF128" s="75">
        <f>'T4 Q2 201415'!J128</f>
        <v>0.67523564695801197</v>
      </c>
      <c r="DG128" s="75">
        <f>'T4 Q2 201415'!K128</f>
        <v>3</v>
      </c>
      <c r="DH128" s="75">
        <f>'T4 Q2 201415'!L128</f>
        <v>1</v>
      </c>
      <c r="DI128" s="75">
        <f>'T4 Q2 201415'!M128</f>
        <v>0.33333333333333331</v>
      </c>
      <c r="DJ128" s="75">
        <f>'T4 Q2 201415'!N128</f>
        <v>0</v>
      </c>
      <c r="DK128" s="75">
        <f>'T4 Q2 201415'!O128</f>
        <v>1221</v>
      </c>
      <c r="DL128" s="75">
        <f>'T4 Q2 201415'!P128</f>
        <v>972</v>
      </c>
      <c r="DM128" s="75">
        <f>'T4 Q2 201415'!Q128</f>
        <v>0.7960687960687961</v>
      </c>
      <c r="DN128" s="75">
        <f>'T4 Q2 201415'!R128</f>
        <v>910</v>
      </c>
      <c r="DO128" s="75">
        <f>'T4 Q2 201415'!S128</f>
        <v>0.74529074529074524</v>
      </c>
      <c r="DP128" s="75">
        <f>'T4 Q2 201415'!T128</f>
        <v>980</v>
      </c>
      <c r="DQ128" s="75">
        <f>'T4 Q2 201415'!U128</f>
        <v>0.8026208026208026</v>
      </c>
      <c r="DR128" s="75">
        <f>'T4 Q2 201415'!V128</f>
        <v>874</v>
      </c>
      <c r="DS128" s="75">
        <f>'T4 Q2 201415'!W128</f>
        <v>0.71580671580671584</v>
      </c>
      <c r="DT128" s="75">
        <f>'T4 Q2 201415'!X128</f>
        <v>904</v>
      </c>
      <c r="DU128" s="75">
        <f>'T4 Q2 201415'!Y128</f>
        <v>0.74037674037674039</v>
      </c>
      <c r="DV128" s="75">
        <f>'T4 Q2 201415'!Z128</f>
        <v>1</v>
      </c>
      <c r="DW128" s="75">
        <f>'T4 Q2 201415'!AA128</f>
        <v>1</v>
      </c>
      <c r="DX128" s="75">
        <f>'T4 Q2 201415'!AB128</f>
        <v>1</v>
      </c>
      <c r="DY128" s="75">
        <f>'T4 Q2 201415'!AC128</f>
        <v>0</v>
      </c>
      <c r="DZ128" s="75">
        <f>'T4 Q2 201415'!AD128</f>
        <v>1214</v>
      </c>
      <c r="EA128" s="75">
        <f>'T4 Q2 201415'!AE128</f>
        <v>1072</v>
      </c>
      <c r="EB128" s="75">
        <f>'T4 Q2 201415'!AF128</f>
        <v>0.88303130148270181</v>
      </c>
      <c r="EC128" s="75">
        <f>'T4 Q2 201415'!AG128</f>
        <v>801</v>
      </c>
      <c r="ED128" s="75">
        <f>'T4 Q2 201415'!AH128</f>
        <v>0.65980230642504123</v>
      </c>
      <c r="EE128" s="75">
        <f>'T4 Q2 201415'!AI128</f>
        <v>1071</v>
      </c>
      <c r="EF128" s="75">
        <f>'T4 Q2 201415'!AJ128</f>
        <v>0.88220757825370677</v>
      </c>
      <c r="EG128" s="75">
        <f>'T4 Q2 201415'!AK128</f>
        <v>1071</v>
      </c>
      <c r="EH128" s="75">
        <f>'T4 Q2 201415'!AL128</f>
        <v>0.88220757825370677</v>
      </c>
      <c r="EI128" s="75">
        <f>'T4 Q2 201415'!AM128</f>
        <v>1011</v>
      </c>
      <c r="EJ128" s="75">
        <f>'T4 Q2 201415'!AN128</f>
        <v>0.83278418451400327</v>
      </c>
      <c r="EK128" s="75">
        <f>'T4 Q2 201415'!AO128</f>
        <v>1041</v>
      </c>
      <c r="EL128" s="75">
        <f>'T4 Q2 201415'!AP128</f>
        <v>0.85749588138385502</v>
      </c>
      <c r="EM128" s="75">
        <f>'T4 Q2 201415'!AQ128</f>
        <v>1075</v>
      </c>
      <c r="EN128" s="75">
        <f>'T4 Q2 201415'!AR128</f>
        <v>0</v>
      </c>
      <c r="EO128" s="75">
        <f>'T4 Q2 201415'!AS128</f>
        <v>831</v>
      </c>
      <c r="EP128" s="75">
        <f>'T4 Q2 201415'!AT128</f>
        <v>0.68451400329489287</v>
      </c>
      <c r="EQ128" s="75">
        <f>'T4 Q2 201415'!AU128</f>
        <v>1058</v>
      </c>
      <c r="ER128" s="75">
        <f>'T4 Q2 201415'!AV128</f>
        <v>0.87149917627677098</v>
      </c>
      <c r="ES128" s="75">
        <f>'T4 Q2 201415'!AW128</f>
        <v>1011</v>
      </c>
      <c r="ET128" s="75">
        <f>'T4 Q2 201415'!AX128</f>
        <v>0.83278418451400327</v>
      </c>
      <c r="EV128" s="75">
        <f>'T5 Q3 201415'!D128</f>
        <v>1220</v>
      </c>
      <c r="EW128" s="75">
        <f>'T5 Q3 201415'!E128</f>
        <v>657</v>
      </c>
      <c r="EX128" s="75">
        <f>'T5 Q3 201415'!F128</f>
        <v>0.53852459016393439</v>
      </c>
      <c r="EY128" s="75">
        <f>'T5 Q3 201415'!G128</f>
        <v>15</v>
      </c>
      <c r="EZ128" s="75">
        <f>'T5 Q3 201415'!H128</f>
        <v>1.2295081967213115E-2</v>
      </c>
      <c r="FA128" s="75">
        <f>'T5 Q3 201415'!I128</f>
        <v>686</v>
      </c>
      <c r="FB128" s="75">
        <f>'T5 Q3 201415'!J128</f>
        <v>0.56229508196721312</v>
      </c>
      <c r="FC128" s="75">
        <f>'T5 Q3 201415'!K128</f>
        <v>1</v>
      </c>
      <c r="FD128" s="75">
        <f>'T5 Q3 201415'!L128</f>
        <v>1</v>
      </c>
      <c r="FE128" s="75">
        <f>'T5 Q3 201415'!M128</f>
        <v>1</v>
      </c>
      <c r="FF128" s="75">
        <f>'T5 Q3 201415'!N128</f>
        <v>0</v>
      </c>
      <c r="FG128" s="75">
        <f>'T5 Q3 201415'!O128</f>
        <v>1246</v>
      </c>
      <c r="FH128" s="75">
        <f>'T5 Q3 201415'!P128</f>
        <v>951</v>
      </c>
      <c r="FI128" s="75">
        <f>'T5 Q3 201415'!Q128</f>
        <v>0.7632423756019262</v>
      </c>
      <c r="FJ128" s="75">
        <f>'T5 Q3 201415'!R128</f>
        <v>892</v>
      </c>
      <c r="FK128" s="75">
        <f>'T5 Q3 201415'!S128</f>
        <v>0.7158908507223114</v>
      </c>
      <c r="FL128" s="75">
        <f>'T5 Q3 201415'!T128</f>
        <v>920</v>
      </c>
      <c r="FM128" s="75">
        <f>'T5 Q3 201415'!U128</f>
        <v>0.73836276083467089</v>
      </c>
      <c r="FN128" s="75">
        <f>'T5 Q3 201415'!V128</f>
        <v>854</v>
      </c>
      <c r="FO128" s="75">
        <f>'T5 Q3 201415'!W128</f>
        <v>0.6853932584269663</v>
      </c>
      <c r="FP128" s="75">
        <f>'T5 Q3 201415'!X128</f>
        <v>886</v>
      </c>
      <c r="FQ128" s="75">
        <f>'T5 Q3 201415'!Y128</f>
        <v>0.7110754414125201</v>
      </c>
      <c r="FR128" s="75">
        <f>'T5 Q3 201415'!Z128</f>
        <v>1</v>
      </c>
      <c r="FS128" s="75">
        <f>'T5 Q3 201415'!AA128</f>
        <v>0</v>
      </c>
      <c r="FT128" s="75">
        <f>'T5 Q3 201415'!AB128</f>
        <v>0</v>
      </c>
      <c r="FU128" s="75">
        <f>'T5 Q3 201415'!AC128</f>
        <v>0</v>
      </c>
      <c r="FV128" s="75">
        <f>'T5 Q3 201415'!AD128</f>
        <v>1172</v>
      </c>
      <c r="FW128" s="75">
        <f>'T5 Q3 201415'!AE128</f>
        <v>1018</v>
      </c>
      <c r="FX128" s="75">
        <f>'T5 Q3 201415'!AF128</f>
        <v>0.8686006825938567</v>
      </c>
      <c r="FY128" s="75">
        <f>'T5 Q3 201415'!AG128</f>
        <v>774</v>
      </c>
      <c r="FZ128" s="75">
        <f>'T5 Q3 201415'!AH128</f>
        <v>0.66040955631399323</v>
      </c>
      <c r="GA128" s="75">
        <f>'T5 Q3 201415'!AI128</f>
        <v>1017</v>
      </c>
      <c r="GB128" s="75">
        <f>'T5 Q3 201415'!AJ128</f>
        <v>0.86774744027303752</v>
      </c>
      <c r="GC128" s="75">
        <f>'T5 Q3 201415'!AK128</f>
        <v>1016</v>
      </c>
      <c r="GD128" s="75">
        <f>'T5 Q3 201415'!AL128</f>
        <v>0.86689419795221845</v>
      </c>
      <c r="GE128" s="75">
        <f>'T5 Q3 201415'!AM128</f>
        <v>962</v>
      </c>
      <c r="GF128" s="75">
        <f>'T5 Q3 201415'!AN128</f>
        <v>0.82081911262798635</v>
      </c>
      <c r="GG128" s="75">
        <f>'T5 Q3 201415'!AO128</f>
        <v>972</v>
      </c>
      <c r="GH128" s="75">
        <f>'T5 Q3 201415'!AP128</f>
        <v>0.82935153583617749</v>
      </c>
      <c r="GI128" s="75">
        <f>'T5 Q3 201415'!AQ128</f>
        <v>997</v>
      </c>
      <c r="GJ128" s="75">
        <f>'T5 Q3 201415'!AR128</f>
        <v>0</v>
      </c>
      <c r="GK128" s="75">
        <f>'T5 Q3 201415'!AS128</f>
        <v>791</v>
      </c>
      <c r="GL128" s="75">
        <f>'T5 Q3 201415'!AT128</f>
        <v>0.67491467576791808</v>
      </c>
      <c r="GM128" s="75">
        <f>'T5 Q3 201415'!AU128</f>
        <v>993</v>
      </c>
      <c r="GN128" s="75">
        <f>'T5 Q3 201415'!AV128</f>
        <v>0.84726962457337884</v>
      </c>
      <c r="GO128" s="75">
        <f>'T5 Q3 201415'!AW128</f>
        <v>934</v>
      </c>
      <c r="GP128" s="75">
        <f>'T5 Q3 201415'!AX128</f>
        <v>0.79692832764505117</v>
      </c>
      <c r="GR128" s="75">
        <f>'T6 Q4 201415'!D128</f>
        <v>1171</v>
      </c>
      <c r="GS128" s="75">
        <f>'T6 Q4 201415'!E128</f>
        <v>489</v>
      </c>
      <c r="GT128" s="75">
        <f>'T6 Q4 201415'!F128</f>
        <v>0.41759180187873612</v>
      </c>
      <c r="GU128" s="75">
        <f>'T6 Q4 201415'!G128</f>
        <v>12</v>
      </c>
      <c r="GV128" s="75">
        <f>'T6 Q4 201415'!H128</f>
        <v>1.0247651579846286E-2</v>
      </c>
      <c r="GW128" s="75">
        <f>'T6 Q4 201415'!I128</f>
        <v>492</v>
      </c>
      <c r="GX128" s="75">
        <f>'T6 Q4 201415'!J128</f>
        <v>0.42015371477369767</v>
      </c>
      <c r="GY128" s="75">
        <f>'T6 Q4 201415'!K128</f>
        <v>0</v>
      </c>
      <c r="GZ128" s="75">
        <f>'T6 Q4 201415'!L128</f>
        <v>0</v>
      </c>
      <c r="HA128" s="75" t="str">
        <f>'T6 Q4 201415'!M128</f>
        <v/>
      </c>
      <c r="HB128" s="75">
        <f>'T6 Q4 201415'!N128</f>
        <v>0</v>
      </c>
      <c r="HC128" s="75">
        <f>'T6 Q4 201415'!O128</f>
        <v>1123</v>
      </c>
      <c r="HD128" s="75">
        <f>'T6 Q4 201415'!P128</f>
        <v>868</v>
      </c>
      <c r="HE128" s="75">
        <f>'T6 Q4 201415'!Q128</f>
        <v>0.7729296527159395</v>
      </c>
      <c r="HF128" s="75">
        <f>'T6 Q4 201415'!R128</f>
        <v>749</v>
      </c>
      <c r="HG128" s="75">
        <f>'T6 Q4 201415'!S128</f>
        <v>0.66696349065004457</v>
      </c>
      <c r="HH128" s="75">
        <f>'T6 Q4 201415'!T128</f>
        <v>454</v>
      </c>
      <c r="HI128" s="75">
        <f>'T6 Q4 201415'!U128</f>
        <v>0.40427426536064115</v>
      </c>
      <c r="HJ128" s="75">
        <f>'T6 Q4 201415'!V128</f>
        <v>755</v>
      </c>
      <c r="HK128" s="75">
        <f>'T6 Q4 201415'!W128</f>
        <v>0.67230632235084598</v>
      </c>
      <c r="HL128" s="75">
        <f>'T6 Q4 201415'!X128</f>
        <v>758</v>
      </c>
      <c r="HM128" s="75">
        <f>'T6 Q4 201415'!Y128</f>
        <v>0.67497773820124662</v>
      </c>
      <c r="HN128" s="75">
        <f>'T6 Q4 201415'!Z128</f>
        <v>1</v>
      </c>
      <c r="HO128" s="75">
        <f>'T6 Q4 201415'!AA128</f>
        <v>0</v>
      </c>
      <c r="HP128" s="75">
        <f>'T6 Q4 201415'!AB128</f>
        <v>0</v>
      </c>
      <c r="HQ128" s="75">
        <f>'T6 Q4 201415'!AC128</f>
        <v>0</v>
      </c>
      <c r="HR128" s="75">
        <f>'T6 Q4 201415'!AD128</f>
        <v>1188</v>
      </c>
      <c r="HS128" s="75">
        <f>'T6 Q4 201415'!AE128</f>
        <v>1001</v>
      </c>
      <c r="HT128" s="75">
        <f>'T6 Q4 201415'!AF128</f>
        <v>0.84259259259259256</v>
      </c>
      <c r="HU128" s="75">
        <f>'T6 Q4 201415'!AG128</f>
        <v>658</v>
      </c>
      <c r="HV128" s="75">
        <f>'T6 Q4 201415'!AH128</f>
        <v>0.55387205387205385</v>
      </c>
      <c r="HW128" s="75">
        <f>'T6 Q4 201415'!AI128</f>
        <v>1001</v>
      </c>
      <c r="HX128" s="75">
        <f>'T6 Q4 201415'!AJ128</f>
        <v>0.84259259259259256</v>
      </c>
      <c r="HY128" s="75">
        <f>'T6 Q4 201415'!AK128</f>
        <v>1001</v>
      </c>
      <c r="HZ128" s="75">
        <f>'T6 Q4 201415'!AL128</f>
        <v>0.84259259259259256</v>
      </c>
      <c r="IA128" s="75">
        <f>'T6 Q4 201415'!AM128</f>
        <v>951</v>
      </c>
      <c r="IB128" s="75">
        <f>'T6 Q4 201415'!AN128</f>
        <v>0.8005050505050505</v>
      </c>
      <c r="IC128" s="75">
        <f>'T6 Q4 201415'!AO128</f>
        <v>981</v>
      </c>
      <c r="ID128" s="75">
        <f>'T6 Q4 201415'!AP128</f>
        <v>0.8257575757575758</v>
      </c>
      <c r="IE128" s="75">
        <f>'T6 Q4 201415'!AQ128</f>
        <v>988</v>
      </c>
      <c r="IF128" s="75">
        <f>'T6 Q4 201415'!AR128</f>
        <v>0</v>
      </c>
      <c r="IG128" s="75">
        <f>'T6 Q4 201415'!AS128</f>
        <v>700</v>
      </c>
      <c r="IH128" s="75">
        <f>'T6 Q4 201415'!AT128</f>
        <v>0.58922558922558921</v>
      </c>
      <c r="II128" s="75">
        <f>'T6 Q4 201415'!AU128</f>
        <v>972</v>
      </c>
      <c r="IJ128" s="75">
        <f>'T6 Q4 201415'!AV128</f>
        <v>0.81818181818181823</v>
      </c>
      <c r="IK128" s="75">
        <f>'T6 Q4 201415'!AW128</f>
        <v>929</v>
      </c>
      <c r="IL128" s="75">
        <f>'T6 Q4 201415'!AX128</f>
        <v>0.78198653198653201</v>
      </c>
    </row>
    <row r="129" spans="1:246" x14ac:dyDescent="0.25">
      <c r="A129" s="31" t="s">
        <v>506</v>
      </c>
      <c r="B129" s="21" t="s">
        <v>507</v>
      </c>
      <c r="C129" s="21" t="s">
        <v>33</v>
      </c>
      <c r="D129" s="64">
        <v>4285</v>
      </c>
      <c r="E129" s="64">
        <v>3818</v>
      </c>
      <c r="F129" s="51">
        <v>0.89101516919486579</v>
      </c>
      <c r="G129" s="64">
        <v>120</v>
      </c>
      <c r="H129" s="69">
        <v>2.8004667444574097E-2</v>
      </c>
      <c r="I129" s="64">
        <v>3854</v>
      </c>
      <c r="J129" s="51">
        <v>0.899416569428238</v>
      </c>
      <c r="K129" s="64">
        <v>20</v>
      </c>
      <c r="L129" s="5">
        <v>0</v>
      </c>
      <c r="M129" s="51">
        <v>0</v>
      </c>
      <c r="N129" s="40"/>
      <c r="O129" s="64">
        <v>4427</v>
      </c>
      <c r="P129" s="64">
        <v>4110</v>
      </c>
      <c r="Q129" s="51">
        <v>0.92839394623898808</v>
      </c>
      <c r="R129" s="64">
        <v>3707</v>
      </c>
      <c r="S129" s="69">
        <v>0.8373616444544838</v>
      </c>
      <c r="T129" s="64">
        <v>3467</v>
      </c>
      <c r="U129" s="51">
        <v>0.7831488592726451</v>
      </c>
      <c r="V129" s="64">
        <v>3720</v>
      </c>
      <c r="W129" s="69">
        <v>0.84029817031850007</v>
      </c>
      <c r="X129" s="64">
        <v>3587</v>
      </c>
      <c r="Y129" s="51">
        <v>0.81025525186356451</v>
      </c>
      <c r="Z129" s="64">
        <v>3</v>
      </c>
      <c r="AA129" s="64">
        <v>3</v>
      </c>
      <c r="AB129" s="51">
        <v>1</v>
      </c>
      <c r="AC129" s="58"/>
      <c r="AD129" s="64">
        <v>4541</v>
      </c>
      <c r="AE129" s="64">
        <v>4129</v>
      </c>
      <c r="AF129" s="46">
        <v>0.90927108566395065</v>
      </c>
      <c r="AG129" s="64">
        <v>2784</v>
      </c>
      <c r="AH129" s="70">
        <v>0.61308081920281876</v>
      </c>
      <c r="AI129" s="64">
        <v>4152</v>
      </c>
      <c r="AJ129" s="46">
        <v>0.91433604932834178</v>
      </c>
      <c r="AK129" s="64">
        <v>4130</v>
      </c>
      <c r="AL129" s="70">
        <v>0.90949130147544599</v>
      </c>
      <c r="AM129" s="64">
        <v>3623</v>
      </c>
      <c r="AN129" s="46">
        <v>0.79784188504734643</v>
      </c>
      <c r="AO129" s="64">
        <v>3836</v>
      </c>
      <c r="AP129" s="70">
        <v>0.84474785289583787</v>
      </c>
      <c r="AQ129" s="64">
        <v>3995</v>
      </c>
      <c r="AR129" s="46">
        <v>0.87976216692358511</v>
      </c>
      <c r="AS129" s="64">
        <v>3265</v>
      </c>
      <c r="AT129" s="70">
        <v>0.71900462453204139</v>
      </c>
      <c r="AU129" s="64">
        <v>3780</v>
      </c>
      <c r="AV129" s="46">
        <v>0.83241576745210311</v>
      </c>
      <c r="AW129" s="64">
        <v>3465</v>
      </c>
      <c r="AX129" s="46">
        <v>0.76304778683109442</v>
      </c>
      <c r="AZ129" s="80">
        <f>VLOOKUP($A129,'T1DQ CCG'!$A:$BS,69,FALSE)</f>
        <v>0</v>
      </c>
      <c r="BA129" s="80">
        <f>VLOOKUP($A129,'T1DQ CCG'!$A:$BS,70,FALSE)</f>
        <v>0</v>
      </c>
      <c r="BB129" s="80">
        <f>VLOOKUP($A129,'T1DQ CCG'!$A:$BS,71,FALSE)</f>
        <v>0</v>
      </c>
      <c r="BD129" s="75">
        <f>'T3 Q1 201415'!D129</f>
        <v>1098</v>
      </c>
      <c r="BE129" s="75">
        <f>'T3 Q1 201415'!E129</f>
        <v>960</v>
      </c>
      <c r="BF129" s="75">
        <f>'T3 Q1 201415'!F129</f>
        <v>0.87431693989071035</v>
      </c>
      <c r="BG129" s="75">
        <f>'T3 Q1 201415'!G129</f>
        <v>43</v>
      </c>
      <c r="BH129" s="75">
        <f>'T3 Q1 201415'!H129</f>
        <v>3.9162112932604735E-2</v>
      </c>
      <c r="BI129" s="75">
        <f>'T3 Q1 201415'!I129</f>
        <v>961</v>
      </c>
      <c r="BJ129" s="75">
        <f>'T3 Q1 201415'!J129</f>
        <v>0.87522768670309659</v>
      </c>
      <c r="BK129" s="75">
        <f>'T3 Q1 201415'!K129</f>
        <v>2</v>
      </c>
      <c r="BL129" s="75">
        <f>'T3 Q1 201415'!L129</f>
        <v>1</v>
      </c>
      <c r="BM129" s="75">
        <f>'T3 Q1 201415'!M129</f>
        <v>0.5</v>
      </c>
      <c r="BN129" s="75">
        <f>'T3 Q1 201415'!N129</f>
        <v>0</v>
      </c>
      <c r="BO129" s="75">
        <f>'T3 Q1 201415'!O129</f>
        <v>1054</v>
      </c>
      <c r="BP129" s="75">
        <f>'T3 Q1 201415'!P129</f>
        <v>979</v>
      </c>
      <c r="BQ129" s="75">
        <f>'T3 Q1 201415'!Q129</f>
        <v>0.92884250474383301</v>
      </c>
      <c r="BR129" s="75">
        <f>'T3 Q1 201415'!R129</f>
        <v>878</v>
      </c>
      <c r="BS129" s="75">
        <f>'T3 Q1 201415'!S129</f>
        <v>0.83301707779886147</v>
      </c>
      <c r="BT129" s="75">
        <f>'T3 Q1 201415'!T129</f>
        <v>946</v>
      </c>
      <c r="BU129" s="75">
        <f>'T3 Q1 201415'!U129</f>
        <v>0.89753320683111959</v>
      </c>
      <c r="BV129" s="75">
        <f>'T3 Q1 201415'!V129</f>
        <v>885</v>
      </c>
      <c r="BW129" s="75">
        <f>'T3 Q1 201415'!W129</f>
        <v>0.83965844402277034</v>
      </c>
      <c r="BX129" s="75">
        <f>'T3 Q1 201415'!X129</f>
        <v>839</v>
      </c>
      <c r="BY129" s="75">
        <f>'T3 Q1 201415'!Y129</f>
        <v>0.79601518026565465</v>
      </c>
      <c r="BZ129" s="75">
        <f>'T3 Q1 201415'!Z129</f>
        <v>1</v>
      </c>
      <c r="CA129" s="75">
        <f>'T3 Q1 201415'!AA129</f>
        <v>1</v>
      </c>
      <c r="CB129" s="75">
        <f>'T3 Q1 201415'!AB129</f>
        <v>1</v>
      </c>
      <c r="CC129" s="75">
        <f>'T3 Q1 201415'!AC129</f>
        <v>0</v>
      </c>
      <c r="CD129" s="75">
        <f>'T3 Q1 201415'!AD129</f>
        <v>1078</v>
      </c>
      <c r="CE129" s="75">
        <f>'T3 Q1 201415'!AE129</f>
        <v>974</v>
      </c>
      <c r="CF129" s="75">
        <f>'T3 Q1 201415'!AF129</f>
        <v>0.90352504638218922</v>
      </c>
      <c r="CG129" s="75">
        <f>'T3 Q1 201415'!AG129</f>
        <v>643</v>
      </c>
      <c r="CH129" s="75">
        <f>'T3 Q1 201415'!AH129</f>
        <v>0.59647495361781078</v>
      </c>
      <c r="CI129" s="75">
        <f>'T3 Q1 201415'!AI129</f>
        <v>976</v>
      </c>
      <c r="CJ129" s="75">
        <f>'T3 Q1 201415'!AJ129</f>
        <v>0.90538033395176254</v>
      </c>
      <c r="CK129" s="75">
        <f>'T3 Q1 201415'!AK129</f>
        <v>978</v>
      </c>
      <c r="CL129" s="75">
        <f>'T3 Q1 201415'!AL129</f>
        <v>0.90723562152133586</v>
      </c>
      <c r="CM129" s="75">
        <f>'T3 Q1 201415'!AM129</f>
        <v>850</v>
      </c>
      <c r="CN129" s="75">
        <f>'T3 Q1 201415'!AN129</f>
        <v>0.78849721706864562</v>
      </c>
      <c r="CO129" s="75">
        <f>'T3 Q1 201415'!AO129</f>
        <v>903</v>
      </c>
      <c r="CP129" s="75">
        <f>'T3 Q1 201415'!AP129</f>
        <v>0.83766233766233766</v>
      </c>
      <c r="CQ129" s="75">
        <f>'T3 Q1 201415'!AQ129</f>
        <v>939</v>
      </c>
      <c r="CR129" s="75">
        <f>'T3 Q1 201415'!AR129</f>
        <v>0.8710575139146568</v>
      </c>
      <c r="CS129" s="75">
        <f>'T3 Q1 201415'!AS129</f>
        <v>758</v>
      </c>
      <c r="CT129" s="75">
        <f>'T3 Q1 201415'!AT129</f>
        <v>0.70315398886827463</v>
      </c>
      <c r="CU129" s="75">
        <f>'T3 Q1 201415'!AU129</f>
        <v>874</v>
      </c>
      <c r="CV129" s="75">
        <f>'T3 Q1 201415'!AV129</f>
        <v>0.81076066790352508</v>
      </c>
      <c r="CW129" s="75">
        <f>'T3 Q1 201415'!AW129</f>
        <v>787</v>
      </c>
      <c r="CX129" s="75">
        <f>'T3 Q1 201415'!AX129</f>
        <v>0.73005565862708721</v>
      </c>
      <c r="CZ129" s="75">
        <f>'T4 Q2 201415'!D129</f>
        <v>1112</v>
      </c>
      <c r="DA129" s="75">
        <f>'T4 Q2 201415'!E129</f>
        <v>969</v>
      </c>
      <c r="DB129" s="75">
        <f>'T4 Q2 201415'!F129</f>
        <v>0.87140287769784175</v>
      </c>
      <c r="DC129" s="75">
        <f>'T4 Q2 201415'!G129</f>
        <v>33</v>
      </c>
      <c r="DD129" s="75">
        <f>'T4 Q2 201415'!H129</f>
        <v>2.9676258992805755E-2</v>
      </c>
      <c r="DE129" s="75">
        <f>'T4 Q2 201415'!I129</f>
        <v>989</v>
      </c>
      <c r="DF129" s="75">
        <f>'T4 Q2 201415'!J129</f>
        <v>0.88938848920863312</v>
      </c>
      <c r="DG129" s="75">
        <f>'T4 Q2 201415'!K129</f>
        <v>6</v>
      </c>
      <c r="DH129" s="75">
        <f>'T4 Q2 201415'!L129</f>
        <v>6</v>
      </c>
      <c r="DI129" s="75">
        <f>'T4 Q2 201415'!M129</f>
        <v>1</v>
      </c>
      <c r="DJ129" s="75">
        <f>'T4 Q2 201415'!N129</f>
        <v>0</v>
      </c>
      <c r="DK129" s="75">
        <f>'T4 Q2 201415'!O129</f>
        <v>1152</v>
      </c>
      <c r="DL129" s="75">
        <f>'T4 Q2 201415'!P129</f>
        <v>1074</v>
      </c>
      <c r="DM129" s="75">
        <f>'T4 Q2 201415'!Q129</f>
        <v>0.93229166666666663</v>
      </c>
      <c r="DN129" s="75">
        <f>'T4 Q2 201415'!R129</f>
        <v>987</v>
      </c>
      <c r="DO129" s="75">
        <f>'T4 Q2 201415'!S129</f>
        <v>0.85677083333333337</v>
      </c>
      <c r="DP129" s="75">
        <f>'T4 Q2 201415'!T129</f>
        <v>1023</v>
      </c>
      <c r="DQ129" s="75">
        <f>'T4 Q2 201415'!U129</f>
        <v>0.88802083333333337</v>
      </c>
      <c r="DR129" s="75">
        <f>'T4 Q2 201415'!V129</f>
        <v>988</v>
      </c>
      <c r="DS129" s="75">
        <f>'T4 Q2 201415'!W129</f>
        <v>0.85763888888888884</v>
      </c>
      <c r="DT129" s="75">
        <f>'T4 Q2 201415'!X129</f>
        <v>958</v>
      </c>
      <c r="DU129" s="75">
        <f>'T4 Q2 201415'!Y129</f>
        <v>0.83159722222222221</v>
      </c>
      <c r="DV129" s="75">
        <f>'T4 Q2 201415'!Z129</f>
        <v>0</v>
      </c>
      <c r="DW129" s="75">
        <f>'T4 Q2 201415'!AA129</f>
        <v>0</v>
      </c>
      <c r="DX129" s="75" t="str">
        <f>'T4 Q2 201415'!AB129</f>
        <v/>
      </c>
      <c r="DY129" s="75">
        <f>'T4 Q2 201415'!AC129</f>
        <v>0</v>
      </c>
      <c r="DZ129" s="75">
        <f>'T4 Q2 201415'!AD129</f>
        <v>1184</v>
      </c>
      <c r="EA129" s="75">
        <f>'T4 Q2 201415'!AE129</f>
        <v>1095</v>
      </c>
      <c r="EB129" s="75">
        <f>'T4 Q2 201415'!AF129</f>
        <v>0.92483108108108103</v>
      </c>
      <c r="EC129" s="75">
        <f>'T4 Q2 201415'!AG129</f>
        <v>764</v>
      </c>
      <c r="ED129" s="75">
        <f>'T4 Q2 201415'!AH129</f>
        <v>0.64527027027027029</v>
      </c>
      <c r="EE129" s="75">
        <f>'T4 Q2 201415'!AI129</f>
        <v>1102</v>
      </c>
      <c r="EF129" s="75">
        <f>'T4 Q2 201415'!AJ129</f>
        <v>0.9307432432432432</v>
      </c>
      <c r="EG129" s="75">
        <f>'T4 Q2 201415'!AK129</f>
        <v>1094</v>
      </c>
      <c r="EH129" s="75">
        <f>'T4 Q2 201415'!AL129</f>
        <v>0.92398648648648651</v>
      </c>
      <c r="EI129" s="75">
        <f>'T4 Q2 201415'!AM129</f>
        <v>964</v>
      </c>
      <c r="EJ129" s="75">
        <f>'T4 Q2 201415'!AN129</f>
        <v>0.81418918918918914</v>
      </c>
      <c r="EK129" s="75">
        <f>'T4 Q2 201415'!AO129</f>
        <v>1013</v>
      </c>
      <c r="EL129" s="75">
        <f>'T4 Q2 201415'!AP129</f>
        <v>0.85557432432432434</v>
      </c>
      <c r="EM129" s="75">
        <f>'T4 Q2 201415'!AQ129</f>
        <v>1068</v>
      </c>
      <c r="EN129" s="75">
        <f>'T4 Q2 201415'!AR129</f>
        <v>0</v>
      </c>
      <c r="EO129" s="75">
        <f>'T4 Q2 201415'!AS129</f>
        <v>873</v>
      </c>
      <c r="EP129" s="75">
        <f>'T4 Q2 201415'!AT129</f>
        <v>0.73733108108108103</v>
      </c>
      <c r="EQ129" s="75">
        <f>'T4 Q2 201415'!AU129</f>
        <v>1007</v>
      </c>
      <c r="ER129" s="75">
        <f>'T4 Q2 201415'!AV129</f>
        <v>0.8505067567567568</v>
      </c>
      <c r="ES129" s="75">
        <f>'T4 Q2 201415'!AW129</f>
        <v>921</v>
      </c>
      <c r="ET129" s="75">
        <f>'T4 Q2 201415'!AX129</f>
        <v>0.7778716216216216</v>
      </c>
      <c r="EV129" s="75">
        <f>'T5 Q3 201415'!D129</f>
        <v>1100</v>
      </c>
      <c r="EW129" s="75">
        <f>'T5 Q3 201415'!E129</f>
        <v>1003</v>
      </c>
      <c r="EX129" s="75">
        <f>'T5 Q3 201415'!F129</f>
        <v>0.91181818181818186</v>
      </c>
      <c r="EY129" s="75">
        <f>'T5 Q3 201415'!G129</f>
        <v>25</v>
      </c>
      <c r="EZ129" s="75">
        <f>'T5 Q3 201415'!H129</f>
        <v>2.2727272727272728E-2</v>
      </c>
      <c r="FA129" s="75">
        <f>'T5 Q3 201415'!I129</f>
        <v>1012</v>
      </c>
      <c r="FB129" s="75">
        <f>'T5 Q3 201415'!J129</f>
        <v>0.92</v>
      </c>
      <c r="FC129" s="75">
        <f>'T5 Q3 201415'!K129</f>
        <v>6</v>
      </c>
      <c r="FD129" s="75">
        <f>'T5 Q3 201415'!L129</f>
        <v>6</v>
      </c>
      <c r="FE129" s="75">
        <f>'T5 Q3 201415'!M129</f>
        <v>1</v>
      </c>
      <c r="FF129" s="75">
        <f>'T5 Q3 201415'!N129</f>
        <v>0</v>
      </c>
      <c r="FG129" s="75">
        <f>'T5 Q3 201415'!O129</f>
        <v>1112</v>
      </c>
      <c r="FH129" s="75">
        <f>'T5 Q3 201415'!P129</f>
        <v>1036</v>
      </c>
      <c r="FI129" s="75">
        <f>'T5 Q3 201415'!Q129</f>
        <v>0.93165467625899279</v>
      </c>
      <c r="FJ129" s="75">
        <f>'T5 Q3 201415'!R129</f>
        <v>909</v>
      </c>
      <c r="FK129" s="75">
        <f>'T5 Q3 201415'!S129</f>
        <v>0.81744604316546765</v>
      </c>
      <c r="FL129" s="75">
        <f>'T5 Q3 201415'!T129</f>
        <v>964</v>
      </c>
      <c r="FM129" s="75">
        <f>'T5 Q3 201415'!U129</f>
        <v>0.86690647482014394</v>
      </c>
      <c r="FN129" s="75">
        <f>'T5 Q3 201415'!V129</f>
        <v>908</v>
      </c>
      <c r="FO129" s="75">
        <f>'T5 Q3 201415'!W129</f>
        <v>0.81654676258992809</v>
      </c>
      <c r="FP129" s="75">
        <f>'T5 Q3 201415'!X129</f>
        <v>885</v>
      </c>
      <c r="FQ129" s="75">
        <f>'T5 Q3 201415'!Y129</f>
        <v>0.79586330935251803</v>
      </c>
      <c r="FR129" s="75">
        <f>'T5 Q3 201415'!Z129</f>
        <v>1</v>
      </c>
      <c r="FS129" s="75">
        <f>'T5 Q3 201415'!AA129</f>
        <v>1</v>
      </c>
      <c r="FT129" s="75">
        <f>'T5 Q3 201415'!AB129</f>
        <v>1</v>
      </c>
      <c r="FU129" s="75">
        <f>'T5 Q3 201415'!AC129</f>
        <v>0</v>
      </c>
      <c r="FV129" s="75">
        <f>'T5 Q3 201415'!AD129</f>
        <v>1147</v>
      </c>
      <c r="FW129" s="75">
        <f>'T5 Q3 201415'!AE129</f>
        <v>1051</v>
      </c>
      <c r="FX129" s="75">
        <f>'T5 Q3 201415'!AF129</f>
        <v>0.91630340017436795</v>
      </c>
      <c r="FY129" s="75">
        <f>'T5 Q3 201415'!AG129</f>
        <v>716</v>
      </c>
      <c r="FZ129" s="75">
        <f>'T5 Q3 201415'!AH129</f>
        <v>0.62423714036617262</v>
      </c>
      <c r="GA129" s="75">
        <f>'T5 Q3 201415'!AI129</f>
        <v>1059</v>
      </c>
      <c r="GB129" s="75">
        <f>'T5 Q3 201415'!AJ129</f>
        <v>0.92327811682650396</v>
      </c>
      <c r="GC129" s="75">
        <f>'T5 Q3 201415'!AK129</f>
        <v>1049</v>
      </c>
      <c r="GD129" s="75">
        <f>'T5 Q3 201415'!AL129</f>
        <v>0.91455972101133387</v>
      </c>
      <c r="GE129" s="75">
        <f>'T5 Q3 201415'!AM129</f>
        <v>925</v>
      </c>
      <c r="GF129" s="75">
        <f>'T5 Q3 201415'!AN129</f>
        <v>0.80645161290322576</v>
      </c>
      <c r="GG129" s="75">
        <f>'T5 Q3 201415'!AO129</f>
        <v>978</v>
      </c>
      <c r="GH129" s="75">
        <f>'T5 Q3 201415'!AP129</f>
        <v>0.85265911072362688</v>
      </c>
      <c r="GI129" s="75">
        <f>'T5 Q3 201415'!AQ129</f>
        <v>1007</v>
      </c>
      <c r="GJ129" s="75">
        <f>'T5 Q3 201415'!AR129</f>
        <v>0</v>
      </c>
      <c r="GK129" s="75">
        <f>'T5 Q3 201415'!AS129</f>
        <v>828</v>
      </c>
      <c r="GL129" s="75">
        <f>'T5 Q3 201415'!AT129</f>
        <v>0.72188317349607667</v>
      </c>
      <c r="GM129" s="75">
        <f>'T5 Q3 201415'!AU129</f>
        <v>963</v>
      </c>
      <c r="GN129" s="75">
        <f>'T5 Q3 201415'!AV129</f>
        <v>0.8395815170008718</v>
      </c>
      <c r="GO129" s="75">
        <f>'T5 Q3 201415'!AW129</f>
        <v>899</v>
      </c>
      <c r="GP129" s="75">
        <f>'T5 Q3 201415'!AX129</f>
        <v>0.78378378378378377</v>
      </c>
      <c r="GR129" s="75">
        <f>'T6 Q4 201415'!D129</f>
        <v>975</v>
      </c>
      <c r="GS129" s="75">
        <f>'T6 Q4 201415'!E129</f>
        <v>886</v>
      </c>
      <c r="GT129" s="75">
        <f>'T6 Q4 201415'!F129</f>
        <v>0.90871794871794875</v>
      </c>
      <c r="GU129" s="75">
        <f>'T6 Q4 201415'!G129</f>
        <v>19</v>
      </c>
      <c r="GV129" s="75">
        <f>'T6 Q4 201415'!H129</f>
        <v>1.9487179487179488E-2</v>
      </c>
      <c r="GW129" s="75">
        <f>'T6 Q4 201415'!I129</f>
        <v>892</v>
      </c>
      <c r="GX129" s="75">
        <f>'T6 Q4 201415'!J129</f>
        <v>0.91487179487179482</v>
      </c>
      <c r="GY129" s="75">
        <f>'T6 Q4 201415'!K129</f>
        <v>6</v>
      </c>
      <c r="GZ129" s="75">
        <f>'T6 Q4 201415'!L129</f>
        <v>6</v>
      </c>
      <c r="HA129" s="75">
        <f>'T6 Q4 201415'!M129</f>
        <v>1</v>
      </c>
      <c r="HB129" s="75">
        <f>'T6 Q4 201415'!N129</f>
        <v>0</v>
      </c>
      <c r="HC129" s="75">
        <f>'T6 Q4 201415'!O129</f>
        <v>1109</v>
      </c>
      <c r="HD129" s="75">
        <f>'T6 Q4 201415'!P129</f>
        <v>1021</v>
      </c>
      <c r="HE129" s="75">
        <f>'T6 Q4 201415'!Q129</f>
        <v>0.92064923354373307</v>
      </c>
      <c r="HF129" s="75">
        <f>'T6 Q4 201415'!R129</f>
        <v>933</v>
      </c>
      <c r="HG129" s="75">
        <f>'T6 Q4 201415'!S129</f>
        <v>0.84129846708746614</v>
      </c>
      <c r="HH129" s="75">
        <f>'T6 Q4 201415'!T129</f>
        <v>534</v>
      </c>
      <c r="HI129" s="75">
        <f>'T6 Q4 201415'!U129</f>
        <v>0.48151487826871053</v>
      </c>
      <c r="HJ129" s="75">
        <f>'T6 Q4 201415'!V129</f>
        <v>939</v>
      </c>
      <c r="HK129" s="75">
        <f>'T6 Q4 201415'!W129</f>
        <v>0.84670874661857531</v>
      </c>
      <c r="HL129" s="75">
        <f>'T6 Q4 201415'!X129</f>
        <v>905</v>
      </c>
      <c r="HM129" s="75">
        <f>'T6 Q4 201415'!Y129</f>
        <v>0.8160504959422904</v>
      </c>
      <c r="HN129" s="75">
        <f>'T6 Q4 201415'!Z129</f>
        <v>1</v>
      </c>
      <c r="HO129" s="75">
        <f>'T6 Q4 201415'!AA129</f>
        <v>1</v>
      </c>
      <c r="HP129" s="75">
        <f>'T6 Q4 201415'!AB129</f>
        <v>1</v>
      </c>
      <c r="HQ129" s="75">
        <f>'T6 Q4 201415'!AC129</f>
        <v>0</v>
      </c>
      <c r="HR129" s="75">
        <f>'T6 Q4 201415'!AD129</f>
        <v>1132</v>
      </c>
      <c r="HS129" s="75">
        <f>'T6 Q4 201415'!AE129</f>
        <v>1009</v>
      </c>
      <c r="HT129" s="75">
        <f>'T6 Q4 201415'!AF129</f>
        <v>0.89134275618374559</v>
      </c>
      <c r="HU129" s="75">
        <f>'T6 Q4 201415'!AG129</f>
        <v>661</v>
      </c>
      <c r="HV129" s="75">
        <f>'T6 Q4 201415'!AH129</f>
        <v>0.58392226148409898</v>
      </c>
      <c r="HW129" s="75">
        <f>'T6 Q4 201415'!AI129</f>
        <v>1015</v>
      </c>
      <c r="HX129" s="75">
        <f>'T6 Q4 201415'!AJ129</f>
        <v>0.89664310954063609</v>
      </c>
      <c r="HY129" s="75">
        <f>'T6 Q4 201415'!AK129</f>
        <v>1009</v>
      </c>
      <c r="HZ129" s="75">
        <f>'T6 Q4 201415'!AL129</f>
        <v>0.89134275618374559</v>
      </c>
      <c r="IA129" s="75">
        <f>'T6 Q4 201415'!AM129</f>
        <v>884</v>
      </c>
      <c r="IB129" s="75">
        <f>'T6 Q4 201415'!AN129</f>
        <v>0.78091872791519434</v>
      </c>
      <c r="IC129" s="75">
        <f>'T6 Q4 201415'!AO129</f>
        <v>942</v>
      </c>
      <c r="ID129" s="75">
        <f>'T6 Q4 201415'!AP129</f>
        <v>0.83215547703180215</v>
      </c>
      <c r="IE129" s="75">
        <f>'T6 Q4 201415'!AQ129</f>
        <v>981</v>
      </c>
      <c r="IF129" s="75">
        <f>'T6 Q4 201415'!AR129</f>
        <v>0</v>
      </c>
      <c r="IG129" s="75">
        <f>'T6 Q4 201415'!AS129</f>
        <v>806</v>
      </c>
      <c r="IH129" s="75">
        <f>'T6 Q4 201415'!AT129</f>
        <v>0.71201413427561833</v>
      </c>
      <c r="II129" s="75">
        <f>'T6 Q4 201415'!AU129</f>
        <v>936</v>
      </c>
      <c r="IJ129" s="75">
        <f>'T6 Q4 201415'!AV129</f>
        <v>0.82685512367491165</v>
      </c>
      <c r="IK129" s="75">
        <f>'T6 Q4 201415'!AW129</f>
        <v>858</v>
      </c>
      <c r="IL129" s="75">
        <f>'T6 Q4 201415'!AX129</f>
        <v>0.75795053003533563</v>
      </c>
    </row>
    <row r="130" spans="1:246" x14ac:dyDescent="0.25">
      <c r="A130" s="31" t="s">
        <v>508</v>
      </c>
      <c r="B130" s="21" t="s">
        <v>509</v>
      </c>
      <c r="C130" s="21" t="s">
        <v>33</v>
      </c>
      <c r="D130" s="64">
        <v>5859</v>
      </c>
      <c r="E130" s="64">
        <v>4515</v>
      </c>
      <c r="F130" s="51"/>
      <c r="G130" s="64">
        <v>753</v>
      </c>
      <c r="H130" s="69"/>
      <c r="I130" s="64">
        <v>4569</v>
      </c>
      <c r="J130" s="51"/>
      <c r="K130" s="64">
        <v>82</v>
      </c>
      <c r="L130" s="5">
        <v>18</v>
      </c>
      <c r="M130" s="51"/>
      <c r="N130" s="40"/>
      <c r="O130" s="64">
        <v>6380</v>
      </c>
      <c r="P130" s="64">
        <v>5013</v>
      </c>
      <c r="Q130" s="51"/>
      <c r="R130" s="64">
        <v>4702</v>
      </c>
      <c r="S130" s="69"/>
      <c r="T130" s="64">
        <v>4475</v>
      </c>
      <c r="U130" s="51"/>
      <c r="V130" s="64">
        <v>4685</v>
      </c>
      <c r="W130" s="69"/>
      <c r="X130" s="64">
        <v>4639</v>
      </c>
      <c r="Y130" s="51"/>
      <c r="Z130" s="64">
        <v>96</v>
      </c>
      <c r="AA130" s="64">
        <v>86</v>
      </c>
      <c r="AB130" s="51"/>
      <c r="AC130" s="58"/>
      <c r="AD130" s="64">
        <v>6115</v>
      </c>
      <c r="AE130" s="64">
        <v>4619</v>
      </c>
      <c r="AF130" s="46"/>
      <c r="AG130" s="64">
        <v>3317</v>
      </c>
      <c r="AH130" s="70"/>
      <c r="AI130" s="64">
        <v>4624</v>
      </c>
      <c r="AJ130" s="46"/>
      <c r="AK130" s="64">
        <v>4617</v>
      </c>
      <c r="AL130" s="70"/>
      <c r="AM130" s="64">
        <v>4324</v>
      </c>
      <c r="AN130" s="46"/>
      <c r="AO130" s="64">
        <v>4389</v>
      </c>
      <c r="AP130" s="70"/>
      <c r="AQ130" s="64">
        <v>4496</v>
      </c>
      <c r="AR130" s="46"/>
      <c r="AS130" s="64">
        <v>4319</v>
      </c>
      <c r="AT130" s="70"/>
      <c r="AU130" s="64">
        <v>4520</v>
      </c>
      <c r="AV130" s="46"/>
      <c r="AW130" s="64">
        <v>4193</v>
      </c>
      <c r="AX130" s="46"/>
      <c r="AZ130" s="80">
        <f>VLOOKUP($A130,'T1DQ CCG'!$A:$BS,69,FALSE)</f>
        <v>1</v>
      </c>
      <c r="BA130" s="80">
        <f>VLOOKUP($A130,'T1DQ CCG'!$A:$BS,70,FALSE)</f>
        <v>1</v>
      </c>
      <c r="BB130" s="80">
        <f>VLOOKUP($A130,'T1DQ CCG'!$A:$BS,71,FALSE)</f>
        <v>1</v>
      </c>
      <c r="BD130" s="75">
        <f>'T3 Q1 201415'!D130</f>
        <v>1373</v>
      </c>
      <c r="BE130" s="75">
        <f>'T3 Q1 201415'!E130</f>
        <v>1089</v>
      </c>
      <c r="BF130" s="75">
        <f>'T3 Q1 201415'!F130</f>
        <v>0</v>
      </c>
      <c r="BG130" s="75">
        <f>'T3 Q1 201415'!G130</f>
        <v>261</v>
      </c>
      <c r="BH130" s="75">
        <f>'T3 Q1 201415'!H130</f>
        <v>0</v>
      </c>
      <c r="BI130" s="75">
        <f>'T3 Q1 201415'!I130</f>
        <v>1098</v>
      </c>
      <c r="BJ130" s="75">
        <f>'T3 Q1 201415'!J130</f>
        <v>0</v>
      </c>
      <c r="BK130" s="75">
        <f>'T3 Q1 201415'!K130</f>
        <v>17</v>
      </c>
      <c r="BL130" s="75">
        <f>'T3 Q1 201415'!L130</f>
        <v>17</v>
      </c>
      <c r="BM130" s="75">
        <f>'T3 Q1 201415'!M130</f>
        <v>0</v>
      </c>
      <c r="BN130" s="75">
        <f>'T3 Q1 201415'!N130</f>
        <v>0</v>
      </c>
      <c r="BO130" s="75">
        <f>'T3 Q1 201415'!O130</f>
        <v>1551</v>
      </c>
      <c r="BP130" s="75">
        <f>'T3 Q1 201415'!P130</f>
        <v>1221</v>
      </c>
      <c r="BQ130" s="75">
        <f>'T3 Q1 201415'!Q130</f>
        <v>0</v>
      </c>
      <c r="BR130" s="75">
        <f>'T3 Q1 201415'!R130</f>
        <v>1134</v>
      </c>
      <c r="BS130" s="75">
        <f>'T3 Q1 201415'!S130</f>
        <v>0</v>
      </c>
      <c r="BT130" s="75">
        <f>'T3 Q1 201415'!T130</f>
        <v>1215</v>
      </c>
      <c r="BU130" s="75">
        <f>'T3 Q1 201415'!U130</f>
        <v>0</v>
      </c>
      <c r="BV130" s="75">
        <f>'T3 Q1 201415'!V130</f>
        <v>1132</v>
      </c>
      <c r="BW130" s="75">
        <f>'T3 Q1 201415'!W130</f>
        <v>0</v>
      </c>
      <c r="BX130" s="75">
        <f>'T3 Q1 201415'!X130</f>
        <v>1117</v>
      </c>
      <c r="BY130" s="75">
        <f>'T3 Q1 201415'!Y130</f>
        <v>0</v>
      </c>
      <c r="BZ130" s="75">
        <f>'T3 Q1 201415'!Z130</f>
        <v>18</v>
      </c>
      <c r="CA130" s="75">
        <f>'T3 Q1 201415'!AA130</f>
        <v>18</v>
      </c>
      <c r="CB130" s="75">
        <f>'T3 Q1 201415'!AB130</f>
        <v>0</v>
      </c>
      <c r="CC130" s="75">
        <f>'T3 Q1 201415'!AC130</f>
        <v>0</v>
      </c>
      <c r="CD130" s="75">
        <f>'T3 Q1 201415'!AD130</f>
        <v>1515</v>
      </c>
      <c r="CE130" s="75">
        <f>'T3 Q1 201415'!AE130</f>
        <v>1164</v>
      </c>
      <c r="CF130" s="75">
        <f>'T3 Q1 201415'!AF130</f>
        <v>0</v>
      </c>
      <c r="CG130" s="75">
        <f>'T3 Q1 201415'!AG130</f>
        <v>831</v>
      </c>
      <c r="CH130" s="75">
        <f>'T3 Q1 201415'!AH130</f>
        <v>0</v>
      </c>
      <c r="CI130" s="75">
        <f>'T3 Q1 201415'!AI130</f>
        <v>1164</v>
      </c>
      <c r="CJ130" s="75">
        <f>'T3 Q1 201415'!AJ130</f>
        <v>0</v>
      </c>
      <c r="CK130" s="75">
        <f>'T3 Q1 201415'!AK130</f>
        <v>1163</v>
      </c>
      <c r="CL130" s="75">
        <f>'T3 Q1 201415'!AL130</f>
        <v>0</v>
      </c>
      <c r="CM130" s="75">
        <f>'T3 Q1 201415'!AM130</f>
        <v>1092</v>
      </c>
      <c r="CN130" s="75">
        <f>'T3 Q1 201415'!AN130</f>
        <v>0</v>
      </c>
      <c r="CO130" s="75">
        <f>'T3 Q1 201415'!AO130</f>
        <v>1092</v>
      </c>
      <c r="CP130" s="75">
        <f>'T3 Q1 201415'!AP130</f>
        <v>0</v>
      </c>
      <c r="CQ130" s="75">
        <f>'T3 Q1 201415'!AQ130</f>
        <v>1122</v>
      </c>
      <c r="CR130" s="75">
        <f>'T3 Q1 201415'!AR130</f>
        <v>0</v>
      </c>
      <c r="CS130" s="75">
        <f>'T3 Q1 201415'!AS130</f>
        <v>1067</v>
      </c>
      <c r="CT130" s="75">
        <f>'T3 Q1 201415'!AT130</f>
        <v>0</v>
      </c>
      <c r="CU130" s="75">
        <f>'T3 Q1 201415'!AU130</f>
        <v>1136</v>
      </c>
      <c r="CV130" s="75">
        <f>'T3 Q1 201415'!AV130</f>
        <v>0</v>
      </c>
      <c r="CW130" s="75">
        <f>'T3 Q1 201415'!AW130</f>
        <v>1052</v>
      </c>
      <c r="CX130" s="75">
        <f>'T3 Q1 201415'!AX130</f>
        <v>0</v>
      </c>
      <c r="CZ130" s="75">
        <f>'T4 Q2 201415'!D130</f>
        <v>1561</v>
      </c>
      <c r="DA130" s="75">
        <f>'T4 Q2 201415'!E130</f>
        <v>1220</v>
      </c>
      <c r="DB130" s="75">
        <f>'T4 Q2 201415'!F130</f>
        <v>0</v>
      </c>
      <c r="DC130" s="75">
        <f>'T4 Q2 201415'!G130</f>
        <v>195</v>
      </c>
      <c r="DD130" s="75">
        <f>'T4 Q2 201415'!H130</f>
        <v>0</v>
      </c>
      <c r="DE130" s="75">
        <f>'T4 Q2 201415'!I130</f>
        <v>1228</v>
      </c>
      <c r="DF130" s="75">
        <f>'T4 Q2 201415'!J130</f>
        <v>0</v>
      </c>
      <c r="DG130" s="75">
        <f>'T4 Q2 201415'!K130</f>
        <v>28</v>
      </c>
      <c r="DH130" s="75">
        <f>'T4 Q2 201415'!L130</f>
        <v>25</v>
      </c>
      <c r="DI130" s="75">
        <f>'T4 Q2 201415'!M130</f>
        <v>0</v>
      </c>
      <c r="DJ130" s="75">
        <f>'T4 Q2 201415'!N130</f>
        <v>0</v>
      </c>
      <c r="DK130" s="75">
        <f>'T4 Q2 201415'!O130</f>
        <v>1726</v>
      </c>
      <c r="DL130" s="75">
        <f>'T4 Q2 201415'!P130</f>
        <v>1344</v>
      </c>
      <c r="DM130" s="75">
        <f>'T4 Q2 201415'!Q130</f>
        <v>0</v>
      </c>
      <c r="DN130" s="75">
        <f>'T4 Q2 201415'!R130</f>
        <v>1274</v>
      </c>
      <c r="DO130" s="75">
        <f>'T4 Q2 201415'!S130</f>
        <v>0</v>
      </c>
      <c r="DP130" s="75">
        <f>'T4 Q2 201415'!T130</f>
        <v>1315</v>
      </c>
      <c r="DQ130" s="75">
        <f>'T4 Q2 201415'!U130</f>
        <v>0</v>
      </c>
      <c r="DR130" s="75">
        <f>'T4 Q2 201415'!V130</f>
        <v>1263</v>
      </c>
      <c r="DS130" s="75">
        <f>'T4 Q2 201415'!W130</f>
        <v>0</v>
      </c>
      <c r="DT130" s="75">
        <f>'T4 Q2 201415'!X130</f>
        <v>1246</v>
      </c>
      <c r="DU130" s="75">
        <f>'T4 Q2 201415'!Y130</f>
        <v>0</v>
      </c>
      <c r="DV130" s="75">
        <f>'T4 Q2 201415'!Z130</f>
        <v>43</v>
      </c>
      <c r="DW130" s="75">
        <f>'T4 Q2 201415'!AA130</f>
        <v>41</v>
      </c>
      <c r="DX130" s="75">
        <f>'T4 Q2 201415'!AB130</f>
        <v>0</v>
      </c>
      <c r="DY130" s="75">
        <f>'T4 Q2 201415'!AC130</f>
        <v>0</v>
      </c>
      <c r="DZ130" s="75">
        <f>'T4 Q2 201415'!AD130</f>
        <v>1536</v>
      </c>
      <c r="EA130" s="75">
        <f>'T4 Q2 201415'!AE130</f>
        <v>1172</v>
      </c>
      <c r="EB130" s="75">
        <f>'T4 Q2 201415'!AF130</f>
        <v>0</v>
      </c>
      <c r="EC130" s="75">
        <f>'T4 Q2 201415'!AG130</f>
        <v>847</v>
      </c>
      <c r="ED130" s="75">
        <f>'T4 Q2 201415'!AH130</f>
        <v>0</v>
      </c>
      <c r="EE130" s="75">
        <f>'T4 Q2 201415'!AI130</f>
        <v>1174</v>
      </c>
      <c r="EF130" s="75">
        <f>'T4 Q2 201415'!AJ130</f>
        <v>0</v>
      </c>
      <c r="EG130" s="75">
        <f>'T4 Q2 201415'!AK130</f>
        <v>1172</v>
      </c>
      <c r="EH130" s="75">
        <f>'T4 Q2 201415'!AL130</f>
        <v>0</v>
      </c>
      <c r="EI130" s="75">
        <f>'T4 Q2 201415'!AM130</f>
        <v>1076</v>
      </c>
      <c r="EJ130" s="75">
        <f>'T4 Q2 201415'!AN130</f>
        <v>0</v>
      </c>
      <c r="EK130" s="75">
        <f>'T4 Q2 201415'!AO130</f>
        <v>1117</v>
      </c>
      <c r="EL130" s="75">
        <f>'T4 Q2 201415'!AP130</f>
        <v>0</v>
      </c>
      <c r="EM130" s="75">
        <f>'T4 Q2 201415'!AQ130</f>
        <v>1140</v>
      </c>
      <c r="EN130" s="75">
        <f>'T4 Q2 201415'!AR130</f>
        <v>0</v>
      </c>
      <c r="EO130" s="75">
        <f>'T4 Q2 201415'!AS130</f>
        <v>1095</v>
      </c>
      <c r="EP130" s="75">
        <f>'T4 Q2 201415'!AT130</f>
        <v>0</v>
      </c>
      <c r="EQ130" s="75">
        <f>'T4 Q2 201415'!AU130</f>
        <v>1145</v>
      </c>
      <c r="ER130" s="75">
        <f>'T4 Q2 201415'!AV130</f>
        <v>0</v>
      </c>
      <c r="ES130" s="75">
        <f>'T4 Q2 201415'!AW130</f>
        <v>1056</v>
      </c>
      <c r="ET130" s="75">
        <f>'T4 Q2 201415'!AX130</f>
        <v>0</v>
      </c>
      <c r="EV130" s="75">
        <f>'T5 Q3 201415'!D130</f>
        <v>1449</v>
      </c>
      <c r="EW130" s="75">
        <f>'T5 Q3 201415'!E130</f>
        <v>1083</v>
      </c>
      <c r="EX130" s="75">
        <f>'T5 Q3 201415'!F130</f>
        <v>0</v>
      </c>
      <c r="EY130" s="75">
        <f>'T5 Q3 201415'!G130</f>
        <v>157</v>
      </c>
      <c r="EZ130" s="75">
        <f>'T5 Q3 201415'!H130</f>
        <v>0</v>
      </c>
      <c r="FA130" s="75">
        <f>'T5 Q3 201415'!I130</f>
        <v>1103</v>
      </c>
      <c r="FB130" s="75">
        <f>'T5 Q3 201415'!J130</f>
        <v>0</v>
      </c>
      <c r="FC130" s="75">
        <f>'T5 Q3 201415'!K130</f>
        <v>20</v>
      </c>
      <c r="FD130" s="75">
        <f>'T5 Q3 201415'!L130</f>
        <v>19</v>
      </c>
      <c r="FE130" s="75">
        <f>'T5 Q3 201415'!M130</f>
        <v>0</v>
      </c>
      <c r="FF130" s="75">
        <f>'T5 Q3 201415'!N130</f>
        <v>0</v>
      </c>
      <c r="FG130" s="75">
        <f>'T5 Q3 201415'!O130</f>
        <v>1594</v>
      </c>
      <c r="FH130" s="75">
        <f>'T5 Q3 201415'!P130</f>
        <v>1275</v>
      </c>
      <c r="FI130" s="75">
        <f>'T5 Q3 201415'!Q130</f>
        <v>0</v>
      </c>
      <c r="FJ130" s="75">
        <f>'T5 Q3 201415'!R130</f>
        <v>1199</v>
      </c>
      <c r="FK130" s="75">
        <f>'T5 Q3 201415'!S130</f>
        <v>0</v>
      </c>
      <c r="FL130" s="75">
        <f>'T5 Q3 201415'!T130</f>
        <v>1228</v>
      </c>
      <c r="FM130" s="75">
        <f>'T5 Q3 201415'!U130</f>
        <v>0</v>
      </c>
      <c r="FN130" s="75">
        <f>'T5 Q3 201415'!V130</f>
        <v>1197</v>
      </c>
      <c r="FO130" s="75">
        <f>'T5 Q3 201415'!W130</f>
        <v>0</v>
      </c>
      <c r="FP130" s="75">
        <f>'T5 Q3 201415'!X130</f>
        <v>1195</v>
      </c>
      <c r="FQ130" s="75">
        <f>'T5 Q3 201415'!Y130</f>
        <v>0</v>
      </c>
      <c r="FR130" s="75">
        <f>'T5 Q3 201415'!Z130</f>
        <v>20</v>
      </c>
      <c r="FS130" s="75">
        <f>'T5 Q3 201415'!AA130</f>
        <v>16</v>
      </c>
      <c r="FT130" s="75">
        <f>'T5 Q3 201415'!AB130</f>
        <v>0</v>
      </c>
      <c r="FU130" s="75">
        <f>'T5 Q3 201415'!AC130</f>
        <v>0</v>
      </c>
      <c r="FV130" s="75">
        <f>'T5 Q3 201415'!AD130</f>
        <v>1515</v>
      </c>
      <c r="FW130" s="75">
        <f>'T5 Q3 201415'!AE130</f>
        <v>1156</v>
      </c>
      <c r="FX130" s="75">
        <f>'T5 Q3 201415'!AF130</f>
        <v>0</v>
      </c>
      <c r="FY130" s="75">
        <f>'T5 Q3 201415'!AG130</f>
        <v>835</v>
      </c>
      <c r="FZ130" s="75">
        <f>'T5 Q3 201415'!AH130</f>
        <v>0</v>
      </c>
      <c r="GA130" s="75">
        <f>'T5 Q3 201415'!AI130</f>
        <v>1159</v>
      </c>
      <c r="GB130" s="75">
        <f>'T5 Q3 201415'!AJ130</f>
        <v>0</v>
      </c>
      <c r="GC130" s="75">
        <f>'T5 Q3 201415'!AK130</f>
        <v>1157</v>
      </c>
      <c r="GD130" s="75">
        <f>'T5 Q3 201415'!AL130</f>
        <v>0</v>
      </c>
      <c r="GE130" s="75">
        <f>'T5 Q3 201415'!AM130</f>
        <v>1087</v>
      </c>
      <c r="GF130" s="75">
        <f>'T5 Q3 201415'!AN130</f>
        <v>0</v>
      </c>
      <c r="GG130" s="75">
        <f>'T5 Q3 201415'!AO130</f>
        <v>1094</v>
      </c>
      <c r="GH130" s="75">
        <f>'T5 Q3 201415'!AP130</f>
        <v>0</v>
      </c>
      <c r="GI130" s="75">
        <f>'T5 Q3 201415'!AQ130</f>
        <v>1119</v>
      </c>
      <c r="GJ130" s="75">
        <f>'T5 Q3 201415'!AR130</f>
        <v>0</v>
      </c>
      <c r="GK130" s="75">
        <f>'T5 Q3 201415'!AS130</f>
        <v>1081</v>
      </c>
      <c r="GL130" s="75">
        <f>'T5 Q3 201415'!AT130</f>
        <v>0</v>
      </c>
      <c r="GM130" s="75">
        <f>'T5 Q3 201415'!AU130</f>
        <v>1130</v>
      </c>
      <c r="GN130" s="75">
        <f>'T5 Q3 201415'!AV130</f>
        <v>0</v>
      </c>
      <c r="GO130" s="75">
        <f>'T5 Q3 201415'!AW130</f>
        <v>1036</v>
      </c>
      <c r="GP130" s="75">
        <f>'T5 Q3 201415'!AX130</f>
        <v>0</v>
      </c>
      <c r="GR130" s="75">
        <f>'T6 Q4 201415'!D130</f>
        <v>1476</v>
      </c>
      <c r="GS130" s="75">
        <f>'T6 Q4 201415'!E130</f>
        <v>1123</v>
      </c>
      <c r="GT130" s="75">
        <f>'T6 Q4 201415'!F130</f>
        <v>0</v>
      </c>
      <c r="GU130" s="75">
        <f>'T6 Q4 201415'!G130</f>
        <v>140</v>
      </c>
      <c r="GV130" s="75">
        <f>'T6 Q4 201415'!H130</f>
        <v>0</v>
      </c>
      <c r="GW130" s="75">
        <f>'T6 Q4 201415'!I130</f>
        <v>1140</v>
      </c>
      <c r="GX130" s="75">
        <f>'T6 Q4 201415'!J130</f>
        <v>0</v>
      </c>
      <c r="GY130" s="75">
        <f>'T6 Q4 201415'!K130</f>
        <v>17</v>
      </c>
      <c r="GZ130" s="75">
        <f>'T6 Q4 201415'!L130</f>
        <v>17</v>
      </c>
      <c r="HA130" s="75">
        <f>'T6 Q4 201415'!M130</f>
        <v>0</v>
      </c>
      <c r="HB130" s="75">
        <f>'T6 Q4 201415'!N130</f>
        <v>0</v>
      </c>
      <c r="HC130" s="75">
        <f>'T6 Q4 201415'!O130</f>
        <v>1509</v>
      </c>
      <c r="HD130" s="75">
        <f>'T6 Q4 201415'!P130</f>
        <v>1173</v>
      </c>
      <c r="HE130" s="75">
        <f>'T6 Q4 201415'!Q130</f>
        <v>0</v>
      </c>
      <c r="HF130" s="75">
        <f>'T6 Q4 201415'!R130</f>
        <v>1095</v>
      </c>
      <c r="HG130" s="75">
        <f>'T6 Q4 201415'!S130</f>
        <v>0</v>
      </c>
      <c r="HH130" s="75">
        <f>'T6 Q4 201415'!T130</f>
        <v>717</v>
      </c>
      <c r="HI130" s="75">
        <f>'T6 Q4 201415'!U130</f>
        <v>0</v>
      </c>
      <c r="HJ130" s="75">
        <f>'T6 Q4 201415'!V130</f>
        <v>1093</v>
      </c>
      <c r="HK130" s="75">
        <f>'T6 Q4 201415'!W130</f>
        <v>0</v>
      </c>
      <c r="HL130" s="75">
        <f>'T6 Q4 201415'!X130</f>
        <v>1081</v>
      </c>
      <c r="HM130" s="75">
        <f>'T6 Q4 201415'!Y130</f>
        <v>0</v>
      </c>
      <c r="HN130" s="75">
        <f>'T6 Q4 201415'!Z130</f>
        <v>15</v>
      </c>
      <c r="HO130" s="75">
        <f>'T6 Q4 201415'!AA130</f>
        <v>11</v>
      </c>
      <c r="HP130" s="75">
        <f>'T6 Q4 201415'!AB130</f>
        <v>0</v>
      </c>
      <c r="HQ130" s="75">
        <f>'T6 Q4 201415'!AC130</f>
        <v>0</v>
      </c>
      <c r="HR130" s="75">
        <f>'T6 Q4 201415'!AD130</f>
        <v>1549</v>
      </c>
      <c r="HS130" s="75">
        <f>'T6 Q4 201415'!AE130</f>
        <v>1127</v>
      </c>
      <c r="HT130" s="75">
        <f>'T6 Q4 201415'!AF130</f>
        <v>0</v>
      </c>
      <c r="HU130" s="75">
        <f>'T6 Q4 201415'!AG130</f>
        <v>804</v>
      </c>
      <c r="HV130" s="75">
        <f>'T6 Q4 201415'!AH130</f>
        <v>0</v>
      </c>
      <c r="HW130" s="75">
        <f>'T6 Q4 201415'!AI130</f>
        <v>1127</v>
      </c>
      <c r="HX130" s="75">
        <f>'T6 Q4 201415'!AJ130</f>
        <v>0</v>
      </c>
      <c r="HY130" s="75">
        <f>'T6 Q4 201415'!AK130</f>
        <v>1125</v>
      </c>
      <c r="HZ130" s="75">
        <f>'T6 Q4 201415'!AL130</f>
        <v>0</v>
      </c>
      <c r="IA130" s="75">
        <f>'T6 Q4 201415'!AM130</f>
        <v>1069</v>
      </c>
      <c r="IB130" s="75">
        <f>'T6 Q4 201415'!AN130</f>
        <v>0</v>
      </c>
      <c r="IC130" s="75">
        <f>'T6 Q4 201415'!AO130</f>
        <v>1086</v>
      </c>
      <c r="ID130" s="75">
        <f>'T6 Q4 201415'!AP130</f>
        <v>0</v>
      </c>
      <c r="IE130" s="75">
        <f>'T6 Q4 201415'!AQ130</f>
        <v>1115</v>
      </c>
      <c r="IF130" s="75">
        <f>'T6 Q4 201415'!AR130</f>
        <v>0</v>
      </c>
      <c r="IG130" s="75">
        <f>'T6 Q4 201415'!AS130</f>
        <v>1076</v>
      </c>
      <c r="IH130" s="75">
        <f>'T6 Q4 201415'!AT130</f>
        <v>0</v>
      </c>
      <c r="II130" s="75">
        <f>'T6 Q4 201415'!AU130</f>
        <v>1109</v>
      </c>
      <c r="IJ130" s="75">
        <f>'T6 Q4 201415'!AV130</f>
        <v>0</v>
      </c>
      <c r="IK130" s="75">
        <f>'T6 Q4 201415'!AW130</f>
        <v>1049</v>
      </c>
      <c r="IL130" s="75">
        <f>'T6 Q4 201415'!AX130</f>
        <v>0</v>
      </c>
    </row>
    <row r="131" spans="1:246" x14ac:dyDescent="0.25">
      <c r="A131" s="31" t="s">
        <v>510</v>
      </c>
      <c r="B131" s="21" t="s">
        <v>511</v>
      </c>
      <c r="C131" s="21" t="s">
        <v>33</v>
      </c>
      <c r="D131" s="64">
        <v>2414</v>
      </c>
      <c r="E131" s="64">
        <v>1964</v>
      </c>
      <c r="F131" s="51">
        <v>0.81358740679370345</v>
      </c>
      <c r="G131" s="64">
        <v>2017</v>
      </c>
      <c r="H131" s="69">
        <v>0.8355426677713339</v>
      </c>
      <c r="I131" s="64">
        <v>1894</v>
      </c>
      <c r="J131" s="51">
        <v>0.78458989229494613</v>
      </c>
      <c r="K131" s="64">
        <v>8</v>
      </c>
      <c r="L131" s="5">
        <v>0</v>
      </c>
      <c r="M131" s="51">
        <v>0</v>
      </c>
      <c r="N131" s="40"/>
      <c r="O131" s="64">
        <v>2477</v>
      </c>
      <c r="P131" s="64">
        <v>2092</v>
      </c>
      <c r="Q131" s="51">
        <v>0.84457004440855876</v>
      </c>
      <c r="R131" s="64">
        <v>1932</v>
      </c>
      <c r="S131" s="69">
        <v>0.77997577714977795</v>
      </c>
      <c r="T131" s="64">
        <v>1674</v>
      </c>
      <c r="U131" s="51">
        <v>0.67581752119499394</v>
      </c>
      <c r="V131" s="64">
        <v>1941</v>
      </c>
      <c r="W131" s="69">
        <v>0.78360920468308437</v>
      </c>
      <c r="X131" s="64">
        <v>1845</v>
      </c>
      <c r="Y131" s="51">
        <v>0.74485264432781595</v>
      </c>
      <c r="Z131" s="64">
        <v>2</v>
      </c>
      <c r="AA131" s="64">
        <v>0</v>
      </c>
      <c r="AB131" s="51">
        <v>0</v>
      </c>
      <c r="AC131" s="58"/>
      <c r="AD131" s="64">
        <v>2513</v>
      </c>
      <c r="AE131" s="64">
        <v>2147</v>
      </c>
      <c r="AF131" s="46">
        <v>0.85435734182252288</v>
      </c>
      <c r="AG131" s="64">
        <v>1634</v>
      </c>
      <c r="AH131" s="70">
        <v>0.65021886191802625</v>
      </c>
      <c r="AI131" s="64">
        <v>2</v>
      </c>
      <c r="AJ131" s="46">
        <v>7.9586152009550337E-4</v>
      </c>
      <c r="AK131" s="64">
        <v>2</v>
      </c>
      <c r="AL131" s="70">
        <v>7.9586152009550337E-4</v>
      </c>
      <c r="AM131" s="64">
        <v>1649</v>
      </c>
      <c r="AN131" s="46">
        <v>0.65618782331874259</v>
      </c>
      <c r="AO131" s="64">
        <v>1968</v>
      </c>
      <c r="AP131" s="70">
        <v>0.78312773577397532</v>
      </c>
      <c r="AQ131" s="64">
        <v>2105</v>
      </c>
      <c r="AR131" s="46">
        <v>0.83764424990051733</v>
      </c>
      <c r="AS131" s="64">
        <v>1713</v>
      </c>
      <c r="AT131" s="70">
        <v>0.6816553919617987</v>
      </c>
      <c r="AU131" s="64">
        <v>1643</v>
      </c>
      <c r="AV131" s="46">
        <v>0.65380023875845605</v>
      </c>
      <c r="AW131" s="64">
        <v>1452</v>
      </c>
      <c r="AX131" s="46">
        <v>0.57779546358933542</v>
      </c>
      <c r="AZ131" s="80">
        <f>VLOOKUP($A131,'T1DQ CCG'!$A:$BS,69,FALSE)</f>
        <v>0</v>
      </c>
      <c r="BA131" s="80">
        <f>VLOOKUP($A131,'T1DQ CCG'!$A:$BS,70,FALSE)</f>
        <v>0</v>
      </c>
      <c r="BB131" s="80">
        <f>VLOOKUP($A131,'T1DQ CCG'!$A:$BS,71,FALSE)</f>
        <v>0</v>
      </c>
      <c r="BD131" s="75">
        <f>'T3 Q1 201415'!D131</f>
        <v>608</v>
      </c>
      <c r="BE131" s="75">
        <f>'T3 Q1 201415'!E131</f>
        <v>490</v>
      </c>
      <c r="BF131" s="75">
        <f>'T3 Q1 201415'!F131</f>
        <v>0.80592105263157898</v>
      </c>
      <c r="BG131" s="75">
        <f>'T3 Q1 201415'!G131</f>
        <v>514</v>
      </c>
      <c r="BH131" s="75">
        <f>'T3 Q1 201415'!H131</f>
        <v>0.84539473684210531</v>
      </c>
      <c r="BI131" s="75">
        <f>'T3 Q1 201415'!I131</f>
        <v>380</v>
      </c>
      <c r="BJ131" s="75">
        <f>'T3 Q1 201415'!J131</f>
        <v>0.625</v>
      </c>
      <c r="BK131" s="75">
        <f>'T3 Q1 201415'!K131</f>
        <v>0</v>
      </c>
      <c r="BL131" s="75">
        <f>'T3 Q1 201415'!L131</f>
        <v>0</v>
      </c>
      <c r="BM131" s="75" t="str">
        <f>'T3 Q1 201415'!M131</f>
        <v/>
      </c>
      <c r="BN131" s="75">
        <f>'T3 Q1 201415'!N131</f>
        <v>0</v>
      </c>
      <c r="BO131" s="75">
        <f>'T3 Q1 201415'!O131</f>
        <v>621</v>
      </c>
      <c r="BP131" s="75">
        <f>'T3 Q1 201415'!P131</f>
        <v>531</v>
      </c>
      <c r="BQ131" s="75">
        <f>'T3 Q1 201415'!Q131</f>
        <v>0.85507246376811596</v>
      </c>
      <c r="BR131" s="75">
        <f>'T3 Q1 201415'!R131</f>
        <v>480</v>
      </c>
      <c r="BS131" s="75">
        <f>'T3 Q1 201415'!S131</f>
        <v>0.77294685990338163</v>
      </c>
      <c r="BT131" s="75">
        <f>'T3 Q1 201415'!T131</f>
        <v>557</v>
      </c>
      <c r="BU131" s="75">
        <f>'T3 Q1 201415'!U131</f>
        <v>0.8969404186795491</v>
      </c>
      <c r="BV131" s="75">
        <f>'T3 Q1 201415'!V131</f>
        <v>483</v>
      </c>
      <c r="BW131" s="75">
        <f>'T3 Q1 201415'!W131</f>
        <v>0.77777777777777779</v>
      </c>
      <c r="BX131" s="75">
        <f>'T3 Q1 201415'!X131</f>
        <v>455</v>
      </c>
      <c r="BY131" s="75">
        <f>'T3 Q1 201415'!Y131</f>
        <v>0.73268921095008055</v>
      </c>
      <c r="BZ131" s="75">
        <f>'T3 Q1 201415'!Z131</f>
        <v>0</v>
      </c>
      <c r="CA131" s="75">
        <f>'T3 Q1 201415'!AA131</f>
        <v>0</v>
      </c>
      <c r="CB131" s="75" t="str">
        <f>'T3 Q1 201415'!AB131</f>
        <v/>
      </c>
      <c r="CC131" s="75">
        <f>'T3 Q1 201415'!AC131</f>
        <v>0</v>
      </c>
      <c r="CD131" s="75">
        <f>'T3 Q1 201415'!AD131</f>
        <v>648</v>
      </c>
      <c r="CE131" s="75">
        <f>'T3 Q1 201415'!AE131</f>
        <v>561</v>
      </c>
      <c r="CF131" s="75">
        <f>'T3 Q1 201415'!AF131</f>
        <v>0.8657407407407407</v>
      </c>
      <c r="CG131" s="75">
        <f>'T3 Q1 201415'!AG131</f>
        <v>366</v>
      </c>
      <c r="CH131" s="75">
        <f>'T3 Q1 201415'!AH131</f>
        <v>0.56481481481481477</v>
      </c>
      <c r="CI131" s="75">
        <f>'T3 Q1 201415'!AI131</f>
        <v>0</v>
      </c>
      <c r="CJ131" s="75">
        <f>'T3 Q1 201415'!AJ131</f>
        <v>0</v>
      </c>
      <c r="CK131" s="75">
        <f>'T3 Q1 201415'!AK131</f>
        <v>0</v>
      </c>
      <c r="CL131" s="75">
        <f>'T3 Q1 201415'!AL131</f>
        <v>0</v>
      </c>
      <c r="CM131" s="75">
        <f>'T3 Q1 201415'!AM131</f>
        <v>564</v>
      </c>
      <c r="CN131" s="75">
        <f>'T3 Q1 201415'!AN131</f>
        <v>0.87037037037037035</v>
      </c>
      <c r="CO131" s="75">
        <f>'T3 Q1 201415'!AO131</f>
        <v>521</v>
      </c>
      <c r="CP131" s="75">
        <f>'T3 Q1 201415'!AP131</f>
        <v>0.80401234567901236</v>
      </c>
      <c r="CQ131" s="75">
        <f>'T3 Q1 201415'!AQ131</f>
        <v>557</v>
      </c>
      <c r="CR131" s="75">
        <f>'T3 Q1 201415'!AR131</f>
        <v>0.85956790123456794</v>
      </c>
      <c r="CS131" s="75">
        <f>'T3 Q1 201415'!AS131</f>
        <v>480</v>
      </c>
      <c r="CT131" s="75">
        <f>'T3 Q1 201415'!AT131</f>
        <v>0.7407407407407407</v>
      </c>
      <c r="CU131" s="75">
        <f>'T3 Q1 201415'!AU131</f>
        <v>567</v>
      </c>
      <c r="CV131" s="75">
        <f>'T3 Q1 201415'!AV131</f>
        <v>0.875</v>
      </c>
      <c r="CW131" s="75">
        <f>'T3 Q1 201415'!AW131</f>
        <v>504</v>
      </c>
      <c r="CX131" s="75">
        <f>'T3 Q1 201415'!AX131</f>
        <v>0.77777777777777779</v>
      </c>
      <c r="CZ131" s="75">
        <f>'T4 Q2 201415'!D131</f>
        <v>585</v>
      </c>
      <c r="DA131" s="75">
        <f>'T4 Q2 201415'!E131</f>
        <v>469</v>
      </c>
      <c r="DB131" s="75">
        <f>'T4 Q2 201415'!F131</f>
        <v>0.80170940170940175</v>
      </c>
      <c r="DC131" s="75">
        <f>'T4 Q2 201415'!G131</f>
        <v>463</v>
      </c>
      <c r="DD131" s="75">
        <f>'T4 Q2 201415'!H131</f>
        <v>0.79145299145299142</v>
      </c>
      <c r="DE131" s="75">
        <f>'T4 Q2 201415'!I131</f>
        <v>481</v>
      </c>
      <c r="DF131" s="75">
        <f>'T4 Q2 201415'!J131</f>
        <v>0.82222222222222219</v>
      </c>
      <c r="DG131" s="75">
        <f>'T4 Q2 201415'!K131</f>
        <v>0</v>
      </c>
      <c r="DH131" s="75">
        <f>'T4 Q2 201415'!L131</f>
        <v>0</v>
      </c>
      <c r="DI131" s="75" t="str">
        <f>'T4 Q2 201415'!M131</f>
        <v/>
      </c>
      <c r="DJ131" s="75">
        <f>'T4 Q2 201415'!N131</f>
        <v>0</v>
      </c>
      <c r="DK131" s="75">
        <f>'T4 Q2 201415'!O131</f>
        <v>635</v>
      </c>
      <c r="DL131" s="75">
        <f>'T4 Q2 201415'!P131</f>
        <v>548</v>
      </c>
      <c r="DM131" s="75">
        <f>'T4 Q2 201415'!Q131</f>
        <v>0.86299212598425201</v>
      </c>
      <c r="DN131" s="75">
        <f>'T4 Q2 201415'!R131</f>
        <v>511</v>
      </c>
      <c r="DO131" s="75">
        <f>'T4 Q2 201415'!S131</f>
        <v>0.80472440944881884</v>
      </c>
      <c r="DP131" s="75">
        <f>'T4 Q2 201415'!T131</f>
        <v>569</v>
      </c>
      <c r="DQ131" s="75">
        <f>'T4 Q2 201415'!U131</f>
        <v>0.89606299212598428</v>
      </c>
      <c r="DR131" s="75">
        <f>'T4 Q2 201415'!V131</f>
        <v>508</v>
      </c>
      <c r="DS131" s="75">
        <f>'T4 Q2 201415'!W131</f>
        <v>0.8</v>
      </c>
      <c r="DT131" s="75">
        <f>'T4 Q2 201415'!X131</f>
        <v>487</v>
      </c>
      <c r="DU131" s="75">
        <f>'T4 Q2 201415'!Y131</f>
        <v>0.76692913385826766</v>
      </c>
      <c r="DV131" s="75">
        <f>'T4 Q2 201415'!Z131</f>
        <v>1</v>
      </c>
      <c r="DW131" s="75">
        <f>'T4 Q2 201415'!AA131</f>
        <v>0</v>
      </c>
      <c r="DX131" s="75">
        <f>'T4 Q2 201415'!AB131</f>
        <v>0</v>
      </c>
      <c r="DY131" s="75">
        <f>'T4 Q2 201415'!AC131</f>
        <v>0</v>
      </c>
      <c r="DZ131" s="75">
        <f>'T4 Q2 201415'!AD131</f>
        <v>606</v>
      </c>
      <c r="EA131" s="75">
        <f>'T4 Q2 201415'!AE131</f>
        <v>506</v>
      </c>
      <c r="EB131" s="75">
        <f>'T4 Q2 201415'!AF131</f>
        <v>0.83498349834983498</v>
      </c>
      <c r="EC131" s="75">
        <f>'T4 Q2 201415'!AG131</f>
        <v>379</v>
      </c>
      <c r="ED131" s="75">
        <f>'T4 Q2 201415'!AH131</f>
        <v>0.62541254125412538</v>
      </c>
      <c r="EE131" s="75">
        <f>'T4 Q2 201415'!AI131</f>
        <v>1</v>
      </c>
      <c r="EF131" s="75">
        <f>'T4 Q2 201415'!AJ131</f>
        <v>1.6501650165016502E-3</v>
      </c>
      <c r="EG131" s="75">
        <f>'T4 Q2 201415'!AK131</f>
        <v>1</v>
      </c>
      <c r="EH131" s="75">
        <f>'T4 Q2 201415'!AL131</f>
        <v>1.6501650165016502E-3</v>
      </c>
      <c r="EI131" s="75">
        <f>'T4 Q2 201415'!AM131</f>
        <v>509</v>
      </c>
      <c r="EJ131" s="75">
        <f>'T4 Q2 201415'!AN131</f>
        <v>0.83993399339933994</v>
      </c>
      <c r="EK131" s="75">
        <f>'T4 Q2 201415'!AO131</f>
        <v>462</v>
      </c>
      <c r="EL131" s="75">
        <f>'T4 Q2 201415'!AP131</f>
        <v>0.76237623762376239</v>
      </c>
      <c r="EM131" s="75">
        <f>'T4 Q2 201415'!AQ131</f>
        <v>493</v>
      </c>
      <c r="EN131" s="75">
        <f>'T4 Q2 201415'!AR131</f>
        <v>0</v>
      </c>
      <c r="EO131" s="75">
        <f>'T4 Q2 201415'!AS131</f>
        <v>415</v>
      </c>
      <c r="EP131" s="75">
        <f>'T4 Q2 201415'!AT131</f>
        <v>0.68481848184818483</v>
      </c>
      <c r="EQ131" s="75">
        <f>'T4 Q2 201415'!AU131</f>
        <v>511</v>
      </c>
      <c r="ER131" s="75">
        <f>'T4 Q2 201415'!AV131</f>
        <v>0.84323432343234328</v>
      </c>
      <c r="ES131" s="75">
        <f>'T4 Q2 201415'!AW131</f>
        <v>447</v>
      </c>
      <c r="ET131" s="75">
        <f>'T4 Q2 201415'!AX131</f>
        <v>0.73762376237623761</v>
      </c>
      <c r="EV131" s="75">
        <f>'T5 Q3 201415'!D131</f>
        <v>638</v>
      </c>
      <c r="EW131" s="75">
        <f>'T5 Q3 201415'!E131</f>
        <v>522</v>
      </c>
      <c r="EX131" s="75">
        <f>'T5 Q3 201415'!F131</f>
        <v>0.81818181818181823</v>
      </c>
      <c r="EY131" s="75">
        <f>'T5 Q3 201415'!G131</f>
        <v>536</v>
      </c>
      <c r="EZ131" s="75">
        <f>'T5 Q3 201415'!H131</f>
        <v>0.84012539184952983</v>
      </c>
      <c r="FA131" s="75">
        <f>'T5 Q3 201415'!I131</f>
        <v>541</v>
      </c>
      <c r="FB131" s="75">
        <f>'T5 Q3 201415'!J131</f>
        <v>0.84796238244514111</v>
      </c>
      <c r="FC131" s="75">
        <f>'T5 Q3 201415'!K131</f>
        <v>2</v>
      </c>
      <c r="FD131" s="75">
        <f>'T5 Q3 201415'!L131</f>
        <v>0</v>
      </c>
      <c r="FE131" s="75">
        <f>'T5 Q3 201415'!M131</f>
        <v>0</v>
      </c>
      <c r="FF131" s="75">
        <f>'T5 Q3 201415'!N131</f>
        <v>0</v>
      </c>
      <c r="FG131" s="75">
        <f>'T5 Q3 201415'!O131</f>
        <v>619</v>
      </c>
      <c r="FH131" s="75">
        <f>'T5 Q3 201415'!P131</f>
        <v>508</v>
      </c>
      <c r="FI131" s="75">
        <f>'T5 Q3 201415'!Q131</f>
        <v>0.82067851373182554</v>
      </c>
      <c r="FJ131" s="75">
        <f>'T5 Q3 201415'!R131</f>
        <v>458</v>
      </c>
      <c r="FK131" s="75">
        <f>'T5 Q3 201415'!S131</f>
        <v>0.73990306946688211</v>
      </c>
      <c r="FL131" s="75">
        <f>'T5 Q3 201415'!T131</f>
        <v>543</v>
      </c>
      <c r="FM131" s="75">
        <f>'T5 Q3 201415'!U131</f>
        <v>0.87722132471728598</v>
      </c>
      <c r="FN131" s="75">
        <f>'T5 Q3 201415'!V131</f>
        <v>468</v>
      </c>
      <c r="FO131" s="75">
        <f>'T5 Q3 201415'!W131</f>
        <v>0.75605815831987078</v>
      </c>
      <c r="FP131" s="75">
        <f>'T5 Q3 201415'!X131</f>
        <v>445</v>
      </c>
      <c r="FQ131" s="75">
        <f>'T5 Q3 201415'!Y131</f>
        <v>0.71890145395799676</v>
      </c>
      <c r="FR131" s="75">
        <f>'T5 Q3 201415'!Z131</f>
        <v>1</v>
      </c>
      <c r="FS131" s="75">
        <f>'T5 Q3 201415'!AA131</f>
        <v>0</v>
      </c>
      <c r="FT131" s="75">
        <f>'T5 Q3 201415'!AB131</f>
        <v>0</v>
      </c>
      <c r="FU131" s="75">
        <f>'T5 Q3 201415'!AC131</f>
        <v>0</v>
      </c>
      <c r="FV131" s="75">
        <f>'T5 Q3 201415'!AD131</f>
        <v>644</v>
      </c>
      <c r="FW131" s="75">
        <f>'T5 Q3 201415'!AE131</f>
        <v>553</v>
      </c>
      <c r="FX131" s="75">
        <f>'T5 Q3 201415'!AF131</f>
        <v>0.85869565217391308</v>
      </c>
      <c r="FY131" s="75">
        <f>'T5 Q3 201415'!AG131</f>
        <v>417</v>
      </c>
      <c r="FZ131" s="75">
        <f>'T5 Q3 201415'!AH131</f>
        <v>0.64751552795031053</v>
      </c>
      <c r="GA131" s="75">
        <f>'T5 Q3 201415'!AI131</f>
        <v>1</v>
      </c>
      <c r="GB131" s="75">
        <f>'T5 Q3 201415'!AJ131</f>
        <v>1.5527950310559005E-3</v>
      </c>
      <c r="GC131" s="75">
        <f>'T5 Q3 201415'!AK131</f>
        <v>1</v>
      </c>
      <c r="GD131" s="75">
        <f>'T5 Q3 201415'!AL131</f>
        <v>1.5527950310559005E-3</v>
      </c>
      <c r="GE131" s="75">
        <f>'T5 Q3 201415'!AM131</f>
        <v>562</v>
      </c>
      <c r="GF131" s="75">
        <f>'T5 Q3 201415'!AN131</f>
        <v>0.87267080745341619</v>
      </c>
      <c r="GG131" s="75">
        <f>'T5 Q3 201415'!AO131</f>
        <v>498</v>
      </c>
      <c r="GH131" s="75">
        <f>'T5 Q3 201415'!AP131</f>
        <v>0.77329192546583847</v>
      </c>
      <c r="GI131" s="75">
        <f>'T5 Q3 201415'!AQ131</f>
        <v>533</v>
      </c>
      <c r="GJ131" s="75">
        <f>'T5 Q3 201415'!AR131</f>
        <v>0</v>
      </c>
      <c r="GK131" s="75">
        <f>'T5 Q3 201415'!AS131</f>
        <v>430</v>
      </c>
      <c r="GL131" s="75">
        <f>'T5 Q3 201415'!AT131</f>
        <v>0.66770186335403725</v>
      </c>
      <c r="GM131" s="75">
        <f>'T5 Q3 201415'!AU131</f>
        <v>560</v>
      </c>
      <c r="GN131" s="75">
        <f>'T5 Q3 201415'!AV131</f>
        <v>0.86956521739130432</v>
      </c>
      <c r="GO131" s="75">
        <f>'T5 Q3 201415'!AW131</f>
        <v>501</v>
      </c>
      <c r="GP131" s="75">
        <f>'T5 Q3 201415'!AX131</f>
        <v>0.77795031055900621</v>
      </c>
      <c r="GR131" s="75">
        <f>'T6 Q4 201415'!D131</f>
        <v>583</v>
      </c>
      <c r="GS131" s="75">
        <f>'T6 Q4 201415'!E131</f>
        <v>483</v>
      </c>
      <c r="GT131" s="75">
        <f>'T6 Q4 201415'!F131</f>
        <v>0.82847341337907376</v>
      </c>
      <c r="GU131" s="75">
        <f>'T6 Q4 201415'!G131</f>
        <v>504</v>
      </c>
      <c r="GV131" s="75">
        <f>'T6 Q4 201415'!H131</f>
        <v>0.86449399656946824</v>
      </c>
      <c r="GW131" s="75">
        <f>'T6 Q4 201415'!I131</f>
        <v>492</v>
      </c>
      <c r="GX131" s="75">
        <f>'T6 Q4 201415'!J131</f>
        <v>0.84391080617495717</v>
      </c>
      <c r="GY131" s="75">
        <f>'T6 Q4 201415'!K131</f>
        <v>6</v>
      </c>
      <c r="GZ131" s="75">
        <f>'T6 Q4 201415'!L131</f>
        <v>1</v>
      </c>
      <c r="HA131" s="75">
        <f>'T6 Q4 201415'!M131</f>
        <v>0.16666666666666666</v>
      </c>
      <c r="HB131" s="75">
        <f>'T6 Q4 201415'!N131</f>
        <v>0</v>
      </c>
      <c r="HC131" s="75">
        <f>'T6 Q4 201415'!O131</f>
        <v>602</v>
      </c>
      <c r="HD131" s="75">
        <f>'T6 Q4 201415'!P131</f>
        <v>505</v>
      </c>
      <c r="HE131" s="75">
        <f>'T6 Q4 201415'!Q131</f>
        <v>0.83887043189368771</v>
      </c>
      <c r="HF131" s="75">
        <f>'T6 Q4 201415'!R131</f>
        <v>483</v>
      </c>
      <c r="HG131" s="75">
        <f>'T6 Q4 201415'!S131</f>
        <v>0.80232558139534882</v>
      </c>
      <c r="HH131" s="75">
        <f>'T6 Q4 201415'!T131</f>
        <v>5</v>
      </c>
      <c r="HI131" s="75">
        <f>'T6 Q4 201415'!U131</f>
        <v>8.3056478405315621E-3</v>
      </c>
      <c r="HJ131" s="75">
        <f>'T6 Q4 201415'!V131</f>
        <v>482</v>
      </c>
      <c r="HK131" s="75">
        <f>'T6 Q4 201415'!W131</f>
        <v>0.80066445182724255</v>
      </c>
      <c r="HL131" s="75">
        <f>'T6 Q4 201415'!X131</f>
        <v>458</v>
      </c>
      <c r="HM131" s="75">
        <f>'T6 Q4 201415'!Y131</f>
        <v>0.76079734219269102</v>
      </c>
      <c r="HN131" s="75">
        <f>'T6 Q4 201415'!Z131</f>
        <v>0</v>
      </c>
      <c r="HO131" s="75">
        <f>'T6 Q4 201415'!AA131</f>
        <v>0</v>
      </c>
      <c r="HP131" s="75" t="str">
        <f>'T6 Q4 201415'!AB131</f>
        <v/>
      </c>
      <c r="HQ131" s="75">
        <f>'T6 Q4 201415'!AC131</f>
        <v>0</v>
      </c>
      <c r="HR131" s="75">
        <f>'T6 Q4 201415'!AD131</f>
        <v>615</v>
      </c>
      <c r="HS131" s="75">
        <f>'T6 Q4 201415'!AE131</f>
        <v>527</v>
      </c>
      <c r="HT131" s="75">
        <f>'T6 Q4 201415'!AF131</f>
        <v>0.85691056910569108</v>
      </c>
      <c r="HU131" s="75">
        <f>'T6 Q4 201415'!AG131</f>
        <v>472</v>
      </c>
      <c r="HV131" s="75">
        <f>'T6 Q4 201415'!AH131</f>
        <v>0.76747967479674795</v>
      </c>
      <c r="HW131" s="75">
        <f>'T6 Q4 201415'!AI131</f>
        <v>0</v>
      </c>
      <c r="HX131" s="75">
        <f>'T6 Q4 201415'!AJ131</f>
        <v>0</v>
      </c>
      <c r="HY131" s="75">
        <f>'T6 Q4 201415'!AK131</f>
        <v>0</v>
      </c>
      <c r="HZ131" s="75">
        <f>'T6 Q4 201415'!AL131</f>
        <v>0</v>
      </c>
      <c r="IA131" s="75">
        <f>'T6 Q4 201415'!AM131</f>
        <v>14</v>
      </c>
      <c r="IB131" s="75">
        <f>'T6 Q4 201415'!AN131</f>
        <v>2.2764227642276424E-2</v>
      </c>
      <c r="IC131" s="75">
        <f>'T6 Q4 201415'!AO131</f>
        <v>487</v>
      </c>
      <c r="ID131" s="75">
        <f>'T6 Q4 201415'!AP131</f>
        <v>0.79186991869918699</v>
      </c>
      <c r="IE131" s="75">
        <f>'T6 Q4 201415'!AQ131</f>
        <v>522</v>
      </c>
      <c r="IF131" s="75">
        <f>'T6 Q4 201415'!AR131</f>
        <v>0</v>
      </c>
      <c r="IG131" s="75">
        <f>'T6 Q4 201415'!AS131</f>
        <v>388</v>
      </c>
      <c r="IH131" s="75">
        <f>'T6 Q4 201415'!AT131</f>
        <v>0.6308943089430894</v>
      </c>
      <c r="II131" s="75">
        <f>'T6 Q4 201415'!AU131</f>
        <v>5</v>
      </c>
      <c r="IJ131" s="75">
        <f>'T6 Q4 201415'!AV131</f>
        <v>8.130081300813009E-3</v>
      </c>
      <c r="IK131" s="75">
        <f>'T6 Q4 201415'!AW131</f>
        <v>0</v>
      </c>
      <c r="IL131" s="75">
        <f>'T6 Q4 201415'!AX131</f>
        <v>0</v>
      </c>
    </row>
    <row r="132" spans="1:246" x14ac:dyDescent="0.25">
      <c r="A132" s="31" t="s">
        <v>512</v>
      </c>
      <c r="B132" s="21" t="s">
        <v>513</v>
      </c>
      <c r="C132" s="21" t="s">
        <v>33</v>
      </c>
      <c r="D132" s="64">
        <v>4090</v>
      </c>
      <c r="E132" s="64">
        <v>3722</v>
      </c>
      <c r="F132" s="51">
        <v>0.91002444987775066</v>
      </c>
      <c r="G132" s="64">
        <v>3863</v>
      </c>
      <c r="H132" s="69">
        <v>0.94449877750611244</v>
      </c>
      <c r="I132" s="64">
        <v>3773</v>
      </c>
      <c r="J132" s="51">
        <v>0.92249388753056238</v>
      </c>
      <c r="K132" s="64">
        <v>25</v>
      </c>
      <c r="L132" s="5">
        <v>19</v>
      </c>
      <c r="M132" s="51">
        <v>0.76</v>
      </c>
      <c r="N132" s="40"/>
      <c r="O132" s="64">
        <v>3877</v>
      </c>
      <c r="P132" s="64">
        <v>3540</v>
      </c>
      <c r="Q132" s="51">
        <v>0.91307712148568476</v>
      </c>
      <c r="R132" s="64">
        <v>3367</v>
      </c>
      <c r="S132" s="69">
        <v>0.86845499097240131</v>
      </c>
      <c r="T132" s="64">
        <v>3671</v>
      </c>
      <c r="U132" s="51">
        <v>0.94686613360846017</v>
      </c>
      <c r="V132" s="64">
        <v>3379</v>
      </c>
      <c r="W132" s="69">
        <v>0.87155016765540372</v>
      </c>
      <c r="X132" s="64">
        <v>3330</v>
      </c>
      <c r="Y132" s="51">
        <v>0.8589115295331442</v>
      </c>
      <c r="Z132" s="64">
        <v>23</v>
      </c>
      <c r="AA132" s="64">
        <v>23</v>
      </c>
      <c r="AB132" s="51">
        <v>1</v>
      </c>
      <c r="AC132" s="58"/>
      <c r="AD132" s="64">
        <v>3824</v>
      </c>
      <c r="AE132" s="64">
        <v>3504</v>
      </c>
      <c r="AF132" s="46">
        <v>0.91631799163179917</v>
      </c>
      <c r="AG132" s="64">
        <v>3409</v>
      </c>
      <c r="AH132" s="70">
        <v>0.89147489539748959</v>
      </c>
      <c r="AI132" s="64">
        <v>3504</v>
      </c>
      <c r="AJ132" s="46">
        <v>0.91631799163179917</v>
      </c>
      <c r="AK132" s="64">
        <v>3504</v>
      </c>
      <c r="AL132" s="70">
        <v>0.91631799163179917</v>
      </c>
      <c r="AM132" s="64">
        <v>3434</v>
      </c>
      <c r="AN132" s="46">
        <v>0.89801255230125521</v>
      </c>
      <c r="AO132" s="64">
        <v>3442</v>
      </c>
      <c r="AP132" s="70">
        <v>0.90010460251046021</v>
      </c>
      <c r="AQ132" s="64">
        <v>3490</v>
      </c>
      <c r="AR132" s="46">
        <v>0.91265690376569042</v>
      </c>
      <c r="AS132" s="64">
        <v>3214</v>
      </c>
      <c r="AT132" s="70">
        <v>0.84048117154811719</v>
      </c>
      <c r="AU132" s="64">
        <v>3443</v>
      </c>
      <c r="AV132" s="46">
        <v>0.90036610878661083</v>
      </c>
      <c r="AW132" s="64">
        <v>3240</v>
      </c>
      <c r="AX132" s="46">
        <v>0.84728033472803344</v>
      </c>
      <c r="AZ132" s="80">
        <f>VLOOKUP($A132,'T1DQ CCG'!$A:$BS,69,FALSE)</f>
        <v>0</v>
      </c>
      <c r="BA132" s="80">
        <f>VLOOKUP($A132,'T1DQ CCG'!$A:$BS,70,FALSE)</f>
        <v>0</v>
      </c>
      <c r="BB132" s="80">
        <f>VLOOKUP($A132,'T1DQ CCG'!$A:$BS,71,FALSE)</f>
        <v>0</v>
      </c>
      <c r="BD132" s="75">
        <f>'T3 Q1 201415'!D132</f>
        <v>1033</v>
      </c>
      <c r="BE132" s="75">
        <f>'T3 Q1 201415'!E132</f>
        <v>919</v>
      </c>
      <c r="BF132" s="75">
        <f>'T3 Q1 201415'!F132</f>
        <v>0.88964181994191671</v>
      </c>
      <c r="BG132" s="75">
        <f>'T3 Q1 201415'!G132</f>
        <v>958</v>
      </c>
      <c r="BH132" s="75">
        <f>'T3 Q1 201415'!H132</f>
        <v>0.9273959341723137</v>
      </c>
      <c r="BI132" s="75">
        <f>'T3 Q1 201415'!I132</f>
        <v>924</v>
      </c>
      <c r="BJ132" s="75">
        <f>'T3 Q1 201415'!J132</f>
        <v>0.89448209099709586</v>
      </c>
      <c r="BK132" s="75">
        <f>'T3 Q1 201415'!K132</f>
        <v>0</v>
      </c>
      <c r="BL132" s="75">
        <f>'T3 Q1 201415'!L132</f>
        <v>0</v>
      </c>
      <c r="BM132" s="75" t="str">
        <f>'T3 Q1 201415'!M132</f>
        <v/>
      </c>
      <c r="BN132" s="75">
        <f>'T3 Q1 201415'!N132</f>
        <v>0</v>
      </c>
      <c r="BO132" s="75">
        <f>'T3 Q1 201415'!O132</f>
        <v>971</v>
      </c>
      <c r="BP132" s="75">
        <f>'T3 Q1 201415'!P132</f>
        <v>887</v>
      </c>
      <c r="BQ132" s="75">
        <f>'T3 Q1 201415'!Q132</f>
        <v>0.91349124613800203</v>
      </c>
      <c r="BR132" s="75">
        <f>'T3 Q1 201415'!R132</f>
        <v>846</v>
      </c>
      <c r="BS132" s="75">
        <f>'T3 Q1 201415'!S132</f>
        <v>0.87126673532440779</v>
      </c>
      <c r="BT132" s="75">
        <f>'T3 Q1 201415'!T132</f>
        <v>916</v>
      </c>
      <c r="BU132" s="75">
        <f>'T3 Q1 201415'!U132</f>
        <v>0.94335736354273947</v>
      </c>
      <c r="BV132" s="75">
        <f>'T3 Q1 201415'!V132</f>
        <v>839</v>
      </c>
      <c r="BW132" s="75">
        <f>'T3 Q1 201415'!W132</f>
        <v>0.8640576725025747</v>
      </c>
      <c r="BX132" s="75">
        <f>'T3 Q1 201415'!X132</f>
        <v>841</v>
      </c>
      <c r="BY132" s="75">
        <f>'T3 Q1 201415'!Y132</f>
        <v>0.86611740473738419</v>
      </c>
      <c r="BZ132" s="75">
        <f>'T3 Q1 201415'!Z132</f>
        <v>0</v>
      </c>
      <c r="CA132" s="75">
        <f>'T3 Q1 201415'!AA132</f>
        <v>0</v>
      </c>
      <c r="CB132" s="75" t="str">
        <f>'T3 Q1 201415'!AB132</f>
        <v/>
      </c>
      <c r="CC132" s="75">
        <f>'T3 Q1 201415'!AC132</f>
        <v>0</v>
      </c>
      <c r="CD132" s="75">
        <f>'T3 Q1 201415'!AD132</f>
        <v>927</v>
      </c>
      <c r="CE132" s="75">
        <f>'T3 Q1 201415'!AE132</f>
        <v>851</v>
      </c>
      <c r="CF132" s="75">
        <f>'T3 Q1 201415'!AF132</f>
        <v>0.91801510248112195</v>
      </c>
      <c r="CG132" s="75">
        <f>'T3 Q1 201415'!AG132</f>
        <v>754</v>
      </c>
      <c r="CH132" s="75">
        <f>'T3 Q1 201415'!AH132</f>
        <v>0.81337648327939593</v>
      </c>
      <c r="CI132" s="75">
        <f>'T3 Q1 201415'!AI132</f>
        <v>851</v>
      </c>
      <c r="CJ132" s="75">
        <f>'T3 Q1 201415'!AJ132</f>
        <v>0.91801510248112195</v>
      </c>
      <c r="CK132" s="75">
        <f>'T3 Q1 201415'!AK132</f>
        <v>851</v>
      </c>
      <c r="CL132" s="75">
        <f>'T3 Q1 201415'!AL132</f>
        <v>0.91801510248112195</v>
      </c>
      <c r="CM132" s="75">
        <f>'T3 Q1 201415'!AM132</f>
        <v>866</v>
      </c>
      <c r="CN132" s="75">
        <f>'T3 Q1 201415'!AN132</f>
        <v>0.93419633225458465</v>
      </c>
      <c r="CO132" s="75">
        <f>'T3 Q1 201415'!AO132</f>
        <v>825</v>
      </c>
      <c r="CP132" s="75">
        <f>'T3 Q1 201415'!AP132</f>
        <v>0.88996763754045305</v>
      </c>
      <c r="CQ132" s="75">
        <f>'T3 Q1 201415'!AQ132</f>
        <v>847</v>
      </c>
      <c r="CR132" s="75">
        <f>'T3 Q1 201415'!AR132</f>
        <v>0.91370010787486511</v>
      </c>
      <c r="CS132" s="75">
        <f>'T3 Q1 201415'!AS132</f>
        <v>765</v>
      </c>
      <c r="CT132" s="75">
        <f>'T3 Q1 201415'!AT132</f>
        <v>0.82524271844660191</v>
      </c>
      <c r="CU132" s="75">
        <f>'T3 Q1 201415'!AU132</f>
        <v>850</v>
      </c>
      <c r="CV132" s="75">
        <f>'T3 Q1 201415'!AV132</f>
        <v>0.91693635382955774</v>
      </c>
      <c r="CW132" s="75">
        <f>'T3 Q1 201415'!AW132</f>
        <v>773</v>
      </c>
      <c r="CX132" s="75">
        <f>'T3 Q1 201415'!AX132</f>
        <v>0.83387270765911548</v>
      </c>
      <c r="CZ132" s="75">
        <f>'T4 Q2 201415'!D132</f>
        <v>1111</v>
      </c>
      <c r="DA132" s="75">
        <f>'T4 Q2 201415'!E132</f>
        <v>1029</v>
      </c>
      <c r="DB132" s="75">
        <f>'T4 Q2 201415'!F132</f>
        <v>0.9261926192619262</v>
      </c>
      <c r="DC132" s="75">
        <f>'T4 Q2 201415'!G132</f>
        <v>1060</v>
      </c>
      <c r="DD132" s="75">
        <f>'T4 Q2 201415'!H132</f>
        <v>0.95409540954095406</v>
      </c>
      <c r="DE132" s="75">
        <f>'T4 Q2 201415'!I132</f>
        <v>1037</v>
      </c>
      <c r="DF132" s="75">
        <f>'T4 Q2 201415'!J132</f>
        <v>0.93339333933393343</v>
      </c>
      <c r="DG132" s="75">
        <f>'T4 Q2 201415'!K132</f>
        <v>25</v>
      </c>
      <c r="DH132" s="75">
        <f>'T4 Q2 201415'!L132</f>
        <v>21</v>
      </c>
      <c r="DI132" s="75">
        <f>'T4 Q2 201415'!M132</f>
        <v>0.84</v>
      </c>
      <c r="DJ132" s="75">
        <f>'T4 Q2 201415'!N132</f>
        <v>0</v>
      </c>
      <c r="DK132" s="75">
        <f>'T4 Q2 201415'!O132</f>
        <v>1007</v>
      </c>
      <c r="DL132" s="75">
        <f>'T4 Q2 201415'!P132</f>
        <v>925</v>
      </c>
      <c r="DM132" s="75">
        <f>'T4 Q2 201415'!Q132</f>
        <v>0.91857000993048654</v>
      </c>
      <c r="DN132" s="75">
        <f>'T4 Q2 201415'!R132</f>
        <v>877</v>
      </c>
      <c r="DO132" s="75">
        <f>'T4 Q2 201415'!S132</f>
        <v>0.87090367428003967</v>
      </c>
      <c r="DP132" s="75">
        <f>'T4 Q2 201415'!T132</f>
        <v>960</v>
      </c>
      <c r="DQ132" s="75">
        <f>'T4 Q2 201415'!U132</f>
        <v>0.95332671300893745</v>
      </c>
      <c r="DR132" s="75">
        <f>'T4 Q2 201415'!V132</f>
        <v>882</v>
      </c>
      <c r="DS132" s="75">
        <f>'T4 Q2 201415'!W132</f>
        <v>0.87586891757696128</v>
      </c>
      <c r="DT132" s="75">
        <f>'T4 Q2 201415'!X132</f>
        <v>869</v>
      </c>
      <c r="DU132" s="75">
        <f>'T4 Q2 201415'!Y132</f>
        <v>0.86295928500496522</v>
      </c>
      <c r="DV132" s="75">
        <f>'T4 Q2 201415'!Z132</f>
        <v>23</v>
      </c>
      <c r="DW132" s="75">
        <f>'T4 Q2 201415'!AA132</f>
        <v>23</v>
      </c>
      <c r="DX132" s="75">
        <f>'T4 Q2 201415'!AB132</f>
        <v>1</v>
      </c>
      <c r="DY132" s="75">
        <f>'T4 Q2 201415'!AC132</f>
        <v>0</v>
      </c>
      <c r="DZ132" s="75">
        <f>'T4 Q2 201415'!AD132</f>
        <v>973</v>
      </c>
      <c r="EA132" s="75">
        <f>'T4 Q2 201415'!AE132</f>
        <v>875</v>
      </c>
      <c r="EB132" s="75">
        <f>'T4 Q2 201415'!AF132</f>
        <v>0.89928057553956831</v>
      </c>
      <c r="EC132" s="75">
        <f>'T4 Q2 201415'!AG132</f>
        <v>816</v>
      </c>
      <c r="ED132" s="75">
        <f>'T4 Q2 201415'!AH132</f>
        <v>0.83864337101747177</v>
      </c>
      <c r="EE132" s="75">
        <f>'T4 Q2 201415'!AI132</f>
        <v>875</v>
      </c>
      <c r="EF132" s="75">
        <f>'T4 Q2 201415'!AJ132</f>
        <v>0.89928057553956831</v>
      </c>
      <c r="EG132" s="75">
        <f>'T4 Q2 201415'!AK132</f>
        <v>875</v>
      </c>
      <c r="EH132" s="75">
        <f>'T4 Q2 201415'!AL132</f>
        <v>0.89928057553956831</v>
      </c>
      <c r="EI132" s="75">
        <f>'T4 Q2 201415'!AM132</f>
        <v>894</v>
      </c>
      <c r="EJ132" s="75">
        <f>'T4 Q2 201415'!AN132</f>
        <v>0.91880781089414187</v>
      </c>
      <c r="EK132" s="75">
        <f>'T4 Q2 201415'!AO132</f>
        <v>863</v>
      </c>
      <c r="EL132" s="75">
        <f>'T4 Q2 201415'!AP132</f>
        <v>0.88694758478931146</v>
      </c>
      <c r="EM132" s="75">
        <f>'T4 Q2 201415'!AQ132</f>
        <v>875</v>
      </c>
      <c r="EN132" s="75">
        <f>'T4 Q2 201415'!AR132</f>
        <v>0</v>
      </c>
      <c r="EO132" s="75">
        <f>'T4 Q2 201415'!AS132</f>
        <v>809</v>
      </c>
      <c r="EP132" s="75">
        <f>'T4 Q2 201415'!AT132</f>
        <v>0.83144912641315516</v>
      </c>
      <c r="EQ132" s="75">
        <f>'T4 Q2 201415'!AU132</f>
        <v>881</v>
      </c>
      <c r="ER132" s="75">
        <f>'T4 Q2 201415'!AV132</f>
        <v>0.90544707091469678</v>
      </c>
      <c r="ES132" s="75">
        <f>'T4 Q2 201415'!AW132</f>
        <v>818</v>
      </c>
      <c r="ET132" s="75">
        <f>'T4 Q2 201415'!AX132</f>
        <v>0.84069886947584793</v>
      </c>
      <c r="EV132" s="75">
        <f>'T5 Q3 201415'!D132</f>
        <v>1021</v>
      </c>
      <c r="EW132" s="75">
        <f>'T5 Q3 201415'!E132</f>
        <v>960</v>
      </c>
      <c r="EX132" s="75">
        <f>'T5 Q3 201415'!F132</f>
        <v>0.94025465230166505</v>
      </c>
      <c r="EY132" s="75">
        <f>'T5 Q3 201415'!G132</f>
        <v>979</v>
      </c>
      <c r="EZ132" s="75">
        <f>'T5 Q3 201415'!H132</f>
        <v>0.95886385896180215</v>
      </c>
      <c r="FA132" s="75">
        <f>'T5 Q3 201415'!I132</f>
        <v>968</v>
      </c>
      <c r="FB132" s="75">
        <f>'T5 Q3 201415'!J132</f>
        <v>0.94809010773751223</v>
      </c>
      <c r="FC132" s="75">
        <f>'T5 Q3 201415'!K132</f>
        <v>0</v>
      </c>
      <c r="FD132" s="75">
        <f>'T5 Q3 201415'!L132</f>
        <v>0</v>
      </c>
      <c r="FE132" s="75" t="str">
        <f>'T5 Q3 201415'!M132</f>
        <v/>
      </c>
      <c r="FF132" s="75">
        <f>'T5 Q3 201415'!N132</f>
        <v>0</v>
      </c>
      <c r="FG132" s="75">
        <f>'T5 Q3 201415'!O132</f>
        <v>997</v>
      </c>
      <c r="FH132" s="75">
        <f>'T5 Q3 201415'!P132</f>
        <v>906</v>
      </c>
      <c r="FI132" s="75">
        <f>'T5 Q3 201415'!Q132</f>
        <v>0.90872617853560678</v>
      </c>
      <c r="FJ132" s="75">
        <f>'T5 Q3 201415'!R132</f>
        <v>859</v>
      </c>
      <c r="FK132" s="75">
        <f>'T5 Q3 201415'!S132</f>
        <v>0.86158475426278835</v>
      </c>
      <c r="FL132" s="75">
        <f>'T5 Q3 201415'!T132</f>
        <v>939</v>
      </c>
      <c r="FM132" s="75">
        <f>'T5 Q3 201415'!U132</f>
        <v>0.94182547642928782</v>
      </c>
      <c r="FN132" s="75">
        <f>'T5 Q3 201415'!V132</f>
        <v>866</v>
      </c>
      <c r="FO132" s="75">
        <f>'T5 Q3 201415'!W132</f>
        <v>0.8686058174523571</v>
      </c>
      <c r="FP132" s="75">
        <f>'T5 Q3 201415'!X132</f>
        <v>848</v>
      </c>
      <c r="FQ132" s="75">
        <f>'T5 Q3 201415'!Y132</f>
        <v>0.85055165496489471</v>
      </c>
      <c r="FR132" s="75">
        <f>'T5 Q3 201415'!Z132</f>
        <v>0</v>
      </c>
      <c r="FS132" s="75">
        <f>'T5 Q3 201415'!AA132</f>
        <v>0</v>
      </c>
      <c r="FT132" s="75" t="str">
        <f>'T5 Q3 201415'!AB132</f>
        <v/>
      </c>
      <c r="FU132" s="75">
        <f>'T5 Q3 201415'!AC132</f>
        <v>0</v>
      </c>
      <c r="FV132" s="75">
        <f>'T5 Q3 201415'!AD132</f>
        <v>926</v>
      </c>
      <c r="FW132" s="75">
        <f>'T5 Q3 201415'!AE132</f>
        <v>850</v>
      </c>
      <c r="FX132" s="75">
        <f>'T5 Q3 201415'!AF132</f>
        <v>0.91792656587472998</v>
      </c>
      <c r="FY132" s="75">
        <f>'T5 Q3 201415'!AG132</f>
        <v>881</v>
      </c>
      <c r="FZ132" s="75">
        <f>'T5 Q3 201415'!AH132</f>
        <v>0.95140388768898487</v>
      </c>
      <c r="GA132" s="75">
        <f>'T5 Q3 201415'!AI132</f>
        <v>850</v>
      </c>
      <c r="GB132" s="75">
        <f>'T5 Q3 201415'!AJ132</f>
        <v>0.91792656587472998</v>
      </c>
      <c r="GC132" s="75">
        <f>'T5 Q3 201415'!AK132</f>
        <v>850</v>
      </c>
      <c r="GD132" s="75">
        <f>'T5 Q3 201415'!AL132</f>
        <v>0.91792656587472998</v>
      </c>
      <c r="GE132" s="75">
        <f>'T5 Q3 201415'!AM132</f>
        <v>802</v>
      </c>
      <c r="GF132" s="75">
        <f>'T5 Q3 201415'!AN132</f>
        <v>0.86609071274298055</v>
      </c>
      <c r="GG132" s="75">
        <f>'T5 Q3 201415'!AO132</f>
        <v>840</v>
      </c>
      <c r="GH132" s="75">
        <f>'T5 Q3 201415'!AP132</f>
        <v>0.90712742980561556</v>
      </c>
      <c r="GI132" s="75">
        <f>'T5 Q3 201415'!AQ132</f>
        <v>848</v>
      </c>
      <c r="GJ132" s="75">
        <f>'T5 Q3 201415'!AR132</f>
        <v>0</v>
      </c>
      <c r="GK132" s="75">
        <f>'T5 Q3 201415'!AS132</f>
        <v>792</v>
      </c>
      <c r="GL132" s="75">
        <f>'T5 Q3 201415'!AT132</f>
        <v>0.85529157667386613</v>
      </c>
      <c r="GM132" s="75">
        <f>'T5 Q3 201415'!AU132</f>
        <v>818</v>
      </c>
      <c r="GN132" s="75">
        <f>'T5 Q3 201415'!AV132</f>
        <v>0.88336933045356369</v>
      </c>
      <c r="GO132" s="75">
        <f>'T5 Q3 201415'!AW132</f>
        <v>785</v>
      </c>
      <c r="GP132" s="75">
        <f>'T5 Q3 201415'!AX132</f>
        <v>0.84773218142548601</v>
      </c>
      <c r="GR132" s="75">
        <f>'T6 Q4 201415'!D132</f>
        <v>925</v>
      </c>
      <c r="GS132" s="75">
        <f>'T6 Q4 201415'!E132</f>
        <v>814</v>
      </c>
      <c r="GT132" s="75">
        <f>'T6 Q4 201415'!F132</f>
        <v>0.88</v>
      </c>
      <c r="GU132" s="75">
        <f>'T6 Q4 201415'!G132</f>
        <v>866</v>
      </c>
      <c r="GV132" s="75">
        <f>'T6 Q4 201415'!H132</f>
        <v>0.9362162162162162</v>
      </c>
      <c r="GW132" s="75">
        <f>'T6 Q4 201415'!I132</f>
        <v>844</v>
      </c>
      <c r="GX132" s="75">
        <f>'T6 Q4 201415'!J132</f>
        <v>0.91243243243243244</v>
      </c>
      <c r="GY132" s="75">
        <f>'T6 Q4 201415'!K132</f>
        <v>0</v>
      </c>
      <c r="GZ132" s="75">
        <f>'T6 Q4 201415'!L132</f>
        <v>0</v>
      </c>
      <c r="HA132" s="75" t="str">
        <f>'T6 Q4 201415'!M132</f>
        <v/>
      </c>
      <c r="HB132" s="75">
        <f>'T6 Q4 201415'!N132</f>
        <v>0</v>
      </c>
      <c r="HC132" s="75">
        <f>'T6 Q4 201415'!O132</f>
        <v>902</v>
      </c>
      <c r="HD132" s="75">
        <f>'T6 Q4 201415'!P132</f>
        <v>822</v>
      </c>
      <c r="HE132" s="75">
        <f>'T6 Q4 201415'!Q132</f>
        <v>0.91130820399113077</v>
      </c>
      <c r="HF132" s="75">
        <f>'T6 Q4 201415'!R132</f>
        <v>785</v>
      </c>
      <c r="HG132" s="75">
        <f>'T6 Q4 201415'!S132</f>
        <v>0.87028824833702878</v>
      </c>
      <c r="HH132" s="75">
        <f>'T6 Q4 201415'!T132</f>
        <v>856</v>
      </c>
      <c r="HI132" s="75">
        <f>'T6 Q4 201415'!U132</f>
        <v>0.9490022172949002</v>
      </c>
      <c r="HJ132" s="75">
        <f>'T6 Q4 201415'!V132</f>
        <v>792</v>
      </c>
      <c r="HK132" s="75">
        <f>'T6 Q4 201415'!W132</f>
        <v>0.87804878048780488</v>
      </c>
      <c r="HL132" s="75">
        <f>'T6 Q4 201415'!X132</f>
        <v>772</v>
      </c>
      <c r="HM132" s="75">
        <f>'T6 Q4 201415'!Y132</f>
        <v>0.85587583148558755</v>
      </c>
      <c r="HN132" s="75">
        <f>'T6 Q4 201415'!Z132</f>
        <v>0</v>
      </c>
      <c r="HO132" s="75">
        <f>'T6 Q4 201415'!AA132</f>
        <v>0</v>
      </c>
      <c r="HP132" s="75" t="str">
        <f>'T6 Q4 201415'!AB132</f>
        <v/>
      </c>
      <c r="HQ132" s="75">
        <f>'T6 Q4 201415'!AC132</f>
        <v>0</v>
      </c>
      <c r="HR132" s="75">
        <f>'T6 Q4 201415'!AD132</f>
        <v>998</v>
      </c>
      <c r="HS132" s="75">
        <f>'T6 Q4 201415'!AE132</f>
        <v>928</v>
      </c>
      <c r="HT132" s="75">
        <f>'T6 Q4 201415'!AF132</f>
        <v>0.9298597194388778</v>
      </c>
      <c r="HU132" s="75">
        <f>'T6 Q4 201415'!AG132</f>
        <v>958</v>
      </c>
      <c r="HV132" s="75">
        <f>'T6 Q4 201415'!AH132</f>
        <v>0.95991983967935868</v>
      </c>
      <c r="HW132" s="75">
        <f>'T6 Q4 201415'!AI132</f>
        <v>928</v>
      </c>
      <c r="HX132" s="75">
        <f>'T6 Q4 201415'!AJ132</f>
        <v>0.9298597194388778</v>
      </c>
      <c r="HY132" s="75">
        <f>'T6 Q4 201415'!AK132</f>
        <v>928</v>
      </c>
      <c r="HZ132" s="75">
        <f>'T6 Q4 201415'!AL132</f>
        <v>0.9298597194388778</v>
      </c>
      <c r="IA132" s="75">
        <f>'T6 Q4 201415'!AM132</f>
        <v>872</v>
      </c>
      <c r="IB132" s="75">
        <f>'T6 Q4 201415'!AN132</f>
        <v>0.87374749498997994</v>
      </c>
      <c r="IC132" s="75">
        <f>'T6 Q4 201415'!AO132</f>
        <v>914</v>
      </c>
      <c r="ID132" s="75">
        <f>'T6 Q4 201415'!AP132</f>
        <v>0.91583166332665333</v>
      </c>
      <c r="IE132" s="75">
        <f>'T6 Q4 201415'!AQ132</f>
        <v>920</v>
      </c>
      <c r="IF132" s="75">
        <f>'T6 Q4 201415'!AR132</f>
        <v>0</v>
      </c>
      <c r="IG132" s="75">
        <f>'T6 Q4 201415'!AS132</f>
        <v>848</v>
      </c>
      <c r="IH132" s="75">
        <f>'T6 Q4 201415'!AT132</f>
        <v>0.84969939879759515</v>
      </c>
      <c r="II132" s="75">
        <f>'T6 Q4 201415'!AU132</f>
        <v>894</v>
      </c>
      <c r="IJ132" s="75">
        <f>'T6 Q4 201415'!AV132</f>
        <v>0.89579158316633267</v>
      </c>
      <c r="IK132" s="75">
        <f>'T6 Q4 201415'!AW132</f>
        <v>864</v>
      </c>
      <c r="IL132" s="75">
        <f>'T6 Q4 201415'!AX132</f>
        <v>0.86573146292585168</v>
      </c>
    </row>
    <row r="133" spans="1:246" x14ac:dyDescent="0.25">
      <c r="A133" s="31" t="s">
        <v>514</v>
      </c>
      <c r="B133" s="21" t="s">
        <v>515</v>
      </c>
      <c r="C133" s="21" t="s">
        <v>33</v>
      </c>
      <c r="D133" s="64">
        <v>3405</v>
      </c>
      <c r="E133" s="64">
        <v>1927</v>
      </c>
      <c r="F133" s="51">
        <v>0.56593245227606459</v>
      </c>
      <c r="G133" s="64">
        <v>738</v>
      </c>
      <c r="H133" s="69">
        <v>0.21674008810572687</v>
      </c>
      <c r="I133" s="64">
        <v>1928</v>
      </c>
      <c r="J133" s="51">
        <v>0.56622613803230548</v>
      </c>
      <c r="K133" s="64">
        <v>16</v>
      </c>
      <c r="L133" s="5">
        <v>42</v>
      </c>
      <c r="M133" s="51">
        <v>2.625</v>
      </c>
      <c r="N133" s="40"/>
      <c r="O133" s="64">
        <v>3466</v>
      </c>
      <c r="P133" s="64">
        <v>2788</v>
      </c>
      <c r="Q133" s="51">
        <v>0.8043854587420658</v>
      </c>
      <c r="R133" s="64">
        <v>1956</v>
      </c>
      <c r="S133" s="69">
        <v>0.56433929601846511</v>
      </c>
      <c r="T133" s="64">
        <v>2499</v>
      </c>
      <c r="U133" s="51">
        <v>0.72100403923831502</v>
      </c>
      <c r="V133" s="64">
        <v>2082</v>
      </c>
      <c r="W133" s="69">
        <v>0.60069244085401041</v>
      </c>
      <c r="X133" s="64">
        <v>1857</v>
      </c>
      <c r="Y133" s="51">
        <v>0.53577611079053666</v>
      </c>
      <c r="Z133" s="64">
        <v>14</v>
      </c>
      <c r="AA133" s="64">
        <v>4</v>
      </c>
      <c r="AB133" s="51">
        <v>0.2857142857142857</v>
      </c>
      <c r="AC133" s="58"/>
      <c r="AD133" s="64">
        <v>3449</v>
      </c>
      <c r="AE133" s="64">
        <v>2866</v>
      </c>
      <c r="AF133" s="46">
        <v>0.83096549724557844</v>
      </c>
      <c r="AG133" s="64">
        <v>2070</v>
      </c>
      <c r="AH133" s="70">
        <v>0.60017396346767182</v>
      </c>
      <c r="AI133" s="64">
        <v>2834</v>
      </c>
      <c r="AJ133" s="46">
        <v>0.82168744563641638</v>
      </c>
      <c r="AK133" s="64">
        <v>2742</v>
      </c>
      <c r="AL133" s="70">
        <v>0.79501304726007538</v>
      </c>
      <c r="AM133" s="64">
        <v>2657</v>
      </c>
      <c r="AN133" s="46">
        <v>0.77036822267323857</v>
      </c>
      <c r="AO133" s="64">
        <v>2756</v>
      </c>
      <c r="AP133" s="70">
        <v>0.79907219483908376</v>
      </c>
      <c r="AQ133" s="64">
        <v>2938</v>
      </c>
      <c r="AR133" s="46">
        <v>0.85184111336619306</v>
      </c>
      <c r="AS133" s="64">
        <v>2169</v>
      </c>
      <c r="AT133" s="70">
        <v>0.62887793563351702</v>
      </c>
      <c r="AU133" s="64">
        <v>2751</v>
      </c>
      <c r="AV133" s="46">
        <v>0.79762249927515216</v>
      </c>
      <c r="AW133" s="64">
        <v>2626</v>
      </c>
      <c r="AX133" s="46">
        <v>0.76138011017686291</v>
      </c>
      <c r="AZ133" s="80">
        <f>VLOOKUP($A133,'T1DQ CCG'!$A:$BS,69,FALSE)</f>
        <v>0</v>
      </c>
      <c r="BA133" s="80">
        <f>VLOOKUP($A133,'T1DQ CCG'!$A:$BS,70,FALSE)</f>
        <v>0</v>
      </c>
      <c r="BB133" s="80">
        <f>VLOOKUP($A133,'T1DQ CCG'!$A:$BS,71,FALSE)</f>
        <v>0</v>
      </c>
      <c r="BD133" s="75">
        <f>'T3 Q1 201415'!D133</f>
        <v>893</v>
      </c>
      <c r="BE133" s="75">
        <f>'T3 Q1 201415'!E133</f>
        <v>8</v>
      </c>
      <c r="BF133" s="75">
        <f>'T3 Q1 201415'!F133</f>
        <v>8.9585666293393058E-3</v>
      </c>
      <c r="BG133" s="75">
        <f>'T3 Q1 201415'!G133</f>
        <v>1</v>
      </c>
      <c r="BH133" s="75">
        <f>'T3 Q1 201415'!H133</f>
        <v>1.1198208286674132E-3</v>
      </c>
      <c r="BI133" s="75">
        <f>'T3 Q1 201415'!I133</f>
        <v>11</v>
      </c>
      <c r="BJ133" s="75">
        <f>'T3 Q1 201415'!J133</f>
        <v>1.2318029115341545E-2</v>
      </c>
      <c r="BK133" s="75">
        <f>'T3 Q1 201415'!K133</f>
        <v>8</v>
      </c>
      <c r="BL133" s="75">
        <f>'T3 Q1 201415'!L133</f>
        <v>5</v>
      </c>
      <c r="BM133" s="75">
        <f>'T3 Q1 201415'!M133</f>
        <v>0.625</v>
      </c>
      <c r="BN133" s="75">
        <f>'T3 Q1 201415'!N133</f>
        <v>0</v>
      </c>
      <c r="BO133" s="75">
        <f>'T3 Q1 201415'!O133</f>
        <v>925</v>
      </c>
      <c r="BP133" s="75">
        <f>'T3 Q1 201415'!P133</f>
        <v>607</v>
      </c>
      <c r="BQ133" s="75">
        <f>'T3 Q1 201415'!Q133</f>
        <v>0.65621621621621617</v>
      </c>
      <c r="BR133" s="75">
        <f>'T3 Q1 201415'!R133</f>
        <v>15</v>
      </c>
      <c r="BS133" s="75">
        <f>'T3 Q1 201415'!S133</f>
        <v>1.6216216216216217E-2</v>
      </c>
      <c r="BT133" s="75">
        <f>'T3 Q1 201415'!T133</f>
        <v>600</v>
      </c>
      <c r="BU133" s="75">
        <f>'T3 Q1 201415'!U133</f>
        <v>0.64864864864864868</v>
      </c>
      <c r="BV133" s="75">
        <f>'T3 Q1 201415'!V133</f>
        <v>14</v>
      </c>
      <c r="BW133" s="75">
        <f>'T3 Q1 201415'!W133</f>
        <v>1.5135135135135135E-2</v>
      </c>
      <c r="BX133" s="75">
        <f>'T3 Q1 201415'!X133</f>
        <v>13</v>
      </c>
      <c r="BY133" s="75">
        <f>'T3 Q1 201415'!Y133</f>
        <v>1.4054054054054054E-2</v>
      </c>
      <c r="BZ133" s="75">
        <f>'T3 Q1 201415'!Z133</f>
        <v>7</v>
      </c>
      <c r="CA133" s="75">
        <f>'T3 Q1 201415'!AA133</f>
        <v>2</v>
      </c>
      <c r="CB133" s="75">
        <f>'T3 Q1 201415'!AB133</f>
        <v>0.2857142857142857</v>
      </c>
      <c r="CC133" s="75">
        <f>'T3 Q1 201415'!AC133</f>
        <v>0</v>
      </c>
      <c r="CD133" s="75">
        <f>'T3 Q1 201415'!AD133</f>
        <v>895</v>
      </c>
      <c r="CE133" s="75">
        <f>'T3 Q1 201415'!AE133</f>
        <v>740</v>
      </c>
      <c r="CF133" s="75">
        <f>'T3 Q1 201415'!AF133</f>
        <v>0.82681564245810057</v>
      </c>
      <c r="CG133" s="75">
        <f>'T3 Q1 201415'!AG133</f>
        <v>157</v>
      </c>
      <c r="CH133" s="75">
        <f>'T3 Q1 201415'!AH133</f>
        <v>0.17541899441340783</v>
      </c>
      <c r="CI133" s="75">
        <f>'T3 Q1 201415'!AI133</f>
        <v>740</v>
      </c>
      <c r="CJ133" s="75">
        <f>'T3 Q1 201415'!AJ133</f>
        <v>0.82681564245810057</v>
      </c>
      <c r="CK133" s="75">
        <f>'T3 Q1 201415'!AK133</f>
        <v>719</v>
      </c>
      <c r="CL133" s="75">
        <f>'T3 Q1 201415'!AL133</f>
        <v>0.80335195530726256</v>
      </c>
      <c r="CM133" s="75">
        <f>'T3 Q1 201415'!AM133</f>
        <v>668</v>
      </c>
      <c r="CN133" s="75">
        <f>'T3 Q1 201415'!AN133</f>
        <v>0.74636871508379887</v>
      </c>
      <c r="CO133" s="75">
        <f>'T3 Q1 201415'!AO133</f>
        <v>670</v>
      </c>
      <c r="CP133" s="75">
        <f>'T3 Q1 201415'!AP133</f>
        <v>0.74860335195530725</v>
      </c>
      <c r="CQ133" s="75">
        <f>'T3 Q1 201415'!AQ133</f>
        <v>724</v>
      </c>
      <c r="CR133" s="75">
        <f>'T3 Q1 201415'!AR133</f>
        <v>0.80893854748603355</v>
      </c>
      <c r="CS133" s="75">
        <f>'T3 Q1 201415'!AS133</f>
        <v>256</v>
      </c>
      <c r="CT133" s="75">
        <f>'T3 Q1 201415'!AT133</f>
        <v>0.2860335195530726</v>
      </c>
      <c r="CU133" s="75">
        <f>'T3 Q1 201415'!AU133</f>
        <v>690</v>
      </c>
      <c r="CV133" s="75">
        <f>'T3 Q1 201415'!AV133</f>
        <v>0.77094972067039103</v>
      </c>
      <c r="CW133" s="75">
        <f>'T3 Q1 201415'!AW133</f>
        <v>677</v>
      </c>
      <c r="CX133" s="75">
        <f>'T3 Q1 201415'!AX133</f>
        <v>0.75642458100558663</v>
      </c>
      <c r="CZ133" s="75">
        <f>'T4 Q2 201415'!D133</f>
        <v>942</v>
      </c>
      <c r="DA133" s="75">
        <f>'T4 Q2 201415'!E133</f>
        <v>550</v>
      </c>
      <c r="DB133" s="75">
        <f>'T4 Q2 201415'!F133</f>
        <v>0.58386411889596601</v>
      </c>
      <c r="DC133" s="75">
        <f>'T4 Q2 201415'!G133</f>
        <v>11</v>
      </c>
      <c r="DD133" s="75">
        <f>'T4 Q2 201415'!H133</f>
        <v>1.167728237791932E-2</v>
      </c>
      <c r="DE133" s="75">
        <f>'T4 Q2 201415'!I133</f>
        <v>552</v>
      </c>
      <c r="DF133" s="75">
        <f>'T4 Q2 201415'!J133</f>
        <v>0.5859872611464968</v>
      </c>
      <c r="DG133" s="75">
        <f>'T4 Q2 201415'!K133</f>
        <v>8</v>
      </c>
      <c r="DH133" s="75">
        <f>'T4 Q2 201415'!L133</f>
        <v>5</v>
      </c>
      <c r="DI133" s="75">
        <f>'T4 Q2 201415'!M133</f>
        <v>0.625</v>
      </c>
      <c r="DJ133" s="75">
        <f>'T4 Q2 201415'!N133</f>
        <v>0</v>
      </c>
      <c r="DK133" s="75">
        <f>'T4 Q2 201415'!O133</f>
        <v>925</v>
      </c>
      <c r="DL133" s="75">
        <f>'T4 Q2 201415'!P133</f>
        <v>772</v>
      </c>
      <c r="DM133" s="75">
        <f>'T4 Q2 201415'!Q133</f>
        <v>0.83459459459459462</v>
      </c>
      <c r="DN133" s="75">
        <f>'T4 Q2 201415'!R133</f>
        <v>582</v>
      </c>
      <c r="DO133" s="75">
        <f>'T4 Q2 201415'!S133</f>
        <v>0.6291891891891892</v>
      </c>
      <c r="DP133" s="75">
        <f>'T4 Q2 201415'!T133</f>
        <v>577</v>
      </c>
      <c r="DQ133" s="75">
        <f>'T4 Q2 201415'!U133</f>
        <v>0.62378378378378374</v>
      </c>
      <c r="DR133" s="75">
        <f>'T4 Q2 201415'!V133</f>
        <v>732</v>
      </c>
      <c r="DS133" s="75">
        <f>'T4 Q2 201415'!W133</f>
        <v>0.79135135135135137</v>
      </c>
      <c r="DT133" s="75">
        <f>'T4 Q2 201415'!X133</f>
        <v>557</v>
      </c>
      <c r="DU133" s="75">
        <f>'T4 Q2 201415'!Y133</f>
        <v>0.60216216216216212</v>
      </c>
      <c r="DV133" s="75">
        <f>'T4 Q2 201415'!Z133</f>
        <v>7</v>
      </c>
      <c r="DW133" s="75">
        <f>'T4 Q2 201415'!AA133</f>
        <v>2</v>
      </c>
      <c r="DX133" s="75">
        <f>'T4 Q2 201415'!AB133</f>
        <v>0.2857142857142857</v>
      </c>
      <c r="DY133" s="75">
        <f>'T4 Q2 201415'!AC133</f>
        <v>0</v>
      </c>
      <c r="DZ133" s="75">
        <f>'T4 Q2 201415'!AD133</f>
        <v>965</v>
      </c>
      <c r="EA133" s="75">
        <f>'T4 Q2 201415'!AE133</f>
        <v>711</v>
      </c>
      <c r="EB133" s="75">
        <f>'T4 Q2 201415'!AF133</f>
        <v>0.73678756476683938</v>
      </c>
      <c r="EC133" s="75">
        <f>'T4 Q2 201415'!AG133</f>
        <v>537</v>
      </c>
      <c r="ED133" s="75">
        <f>'T4 Q2 201415'!AH133</f>
        <v>0.55647668393782379</v>
      </c>
      <c r="EE133" s="75">
        <f>'T4 Q2 201415'!AI133</f>
        <v>720</v>
      </c>
      <c r="EF133" s="75">
        <f>'T4 Q2 201415'!AJ133</f>
        <v>0.74611398963730569</v>
      </c>
      <c r="EG133" s="75">
        <f>'T4 Q2 201415'!AK133</f>
        <v>668</v>
      </c>
      <c r="EH133" s="75">
        <f>'T4 Q2 201415'!AL133</f>
        <v>0.69222797927461144</v>
      </c>
      <c r="EI133" s="75">
        <f>'T4 Q2 201415'!AM133</f>
        <v>676</v>
      </c>
      <c r="EJ133" s="75">
        <f>'T4 Q2 201415'!AN133</f>
        <v>0.70051813471502589</v>
      </c>
      <c r="EK133" s="75">
        <f>'T4 Q2 201415'!AO133</f>
        <v>692</v>
      </c>
      <c r="EL133" s="75">
        <f>'T4 Q2 201415'!AP133</f>
        <v>0.71709844559585489</v>
      </c>
      <c r="EM133" s="75">
        <f>'T4 Q2 201415'!AQ133</f>
        <v>760</v>
      </c>
      <c r="EN133" s="75">
        <f>'T4 Q2 201415'!AR133</f>
        <v>0</v>
      </c>
      <c r="EO133" s="75">
        <f>'T4 Q2 201415'!AS133</f>
        <v>595</v>
      </c>
      <c r="EP133" s="75">
        <f>'T4 Q2 201415'!AT133</f>
        <v>0.61658031088082899</v>
      </c>
      <c r="EQ133" s="75">
        <f>'T4 Q2 201415'!AU133</f>
        <v>711</v>
      </c>
      <c r="ER133" s="75">
        <f>'T4 Q2 201415'!AV133</f>
        <v>0.73678756476683938</v>
      </c>
      <c r="ES133" s="75">
        <f>'T4 Q2 201415'!AW133</f>
        <v>681</v>
      </c>
      <c r="ET133" s="75">
        <f>'T4 Q2 201415'!AX133</f>
        <v>0.70569948186528497</v>
      </c>
      <c r="EV133" s="75">
        <f>'T5 Q3 201415'!D133</f>
        <v>824</v>
      </c>
      <c r="EW133" s="75">
        <f>'T5 Q3 201415'!E133</f>
        <v>669</v>
      </c>
      <c r="EX133" s="75">
        <f>'T5 Q3 201415'!F133</f>
        <v>0.81189320388349517</v>
      </c>
      <c r="EY133" s="75">
        <f>'T5 Q3 201415'!G133</f>
        <v>21</v>
      </c>
      <c r="EZ133" s="75">
        <f>'T5 Q3 201415'!H133</f>
        <v>2.5485436893203883E-2</v>
      </c>
      <c r="FA133" s="75">
        <f>'T5 Q3 201415'!I133</f>
        <v>667</v>
      </c>
      <c r="FB133" s="75">
        <f>'T5 Q3 201415'!J133</f>
        <v>0.80946601941747576</v>
      </c>
      <c r="FC133" s="75">
        <f>'T5 Q3 201415'!K133</f>
        <v>0</v>
      </c>
      <c r="FD133" s="75">
        <f>'T5 Q3 201415'!L133</f>
        <v>0</v>
      </c>
      <c r="FE133" s="75" t="str">
        <f>'T5 Q3 201415'!M133</f>
        <v/>
      </c>
      <c r="FF133" s="75">
        <f>'T5 Q3 201415'!N133</f>
        <v>0</v>
      </c>
      <c r="FG133" s="75">
        <f>'T5 Q3 201415'!O133</f>
        <v>847</v>
      </c>
      <c r="FH133" s="75">
        <f>'T5 Q3 201415'!P133</f>
        <v>687</v>
      </c>
      <c r="FI133" s="75">
        <f>'T5 Q3 201415'!Q133</f>
        <v>0.81109799291617468</v>
      </c>
      <c r="FJ133" s="75">
        <f>'T5 Q3 201415'!R133</f>
        <v>659</v>
      </c>
      <c r="FK133" s="75">
        <f>'T5 Q3 201415'!S133</f>
        <v>0.77804014167650526</v>
      </c>
      <c r="FL133" s="75">
        <f>'T5 Q3 201415'!T133</f>
        <v>632</v>
      </c>
      <c r="FM133" s="75">
        <f>'T5 Q3 201415'!U133</f>
        <v>0.74616292798110984</v>
      </c>
      <c r="FN133" s="75">
        <f>'T5 Q3 201415'!V133</f>
        <v>650</v>
      </c>
      <c r="FO133" s="75">
        <f>'T5 Q3 201415'!W133</f>
        <v>0.76741440377804016</v>
      </c>
      <c r="FP133" s="75">
        <f>'T5 Q3 201415'!X133</f>
        <v>628</v>
      </c>
      <c r="FQ133" s="75">
        <f>'T5 Q3 201415'!Y133</f>
        <v>0.74144037780401417</v>
      </c>
      <c r="FR133" s="75">
        <f>'T5 Q3 201415'!Z133</f>
        <v>0</v>
      </c>
      <c r="FS133" s="75">
        <f>'T5 Q3 201415'!AA133</f>
        <v>0</v>
      </c>
      <c r="FT133" s="75" t="str">
        <f>'T5 Q3 201415'!AB133</f>
        <v/>
      </c>
      <c r="FU133" s="75">
        <f>'T5 Q3 201415'!AC133</f>
        <v>0</v>
      </c>
      <c r="FV133" s="75">
        <f>'T5 Q3 201415'!AD133</f>
        <v>790</v>
      </c>
      <c r="FW133" s="75">
        <f>'T5 Q3 201415'!AE133</f>
        <v>698</v>
      </c>
      <c r="FX133" s="75">
        <f>'T5 Q3 201415'!AF133</f>
        <v>0.8835443037974684</v>
      </c>
      <c r="FY133" s="75">
        <f>'T5 Q3 201415'!AG133</f>
        <v>617</v>
      </c>
      <c r="FZ133" s="75">
        <f>'T5 Q3 201415'!AH133</f>
        <v>0.78101265822784816</v>
      </c>
      <c r="GA133" s="75">
        <f>'T5 Q3 201415'!AI133</f>
        <v>668</v>
      </c>
      <c r="GB133" s="75">
        <f>'T5 Q3 201415'!AJ133</f>
        <v>0.84556962025316451</v>
      </c>
      <c r="GC133" s="75">
        <f>'T5 Q3 201415'!AK133</f>
        <v>656</v>
      </c>
      <c r="GD133" s="75">
        <f>'T5 Q3 201415'!AL133</f>
        <v>0.83037974683544302</v>
      </c>
      <c r="GE133" s="75">
        <f>'T5 Q3 201415'!AM133</f>
        <v>643</v>
      </c>
      <c r="GF133" s="75">
        <f>'T5 Q3 201415'!AN133</f>
        <v>0.8139240506329114</v>
      </c>
      <c r="GG133" s="75">
        <f>'T5 Q3 201415'!AO133</f>
        <v>690</v>
      </c>
      <c r="GH133" s="75">
        <f>'T5 Q3 201415'!AP133</f>
        <v>0.87341772151898733</v>
      </c>
      <c r="GI133" s="75">
        <f>'T5 Q3 201415'!AQ133</f>
        <v>716</v>
      </c>
      <c r="GJ133" s="75">
        <f>'T5 Q3 201415'!AR133</f>
        <v>0</v>
      </c>
      <c r="GK133" s="75">
        <f>'T5 Q3 201415'!AS133</f>
        <v>637</v>
      </c>
      <c r="GL133" s="75">
        <f>'T5 Q3 201415'!AT133</f>
        <v>0.8063291139240506</v>
      </c>
      <c r="GM133" s="75">
        <f>'T5 Q3 201415'!AU133</f>
        <v>685</v>
      </c>
      <c r="GN133" s="75">
        <f>'T5 Q3 201415'!AV133</f>
        <v>0.86708860759493667</v>
      </c>
      <c r="GO133" s="75">
        <f>'T5 Q3 201415'!AW133</f>
        <v>612</v>
      </c>
      <c r="GP133" s="75">
        <f>'T5 Q3 201415'!AX133</f>
        <v>0.77468354430379749</v>
      </c>
      <c r="GR133" s="75">
        <f>'T6 Q4 201415'!D133</f>
        <v>746</v>
      </c>
      <c r="GS133" s="75">
        <f>'T6 Q4 201415'!E133</f>
        <v>700</v>
      </c>
      <c r="GT133" s="75">
        <f>'T6 Q4 201415'!F133</f>
        <v>0.93833780160857905</v>
      </c>
      <c r="GU133" s="75">
        <f>'T6 Q4 201415'!G133</f>
        <v>705</v>
      </c>
      <c r="GV133" s="75">
        <f>'T6 Q4 201415'!H133</f>
        <v>0.94504021447721176</v>
      </c>
      <c r="GW133" s="75">
        <f>'T6 Q4 201415'!I133</f>
        <v>698</v>
      </c>
      <c r="GX133" s="75">
        <f>'T6 Q4 201415'!J133</f>
        <v>0.93565683646112596</v>
      </c>
      <c r="GY133" s="75">
        <f>'T6 Q4 201415'!K133</f>
        <v>0</v>
      </c>
      <c r="GZ133" s="75">
        <f>'T6 Q4 201415'!L133</f>
        <v>0</v>
      </c>
      <c r="HA133" s="75" t="str">
        <f>'T6 Q4 201415'!M133</f>
        <v/>
      </c>
      <c r="HB133" s="75">
        <f>'T6 Q4 201415'!N133</f>
        <v>0</v>
      </c>
      <c r="HC133" s="75">
        <f>'T6 Q4 201415'!O133</f>
        <v>769</v>
      </c>
      <c r="HD133" s="75">
        <f>'T6 Q4 201415'!P133</f>
        <v>722</v>
      </c>
      <c r="HE133" s="75">
        <f>'T6 Q4 201415'!Q133</f>
        <v>0.93888166449934984</v>
      </c>
      <c r="HF133" s="75">
        <f>'T6 Q4 201415'!R133</f>
        <v>700</v>
      </c>
      <c r="HG133" s="75">
        <f>'T6 Q4 201415'!S133</f>
        <v>0.91027308192457734</v>
      </c>
      <c r="HH133" s="75">
        <f>'T6 Q4 201415'!T133</f>
        <v>690</v>
      </c>
      <c r="HI133" s="75">
        <f>'T6 Q4 201415'!U133</f>
        <v>0.89726918075422624</v>
      </c>
      <c r="HJ133" s="75">
        <f>'T6 Q4 201415'!V133</f>
        <v>686</v>
      </c>
      <c r="HK133" s="75">
        <f>'T6 Q4 201415'!W133</f>
        <v>0.89206762028608577</v>
      </c>
      <c r="HL133" s="75">
        <f>'T6 Q4 201415'!X133</f>
        <v>659</v>
      </c>
      <c r="HM133" s="75">
        <f>'T6 Q4 201415'!Y133</f>
        <v>0.85695708712613783</v>
      </c>
      <c r="HN133" s="75">
        <f>'T6 Q4 201415'!Z133</f>
        <v>0</v>
      </c>
      <c r="HO133" s="75">
        <f>'T6 Q4 201415'!AA133</f>
        <v>0</v>
      </c>
      <c r="HP133" s="75" t="str">
        <f>'T6 Q4 201415'!AB133</f>
        <v/>
      </c>
      <c r="HQ133" s="75">
        <f>'T6 Q4 201415'!AC133</f>
        <v>0</v>
      </c>
      <c r="HR133" s="75">
        <f>'T6 Q4 201415'!AD133</f>
        <v>799</v>
      </c>
      <c r="HS133" s="75">
        <f>'T6 Q4 201415'!AE133</f>
        <v>717</v>
      </c>
      <c r="HT133" s="75">
        <f>'T6 Q4 201415'!AF133</f>
        <v>0.89737171464330412</v>
      </c>
      <c r="HU133" s="75">
        <f>'T6 Q4 201415'!AG133</f>
        <v>759</v>
      </c>
      <c r="HV133" s="75">
        <f>'T6 Q4 201415'!AH133</f>
        <v>0.94993742177722151</v>
      </c>
      <c r="HW133" s="75">
        <f>'T6 Q4 201415'!AI133</f>
        <v>706</v>
      </c>
      <c r="HX133" s="75">
        <f>'T6 Q4 201415'!AJ133</f>
        <v>0.88360450563204007</v>
      </c>
      <c r="HY133" s="75">
        <f>'T6 Q4 201415'!AK133</f>
        <v>699</v>
      </c>
      <c r="HZ133" s="75">
        <f>'T6 Q4 201415'!AL133</f>
        <v>0.87484355444305384</v>
      </c>
      <c r="IA133" s="75">
        <f>'T6 Q4 201415'!AM133</f>
        <v>670</v>
      </c>
      <c r="IB133" s="75">
        <f>'T6 Q4 201415'!AN133</f>
        <v>0.8385481852315394</v>
      </c>
      <c r="IC133" s="75">
        <f>'T6 Q4 201415'!AO133</f>
        <v>704</v>
      </c>
      <c r="ID133" s="75">
        <f>'T6 Q4 201415'!AP133</f>
        <v>0.88110137672090116</v>
      </c>
      <c r="IE133" s="75">
        <f>'T6 Q4 201415'!AQ133</f>
        <v>738</v>
      </c>
      <c r="IF133" s="75">
        <f>'T6 Q4 201415'!AR133</f>
        <v>0</v>
      </c>
      <c r="IG133" s="75">
        <f>'T6 Q4 201415'!AS133</f>
        <v>681</v>
      </c>
      <c r="IH133" s="75">
        <f>'T6 Q4 201415'!AT133</f>
        <v>0.85231539424280356</v>
      </c>
      <c r="II133" s="75">
        <f>'T6 Q4 201415'!AU133</f>
        <v>665</v>
      </c>
      <c r="IJ133" s="75">
        <f>'T6 Q4 201415'!AV133</f>
        <v>0.83229036295369208</v>
      </c>
      <c r="IK133" s="75">
        <f>'T6 Q4 201415'!AW133</f>
        <v>656</v>
      </c>
      <c r="IL133" s="75">
        <f>'T6 Q4 201415'!AX133</f>
        <v>0.82102628285356694</v>
      </c>
    </row>
    <row r="134" spans="1:246" x14ac:dyDescent="0.25">
      <c r="A134" s="31" t="s">
        <v>516</v>
      </c>
      <c r="B134" s="21" t="s">
        <v>517</v>
      </c>
      <c r="C134" s="21" t="s">
        <v>33</v>
      </c>
      <c r="D134" s="64">
        <v>4365</v>
      </c>
      <c r="E134" s="64">
        <v>3263</v>
      </c>
      <c r="F134" s="51"/>
      <c r="G134" s="64">
        <v>3487</v>
      </c>
      <c r="H134" s="69"/>
      <c r="I134" s="64">
        <v>3271</v>
      </c>
      <c r="J134" s="51"/>
      <c r="K134" s="64">
        <v>6</v>
      </c>
      <c r="L134" s="5">
        <v>4</v>
      </c>
      <c r="M134" s="51"/>
      <c r="N134" s="40"/>
      <c r="O134" s="64">
        <v>4474</v>
      </c>
      <c r="P134" s="64">
        <v>3025</v>
      </c>
      <c r="Q134" s="51"/>
      <c r="R134" s="64">
        <v>3031</v>
      </c>
      <c r="S134" s="69"/>
      <c r="T134" s="64">
        <v>2653</v>
      </c>
      <c r="U134" s="51"/>
      <c r="V134" s="64">
        <v>3070</v>
      </c>
      <c r="W134" s="69"/>
      <c r="X134" s="64">
        <v>3049</v>
      </c>
      <c r="Y134" s="51"/>
      <c r="Z134" s="64">
        <v>13</v>
      </c>
      <c r="AA134" s="64">
        <v>8</v>
      </c>
      <c r="AB134" s="51"/>
      <c r="AC134" s="58"/>
      <c r="AD134" s="64">
        <v>4847</v>
      </c>
      <c r="AE134" s="64">
        <v>3508</v>
      </c>
      <c r="AF134" s="46"/>
      <c r="AG134" s="64">
        <v>2833</v>
      </c>
      <c r="AH134" s="70"/>
      <c r="AI134" s="64">
        <v>3507</v>
      </c>
      <c r="AJ134" s="46"/>
      <c r="AK134" s="64">
        <v>3507</v>
      </c>
      <c r="AL134" s="70"/>
      <c r="AM134" s="64">
        <v>3273</v>
      </c>
      <c r="AN134" s="46"/>
      <c r="AO134" s="64">
        <v>3302</v>
      </c>
      <c r="AP134" s="70"/>
      <c r="AQ134" s="64">
        <v>3478</v>
      </c>
      <c r="AR134" s="46"/>
      <c r="AS134" s="64">
        <v>2936</v>
      </c>
      <c r="AT134" s="70"/>
      <c r="AU134" s="64">
        <v>3375</v>
      </c>
      <c r="AV134" s="46"/>
      <c r="AW134" s="64">
        <v>3237</v>
      </c>
      <c r="AX134" s="46"/>
      <c r="AZ134" s="80">
        <f>VLOOKUP($A134,'T1DQ CCG'!$A:$BS,69,FALSE)</f>
        <v>1</v>
      </c>
      <c r="BA134" s="80">
        <f>VLOOKUP($A134,'T1DQ CCG'!$A:$BS,70,FALSE)</f>
        <v>1</v>
      </c>
      <c r="BB134" s="80">
        <f>VLOOKUP($A134,'T1DQ CCG'!$A:$BS,71,FALSE)</f>
        <v>1</v>
      </c>
      <c r="BD134" s="75">
        <f>'T3 Q1 201415'!D134</f>
        <v>1053</v>
      </c>
      <c r="BE134" s="75">
        <f>'T3 Q1 201415'!E134</f>
        <v>760</v>
      </c>
      <c r="BF134" s="75">
        <f>'T3 Q1 201415'!F134</f>
        <v>0</v>
      </c>
      <c r="BG134" s="75">
        <f>'T3 Q1 201415'!G134</f>
        <v>778</v>
      </c>
      <c r="BH134" s="75">
        <f>'T3 Q1 201415'!H134</f>
        <v>0</v>
      </c>
      <c r="BI134" s="75">
        <f>'T3 Q1 201415'!I134</f>
        <v>762</v>
      </c>
      <c r="BJ134" s="75">
        <f>'T3 Q1 201415'!J134</f>
        <v>0</v>
      </c>
      <c r="BK134" s="75">
        <f>'T3 Q1 201415'!K134</f>
        <v>2</v>
      </c>
      <c r="BL134" s="75">
        <f>'T3 Q1 201415'!L134</f>
        <v>2</v>
      </c>
      <c r="BM134" s="75">
        <f>'T3 Q1 201415'!M134</f>
        <v>0</v>
      </c>
      <c r="BN134" s="75">
        <f>'T3 Q1 201415'!N134</f>
        <v>0</v>
      </c>
      <c r="BO134" s="75">
        <f>'T3 Q1 201415'!O134</f>
        <v>1095</v>
      </c>
      <c r="BP134" s="75">
        <f>'T3 Q1 201415'!P134</f>
        <v>744</v>
      </c>
      <c r="BQ134" s="75">
        <f>'T3 Q1 201415'!Q134</f>
        <v>0</v>
      </c>
      <c r="BR134" s="75">
        <f>'T3 Q1 201415'!R134</f>
        <v>711</v>
      </c>
      <c r="BS134" s="75">
        <f>'T3 Q1 201415'!S134</f>
        <v>0</v>
      </c>
      <c r="BT134" s="75">
        <f>'T3 Q1 201415'!T134</f>
        <v>747</v>
      </c>
      <c r="BU134" s="75">
        <f>'T3 Q1 201415'!U134</f>
        <v>0</v>
      </c>
      <c r="BV134" s="75">
        <f>'T3 Q1 201415'!V134</f>
        <v>712</v>
      </c>
      <c r="BW134" s="75">
        <f>'T3 Q1 201415'!W134</f>
        <v>0</v>
      </c>
      <c r="BX134" s="75">
        <f>'T3 Q1 201415'!X134</f>
        <v>705</v>
      </c>
      <c r="BY134" s="75">
        <f>'T3 Q1 201415'!Y134</f>
        <v>0</v>
      </c>
      <c r="BZ134" s="75">
        <f>'T3 Q1 201415'!Z134</f>
        <v>5</v>
      </c>
      <c r="CA134" s="75">
        <f>'T3 Q1 201415'!AA134</f>
        <v>3</v>
      </c>
      <c r="CB134" s="75">
        <f>'T3 Q1 201415'!AB134</f>
        <v>0</v>
      </c>
      <c r="CC134" s="75">
        <f>'T3 Q1 201415'!AC134</f>
        <v>0</v>
      </c>
      <c r="CD134" s="75">
        <f>'T3 Q1 201415'!AD134</f>
        <v>1280</v>
      </c>
      <c r="CE134" s="75">
        <f>'T3 Q1 201415'!AE134</f>
        <v>901</v>
      </c>
      <c r="CF134" s="75">
        <f>'T3 Q1 201415'!AF134</f>
        <v>0</v>
      </c>
      <c r="CG134" s="75">
        <f>'T3 Q1 201415'!AG134</f>
        <v>686</v>
      </c>
      <c r="CH134" s="75">
        <f>'T3 Q1 201415'!AH134</f>
        <v>0</v>
      </c>
      <c r="CI134" s="75">
        <f>'T3 Q1 201415'!AI134</f>
        <v>901</v>
      </c>
      <c r="CJ134" s="75">
        <f>'T3 Q1 201415'!AJ134</f>
        <v>0</v>
      </c>
      <c r="CK134" s="75">
        <f>'T3 Q1 201415'!AK134</f>
        <v>901</v>
      </c>
      <c r="CL134" s="75">
        <f>'T3 Q1 201415'!AL134</f>
        <v>0</v>
      </c>
      <c r="CM134" s="75">
        <f>'T3 Q1 201415'!AM134</f>
        <v>832</v>
      </c>
      <c r="CN134" s="75">
        <f>'T3 Q1 201415'!AN134</f>
        <v>0</v>
      </c>
      <c r="CO134" s="75">
        <f>'T3 Q1 201415'!AO134</f>
        <v>834</v>
      </c>
      <c r="CP134" s="75">
        <f>'T3 Q1 201415'!AP134</f>
        <v>0</v>
      </c>
      <c r="CQ134" s="75">
        <f>'T3 Q1 201415'!AQ134</f>
        <v>851</v>
      </c>
      <c r="CR134" s="75">
        <f>'T3 Q1 201415'!AR134</f>
        <v>0</v>
      </c>
      <c r="CS134" s="75">
        <f>'T3 Q1 201415'!AS134</f>
        <v>731</v>
      </c>
      <c r="CT134" s="75">
        <f>'T3 Q1 201415'!AT134</f>
        <v>0</v>
      </c>
      <c r="CU134" s="75">
        <f>'T3 Q1 201415'!AU134</f>
        <v>867</v>
      </c>
      <c r="CV134" s="75">
        <f>'T3 Q1 201415'!AV134</f>
        <v>0</v>
      </c>
      <c r="CW134" s="75">
        <f>'T3 Q1 201415'!AW134</f>
        <v>800</v>
      </c>
      <c r="CX134" s="75">
        <f>'T3 Q1 201415'!AX134</f>
        <v>0</v>
      </c>
      <c r="CZ134" s="75">
        <f>'T4 Q2 201415'!D134</f>
        <v>1196</v>
      </c>
      <c r="DA134" s="75">
        <f>'T4 Q2 201415'!E134</f>
        <v>811</v>
      </c>
      <c r="DB134" s="75">
        <f>'T4 Q2 201415'!F134</f>
        <v>0</v>
      </c>
      <c r="DC134" s="75">
        <f>'T4 Q2 201415'!G134</f>
        <v>886</v>
      </c>
      <c r="DD134" s="75">
        <f>'T4 Q2 201415'!H134</f>
        <v>0</v>
      </c>
      <c r="DE134" s="75">
        <f>'T4 Q2 201415'!I134</f>
        <v>813</v>
      </c>
      <c r="DF134" s="75">
        <f>'T4 Q2 201415'!J134</f>
        <v>0</v>
      </c>
      <c r="DG134" s="75">
        <f>'T4 Q2 201415'!K134</f>
        <v>4</v>
      </c>
      <c r="DH134" s="75">
        <f>'T4 Q2 201415'!L134</f>
        <v>3</v>
      </c>
      <c r="DI134" s="75">
        <f>'T4 Q2 201415'!M134</f>
        <v>0</v>
      </c>
      <c r="DJ134" s="75">
        <f>'T4 Q2 201415'!N134</f>
        <v>0</v>
      </c>
      <c r="DK134" s="75">
        <f>'T4 Q2 201415'!O134</f>
        <v>1184</v>
      </c>
      <c r="DL134" s="75">
        <f>'T4 Q2 201415'!P134</f>
        <v>735</v>
      </c>
      <c r="DM134" s="75">
        <f>'T4 Q2 201415'!Q134</f>
        <v>0</v>
      </c>
      <c r="DN134" s="75">
        <f>'T4 Q2 201415'!R134</f>
        <v>764</v>
      </c>
      <c r="DO134" s="75">
        <f>'T4 Q2 201415'!S134</f>
        <v>0</v>
      </c>
      <c r="DP134" s="75">
        <f>'T4 Q2 201415'!T134</f>
        <v>765</v>
      </c>
      <c r="DQ134" s="75">
        <f>'T4 Q2 201415'!U134</f>
        <v>0</v>
      </c>
      <c r="DR134" s="75">
        <f>'T4 Q2 201415'!V134</f>
        <v>777</v>
      </c>
      <c r="DS134" s="75">
        <f>'T4 Q2 201415'!W134</f>
        <v>0</v>
      </c>
      <c r="DT134" s="75">
        <f>'T4 Q2 201415'!X134</f>
        <v>775</v>
      </c>
      <c r="DU134" s="75">
        <f>'T4 Q2 201415'!Y134</f>
        <v>0</v>
      </c>
      <c r="DV134" s="75">
        <f>'T4 Q2 201415'!Z134</f>
        <v>1</v>
      </c>
      <c r="DW134" s="75">
        <f>'T4 Q2 201415'!AA134</f>
        <v>1</v>
      </c>
      <c r="DX134" s="75">
        <f>'T4 Q2 201415'!AB134</f>
        <v>0</v>
      </c>
      <c r="DY134" s="75">
        <f>'T4 Q2 201415'!AC134</f>
        <v>0</v>
      </c>
      <c r="DZ134" s="75">
        <f>'T4 Q2 201415'!AD134</f>
        <v>1259</v>
      </c>
      <c r="EA134" s="75">
        <f>'T4 Q2 201415'!AE134</f>
        <v>887</v>
      </c>
      <c r="EB134" s="75">
        <f>'T4 Q2 201415'!AF134</f>
        <v>0</v>
      </c>
      <c r="EC134" s="75">
        <f>'T4 Q2 201415'!AG134</f>
        <v>700</v>
      </c>
      <c r="ED134" s="75">
        <f>'T4 Q2 201415'!AH134</f>
        <v>0</v>
      </c>
      <c r="EE134" s="75">
        <f>'T4 Q2 201415'!AI134</f>
        <v>887</v>
      </c>
      <c r="EF134" s="75">
        <f>'T4 Q2 201415'!AJ134</f>
        <v>0</v>
      </c>
      <c r="EG134" s="75">
        <f>'T4 Q2 201415'!AK134</f>
        <v>887</v>
      </c>
      <c r="EH134" s="75">
        <f>'T4 Q2 201415'!AL134</f>
        <v>0</v>
      </c>
      <c r="EI134" s="75">
        <f>'T4 Q2 201415'!AM134</f>
        <v>826</v>
      </c>
      <c r="EJ134" s="75">
        <f>'T4 Q2 201415'!AN134</f>
        <v>0</v>
      </c>
      <c r="EK134" s="75">
        <f>'T4 Q2 201415'!AO134</f>
        <v>850</v>
      </c>
      <c r="EL134" s="75">
        <f>'T4 Q2 201415'!AP134</f>
        <v>0</v>
      </c>
      <c r="EM134" s="75">
        <f>'T4 Q2 201415'!AQ134</f>
        <v>872</v>
      </c>
      <c r="EN134" s="75">
        <f>'T4 Q2 201415'!AR134</f>
        <v>0</v>
      </c>
      <c r="EO134" s="75">
        <f>'T4 Q2 201415'!AS134</f>
        <v>745</v>
      </c>
      <c r="EP134" s="75">
        <f>'T4 Q2 201415'!AT134</f>
        <v>0</v>
      </c>
      <c r="EQ134" s="75">
        <f>'T4 Q2 201415'!AU134</f>
        <v>844</v>
      </c>
      <c r="ER134" s="75">
        <f>'T4 Q2 201415'!AV134</f>
        <v>0</v>
      </c>
      <c r="ES134" s="75">
        <f>'T4 Q2 201415'!AW134</f>
        <v>837</v>
      </c>
      <c r="ET134" s="75">
        <f>'T4 Q2 201415'!AX134</f>
        <v>0</v>
      </c>
      <c r="EV134" s="75">
        <f>'T5 Q3 201415'!D134</f>
        <v>1029</v>
      </c>
      <c r="EW134" s="75">
        <f>'T5 Q3 201415'!E134</f>
        <v>785</v>
      </c>
      <c r="EX134" s="75">
        <f>'T5 Q3 201415'!F134</f>
        <v>0</v>
      </c>
      <c r="EY134" s="75">
        <f>'T5 Q3 201415'!G134</f>
        <v>870</v>
      </c>
      <c r="EZ134" s="75">
        <f>'T5 Q3 201415'!H134</f>
        <v>0</v>
      </c>
      <c r="FA134" s="75">
        <f>'T5 Q3 201415'!I134</f>
        <v>790</v>
      </c>
      <c r="FB134" s="75">
        <f>'T5 Q3 201415'!J134</f>
        <v>0</v>
      </c>
      <c r="FC134" s="75">
        <f>'T5 Q3 201415'!K134</f>
        <v>0</v>
      </c>
      <c r="FD134" s="75">
        <f>'T5 Q3 201415'!L134</f>
        <v>0</v>
      </c>
      <c r="FE134" s="75">
        <f>'T5 Q3 201415'!M134</f>
        <v>0</v>
      </c>
      <c r="FF134" s="75">
        <f>'T5 Q3 201415'!N134</f>
        <v>0</v>
      </c>
      <c r="FG134" s="75">
        <f>'T5 Q3 201415'!O134</f>
        <v>1112</v>
      </c>
      <c r="FH134" s="75">
        <f>'T5 Q3 201415'!P134</f>
        <v>699</v>
      </c>
      <c r="FI134" s="75">
        <f>'T5 Q3 201415'!Q134</f>
        <v>0</v>
      </c>
      <c r="FJ134" s="75">
        <f>'T5 Q3 201415'!R134</f>
        <v>742</v>
      </c>
      <c r="FK134" s="75">
        <f>'T5 Q3 201415'!S134</f>
        <v>0</v>
      </c>
      <c r="FL134" s="75">
        <f>'T5 Q3 201415'!T134</f>
        <v>680</v>
      </c>
      <c r="FM134" s="75">
        <f>'T5 Q3 201415'!U134</f>
        <v>0</v>
      </c>
      <c r="FN134" s="75">
        <f>'T5 Q3 201415'!V134</f>
        <v>761</v>
      </c>
      <c r="FO134" s="75">
        <f>'T5 Q3 201415'!W134</f>
        <v>0</v>
      </c>
      <c r="FP134" s="75">
        <f>'T5 Q3 201415'!X134</f>
        <v>753</v>
      </c>
      <c r="FQ134" s="75">
        <f>'T5 Q3 201415'!Y134</f>
        <v>0</v>
      </c>
      <c r="FR134" s="75">
        <f>'T5 Q3 201415'!Z134</f>
        <v>4</v>
      </c>
      <c r="FS134" s="75">
        <f>'T5 Q3 201415'!AA134</f>
        <v>3</v>
      </c>
      <c r="FT134" s="75">
        <f>'T5 Q3 201415'!AB134</f>
        <v>0</v>
      </c>
      <c r="FU134" s="75">
        <f>'T5 Q3 201415'!AC134</f>
        <v>0</v>
      </c>
      <c r="FV134" s="75">
        <f>'T5 Q3 201415'!AD134</f>
        <v>1147</v>
      </c>
      <c r="FW134" s="75">
        <f>'T5 Q3 201415'!AE134</f>
        <v>845</v>
      </c>
      <c r="FX134" s="75">
        <f>'T5 Q3 201415'!AF134</f>
        <v>0</v>
      </c>
      <c r="FY134" s="75">
        <f>'T5 Q3 201415'!AG134</f>
        <v>645</v>
      </c>
      <c r="FZ134" s="75">
        <f>'T5 Q3 201415'!AH134</f>
        <v>0</v>
      </c>
      <c r="GA134" s="75">
        <f>'T5 Q3 201415'!AI134</f>
        <v>844</v>
      </c>
      <c r="GB134" s="75">
        <f>'T5 Q3 201415'!AJ134</f>
        <v>0</v>
      </c>
      <c r="GC134" s="75">
        <f>'T5 Q3 201415'!AK134</f>
        <v>844</v>
      </c>
      <c r="GD134" s="75">
        <f>'T5 Q3 201415'!AL134</f>
        <v>0</v>
      </c>
      <c r="GE134" s="75">
        <f>'T5 Q3 201415'!AM134</f>
        <v>779</v>
      </c>
      <c r="GF134" s="75">
        <f>'T5 Q3 201415'!AN134</f>
        <v>0</v>
      </c>
      <c r="GG134" s="75">
        <f>'T5 Q3 201415'!AO134</f>
        <v>789</v>
      </c>
      <c r="GH134" s="75">
        <f>'T5 Q3 201415'!AP134</f>
        <v>0</v>
      </c>
      <c r="GI134" s="75">
        <f>'T5 Q3 201415'!AQ134</f>
        <v>819</v>
      </c>
      <c r="GJ134" s="75">
        <f>'T5 Q3 201415'!AR134</f>
        <v>0</v>
      </c>
      <c r="GK134" s="75">
        <f>'T5 Q3 201415'!AS134</f>
        <v>685</v>
      </c>
      <c r="GL134" s="75">
        <f>'T5 Q3 201415'!AT134</f>
        <v>0</v>
      </c>
      <c r="GM134" s="75">
        <f>'T5 Q3 201415'!AU134</f>
        <v>809</v>
      </c>
      <c r="GN134" s="75">
        <f>'T5 Q3 201415'!AV134</f>
        <v>0</v>
      </c>
      <c r="GO134" s="75">
        <f>'T5 Q3 201415'!AW134</f>
        <v>781</v>
      </c>
      <c r="GP134" s="75">
        <f>'T5 Q3 201415'!AX134</f>
        <v>0</v>
      </c>
      <c r="GR134" s="75">
        <f>'T6 Q4 201415'!D134</f>
        <v>1087</v>
      </c>
      <c r="GS134" s="75">
        <f>'T6 Q4 201415'!E134</f>
        <v>907</v>
      </c>
      <c r="GT134" s="75">
        <f>'T6 Q4 201415'!F134</f>
        <v>0</v>
      </c>
      <c r="GU134" s="75">
        <f>'T6 Q4 201415'!G134</f>
        <v>953</v>
      </c>
      <c r="GV134" s="75">
        <f>'T6 Q4 201415'!H134</f>
        <v>0</v>
      </c>
      <c r="GW134" s="75">
        <f>'T6 Q4 201415'!I134</f>
        <v>906</v>
      </c>
      <c r="GX134" s="75">
        <f>'T6 Q4 201415'!J134</f>
        <v>0</v>
      </c>
      <c r="GY134" s="75">
        <f>'T6 Q4 201415'!K134</f>
        <v>0</v>
      </c>
      <c r="GZ134" s="75">
        <f>'T6 Q4 201415'!L134</f>
        <v>0</v>
      </c>
      <c r="HA134" s="75">
        <f>'T6 Q4 201415'!M134</f>
        <v>0</v>
      </c>
      <c r="HB134" s="75">
        <f>'T6 Q4 201415'!N134</f>
        <v>0</v>
      </c>
      <c r="HC134" s="75">
        <f>'T6 Q4 201415'!O134</f>
        <v>1083</v>
      </c>
      <c r="HD134" s="75">
        <f>'T6 Q4 201415'!P134</f>
        <v>847</v>
      </c>
      <c r="HE134" s="75">
        <f>'T6 Q4 201415'!Q134</f>
        <v>0</v>
      </c>
      <c r="HF134" s="75">
        <f>'T6 Q4 201415'!R134</f>
        <v>814</v>
      </c>
      <c r="HG134" s="75">
        <f>'T6 Q4 201415'!S134</f>
        <v>0</v>
      </c>
      <c r="HH134" s="75">
        <f>'T6 Q4 201415'!T134</f>
        <v>461</v>
      </c>
      <c r="HI134" s="75">
        <f>'T6 Q4 201415'!U134</f>
        <v>0</v>
      </c>
      <c r="HJ134" s="75">
        <f>'T6 Q4 201415'!V134</f>
        <v>820</v>
      </c>
      <c r="HK134" s="75">
        <f>'T6 Q4 201415'!W134</f>
        <v>0</v>
      </c>
      <c r="HL134" s="75">
        <f>'T6 Q4 201415'!X134</f>
        <v>816</v>
      </c>
      <c r="HM134" s="75">
        <f>'T6 Q4 201415'!Y134</f>
        <v>0</v>
      </c>
      <c r="HN134" s="75">
        <f>'T6 Q4 201415'!Z134</f>
        <v>3</v>
      </c>
      <c r="HO134" s="75">
        <f>'T6 Q4 201415'!AA134</f>
        <v>1</v>
      </c>
      <c r="HP134" s="75">
        <f>'T6 Q4 201415'!AB134</f>
        <v>0</v>
      </c>
      <c r="HQ134" s="75">
        <f>'T6 Q4 201415'!AC134</f>
        <v>0</v>
      </c>
      <c r="HR134" s="75">
        <f>'T6 Q4 201415'!AD134</f>
        <v>1161</v>
      </c>
      <c r="HS134" s="75">
        <f>'T6 Q4 201415'!AE134</f>
        <v>875</v>
      </c>
      <c r="HT134" s="75">
        <f>'T6 Q4 201415'!AF134</f>
        <v>0</v>
      </c>
      <c r="HU134" s="75">
        <f>'T6 Q4 201415'!AG134</f>
        <v>802</v>
      </c>
      <c r="HV134" s="75">
        <f>'T6 Q4 201415'!AH134</f>
        <v>0</v>
      </c>
      <c r="HW134" s="75">
        <f>'T6 Q4 201415'!AI134</f>
        <v>875</v>
      </c>
      <c r="HX134" s="75">
        <f>'T6 Q4 201415'!AJ134</f>
        <v>0</v>
      </c>
      <c r="HY134" s="75">
        <f>'T6 Q4 201415'!AK134</f>
        <v>875</v>
      </c>
      <c r="HZ134" s="75">
        <f>'T6 Q4 201415'!AL134</f>
        <v>0</v>
      </c>
      <c r="IA134" s="75">
        <f>'T6 Q4 201415'!AM134</f>
        <v>836</v>
      </c>
      <c r="IB134" s="75">
        <f>'T6 Q4 201415'!AN134</f>
        <v>0</v>
      </c>
      <c r="IC134" s="75">
        <f>'T6 Q4 201415'!AO134</f>
        <v>829</v>
      </c>
      <c r="ID134" s="75">
        <f>'T6 Q4 201415'!AP134</f>
        <v>0</v>
      </c>
      <c r="IE134" s="75">
        <f>'T6 Q4 201415'!AQ134</f>
        <v>936</v>
      </c>
      <c r="IF134" s="75">
        <f>'T6 Q4 201415'!AR134</f>
        <v>0</v>
      </c>
      <c r="IG134" s="75">
        <f>'T6 Q4 201415'!AS134</f>
        <v>775</v>
      </c>
      <c r="IH134" s="75">
        <f>'T6 Q4 201415'!AT134</f>
        <v>0</v>
      </c>
      <c r="II134" s="75">
        <f>'T6 Q4 201415'!AU134</f>
        <v>855</v>
      </c>
      <c r="IJ134" s="75">
        <f>'T6 Q4 201415'!AV134</f>
        <v>0</v>
      </c>
      <c r="IK134" s="75">
        <f>'T6 Q4 201415'!AW134</f>
        <v>819</v>
      </c>
      <c r="IL134" s="75">
        <f>'T6 Q4 201415'!AX134</f>
        <v>0</v>
      </c>
    </row>
    <row r="135" spans="1:246" x14ac:dyDescent="0.25">
      <c r="A135" s="31" t="s">
        <v>518</v>
      </c>
      <c r="B135" s="21" t="s">
        <v>519</v>
      </c>
      <c r="C135" s="21" t="s">
        <v>33</v>
      </c>
      <c r="D135" s="64">
        <v>4083</v>
      </c>
      <c r="E135" s="64">
        <v>3786</v>
      </c>
      <c r="F135" s="51">
        <v>0.92725936811168264</v>
      </c>
      <c r="G135" s="64">
        <v>3872</v>
      </c>
      <c r="H135" s="69">
        <v>0.94832231202547146</v>
      </c>
      <c r="I135" s="64">
        <v>3783</v>
      </c>
      <c r="J135" s="51">
        <v>0.92652461425422483</v>
      </c>
      <c r="K135" s="64">
        <v>26</v>
      </c>
      <c r="L135" s="5">
        <v>3</v>
      </c>
      <c r="M135" s="51">
        <v>0.11538461538461539</v>
      </c>
      <c r="N135" s="40"/>
      <c r="O135" s="64">
        <v>4248</v>
      </c>
      <c r="P135" s="64">
        <v>4001</v>
      </c>
      <c r="Q135" s="51">
        <v>0.94185499058380417</v>
      </c>
      <c r="R135" s="64">
        <v>3802</v>
      </c>
      <c r="S135" s="69">
        <v>0.89500941619585683</v>
      </c>
      <c r="T135" s="64">
        <v>3879</v>
      </c>
      <c r="U135" s="51">
        <v>0.91313559322033899</v>
      </c>
      <c r="V135" s="64">
        <v>3821</v>
      </c>
      <c r="W135" s="69">
        <v>0.89948210922787197</v>
      </c>
      <c r="X135" s="64">
        <v>3823</v>
      </c>
      <c r="Y135" s="51">
        <v>0.89995291902071561</v>
      </c>
      <c r="Z135" s="64">
        <v>30</v>
      </c>
      <c r="AA135" s="64">
        <v>24</v>
      </c>
      <c r="AB135" s="51">
        <v>0.8</v>
      </c>
      <c r="AC135" s="58"/>
      <c r="AD135" s="64">
        <v>4259</v>
      </c>
      <c r="AE135" s="64">
        <v>4013</v>
      </c>
      <c r="AF135" s="46">
        <v>0.94223996243249586</v>
      </c>
      <c r="AG135" s="64">
        <v>3728</v>
      </c>
      <c r="AH135" s="70">
        <v>0.87532284573843622</v>
      </c>
      <c r="AI135" s="64">
        <v>4013</v>
      </c>
      <c r="AJ135" s="46">
        <v>0.94223996243249586</v>
      </c>
      <c r="AK135" s="64">
        <v>3997</v>
      </c>
      <c r="AL135" s="70">
        <v>0.93848321202160134</v>
      </c>
      <c r="AM135" s="64">
        <v>3909</v>
      </c>
      <c r="AN135" s="46">
        <v>0.91782108476168112</v>
      </c>
      <c r="AO135" s="64">
        <v>3955</v>
      </c>
      <c r="AP135" s="70">
        <v>0.92862174219300309</v>
      </c>
      <c r="AQ135" s="64">
        <v>4009</v>
      </c>
      <c r="AR135" s="46">
        <v>0.94130077482977226</v>
      </c>
      <c r="AS135" s="64">
        <v>3726</v>
      </c>
      <c r="AT135" s="70">
        <v>0.87485325193707442</v>
      </c>
      <c r="AU135" s="64">
        <v>3902</v>
      </c>
      <c r="AV135" s="46">
        <v>0.91617750645691476</v>
      </c>
      <c r="AW135" s="64">
        <v>3803</v>
      </c>
      <c r="AX135" s="46">
        <v>0.89293261328950457</v>
      </c>
      <c r="AZ135" s="80">
        <f>VLOOKUP($A135,'T1DQ CCG'!$A:$BS,69,FALSE)</f>
        <v>0</v>
      </c>
      <c r="BA135" s="80">
        <f>VLOOKUP($A135,'T1DQ CCG'!$A:$BS,70,FALSE)</f>
        <v>0</v>
      </c>
      <c r="BB135" s="80">
        <f>VLOOKUP($A135,'T1DQ CCG'!$A:$BS,71,FALSE)</f>
        <v>0</v>
      </c>
      <c r="BD135" s="75">
        <f>'T3 Q1 201415'!D135</f>
        <v>1004</v>
      </c>
      <c r="BE135" s="75">
        <f>'T3 Q1 201415'!E135</f>
        <v>937</v>
      </c>
      <c r="BF135" s="75">
        <f>'T3 Q1 201415'!F135</f>
        <v>0.93326693227091628</v>
      </c>
      <c r="BG135" s="75">
        <f>'T3 Q1 201415'!G135</f>
        <v>961</v>
      </c>
      <c r="BH135" s="75">
        <f>'T3 Q1 201415'!H135</f>
        <v>0.95717131474103589</v>
      </c>
      <c r="BI135" s="75">
        <f>'T3 Q1 201415'!I135</f>
        <v>929</v>
      </c>
      <c r="BJ135" s="75">
        <f>'T3 Q1 201415'!J135</f>
        <v>0.92529880478087645</v>
      </c>
      <c r="BK135" s="75">
        <f>'T3 Q1 201415'!K135</f>
        <v>8</v>
      </c>
      <c r="BL135" s="75">
        <f>'T3 Q1 201415'!L135</f>
        <v>7</v>
      </c>
      <c r="BM135" s="75">
        <f>'T3 Q1 201415'!M135</f>
        <v>0.875</v>
      </c>
      <c r="BN135" s="75">
        <f>'T3 Q1 201415'!N135</f>
        <v>0</v>
      </c>
      <c r="BO135" s="75">
        <f>'T3 Q1 201415'!O135</f>
        <v>1032</v>
      </c>
      <c r="BP135" s="75">
        <f>'T3 Q1 201415'!P135</f>
        <v>987</v>
      </c>
      <c r="BQ135" s="75">
        <f>'T3 Q1 201415'!Q135</f>
        <v>0.95639534883720934</v>
      </c>
      <c r="BR135" s="75">
        <f>'T3 Q1 201415'!R135</f>
        <v>944</v>
      </c>
      <c r="BS135" s="75">
        <f>'T3 Q1 201415'!S135</f>
        <v>0.9147286821705426</v>
      </c>
      <c r="BT135" s="75">
        <f>'T3 Q1 201415'!T135</f>
        <v>966</v>
      </c>
      <c r="BU135" s="75">
        <f>'T3 Q1 201415'!U135</f>
        <v>0.93604651162790697</v>
      </c>
      <c r="BV135" s="75">
        <f>'T3 Q1 201415'!V135</f>
        <v>947</v>
      </c>
      <c r="BW135" s="75">
        <f>'T3 Q1 201415'!W135</f>
        <v>0.91763565891472865</v>
      </c>
      <c r="BX135" s="75">
        <f>'T3 Q1 201415'!X135</f>
        <v>950</v>
      </c>
      <c r="BY135" s="75">
        <f>'T3 Q1 201415'!Y135</f>
        <v>0.9205426356589147</v>
      </c>
      <c r="BZ135" s="75">
        <f>'T3 Q1 201415'!Z135</f>
        <v>10</v>
      </c>
      <c r="CA135" s="75">
        <f>'T3 Q1 201415'!AA135</f>
        <v>9</v>
      </c>
      <c r="CB135" s="75">
        <f>'T3 Q1 201415'!AB135</f>
        <v>0.9</v>
      </c>
      <c r="CC135" s="75">
        <f>'T3 Q1 201415'!AC135</f>
        <v>0</v>
      </c>
      <c r="CD135" s="75">
        <f>'T3 Q1 201415'!AD135</f>
        <v>1072</v>
      </c>
      <c r="CE135" s="75">
        <f>'T3 Q1 201415'!AE135</f>
        <v>1020</v>
      </c>
      <c r="CF135" s="75">
        <f>'T3 Q1 201415'!AF135</f>
        <v>0.95149253731343286</v>
      </c>
      <c r="CG135" s="75">
        <f>'T3 Q1 201415'!AG135</f>
        <v>967</v>
      </c>
      <c r="CH135" s="75">
        <f>'T3 Q1 201415'!AH135</f>
        <v>0.90205223880597019</v>
      </c>
      <c r="CI135" s="75">
        <f>'T3 Q1 201415'!AI135</f>
        <v>1020</v>
      </c>
      <c r="CJ135" s="75">
        <f>'T3 Q1 201415'!AJ135</f>
        <v>0.95149253731343286</v>
      </c>
      <c r="CK135" s="75">
        <f>'T3 Q1 201415'!AK135</f>
        <v>1020</v>
      </c>
      <c r="CL135" s="75">
        <f>'T3 Q1 201415'!AL135</f>
        <v>0.95149253731343286</v>
      </c>
      <c r="CM135" s="75">
        <f>'T3 Q1 201415'!AM135</f>
        <v>991</v>
      </c>
      <c r="CN135" s="75">
        <f>'T3 Q1 201415'!AN135</f>
        <v>0.92444029850746268</v>
      </c>
      <c r="CO135" s="75">
        <f>'T3 Q1 201415'!AO135</f>
        <v>1012</v>
      </c>
      <c r="CP135" s="75">
        <f>'T3 Q1 201415'!AP135</f>
        <v>0.94402985074626866</v>
      </c>
      <c r="CQ135" s="75">
        <f>'T3 Q1 201415'!AQ135</f>
        <v>1020</v>
      </c>
      <c r="CR135" s="75">
        <f>'T3 Q1 201415'!AR135</f>
        <v>0.95149253731343286</v>
      </c>
      <c r="CS135" s="75">
        <f>'T3 Q1 201415'!AS135</f>
        <v>958</v>
      </c>
      <c r="CT135" s="75">
        <f>'T3 Q1 201415'!AT135</f>
        <v>0.89365671641791045</v>
      </c>
      <c r="CU135" s="75">
        <f>'T3 Q1 201415'!AU135</f>
        <v>987</v>
      </c>
      <c r="CV135" s="75">
        <f>'T3 Q1 201415'!AV135</f>
        <v>0.92070895522388063</v>
      </c>
      <c r="CW135" s="75">
        <f>'T3 Q1 201415'!AW135</f>
        <v>963</v>
      </c>
      <c r="CX135" s="75">
        <f>'T3 Q1 201415'!AX135</f>
        <v>0.89832089552238803</v>
      </c>
      <c r="CZ135" s="75">
        <f>'T4 Q2 201415'!D135</f>
        <v>1136</v>
      </c>
      <c r="DA135" s="75">
        <f>'T4 Q2 201415'!E135</f>
        <v>1065</v>
      </c>
      <c r="DB135" s="75">
        <f>'T4 Q2 201415'!F135</f>
        <v>0.9375</v>
      </c>
      <c r="DC135" s="75">
        <f>'T4 Q2 201415'!G135</f>
        <v>1083</v>
      </c>
      <c r="DD135" s="75">
        <f>'T4 Q2 201415'!H135</f>
        <v>0.95334507042253525</v>
      </c>
      <c r="DE135" s="75">
        <f>'T4 Q2 201415'!I135</f>
        <v>1064</v>
      </c>
      <c r="DF135" s="75">
        <f>'T4 Q2 201415'!J135</f>
        <v>0.93661971830985913</v>
      </c>
      <c r="DG135" s="75">
        <f>'T4 Q2 201415'!K135</f>
        <v>5</v>
      </c>
      <c r="DH135" s="75">
        <f>'T4 Q2 201415'!L135</f>
        <v>5</v>
      </c>
      <c r="DI135" s="75">
        <f>'T4 Q2 201415'!M135</f>
        <v>1</v>
      </c>
      <c r="DJ135" s="75">
        <f>'T4 Q2 201415'!N135</f>
        <v>0</v>
      </c>
      <c r="DK135" s="75">
        <f>'T4 Q2 201415'!O135</f>
        <v>1144</v>
      </c>
      <c r="DL135" s="75">
        <f>'T4 Q2 201415'!P135</f>
        <v>1083</v>
      </c>
      <c r="DM135" s="75">
        <f>'T4 Q2 201415'!Q135</f>
        <v>0.94667832167832167</v>
      </c>
      <c r="DN135" s="75">
        <f>'T4 Q2 201415'!R135</f>
        <v>1035</v>
      </c>
      <c r="DO135" s="75">
        <f>'T4 Q2 201415'!S135</f>
        <v>0.90472027972027969</v>
      </c>
      <c r="DP135" s="75">
        <f>'T4 Q2 201415'!T135</f>
        <v>1056</v>
      </c>
      <c r="DQ135" s="75">
        <f>'T4 Q2 201415'!U135</f>
        <v>0.92307692307692313</v>
      </c>
      <c r="DR135" s="75">
        <f>'T4 Q2 201415'!V135</f>
        <v>1035</v>
      </c>
      <c r="DS135" s="75">
        <f>'T4 Q2 201415'!W135</f>
        <v>0.90472027972027969</v>
      </c>
      <c r="DT135" s="75">
        <f>'T4 Q2 201415'!X135</f>
        <v>1038</v>
      </c>
      <c r="DU135" s="75">
        <f>'T4 Q2 201415'!Y135</f>
        <v>0.90734265734265729</v>
      </c>
      <c r="DV135" s="75">
        <f>'T4 Q2 201415'!Z135</f>
        <v>7</v>
      </c>
      <c r="DW135" s="75">
        <f>'T4 Q2 201415'!AA135</f>
        <v>5</v>
      </c>
      <c r="DX135" s="75">
        <f>'T4 Q2 201415'!AB135</f>
        <v>0.7142857142857143</v>
      </c>
      <c r="DY135" s="75">
        <f>'T4 Q2 201415'!AC135</f>
        <v>0</v>
      </c>
      <c r="DZ135" s="75">
        <f>'T4 Q2 201415'!AD135</f>
        <v>1103</v>
      </c>
      <c r="EA135" s="75">
        <f>'T4 Q2 201415'!AE135</f>
        <v>1030</v>
      </c>
      <c r="EB135" s="75">
        <f>'T4 Q2 201415'!AF135</f>
        <v>0.93381686310063461</v>
      </c>
      <c r="EC135" s="75">
        <f>'T4 Q2 201415'!AG135</f>
        <v>947</v>
      </c>
      <c r="ED135" s="75">
        <f>'T4 Q2 201415'!AH135</f>
        <v>0.85856754306436989</v>
      </c>
      <c r="EE135" s="75">
        <f>'T4 Q2 201415'!AI135</f>
        <v>1030</v>
      </c>
      <c r="EF135" s="75">
        <f>'T4 Q2 201415'!AJ135</f>
        <v>0.93381686310063461</v>
      </c>
      <c r="EG135" s="75">
        <f>'T4 Q2 201415'!AK135</f>
        <v>1030</v>
      </c>
      <c r="EH135" s="75">
        <f>'T4 Q2 201415'!AL135</f>
        <v>0.93381686310063461</v>
      </c>
      <c r="EI135" s="75">
        <f>'T4 Q2 201415'!AM135</f>
        <v>1002</v>
      </c>
      <c r="EJ135" s="75">
        <f>'T4 Q2 201415'!AN135</f>
        <v>0.90843155031731637</v>
      </c>
      <c r="EK135" s="75">
        <f>'T4 Q2 201415'!AO135</f>
        <v>1011</v>
      </c>
      <c r="EL135" s="75">
        <f>'T4 Q2 201415'!AP135</f>
        <v>0.91659111514052583</v>
      </c>
      <c r="EM135" s="75">
        <f>'T4 Q2 201415'!AQ135</f>
        <v>1026</v>
      </c>
      <c r="EN135" s="75">
        <f>'T4 Q2 201415'!AR135</f>
        <v>0</v>
      </c>
      <c r="EO135" s="75">
        <f>'T4 Q2 201415'!AS135</f>
        <v>947</v>
      </c>
      <c r="EP135" s="75">
        <f>'T4 Q2 201415'!AT135</f>
        <v>0.85856754306436989</v>
      </c>
      <c r="EQ135" s="75">
        <f>'T4 Q2 201415'!AU135</f>
        <v>999</v>
      </c>
      <c r="ER135" s="75">
        <f>'T4 Q2 201415'!AV135</f>
        <v>0.90571169537624663</v>
      </c>
      <c r="ES135" s="75">
        <f>'T4 Q2 201415'!AW135</f>
        <v>970</v>
      </c>
      <c r="ET135" s="75">
        <f>'T4 Q2 201415'!AX135</f>
        <v>0.8794197642792384</v>
      </c>
      <c r="EV135" s="75">
        <f>'T5 Q3 201415'!D135</f>
        <v>953</v>
      </c>
      <c r="EW135" s="75">
        <f>'T5 Q3 201415'!E135</f>
        <v>883</v>
      </c>
      <c r="EX135" s="75">
        <f>'T5 Q3 201415'!F135</f>
        <v>0.92654774396642181</v>
      </c>
      <c r="EY135" s="75">
        <f>'T5 Q3 201415'!G135</f>
        <v>904</v>
      </c>
      <c r="EZ135" s="75">
        <f>'T5 Q3 201415'!H135</f>
        <v>0.94858342077649527</v>
      </c>
      <c r="FA135" s="75">
        <f>'T5 Q3 201415'!I135</f>
        <v>891</v>
      </c>
      <c r="FB135" s="75">
        <f>'T5 Q3 201415'!J135</f>
        <v>0.93494228751311648</v>
      </c>
      <c r="FC135" s="75">
        <f>'T5 Q3 201415'!K135</f>
        <v>6</v>
      </c>
      <c r="FD135" s="75">
        <f>'T5 Q3 201415'!L135</f>
        <v>6</v>
      </c>
      <c r="FE135" s="75">
        <f>'T5 Q3 201415'!M135</f>
        <v>1</v>
      </c>
      <c r="FF135" s="75">
        <f>'T5 Q3 201415'!N135</f>
        <v>0</v>
      </c>
      <c r="FG135" s="75">
        <f>'T5 Q3 201415'!O135</f>
        <v>1067</v>
      </c>
      <c r="FH135" s="75">
        <f>'T5 Q3 201415'!P135</f>
        <v>993</v>
      </c>
      <c r="FI135" s="75">
        <f>'T5 Q3 201415'!Q135</f>
        <v>0.93064667291471415</v>
      </c>
      <c r="FJ135" s="75">
        <f>'T5 Q3 201415'!R135</f>
        <v>937</v>
      </c>
      <c r="FK135" s="75">
        <f>'T5 Q3 201415'!S135</f>
        <v>0.87816307403936267</v>
      </c>
      <c r="FL135" s="75">
        <f>'T5 Q3 201415'!T135</f>
        <v>920</v>
      </c>
      <c r="FM135" s="75">
        <f>'T5 Q3 201415'!U135</f>
        <v>0.86223055295220241</v>
      </c>
      <c r="FN135" s="75">
        <f>'T5 Q3 201415'!V135</f>
        <v>948</v>
      </c>
      <c r="FO135" s="75">
        <f>'T5 Q3 201415'!W135</f>
        <v>0.88847235238987821</v>
      </c>
      <c r="FP135" s="75">
        <f>'T5 Q3 201415'!X135</f>
        <v>941</v>
      </c>
      <c r="FQ135" s="75">
        <f>'T5 Q3 201415'!Y135</f>
        <v>0.88191190253045926</v>
      </c>
      <c r="FR135" s="75">
        <f>'T5 Q3 201415'!Z135</f>
        <v>6</v>
      </c>
      <c r="FS135" s="75">
        <f>'T5 Q3 201415'!AA135</f>
        <v>4</v>
      </c>
      <c r="FT135" s="75">
        <f>'T5 Q3 201415'!AB135</f>
        <v>0.66666666666666663</v>
      </c>
      <c r="FU135" s="75">
        <f>'T5 Q3 201415'!AC135</f>
        <v>0</v>
      </c>
      <c r="FV135" s="75">
        <f>'T5 Q3 201415'!AD135</f>
        <v>1072</v>
      </c>
      <c r="FW135" s="75">
        <f>'T5 Q3 201415'!AE135</f>
        <v>1017</v>
      </c>
      <c r="FX135" s="75">
        <f>'T5 Q3 201415'!AF135</f>
        <v>0.94869402985074625</v>
      </c>
      <c r="FY135" s="75">
        <f>'T5 Q3 201415'!AG135</f>
        <v>941</v>
      </c>
      <c r="FZ135" s="75">
        <f>'T5 Q3 201415'!AH135</f>
        <v>0.87779850746268662</v>
      </c>
      <c r="GA135" s="75">
        <f>'T5 Q3 201415'!AI135</f>
        <v>1017</v>
      </c>
      <c r="GB135" s="75">
        <f>'T5 Q3 201415'!AJ135</f>
        <v>0.94869402985074625</v>
      </c>
      <c r="GC135" s="75">
        <f>'T5 Q3 201415'!AK135</f>
        <v>1017</v>
      </c>
      <c r="GD135" s="75">
        <f>'T5 Q3 201415'!AL135</f>
        <v>0.94869402985074625</v>
      </c>
      <c r="GE135" s="75">
        <f>'T5 Q3 201415'!AM135</f>
        <v>994</v>
      </c>
      <c r="GF135" s="75">
        <f>'T5 Q3 201415'!AN135</f>
        <v>0.92723880597014929</v>
      </c>
      <c r="GG135" s="75">
        <f>'T5 Q3 201415'!AO135</f>
        <v>1002</v>
      </c>
      <c r="GH135" s="75">
        <f>'T5 Q3 201415'!AP135</f>
        <v>0.93470149253731338</v>
      </c>
      <c r="GI135" s="75">
        <f>'T5 Q3 201415'!AQ135</f>
        <v>1016</v>
      </c>
      <c r="GJ135" s="75">
        <f>'T5 Q3 201415'!AR135</f>
        <v>0</v>
      </c>
      <c r="GK135" s="75">
        <f>'T5 Q3 201415'!AS135</f>
        <v>942</v>
      </c>
      <c r="GL135" s="75">
        <f>'T5 Q3 201415'!AT135</f>
        <v>0.87873134328358204</v>
      </c>
      <c r="GM135" s="75">
        <f>'T5 Q3 201415'!AU135</f>
        <v>994</v>
      </c>
      <c r="GN135" s="75">
        <f>'T5 Q3 201415'!AV135</f>
        <v>0.92723880597014929</v>
      </c>
      <c r="GO135" s="75">
        <f>'T5 Q3 201415'!AW135</f>
        <v>971</v>
      </c>
      <c r="GP135" s="75">
        <f>'T5 Q3 201415'!AX135</f>
        <v>0.90578358208955223</v>
      </c>
      <c r="GR135" s="75">
        <f>'T6 Q4 201415'!D135</f>
        <v>990</v>
      </c>
      <c r="GS135" s="75">
        <f>'T6 Q4 201415'!E135</f>
        <v>901</v>
      </c>
      <c r="GT135" s="75">
        <f>'T6 Q4 201415'!F135</f>
        <v>0.91010101010101008</v>
      </c>
      <c r="GU135" s="75">
        <f>'T6 Q4 201415'!G135</f>
        <v>924</v>
      </c>
      <c r="GV135" s="75">
        <f>'T6 Q4 201415'!H135</f>
        <v>0.93333333333333335</v>
      </c>
      <c r="GW135" s="75">
        <f>'T6 Q4 201415'!I135</f>
        <v>899</v>
      </c>
      <c r="GX135" s="75">
        <f>'T6 Q4 201415'!J135</f>
        <v>0.90808080808080804</v>
      </c>
      <c r="GY135" s="75">
        <f>'T6 Q4 201415'!K135</f>
        <v>7</v>
      </c>
      <c r="GZ135" s="75">
        <f>'T6 Q4 201415'!L135</f>
        <v>7</v>
      </c>
      <c r="HA135" s="75">
        <f>'T6 Q4 201415'!M135</f>
        <v>1</v>
      </c>
      <c r="HB135" s="75">
        <f>'T6 Q4 201415'!N135</f>
        <v>0</v>
      </c>
      <c r="HC135" s="75">
        <f>'T6 Q4 201415'!O135</f>
        <v>1005</v>
      </c>
      <c r="HD135" s="75">
        <f>'T6 Q4 201415'!P135</f>
        <v>938</v>
      </c>
      <c r="HE135" s="75">
        <f>'T6 Q4 201415'!Q135</f>
        <v>0.93333333333333335</v>
      </c>
      <c r="HF135" s="75">
        <f>'T6 Q4 201415'!R135</f>
        <v>886</v>
      </c>
      <c r="HG135" s="75">
        <f>'T6 Q4 201415'!S135</f>
        <v>0.88159203980099499</v>
      </c>
      <c r="HH135" s="75">
        <f>'T6 Q4 201415'!T135</f>
        <v>937</v>
      </c>
      <c r="HI135" s="75">
        <f>'T6 Q4 201415'!U135</f>
        <v>0.93233830845771148</v>
      </c>
      <c r="HJ135" s="75">
        <f>'T6 Q4 201415'!V135</f>
        <v>891</v>
      </c>
      <c r="HK135" s="75">
        <f>'T6 Q4 201415'!W135</f>
        <v>0.88656716417910453</v>
      </c>
      <c r="HL135" s="75">
        <f>'T6 Q4 201415'!X135</f>
        <v>894</v>
      </c>
      <c r="HM135" s="75">
        <f>'T6 Q4 201415'!Y135</f>
        <v>0.88955223880597012</v>
      </c>
      <c r="HN135" s="75">
        <f>'T6 Q4 201415'!Z135</f>
        <v>7</v>
      </c>
      <c r="HO135" s="75">
        <f>'T6 Q4 201415'!AA135</f>
        <v>6</v>
      </c>
      <c r="HP135" s="75">
        <f>'T6 Q4 201415'!AB135</f>
        <v>0.8571428571428571</v>
      </c>
      <c r="HQ135" s="75">
        <f>'T6 Q4 201415'!AC135</f>
        <v>0</v>
      </c>
      <c r="HR135" s="75">
        <f>'T6 Q4 201415'!AD135</f>
        <v>1012</v>
      </c>
      <c r="HS135" s="75">
        <f>'T6 Q4 201415'!AE135</f>
        <v>946</v>
      </c>
      <c r="HT135" s="75">
        <f>'T6 Q4 201415'!AF135</f>
        <v>0.93478260869565222</v>
      </c>
      <c r="HU135" s="75">
        <f>'T6 Q4 201415'!AG135</f>
        <v>873</v>
      </c>
      <c r="HV135" s="75">
        <f>'T6 Q4 201415'!AH135</f>
        <v>0.86264822134387353</v>
      </c>
      <c r="HW135" s="75">
        <f>'T6 Q4 201415'!AI135</f>
        <v>946</v>
      </c>
      <c r="HX135" s="75">
        <f>'T6 Q4 201415'!AJ135</f>
        <v>0.93478260869565222</v>
      </c>
      <c r="HY135" s="75">
        <f>'T6 Q4 201415'!AK135</f>
        <v>930</v>
      </c>
      <c r="HZ135" s="75">
        <f>'T6 Q4 201415'!AL135</f>
        <v>0.9189723320158103</v>
      </c>
      <c r="IA135" s="75">
        <f>'T6 Q4 201415'!AM135</f>
        <v>922</v>
      </c>
      <c r="IB135" s="75">
        <f>'T6 Q4 201415'!AN135</f>
        <v>0.91106719367588929</v>
      </c>
      <c r="IC135" s="75">
        <f>'T6 Q4 201415'!AO135</f>
        <v>930</v>
      </c>
      <c r="ID135" s="75">
        <f>'T6 Q4 201415'!AP135</f>
        <v>0.9189723320158103</v>
      </c>
      <c r="IE135" s="75">
        <f>'T6 Q4 201415'!AQ135</f>
        <v>947</v>
      </c>
      <c r="IF135" s="75">
        <f>'T6 Q4 201415'!AR135</f>
        <v>0</v>
      </c>
      <c r="IG135" s="75">
        <f>'T6 Q4 201415'!AS135</f>
        <v>879</v>
      </c>
      <c r="IH135" s="75">
        <f>'T6 Q4 201415'!AT135</f>
        <v>0.86857707509881421</v>
      </c>
      <c r="II135" s="75">
        <f>'T6 Q4 201415'!AU135</f>
        <v>922</v>
      </c>
      <c r="IJ135" s="75">
        <f>'T6 Q4 201415'!AV135</f>
        <v>0.91106719367588929</v>
      </c>
      <c r="IK135" s="75">
        <f>'T6 Q4 201415'!AW135</f>
        <v>899</v>
      </c>
      <c r="IL135" s="75">
        <f>'T6 Q4 201415'!AX135</f>
        <v>0.88833992094861658</v>
      </c>
    </row>
    <row r="136" spans="1:246" x14ac:dyDescent="0.25">
      <c r="A136" s="31" t="s">
        <v>520</v>
      </c>
      <c r="B136" s="21" t="s">
        <v>521</v>
      </c>
      <c r="C136" s="21" t="s">
        <v>33</v>
      </c>
      <c r="D136" s="64">
        <v>2663</v>
      </c>
      <c r="E136" s="64">
        <v>2569</v>
      </c>
      <c r="F136" s="51">
        <v>0.96470146451370631</v>
      </c>
      <c r="G136" s="64">
        <v>2614</v>
      </c>
      <c r="H136" s="69">
        <v>0.98159969958693205</v>
      </c>
      <c r="I136" s="64">
        <v>2567</v>
      </c>
      <c r="J136" s="51">
        <v>0.96395043184378515</v>
      </c>
      <c r="K136" s="64">
        <v>23</v>
      </c>
      <c r="L136" s="5">
        <v>2</v>
      </c>
      <c r="M136" s="51">
        <v>8.6956521739130432E-2</v>
      </c>
      <c r="N136" s="40"/>
      <c r="O136" s="64">
        <v>2716</v>
      </c>
      <c r="P136" s="64">
        <v>2672</v>
      </c>
      <c r="Q136" s="51">
        <v>0.98379970544918993</v>
      </c>
      <c r="R136" s="64">
        <v>2572</v>
      </c>
      <c r="S136" s="69">
        <v>0.94698085419734901</v>
      </c>
      <c r="T136" s="64">
        <v>2702</v>
      </c>
      <c r="U136" s="51">
        <v>0.99484536082474229</v>
      </c>
      <c r="V136" s="64">
        <v>2597</v>
      </c>
      <c r="W136" s="69">
        <v>0.95618556701030932</v>
      </c>
      <c r="X136" s="64">
        <v>2594</v>
      </c>
      <c r="Y136" s="51">
        <v>0.9550810014727541</v>
      </c>
      <c r="Z136" s="64">
        <v>6</v>
      </c>
      <c r="AA136" s="64">
        <v>6</v>
      </c>
      <c r="AB136" s="51">
        <v>1</v>
      </c>
      <c r="AC136" s="58"/>
      <c r="AD136" s="64">
        <v>2292</v>
      </c>
      <c r="AE136" s="64">
        <v>2245</v>
      </c>
      <c r="AF136" s="46">
        <v>0.97949389179755675</v>
      </c>
      <c r="AG136" s="64">
        <v>2099</v>
      </c>
      <c r="AH136" s="70">
        <v>0.9157940663176265</v>
      </c>
      <c r="AI136" s="64">
        <v>2245</v>
      </c>
      <c r="AJ136" s="46">
        <v>0.97949389179755675</v>
      </c>
      <c r="AK136" s="64">
        <v>2245</v>
      </c>
      <c r="AL136" s="70">
        <v>0.97949389179755675</v>
      </c>
      <c r="AM136" s="64">
        <v>2228</v>
      </c>
      <c r="AN136" s="46">
        <v>0.97207678883071558</v>
      </c>
      <c r="AO136" s="64">
        <v>2193</v>
      </c>
      <c r="AP136" s="70">
        <v>0.95680628272251311</v>
      </c>
      <c r="AQ136" s="64">
        <v>2203</v>
      </c>
      <c r="AR136" s="46">
        <v>0.96116928446771377</v>
      </c>
      <c r="AS136" s="64">
        <v>2088</v>
      </c>
      <c r="AT136" s="70">
        <v>0.91099476439790572</v>
      </c>
      <c r="AU136" s="64">
        <v>2202</v>
      </c>
      <c r="AV136" s="46">
        <v>0.96073298429319376</v>
      </c>
      <c r="AW136" s="64">
        <v>2113</v>
      </c>
      <c r="AX136" s="46">
        <v>0.92190226876090753</v>
      </c>
      <c r="AZ136" s="80">
        <f>VLOOKUP($A136,'T1DQ CCG'!$A:$BS,69,FALSE)</f>
        <v>0</v>
      </c>
      <c r="BA136" s="80">
        <f>VLOOKUP($A136,'T1DQ CCG'!$A:$BS,70,FALSE)</f>
        <v>0</v>
      </c>
      <c r="BB136" s="80">
        <f>VLOOKUP($A136,'T1DQ CCG'!$A:$BS,71,FALSE)</f>
        <v>0</v>
      </c>
      <c r="BD136" s="75">
        <f>'T3 Q1 201415'!D136</f>
        <v>641</v>
      </c>
      <c r="BE136" s="75">
        <f>'T3 Q1 201415'!E136</f>
        <v>614</v>
      </c>
      <c r="BF136" s="75">
        <f>'T3 Q1 201415'!F136</f>
        <v>0.95787831513260535</v>
      </c>
      <c r="BG136" s="75">
        <f>'T3 Q1 201415'!G136</f>
        <v>617</v>
      </c>
      <c r="BH136" s="75">
        <f>'T3 Q1 201415'!H136</f>
        <v>0.96255850234009366</v>
      </c>
      <c r="BI136" s="75">
        <f>'T3 Q1 201415'!I136</f>
        <v>615</v>
      </c>
      <c r="BJ136" s="75">
        <f>'T3 Q1 201415'!J136</f>
        <v>0.95943837753510142</v>
      </c>
      <c r="BK136" s="75">
        <f>'T3 Q1 201415'!K136</f>
        <v>0</v>
      </c>
      <c r="BL136" s="75">
        <f>'T3 Q1 201415'!L136</f>
        <v>0</v>
      </c>
      <c r="BM136" s="75" t="str">
        <f>'T3 Q1 201415'!M136</f>
        <v/>
      </c>
      <c r="BN136" s="75">
        <f>'T3 Q1 201415'!N136</f>
        <v>0</v>
      </c>
      <c r="BO136" s="75">
        <f>'T3 Q1 201415'!O136</f>
        <v>703</v>
      </c>
      <c r="BP136" s="75">
        <f>'T3 Q1 201415'!P136</f>
        <v>686</v>
      </c>
      <c r="BQ136" s="75">
        <f>'T3 Q1 201415'!Q136</f>
        <v>0.97581792318634419</v>
      </c>
      <c r="BR136" s="75">
        <f>'T3 Q1 201415'!R136</f>
        <v>676</v>
      </c>
      <c r="BS136" s="75">
        <f>'T3 Q1 201415'!S136</f>
        <v>0.96159317211948792</v>
      </c>
      <c r="BT136" s="75">
        <f>'T3 Q1 201415'!T136</f>
        <v>692</v>
      </c>
      <c r="BU136" s="75">
        <f>'T3 Q1 201415'!U136</f>
        <v>0.98435277382645803</v>
      </c>
      <c r="BV136" s="75">
        <f>'T3 Q1 201415'!V136</f>
        <v>679</v>
      </c>
      <c r="BW136" s="75">
        <f>'T3 Q1 201415'!W136</f>
        <v>0.96586059743954478</v>
      </c>
      <c r="BX136" s="75">
        <f>'T3 Q1 201415'!X136</f>
        <v>676</v>
      </c>
      <c r="BY136" s="75">
        <f>'T3 Q1 201415'!Y136</f>
        <v>0.96159317211948792</v>
      </c>
      <c r="BZ136" s="75">
        <f>'T3 Q1 201415'!Z136</f>
        <v>0</v>
      </c>
      <c r="CA136" s="75">
        <f>'T3 Q1 201415'!AA136</f>
        <v>0</v>
      </c>
      <c r="CB136" s="75" t="str">
        <f>'T3 Q1 201415'!AB136</f>
        <v/>
      </c>
      <c r="CC136" s="75">
        <f>'T3 Q1 201415'!AC136</f>
        <v>0</v>
      </c>
      <c r="CD136" s="75">
        <f>'T3 Q1 201415'!AD136</f>
        <v>551</v>
      </c>
      <c r="CE136" s="75">
        <f>'T3 Q1 201415'!AE136</f>
        <v>536</v>
      </c>
      <c r="CF136" s="75">
        <f>'T3 Q1 201415'!AF136</f>
        <v>0.97277676950998182</v>
      </c>
      <c r="CG136" s="75">
        <f>'T3 Q1 201415'!AG136</f>
        <v>505</v>
      </c>
      <c r="CH136" s="75">
        <f>'T3 Q1 201415'!AH136</f>
        <v>0.91651542649727769</v>
      </c>
      <c r="CI136" s="75">
        <f>'T3 Q1 201415'!AI136</f>
        <v>536</v>
      </c>
      <c r="CJ136" s="75">
        <f>'T3 Q1 201415'!AJ136</f>
        <v>0.97277676950998182</v>
      </c>
      <c r="CK136" s="75">
        <f>'T3 Q1 201415'!AK136</f>
        <v>536</v>
      </c>
      <c r="CL136" s="75">
        <f>'T3 Q1 201415'!AL136</f>
        <v>0.97277676950998182</v>
      </c>
      <c r="CM136" s="75">
        <f>'T3 Q1 201415'!AM136</f>
        <v>527</v>
      </c>
      <c r="CN136" s="75">
        <f>'T3 Q1 201415'!AN136</f>
        <v>0.95644283121597096</v>
      </c>
      <c r="CO136" s="75">
        <f>'T3 Q1 201415'!AO136</f>
        <v>524</v>
      </c>
      <c r="CP136" s="75">
        <f>'T3 Q1 201415'!AP136</f>
        <v>0.9509981851179673</v>
      </c>
      <c r="CQ136" s="75">
        <f>'T3 Q1 201415'!AQ136</f>
        <v>528</v>
      </c>
      <c r="CR136" s="75">
        <f>'T3 Q1 201415'!AR136</f>
        <v>0.95825771324863884</v>
      </c>
      <c r="CS136" s="75">
        <f>'T3 Q1 201415'!AS136</f>
        <v>502</v>
      </c>
      <c r="CT136" s="75">
        <f>'T3 Q1 201415'!AT136</f>
        <v>0.91107078039927403</v>
      </c>
      <c r="CU136" s="75">
        <f>'T3 Q1 201415'!AU136</f>
        <v>527</v>
      </c>
      <c r="CV136" s="75">
        <f>'T3 Q1 201415'!AV136</f>
        <v>0.95644283121597096</v>
      </c>
      <c r="CW136" s="75">
        <f>'T3 Q1 201415'!AW136</f>
        <v>502</v>
      </c>
      <c r="CX136" s="75">
        <f>'T3 Q1 201415'!AX136</f>
        <v>0.91107078039927403</v>
      </c>
      <c r="CZ136" s="75">
        <f>'T4 Q2 201415'!D136</f>
        <v>677</v>
      </c>
      <c r="DA136" s="75">
        <f>'T4 Q2 201415'!E136</f>
        <v>663</v>
      </c>
      <c r="DB136" s="75">
        <f>'T4 Q2 201415'!F136</f>
        <v>0.9793205317577548</v>
      </c>
      <c r="DC136" s="75">
        <f>'T4 Q2 201415'!G136</f>
        <v>674</v>
      </c>
      <c r="DD136" s="75">
        <f>'T4 Q2 201415'!H136</f>
        <v>0.99556868537666177</v>
      </c>
      <c r="DE136" s="75">
        <f>'T4 Q2 201415'!I136</f>
        <v>661</v>
      </c>
      <c r="DF136" s="75">
        <f>'T4 Q2 201415'!J136</f>
        <v>0.97636632200886264</v>
      </c>
      <c r="DG136" s="75">
        <f>'T4 Q2 201415'!K136</f>
        <v>23</v>
      </c>
      <c r="DH136" s="75">
        <f>'T4 Q2 201415'!L136</f>
        <v>21</v>
      </c>
      <c r="DI136" s="75">
        <f>'T4 Q2 201415'!M136</f>
        <v>0.91304347826086951</v>
      </c>
      <c r="DJ136" s="75">
        <f>'T4 Q2 201415'!N136</f>
        <v>0</v>
      </c>
      <c r="DK136" s="75">
        <f>'T4 Q2 201415'!O136</f>
        <v>702</v>
      </c>
      <c r="DL136" s="75">
        <f>'T4 Q2 201415'!P136</f>
        <v>696</v>
      </c>
      <c r="DM136" s="75">
        <f>'T4 Q2 201415'!Q136</f>
        <v>0.99145299145299148</v>
      </c>
      <c r="DN136" s="75">
        <f>'T4 Q2 201415'!R136</f>
        <v>669</v>
      </c>
      <c r="DO136" s="75">
        <f>'T4 Q2 201415'!S136</f>
        <v>0.95299145299145294</v>
      </c>
      <c r="DP136" s="75">
        <f>'T4 Q2 201415'!T136</f>
        <v>700</v>
      </c>
      <c r="DQ136" s="75">
        <f>'T4 Q2 201415'!U136</f>
        <v>0.9971509971509972</v>
      </c>
      <c r="DR136" s="75">
        <f>'T4 Q2 201415'!V136</f>
        <v>685</v>
      </c>
      <c r="DS136" s="75">
        <f>'T4 Q2 201415'!W136</f>
        <v>0.9757834757834758</v>
      </c>
      <c r="DT136" s="75">
        <f>'T4 Q2 201415'!X136</f>
        <v>684</v>
      </c>
      <c r="DU136" s="75">
        <f>'T4 Q2 201415'!Y136</f>
        <v>0.97435897435897434</v>
      </c>
      <c r="DV136" s="75">
        <f>'T4 Q2 201415'!Z136</f>
        <v>6</v>
      </c>
      <c r="DW136" s="75">
        <f>'T4 Q2 201415'!AA136</f>
        <v>6</v>
      </c>
      <c r="DX136" s="75">
        <f>'T4 Q2 201415'!AB136</f>
        <v>1</v>
      </c>
      <c r="DY136" s="75">
        <f>'T4 Q2 201415'!AC136</f>
        <v>0</v>
      </c>
      <c r="DZ136" s="75">
        <f>'T4 Q2 201415'!AD136</f>
        <v>591</v>
      </c>
      <c r="EA136" s="75">
        <f>'T4 Q2 201415'!AE136</f>
        <v>582</v>
      </c>
      <c r="EB136" s="75">
        <f>'T4 Q2 201415'!AF136</f>
        <v>0.98477157360406087</v>
      </c>
      <c r="EC136" s="75">
        <f>'T4 Q2 201415'!AG136</f>
        <v>554</v>
      </c>
      <c r="ED136" s="75">
        <f>'T4 Q2 201415'!AH136</f>
        <v>0.93739424703891705</v>
      </c>
      <c r="EE136" s="75">
        <f>'T4 Q2 201415'!AI136</f>
        <v>582</v>
      </c>
      <c r="EF136" s="75">
        <f>'T4 Q2 201415'!AJ136</f>
        <v>0.98477157360406087</v>
      </c>
      <c r="EG136" s="75">
        <f>'T4 Q2 201415'!AK136</f>
        <v>582</v>
      </c>
      <c r="EH136" s="75">
        <f>'T4 Q2 201415'!AL136</f>
        <v>0.98477157360406087</v>
      </c>
      <c r="EI136" s="75">
        <f>'T4 Q2 201415'!AM136</f>
        <v>577</v>
      </c>
      <c r="EJ136" s="75">
        <f>'T4 Q2 201415'!AN136</f>
        <v>0.97631133671742809</v>
      </c>
      <c r="EK136" s="75">
        <f>'T4 Q2 201415'!AO136</f>
        <v>568</v>
      </c>
      <c r="EL136" s="75">
        <f>'T4 Q2 201415'!AP136</f>
        <v>0.96108291032148896</v>
      </c>
      <c r="EM136" s="75">
        <f>'T4 Q2 201415'!AQ136</f>
        <v>570</v>
      </c>
      <c r="EN136" s="75">
        <f>'T4 Q2 201415'!AR136</f>
        <v>0</v>
      </c>
      <c r="EO136" s="75">
        <f>'T4 Q2 201415'!AS136</f>
        <v>550</v>
      </c>
      <c r="EP136" s="75">
        <f>'T4 Q2 201415'!AT136</f>
        <v>0.93062605752961081</v>
      </c>
      <c r="EQ136" s="75">
        <f>'T4 Q2 201415'!AU136</f>
        <v>565</v>
      </c>
      <c r="ER136" s="75">
        <f>'T4 Q2 201415'!AV136</f>
        <v>0.95600676818950936</v>
      </c>
      <c r="ES136" s="75">
        <f>'T4 Q2 201415'!AW136</f>
        <v>538</v>
      </c>
      <c r="ET136" s="75">
        <f>'T4 Q2 201415'!AX136</f>
        <v>0.91032148900169207</v>
      </c>
      <c r="EV136" s="75">
        <f>'T5 Q3 201415'!D136</f>
        <v>647</v>
      </c>
      <c r="EW136" s="75">
        <f>'T5 Q3 201415'!E136</f>
        <v>625</v>
      </c>
      <c r="EX136" s="75">
        <f>'T5 Q3 201415'!F136</f>
        <v>0.96599690880989186</v>
      </c>
      <c r="EY136" s="75">
        <f>'T5 Q3 201415'!G136</f>
        <v>636</v>
      </c>
      <c r="EZ136" s="75">
        <f>'T5 Q3 201415'!H136</f>
        <v>0.98299845440494593</v>
      </c>
      <c r="FA136" s="75">
        <f>'T5 Q3 201415'!I136</f>
        <v>626</v>
      </c>
      <c r="FB136" s="75">
        <f>'T5 Q3 201415'!J136</f>
        <v>0.96754250386398766</v>
      </c>
      <c r="FC136" s="75">
        <f>'T5 Q3 201415'!K136</f>
        <v>0</v>
      </c>
      <c r="FD136" s="75">
        <f>'T5 Q3 201415'!L136</f>
        <v>0</v>
      </c>
      <c r="FE136" s="75" t="str">
        <f>'T5 Q3 201415'!M136</f>
        <v/>
      </c>
      <c r="FF136" s="75">
        <f>'T5 Q3 201415'!N136</f>
        <v>0</v>
      </c>
      <c r="FG136" s="75">
        <f>'T5 Q3 201415'!O136</f>
        <v>654</v>
      </c>
      <c r="FH136" s="75">
        <f>'T5 Q3 201415'!P136</f>
        <v>644</v>
      </c>
      <c r="FI136" s="75">
        <f>'T5 Q3 201415'!Q136</f>
        <v>0.98470948012232418</v>
      </c>
      <c r="FJ136" s="75">
        <f>'T5 Q3 201415'!R136</f>
        <v>619</v>
      </c>
      <c r="FK136" s="75">
        <f>'T5 Q3 201415'!S136</f>
        <v>0.94648318042813451</v>
      </c>
      <c r="FL136" s="75">
        <f>'T5 Q3 201415'!T136</f>
        <v>653</v>
      </c>
      <c r="FM136" s="75">
        <f>'T5 Q3 201415'!U136</f>
        <v>0.99847094801223246</v>
      </c>
      <c r="FN136" s="75">
        <f>'T5 Q3 201415'!V136</f>
        <v>620</v>
      </c>
      <c r="FO136" s="75">
        <f>'T5 Q3 201415'!W136</f>
        <v>0.94801223241590216</v>
      </c>
      <c r="FP136" s="75">
        <f>'T5 Q3 201415'!X136</f>
        <v>621</v>
      </c>
      <c r="FQ136" s="75">
        <f>'T5 Q3 201415'!Y136</f>
        <v>0.94954128440366969</v>
      </c>
      <c r="FR136" s="75">
        <f>'T5 Q3 201415'!Z136</f>
        <v>0</v>
      </c>
      <c r="FS136" s="75">
        <f>'T5 Q3 201415'!AA136</f>
        <v>0</v>
      </c>
      <c r="FT136" s="75" t="str">
        <f>'T5 Q3 201415'!AB136</f>
        <v/>
      </c>
      <c r="FU136" s="75">
        <f>'T5 Q3 201415'!AC136</f>
        <v>0</v>
      </c>
      <c r="FV136" s="75">
        <f>'T5 Q3 201415'!AD136</f>
        <v>595</v>
      </c>
      <c r="FW136" s="75">
        <f>'T5 Q3 201415'!AE136</f>
        <v>582</v>
      </c>
      <c r="FX136" s="75">
        <f>'T5 Q3 201415'!AF136</f>
        <v>0.97815126050420165</v>
      </c>
      <c r="FY136" s="75">
        <f>'T5 Q3 201415'!AG136</f>
        <v>537</v>
      </c>
      <c r="FZ136" s="75">
        <f>'T5 Q3 201415'!AH136</f>
        <v>0.90252100840336136</v>
      </c>
      <c r="GA136" s="75">
        <f>'T5 Q3 201415'!AI136</f>
        <v>582</v>
      </c>
      <c r="GB136" s="75">
        <f>'T5 Q3 201415'!AJ136</f>
        <v>0.97815126050420165</v>
      </c>
      <c r="GC136" s="75">
        <f>'T5 Q3 201415'!AK136</f>
        <v>582</v>
      </c>
      <c r="GD136" s="75">
        <f>'T5 Q3 201415'!AL136</f>
        <v>0.97815126050420165</v>
      </c>
      <c r="GE136" s="75">
        <f>'T5 Q3 201415'!AM136</f>
        <v>576</v>
      </c>
      <c r="GF136" s="75">
        <f>'T5 Q3 201415'!AN136</f>
        <v>0.9680672268907563</v>
      </c>
      <c r="GG136" s="75">
        <f>'T5 Q3 201415'!AO136</f>
        <v>569</v>
      </c>
      <c r="GH136" s="75">
        <f>'T5 Q3 201415'!AP136</f>
        <v>0.95630252100840341</v>
      </c>
      <c r="GI136" s="75">
        <f>'T5 Q3 201415'!AQ136</f>
        <v>578</v>
      </c>
      <c r="GJ136" s="75">
        <f>'T5 Q3 201415'!AR136</f>
        <v>0</v>
      </c>
      <c r="GK136" s="75">
        <f>'T5 Q3 201415'!AS136</f>
        <v>536</v>
      </c>
      <c r="GL136" s="75">
        <f>'T5 Q3 201415'!AT136</f>
        <v>0.9008403361344538</v>
      </c>
      <c r="GM136" s="75">
        <f>'T5 Q3 201415'!AU136</f>
        <v>569</v>
      </c>
      <c r="GN136" s="75">
        <f>'T5 Q3 201415'!AV136</f>
        <v>0.95630252100840341</v>
      </c>
      <c r="GO136" s="75">
        <f>'T5 Q3 201415'!AW136</f>
        <v>550</v>
      </c>
      <c r="GP136" s="75">
        <f>'T5 Q3 201415'!AX136</f>
        <v>0.92436974789915971</v>
      </c>
      <c r="GR136" s="75">
        <f>'T6 Q4 201415'!D136</f>
        <v>698</v>
      </c>
      <c r="GS136" s="75">
        <f>'T6 Q4 201415'!E136</f>
        <v>667</v>
      </c>
      <c r="GT136" s="75">
        <f>'T6 Q4 201415'!F136</f>
        <v>0.95558739255014324</v>
      </c>
      <c r="GU136" s="75">
        <f>'T6 Q4 201415'!G136</f>
        <v>687</v>
      </c>
      <c r="GV136" s="75">
        <f>'T6 Q4 201415'!H136</f>
        <v>0.98424068767908313</v>
      </c>
      <c r="GW136" s="75">
        <f>'T6 Q4 201415'!I136</f>
        <v>665</v>
      </c>
      <c r="GX136" s="75">
        <f>'T6 Q4 201415'!J136</f>
        <v>0.95272206303724927</v>
      </c>
      <c r="GY136" s="75">
        <f>'T6 Q4 201415'!K136</f>
        <v>0</v>
      </c>
      <c r="GZ136" s="75">
        <f>'T6 Q4 201415'!L136</f>
        <v>0</v>
      </c>
      <c r="HA136" s="75" t="str">
        <f>'T6 Q4 201415'!M136</f>
        <v/>
      </c>
      <c r="HB136" s="75">
        <f>'T6 Q4 201415'!N136</f>
        <v>0</v>
      </c>
      <c r="HC136" s="75">
        <f>'T6 Q4 201415'!O136</f>
        <v>657</v>
      </c>
      <c r="HD136" s="75">
        <f>'T6 Q4 201415'!P136</f>
        <v>646</v>
      </c>
      <c r="HE136" s="75">
        <f>'T6 Q4 201415'!Q136</f>
        <v>0.98325722983257224</v>
      </c>
      <c r="HF136" s="75">
        <f>'T6 Q4 201415'!R136</f>
        <v>608</v>
      </c>
      <c r="HG136" s="75">
        <f>'T6 Q4 201415'!S136</f>
        <v>0.92541856925418564</v>
      </c>
      <c r="HH136" s="75">
        <f>'T6 Q4 201415'!T136</f>
        <v>657</v>
      </c>
      <c r="HI136" s="75">
        <f>'T6 Q4 201415'!U136</f>
        <v>1</v>
      </c>
      <c r="HJ136" s="75">
        <f>'T6 Q4 201415'!V136</f>
        <v>613</v>
      </c>
      <c r="HK136" s="75">
        <f>'T6 Q4 201415'!W136</f>
        <v>0.9330289193302892</v>
      </c>
      <c r="HL136" s="75">
        <f>'T6 Q4 201415'!X136</f>
        <v>613</v>
      </c>
      <c r="HM136" s="75">
        <f>'T6 Q4 201415'!Y136</f>
        <v>0.9330289193302892</v>
      </c>
      <c r="HN136" s="75">
        <f>'T6 Q4 201415'!Z136</f>
        <v>0</v>
      </c>
      <c r="HO136" s="75">
        <f>'T6 Q4 201415'!AA136</f>
        <v>0</v>
      </c>
      <c r="HP136" s="75" t="str">
        <f>'T6 Q4 201415'!AB136</f>
        <v/>
      </c>
      <c r="HQ136" s="75">
        <f>'T6 Q4 201415'!AC136</f>
        <v>0</v>
      </c>
      <c r="HR136" s="75">
        <f>'T6 Q4 201415'!AD136</f>
        <v>555</v>
      </c>
      <c r="HS136" s="75">
        <f>'T6 Q4 201415'!AE136</f>
        <v>545</v>
      </c>
      <c r="HT136" s="75">
        <f>'T6 Q4 201415'!AF136</f>
        <v>0.98198198198198194</v>
      </c>
      <c r="HU136" s="75">
        <f>'T6 Q4 201415'!AG136</f>
        <v>503</v>
      </c>
      <c r="HV136" s="75">
        <f>'T6 Q4 201415'!AH136</f>
        <v>0.90630630630630626</v>
      </c>
      <c r="HW136" s="75">
        <f>'T6 Q4 201415'!AI136</f>
        <v>545</v>
      </c>
      <c r="HX136" s="75">
        <f>'T6 Q4 201415'!AJ136</f>
        <v>0.98198198198198194</v>
      </c>
      <c r="HY136" s="75">
        <f>'T6 Q4 201415'!AK136</f>
        <v>545</v>
      </c>
      <c r="HZ136" s="75">
        <f>'T6 Q4 201415'!AL136</f>
        <v>0.98198198198198194</v>
      </c>
      <c r="IA136" s="75">
        <f>'T6 Q4 201415'!AM136</f>
        <v>548</v>
      </c>
      <c r="IB136" s="75">
        <f>'T6 Q4 201415'!AN136</f>
        <v>0.98738738738738741</v>
      </c>
      <c r="IC136" s="75">
        <f>'T6 Q4 201415'!AO136</f>
        <v>532</v>
      </c>
      <c r="ID136" s="75">
        <f>'T6 Q4 201415'!AP136</f>
        <v>0.95855855855855854</v>
      </c>
      <c r="IE136" s="75">
        <f>'T6 Q4 201415'!AQ136</f>
        <v>527</v>
      </c>
      <c r="IF136" s="75">
        <f>'T6 Q4 201415'!AR136</f>
        <v>0</v>
      </c>
      <c r="IG136" s="75">
        <f>'T6 Q4 201415'!AS136</f>
        <v>500</v>
      </c>
      <c r="IH136" s="75">
        <f>'T6 Q4 201415'!AT136</f>
        <v>0.90090090090090091</v>
      </c>
      <c r="II136" s="75">
        <f>'T6 Q4 201415'!AU136</f>
        <v>541</v>
      </c>
      <c r="IJ136" s="75">
        <f>'T6 Q4 201415'!AV136</f>
        <v>0.97477477477477481</v>
      </c>
      <c r="IK136" s="75">
        <f>'T6 Q4 201415'!AW136</f>
        <v>523</v>
      </c>
      <c r="IL136" s="75">
        <f>'T6 Q4 201415'!AX136</f>
        <v>0.94234234234234238</v>
      </c>
    </row>
    <row r="137" spans="1:246" x14ac:dyDescent="0.25">
      <c r="A137" s="31" t="s">
        <v>522</v>
      </c>
      <c r="B137" s="21" t="s">
        <v>523</v>
      </c>
      <c r="C137" s="21" t="s">
        <v>33</v>
      </c>
      <c r="D137" s="64">
        <v>2492</v>
      </c>
      <c r="E137" s="64">
        <v>2337</v>
      </c>
      <c r="F137" s="51">
        <v>0.937800963081862</v>
      </c>
      <c r="G137" s="64">
        <v>2365</v>
      </c>
      <c r="H137" s="69">
        <v>0.9490369181380417</v>
      </c>
      <c r="I137" s="64">
        <v>2328</v>
      </c>
      <c r="J137" s="51">
        <v>0.9341894060995185</v>
      </c>
      <c r="K137" s="64">
        <v>7</v>
      </c>
      <c r="L137" s="5">
        <v>1</v>
      </c>
      <c r="M137" s="51">
        <v>0.14285714285714285</v>
      </c>
      <c r="N137" s="40"/>
      <c r="O137" s="64">
        <v>2700</v>
      </c>
      <c r="P137" s="64">
        <v>2592</v>
      </c>
      <c r="Q137" s="51">
        <v>0.96</v>
      </c>
      <c r="R137" s="64">
        <v>2405</v>
      </c>
      <c r="S137" s="69">
        <v>0.89074074074074072</v>
      </c>
      <c r="T137" s="64">
        <v>2336</v>
      </c>
      <c r="U137" s="51">
        <v>0.86518518518518517</v>
      </c>
      <c r="V137" s="64">
        <v>2402</v>
      </c>
      <c r="W137" s="69">
        <v>0.88962962962962966</v>
      </c>
      <c r="X137" s="64">
        <v>2400</v>
      </c>
      <c r="Y137" s="51">
        <v>0.88888888888888884</v>
      </c>
      <c r="Z137" s="64">
        <v>9</v>
      </c>
      <c r="AA137" s="64">
        <v>4</v>
      </c>
      <c r="AB137" s="51">
        <v>0.44444444444444442</v>
      </c>
      <c r="AC137" s="58"/>
      <c r="AD137" s="64">
        <v>2735</v>
      </c>
      <c r="AE137" s="64">
        <v>2603</v>
      </c>
      <c r="AF137" s="46">
        <v>0.95173674588665447</v>
      </c>
      <c r="AG137" s="64">
        <v>2292</v>
      </c>
      <c r="AH137" s="70">
        <v>0.83802559414990863</v>
      </c>
      <c r="AI137" s="64">
        <v>2620</v>
      </c>
      <c r="AJ137" s="46">
        <v>0.9579524680073126</v>
      </c>
      <c r="AK137" s="64">
        <v>2608</v>
      </c>
      <c r="AL137" s="70">
        <v>0.95356489945155398</v>
      </c>
      <c r="AM137" s="64">
        <v>2334</v>
      </c>
      <c r="AN137" s="46">
        <v>0.853382084095064</v>
      </c>
      <c r="AO137" s="64">
        <v>2420</v>
      </c>
      <c r="AP137" s="70">
        <v>0.88482632541133455</v>
      </c>
      <c r="AQ137" s="64">
        <v>2508</v>
      </c>
      <c r="AR137" s="46">
        <v>0.9170018281535649</v>
      </c>
      <c r="AS137" s="64">
        <v>2301</v>
      </c>
      <c r="AT137" s="70">
        <v>0.84131627056672764</v>
      </c>
      <c r="AU137" s="64">
        <v>2474</v>
      </c>
      <c r="AV137" s="46">
        <v>0.90457038391224864</v>
      </c>
      <c r="AW137" s="64">
        <v>2371</v>
      </c>
      <c r="AX137" s="46">
        <v>0.86691042047531996</v>
      </c>
      <c r="AZ137" s="80">
        <f>VLOOKUP($A137,'T1DQ CCG'!$A:$BS,69,FALSE)</f>
        <v>0</v>
      </c>
      <c r="BA137" s="80">
        <f>VLOOKUP($A137,'T1DQ CCG'!$A:$BS,70,FALSE)</f>
        <v>0</v>
      </c>
      <c r="BB137" s="80">
        <f>VLOOKUP($A137,'T1DQ CCG'!$A:$BS,71,FALSE)</f>
        <v>0</v>
      </c>
      <c r="BD137" s="75">
        <f>'T3 Q1 201415'!D137</f>
        <v>606</v>
      </c>
      <c r="BE137" s="75">
        <f>'T3 Q1 201415'!E137</f>
        <v>568</v>
      </c>
      <c r="BF137" s="75">
        <f>'T3 Q1 201415'!F137</f>
        <v>0.93729372937293731</v>
      </c>
      <c r="BG137" s="75">
        <f>'T3 Q1 201415'!G137</f>
        <v>575</v>
      </c>
      <c r="BH137" s="75">
        <f>'T3 Q1 201415'!H137</f>
        <v>0.94884488448844884</v>
      </c>
      <c r="BI137" s="75">
        <f>'T3 Q1 201415'!I137</f>
        <v>565</v>
      </c>
      <c r="BJ137" s="75">
        <f>'T3 Q1 201415'!J137</f>
        <v>0.93234323432343236</v>
      </c>
      <c r="BK137" s="75">
        <f>'T3 Q1 201415'!K137</f>
        <v>3</v>
      </c>
      <c r="BL137" s="75">
        <f>'T3 Q1 201415'!L137</f>
        <v>3</v>
      </c>
      <c r="BM137" s="75">
        <f>'T3 Q1 201415'!M137</f>
        <v>1</v>
      </c>
      <c r="BN137" s="75">
        <f>'T3 Q1 201415'!N137</f>
        <v>0</v>
      </c>
      <c r="BO137" s="75">
        <f>'T3 Q1 201415'!O137</f>
        <v>673</v>
      </c>
      <c r="BP137" s="75">
        <f>'T3 Q1 201415'!P137</f>
        <v>643</v>
      </c>
      <c r="BQ137" s="75">
        <f>'T3 Q1 201415'!Q137</f>
        <v>0.95542347696879648</v>
      </c>
      <c r="BR137" s="75">
        <f>'T3 Q1 201415'!R137</f>
        <v>578</v>
      </c>
      <c r="BS137" s="75">
        <f>'T3 Q1 201415'!S137</f>
        <v>0.85884101040118865</v>
      </c>
      <c r="BT137" s="75">
        <f>'T3 Q1 201415'!T137</f>
        <v>606</v>
      </c>
      <c r="BU137" s="75">
        <f>'T3 Q1 201415'!U137</f>
        <v>0.90044576523031206</v>
      </c>
      <c r="BV137" s="75">
        <f>'T3 Q1 201415'!V137</f>
        <v>576</v>
      </c>
      <c r="BW137" s="75">
        <f>'T3 Q1 201415'!W137</f>
        <v>0.85586924219910843</v>
      </c>
      <c r="BX137" s="75">
        <f>'T3 Q1 201415'!X137</f>
        <v>573</v>
      </c>
      <c r="BY137" s="75">
        <f>'T3 Q1 201415'!Y137</f>
        <v>0.85141158989598809</v>
      </c>
      <c r="BZ137" s="75">
        <f>'T3 Q1 201415'!Z137</f>
        <v>1</v>
      </c>
      <c r="CA137" s="75">
        <f>'T3 Q1 201415'!AA137</f>
        <v>0</v>
      </c>
      <c r="CB137" s="75">
        <f>'T3 Q1 201415'!AB137</f>
        <v>0</v>
      </c>
      <c r="CC137" s="75">
        <f>'T3 Q1 201415'!AC137</f>
        <v>0</v>
      </c>
      <c r="CD137" s="75">
        <f>'T3 Q1 201415'!AD137</f>
        <v>666</v>
      </c>
      <c r="CE137" s="75">
        <f>'T3 Q1 201415'!AE137</f>
        <v>629</v>
      </c>
      <c r="CF137" s="75">
        <f>'T3 Q1 201415'!AF137</f>
        <v>0.94444444444444442</v>
      </c>
      <c r="CG137" s="75">
        <f>'T3 Q1 201415'!AG137</f>
        <v>541</v>
      </c>
      <c r="CH137" s="75">
        <f>'T3 Q1 201415'!AH137</f>
        <v>0.81231231231231227</v>
      </c>
      <c r="CI137" s="75">
        <f>'T3 Q1 201415'!AI137</f>
        <v>634</v>
      </c>
      <c r="CJ137" s="75">
        <f>'T3 Q1 201415'!AJ137</f>
        <v>0.95195195195195192</v>
      </c>
      <c r="CK137" s="75">
        <f>'T3 Q1 201415'!AK137</f>
        <v>630</v>
      </c>
      <c r="CL137" s="75">
        <f>'T3 Q1 201415'!AL137</f>
        <v>0.94594594594594594</v>
      </c>
      <c r="CM137" s="75">
        <f>'T3 Q1 201415'!AM137</f>
        <v>555</v>
      </c>
      <c r="CN137" s="75">
        <f>'T3 Q1 201415'!AN137</f>
        <v>0.83333333333333337</v>
      </c>
      <c r="CO137" s="75">
        <f>'T3 Q1 201415'!AO137</f>
        <v>570</v>
      </c>
      <c r="CP137" s="75">
        <f>'T3 Q1 201415'!AP137</f>
        <v>0.85585585585585588</v>
      </c>
      <c r="CQ137" s="75">
        <f>'T3 Q1 201415'!AQ137</f>
        <v>591</v>
      </c>
      <c r="CR137" s="75">
        <f>'T3 Q1 201415'!AR137</f>
        <v>0.88738738738738743</v>
      </c>
      <c r="CS137" s="75">
        <f>'T3 Q1 201415'!AS137</f>
        <v>537</v>
      </c>
      <c r="CT137" s="75">
        <f>'T3 Q1 201415'!AT137</f>
        <v>0.80630630630630629</v>
      </c>
      <c r="CU137" s="75">
        <f>'T3 Q1 201415'!AU137</f>
        <v>595</v>
      </c>
      <c r="CV137" s="75">
        <f>'T3 Q1 201415'!AV137</f>
        <v>0.89339339339339341</v>
      </c>
      <c r="CW137" s="75">
        <f>'T3 Q1 201415'!AW137</f>
        <v>555</v>
      </c>
      <c r="CX137" s="75">
        <f>'T3 Q1 201415'!AX137</f>
        <v>0.83333333333333337</v>
      </c>
      <c r="CZ137" s="75">
        <f>'T4 Q2 201415'!D137</f>
        <v>628</v>
      </c>
      <c r="DA137" s="75">
        <f>'T4 Q2 201415'!E137</f>
        <v>592</v>
      </c>
      <c r="DB137" s="75">
        <f>'T4 Q2 201415'!F137</f>
        <v>0.9426751592356688</v>
      </c>
      <c r="DC137" s="75">
        <f>'T4 Q2 201415'!G137</f>
        <v>599</v>
      </c>
      <c r="DD137" s="75">
        <f>'T4 Q2 201415'!H137</f>
        <v>0.95382165605095537</v>
      </c>
      <c r="DE137" s="75">
        <f>'T4 Q2 201415'!I137</f>
        <v>589</v>
      </c>
      <c r="DF137" s="75">
        <f>'T4 Q2 201415'!J137</f>
        <v>0.93789808917197448</v>
      </c>
      <c r="DG137" s="75">
        <f>'T4 Q2 201415'!K137</f>
        <v>2</v>
      </c>
      <c r="DH137" s="75">
        <f>'T4 Q2 201415'!L137</f>
        <v>2</v>
      </c>
      <c r="DI137" s="75">
        <f>'T4 Q2 201415'!M137</f>
        <v>1</v>
      </c>
      <c r="DJ137" s="75">
        <f>'T4 Q2 201415'!N137</f>
        <v>0</v>
      </c>
      <c r="DK137" s="75">
        <f>'T4 Q2 201415'!O137</f>
        <v>707</v>
      </c>
      <c r="DL137" s="75">
        <f>'T4 Q2 201415'!P137</f>
        <v>670</v>
      </c>
      <c r="DM137" s="75">
        <f>'T4 Q2 201415'!Q137</f>
        <v>0.94766619519094764</v>
      </c>
      <c r="DN137" s="75">
        <f>'T4 Q2 201415'!R137</f>
        <v>619</v>
      </c>
      <c r="DO137" s="75">
        <f>'T4 Q2 201415'!S137</f>
        <v>0.87553041018387556</v>
      </c>
      <c r="DP137" s="75">
        <f>'T4 Q2 201415'!T137</f>
        <v>620</v>
      </c>
      <c r="DQ137" s="75">
        <f>'T4 Q2 201415'!U137</f>
        <v>0.87694483734087691</v>
      </c>
      <c r="DR137" s="75">
        <f>'T4 Q2 201415'!V137</f>
        <v>626</v>
      </c>
      <c r="DS137" s="75">
        <f>'T4 Q2 201415'!W137</f>
        <v>0.88543140028288547</v>
      </c>
      <c r="DT137" s="75">
        <f>'T4 Q2 201415'!X137</f>
        <v>630</v>
      </c>
      <c r="DU137" s="75">
        <f>'T4 Q2 201415'!Y137</f>
        <v>0.8910891089108911</v>
      </c>
      <c r="DV137" s="75">
        <f>'T4 Q2 201415'!Z137</f>
        <v>3</v>
      </c>
      <c r="DW137" s="75">
        <f>'T4 Q2 201415'!AA137</f>
        <v>2</v>
      </c>
      <c r="DX137" s="75">
        <f>'T4 Q2 201415'!AB137</f>
        <v>0.66666666666666663</v>
      </c>
      <c r="DY137" s="75">
        <f>'T4 Q2 201415'!AC137</f>
        <v>0</v>
      </c>
      <c r="DZ137" s="75">
        <f>'T4 Q2 201415'!AD137</f>
        <v>685</v>
      </c>
      <c r="EA137" s="75">
        <f>'T4 Q2 201415'!AE137</f>
        <v>660</v>
      </c>
      <c r="EB137" s="75">
        <f>'T4 Q2 201415'!AF137</f>
        <v>0.96350364963503654</v>
      </c>
      <c r="EC137" s="75">
        <f>'T4 Q2 201415'!AG137</f>
        <v>588</v>
      </c>
      <c r="ED137" s="75">
        <f>'T4 Q2 201415'!AH137</f>
        <v>0.85839416058394158</v>
      </c>
      <c r="EE137" s="75">
        <f>'T4 Q2 201415'!AI137</f>
        <v>662</v>
      </c>
      <c r="EF137" s="75">
        <f>'T4 Q2 201415'!AJ137</f>
        <v>0.9664233576642336</v>
      </c>
      <c r="EG137" s="75">
        <f>'T4 Q2 201415'!AK137</f>
        <v>663</v>
      </c>
      <c r="EH137" s="75">
        <f>'T4 Q2 201415'!AL137</f>
        <v>0.96788321167883207</v>
      </c>
      <c r="EI137" s="75">
        <f>'T4 Q2 201415'!AM137</f>
        <v>608</v>
      </c>
      <c r="EJ137" s="75">
        <f>'T4 Q2 201415'!AN137</f>
        <v>0.88759124087591246</v>
      </c>
      <c r="EK137" s="75">
        <f>'T4 Q2 201415'!AO137</f>
        <v>619</v>
      </c>
      <c r="EL137" s="75">
        <f>'T4 Q2 201415'!AP137</f>
        <v>0.90364963503649631</v>
      </c>
      <c r="EM137" s="75">
        <f>'T4 Q2 201415'!AQ137</f>
        <v>643</v>
      </c>
      <c r="EN137" s="75">
        <f>'T4 Q2 201415'!AR137</f>
        <v>0</v>
      </c>
      <c r="EO137" s="75">
        <f>'T4 Q2 201415'!AS137</f>
        <v>591</v>
      </c>
      <c r="EP137" s="75">
        <f>'T4 Q2 201415'!AT137</f>
        <v>0.86277372262773722</v>
      </c>
      <c r="EQ137" s="75">
        <f>'T4 Q2 201415'!AU137</f>
        <v>637</v>
      </c>
      <c r="ER137" s="75">
        <f>'T4 Q2 201415'!AV137</f>
        <v>0.92992700729927003</v>
      </c>
      <c r="ES137" s="75">
        <f>'T4 Q2 201415'!AW137</f>
        <v>614</v>
      </c>
      <c r="ET137" s="75">
        <f>'T4 Q2 201415'!AX137</f>
        <v>0.89635036496350362</v>
      </c>
      <c r="EV137" s="75">
        <f>'T5 Q3 201415'!D137</f>
        <v>630</v>
      </c>
      <c r="EW137" s="75">
        <f>'T5 Q3 201415'!E137</f>
        <v>588</v>
      </c>
      <c r="EX137" s="75">
        <f>'T5 Q3 201415'!F137</f>
        <v>0.93333333333333335</v>
      </c>
      <c r="EY137" s="75">
        <f>'T5 Q3 201415'!G137</f>
        <v>593</v>
      </c>
      <c r="EZ137" s="75">
        <f>'T5 Q3 201415'!H137</f>
        <v>0.94126984126984126</v>
      </c>
      <c r="FA137" s="75">
        <f>'T5 Q3 201415'!I137</f>
        <v>586</v>
      </c>
      <c r="FB137" s="75">
        <f>'T5 Q3 201415'!J137</f>
        <v>0.93015873015873018</v>
      </c>
      <c r="FC137" s="75">
        <f>'T5 Q3 201415'!K137</f>
        <v>1</v>
      </c>
      <c r="FD137" s="75">
        <f>'T5 Q3 201415'!L137</f>
        <v>1</v>
      </c>
      <c r="FE137" s="75">
        <f>'T5 Q3 201415'!M137</f>
        <v>1</v>
      </c>
      <c r="FF137" s="75">
        <f>'T5 Q3 201415'!N137</f>
        <v>0</v>
      </c>
      <c r="FG137" s="75">
        <f>'T5 Q3 201415'!O137</f>
        <v>709</v>
      </c>
      <c r="FH137" s="75">
        <f>'T5 Q3 201415'!P137</f>
        <v>678</v>
      </c>
      <c r="FI137" s="75">
        <f>'T5 Q3 201415'!Q137</f>
        <v>0.95627644569816639</v>
      </c>
      <c r="FJ137" s="75">
        <f>'T5 Q3 201415'!R137</f>
        <v>638</v>
      </c>
      <c r="FK137" s="75">
        <f>'T5 Q3 201415'!S137</f>
        <v>0.89985895627644574</v>
      </c>
      <c r="FL137" s="75">
        <f>'T5 Q3 201415'!T137</f>
        <v>627</v>
      </c>
      <c r="FM137" s="75">
        <f>'T5 Q3 201415'!U137</f>
        <v>0.88434414668547245</v>
      </c>
      <c r="FN137" s="75">
        <f>'T5 Q3 201415'!V137</f>
        <v>629</v>
      </c>
      <c r="FO137" s="75">
        <f>'T5 Q3 201415'!W137</f>
        <v>0.88716502115655849</v>
      </c>
      <c r="FP137" s="75">
        <f>'T5 Q3 201415'!X137</f>
        <v>633</v>
      </c>
      <c r="FQ137" s="75">
        <f>'T5 Q3 201415'!Y137</f>
        <v>0.89280677009873055</v>
      </c>
      <c r="FR137" s="75">
        <f>'T5 Q3 201415'!Z137</f>
        <v>5</v>
      </c>
      <c r="FS137" s="75">
        <f>'T5 Q3 201415'!AA137</f>
        <v>2</v>
      </c>
      <c r="FT137" s="75">
        <f>'T5 Q3 201415'!AB137</f>
        <v>0.4</v>
      </c>
      <c r="FU137" s="75">
        <f>'T5 Q3 201415'!AC137</f>
        <v>0</v>
      </c>
      <c r="FV137" s="75">
        <f>'T5 Q3 201415'!AD137</f>
        <v>723</v>
      </c>
      <c r="FW137" s="75">
        <f>'T5 Q3 201415'!AE137</f>
        <v>691</v>
      </c>
      <c r="FX137" s="75">
        <f>'T5 Q3 201415'!AF137</f>
        <v>0.95573997233748276</v>
      </c>
      <c r="FY137" s="75">
        <f>'T5 Q3 201415'!AG137</f>
        <v>619</v>
      </c>
      <c r="FZ137" s="75">
        <f>'T5 Q3 201415'!AH137</f>
        <v>0.85615491009681877</v>
      </c>
      <c r="GA137" s="75">
        <f>'T5 Q3 201415'!AI137</f>
        <v>697</v>
      </c>
      <c r="GB137" s="75">
        <f>'T5 Q3 201415'!AJ137</f>
        <v>0.96403872752420472</v>
      </c>
      <c r="GC137" s="75">
        <f>'T5 Q3 201415'!AK137</f>
        <v>691</v>
      </c>
      <c r="GD137" s="75">
        <f>'T5 Q3 201415'!AL137</f>
        <v>0.95573997233748276</v>
      </c>
      <c r="GE137" s="75">
        <f>'T5 Q3 201415'!AM137</f>
        <v>629</v>
      </c>
      <c r="GF137" s="75">
        <f>'T5 Q3 201415'!AN137</f>
        <v>0.86998616874135548</v>
      </c>
      <c r="GG137" s="75">
        <f>'T5 Q3 201415'!AO137</f>
        <v>658</v>
      </c>
      <c r="GH137" s="75">
        <f>'T5 Q3 201415'!AP137</f>
        <v>0.91009681881051174</v>
      </c>
      <c r="GI137" s="75">
        <f>'T5 Q3 201415'!AQ137</f>
        <v>675</v>
      </c>
      <c r="GJ137" s="75">
        <f>'T5 Q3 201415'!AR137</f>
        <v>0</v>
      </c>
      <c r="GK137" s="75">
        <f>'T5 Q3 201415'!AS137</f>
        <v>626</v>
      </c>
      <c r="GL137" s="75">
        <f>'T5 Q3 201415'!AT137</f>
        <v>0.8658367911479945</v>
      </c>
      <c r="GM137" s="75">
        <f>'T5 Q3 201415'!AU137</f>
        <v>661</v>
      </c>
      <c r="GN137" s="75">
        <f>'T5 Q3 201415'!AV137</f>
        <v>0.91424619640387272</v>
      </c>
      <c r="GO137" s="75">
        <f>'T5 Q3 201415'!AW137</f>
        <v>632</v>
      </c>
      <c r="GP137" s="75">
        <f>'T5 Q3 201415'!AX137</f>
        <v>0.87413554633471646</v>
      </c>
      <c r="GR137" s="75">
        <f>'T6 Q4 201415'!D137</f>
        <v>628</v>
      </c>
      <c r="GS137" s="75">
        <f>'T6 Q4 201415'!E137</f>
        <v>589</v>
      </c>
      <c r="GT137" s="75">
        <f>'T6 Q4 201415'!F137</f>
        <v>0.93789808917197448</v>
      </c>
      <c r="GU137" s="75">
        <f>'T6 Q4 201415'!G137</f>
        <v>598</v>
      </c>
      <c r="GV137" s="75">
        <f>'T6 Q4 201415'!H137</f>
        <v>0.95222929936305734</v>
      </c>
      <c r="GW137" s="75">
        <f>'T6 Q4 201415'!I137</f>
        <v>588</v>
      </c>
      <c r="GX137" s="75">
        <f>'T6 Q4 201415'!J137</f>
        <v>0.93630573248407645</v>
      </c>
      <c r="GY137" s="75">
        <f>'T6 Q4 201415'!K137</f>
        <v>1</v>
      </c>
      <c r="GZ137" s="75">
        <f>'T6 Q4 201415'!L137</f>
        <v>1</v>
      </c>
      <c r="HA137" s="75">
        <f>'T6 Q4 201415'!M137</f>
        <v>1</v>
      </c>
      <c r="HB137" s="75">
        <f>'T6 Q4 201415'!N137</f>
        <v>0</v>
      </c>
      <c r="HC137" s="75">
        <f>'T6 Q4 201415'!O137</f>
        <v>611</v>
      </c>
      <c r="HD137" s="75">
        <f>'T6 Q4 201415'!P137</f>
        <v>601</v>
      </c>
      <c r="HE137" s="75">
        <f>'T6 Q4 201415'!Q137</f>
        <v>0.98363338788870702</v>
      </c>
      <c r="HF137" s="75">
        <f>'T6 Q4 201415'!R137</f>
        <v>570</v>
      </c>
      <c r="HG137" s="75">
        <f>'T6 Q4 201415'!S137</f>
        <v>0.93289689034369883</v>
      </c>
      <c r="HH137" s="75">
        <f>'T6 Q4 201415'!T137</f>
        <v>483</v>
      </c>
      <c r="HI137" s="75">
        <f>'T6 Q4 201415'!U137</f>
        <v>0.79050736497545004</v>
      </c>
      <c r="HJ137" s="75">
        <f>'T6 Q4 201415'!V137</f>
        <v>571</v>
      </c>
      <c r="HK137" s="75">
        <f>'T6 Q4 201415'!W137</f>
        <v>0.9345335515548282</v>
      </c>
      <c r="HL137" s="75">
        <f>'T6 Q4 201415'!X137</f>
        <v>564</v>
      </c>
      <c r="HM137" s="75">
        <f>'T6 Q4 201415'!Y137</f>
        <v>0.92307692307692313</v>
      </c>
      <c r="HN137" s="75">
        <f>'T6 Q4 201415'!Z137</f>
        <v>0</v>
      </c>
      <c r="HO137" s="75">
        <f>'T6 Q4 201415'!AA137</f>
        <v>0</v>
      </c>
      <c r="HP137" s="75" t="str">
        <f>'T6 Q4 201415'!AB137</f>
        <v/>
      </c>
      <c r="HQ137" s="75">
        <f>'T6 Q4 201415'!AC137</f>
        <v>0</v>
      </c>
      <c r="HR137" s="75">
        <f>'T6 Q4 201415'!AD137</f>
        <v>661</v>
      </c>
      <c r="HS137" s="75">
        <f>'T6 Q4 201415'!AE137</f>
        <v>623</v>
      </c>
      <c r="HT137" s="75">
        <f>'T6 Q4 201415'!AF137</f>
        <v>0.94251134644478063</v>
      </c>
      <c r="HU137" s="75">
        <f>'T6 Q4 201415'!AG137</f>
        <v>544</v>
      </c>
      <c r="HV137" s="75">
        <f>'T6 Q4 201415'!AH137</f>
        <v>0.82299546142208779</v>
      </c>
      <c r="HW137" s="75">
        <f>'T6 Q4 201415'!AI137</f>
        <v>627</v>
      </c>
      <c r="HX137" s="75">
        <f>'T6 Q4 201415'!AJ137</f>
        <v>0.94856278366111957</v>
      </c>
      <c r="HY137" s="75">
        <f>'T6 Q4 201415'!AK137</f>
        <v>624</v>
      </c>
      <c r="HZ137" s="75">
        <f>'T6 Q4 201415'!AL137</f>
        <v>0.94402420574886536</v>
      </c>
      <c r="IA137" s="75">
        <f>'T6 Q4 201415'!AM137</f>
        <v>542</v>
      </c>
      <c r="IB137" s="75">
        <f>'T6 Q4 201415'!AN137</f>
        <v>0.81996974281391832</v>
      </c>
      <c r="IC137" s="75">
        <f>'T6 Q4 201415'!AO137</f>
        <v>573</v>
      </c>
      <c r="ID137" s="75">
        <f>'T6 Q4 201415'!AP137</f>
        <v>0.86686838124054466</v>
      </c>
      <c r="IE137" s="75">
        <f>'T6 Q4 201415'!AQ137</f>
        <v>599</v>
      </c>
      <c r="IF137" s="75">
        <f>'T6 Q4 201415'!AR137</f>
        <v>0</v>
      </c>
      <c r="IG137" s="75">
        <f>'T6 Q4 201415'!AS137</f>
        <v>547</v>
      </c>
      <c r="IH137" s="75">
        <f>'T6 Q4 201415'!AT137</f>
        <v>0.82753403933434189</v>
      </c>
      <c r="II137" s="75">
        <f>'T6 Q4 201415'!AU137</f>
        <v>581</v>
      </c>
      <c r="IJ137" s="75">
        <f>'T6 Q4 201415'!AV137</f>
        <v>0.87897125567322243</v>
      </c>
      <c r="IK137" s="75">
        <f>'T6 Q4 201415'!AW137</f>
        <v>570</v>
      </c>
      <c r="IL137" s="75">
        <f>'T6 Q4 201415'!AX137</f>
        <v>0.86232980332829046</v>
      </c>
    </row>
    <row r="138" spans="1:246" x14ac:dyDescent="0.25">
      <c r="A138" s="31" t="s">
        <v>524</v>
      </c>
      <c r="B138" s="21" t="s">
        <v>525</v>
      </c>
      <c r="C138" s="21" t="s">
        <v>33</v>
      </c>
      <c r="D138" s="64">
        <v>4690</v>
      </c>
      <c r="E138" s="64">
        <v>4345</v>
      </c>
      <c r="F138" s="51">
        <v>0.92643923240938164</v>
      </c>
      <c r="G138" s="64">
        <v>225</v>
      </c>
      <c r="H138" s="69">
        <v>4.7974413646055439E-2</v>
      </c>
      <c r="I138" s="64">
        <v>4331</v>
      </c>
      <c r="J138" s="51">
        <v>0.92345415778251594</v>
      </c>
      <c r="K138" s="64">
        <v>25</v>
      </c>
      <c r="L138" s="5">
        <v>5</v>
      </c>
      <c r="M138" s="51">
        <v>0.2</v>
      </c>
      <c r="N138" s="40"/>
      <c r="O138" s="64">
        <v>4531</v>
      </c>
      <c r="P138" s="64">
        <v>4316</v>
      </c>
      <c r="Q138" s="51">
        <v>0.95254910615758115</v>
      </c>
      <c r="R138" s="64">
        <v>4083</v>
      </c>
      <c r="S138" s="69">
        <v>0.90112557934230852</v>
      </c>
      <c r="T138" s="64">
        <v>3671</v>
      </c>
      <c r="U138" s="51">
        <v>0.81019642463032449</v>
      </c>
      <c r="V138" s="64">
        <v>4043</v>
      </c>
      <c r="W138" s="69">
        <v>0.89229750606930036</v>
      </c>
      <c r="X138" s="64">
        <v>4042</v>
      </c>
      <c r="Y138" s="51">
        <v>0.89207680423747515</v>
      </c>
      <c r="Z138" s="64">
        <v>21</v>
      </c>
      <c r="AA138" s="64">
        <v>20</v>
      </c>
      <c r="AB138" s="51">
        <v>0.95238095238095233</v>
      </c>
      <c r="AC138" s="58"/>
      <c r="AD138" s="64">
        <v>4202</v>
      </c>
      <c r="AE138" s="64">
        <v>4048</v>
      </c>
      <c r="AF138" s="46">
        <v>0.96335078534031415</v>
      </c>
      <c r="AG138" s="64">
        <v>3488</v>
      </c>
      <c r="AH138" s="70">
        <v>0.83008091385054739</v>
      </c>
      <c r="AI138" s="64">
        <v>4048</v>
      </c>
      <c r="AJ138" s="46">
        <v>0.96335078534031415</v>
      </c>
      <c r="AK138" s="64">
        <v>4048</v>
      </c>
      <c r="AL138" s="70">
        <v>0.96335078534031415</v>
      </c>
      <c r="AM138" s="64">
        <v>3759</v>
      </c>
      <c r="AN138" s="46">
        <v>0.89457401237505951</v>
      </c>
      <c r="AO138" s="64">
        <v>3873</v>
      </c>
      <c r="AP138" s="70">
        <v>0.92170395049976206</v>
      </c>
      <c r="AQ138" s="64">
        <v>3940</v>
      </c>
      <c r="AR138" s="46">
        <v>0.93764873869585907</v>
      </c>
      <c r="AS138" s="64">
        <v>3749</v>
      </c>
      <c r="AT138" s="70">
        <v>0.89219419324131366</v>
      </c>
      <c r="AU138" s="64">
        <v>3912</v>
      </c>
      <c r="AV138" s="46">
        <v>0.93098524512137082</v>
      </c>
      <c r="AW138" s="64">
        <v>3675</v>
      </c>
      <c r="AX138" s="46">
        <v>0.87458353165159453</v>
      </c>
      <c r="AZ138" s="80">
        <f>VLOOKUP($A138,'T1DQ CCG'!$A:$BS,69,FALSE)</f>
        <v>0</v>
      </c>
      <c r="BA138" s="80">
        <f>VLOOKUP($A138,'T1DQ CCG'!$A:$BS,70,FALSE)</f>
        <v>0</v>
      </c>
      <c r="BB138" s="80">
        <f>VLOOKUP($A138,'T1DQ CCG'!$A:$BS,71,FALSE)</f>
        <v>0</v>
      </c>
      <c r="BD138" s="75">
        <f>'T3 Q1 201415'!D138</f>
        <v>1151</v>
      </c>
      <c r="BE138" s="75">
        <f>'T3 Q1 201415'!E138</f>
        <v>1071</v>
      </c>
      <c r="BF138" s="75">
        <f>'T3 Q1 201415'!F138</f>
        <v>0.93049522154648134</v>
      </c>
      <c r="BG138" s="75">
        <f>'T3 Q1 201415'!G138</f>
        <v>81</v>
      </c>
      <c r="BH138" s="75">
        <f>'T3 Q1 201415'!H138</f>
        <v>7.0373588184187666E-2</v>
      </c>
      <c r="BI138" s="75">
        <f>'T3 Q1 201415'!I138</f>
        <v>1069</v>
      </c>
      <c r="BJ138" s="75">
        <f>'T3 Q1 201415'!J138</f>
        <v>0.92875760208514335</v>
      </c>
      <c r="BK138" s="75">
        <f>'T3 Q1 201415'!K138</f>
        <v>8</v>
      </c>
      <c r="BL138" s="75">
        <f>'T3 Q1 201415'!L138</f>
        <v>7</v>
      </c>
      <c r="BM138" s="75">
        <f>'T3 Q1 201415'!M138</f>
        <v>0.875</v>
      </c>
      <c r="BN138" s="75">
        <f>'T3 Q1 201415'!N138</f>
        <v>0</v>
      </c>
      <c r="BO138" s="75">
        <f>'T3 Q1 201415'!O138</f>
        <v>1176</v>
      </c>
      <c r="BP138" s="75">
        <f>'T3 Q1 201415'!P138</f>
        <v>1125</v>
      </c>
      <c r="BQ138" s="75">
        <f>'T3 Q1 201415'!Q138</f>
        <v>0.95663265306122447</v>
      </c>
      <c r="BR138" s="75">
        <f>'T3 Q1 201415'!R138</f>
        <v>1070</v>
      </c>
      <c r="BS138" s="75">
        <f>'T3 Q1 201415'!S138</f>
        <v>0.90986394557823125</v>
      </c>
      <c r="BT138" s="75">
        <f>'T3 Q1 201415'!T138</f>
        <v>1113</v>
      </c>
      <c r="BU138" s="75">
        <f>'T3 Q1 201415'!U138</f>
        <v>0.9464285714285714</v>
      </c>
      <c r="BV138" s="75">
        <f>'T3 Q1 201415'!V138</f>
        <v>1064</v>
      </c>
      <c r="BW138" s="75">
        <f>'T3 Q1 201415'!W138</f>
        <v>0.90476190476190477</v>
      </c>
      <c r="BX138" s="75">
        <f>'T3 Q1 201415'!X138</f>
        <v>1066</v>
      </c>
      <c r="BY138" s="75">
        <f>'T3 Q1 201415'!Y138</f>
        <v>0.90646258503401356</v>
      </c>
      <c r="BZ138" s="75">
        <f>'T3 Q1 201415'!Z138</f>
        <v>9</v>
      </c>
      <c r="CA138" s="75">
        <f>'T3 Q1 201415'!AA138</f>
        <v>8</v>
      </c>
      <c r="CB138" s="75">
        <f>'T3 Q1 201415'!AB138</f>
        <v>0.88888888888888884</v>
      </c>
      <c r="CC138" s="75">
        <f>'T3 Q1 201415'!AC138</f>
        <v>0</v>
      </c>
      <c r="CD138" s="75">
        <f>'T3 Q1 201415'!AD138</f>
        <v>1026</v>
      </c>
      <c r="CE138" s="75">
        <f>'T3 Q1 201415'!AE138</f>
        <v>988</v>
      </c>
      <c r="CF138" s="75">
        <f>'T3 Q1 201415'!AF138</f>
        <v>0.96296296296296291</v>
      </c>
      <c r="CG138" s="75">
        <f>'T3 Q1 201415'!AG138</f>
        <v>843</v>
      </c>
      <c r="CH138" s="75">
        <f>'T3 Q1 201415'!AH138</f>
        <v>0.82163742690058483</v>
      </c>
      <c r="CI138" s="75">
        <f>'T3 Q1 201415'!AI138</f>
        <v>988</v>
      </c>
      <c r="CJ138" s="75">
        <f>'T3 Q1 201415'!AJ138</f>
        <v>0.96296296296296291</v>
      </c>
      <c r="CK138" s="75">
        <f>'T3 Q1 201415'!AK138</f>
        <v>988</v>
      </c>
      <c r="CL138" s="75">
        <f>'T3 Q1 201415'!AL138</f>
        <v>0.96296296296296291</v>
      </c>
      <c r="CM138" s="75">
        <f>'T3 Q1 201415'!AM138</f>
        <v>929</v>
      </c>
      <c r="CN138" s="75">
        <f>'T3 Q1 201415'!AN138</f>
        <v>0.90545808966861596</v>
      </c>
      <c r="CO138" s="75">
        <f>'T3 Q1 201415'!AO138</f>
        <v>953</v>
      </c>
      <c r="CP138" s="75">
        <f>'T3 Q1 201415'!AP138</f>
        <v>0.92884990253411304</v>
      </c>
      <c r="CQ138" s="75">
        <f>'T3 Q1 201415'!AQ138</f>
        <v>961</v>
      </c>
      <c r="CR138" s="75">
        <f>'T3 Q1 201415'!AR138</f>
        <v>0.93664717348927873</v>
      </c>
      <c r="CS138" s="75">
        <f>'T3 Q1 201415'!AS138</f>
        <v>913</v>
      </c>
      <c r="CT138" s="75">
        <f>'T3 Q1 201415'!AT138</f>
        <v>0.88986354775828458</v>
      </c>
      <c r="CU138" s="75">
        <f>'T3 Q1 201415'!AU138</f>
        <v>965</v>
      </c>
      <c r="CV138" s="75">
        <f>'T3 Q1 201415'!AV138</f>
        <v>0.94054580896686157</v>
      </c>
      <c r="CW138" s="75">
        <f>'T3 Q1 201415'!AW138</f>
        <v>902</v>
      </c>
      <c r="CX138" s="75">
        <f>'T3 Q1 201415'!AX138</f>
        <v>0.87914230019493178</v>
      </c>
      <c r="CZ138" s="75">
        <f>'T4 Q2 201415'!D138</f>
        <v>1179</v>
      </c>
      <c r="DA138" s="75">
        <f>'T4 Q2 201415'!E138</f>
        <v>1102</v>
      </c>
      <c r="DB138" s="75">
        <f>'T4 Q2 201415'!F138</f>
        <v>0.93469041560644617</v>
      </c>
      <c r="DC138" s="75">
        <f>'T4 Q2 201415'!G138</f>
        <v>59</v>
      </c>
      <c r="DD138" s="75">
        <f>'T4 Q2 201415'!H138</f>
        <v>5.0042408821034778E-2</v>
      </c>
      <c r="DE138" s="75">
        <f>'T4 Q2 201415'!I138</f>
        <v>1094</v>
      </c>
      <c r="DF138" s="75">
        <f>'T4 Q2 201415'!J138</f>
        <v>0.92790500424088207</v>
      </c>
      <c r="DG138" s="75">
        <f>'T4 Q2 201415'!K138</f>
        <v>11</v>
      </c>
      <c r="DH138" s="75">
        <f>'T4 Q2 201415'!L138</f>
        <v>11</v>
      </c>
      <c r="DI138" s="75">
        <f>'T4 Q2 201415'!M138</f>
        <v>1</v>
      </c>
      <c r="DJ138" s="75">
        <f>'T4 Q2 201415'!N138</f>
        <v>0</v>
      </c>
      <c r="DK138" s="75">
        <f>'T4 Q2 201415'!O138</f>
        <v>1142</v>
      </c>
      <c r="DL138" s="75">
        <f>'T4 Q2 201415'!P138</f>
        <v>1083</v>
      </c>
      <c r="DM138" s="75">
        <f>'T4 Q2 201415'!Q138</f>
        <v>0.94833625218914186</v>
      </c>
      <c r="DN138" s="75">
        <f>'T4 Q2 201415'!R138</f>
        <v>1031</v>
      </c>
      <c r="DO138" s="75">
        <f>'T4 Q2 201415'!S138</f>
        <v>0.90280210157618213</v>
      </c>
      <c r="DP138" s="75">
        <f>'T4 Q2 201415'!T138</f>
        <v>1039</v>
      </c>
      <c r="DQ138" s="75">
        <f>'T4 Q2 201415'!U138</f>
        <v>0.90980735551663749</v>
      </c>
      <c r="DR138" s="75">
        <f>'T4 Q2 201415'!V138</f>
        <v>1022</v>
      </c>
      <c r="DS138" s="75">
        <f>'T4 Q2 201415'!W138</f>
        <v>0.8949211908931699</v>
      </c>
      <c r="DT138" s="75">
        <f>'T4 Q2 201415'!X138</f>
        <v>1014</v>
      </c>
      <c r="DU138" s="75">
        <f>'T4 Q2 201415'!Y138</f>
        <v>0.88791593695271454</v>
      </c>
      <c r="DV138" s="75">
        <f>'T4 Q2 201415'!Z138</f>
        <v>4</v>
      </c>
      <c r="DW138" s="75">
        <f>'T4 Q2 201415'!AA138</f>
        <v>4</v>
      </c>
      <c r="DX138" s="75">
        <f>'T4 Q2 201415'!AB138</f>
        <v>1</v>
      </c>
      <c r="DY138" s="75">
        <f>'T4 Q2 201415'!AC138</f>
        <v>0</v>
      </c>
      <c r="DZ138" s="75">
        <f>'T4 Q2 201415'!AD138</f>
        <v>1038</v>
      </c>
      <c r="EA138" s="75">
        <f>'T4 Q2 201415'!AE138</f>
        <v>998</v>
      </c>
      <c r="EB138" s="75">
        <f>'T4 Q2 201415'!AF138</f>
        <v>0.96146435452793833</v>
      </c>
      <c r="EC138" s="75">
        <f>'T4 Q2 201415'!AG138</f>
        <v>858</v>
      </c>
      <c r="ED138" s="75">
        <f>'T4 Q2 201415'!AH138</f>
        <v>0.82658959537572252</v>
      </c>
      <c r="EE138" s="75">
        <f>'T4 Q2 201415'!AI138</f>
        <v>998</v>
      </c>
      <c r="EF138" s="75">
        <f>'T4 Q2 201415'!AJ138</f>
        <v>0.96146435452793833</v>
      </c>
      <c r="EG138" s="75">
        <f>'T4 Q2 201415'!AK138</f>
        <v>998</v>
      </c>
      <c r="EH138" s="75">
        <f>'T4 Q2 201415'!AL138</f>
        <v>0.96146435452793833</v>
      </c>
      <c r="EI138" s="75">
        <f>'T4 Q2 201415'!AM138</f>
        <v>916</v>
      </c>
      <c r="EJ138" s="75">
        <f>'T4 Q2 201415'!AN138</f>
        <v>0.88246628131021199</v>
      </c>
      <c r="EK138" s="75">
        <f>'T4 Q2 201415'!AO138</f>
        <v>954</v>
      </c>
      <c r="EL138" s="75">
        <f>'T4 Q2 201415'!AP138</f>
        <v>0.91907514450867056</v>
      </c>
      <c r="EM138" s="75">
        <f>'T4 Q2 201415'!AQ138</f>
        <v>977</v>
      </c>
      <c r="EN138" s="75">
        <f>'T4 Q2 201415'!AR138</f>
        <v>0</v>
      </c>
      <c r="EO138" s="75">
        <f>'T4 Q2 201415'!AS138</f>
        <v>932</v>
      </c>
      <c r="EP138" s="75">
        <f>'T4 Q2 201415'!AT138</f>
        <v>0.89788053949903657</v>
      </c>
      <c r="EQ138" s="75">
        <f>'T4 Q2 201415'!AU138</f>
        <v>960</v>
      </c>
      <c r="ER138" s="75">
        <f>'T4 Q2 201415'!AV138</f>
        <v>0.92485549132947975</v>
      </c>
      <c r="ES138" s="75">
        <f>'T4 Q2 201415'!AW138</f>
        <v>896</v>
      </c>
      <c r="ET138" s="75">
        <f>'T4 Q2 201415'!AX138</f>
        <v>0.86319845857418109</v>
      </c>
      <c r="EV138" s="75">
        <f>'T5 Q3 201415'!D138</f>
        <v>1171</v>
      </c>
      <c r="EW138" s="75">
        <f>'T5 Q3 201415'!E138</f>
        <v>1082</v>
      </c>
      <c r="EX138" s="75">
        <f>'T5 Q3 201415'!F138</f>
        <v>0.92399658411614005</v>
      </c>
      <c r="EY138" s="75">
        <f>'T5 Q3 201415'!G138</f>
        <v>56</v>
      </c>
      <c r="EZ138" s="75">
        <f>'T5 Q3 201415'!H138</f>
        <v>4.7822374039282661E-2</v>
      </c>
      <c r="FA138" s="75">
        <f>'T5 Q3 201415'!I138</f>
        <v>1079</v>
      </c>
      <c r="FB138" s="75">
        <f>'T5 Q3 201415'!J138</f>
        <v>0.9214346712211785</v>
      </c>
      <c r="FC138" s="75">
        <f>'T5 Q3 201415'!K138</f>
        <v>4</v>
      </c>
      <c r="FD138" s="75">
        <f>'T5 Q3 201415'!L138</f>
        <v>4</v>
      </c>
      <c r="FE138" s="75">
        <f>'T5 Q3 201415'!M138</f>
        <v>1</v>
      </c>
      <c r="FF138" s="75">
        <f>'T5 Q3 201415'!N138</f>
        <v>0</v>
      </c>
      <c r="FG138" s="75">
        <f>'T5 Q3 201415'!O138</f>
        <v>1119</v>
      </c>
      <c r="FH138" s="75">
        <f>'T5 Q3 201415'!P138</f>
        <v>1070</v>
      </c>
      <c r="FI138" s="75">
        <f>'T5 Q3 201415'!Q138</f>
        <v>0.95621090259159969</v>
      </c>
      <c r="FJ138" s="75">
        <f>'T5 Q3 201415'!R138</f>
        <v>998</v>
      </c>
      <c r="FK138" s="75">
        <f>'T5 Q3 201415'!S138</f>
        <v>0.89186773905272565</v>
      </c>
      <c r="FL138" s="75">
        <f>'T5 Q3 201415'!T138</f>
        <v>1001</v>
      </c>
      <c r="FM138" s="75">
        <f>'T5 Q3 201415'!U138</f>
        <v>0.89454870420017873</v>
      </c>
      <c r="FN138" s="75">
        <f>'T5 Q3 201415'!V138</f>
        <v>983</v>
      </c>
      <c r="FO138" s="75">
        <f>'T5 Q3 201415'!W138</f>
        <v>0.87846291331546023</v>
      </c>
      <c r="FP138" s="75">
        <f>'T5 Q3 201415'!X138</f>
        <v>985</v>
      </c>
      <c r="FQ138" s="75">
        <f>'T5 Q3 201415'!Y138</f>
        <v>0.88025022341376224</v>
      </c>
      <c r="FR138" s="75">
        <f>'T5 Q3 201415'!Z138</f>
        <v>3</v>
      </c>
      <c r="FS138" s="75">
        <f>'T5 Q3 201415'!AA138</f>
        <v>3</v>
      </c>
      <c r="FT138" s="75">
        <f>'T5 Q3 201415'!AB138</f>
        <v>1</v>
      </c>
      <c r="FU138" s="75">
        <f>'T5 Q3 201415'!AC138</f>
        <v>0</v>
      </c>
      <c r="FV138" s="75">
        <f>'T5 Q3 201415'!AD138</f>
        <v>1106</v>
      </c>
      <c r="FW138" s="75">
        <f>'T5 Q3 201415'!AE138</f>
        <v>1066</v>
      </c>
      <c r="FX138" s="75">
        <f>'T5 Q3 201415'!AF138</f>
        <v>0.96383363471971062</v>
      </c>
      <c r="FY138" s="75">
        <f>'T5 Q3 201415'!AG138</f>
        <v>933</v>
      </c>
      <c r="FZ138" s="75">
        <f>'T5 Q3 201415'!AH138</f>
        <v>0.84358047016274862</v>
      </c>
      <c r="GA138" s="75">
        <f>'T5 Q3 201415'!AI138</f>
        <v>1066</v>
      </c>
      <c r="GB138" s="75">
        <f>'T5 Q3 201415'!AJ138</f>
        <v>0.96383363471971062</v>
      </c>
      <c r="GC138" s="75">
        <f>'T5 Q3 201415'!AK138</f>
        <v>1066</v>
      </c>
      <c r="GD138" s="75">
        <f>'T5 Q3 201415'!AL138</f>
        <v>0.96383363471971062</v>
      </c>
      <c r="GE138" s="75">
        <f>'T5 Q3 201415'!AM138</f>
        <v>996</v>
      </c>
      <c r="GF138" s="75">
        <f>'T5 Q3 201415'!AN138</f>
        <v>0.90054249547920429</v>
      </c>
      <c r="GG138" s="75">
        <f>'T5 Q3 201415'!AO138</f>
        <v>1010</v>
      </c>
      <c r="GH138" s="75">
        <f>'T5 Q3 201415'!AP138</f>
        <v>0.91320072332730562</v>
      </c>
      <c r="GI138" s="75">
        <f>'T5 Q3 201415'!AQ138</f>
        <v>1028</v>
      </c>
      <c r="GJ138" s="75">
        <f>'T5 Q3 201415'!AR138</f>
        <v>0</v>
      </c>
      <c r="GK138" s="75">
        <f>'T5 Q3 201415'!AS138</f>
        <v>988</v>
      </c>
      <c r="GL138" s="75">
        <f>'T5 Q3 201415'!AT138</f>
        <v>0.89330922242314648</v>
      </c>
      <c r="GM138" s="75">
        <f>'T5 Q3 201415'!AU138</f>
        <v>1023</v>
      </c>
      <c r="GN138" s="75">
        <f>'T5 Q3 201415'!AV138</f>
        <v>0.92495479204339959</v>
      </c>
      <c r="GO138" s="75">
        <f>'T5 Q3 201415'!AW138</f>
        <v>958</v>
      </c>
      <c r="GP138" s="75">
        <f>'T5 Q3 201415'!AX138</f>
        <v>0.86618444846292952</v>
      </c>
      <c r="GR138" s="75">
        <f>'T6 Q4 201415'!D138</f>
        <v>1189</v>
      </c>
      <c r="GS138" s="75">
        <f>'T6 Q4 201415'!E138</f>
        <v>1090</v>
      </c>
      <c r="GT138" s="75">
        <f>'T6 Q4 201415'!F138</f>
        <v>0.91673675357443229</v>
      </c>
      <c r="GU138" s="75">
        <f>'T6 Q4 201415'!G138</f>
        <v>29</v>
      </c>
      <c r="GV138" s="75">
        <f>'T6 Q4 201415'!H138</f>
        <v>2.4390243902439025E-2</v>
      </c>
      <c r="GW138" s="75">
        <f>'T6 Q4 201415'!I138</f>
        <v>1089</v>
      </c>
      <c r="GX138" s="75">
        <f>'T6 Q4 201415'!J138</f>
        <v>0.91589571068124476</v>
      </c>
      <c r="GY138" s="75">
        <f>'T6 Q4 201415'!K138</f>
        <v>2</v>
      </c>
      <c r="GZ138" s="75">
        <f>'T6 Q4 201415'!L138</f>
        <v>2</v>
      </c>
      <c r="HA138" s="75">
        <f>'T6 Q4 201415'!M138</f>
        <v>1</v>
      </c>
      <c r="HB138" s="75">
        <f>'T6 Q4 201415'!N138</f>
        <v>0</v>
      </c>
      <c r="HC138" s="75">
        <f>'T6 Q4 201415'!O138</f>
        <v>1094</v>
      </c>
      <c r="HD138" s="75">
        <f>'T6 Q4 201415'!P138</f>
        <v>1038</v>
      </c>
      <c r="HE138" s="75">
        <f>'T6 Q4 201415'!Q138</f>
        <v>0.94881170018281535</v>
      </c>
      <c r="HF138" s="75">
        <f>'T6 Q4 201415'!R138</f>
        <v>984</v>
      </c>
      <c r="HG138" s="75">
        <f>'T6 Q4 201415'!S138</f>
        <v>0.89945155393053011</v>
      </c>
      <c r="HH138" s="75">
        <f>'T6 Q4 201415'!T138</f>
        <v>518</v>
      </c>
      <c r="HI138" s="75">
        <f>'T6 Q4 201415'!U138</f>
        <v>0.47349177330895797</v>
      </c>
      <c r="HJ138" s="75">
        <f>'T6 Q4 201415'!V138</f>
        <v>974</v>
      </c>
      <c r="HK138" s="75">
        <f>'T6 Q4 201415'!W138</f>
        <v>0.89031078610603287</v>
      </c>
      <c r="HL138" s="75">
        <f>'T6 Q4 201415'!X138</f>
        <v>977</v>
      </c>
      <c r="HM138" s="75">
        <f>'T6 Q4 201415'!Y138</f>
        <v>0.89305301645338209</v>
      </c>
      <c r="HN138" s="75">
        <f>'T6 Q4 201415'!Z138</f>
        <v>5</v>
      </c>
      <c r="HO138" s="75">
        <f>'T6 Q4 201415'!AA138</f>
        <v>5</v>
      </c>
      <c r="HP138" s="75">
        <f>'T6 Q4 201415'!AB138</f>
        <v>1</v>
      </c>
      <c r="HQ138" s="75">
        <f>'T6 Q4 201415'!AC138</f>
        <v>0</v>
      </c>
      <c r="HR138" s="75">
        <f>'T6 Q4 201415'!AD138</f>
        <v>1032</v>
      </c>
      <c r="HS138" s="75">
        <f>'T6 Q4 201415'!AE138</f>
        <v>996</v>
      </c>
      <c r="HT138" s="75">
        <f>'T6 Q4 201415'!AF138</f>
        <v>0.96511627906976749</v>
      </c>
      <c r="HU138" s="75">
        <f>'T6 Q4 201415'!AG138</f>
        <v>854</v>
      </c>
      <c r="HV138" s="75">
        <f>'T6 Q4 201415'!AH138</f>
        <v>0.82751937984496127</v>
      </c>
      <c r="HW138" s="75">
        <f>'T6 Q4 201415'!AI138</f>
        <v>996</v>
      </c>
      <c r="HX138" s="75">
        <f>'T6 Q4 201415'!AJ138</f>
        <v>0.96511627906976749</v>
      </c>
      <c r="HY138" s="75">
        <f>'T6 Q4 201415'!AK138</f>
        <v>996</v>
      </c>
      <c r="HZ138" s="75">
        <f>'T6 Q4 201415'!AL138</f>
        <v>0.96511627906976749</v>
      </c>
      <c r="IA138" s="75">
        <f>'T6 Q4 201415'!AM138</f>
        <v>918</v>
      </c>
      <c r="IB138" s="75">
        <f>'T6 Q4 201415'!AN138</f>
        <v>0.88953488372093026</v>
      </c>
      <c r="IC138" s="75">
        <f>'T6 Q4 201415'!AO138</f>
        <v>956</v>
      </c>
      <c r="ID138" s="75">
        <f>'T6 Q4 201415'!AP138</f>
        <v>0.9263565891472868</v>
      </c>
      <c r="IE138" s="75">
        <f>'T6 Q4 201415'!AQ138</f>
        <v>974</v>
      </c>
      <c r="IF138" s="75">
        <f>'T6 Q4 201415'!AR138</f>
        <v>0</v>
      </c>
      <c r="IG138" s="75">
        <f>'T6 Q4 201415'!AS138</f>
        <v>916</v>
      </c>
      <c r="IH138" s="75">
        <f>'T6 Q4 201415'!AT138</f>
        <v>0.88759689922480622</v>
      </c>
      <c r="II138" s="75">
        <f>'T6 Q4 201415'!AU138</f>
        <v>964</v>
      </c>
      <c r="IJ138" s="75">
        <f>'T6 Q4 201415'!AV138</f>
        <v>0.93410852713178294</v>
      </c>
      <c r="IK138" s="75">
        <f>'T6 Q4 201415'!AW138</f>
        <v>919</v>
      </c>
      <c r="IL138" s="75">
        <f>'T6 Q4 201415'!AX138</f>
        <v>0.89050387596899228</v>
      </c>
    </row>
    <row r="139" spans="1:246" x14ac:dyDescent="0.25">
      <c r="A139" s="31" t="s">
        <v>526</v>
      </c>
      <c r="B139" s="21" t="s">
        <v>527</v>
      </c>
      <c r="C139" s="21" t="s">
        <v>33</v>
      </c>
      <c r="D139" s="64">
        <v>4805</v>
      </c>
      <c r="E139" s="64">
        <v>4249</v>
      </c>
      <c r="F139" s="51">
        <v>0.88428720083246615</v>
      </c>
      <c r="G139" s="64">
        <v>495</v>
      </c>
      <c r="H139" s="69">
        <v>0.10301768990634755</v>
      </c>
      <c r="I139" s="64">
        <v>4302</v>
      </c>
      <c r="J139" s="51">
        <v>0.89531737773152964</v>
      </c>
      <c r="K139" s="64">
        <v>70</v>
      </c>
      <c r="L139" s="5">
        <v>17</v>
      </c>
      <c r="M139" s="51">
        <v>0.24285714285714285</v>
      </c>
      <c r="N139" s="40"/>
      <c r="O139" s="64">
        <v>4854</v>
      </c>
      <c r="P139" s="64">
        <v>4490</v>
      </c>
      <c r="Q139" s="51">
        <v>0.92501030078285951</v>
      </c>
      <c r="R139" s="64">
        <v>4148</v>
      </c>
      <c r="S139" s="69">
        <v>0.85455294602389786</v>
      </c>
      <c r="T139" s="64">
        <v>3463</v>
      </c>
      <c r="U139" s="51">
        <v>0.71343222084878455</v>
      </c>
      <c r="V139" s="64">
        <v>4111</v>
      </c>
      <c r="W139" s="69">
        <v>0.84693036670786981</v>
      </c>
      <c r="X139" s="64">
        <v>4105</v>
      </c>
      <c r="Y139" s="51">
        <v>0.84569427276473008</v>
      </c>
      <c r="Z139" s="64">
        <v>62</v>
      </c>
      <c r="AA139" s="64">
        <v>43</v>
      </c>
      <c r="AB139" s="51">
        <v>0.69354838709677424</v>
      </c>
      <c r="AC139" s="58"/>
      <c r="AD139" s="64">
        <v>4511</v>
      </c>
      <c r="AE139" s="64">
        <v>4224</v>
      </c>
      <c r="AF139" s="46">
        <v>0.93637774329416978</v>
      </c>
      <c r="AG139" s="64">
        <v>3361</v>
      </c>
      <c r="AH139" s="70">
        <v>0.74506761250277098</v>
      </c>
      <c r="AI139" s="64">
        <v>4224</v>
      </c>
      <c r="AJ139" s="46">
        <v>0.93637774329416978</v>
      </c>
      <c r="AK139" s="64">
        <v>4225</v>
      </c>
      <c r="AL139" s="70">
        <v>0.93659942363112392</v>
      </c>
      <c r="AM139" s="64">
        <v>3721</v>
      </c>
      <c r="AN139" s="46">
        <v>0.82487253380625136</v>
      </c>
      <c r="AO139" s="64">
        <v>3987</v>
      </c>
      <c r="AP139" s="70">
        <v>0.88383950343604523</v>
      </c>
      <c r="AQ139" s="64">
        <v>4027</v>
      </c>
      <c r="AR139" s="46">
        <v>0.89270671691420966</v>
      </c>
      <c r="AS139" s="64">
        <v>3221</v>
      </c>
      <c r="AT139" s="70">
        <v>0.71403236532919534</v>
      </c>
      <c r="AU139" s="64">
        <v>4117</v>
      </c>
      <c r="AV139" s="46">
        <v>0.91265794724007976</v>
      </c>
      <c r="AW139" s="64">
        <v>3761</v>
      </c>
      <c r="AX139" s="46">
        <v>0.83373974728441591</v>
      </c>
      <c r="AZ139" s="80">
        <f>VLOOKUP($A139,'T1DQ CCG'!$A:$BS,69,FALSE)</f>
        <v>0</v>
      </c>
      <c r="BA139" s="80">
        <f>VLOOKUP($A139,'T1DQ CCG'!$A:$BS,70,FALSE)</f>
        <v>0</v>
      </c>
      <c r="BB139" s="80">
        <f>VLOOKUP($A139,'T1DQ CCG'!$A:$BS,71,FALSE)</f>
        <v>0</v>
      </c>
      <c r="BD139" s="75">
        <f>'T3 Q1 201415'!D139</f>
        <v>1163</v>
      </c>
      <c r="BE139" s="75">
        <f>'T3 Q1 201415'!E139</f>
        <v>997</v>
      </c>
      <c r="BF139" s="75">
        <f>'T3 Q1 201415'!F139</f>
        <v>0.85726569217540838</v>
      </c>
      <c r="BG139" s="75">
        <f>'T3 Q1 201415'!G139</f>
        <v>360</v>
      </c>
      <c r="BH139" s="75">
        <f>'T3 Q1 201415'!H139</f>
        <v>0.30954428202923473</v>
      </c>
      <c r="BI139" s="75">
        <f>'T3 Q1 201415'!I139</f>
        <v>1012</v>
      </c>
      <c r="BJ139" s="75">
        <f>'T3 Q1 201415'!J139</f>
        <v>0.87016337059329318</v>
      </c>
      <c r="BK139" s="75">
        <f>'T3 Q1 201415'!K139</f>
        <v>18</v>
      </c>
      <c r="BL139" s="75">
        <f>'T3 Q1 201415'!L139</f>
        <v>17</v>
      </c>
      <c r="BM139" s="75">
        <f>'T3 Q1 201415'!M139</f>
        <v>0.94444444444444442</v>
      </c>
      <c r="BN139" s="75">
        <f>'T3 Q1 201415'!N139</f>
        <v>0</v>
      </c>
      <c r="BO139" s="75">
        <f>'T3 Q1 201415'!O139</f>
        <v>1192</v>
      </c>
      <c r="BP139" s="75">
        <f>'T3 Q1 201415'!P139</f>
        <v>1096</v>
      </c>
      <c r="BQ139" s="75">
        <f>'T3 Q1 201415'!Q139</f>
        <v>0.91946308724832215</v>
      </c>
      <c r="BR139" s="75">
        <f>'T3 Q1 201415'!R139</f>
        <v>1022</v>
      </c>
      <c r="BS139" s="75">
        <f>'T3 Q1 201415'!S139</f>
        <v>0.85738255033557043</v>
      </c>
      <c r="BT139" s="75">
        <f>'T3 Q1 201415'!T139</f>
        <v>994</v>
      </c>
      <c r="BU139" s="75">
        <f>'T3 Q1 201415'!U139</f>
        <v>0.83389261744966447</v>
      </c>
      <c r="BV139" s="75">
        <f>'T3 Q1 201415'!V139</f>
        <v>986</v>
      </c>
      <c r="BW139" s="75">
        <f>'T3 Q1 201415'!W139</f>
        <v>0.82718120805369133</v>
      </c>
      <c r="BX139" s="75">
        <f>'T3 Q1 201415'!X139</f>
        <v>1008</v>
      </c>
      <c r="BY139" s="75">
        <f>'T3 Q1 201415'!Y139</f>
        <v>0.84563758389261745</v>
      </c>
      <c r="BZ139" s="75">
        <f>'T3 Q1 201415'!Z139</f>
        <v>16</v>
      </c>
      <c r="CA139" s="75">
        <f>'T3 Q1 201415'!AA139</f>
        <v>13</v>
      </c>
      <c r="CB139" s="75">
        <f>'T3 Q1 201415'!AB139</f>
        <v>0.8125</v>
      </c>
      <c r="CC139" s="75">
        <f>'T3 Q1 201415'!AC139</f>
        <v>0</v>
      </c>
      <c r="CD139" s="75">
        <f>'T3 Q1 201415'!AD139</f>
        <v>1026</v>
      </c>
      <c r="CE139" s="75">
        <f>'T3 Q1 201415'!AE139</f>
        <v>957</v>
      </c>
      <c r="CF139" s="75">
        <f>'T3 Q1 201415'!AF139</f>
        <v>0.93274853801169588</v>
      </c>
      <c r="CG139" s="75">
        <f>'T3 Q1 201415'!AG139</f>
        <v>727</v>
      </c>
      <c r="CH139" s="75">
        <f>'T3 Q1 201415'!AH139</f>
        <v>0.70857699805068231</v>
      </c>
      <c r="CI139" s="75">
        <f>'T3 Q1 201415'!AI139</f>
        <v>957</v>
      </c>
      <c r="CJ139" s="75">
        <f>'T3 Q1 201415'!AJ139</f>
        <v>0.93274853801169588</v>
      </c>
      <c r="CK139" s="75">
        <f>'T3 Q1 201415'!AK139</f>
        <v>957</v>
      </c>
      <c r="CL139" s="75">
        <f>'T3 Q1 201415'!AL139</f>
        <v>0.93274853801169588</v>
      </c>
      <c r="CM139" s="75">
        <f>'T3 Q1 201415'!AM139</f>
        <v>853</v>
      </c>
      <c r="CN139" s="75">
        <f>'T3 Q1 201415'!AN139</f>
        <v>0.83138401559454189</v>
      </c>
      <c r="CO139" s="75">
        <f>'T3 Q1 201415'!AO139</f>
        <v>895</v>
      </c>
      <c r="CP139" s="75">
        <f>'T3 Q1 201415'!AP139</f>
        <v>0.87231968810916183</v>
      </c>
      <c r="CQ139" s="75">
        <f>'T3 Q1 201415'!AQ139</f>
        <v>912</v>
      </c>
      <c r="CR139" s="75">
        <f>'T3 Q1 201415'!AR139</f>
        <v>0.88888888888888884</v>
      </c>
      <c r="CS139" s="75">
        <f>'T3 Q1 201415'!AS139</f>
        <v>731</v>
      </c>
      <c r="CT139" s="75">
        <f>'T3 Q1 201415'!AT139</f>
        <v>0.71247563352826515</v>
      </c>
      <c r="CU139" s="75">
        <f>'T3 Q1 201415'!AU139</f>
        <v>925</v>
      </c>
      <c r="CV139" s="75">
        <f>'T3 Q1 201415'!AV139</f>
        <v>0.90155945419103312</v>
      </c>
      <c r="CW139" s="75">
        <f>'T3 Q1 201415'!AW139</f>
        <v>837</v>
      </c>
      <c r="CX139" s="75">
        <f>'T3 Q1 201415'!AX139</f>
        <v>0.81578947368421051</v>
      </c>
      <c r="CZ139" s="75">
        <f>'T4 Q2 201415'!D139</f>
        <v>1239</v>
      </c>
      <c r="DA139" s="75">
        <f>'T4 Q2 201415'!E139</f>
        <v>1114</v>
      </c>
      <c r="DB139" s="75">
        <f>'T4 Q2 201415'!F139</f>
        <v>0.89911218724778041</v>
      </c>
      <c r="DC139" s="75">
        <f>'T4 Q2 201415'!G139</f>
        <v>43</v>
      </c>
      <c r="DD139" s="75">
        <f>'T4 Q2 201415'!H139</f>
        <v>3.470540758676352E-2</v>
      </c>
      <c r="DE139" s="75">
        <f>'T4 Q2 201415'!I139</f>
        <v>1119</v>
      </c>
      <c r="DF139" s="75">
        <f>'T4 Q2 201415'!J139</f>
        <v>0.90314769975786924</v>
      </c>
      <c r="DG139" s="75">
        <f>'T4 Q2 201415'!K139</f>
        <v>19</v>
      </c>
      <c r="DH139" s="75">
        <f>'T4 Q2 201415'!L139</f>
        <v>19</v>
      </c>
      <c r="DI139" s="75">
        <f>'T4 Q2 201415'!M139</f>
        <v>1</v>
      </c>
      <c r="DJ139" s="75">
        <f>'T4 Q2 201415'!N139</f>
        <v>0</v>
      </c>
      <c r="DK139" s="75">
        <f>'T4 Q2 201415'!O139</f>
        <v>1261</v>
      </c>
      <c r="DL139" s="75">
        <f>'T4 Q2 201415'!P139</f>
        <v>1160</v>
      </c>
      <c r="DM139" s="75">
        <f>'T4 Q2 201415'!Q139</f>
        <v>0.91990483743061058</v>
      </c>
      <c r="DN139" s="75">
        <f>'T4 Q2 201415'!R139</f>
        <v>1070</v>
      </c>
      <c r="DO139" s="75">
        <f>'T4 Q2 201415'!S139</f>
        <v>0.84853291038858047</v>
      </c>
      <c r="DP139" s="75">
        <f>'T4 Q2 201415'!T139</f>
        <v>1042</v>
      </c>
      <c r="DQ139" s="75">
        <f>'T4 Q2 201415'!U139</f>
        <v>0.82632831086439329</v>
      </c>
      <c r="DR139" s="75">
        <f>'T4 Q2 201415'!V139</f>
        <v>1073</v>
      </c>
      <c r="DS139" s="75">
        <f>'T4 Q2 201415'!W139</f>
        <v>0.8509119746233148</v>
      </c>
      <c r="DT139" s="75">
        <f>'T4 Q2 201415'!X139</f>
        <v>1060</v>
      </c>
      <c r="DU139" s="75">
        <f>'T4 Q2 201415'!Y139</f>
        <v>0.84060269627279938</v>
      </c>
      <c r="DV139" s="75">
        <f>'T4 Q2 201415'!Z139</f>
        <v>16</v>
      </c>
      <c r="DW139" s="75">
        <f>'T4 Q2 201415'!AA139</f>
        <v>10</v>
      </c>
      <c r="DX139" s="75">
        <f>'T4 Q2 201415'!AB139</f>
        <v>0.625</v>
      </c>
      <c r="DY139" s="75">
        <f>'T4 Q2 201415'!AC139</f>
        <v>0</v>
      </c>
      <c r="DZ139" s="75">
        <f>'T4 Q2 201415'!AD139</f>
        <v>1159</v>
      </c>
      <c r="EA139" s="75">
        <f>'T4 Q2 201415'!AE139</f>
        <v>1095</v>
      </c>
      <c r="EB139" s="75">
        <f>'T4 Q2 201415'!AF139</f>
        <v>0.94477998274374464</v>
      </c>
      <c r="EC139" s="75">
        <f>'T4 Q2 201415'!AG139</f>
        <v>869</v>
      </c>
      <c r="ED139" s="75">
        <f>'T4 Q2 201415'!AH139</f>
        <v>0.74978429680759273</v>
      </c>
      <c r="EE139" s="75">
        <f>'T4 Q2 201415'!AI139</f>
        <v>1095</v>
      </c>
      <c r="EF139" s="75">
        <f>'T4 Q2 201415'!AJ139</f>
        <v>0.94477998274374464</v>
      </c>
      <c r="EG139" s="75">
        <f>'T4 Q2 201415'!AK139</f>
        <v>1095</v>
      </c>
      <c r="EH139" s="75">
        <f>'T4 Q2 201415'!AL139</f>
        <v>0.94477998274374464</v>
      </c>
      <c r="EI139" s="75">
        <f>'T4 Q2 201415'!AM139</f>
        <v>964</v>
      </c>
      <c r="EJ139" s="75">
        <f>'T4 Q2 201415'!AN139</f>
        <v>0.83175150992234681</v>
      </c>
      <c r="EK139" s="75">
        <f>'T4 Q2 201415'!AO139</f>
        <v>1038</v>
      </c>
      <c r="EL139" s="75">
        <f>'T4 Q2 201415'!AP139</f>
        <v>0.89559965487489213</v>
      </c>
      <c r="EM139" s="75">
        <f>'T4 Q2 201415'!AQ139</f>
        <v>1046</v>
      </c>
      <c r="EN139" s="75">
        <f>'T4 Q2 201415'!AR139</f>
        <v>0</v>
      </c>
      <c r="EO139" s="75">
        <f>'T4 Q2 201415'!AS139</f>
        <v>841</v>
      </c>
      <c r="EP139" s="75">
        <f>'T4 Q2 201415'!AT139</f>
        <v>0.72562553925798101</v>
      </c>
      <c r="EQ139" s="75">
        <f>'T4 Q2 201415'!AU139</f>
        <v>1071</v>
      </c>
      <c r="ER139" s="75">
        <f>'T4 Q2 201415'!AV139</f>
        <v>0.92407247627264888</v>
      </c>
      <c r="ES139" s="75">
        <f>'T4 Q2 201415'!AW139</f>
        <v>972</v>
      </c>
      <c r="ET139" s="75">
        <f>'T4 Q2 201415'!AX139</f>
        <v>0.83865401207937873</v>
      </c>
      <c r="EV139" s="75">
        <f>'T5 Q3 201415'!D139</f>
        <v>1234</v>
      </c>
      <c r="EW139" s="75">
        <f>'T5 Q3 201415'!E139</f>
        <v>1102</v>
      </c>
      <c r="EX139" s="75">
        <f>'T5 Q3 201415'!F139</f>
        <v>0.89303079416531606</v>
      </c>
      <c r="EY139" s="75">
        <f>'T5 Q3 201415'!G139</f>
        <v>49</v>
      </c>
      <c r="EZ139" s="75">
        <f>'T5 Q3 201415'!H139</f>
        <v>3.9708265802269042E-2</v>
      </c>
      <c r="FA139" s="75">
        <f>'T5 Q3 201415'!I139</f>
        <v>1108</v>
      </c>
      <c r="FB139" s="75">
        <f>'T5 Q3 201415'!J139</f>
        <v>0.89789303079416527</v>
      </c>
      <c r="FC139" s="75">
        <f>'T5 Q3 201415'!K139</f>
        <v>21</v>
      </c>
      <c r="FD139" s="75">
        <f>'T5 Q3 201415'!L139</f>
        <v>21</v>
      </c>
      <c r="FE139" s="75">
        <f>'T5 Q3 201415'!M139</f>
        <v>1</v>
      </c>
      <c r="FF139" s="75">
        <f>'T5 Q3 201415'!N139</f>
        <v>0</v>
      </c>
      <c r="FG139" s="75">
        <f>'T5 Q3 201415'!O139</f>
        <v>1293</v>
      </c>
      <c r="FH139" s="75">
        <f>'T5 Q3 201415'!P139</f>
        <v>1207</v>
      </c>
      <c r="FI139" s="75">
        <f>'T5 Q3 201415'!Q139</f>
        <v>0.93348801237432333</v>
      </c>
      <c r="FJ139" s="75">
        <f>'T5 Q3 201415'!R139</f>
        <v>1103</v>
      </c>
      <c r="FK139" s="75">
        <f>'T5 Q3 201415'!S139</f>
        <v>0.85305491105955145</v>
      </c>
      <c r="FL139" s="75">
        <f>'T5 Q3 201415'!T139</f>
        <v>1077</v>
      </c>
      <c r="FM139" s="75">
        <f>'T5 Q3 201415'!U139</f>
        <v>0.83294663573085848</v>
      </c>
      <c r="FN139" s="75">
        <f>'T5 Q3 201415'!V139</f>
        <v>1101</v>
      </c>
      <c r="FO139" s="75">
        <f>'T5 Q3 201415'!W139</f>
        <v>0.85150812064965198</v>
      </c>
      <c r="FP139" s="75">
        <f>'T5 Q3 201415'!X139</f>
        <v>1096</v>
      </c>
      <c r="FQ139" s="75">
        <f>'T5 Q3 201415'!Y139</f>
        <v>0.84764114462490336</v>
      </c>
      <c r="FR139" s="75">
        <f>'T5 Q3 201415'!Z139</f>
        <v>16</v>
      </c>
      <c r="FS139" s="75">
        <f>'T5 Q3 201415'!AA139</f>
        <v>10</v>
      </c>
      <c r="FT139" s="75">
        <f>'T5 Q3 201415'!AB139</f>
        <v>0.625</v>
      </c>
      <c r="FU139" s="75">
        <f>'T5 Q3 201415'!AC139</f>
        <v>0</v>
      </c>
      <c r="FV139" s="75">
        <f>'T5 Q3 201415'!AD139</f>
        <v>1188</v>
      </c>
      <c r="FW139" s="75">
        <f>'T5 Q3 201415'!AE139</f>
        <v>1104</v>
      </c>
      <c r="FX139" s="75">
        <f>'T5 Q3 201415'!AF139</f>
        <v>0.92929292929292928</v>
      </c>
      <c r="FY139" s="75">
        <f>'T5 Q3 201415'!AG139</f>
        <v>886</v>
      </c>
      <c r="FZ139" s="75">
        <f>'T5 Q3 201415'!AH139</f>
        <v>0.74579124579124578</v>
      </c>
      <c r="GA139" s="75">
        <f>'T5 Q3 201415'!AI139</f>
        <v>1104</v>
      </c>
      <c r="GB139" s="75">
        <f>'T5 Q3 201415'!AJ139</f>
        <v>0.92929292929292928</v>
      </c>
      <c r="GC139" s="75">
        <f>'T5 Q3 201415'!AK139</f>
        <v>1104</v>
      </c>
      <c r="GD139" s="75">
        <f>'T5 Q3 201415'!AL139</f>
        <v>0.92929292929292928</v>
      </c>
      <c r="GE139" s="75">
        <f>'T5 Q3 201415'!AM139</f>
        <v>961</v>
      </c>
      <c r="GF139" s="75">
        <f>'T5 Q3 201415'!AN139</f>
        <v>0.80892255892255893</v>
      </c>
      <c r="GG139" s="75">
        <f>'T5 Q3 201415'!AO139</f>
        <v>1044</v>
      </c>
      <c r="GH139" s="75">
        <f>'T5 Q3 201415'!AP139</f>
        <v>0.87878787878787878</v>
      </c>
      <c r="GI139" s="75">
        <f>'T5 Q3 201415'!AQ139</f>
        <v>1056</v>
      </c>
      <c r="GJ139" s="75">
        <f>'T5 Q3 201415'!AR139</f>
        <v>0</v>
      </c>
      <c r="GK139" s="75">
        <f>'T5 Q3 201415'!AS139</f>
        <v>844</v>
      </c>
      <c r="GL139" s="75">
        <f>'T5 Q3 201415'!AT139</f>
        <v>0.71043771043771042</v>
      </c>
      <c r="GM139" s="75">
        <f>'T5 Q3 201415'!AU139</f>
        <v>1078</v>
      </c>
      <c r="GN139" s="75">
        <f>'T5 Q3 201415'!AV139</f>
        <v>0.90740740740740744</v>
      </c>
      <c r="GO139" s="75">
        <f>'T5 Q3 201415'!AW139</f>
        <v>984</v>
      </c>
      <c r="GP139" s="75">
        <f>'T5 Q3 201415'!AX139</f>
        <v>0.82828282828282829</v>
      </c>
      <c r="GR139" s="75">
        <f>'T6 Q4 201415'!D139</f>
        <v>1169</v>
      </c>
      <c r="GS139" s="75">
        <f>'T6 Q4 201415'!E139</f>
        <v>1036</v>
      </c>
      <c r="GT139" s="75">
        <f>'T6 Q4 201415'!F139</f>
        <v>0.88622754491017963</v>
      </c>
      <c r="GU139" s="75">
        <f>'T6 Q4 201415'!G139</f>
        <v>43</v>
      </c>
      <c r="GV139" s="75">
        <f>'T6 Q4 201415'!H139</f>
        <v>3.6783575705731396E-2</v>
      </c>
      <c r="GW139" s="75">
        <f>'T6 Q4 201415'!I139</f>
        <v>1063</v>
      </c>
      <c r="GX139" s="75">
        <f>'T6 Q4 201415'!J139</f>
        <v>0.90932420872540631</v>
      </c>
      <c r="GY139" s="75">
        <f>'T6 Q4 201415'!K139</f>
        <v>12</v>
      </c>
      <c r="GZ139" s="75">
        <f>'T6 Q4 201415'!L139</f>
        <v>10</v>
      </c>
      <c r="HA139" s="75">
        <f>'T6 Q4 201415'!M139</f>
        <v>0.83333333333333337</v>
      </c>
      <c r="HB139" s="75">
        <f>'T6 Q4 201415'!N139</f>
        <v>0</v>
      </c>
      <c r="HC139" s="75">
        <f>'T6 Q4 201415'!O139</f>
        <v>1108</v>
      </c>
      <c r="HD139" s="75">
        <f>'T6 Q4 201415'!P139</f>
        <v>1027</v>
      </c>
      <c r="HE139" s="75">
        <f>'T6 Q4 201415'!Q139</f>
        <v>0.92689530685920574</v>
      </c>
      <c r="HF139" s="75">
        <f>'T6 Q4 201415'!R139</f>
        <v>953</v>
      </c>
      <c r="HG139" s="75">
        <f>'T6 Q4 201415'!S139</f>
        <v>0.86010830324909748</v>
      </c>
      <c r="HH139" s="75">
        <f>'T6 Q4 201415'!T139</f>
        <v>350</v>
      </c>
      <c r="HI139" s="75">
        <f>'T6 Q4 201415'!U139</f>
        <v>0.31588447653429602</v>
      </c>
      <c r="HJ139" s="75">
        <f>'T6 Q4 201415'!V139</f>
        <v>951</v>
      </c>
      <c r="HK139" s="75">
        <f>'T6 Q4 201415'!W139</f>
        <v>0.85830324909747291</v>
      </c>
      <c r="HL139" s="75">
        <f>'T6 Q4 201415'!X139</f>
        <v>941</v>
      </c>
      <c r="HM139" s="75">
        <f>'T6 Q4 201415'!Y139</f>
        <v>0.84927797833935015</v>
      </c>
      <c r="HN139" s="75">
        <f>'T6 Q4 201415'!Z139</f>
        <v>14</v>
      </c>
      <c r="HO139" s="75">
        <f>'T6 Q4 201415'!AA139</f>
        <v>10</v>
      </c>
      <c r="HP139" s="75">
        <f>'T6 Q4 201415'!AB139</f>
        <v>0.7142857142857143</v>
      </c>
      <c r="HQ139" s="75">
        <f>'T6 Q4 201415'!AC139</f>
        <v>0</v>
      </c>
      <c r="HR139" s="75">
        <f>'T6 Q4 201415'!AD139</f>
        <v>1138</v>
      </c>
      <c r="HS139" s="75">
        <f>'T6 Q4 201415'!AE139</f>
        <v>1068</v>
      </c>
      <c r="HT139" s="75">
        <f>'T6 Q4 201415'!AF139</f>
        <v>0.93848857644991213</v>
      </c>
      <c r="HU139" s="75">
        <f>'T6 Q4 201415'!AG139</f>
        <v>879</v>
      </c>
      <c r="HV139" s="75">
        <f>'T6 Q4 201415'!AH139</f>
        <v>0.7724077328646749</v>
      </c>
      <c r="HW139" s="75">
        <f>'T6 Q4 201415'!AI139</f>
        <v>1068</v>
      </c>
      <c r="HX139" s="75">
        <f>'T6 Q4 201415'!AJ139</f>
        <v>0.93848857644991213</v>
      </c>
      <c r="HY139" s="75">
        <f>'T6 Q4 201415'!AK139</f>
        <v>1069</v>
      </c>
      <c r="HZ139" s="75">
        <f>'T6 Q4 201415'!AL139</f>
        <v>0.93936731107205629</v>
      </c>
      <c r="IA139" s="75">
        <f>'T6 Q4 201415'!AM139</f>
        <v>943</v>
      </c>
      <c r="IB139" s="75">
        <f>'T6 Q4 201415'!AN139</f>
        <v>0.82864674868189803</v>
      </c>
      <c r="IC139" s="75">
        <f>'T6 Q4 201415'!AO139</f>
        <v>1010</v>
      </c>
      <c r="ID139" s="75">
        <f>'T6 Q4 201415'!AP139</f>
        <v>0.88752196836555364</v>
      </c>
      <c r="IE139" s="75">
        <f>'T6 Q4 201415'!AQ139</f>
        <v>1013</v>
      </c>
      <c r="IF139" s="75">
        <f>'T6 Q4 201415'!AR139</f>
        <v>0</v>
      </c>
      <c r="IG139" s="75">
        <f>'T6 Q4 201415'!AS139</f>
        <v>805</v>
      </c>
      <c r="IH139" s="75">
        <f>'T6 Q4 201415'!AT139</f>
        <v>0.70738137082601049</v>
      </c>
      <c r="II139" s="75">
        <f>'T6 Q4 201415'!AU139</f>
        <v>1043</v>
      </c>
      <c r="IJ139" s="75">
        <f>'T6 Q4 201415'!AV139</f>
        <v>0.91652021089630931</v>
      </c>
      <c r="IK139" s="75">
        <f>'T6 Q4 201415'!AW139</f>
        <v>968</v>
      </c>
      <c r="IL139" s="75">
        <f>'T6 Q4 201415'!AX139</f>
        <v>0.85061511423550085</v>
      </c>
    </row>
    <row r="140" spans="1:246" x14ac:dyDescent="0.25">
      <c r="A140" s="31" t="s">
        <v>528</v>
      </c>
      <c r="B140" s="21" t="s">
        <v>529</v>
      </c>
      <c r="C140" s="21" t="s">
        <v>33</v>
      </c>
      <c r="D140" s="64">
        <v>5686</v>
      </c>
      <c r="E140" s="64">
        <v>5238</v>
      </c>
      <c r="F140" s="51">
        <v>0.92120998944776644</v>
      </c>
      <c r="G140" s="64">
        <v>355</v>
      </c>
      <c r="H140" s="69">
        <v>6.2434048540274359E-2</v>
      </c>
      <c r="I140" s="64">
        <v>5225</v>
      </c>
      <c r="J140" s="51">
        <v>0.91892367217727755</v>
      </c>
      <c r="K140" s="64">
        <v>62</v>
      </c>
      <c r="L140" s="5">
        <v>18</v>
      </c>
      <c r="M140" s="51">
        <v>0.29032258064516131</v>
      </c>
      <c r="N140" s="40"/>
      <c r="O140" s="64">
        <v>5792</v>
      </c>
      <c r="P140" s="64">
        <v>5436</v>
      </c>
      <c r="Q140" s="51">
        <v>0.93853591160220995</v>
      </c>
      <c r="R140" s="64">
        <v>5190</v>
      </c>
      <c r="S140" s="69">
        <v>0.89606353591160226</v>
      </c>
      <c r="T140" s="64">
        <v>4764</v>
      </c>
      <c r="U140" s="51">
        <v>0.8225138121546961</v>
      </c>
      <c r="V140" s="64">
        <v>5168</v>
      </c>
      <c r="W140" s="69">
        <v>0.89226519337016574</v>
      </c>
      <c r="X140" s="64">
        <v>5138</v>
      </c>
      <c r="Y140" s="51">
        <v>0.887085635359116</v>
      </c>
      <c r="Z140" s="64">
        <v>50</v>
      </c>
      <c r="AA140" s="64">
        <v>48</v>
      </c>
      <c r="AB140" s="51">
        <v>0.96</v>
      </c>
      <c r="AC140" s="58"/>
      <c r="AD140" s="64">
        <v>5450</v>
      </c>
      <c r="AE140" s="64">
        <v>5079</v>
      </c>
      <c r="AF140" s="46">
        <v>0.93192660550458717</v>
      </c>
      <c r="AG140" s="64">
        <v>4444</v>
      </c>
      <c r="AH140" s="70">
        <v>0.81541284403669723</v>
      </c>
      <c r="AI140" s="64">
        <v>5087</v>
      </c>
      <c r="AJ140" s="46">
        <v>0.93339449541284403</v>
      </c>
      <c r="AK140" s="64">
        <v>5201</v>
      </c>
      <c r="AL140" s="70">
        <v>0.95431192660550457</v>
      </c>
      <c r="AM140" s="64">
        <v>4905</v>
      </c>
      <c r="AN140" s="46">
        <v>0.9</v>
      </c>
      <c r="AO140" s="64">
        <v>4853</v>
      </c>
      <c r="AP140" s="70">
        <v>0.89045871559633027</v>
      </c>
      <c r="AQ140" s="64">
        <v>5079</v>
      </c>
      <c r="AR140" s="46">
        <v>0.93192660550458717</v>
      </c>
      <c r="AS140" s="64">
        <v>4520</v>
      </c>
      <c r="AT140" s="70">
        <v>0.82935779816513766</v>
      </c>
      <c r="AU140" s="64">
        <v>4854</v>
      </c>
      <c r="AV140" s="46">
        <v>0.89064220183486242</v>
      </c>
      <c r="AW140" s="64">
        <v>4615</v>
      </c>
      <c r="AX140" s="46">
        <v>0.84678899082568804</v>
      </c>
      <c r="AZ140" s="80">
        <f>VLOOKUP($A140,'T1DQ CCG'!$A:$BS,69,FALSE)</f>
        <v>0</v>
      </c>
      <c r="BA140" s="80">
        <f>VLOOKUP($A140,'T1DQ CCG'!$A:$BS,70,FALSE)</f>
        <v>0</v>
      </c>
      <c r="BB140" s="80">
        <f>VLOOKUP($A140,'T1DQ CCG'!$A:$BS,71,FALSE)</f>
        <v>0</v>
      </c>
      <c r="BD140" s="75">
        <f>'T3 Q1 201415'!D140</f>
        <v>1451</v>
      </c>
      <c r="BE140" s="75">
        <f>'T3 Q1 201415'!E140</f>
        <v>1327</v>
      </c>
      <c r="BF140" s="75">
        <f>'T3 Q1 201415'!F140</f>
        <v>0.91454169538249486</v>
      </c>
      <c r="BG140" s="75">
        <f>'T3 Q1 201415'!G140</f>
        <v>149</v>
      </c>
      <c r="BH140" s="75">
        <f>'T3 Q1 201415'!H140</f>
        <v>0.10268780151619572</v>
      </c>
      <c r="BI140" s="75">
        <f>'T3 Q1 201415'!I140</f>
        <v>1330</v>
      </c>
      <c r="BJ140" s="75">
        <f>'T3 Q1 201415'!J140</f>
        <v>0.91660923501033775</v>
      </c>
      <c r="BK140" s="75">
        <f>'T3 Q1 201415'!K140</f>
        <v>20</v>
      </c>
      <c r="BL140" s="75">
        <f>'T3 Q1 201415'!L140</f>
        <v>19</v>
      </c>
      <c r="BM140" s="75">
        <f>'T3 Q1 201415'!M140</f>
        <v>0.95</v>
      </c>
      <c r="BN140" s="75">
        <f>'T3 Q1 201415'!N140</f>
        <v>0</v>
      </c>
      <c r="BO140" s="75">
        <f>'T3 Q1 201415'!O140</f>
        <v>1473</v>
      </c>
      <c r="BP140" s="75">
        <f>'T3 Q1 201415'!P140</f>
        <v>1380</v>
      </c>
      <c r="BQ140" s="75">
        <f>'T3 Q1 201415'!Q140</f>
        <v>0.93686354378818737</v>
      </c>
      <c r="BR140" s="75">
        <f>'T3 Q1 201415'!R140</f>
        <v>1330</v>
      </c>
      <c r="BS140" s="75">
        <f>'T3 Q1 201415'!S140</f>
        <v>0.90291921249151397</v>
      </c>
      <c r="BT140" s="75">
        <f>'T3 Q1 201415'!T140</f>
        <v>1368</v>
      </c>
      <c r="BU140" s="75">
        <f>'T3 Q1 201415'!U140</f>
        <v>0.92871690427698572</v>
      </c>
      <c r="BV140" s="75">
        <f>'T3 Q1 201415'!V140</f>
        <v>1324</v>
      </c>
      <c r="BW140" s="75">
        <f>'T3 Q1 201415'!W140</f>
        <v>0.89884589273591309</v>
      </c>
      <c r="BX140" s="75">
        <f>'T3 Q1 201415'!X140</f>
        <v>1315</v>
      </c>
      <c r="BY140" s="75">
        <f>'T3 Q1 201415'!Y140</f>
        <v>0.89273591310251188</v>
      </c>
      <c r="BZ140" s="75">
        <f>'T3 Q1 201415'!Z140</f>
        <v>12</v>
      </c>
      <c r="CA140" s="75">
        <f>'T3 Q1 201415'!AA140</f>
        <v>12</v>
      </c>
      <c r="CB140" s="75">
        <f>'T3 Q1 201415'!AB140</f>
        <v>1</v>
      </c>
      <c r="CC140" s="75">
        <f>'T3 Q1 201415'!AC140</f>
        <v>0</v>
      </c>
      <c r="CD140" s="75">
        <f>'T3 Q1 201415'!AD140</f>
        <v>1400</v>
      </c>
      <c r="CE140" s="75">
        <f>'T3 Q1 201415'!AE140</f>
        <v>1297</v>
      </c>
      <c r="CF140" s="75">
        <f>'T3 Q1 201415'!AF140</f>
        <v>0.92642857142857138</v>
      </c>
      <c r="CG140" s="75">
        <f>'T3 Q1 201415'!AG140</f>
        <v>1126</v>
      </c>
      <c r="CH140" s="75">
        <f>'T3 Q1 201415'!AH140</f>
        <v>0.80428571428571427</v>
      </c>
      <c r="CI140" s="75">
        <f>'T3 Q1 201415'!AI140</f>
        <v>1298</v>
      </c>
      <c r="CJ140" s="75">
        <f>'T3 Q1 201415'!AJ140</f>
        <v>0.92714285714285716</v>
      </c>
      <c r="CK140" s="75">
        <f>'T3 Q1 201415'!AK140</f>
        <v>1331</v>
      </c>
      <c r="CL140" s="75">
        <f>'T3 Q1 201415'!AL140</f>
        <v>0.95071428571428573</v>
      </c>
      <c r="CM140" s="75">
        <f>'T3 Q1 201415'!AM140</f>
        <v>1240</v>
      </c>
      <c r="CN140" s="75">
        <f>'T3 Q1 201415'!AN140</f>
        <v>0.88571428571428568</v>
      </c>
      <c r="CO140" s="75">
        <f>'T3 Q1 201415'!AO140</f>
        <v>1251</v>
      </c>
      <c r="CP140" s="75">
        <f>'T3 Q1 201415'!AP140</f>
        <v>0.89357142857142857</v>
      </c>
      <c r="CQ140" s="75">
        <f>'T3 Q1 201415'!AQ140</f>
        <v>1309</v>
      </c>
      <c r="CR140" s="75">
        <f>'T3 Q1 201415'!AR140</f>
        <v>0.93500000000000005</v>
      </c>
      <c r="CS140" s="75">
        <f>'T3 Q1 201415'!AS140</f>
        <v>1152</v>
      </c>
      <c r="CT140" s="75">
        <f>'T3 Q1 201415'!AT140</f>
        <v>0.82285714285714284</v>
      </c>
      <c r="CU140" s="75">
        <f>'T3 Q1 201415'!AU140</f>
        <v>1240</v>
      </c>
      <c r="CV140" s="75">
        <f>'T3 Q1 201415'!AV140</f>
        <v>0.88571428571428568</v>
      </c>
      <c r="CW140" s="75">
        <f>'T3 Q1 201415'!AW140</f>
        <v>1191</v>
      </c>
      <c r="CX140" s="75">
        <f>'T3 Q1 201415'!AX140</f>
        <v>0.85071428571428576</v>
      </c>
      <c r="CZ140" s="75">
        <f>'T4 Q2 201415'!D140</f>
        <v>1520</v>
      </c>
      <c r="DA140" s="75">
        <f>'T4 Q2 201415'!E140</f>
        <v>1409</v>
      </c>
      <c r="DB140" s="75">
        <f>'T4 Q2 201415'!F140</f>
        <v>0.92697368421052628</v>
      </c>
      <c r="DC140" s="75">
        <f>'T4 Q2 201415'!G140</f>
        <v>89</v>
      </c>
      <c r="DD140" s="75">
        <f>'T4 Q2 201415'!H140</f>
        <v>5.855263157894737E-2</v>
      </c>
      <c r="DE140" s="75">
        <f>'T4 Q2 201415'!I140</f>
        <v>1409</v>
      </c>
      <c r="DF140" s="75">
        <f>'T4 Q2 201415'!J140</f>
        <v>0.92697368421052628</v>
      </c>
      <c r="DG140" s="75">
        <f>'T4 Q2 201415'!K140</f>
        <v>17</v>
      </c>
      <c r="DH140" s="75">
        <f>'T4 Q2 201415'!L140</f>
        <v>17</v>
      </c>
      <c r="DI140" s="75">
        <f>'T4 Q2 201415'!M140</f>
        <v>1</v>
      </c>
      <c r="DJ140" s="75">
        <f>'T4 Q2 201415'!N140</f>
        <v>0</v>
      </c>
      <c r="DK140" s="75">
        <f>'T4 Q2 201415'!O140</f>
        <v>1459</v>
      </c>
      <c r="DL140" s="75">
        <f>'T4 Q2 201415'!P140</f>
        <v>1375</v>
      </c>
      <c r="DM140" s="75">
        <f>'T4 Q2 201415'!Q140</f>
        <v>0.94242631939684718</v>
      </c>
      <c r="DN140" s="75">
        <f>'T4 Q2 201415'!R140</f>
        <v>1323</v>
      </c>
      <c r="DO140" s="75">
        <f>'T4 Q2 201415'!S140</f>
        <v>0.90678546949965733</v>
      </c>
      <c r="DP140" s="75">
        <f>'T4 Q2 201415'!T140</f>
        <v>1367</v>
      </c>
      <c r="DQ140" s="75">
        <f>'T4 Q2 201415'!U140</f>
        <v>0.93694311172035638</v>
      </c>
      <c r="DR140" s="75">
        <f>'T4 Q2 201415'!V140</f>
        <v>1315</v>
      </c>
      <c r="DS140" s="75">
        <f>'T4 Q2 201415'!W140</f>
        <v>0.90130226182316653</v>
      </c>
      <c r="DT140" s="75">
        <f>'T4 Q2 201415'!X140</f>
        <v>1309</v>
      </c>
      <c r="DU140" s="75">
        <f>'T4 Q2 201415'!Y140</f>
        <v>0.89718985606579849</v>
      </c>
      <c r="DV140" s="75">
        <f>'T4 Q2 201415'!Z140</f>
        <v>9</v>
      </c>
      <c r="DW140" s="75">
        <f>'T4 Q2 201415'!AA140</f>
        <v>8</v>
      </c>
      <c r="DX140" s="75">
        <f>'T4 Q2 201415'!AB140</f>
        <v>0.88888888888888884</v>
      </c>
      <c r="DY140" s="75">
        <f>'T4 Q2 201415'!AC140</f>
        <v>0</v>
      </c>
      <c r="DZ140" s="75">
        <f>'T4 Q2 201415'!AD140</f>
        <v>1356</v>
      </c>
      <c r="EA140" s="75">
        <f>'T4 Q2 201415'!AE140</f>
        <v>1265</v>
      </c>
      <c r="EB140" s="75">
        <f>'T4 Q2 201415'!AF140</f>
        <v>0.93289085545722716</v>
      </c>
      <c r="EC140" s="75">
        <f>'T4 Q2 201415'!AG140</f>
        <v>1143</v>
      </c>
      <c r="ED140" s="75">
        <f>'T4 Q2 201415'!AH140</f>
        <v>0.84292035398230092</v>
      </c>
      <c r="EE140" s="75">
        <f>'T4 Q2 201415'!AI140</f>
        <v>1268</v>
      </c>
      <c r="EF140" s="75">
        <f>'T4 Q2 201415'!AJ140</f>
        <v>0.93510324483775809</v>
      </c>
      <c r="EG140" s="75">
        <f>'T4 Q2 201415'!AK140</f>
        <v>1292</v>
      </c>
      <c r="EH140" s="75">
        <f>'T4 Q2 201415'!AL140</f>
        <v>0.9528023598820059</v>
      </c>
      <c r="EI140" s="75">
        <f>'T4 Q2 201415'!AM140</f>
        <v>1218</v>
      </c>
      <c r="EJ140" s="75">
        <f>'T4 Q2 201415'!AN140</f>
        <v>0.89823008849557517</v>
      </c>
      <c r="EK140" s="75">
        <f>'T4 Q2 201415'!AO140</f>
        <v>1210</v>
      </c>
      <c r="EL140" s="75">
        <f>'T4 Q2 201415'!AP140</f>
        <v>0.89233038348082594</v>
      </c>
      <c r="EM140" s="75">
        <f>'T4 Q2 201415'!AQ140</f>
        <v>1273</v>
      </c>
      <c r="EN140" s="75">
        <f>'T4 Q2 201415'!AR140</f>
        <v>0</v>
      </c>
      <c r="EO140" s="75">
        <f>'T4 Q2 201415'!AS140</f>
        <v>1161</v>
      </c>
      <c r="EP140" s="75">
        <f>'T4 Q2 201415'!AT140</f>
        <v>0.85619469026548678</v>
      </c>
      <c r="EQ140" s="75">
        <f>'T4 Q2 201415'!AU140</f>
        <v>1206</v>
      </c>
      <c r="ER140" s="75">
        <f>'T4 Q2 201415'!AV140</f>
        <v>0.88938053097345138</v>
      </c>
      <c r="ES140" s="75">
        <f>'T4 Q2 201415'!AW140</f>
        <v>1145</v>
      </c>
      <c r="ET140" s="75">
        <f>'T4 Q2 201415'!AX140</f>
        <v>0.8443952802359882</v>
      </c>
      <c r="EV140" s="75">
        <f>'T5 Q3 201415'!D140</f>
        <v>1334</v>
      </c>
      <c r="EW140" s="75">
        <f>'T5 Q3 201415'!E140</f>
        <v>1231</v>
      </c>
      <c r="EX140" s="75">
        <f>'T5 Q3 201415'!F140</f>
        <v>0.92278860569715138</v>
      </c>
      <c r="EY140" s="75">
        <f>'T5 Q3 201415'!G140</f>
        <v>75</v>
      </c>
      <c r="EZ140" s="75">
        <f>'T5 Q3 201415'!H140</f>
        <v>5.6221889055472263E-2</v>
      </c>
      <c r="FA140" s="75">
        <f>'T5 Q3 201415'!I140</f>
        <v>1221</v>
      </c>
      <c r="FB140" s="75">
        <f>'T5 Q3 201415'!J140</f>
        <v>0.91529235382308849</v>
      </c>
      <c r="FC140" s="75">
        <f>'T5 Q3 201415'!K140</f>
        <v>11</v>
      </c>
      <c r="FD140" s="75">
        <f>'T5 Q3 201415'!L140</f>
        <v>10</v>
      </c>
      <c r="FE140" s="75">
        <f>'T5 Q3 201415'!M140</f>
        <v>0.90909090909090906</v>
      </c>
      <c r="FF140" s="75">
        <f>'T5 Q3 201415'!N140</f>
        <v>0</v>
      </c>
      <c r="FG140" s="75">
        <f>'T5 Q3 201415'!O140</f>
        <v>1468</v>
      </c>
      <c r="FH140" s="75">
        <f>'T5 Q3 201415'!P140</f>
        <v>1378</v>
      </c>
      <c r="FI140" s="75">
        <f>'T5 Q3 201415'!Q140</f>
        <v>0.93869209809264309</v>
      </c>
      <c r="FJ140" s="75">
        <f>'T5 Q3 201415'!R140</f>
        <v>1308</v>
      </c>
      <c r="FK140" s="75">
        <f>'T5 Q3 201415'!S140</f>
        <v>0.89100817438692093</v>
      </c>
      <c r="FL140" s="75">
        <f>'T5 Q3 201415'!T140</f>
        <v>1266</v>
      </c>
      <c r="FM140" s="75">
        <f>'T5 Q3 201415'!U140</f>
        <v>0.86239782016348776</v>
      </c>
      <c r="FN140" s="75">
        <f>'T5 Q3 201415'!V140</f>
        <v>1306</v>
      </c>
      <c r="FO140" s="75">
        <f>'T5 Q3 201415'!W140</f>
        <v>0.88964577656675747</v>
      </c>
      <c r="FP140" s="75">
        <f>'T5 Q3 201415'!X140</f>
        <v>1300</v>
      </c>
      <c r="FQ140" s="75">
        <f>'T5 Q3 201415'!Y140</f>
        <v>0.88555858310626701</v>
      </c>
      <c r="FR140" s="75">
        <f>'T5 Q3 201415'!Z140</f>
        <v>11</v>
      </c>
      <c r="FS140" s="75">
        <f>'T5 Q3 201415'!AA140</f>
        <v>10</v>
      </c>
      <c r="FT140" s="75">
        <f>'T5 Q3 201415'!AB140</f>
        <v>0.90909090909090906</v>
      </c>
      <c r="FU140" s="75">
        <f>'T5 Q3 201415'!AC140</f>
        <v>0</v>
      </c>
      <c r="FV140" s="75">
        <f>'T5 Q3 201415'!AD140</f>
        <v>1335</v>
      </c>
      <c r="FW140" s="75">
        <f>'T5 Q3 201415'!AE140</f>
        <v>1255</v>
      </c>
      <c r="FX140" s="75">
        <f>'T5 Q3 201415'!AF140</f>
        <v>0.94007490636704116</v>
      </c>
      <c r="FY140" s="75">
        <f>'T5 Q3 201415'!AG140</f>
        <v>1100</v>
      </c>
      <c r="FZ140" s="75">
        <f>'T5 Q3 201415'!AH140</f>
        <v>0.82397003745318353</v>
      </c>
      <c r="GA140" s="75">
        <f>'T5 Q3 201415'!AI140</f>
        <v>1257</v>
      </c>
      <c r="GB140" s="75">
        <f>'T5 Q3 201415'!AJ140</f>
        <v>0.94157303370786516</v>
      </c>
      <c r="GC140" s="75">
        <f>'T5 Q3 201415'!AK140</f>
        <v>1286</v>
      </c>
      <c r="GD140" s="75">
        <f>'T5 Q3 201415'!AL140</f>
        <v>0.96329588014981271</v>
      </c>
      <c r="GE140" s="75">
        <f>'T5 Q3 201415'!AM140</f>
        <v>1218</v>
      </c>
      <c r="GF140" s="75">
        <f>'T5 Q3 201415'!AN140</f>
        <v>0.91235955056179774</v>
      </c>
      <c r="GG140" s="75">
        <f>'T5 Q3 201415'!AO140</f>
        <v>1188</v>
      </c>
      <c r="GH140" s="75">
        <f>'T5 Q3 201415'!AP140</f>
        <v>0.88988764044943824</v>
      </c>
      <c r="GI140" s="75">
        <f>'T5 Q3 201415'!AQ140</f>
        <v>1252</v>
      </c>
      <c r="GJ140" s="75">
        <f>'T5 Q3 201415'!AR140</f>
        <v>0</v>
      </c>
      <c r="GK140" s="75">
        <f>'T5 Q3 201415'!AS140</f>
        <v>1109</v>
      </c>
      <c r="GL140" s="75">
        <f>'T5 Q3 201415'!AT140</f>
        <v>0.83071161048689135</v>
      </c>
      <c r="GM140" s="75">
        <f>'T5 Q3 201415'!AU140</f>
        <v>1195</v>
      </c>
      <c r="GN140" s="75">
        <f>'T5 Q3 201415'!AV140</f>
        <v>0.89513108614232206</v>
      </c>
      <c r="GO140" s="75">
        <f>'T5 Q3 201415'!AW140</f>
        <v>1130</v>
      </c>
      <c r="GP140" s="75">
        <f>'T5 Q3 201415'!AX140</f>
        <v>0.84644194756554303</v>
      </c>
      <c r="GR140" s="75">
        <f>'T6 Q4 201415'!D140</f>
        <v>1381</v>
      </c>
      <c r="GS140" s="75">
        <f>'T6 Q4 201415'!E140</f>
        <v>1271</v>
      </c>
      <c r="GT140" s="75">
        <f>'T6 Q4 201415'!F140</f>
        <v>0.92034757422157853</v>
      </c>
      <c r="GU140" s="75">
        <f>'T6 Q4 201415'!G140</f>
        <v>42</v>
      </c>
      <c r="GV140" s="75">
        <f>'T6 Q4 201415'!H140</f>
        <v>3.0412744388124548E-2</v>
      </c>
      <c r="GW140" s="75">
        <f>'T6 Q4 201415'!I140</f>
        <v>1265</v>
      </c>
      <c r="GX140" s="75">
        <f>'T6 Q4 201415'!J140</f>
        <v>0.91600289645184652</v>
      </c>
      <c r="GY140" s="75">
        <f>'T6 Q4 201415'!K140</f>
        <v>14</v>
      </c>
      <c r="GZ140" s="75">
        <f>'T6 Q4 201415'!L140</f>
        <v>14</v>
      </c>
      <c r="HA140" s="75">
        <f>'T6 Q4 201415'!M140</f>
        <v>1</v>
      </c>
      <c r="HB140" s="75">
        <f>'T6 Q4 201415'!N140</f>
        <v>0</v>
      </c>
      <c r="HC140" s="75">
        <f>'T6 Q4 201415'!O140</f>
        <v>1392</v>
      </c>
      <c r="HD140" s="75">
        <f>'T6 Q4 201415'!P140</f>
        <v>1303</v>
      </c>
      <c r="HE140" s="75">
        <f>'T6 Q4 201415'!Q140</f>
        <v>0.93606321839080464</v>
      </c>
      <c r="HF140" s="75">
        <f>'T6 Q4 201415'!R140</f>
        <v>1229</v>
      </c>
      <c r="HG140" s="75">
        <f>'T6 Q4 201415'!S140</f>
        <v>0.8829022988505747</v>
      </c>
      <c r="HH140" s="75">
        <f>'T6 Q4 201415'!T140</f>
        <v>763</v>
      </c>
      <c r="HI140" s="75">
        <f>'T6 Q4 201415'!U140</f>
        <v>0.54813218390804597</v>
      </c>
      <c r="HJ140" s="75">
        <f>'T6 Q4 201415'!V140</f>
        <v>1223</v>
      </c>
      <c r="HK140" s="75">
        <f>'T6 Q4 201415'!W140</f>
        <v>0.87859195402298851</v>
      </c>
      <c r="HL140" s="75">
        <f>'T6 Q4 201415'!X140</f>
        <v>1214</v>
      </c>
      <c r="HM140" s="75">
        <f>'T6 Q4 201415'!Y140</f>
        <v>0.87212643678160917</v>
      </c>
      <c r="HN140" s="75">
        <f>'T6 Q4 201415'!Z140</f>
        <v>18</v>
      </c>
      <c r="HO140" s="75">
        <f>'T6 Q4 201415'!AA140</f>
        <v>18</v>
      </c>
      <c r="HP140" s="75">
        <f>'T6 Q4 201415'!AB140</f>
        <v>1</v>
      </c>
      <c r="HQ140" s="75">
        <f>'T6 Q4 201415'!AC140</f>
        <v>0</v>
      </c>
      <c r="HR140" s="75">
        <f>'T6 Q4 201415'!AD140</f>
        <v>1359</v>
      </c>
      <c r="HS140" s="75">
        <f>'T6 Q4 201415'!AE140</f>
        <v>1262</v>
      </c>
      <c r="HT140" s="75">
        <f>'T6 Q4 201415'!AF140</f>
        <v>0.92862398822663728</v>
      </c>
      <c r="HU140" s="75">
        <f>'T6 Q4 201415'!AG140</f>
        <v>1075</v>
      </c>
      <c r="HV140" s="75">
        <f>'T6 Q4 201415'!AH140</f>
        <v>0.79102281089036053</v>
      </c>
      <c r="HW140" s="75">
        <f>'T6 Q4 201415'!AI140</f>
        <v>1264</v>
      </c>
      <c r="HX140" s="75">
        <f>'T6 Q4 201415'!AJ140</f>
        <v>0.93009565857247978</v>
      </c>
      <c r="HY140" s="75">
        <f>'T6 Q4 201415'!AK140</f>
        <v>1292</v>
      </c>
      <c r="HZ140" s="75">
        <f>'T6 Q4 201415'!AL140</f>
        <v>0.95069904341427525</v>
      </c>
      <c r="IA140" s="75">
        <f>'T6 Q4 201415'!AM140</f>
        <v>1229</v>
      </c>
      <c r="IB140" s="75">
        <f>'T6 Q4 201415'!AN140</f>
        <v>0.9043414275202355</v>
      </c>
      <c r="IC140" s="75">
        <f>'T6 Q4 201415'!AO140</f>
        <v>1204</v>
      </c>
      <c r="ID140" s="75">
        <f>'T6 Q4 201415'!AP140</f>
        <v>0.88594554819720384</v>
      </c>
      <c r="IE140" s="75">
        <f>'T6 Q4 201415'!AQ140</f>
        <v>1245</v>
      </c>
      <c r="IF140" s="75">
        <f>'T6 Q4 201415'!AR140</f>
        <v>0</v>
      </c>
      <c r="IG140" s="75">
        <f>'T6 Q4 201415'!AS140</f>
        <v>1098</v>
      </c>
      <c r="IH140" s="75">
        <f>'T6 Q4 201415'!AT140</f>
        <v>0.80794701986754969</v>
      </c>
      <c r="II140" s="75">
        <f>'T6 Q4 201415'!AU140</f>
        <v>1213</v>
      </c>
      <c r="IJ140" s="75">
        <f>'T6 Q4 201415'!AV140</f>
        <v>0.89256806475349526</v>
      </c>
      <c r="IK140" s="75">
        <f>'T6 Q4 201415'!AW140</f>
        <v>1149</v>
      </c>
      <c r="IL140" s="75">
        <f>'T6 Q4 201415'!AX140</f>
        <v>0.8454746136865342</v>
      </c>
    </row>
    <row r="141" spans="1:246" x14ac:dyDescent="0.25">
      <c r="A141" s="31" t="s">
        <v>530</v>
      </c>
      <c r="B141" s="21" t="s">
        <v>531</v>
      </c>
      <c r="C141" s="21" t="s">
        <v>33</v>
      </c>
      <c r="D141" s="64">
        <v>5250</v>
      </c>
      <c r="E141" s="64">
        <v>4417</v>
      </c>
      <c r="F141" s="51">
        <v>0.84133333333333338</v>
      </c>
      <c r="G141" s="64">
        <v>4553</v>
      </c>
      <c r="H141" s="69">
        <v>0.86723809523809525</v>
      </c>
      <c r="I141" s="64">
        <v>4436</v>
      </c>
      <c r="J141" s="51">
        <v>0.8449523809523809</v>
      </c>
      <c r="K141" s="64">
        <v>33</v>
      </c>
      <c r="L141" s="5">
        <v>5</v>
      </c>
      <c r="M141" s="51">
        <v>0.15151515151515152</v>
      </c>
      <c r="N141" s="40"/>
      <c r="O141" s="64">
        <v>5775</v>
      </c>
      <c r="P141" s="64">
        <v>4874</v>
      </c>
      <c r="Q141" s="51"/>
      <c r="R141" s="64">
        <v>4481</v>
      </c>
      <c r="S141" s="69"/>
      <c r="T141" s="64">
        <v>4132</v>
      </c>
      <c r="U141" s="51"/>
      <c r="V141" s="64">
        <v>4511</v>
      </c>
      <c r="W141" s="69"/>
      <c r="X141" s="64">
        <v>4428</v>
      </c>
      <c r="Y141" s="51"/>
      <c r="Z141" s="64">
        <v>34</v>
      </c>
      <c r="AA141" s="64">
        <v>11</v>
      </c>
      <c r="AB141" s="51"/>
      <c r="AC141" s="58"/>
      <c r="AD141" s="64">
        <v>6288</v>
      </c>
      <c r="AE141" s="64">
        <v>4856</v>
      </c>
      <c r="AF141" s="46"/>
      <c r="AG141" s="64">
        <v>3688</v>
      </c>
      <c r="AH141" s="70"/>
      <c r="AI141" s="64">
        <v>4859</v>
      </c>
      <c r="AJ141" s="46"/>
      <c r="AK141" s="64">
        <v>4828</v>
      </c>
      <c r="AL141" s="70"/>
      <c r="AM141" s="64">
        <v>4337</v>
      </c>
      <c r="AN141" s="46"/>
      <c r="AO141" s="64">
        <v>4561</v>
      </c>
      <c r="AP141" s="70"/>
      <c r="AQ141" s="64">
        <v>4795</v>
      </c>
      <c r="AR141" s="46"/>
      <c r="AS141" s="64">
        <v>3790</v>
      </c>
      <c r="AT141" s="70"/>
      <c r="AU141" s="64">
        <v>4655</v>
      </c>
      <c r="AV141" s="46"/>
      <c r="AW141" s="64">
        <v>4341</v>
      </c>
      <c r="AX141" s="46"/>
      <c r="AZ141" s="80">
        <f>VLOOKUP($A141,'T1DQ CCG'!$A:$BS,69,FALSE)</f>
        <v>0</v>
      </c>
      <c r="BA141" s="80">
        <f>VLOOKUP($A141,'T1DQ CCG'!$A:$BS,70,FALSE)</f>
        <v>1</v>
      </c>
      <c r="BB141" s="80">
        <f>VLOOKUP($A141,'T1DQ CCG'!$A:$BS,71,FALSE)</f>
        <v>1</v>
      </c>
      <c r="BD141" s="75">
        <f>'T3 Q1 201415'!D141</f>
        <v>1353</v>
      </c>
      <c r="BE141" s="75">
        <f>'T3 Q1 201415'!E141</f>
        <v>1086</v>
      </c>
      <c r="BF141" s="75">
        <f>'T3 Q1 201415'!F141</f>
        <v>0.80266075388026603</v>
      </c>
      <c r="BG141" s="75">
        <f>'T3 Q1 201415'!G141</f>
        <v>1131</v>
      </c>
      <c r="BH141" s="75">
        <f>'T3 Q1 201415'!H141</f>
        <v>0.83592017738359203</v>
      </c>
      <c r="BI141" s="75">
        <f>'T3 Q1 201415'!I141</f>
        <v>1095</v>
      </c>
      <c r="BJ141" s="75">
        <f>'T3 Q1 201415'!J141</f>
        <v>0.80931263858093128</v>
      </c>
      <c r="BK141" s="75">
        <f>'T3 Q1 201415'!K141</f>
        <v>12</v>
      </c>
      <c r="BL141" s="75">
        <f>'T3 Q1 201415'!L141</f>
        <v>6</v>
      </c>
      <c r="BM141" s="75">
        <f>'T3 Q1 201415'!M141</f>
        <v>0.5</v>
      </c>
      <c r="BN141" s="75">
        <f>'T3 Q1 201415'!N141</f>
        <v>0</v>
      </c>
      <c r="BO141" s="75">
        <f>'T3 Q1 201415'!O141</f>
        <v>1435</v>
      </c>
      <c r="BP141" s="75">
        <f>'T3 Q1 201415'!P141</f>
        <v>1183</v>
      </c>
      <c r="BQ141" s="75">
        <f>'T3 Q1 201415'!Q141</f>
        <v>0</v>
      </c>
      <c r="BR141" s="75">
        <f>'T3 Q1 201415'!R141</f>
        <v>1095</v>
      </c>
      <c r="BS141" s="75">
        <f>'T3 Q1 201415'!S141</f>
        <v>0</v>
      </c>
      <c r="BT141" s="75">
        <f>'T3 Q1 201415'!T141</f>
        <v>1149</v>
      </c>
      <c r="BU141" s="75">
        <f>'T3 Q1 201415'!U141</f>
        <v>0</v>
      </c>
      <c r="BV141" s="75">
        <f>'T3 Q1 201415'!V141</f>
        <v>1107</v>
      </c>
      <c r="BW141" s="75">
        <f>'T3 Q1 201415'!W141</f>
        <v>0</v>
      </c>
      <c r="BX141" s="75">
        <f>'T3 Q1 201415'!X141</f>
        <v>1083</v>
      </c>
      <c r="BY141" s="75">
        <f>'T3 Q1 201415'!Y141</f>
        <v>0</v>
      </c>
      <c r="BZ141" s="75">
        <f>'T3 Q1 201415'!Z141</f>
        <v>2</v>
      </c>
      <c r="CA141" s="75">
        <f>'T3 Q1 201415'!AA141</f>
        <v>2</v>
      </c>
      <c r="CB141" s="75">
        <f>'T3 Q1 201415'!AB141</f>
        <v>0</v>
      </c>
      <c r="CC141" s="75">
        <f>'T3 Q1 201415'!AC141</f>
        <v>0</v>
      </c>
      <c r="CD141" s="75">
        <f>'T3 Q1 201415'!AD141</f>
        <v>1516</v>
      </c>
      <c r="CE141" s="75">
        <f>'T3 Q1 201415'!AE141</f>
        <v>1178</v>
      </c>
      <c r="CF141" s="75">
        <f>'T3 Q1 201415'!AF141</f>
        <v>0</v>
      </c>
      <c r="CG141" s="75">
        <f>'T3 Q1 201415'!AG141</f>
        <v>844</v>
      </c>
      <c r="CH141" s="75">
        <f>'T3 Q1 201415'!AH141</f>
        <v>0</v>
      </c>
      <c r="CI141" s="75">
        <f>'T3 Q1 201415'!AI141</f>
        <v>1180</v>
      </c>
      <c r="CJ141" s="75">
        <f>'T3 Q1 201415'!AJ141</f>
        <v>0</v>
      </c>
      <c r="CK141" s="75">
        <f>'T3 Q1 201415'!AK141</f>
        <v>1170</v>
      </c>
      <c r="CL141" s="75">
        <f>'T3 Q1 201415'!AL141</f>
        <v>0</v>
      </c>
      <c r="CM141" s="75">
        <f>'T3 Q1 201415'!AM141</f>
        <v>1056</v>
      </c>
      <c r="CN141" s="75">
        <f>'T3 Q1 201415'!AN141</f>
        <v>0</v>
      </c>
      <c r="CO141" s="75">
        <f>'T3 Q1 201415'!AO141</f>
        <v>1095</v>
      </c>
      <c r="CP141" s="75">
        <f>'T3 Q1 201415'!AP141</f>
        <v>0</v>
      </c>
      <c r="CQ141" s="75">
        <f>'T3 Q1 201415'!AQ141</f>
        <v>1133</v>
      </c>
      <c r="CR141" s="75">
        <f>'T3 Q1 201415'!AR141</f>
        <v>0</v>
      </c>
      <c r="CS141" s="75">
        <f>'T3 Q1 201415'!AS141</f>
        <v>868</v>
      </c>
      <c r="CT141" s="75">
        <f>'T3 Q1 201415'!AT141</f>
        <v>0</v>
      </c>
      <c r="CU141" s="75">
        <f>'T3 Q1 201415'!AU141</f>
        <v>1136</v>
      </c>
      <c r="CV141" s="75">
        <f>'T3 Q1 201415'!AV141</f>
        <v>0</v>
      </c>
      <c r="CW141" s="75">
        <f>'T3 Q1 201415'!AW141</f>
        <v>1038</v>
      </c>
      <c r="CX141" s="75">
        <f>'T3 Q1 201415'!AX141</f>
        <v>0</v>
      </c>
      <c r="CZ141" s="75">
        <f>'T4 Q2 201415'!D141</f>
        <v>1356</v>
      </c>
      <c r="DA141" s="75">
        <f>'T4 Q2 201415'!E141</f>
        <v>1097</v>
      </c>
      <c r="DB141" s="75">
        <f>'T4 Q2 201415'!F141</f>
        <v>0.80899705014749268</v>
      </c>
      <c r="DC141" s="75">
        <f>'T4 Q2 201415'!G141</f>
        <v>1139</v>
      </c>
      <c r="DD141" s="75">
        <f>'T4 Q2 201415'!H141</f>
        <v>0.83997050147492625</v>
      </c>
      <c r="DE141" s="75">
        <f>'T4 Q2 201415'!I141</f>
        <v>1096</v>
      </c>
      <c r="DF141" s="75">
        <f>'T4 Q2 201415'!J141</f>
        <v>0.80825958702064893</v>
      </c>
      <c r="DG141" s="75">
        <f>'T4 Q2 201415'!K141</f>
        <v>6</v>
      </c>
      <c r="DH141" s="75">
        <f>'T4 Q2 201415'!L141</f>
        <v>4</v>
      </c>
      <c r="DI141" s="75">
        <f>'T4 Q2 201415'!M141</f>
        <v>0.66666666666666663</v>
      </c>
      <c r="DJ141" s="75">
        <f>'T4 Q2 201415'!N141</f>
        <v>0</v>
      </c>
      <c r="DK141" s="75">
        <f>'T4 Q2 201415'!O141</f>
        <v>1499</v>
      </c>
      <c r="DL141" s="75">
        <f>'T4 Q2 201415'!P141</f>
        <v>1243</v>
      </c>
      <c r="DM141" s="75">
        <f>'T4 Q2 201415'!Q141</f>
        <v>0</v>
      </c>
      <c r="DN141" s="75">
        <f>'T4 Q2 201415'!R141</f>
        <v>1129</v>
      </c>
      <c r="DO141" s="75">
        <f>'T4 Q2 201415'!S141</f>
        <v>0</v>
      </c>
      <c r="DP141" s="75">
        <f>'T4 Q2 201415'!T141</f>
        <v>1196</v>
      </c>
      <c r="DQ141" s="75">
        <f>'T4 Q2 201415'!U141</f>
        <v>0</v>
      </c>
      <c r="DR141" s="75">
        <f>'T4 Q2 201415'!V141</f>
        <v>1133</v>
      </c>
      <c r="DS141" s="75">
        <f>'T4 Q2 201415'!W141</f>
        <v>0</v>
      </c>
      <c r="DT141" s="75">
        <f>'T4 Q2 201415'!X141</f>
        <v>1109</v>
      </c>
      <c r="DU141" s="75">
        <f>'T4 Q2 201415'!Y141</f>
        <v>0</v>
      </c>
      <c r="DV141" s="75">
        <f>'T4 Q2 201415'!Z141</f>
        <v>12</v>
      </c>
      <c r="DW141" s="75">
        <f>'T4 Q2 201415'!AA141</f>
        <v>4</v>
      </c>
      <c r="DX141" s="75">
        <f>'T4 Q2 201415'!AB141</f>
        <v>0</v>
      </c>
      <c r="DY141" s="75">
        <f>'T4 Q2 201415'!AC141</f>
        <v>0</v>
      </c>
      <c r="DZ141" s="75">
        <f>'T4 Q2 201415'!AD141</f>
        <v>1624</v>
      </c>
      <c r="EA141" s="75">
        <f>'T4 Q2 201415'!AE141</f>
        <v>1227</v>
      </c>
      <c r="EB141" s="75">
        <f>'T4 Q2 201415'!AF141</f>
        <v>0</v>
      </c>
      <c r="EC141" s="75">
        <f>'T4 Q2 201415'!AG141</f>
        <v>909</v>
      </c>
      <c r="ED141" s="75">
        <f>'T4 Q2 201415'!AH141</f>
        <v>0</v>
      </c>
      <c r="EE141" s="75">
        <f>'T4 Q2 201415'!AI141</f>
        <v>1227</v>
      </c>
      <c r="EF141" s="75">
        <f>'T4 Q2 201415'!AJ141</f>
        <v>0</v>
      </c>
      <c r="EG141" s="75">
        <f>'T4 Q2 201415'!AK141</f>
        <v>1221</v>
      </c>
      <c r="EH141" s="75">
        <f>'T4 Q2 201415'!AL141</f>
        <v>0</v>
      </c>
      <c r="EI141" s="75">
        <f>'T4 Q2 201415'!AM141</f>
        <v>1075</v>
      </c>
      <c r="EJ141" s="75">
        <f>'T4 Q2 201415'!AN141</f>
        <v>0</v>
      </c>
      <c r="EK141" s="75">
        <f>'T4 Q2 201415'!AO141</f>
        <v>1153</v>
      </c>
      <c r="EL141" s="75">
        <f>'T4 Q2 201415'!AP141</f>
        <v>0</v>
      </c>
      <c r="EM141" s="75">
        <f>'T4 Q2 201415'!AQ141</f>
        <v>1202</v>
      </c>
      <c r="EN141" s="75">
        <f>'T4 Q2 201415'!AR141</f>
        <v>0</v>
      </c>
      <c r="EO141" s="75">
        <f>'T4 Q2 201415'!AS141</f>
        <v>936</v>
      </c>
      <c r="EP141" s="75">
        <f>'T4 Q2 201415'!AT141</f>
        <v>0</v>
      </c>
      <c r="EQ141" s="75">
        <f>'T4 Q2 201415'!AU141</f>
        <v>1164</v>
      </c>
      <c r="ER141" s="75">
        <f>'T4 Q2 201415'!AV141</f>
        <v>0</v>
      </c>
      <c r="ES141" s="75">
        <f>'T4 Q2 201415'!AW141</f>
        <v>1109</v>
      </c>
      <c r="ET141" s="75">
        <f>'T4 Q2 201415'!AX141</f>
        <v>0</v>
      </c>
      <c r="EV141" s="75">
        <f>'T5 Q3 201415'!D141</f>
        <v>1342</v>
      </c>
      <c r="EW141" s="75">
        <f>'T5 Q3 201415'!E141</f>
        <v>1142</v>
      </c>
      <c r="EX141" s="75">
        <f>'T5 Q3 201415'!F141</f>
        <v>0.8509687034277198</v>
      </c>
      <c r="EY141" s="75">
        <f>'T5 Q3 201415'!G141</f>
        <v>1174</v>
      </c>
      <c r="EZ141" s="75">
        <f>'T5 Q3 201415'!H141</f>
        <v>0.87481371087928461</v>
      </c>
      <c r="FA141" s="75">
        <f>'T5 Q3 201415'!I141</f>
        <v>1145</v>
      </c>
      <c r="FB141" s="75">
        <f>'T5 Q3 201415'!J141</f>
        <v>0.85320417287630401</v>
      </c>
      <c r="FC141" s="75">
        <f>'T5 Q3 201415'!K141</f>
        <v>9</v>
      </c>
      <c r="FD141" s="75">
        <f>'T5 Q3 201415'!L141</f>
        <v>5</v>
      </c>
      <c r="FE141" s="75">
        <f>'T5 Q3 201415'!M141</f>
        <v>0.55555555555555558</v>
      </c>
      <c r="FF141" s="75">
        <f>'T5 Q3 201415'!N141</f>
        <v>0</v>
      </c>
      <c r="FG141" s="75">
        <f>'T5 Q3 201415'!O141</f>
        <v>1448</v>
      </c>
      <c r="FH141" s="75">
        <f>'T5 Q3 201415'!P141</f>
        <v>1217</v>
      </c>
      <c r="FI141" s="75">
        <f>'T5 Q3 201415'!Q141</f>
        <v>0</v>
      </c>
      <c r="FJ141" s="75">
        <f>'T5 Q3 201415'!R141</f>
        <v>1077</v>
      </c>
      <c r="FK141" s="75">
        <f>'T5 Q3 201415'!S141</f>
        <v>0</v>
      </c>
      <c r="FL141" s="75">
        <f>'T5 Q3 201415'!T141</f>
        <v>1114</v>
      </c>
      <c r="FM141" s="75">
        <f>'T5 Q3 201415'!U141</f>
        <v>0</v>
      </c>
      <c r="FN141" s="75">
        <f>'T5 Q3 201415'!V141</f>
        <v>1089</v>
      </c>
      <c r="FO141" s="75">
        <f>'T5 Q3 201415'!W141</f>
        <v>0</v>
      </c>
      <c r="FP141" s="75">
        <f>'T5 Q3 201415'!X141</f>
        <v>1074</v>
      </c>
      <c r="FQ141" s="75">
        <f>'T5 Q3 201415'!Y141</f>
        <v>0</v>
      </c>
      <c r="FR141" s="75">
        <f>'T5 Q3 201415'!Z141</f>
        <v>12</v>
      </c>
      <c r="FS141" s="75">
        <f>'T5 Q3 201415'!AA141</f>
        <v>2</v>
      </c>
      <c r="FT141" s="75">
        <f>'T5 Q3 201415'!AB141</f>
        <v>0</v>
      </c>
      <c r="FU141" s="75">
        <f>'T5 Q3 201415'!AC141</f>
        <v>0</v>
      </c>
      <c r="FV141" s="75">
        <f>'T5 Q3 201415'!AD141</f>
        <v>1662</v>
      </c>
      <c r="FW141" s="75">
        <f>'T5 Q3 201415'!AE141</f>
        <v>1286</v>
      </c>
      <c r="FX141" s="75">
        <f>'T5 Q3 201415'!AF141</f>
        <v>0</v>
      </c>
      <c r="FY141" s="75">
        <f>'T5 Q3 201415'!AG141</f>
        <v>957</v>
      </c>
      <c r="FZ141" s="75">
        <f>'T5 Q3 201415'!AH141</f>
        <v>0</v>
      </c>
      <c r="GA141" s="75">
        <f>'T5 Q3 201415'!AI141</f>
        <v>1287</v>
      </c>
      <c r="GB141" s="75">
        <f>'T5 Q3 201415'!AJ141</f>
        <v>0</v>
      </c>
      <c r="GC141" s="75">
        <f>'T5 Q3 201415'!AK141</f>
        <v>1279</v>
      </c>
      <c r="GD141" s="75">
        <f>'T5 Q3 201415'!AL141</f>
        <v>0</v>
      </c>
      <c r="GE141" s="75">
        <f>'T5 Q3 201415'!AM141</f>
        <v>1153</v>
      </c>
      <c r="GF141" s="75">
        <f>'T5 Q3 201415'!AN141</f>
        <v>0</v>
      </c>
      <c r="GG141" s="75">
        <f>'T5 Q3 201415'!AO141</f>
        <v>1208</v>
      </c>
      <c r="GH141" s="75">
        <f>'T5 Q3 201415'!AP141</f>
        <v>0</v>
      </c>
      <c r="GI141" s="75">
        <f>'T5 Q3 201415'!AQ141</f>
        <v>1272</v>
      </c>
      <c r="GJ141" s="75">
        <f>'T5 Q3 201415'!AR141</f>
        <v>0</v>
      </c>
      <c r="GK141" s="75">
        <f>'T5 Q3 201415'!AS141</f>
        <v>983</v>
      </c>
      <c r="GL141" s="75">
        <f>'T5 Q3 201415'!AT141</f>
        <v>0</v>
      </c>
      <c r="GM141" s="75">
        <f>'T5 Q3 201415'!AU141</f>
        <v>1229</v>
      </c>
      <c r="GN141" s="75">
        <f>'T5 Q3 201415'!AV141</f>
        <v>0</v>
      </c>
      <c r="GO141" s="75">
        <f>'T5 Q3 201415'!AW141</f>
        <v>1132</v>
      </c>
      <c r="GP141" s="75">
        <f>'T5 Q3 201415'!AX141</f>
        <v>0</v>
      </c>
      <c r="GR141" s="75">
        <f>'T6 Q4 201415'!D141</f>
        <v>1199</v>
      </c>
      <c r="GS141" s="75">
        <f>'T6 Q4 201415'!E141</f>
        <v>1092</v>
      </c>
      <c r="GT141" s="75">
        <f>'T6 Q4 201415'!F141</f>
        <v>0.91075896580483739</v>
      </c>
      <c r="GU141" s="75">
        <f>'T6 Q4 201415'!G141</f>
        <v>1109</v>
      </c>
      <c r="GV141" s="75">
        <f>'T6 Q4 201415'!H141</f>
        <v>0.92493744787322774</v>
      </c>
      <c r="GW141" s="75">
        <f>'T6 Q4 201415'!I141</f>
        <v>1100</v>
      </c>
      <c r="GX141" s="75">
        <f>'T6 Q4 201415'!J141</f>
        <v>0.91743119266055051</v>
      </c>
      <c r="GY141" s="75">
        <f>'T6 Q4 201415'!K141</f>
        <v>6</v>
      </c>
      <c r="GZ141" s="75">
        <f>'T6 Q4 201415'!L141</f>
        <v>4</v>
      </c>
      <c r="HA141" s="75">
        <f>'T6 Q4 201415'!M141</f>
        <v>0.66666666666666663</v>
      </c>
      <c r="HB141" s="75">
        <f>'T6 Q4 201415'!N141</f>
        <v>0</v>
      </c>
      <c r="HC141" s="75">
        <f>'T6 Q4 201415'!O141</f>
        <v>1393</v>
      </c>
      <c r="HD141" s="75">
        <f>'T6 Q4 201415'!P141</f>
        <v>1231</v>
      </c>
      <c r="HE141" s="75">
        <f>'T6 Q4 201415'!Q141</f>
        <v>0.88370423546302945</v>
      </c>
      <c r="HF141" s="75">
        <f>'T6 Q4 201415'!R141</f>
        <v>1180</v>
      </c>
      <c r="HG141" s="75">
        <f>'T6 Q4 201415'!S141</f>
        <v>0.84709260588657576</v>
      </c>
      <c r="HH141" s="75">
        <f>'T6 Q4 201415'!T141</f>
        <v>673</v>
      </c>
      <c r="HI141" s="75">
        <f>'T6 Q4 201415'!U141</f>
        <v>0.48312993539124194</v>
      </c>
      <c r="HJ141" s="75">
        <f>'T6 Q4 201415'!V141</f>
        <v>1182</v>
      </c>
      <c r="HK141" s="75">
        <f>'T6 Q4 201415'!W141</f>
        <v>0.84852835606604449</v>
      </c>
      <c r="HL141" s="75">
        <f>'T6 Q4 201415'!X141</f>
        <v>1162</v>
      </c>
      <c r="HM141" s="75">
        <f>'T6 Q4 201415'!Y141</f>
        <v>0.83417085427135673</v>
      </c>
      <c r="HN141" s="75">
        <f>'T6 Q4 201415'!Z141</f>
        <v>8</v>
      </c>
      <c r="HO141" s="75">
        <f>'T6 Q4 201415'!AA141</f>
        <v>3</v>
      </c>
      <c r="HP141" s="75">
        <f>'T6 Q4 201415'!AB141</f>
        <v>0.375</v>
      </c>
      <c r="HQ141" s="75">
        <f>'T6 Q4 201415'!AC141</f>
        <v>0</v>
      </c>
      <c r="HR141" s="75">
        <f>'T6 Q4 201415'!AD141</f>
        <v>1486</v>
      </c>
      <c r="HS141" s="75">
        <f>'T6 Q4 201415'!AE141</f>
        <v>1165</v>
      </c>
      <c r="HT141" s="75">
        <f>'T6 Q4 201415'!AF141</f>
        <v>0</v>
      </c>
      <c r="HU141" s="75">
        <f>'T6 Q4 201415'!AG141</f>
        <v>978</v>
      </c>
      <c r="HV141" s="75">
        <f>'T6 Q4 201415'!AH141</f>
        <v>0</v>
      </c>
      <c r="HW141" s="75">
        <f>'T6 Q4 201415'!AI141</f>
        <v>1165</v>
      </c>
      <c r="HX141" s="75">
        <f>'T6 Q4 201415'!AJ141</f>
        <v>0</v>
      </c>
      <c r="HY141" s="75">
        <f>'T6 Q4 201415'!AK141</f>
        <v>1158</v>
      </c>
      <c r="HZ141" s="75">
        <f>'T6 Q4 201415'!AL141</f>
        <v>0</v>
      </c>
      <c r="IA141" s="75">
        <f>'T6 Q4 201415'!AM141</f>
        <v>1053</v>
      </c>
      <c r="IB141" s="75">
        <f>'T6 Q4 201415'!AN141</f>
        <v>0</v>
      </c>
      <c r="IC141" s="75">
        <f>'T6 Q4 201415'!AO141</f>
        <v>1105</v>
      </c>
      <c r="ID141" s="75">
        <f>'T6 Q4 201415'!AP141</f>
        <v>0</v>
      </c>
      <c r="IE141" s="75">
        <f>'T6 Q4 201415'!AQ141</f>
        <v>1188</v>
      </c>
      <c r="IF141" s="75">
        <f>'T6 Q4 201415'!AR141</f>
        <v>0</v>
      </c>
      <c r="IG141" s="75">
        <f>'T6 Q4 201415'!AS141</f>
        <v>1003</v>
      </c>
      <c r="IH141" s="75">
        <f>'T6 Q4 201415'!AT141</f>
        <v>0</v>
      </c>
      <c r="II141" s="75">
        <f>'T6 Q4 201415'!AU141</f>
        <v>1126</v>
      </c>
      <c r="IJ141" s="75">
        <f>'T6 Q4 201415'!AV141</f>
        <v>0</v>
      </c>
      <c r="IK141" s="75">
        <f>'T6 Q4 201415'!AW141</f>
        <v>1062</v>
      </c>
      <c r="IL141" s="75">
        <f>'T6 Q4 201415'!AX141</f>
        <v>0</v>
      </c>
    </row>
    <row r="142" spans="1:246" x14ac:dyDescent="0.25">
      <c r="A142" s="31" t="s">
        <v>532</v>
      </c>
      <c r="B142" s="21" t="s">
        <v>533</v>
      </c>
      <c r="C142" s="21" t="s">
        <v>33</v>
      </c>
      <c r="D142" s="64">
        <v>2877</v>
      </c>
      <c r="E142" s="64">
        <v>2639</v>
      </c>
      <c r="F142" s="51">
        <v>0.91727493917274938</v>
      </c>
      <c r="G142" s="64">
        <v>145</v>
      </c>
      <c r="H142" s="69">
        <v>5.0399721932568649E-2</v>
      </c>
      <c r="I142" s="64">
        <v>2636</v>
      </c>
      <c r="J142" s="51">
        <v>0.916232186305179</v>
      </c>
      <c r="K142" s="64">
        <v>6</v>
      </c>
      <c r="L142" s="5">
        <v>0</v>
      </c>
      <c r="M142" s="51">
        <v>0</v>
      </c>
      <c r="N142" s="40"/>
      <c r="O142" s="64">
        <v>2948</v>
      </c>
      <c r="P142" s="64">
        <v>2773</v>
      </c>
      <c r="Q142" s="51">
        <v>0.94063772048846672</v>
      </c>
      <c r="R142" s="64">
        <v>2549</v>
      </c>
      <c r="S142" s="69">
        <v>0.86465400271370418</v>
      </c>
      <c r="T142" s="64">
        <v>2421</v>
      </c>
      <c r="U142" s="51">
        <v>0.82123473541383984</v>
      </c>
      <c r="V142" s="64">
        <v>2515</v>
      </c>
      <c r="W142" s="69">
        <v>0.85312075983717772</v>
      </c>
      <c r="X142" s="64">
        <v>2529</v>
      </c>
      <c r="Y142" s="51">
        <v>0.85786974219810042</v>
      </c>
      <c r="Z142" s="64">
        <v>11</v>
      </c>
      <c r="AA142" s="64">
        <v>11</v>
      </c>
      <c r="AB142" s="51">
        <v>1</v>
      </c>
      <c r="AC142" s="58"/>
      <c r="AD142" s="64">
        <v>3222</v>
      </c>
      <c r="AE142" s="64">
        <v>3041</v>
      </c>
      <c r="AF142" s="46">
        <v>0.94382371198013659</v>
      </c>
      <c r="AG142" s="64">
        <v>2228</v>
      </c>
      <c r="AH142" s="70">
        <v>0.69149596523898205</v>
      </c>
      <c r="AI142" s="64">
        <v>3043</v>
      </c>
      <c r="AJ142" s="46">
        <v>0.94444444444444442</v>
      </c>
      <c r="AK142" s="64">
        <v>3038</v>
      </c>
      <c r="AL142" s="70">
        <v>0.94289261328367469</v>
      </c>
      <c r="AM142" s="64">
        <v>2746</v>
      </c>
      <c r="AN142" s="46">
        <v>0.85226567349472382</v>
      </c>
      <c r="AO142" s="64">
        <v>2746</v>
      </c>
      <c r="AP142" s="70">
        <v>0.85226567349472382</v>
      </c>
      <c r="AQ142" s="64">
        <v>2900</v>
      </c>
      <c r="AR142" s="46">
        <v>0.90006207324643084</v>
      </c>
      <c r="AS142" s="64">
        <v>2490</v>
      </c>
      <c r="AT142" s="70">
        <v>0.77281191806331473</v>
      </c>
      <c r="AU142" s="64">
        <v>2979</v>
      </c>
      <c r="AV142" s="46">
        <v>0.92458100558659218</v>
      </c>
      <c r="AW142" s="64">
        <v>2624</v>
      </c>
      <c r="AX142" s="46">
        <v>0.81440099317194292</v>
      </c>
      <c r="AZ142" s="80">
        <f>VLOOKUP($A142,'T1DQ CCG'!$A:$BS,69,FALSE)</f>
        <v>0</v>
      </c>
      <c r="BA142" s="80">
        <f>VLOOKUP($A142,'T1DQ CCG'!$A:$BS,70,FALSE)</f>
        <v>0</v>
      </c>
      <c r="BB142" s="80">
        <f>VLOOKUP($A142,'T1DQ CCG'!$A:$BS,71,FALSE)</f>
        <v>0</v>
      </c>
      <c r="BD142" s="75">
        <f>'T3 Q1 201415'!D142</f>
        <v>721</v>
      </c>
      <c r="BE142" s="75">
        <f>'T3 Q1 201415'!E142</f>
        <v>667</v>
      </c>
      <c r="BF142" s="75">
        <f>'T3 Q1 201415'!F142</f>
        <v>0.92510402219140087</v>
      </c>
      <c r="BG142" s="75">
        <f>'T3 Q1 201415'!G142</f>
        <v>58</v>
      </c>
      <c r="BH142" s="75">
        <f>'T3 Q1 201415'!H142</f>
        <v>8.0443828016643557E-2</v>
      </c>
      <c r="BI142" s="75">
        <f>'T3 Q1 201415'!I142</f>
        <v>663</v>
      </c>
      <c r="BJ142" s="75">
        <f>'T3 Q1 201415'!J142</f>
        <v>0.91955617198335649</v>
      </c>
      <c r="BK142" s="75">
        <f>'T3 Q1 201415'!K142</f>
        <v>1</v>
      </c>
      <c r="BL142" s="75">
        <f>'T3 Q1 201415'!L142</f>
        <v>1</v>
      </c>
      <c r="BM142" s="75">
        <f>'T3 Q1 201415'!M142</f>
        <v>1</v>
      </c>
      <c r="BN142" s="75">
        <f>'T3 Q1 201415'!N142</f>
        <v>0</v>
      </c>
      <c r="BO142" s="75">
        <f>'T3 Q1 201415'!O142</f>
        <v>766</v>
      </c>
      <c r="BP142" s="75">
        <f>'T3 Q1 201415'!P142</f>
        <v>729</v>
      </c>
      <c r="BQ142" s="75">
        <f>'T3 Q1 201415'!Q142</f>
        <v>0.95169712793733685</v>
      </c>
      <c r="BR142" s="75">
        <f>'T3 Q1 201415'!R142</f>
        <v>666</v>
      </c>
      <c r="BS142" s="75">
        <f>'T3 Q1 201415'!S142</f>
        <v>0.86945169712793735</v>
      </c>
      <c r="BT142" s="75">
        <f>'T3 Q1 201415'!T142</f>
        <v>706</v>
      </c>
      <c r="BU142" s="75">
        <f>'T3 Q1 201415'!U142</f>
        <v>0.92167101827676245</v>
      </c>
      <c r="BV142" s="75">
        <f>'T3 Q1 201415'!V142</f>
        <v>647</v>
      </c>
      <c r="BW142" s="75">
        <f>'T3 Q1 201415'!W142</f>
        <v>0.84464751958224538</v>
      </c>
      <c r="BX142" s="75">
        <f>'T3 Q1 201415'!X142</f>
        <v>668</v>
      </c>
      <c r="BY142" s="75">
        <f>'T3 Q1 201415'!Y142</f>
        <v>0.87206266318537862</v>
      </c>
      <c r="BZ142" s="75">
        <f>'T3 Q1 201415'!Z142</f>
        <v>4</v>
      </c>
      <c r="CA142" s="75">
        <f>'T3 Q1 201415'!AA142</f>
        <v>4</v>
      </c>
      <c r="CB142" s="75">
        <f>'T3 Q1 201415'!AB142</f>
        <v>1</v>
      </c>
      <c r="CC142" s="75">
        <f>'T3 Q1 201415'!AC142</f>
        <v>0</v>
      </c>
      <c r="CD142" s="75">
        <f>'T3 Q1 201415'!AD142</f>
        <v>790</v>
      </c>
      <c r="CE142" s="75">
        <f>'T3 Q1 201415'!AE142</f>
        <v>748</v>
      </c>
      <c r="CF142" s="75">
        <f>'T3 Q1 201415'!AF142</f>
        <v>0.94683544303797473</v>
      </c>
      <c r="CG142" s="75">
        <f>'T3 Q1 201415'!AG142</f>
        <v>566</v>
      </c>
      <c r="CH142" s="75">
        <f>'T3 Q1 201415'!AH142</f>
        <v>0.71645569620253169</v>
      </c>
      <c r="CI142" s="75">
        <f>'T3 Q1 201415'!AI142</f>
        <v>749</v>
      </c>
      <c r="CJ142" s="75">
        <f>'T3 Q1 201415'!AJ142</f>
        <v>0.94810126582278476</v>
      </c>
      <c r="CK142" s="75">
        <f>'T3 Q1 201415'!AK142</f>
        <v>746</v>
      </c>
      <c r="CL142" s="75">
        <f>'T3 Q1 201415'!AL142</f>
        <v>0.94430379746835447</v>
      </c>
      <c r="CM142" s="75">
        <f>'T3 Q1 201415'!AM142</f>
        <v>671</v>
      </c>
      <c r="CN142" s="75">
        <f>'T3 Q1 201415'!AN142</f>
        <v>0.84936708860759491</v>
      </c>
      <c r="CO142" s="75">
        <f>'T3 Q1 201415'!AO142</f>
        <v>678</v>
      </c>
      <c r="CP142" s="75">
        <f>'T3 Q1 201415'!AP142</f>
        <v>0.85822784810126584</v>
      </c>
      <c r="CQ142" s="75">
        <f>'T3 Q1 201415'!AQ142</f>
        <v>720</v>
      </c>
      <c r="CR142" s="75">
        <f>'T3 Q1 201415'!AR142</f>
        <v>0.91139240506329111</v>
      </c>
      <c r="CS142" s="75">
        <f>'T3 Q1 201415'!AS142</f>
        <v>629</v>
      </c>
      <c r="CT142" s="75">
        <f>'T3 Q1 201415'!AT142</f>
        <v>0.79620253164556964</v>
      </c>
      <c r="CU142" s="75">
        <f>'T3 Q1 201415'!AU142</f>
        <v>740</v>
      </c>
      <c r="CV142" s="75">
        <f>'T3 Q1 201415'!AV142</f>
        <v>0.93670886075949367</v>
      </c>
      <c r="CW142" s="75">
        <f>'T3 Q1 201415'!AW142</f>
        <v>654</v>
      </c>
      <c r="CX142" s="75">
        <f>'T3 Q1 201415'!AX142</f>
        <v>0.82784810126582276</v>
      </c>
      <c r="CZ142" s="75">
        <f>'T4 Q2 201415'!D142</f>
        <v>754</v>
      </c>
      <c r="DA142" s="75">
        <f>'T4 Q2 201415'!E142</f>
        <v>700</v>
      </c>
      <c r="DB142" s="75">
        <f>'T4 Q2 201415'!F142</f>
        <v>0.92838196286472152</v>
      </c>
      <c r="DC142" s="75">
        <f>'T4 Q2 201415'!G142</f>
        <v>49</v>
      </c>
      <c r="DD142" s="75">
        <f>'T4 Q2 201415'!H142</f>
        <v>6.49867374005305E-2</v>
      </c>
      <c r="DE142" s="75">
        <f>'T4 Q2 201415'!I142</f>
        <v>695</v>
      </c>
      <c r="DF142" s="75">
        <f>'T4 Q2 201415'!J142</f>
        <v>0.92175066312997345</v>
      </c>
      <c r="DG142" s="75">
        <f>'T4 Q2 201415'!K142</f>
        <v>2</v>
      </c>
      <c r="DH142" s="75">
        <f>'T4 Q2 201415'!L142</f>
        <v>2</v>
      </c>
      <c r="DI142" s="75">
        <f>'T4 Q2 201415'!M142</f>
        <v>1</v>
      </c>
      <c r="DJ142" s="75">
        <f>'T4 Q2 201415'!N142</f>
        <v>0</v>
      </c>
      <c r="DK142" s="75">
        <f>'T4 Q2 201415'!O142</f>
        <v>756</v>
      </c>
      <c r="DL142" s="75">
        <f>'T4 Q2 201415'!P142</f>
        <v>706</v>
      </c>
      <c r="DM142" s="75">
        <f>'T4 Q2 201415'!Q142</f>
        <v>0.93386243386243384</v>
      </c>
      <c r="DN142" s="75">
        <f>'T4 Q2 201415'!R142</f>
        <v>645</v>
      </c>
      <c r="DO142" s="75">
        <f>'T4 Q2 201415'!S142</f>
        <v>0.85317460317460314</v>
      </c>
      <c r="DP142" s="75">
        <f>'T4 Q2 201415'!T142</f>
        <v>679</v>
      </c>
      <c r="DQ142" s="75">
        <f>'T4 Q2 201415'!U142</f>
        <v>0.89814814814814814</v>
      </c>
      <c r="DR142" s="75">
        <f>'T4 Q2 201415'!V142</f>
        <v>639</v>
      </c>
      <c r="DS142" s="75">
        <f>'T4 Q2 201415'!W142</f>
        <v>0.84523809523809523</v>
      </c>
      <c r="DT142" s="75">
        <f>'T4 Q2 201415'!X142</f>
        <v>636</v>
      </c>
      <c r="DU142" s="75">
        <f>'T4 Q2 201415'!Y142</f>
        <v>0.84126984126984128</v>
      </c>
      <c r="DV142" s="75">
        <f>'T4 Q2 201415'!Z142</f>
        <v>5</v>
      </c>
      <c r="DW142" s="75">
        <f>'T4 Q2 201415'!AA142</f>
        <v>5</v>
      </c>
      <c r="DX142" s="75">
        <f>'T4 Q2 201415'!AB142</f>
        <v>1</v>
      </c>
      <c r="DY142" s="75">
        <f>'T4 Q2 201415'!AC142</f>
        <v>0</v>
      </c>
      <c r="DZ142" s="75">
        <f>'T4 Q2 201415'!AD142</f>
        <v>815</v>
      </c>
      <c r="EA142" s="75">
        <f>'T4 Q2 201415'!AE142</f>
        <v>770</v>
      </c>
      <c r="EB142" s="75">
        <f>'T4 Q2 201415'!AF142</f>
        <v>0.94478527607361962</v>
      </c>
      <c r="EC142" s="75">
        <f>'T4 Q2 201415'!AG142</f>
        <v>564</v>
      </c>
      <c r="ED142" s="75">
        <f>'T4 Q2 201415'!AH142</f>
        <v>0.69202453987730062</v>
      </c>
      <c r="EE142" s="75">
        <f>'T4 Q2 201415'!AI142</f>
        <v>770</v>
      </c>
      <c r="EF142" s="75">
        <f>'T4 Q2 201415'!AJ142</f>
        <v>0.94478527607361962</v>
      </c>
      <c r="EG142" s="75">
        <f>'T4 Q2 201415'!AK142</f>
        <v>769</v>
      </c>
      <c r="EH142" s="75">
        <f>'T4 Q2 201415'!AL142</f>
        <v>0.94355828220858895</v>
      </c>
      <c r="EI142" s="75">
        <f>'T4 Q2 201415'!AM142</f>
        <v>687</v>
      </c>
      <c r="EJ142" s="75">
        <f>'T4 Q2 201415'!AN142</f>
        <v>0.84294478527607364</v>
      </c>
      <c r="EK142" s="75">
        <f>'T4 Q2 201415'!AO142</f>
        <v>693</v>
      </c>
      <c r="EL142" s="75">
        <f>'T4 Q2 201415'!AP142</f>
        <v>0.85030674846625764</v>
      </c>
      <c r="EM142" s="75">
        <f>'T4 Q2 201415'!AQ142</f>
        <v>742</v>
      </c>
      <c r="EN142" s="75">
        <f>'T4 Q2 201415'!AR142</f>
        <v>0</v>
      </c>
      <c r="EO142" s="75">
        <f>'T4 Q2 201415'!AS142</f>
        <v>629</v>
      </c>
      <c r="EP142" s="75">
        <f>'T4 Q2 201415'!AT142</f>
        <v>0.77177914110429446</v>
      </c>
      <c r="EQ142" s="75">
        <f>'T4 Q2 201415'!AU142</f>
        <v>745</v>
      </c>
      <c r="ER142" s="75">
        <f>'T4 Q2 201415'!AV142</f>
        <v>0.91411042944785281</v>
      </c>
      <c r="ES142" s="75">
        <f>'T4 Q2 201415'!AW142</f>
        <v>674</v>
      </c>
      <c r="ET142" s="75">
        <f>'T4 Q2 201415'!AX142</f>
        <v>0.82699386503067485</v>
      </c>
      <c r="EV142" s="75">
        <f>'T5 Q3 201415'!D142</f>
        <v>726</v>
      </c>
      <c r="EW142" s="75">
        <f>'T5 Q3 201415'!E142</f>
        <v>651</v>
      </c>
      <c r="EX142" s="75">
        <f>'T5 Q3 201415'!F142</f>
        <v>0.89669421487603307</v>
      </c>
      <c r="EY142" s="75">
        <f>'T5 Q3 201415'!G142</f>
        <v>20</v>
      </c>
      <c r="EZ142" s="75">
        <f>'T5 Q3 201415'!H142</f>
        <v>2.7548209366391185E-2</v>
      </c>
      <c r="FA142" s="75">
        <f>'T5 Q3 201415'!I142</f>
        <v>656</v>
      </c>
      <c r="FB142" s="75">
        <f>'T5 Q3 201415'!J142</f>
        <v>0.90358126721763088</v>
      </c>
      <c r="FC142" s="75">
        <f>'T5 Q3 201415'!K142</f>
        <v>0</v>
      </c>
      <c r="FD142" s="75">
        <f>'T5 Q3 201415'!L142</f>
        <v>0</v>
      </c>
      <c r="FE142" s="75" t="str">
        <f>'T5 Q3 201415'!M142</f>
        <v/>
      </c>
      <c r="FF142" s="75">
        <f>'T5 Q3 201415'!N142</f>
        <v>0</v>
      </c>
      <c r="FG142" s="75">
        <f>'T5 Q3 201415'!O142</f>
        <v>758</v>
      </c>
      <c r="FH142" s="75">
        <f>'T5 Q3 201415'!P142</f>
        <v>714</v>
      </c>
      <c r="FI142" s="75">
        <f>'T5 Q3 201415'!Q142</f>
        <v>0.94195250659630603</v>
      </c>
      <c r="FJ142" s="75">
        <f>'T5 Q3 201415'!R142</f>
        <v>661</v>
      </c>
      <c r="FK142" s="75">
        <f>'T5 Q3 201415'!S142</f>
        <v>0.87203166226912932</v>
      </c>
      <c r="FL142" s="75">
        <f>'T5 Q3 201415'!T142</f>
        <v>682</v>
      </c>
      <c r="FM142" s="75">
        <f>'T5 Q3 201415'!U142</f>
        <v>0.89973614775725597</v>
      </c>
      <c r="FN142" s="75">
        <f>'T5 Q3 201415'!V142</f>
        <v>658</v>
      </c>
      <c r="FO142" s="75">
        <f>'T5 Q3 201415'!W142</f>
        <v>0.86807387862796836</v>
      </c>
      <c r="FP142" s="75">
        <f>'T5 Q3 201415'!X142</f>
        <v>656</v>
      </c>
      <c r="FQ142" s="75">
        <f>'T5 Q3 201415'!Y142</f>
        <v>0.86543535620052769</v>
      </c>
      <c r="FR142" s="75">
        <f>'T5 Q3 201415'!Z142</f>
        <v>2</v>
      </c>
      <c r="FS142" s="75">
        <f>'T5 Q3 201415'!AA142</f>
        <v>2</v>
      </c>
      <c r="FT142" s="75">
        <f>'T5 Q3 201415'!AB142</f>
        <v>1</v>
      </c>
      <c r="FU142" s="75">
        <f>'T5 Q3 201415'!AC142</f>
        <v>0</v>
      </c>
      <c r="FV142" s="75">
        <f>'T5 Q3 201415'!AD142</f>
        <v>805</v>
      </c>
      <c r="FW142" s="75">
        <f>'T5 Q3 201415'!AE142</f>
        <v>765</v>
      </c>
      <c r="FX142" s="75">
        <f>'T5 Q3 201415'!AF142</f>
        <v>0.9503105590062112</v>
      </c>
      <c r="FY142" s="75">
        <f>'T5 Q3 201415'!AG142</f>
        <v>573</v>
      </c>
      <c r="FZ142" s="75">
        <f>'T5 Q3 201415'!AH142</f>
        <v>0.71180124223602481</v>
      </c>
      <c r="GA142" s="75">
        <f>'T5 Q3 201415'!AI142</f>
        <v>766</v>
      </c>
      <c r="GB142" s="75">
        <f>'T5 Q3 201415'!AJ142</f>
        <v>0.95155279503105594</v>
      </c>
      <c r="GC142" s="75">
        <f>'T5 Q3 201415'!AK142</f>
        <v>765</v>
      </c>
      <c r="GD142" s="75">
        <f>'T5 Q3 201415'!AL142</f>
        <v>0.9503105590062112</v>
      </c>
      <c r="GE142" s="75">
        <f>'T5 Q3 201415'!AM142</f>
        <v>696</v>
      </c>
      <c r="GF142" s="75">
        <f>'T5 Q3 201415'!AN142</f>
        <v>0.86459627329192545</v>
      </c>
      <c r="GG142" s="75">
        <f>'T5 Q3 201415'!AO142</f>
        <v>694</v>
      </c>
      <c r="GH142" s="75">
        <f>'T5 Q3 201415'!AP142</f>
        <v>0.86211180124223608</v>
      </c>
      <c r="GI142" s="75">
        <f>'T5 Q3 201415'!AQ142</f>
        <v>717</v>
      </c>
      <c r="GJ142" s="75">
        <f>'T5 Q3 201415'!AR142</f>
        <v>0</v>
      </c>
      <c r="GK142" s="75">
        <f>'T5 Q3 201415'!AS142</f>
        <v>621</v>
      </c>
      <c r="GL142" s="75">
        <f>'T5 Q3 201415'!AT142</f>
        <v>0.77142857142857146</v>
      </c>
      <c r="GM142" s="75">
        <f>'T5 Q3 201415'!AU142</f>
        <v>751</v>
      </c>
      <c r="GN142" s="75">
        <f>'T5 Q3 201415'!AV142</f>
        <v>0.9329192546583851</v>
      </c>
      <c r="GO142" s="75">
        <f>'T5 Q3 201415'!AW142</f>
        <v>647</v>
      </c>
      <c r="GP142" s="75">
        <f>'T5 Q3 201415'!AX142</f>
        <v>0.80372670807453417</v>
      </c>
      <c r="GR142" s="75">
        <f>'T6 Q4 201415'!D142</f>
        <v>676</v>
      </c>
      <c r="GS142" s="75">
        <f>'T6 Q4 201415'!E142</f>
        <v>621</v>
      </c>
      <c r="GT142" s="75">
        <f>'T6 Q4 201415'!F142</f>
        <v>0.91863905325443784</v>
      </c>
      <c r="GU142" s="75">
        <f>'T6 Q4 201415'!G142</f>
        <v>18</v>
      </c>
      <c r="GV142" s="75">
        <f>'T6 Q4 201415'!H142</f>
        <v>2.6627218934911243E-2</v>
      </c>
      <c r="GW142" s="75">
        <f>'T6 Q4 201415'!I142</f>
        <v>622</v>
      </c>
      <c r="GX142" s="75">
        <f>'T6 Q4 201415'!J142</f>
        <v>0.92011834319526631</v>
      </c>
      <c r="GY142" s="75">
        <f>'T6 Q4 201415'!K142</f>
        <v>3</v>
      </c>
      <c r="GZ142" s="75">
        <f>'T6 Q4 201415'!L142</f>
        <v>2</v>
      </c>
      <c r="HA142" s="75">
        <f>'T6 Q4 201415'!M142</f>
        <v>0.66666666666666663</v>
      </c>
      <c r="HB142" s="75">
        <f>'T6 Q4 201415'!N142</f>
        <v>0</v>
      </c>
      <c r="HC142" s="75">
        <f>'T6 Q4 201415'!O142</f>
        <v>668</v>
      </c>
      <c r="HD142" s="75">
        <f>'T6 Q4 201415'!P142</f>
        <v>624</v>
      </c>
      <c r="HE142" s="75">
        <f>'T6 Q4 201415'!Q142</f>
        <v>0.93413173652694614</v>
      </c>
      <c r="HF142" s="75">
        <f>'T6 Q4 201415'!R142</f>
        <v>577</v>
      </c>
      <c r="HG142" s="75">
        <f>'T6 Q4 201415'!S142</f>
        <v>0.86377245508982037</v>
      </c>
      <c r="HH142" s="75">
        <f>'T6 Q4 201415'!T142</f>
        <v>354</v>
      </c>
      <c r="HI142" s="75">
        <f>'T6 Q4 201415'!U142</f>
        <v>0.52994011976047906</v>
      </c>
      <c r="HJ142" s="75">
        <f>'T6 Q4 201415'!V142</f>
        <v>571</v>
      </c>
      <c r="HK142" s="75">
        <f>'T6 Q4 201415'!W142</f>
        <v>0.85479041916167664</v>
      </c>
      <c r="HL142" s="75">
        <f>'T6 Q4 201415'!X142</f>
        <v>569</v>
      </c>
      <c r="HM142" s="75">
        <f>'T6 Q4 201415'!Y142</f>
        <v>0.85179640718562877</v>
      </c>
      <c r="HN142" s="75">
        <f>'T6 Q4 201415'!Z142</f>
        <v>0</v>
      </c>
      <c r="HO142" s="75">
        <f>'T6 Q4 201415'!AA142</f>
        <v>0</v>
      </c>
      <c r="HP142" s="75" t="str">
        <f>'T6 Q4 201415'!AB142</f>
        <v/>
      </c>
      <c r="HQ142" s="75">
        <f>'T6 Q4 201415'!AC142</f>
        <v>0</v>
      </c>
      <c r="HR142" s="75">
        <f>'T6 Q4 201415'!AD142</f>
        <v>812</v>
      </c>
      <c r="HS142" s="75">
        <f>'T6 Q4 201415'!AE142</f>
        <v>758</v>
      </c>
      <c r="HT142" s="75">
        <f>'T6 Q4 201415'!AF142</f>
        <v>0.93349753694581283</v>
      </c>
      <c r="HU142" s="75">
        <f>'T6 Q4 201415'!AG142</f>
        <v>525</v>
      </c>
      <c r="HV142" s="75">
        <f>'T6 Q4 201415'!AH142</f>
        <v>0.64655172413793105</v>
      </c>
      <c r="HW142" s="75">
        <f>'T6 Q4 201415'!AI142</f>
        <v>758</v>
      </c>
      <c r="HX142" s="75">
        <f>'T6 Q4 201415'!AJ142</f>
        <v>0.93349753694581283</v>
      </c>
      <c r="HY142" s="75">
        <f>'T6 Q4 201415'!AK142</f>
        <v>758</v>
      </c>
      <c r="HZ142" s="75">
        <f>'T6 Q4 201415'!AL142</f>
        <v>0.93349753694581283</v>
      </c>
      <c r="IA142" s="75">
        <f>'T6 Q4 201415'!AM142</f>
        <v>692</v>
      </c>
      <c r="IB142" s="75">
        <f>'T6 Q4 201415'!AN142</f>
        <v>0.85221674876847286</v>
      </c>
      <c r="IC142" s="75">
        <f>'T6 Q4 201415'!AO142</f>
        <v>681</v>
      </c>
      <c r="ID142" s="75">
        <f>'T6 Q4 201415'!AP142</f>
        <v>0.83866995073891626</v>
      </c>
      <c r="IE142" s="75">
        <f>'T6 Q4 201415'!AQ142</f>
        <v>721</v>
      </c>
      <c r="IF142" s="75">
        <f>'T6 Q4 201415'!AR142</f>
        <v>0</v>
      </c>
      <c r="IG142" s="75">
        <f>'T6 Q4 201415'!AS142</f>
        <v>611</v>
      </c>
      <c r="IH142" s="75">
        <f>'T6 Q4 201415'!AT142</f>
        <v>0.75246305418719217</v>
      </c>
      <c r="II142" s="75">
        <f>'T6 Q4 201415'!AU142</f>
        <v>743</v>
      </c>
      <c r="IJ142" s="75">
        <f>'T6 Q4 201415'!AV142</f>
        <v>0.91502463054187189</v>
      </c>
      <c r="IK142" s="75">
        <f>'T6 Q4 201415'!AW142</f>
        <v>649</v>
      </c>
      <c r="IL142" s="75">
        <f>'T6 Q4 201415'!AX142</f>
        <v>0.79926108374384242</v>
      </c>
    </row>
    <row r="143" spans="1:246" x14ac:dyDescent="0.25">
      <c r="A143" s="31" t="s">
        <v>534</v>
      </c>
      <c r="B143" s="21" t="s">
        <v>535</v>
      </c>
      <c r="C143" s="21" t="s">
        <v>33</v>
      </c>
      <c r="D143" s="64">
        <v>4317</v>
      </c>
      <c r="E143" s="64">
        <v>3906</v>
      </c>
      <c r="F143" s="51">
        <v>0.90479499652536488</v>
      </c>
      <c r="G143" s="64">
        <v>267</v>
      </c>
      <c r="H143" s="69">
        <v>6.1848505906879778E-2</v>
      </c>
      <c r="I143" s="64">
        <v>3903</v>
      </c>
      <c r="J143" s="51">
        <v>0.90410006949270327</v>
      </c>
      <c r="K143" s="64">
        <v>40</v>
      </c>
      <c r="L143" s="5">
        <v>13</v>
      </c>
      <c r="M143" s="51">
        <v>0.32500000000000001</v>
      </c>
      <c r="N143" s="40"/>
      <c r="O143" s="64">
        <v>4299</v>
      </c>
      <c r="P143" s="64">
        <v>4046</v>
      </c>
      <c r="Q143" s="51">
        <v>0.94114910444289368</v>
      </c>
      <c r="R143" s="64">
        <v>3791</v>
      </c>
      <c r="S143" s="69">
        <v>0.88183298441498026</v>
      </c>
      <c r="T143" s="64">
        <v>3526</v>
      </c>
      <c r="U143" s="51">
        <v>0.82019074203303088</v>
      </c>
      <c r="V143" s="64">
        <v>3771</v>
      </c>
      <c r="W143" s="69">
        <v>0.87718073970690857</v>
      </c>
      <c r="X143" s="64">
        <v>3753</v>
      </c>
      <c r="Y143" s="51">
        <v>0.8729937194696441</v>
      </c>
      <c r="Z143" s="64">
        <v>52</v>
      </c>
      <c r="AA143" s="64">
        <v>44</v>
      </c>
      <c r="AB143" s="51">
        <v>0.84615384615384615</v>
      </c>
      <c r="AC143" s="58"/>
      <c r="AD143" s="64">
        <v>4073</v>
      </c>
      <c r="AE143" s="64">
        <v>3821</v>
      </c>
      <c r="AF143" s="46">
        <v>0.93812914313773632</v>
      </c>
      <c r="AG143" s="64">
        <v>3166</v>
      </c>
      <c r="AH143" s="70">
        <v>0.77731401915050335</v>
      </c>
      <c r="AI143" s="64">
        <v>3821</v>
      </c>
      <c r="AJ143" s="46">
        <v>0.93812914313773632</v>
      </c>
      <c r="AK143" s="64">
        <v>3820</v>
      </c>
      <c r="AL143" s="70">
        <v>0.93788362386447333</v>
      </c>
      <c r="AM143" s="64">
        <v>3543</v>
      </c>
      <c r="AN143" s="46">
        <v>0.86987478517063588</v>
      </c>
      <c r="AO143" s="64">
        <v>3630</v>
      </c>
      <c r="AP143" s="70">
        <v>0.89123496194451268</v>
      </c>
      <c r="AQ143" s="64">
        <v>3725</v>
      </c>
      <c r="AR143" s="46">
        <v>0.914559292904493</v>
      </c>
      <c r="AS143" s="64">
        <v>3575</v>
      </c>
      <c r="AT143" s="70">
        <v>0.87773140191505028</v>
      </c>
      <c r="AU143" s="64">
        <v>3700</v>
      </c>
      <c r="AV143" s="46">
        <v>0.90842131107291924</v>
      </c>
      <c r="AW143" s="64">
        <v>3508</v>
      </c>
      <c r="AX143" s="46">
        <v>0.8612816106064326</v>
      </c>
      <c r="AZ143" s="80">
        <f>VLOOKUP($A143,'T1DQ CCG'!$A:$BS,69,FALSE)</f>
        <v>0</v>
      </c>
      <c r="BA143" s="80">
        <f>VLOOKUP($A143,'T1DQ CCG'!$A:$BS,70,FALSE)</f>
        <v>0</v>
      </c>
      <c r="BB143" s="80">
        <f>VLOOKUP($A143,'T1DQ CCG'!$A:$BS,71,FALSE)</f>
        <v>0</v>
      </c>
      <c r="BD143" s="75">
        <f>'T3 Q1 201415'!D143</f>
        <v>1123</v>
      </c>
      <c r="BE143" s="75">
        <f>'T3 Q1 201415'!E143</f>
        <v>1003</v>
      </c>
      <c r="BF143" s="75">
        <f>'T3 Q1 201415'!F143</f>
        <v>0.89314336598397148</v>
      </c>
      <c r="BG143" s="75">
        <f>'T3 Q1 201415'!G143</f>
        <v>122</v>
      </c>
      <c r="BH143" s="75">
        <f>'T3 Q1 201415'!H143</f>
        <v>0.10863757791629564</v>
      </c>
      <c r="BI143" s="75">
        <f>'T3 Q1 201415'!I143</f>
        <v>1003</v>
      </c>
      <c r="BJ143" s="75">
        <f>'T3 Q1 201415'!J143</f>
        <v>0.89314336598397148</v>
      </c>
      <c r="BK143" s="75">
        <f>'T3 Q1 201415'!K143</f>
        <v>16</v>
      </c>
      <c r="BL143" s="75">
        <f>'T3 Q1 201415'!L143</f>
        <v>15</v>
      </c>
      <c r="BM143" s="75">
        <f>'T3 Q1 201415'!M143</f>
        <v>0.9375</v>
      </c>
      <c r="BN143" s="75">
        <f>'T3 Q1 201415'!N143</f>
        <v>0</v>
      </c>
      <c r="BO143" s="75">
        <f>'T3 Q1 201415'!O143</f>
        <v>1074</v>
      </c>
      <c r="BP143" s="75">
        <f>'T3 Q1 201415'!P143</f>
        <v>1015</v>
      </c>
      <c r="BQ143" s="75">
        <f>'T3 Q1 201415'!Q143</f>
        <v>0.94506517690875236</v>
      </c>
      <c r="BR143" s="75">
        <f>'T3 Q1 201415'!R143</f>
        <v>946</v>
      </c>
      <c r="BS143" s="75">
        <f>'T3 Q1 201415'!S143</f>
        <v>0.88081936685288642</v>
      </c>
      <c r="BT143" s="75">
        <f>'T3 Q1 201415'!T143</f>
        <v>1001</v>
      </c>
      <c r="BU143" s="75">
        <f>'T3 Q1 201415'!U143</f>
        <v>0.93202979515828677</v>
      </c>
      <c r="BV143" s="75">
        <f>'T3 Q1 201415'!V143</f>
        <v>932</v>
      </c>
      <c r="BW143" s="75">
        <f>'T3 Q1 201415'!W143</f>
        <v>0.86778398510242083</v>
      </c>
      <c r="BX143" s="75">
        <f>'T3 Q1 201415'!X143</f>
        <v>936</v>
      </c>
      <c r="BY143" s="75">
        <f>'T3 Q1 201415'!Y143</f>
        <v>0.87150837988826813</v>
      </c>
      <c r="BZ143" s="75">
        <f>'T3 Q1 201415'!Z143</f>
        <v>14</v>
      </c>
      <c r="CA143" s="75">
        <f>'T3 Q1 201415'!AA143</f>
        <v>9</v>
      </c>
      <c r="CB143" s="75">
        <f>'T3 Q1 201415'!AB143</f>
        <v>0.6428571428571429</v>
      </c>
      <c r="CC143" s="75">
        <f>'T3 Q1 201415'!AC143</f>
        <v>0</v>
      </c>
      <c r="CD143" s="75">
        <f>'T3 Q1 201415'!AD143</f>
        <v>1075</v>
      </c>
      <c r="CE143" s="75">
        <f>'T3 Q1 201415'!AE143</f>
        <v>994</v>
      </c>
      <c r="CF143" s="75">
        <f>'T3 Q1 201415'!AF143</f>
        <v>0.9246511627906977</v>
      </c>
      <c r="CG143" s="75">
        <f>'T3 Q1 201415'!AG143</f>
        <v>807</v>
      </c>
      <c r="CH143" s="75">
        <f>'T3 Q1 201415'!AH143</f>
        <v>0.75069767441860469</v>
      </c>
      <c r="CI143" s="75">
        <f>'T3 Q1 201415'!AI143</f>
        <v>994</v>
      </c>
      <c r="CJ143" s="75">
        <f>'T3 Q1 201415'!AJ143</f>
        <v>0.9246511627906977</v>
      </c>
      <c r="CK143" s="75">
        <f>'T3 Q1 201415'!AK143</f>
        <v>994</v>
      </c>
      <c r="CL143" s="75">
        <f>'T3 Q1 201415'!AL143</f>
        <v>0.9246511627906977</v>
      </c>
      <c r="CM143" s="75">
        <f>'T3 Q1 201415'!AM143</f>
        <v>923</v>
      </c>
      <c r="CN143" s="75">
        <f>'T3 Q1 201415'!AN143</f>
        <v>0.85860465116279072</v>
      </c>
      <c r="CO143" s="75">
        <f>'T3 Q1 201415'!AO143</f>
        <v>948</v>
      </c>
      <c r="CP143" s="75">
        <f>'T3 Q1 201415'!AP143</f>
        <v>0.88186046511627902</v>
      </c>
      <c r="CQ143" s="75">
        <f>'T3 Q1 201415'!AQ143</f>
        <v>977</v>
      </c>
      <c r="CR143" s="75">
        <f>'T3 Q1 201415'!AR143</f>
        <v>0.90883720930232559</v>
      </c>
      <c r="CS143" s="75">
        <f>'T3 Q1 201415'!AS143</f>
        <v>915</v>
      </c>
      <c r="CT143" s="75">
        <f>'T3 Q1 201415'!AT143</f>
        <v>0.85116279069767442</v>
      </c>
      <c r="CU143" s="75">
        <f>'T3 Q1 201415'!AU143</f>
        <v>967</v>
      </c>
      <c r="CV143" s="75">
        <f>'T3 Q1 201415'!AV143</f>
        <v>0.89953488372093027</v>
      </c>
      <c r="CW143" s="75">
        <f>'T3 Q1 201415'!AW143</f>
        <v>909</v>
      </c>
      <c r="CX143" s="75">
        <f>'T3 Q1 201415'!AX143</f>
        <v>0.84558139534883725</v>
      </c>
      <c r="CZ143" s="75">
        <f>'T4 Q2 201415'!D143</f>
        <v>1080</v>
      </c>
      <c r="DA143" s="75">
        <f>'T4 Q2 201415'!E143</f>
        <v>980</v>
      </c>
      <c r="DB143" s="75">
        <f>'T4 Q2 201415'!F143</f>
        <v>0.90740740740740744</v>
      </c>
      <c r="DC143" s="75">
        <f>'T4 Q2 201415'!G143</f>
        <v>81</v>
      </c>
      <c r="DD143" s="75">
        <f>'T4 Q2 201415'!H143</f>
        <v>7.4999999999999997E-2</v>
      </c>
      <c r="DE143" s="75">
        <f>'T4 Q2 201415'!I143</f>
        <v>976</v>
      </c>
      <c r="DF143" s="75">
        <f>'T4 Q2 201415'!J143</f>
        <v>0.90370370370370368</v>
      </c>
      <c r="DG143" s="75">
        <f>'T4 Q2 201415'!K143</f>
        <v>14</v>
      </c>
      <c r="DH143" s="75">
        <f>'T4 Q2 201415'!L143</f>
        <v>11</v>
      </c>
      <c r="DI143" s="75">
        <f>'T4 Q2 201415'!M143</f>
        <v>0.7857142857142857</v>
      </c>
      <c r="DJ143" s="75">
        <f>'T4 Q2 201415'!N143</f>
        <v>0</v>
      </c>
      <c r="DK143" s="75">
        <f>'T4 Q2 201415'!O143</f>
        <v>1157</v>
      </c>
      <c r="DL143" s="75">
        <f>'T4 Q2 201415'!P143</f>
        <v>1093</v>
      </c>
      <c r="DM143" s="75">
        <f>'T4 Q2 201415'!Q143</f>
        <v>0.94468452895419186</v>
      </c>
      <c r="DN143" s="75">
        <f>'T4 Q2 201415'!R143</f>
        <v>1025</v>
      </c>
      <c r="DO143" s="75">
        <f>'T4 Q2 201415'!S143</f>
        <v>0.88591184096802078</v>
      </c>
      <c r="DP143" s="75">
        <f>'T4 Q2 201415'!T143</f>
        <v>1063</v>
      </c>
      <c r="DQ143" s="75">
        <f>'T4 Q2 201415'!U143</f>
        <v>0.91875540190146932</v>
      </c>
      <c r="DR143" s="75">
        <f>'T4 Q2 201415'!V143</f>
        <v>1027</v>
      </c>
      <c r="DS143" s="75">
        <f>'T4 Q2 201415'!W143</f>
        <v>0.88764044943820219</v>
      </c>
      <c r="DT143" s="75">
        <f>'T4 Q2 201415'!X143</f>
        <v>1024</v>
      </c>
      <c r="DU143" s="75">
        <f>'T4 Q2 201415'!Y143</f>
        <v>0.88504753673293002</v>
      </c>
      <c r="DV143" s="75">
        <f>'T4 Q2 201415'!Z143</f>
        <v>10</v>
      </c>
      <c r="DW143" s="75">
        <f>'T4 Q2 201415'!AA143</f>
        <v>9</v>
      </c>
      <c r="DX143" s="75">
        <f>'T4 Q2 201415'!AB143</f>
        <v>0.9</v>
      </c>
      <c r="DY143" s="75">
        <f>'T4 Q2 201415'!AC143</f>
        <v>0</v>
      </c>
      <c r="DZ143" s="75">
        <f>'T4 Q2 201415'!AD143</f>
        <v>970</v>
      </c>
      <c r="EA143" s="75">
        <f>'T4 Q2 201415'!AE143</f>
        <v>904</v>
      </c>
      <c r="EB143" s="75">
        <f>'T4 Q2 201415'!AF143</f>
        <v>0.93195876288659796</v>
      </c>
      <c r="EC143" s="75">
        <f>'T4 Q2 201415'!AG143</f>
        <v>745</v>
      </c>
      <c r="ED143" s="75">
        <f>'T4 Q2 201415'!AH143</f>
        <v>0.76804123711340211</v>
      </c>
      <c r="EE143" s="75">
        <f>'T4 Q2 201415'!AI143</f>
        <v>904</v>
      </c>
      <c r="EF143" s="75">
        <f>'T4 Q2 201415'!AJ143</f>
        <v>0.93195876288659796</v>
      </c>
      <c r="EG143" s="75">
        <f>'T4 Q2 201415'!AK143</f>
        <v>903</v>
      </c>
      <c r="EH143" s="75">
        <f>'T4 Q2 201415'!AL143</f>
        <v>0.93092783505154642</v>
      </c>
      <c r="EI143" s="75">
        <f>'T4 Q2 201415'!AM143</f>
        <v>827</v>
      </c>
      <c r="EJ143" s="75">
        <f>'T4 Q2 201415'!AN143</f>
        <v>0.85257731958762883</v>
      </c>
      <c r="EK143" s="75">
        <f>'T4 Q2 201415'!AO143</f>
        <v>855</v>
      </c>
      <c r="EL143" s="75">
        <f>'T4 Q2 201415'!AP143</f>
        <v>0.88144329896907214</v>
      </c>
      <c r="EM143" s="75">
        <f>'T4 Q2 201415'!AQ143</f>
        <v>873</v>
      </c>
      <c r="EN143" s="75">
        <f>'T4 Q2 201415'!AR143</f>
        <v>0</v>
      </c>
      <c r="EO143" s="75">
        <f>'T4 Q2 201415'!AS143</f>
        <v>852</v>
      </c>
      <c r="EP143" s="75">
        <f>'T4 Q2 201415'!AT143</f>
        <v>0.87835051546391751</v>
      </c>
      <c r="EQ143" s="75">
        <f>'T4 Q2 201415'!AU143</f>
        <v>865</v>
      </c>
      <c r="ER143" s="75">
        <f>'T4 Q2 201415'!AV143</f>
        <v>0.89175257731958768</v>
      </c>
      <c r="ES143" s="75">
        <f>'T4 Q2 201415'!AW143</f>
        <v>835</v>
      </c>
      <c r="ET143" s="75">
        <f>'T4 Q2 201415'!AX143</f>
        <v>0.86082474226804129</v>
      </c>
      <c r="EV143" s="75">
        <f>'T5 Q3 201415'!D143</f>
        <v>1097</v>
      </c>
      <c r="EW143" s="75">
        <f>'T5 Q3 201415'!E143</f>
        <v>999</v>
      </c>
      <c r="EX143" s="75">
        <f>'T5 Q3 201415'!F143</f>
        <v>0.91066545123062903</v>
      </c>
      <c r="EY143" s="75">
        <f>'T5 Q3 201415'!G143</f>
        <v>38</v>
      </c>
      <c r="EZ143" s="75">
        <f>'T5 Q3 201415'!H143</f>
        <v>3.4639927073837742E-2</v>
      </c>
      <c r="FA143" s="75">
        <f>'T5 Q3 201415'!I143</f>
        <v>995</v>
      </c>
      <c r="FB143" s="75">
        <f>'T5 Q3 201415'!J143</f>
        <v>0.90701914311759346</v>
      </c>
      <c r="FC143" s="75">
        <f>'T5 Q3 201415'!K143</f>
        <v>5</v>
      </c>
      <c r="FD143" s="75">
        <f>'T5 Q3 201415'!L143</f>
        <v>5</v>
      </c>
      <c r="FE143" s="75">
        <f>'T5 Q3 201415'!M143</f>
        <v>1</v>
      </c>
      <c r="FF143" s="75">
        <f>'T5 Q3 201415'!N143</f>
        <v>0</v>
      </c>
      <c r="FG143" s="75">
        <f>'T5 Q3 201415'!O143</f>
        <v>1064</v>
      </c>
      <c r="FH143" s="75">
        <f>'T5 Q3 201415'!P143</f>
        <v>989</v>
      </c>
      <c r="FI143" s="75">
        <f>'T5 Q3 201415'!Q143</f>
        <v>0.92951127819548873</v>
      </c>
      <c r="FJ143" s="75">
        <f>'T5 Q3 201415'!R143</f>
        <v>917</v>
      </c>
      <c r="FK143" s="75">
        <f>'T5 Q3 201415'!S143</f>
        <v>0.86184210526315785</v>
      </c>
      <c r="FL143" s="75">
        <f>'T5 Q3 201415'!T143</f>
        <v>922</v>
      </c>
      <c r="FM143" s="75">
        <f>'T5 Q3 201415'!U143</f>
        <v>0.86654135338345861</v>
      </c>
      <c r="FN143" s="75">
        <f>'T5 Q3 201415'!V143</f>
        <v>914</v>
      </c>
      <c r="FO143" s="75">
        <f>'T5 Q3 201415'!W143</f>
        <v>0.85902255639097747</v>
      </c>
      <c r="FP143" s="75">
        <f>'T5 Q3 201415'!X143</f>
        <v>904</v>
      </c>
      <c r="FQ143" s="75">
        <f>'T5 Q3 201415'!Y143</f>
        <v>0.84962406015037595</v>
      </c>
      <c r="FR143" s="75">
        <f>'T5 Q3 201415'!Z143</f>
        <v>15</v>
      </c>
      <c r="FS143" s="75">
        <f>'T5 Q3 201415'!AA143</f>
        <v>15</v>
      </c>
      <c r="FT143" s="75">
        <f>'T5 Q3 201415'!AB143</f>
        <v>1</v>
      </c>
      <c r="FU143" s="75">
        <f>'T5 Q3 201415'!AC143</f>
        <v>0</v>
      </c>
      <c r="FV143" s="75">
        <f>'T5 Q3 201415'!AD143</f>
        <v>1020</v>
      </c>
      <c r="FW143" s="75">
        <f>'T5 Q3 201415'!AE143</f>
        <v>971</v>
      </c>
      <c r="FX143" s="75">
        <f>'T5 Q3 201415'!AF143</f>
        <v>0.95196078431372544</v>
      </c>
      <c r="FY143" s="75">
        <f>'T5 Q3 201415'!AG143</f>
        <v>827</v>
      </c>
      <c r="FZ143" s="75">
        <f>'T5 Q3 201415'!AH143</f>
        <v>0.8107843137254902</v>
      </c>
      <c r="GA143" s="75">
        <f>'T5 Q3 201415'!AI143</f>
        <v>971</v>
      </c>
      <c r="GB143" s="75">
        <f>'T5 Q3 201415'!AJ143</f>
        <v>0.95196078431372544</v>
      </c>
      <c r="GC143" s="75">
        <f>'T5 Q3 201415'!AK143</f>
        <v>971</v>
      </c>
      <c r="GD143" s="75">
        <f>'T5 Q3 201415'!AL143</f>
        <v>0.95196078431372544</v>
      </c>
      <c r="GE143" s="75">
        <f>'T5 Q3 201415'!AM143</f>
        <v>909</v>
      </c>
      <c r="GF143" s="75">
        <f>'T5 Q3 201415'!AN143</f>
        <v>0.89117647058823535</v>
      </c>
      <c r="GG143" s="75">
        <f>'T5 Q3 201415'!AO143</f>
        <v>931</v>
      </c>
      <c r="GH143" s="75">
        <f>'T5 Q3 201415'!AP143</f>
        <v>0.91274509803921566</v>
      </c>
      <c r="GI143" s="75">
        <f>'T5 Q3 201415'!AQ143</f>
        <v>959</v>
      </c>
      <c r="GJ143" s="75">
        <f>'T5 Q3 201415'!AR143</f>
        <v>0</v>
      </c>
      <c r="GK143" s="75">
        <f>'T5 Q3 201415'!AS143</f>
        <v>918</v>
      </c>
      <c r="GL143" s="75">
        <f>'T5 Q3 201415'!AT143</f>
        <v>0.9</v>
      </c>
      <c r="GM143" s="75">
        <f>'T5 Q3 201415'!AU143</f>
        <v>935</v>
      </c>
      <c r="GN143" s="75">
        <f>'T5 Q3 201415'!AV143</f>
        <v>0.91666666666666663</v>
      </c>
      <c r="GO143" s="75">
        <f>'T5 Q3 201415'!AW143</f>
        <v>896</v>
      </c>
      <c r="GP143" s="75">
        <f>'T5 Q3 201415'!AX143</f>
        <v>0.8784313725490196</v>
      </c>
      <c r="GR143" s="75">
        <f>'T6 Q4 201415'!D143</f>
        <v>1017</v>
      </c>
      <c r="GS143" s="75">
        <f>'T6 Q4 201415'!E143</f>
        <v>924</v>
      </c>
      <c r="GT143" s="75">
        <f>'T6 Q4 201415'!F143</f>
        <v>0.90855457227138647</v>
      </c>
      <c r="GU143" s="75">
        <f>'T6 Q4 201415'!G143</f>
        <v>26</v>
      </c>
      <c r="GV143" s="75">
        <f>'T6 Q4 201415'!H143</f>
        <v>2.5565388397246803E-2</v>
      </c>
      <c r="GW143" s="75">
        <f>'T6 Q4 201415'!I143</f>
        <v>929</v>
      </c>
      <c r="GX143" s="75">
        <f>'T6 Q4 201415'!J143</f>
        <v>0.91347099311701085</v>
      </c>
      <c r="GY143" s="75">
        <f>'T6 Q4 201415'!K143</f>
        <v>5</v>
      </c>
      <c r="GZ143" s="75">
        <f>'T6 Q4 201415'!L143</f>
        <v>4</v>
      </c>
      <c r="HA143" s="75">
        <f>'T6 Q4 201415'!M143</f>
        <v>0.8</v>
      </c>
      <c r="HB143" s="75">
        <f>'T6 Q4 201415'!N143</f>
        <v>0</v>
      </c>
      <c r="HC143" s="75">
        <f>'T6 Q4 201415'!O143</f>
        <v>1004</v>
      </c>
      <c r="HD143" s="75">
        <f>'T6 Q4 201415'!P143</f>
        <v>949</v>
      </c>
      <c r="HE143" s="75">
        <f>'T6 Q4 201415'!Q143</f>
        <v>0.94521912350597614</v>
      </c>
      <c r="HF143" s="75">
        <f>'T6 Q4 201415'!R143</f>
        <v>903</v>
      </c>
      <c r="HG143" s="75">
        <f>'T6 Q4 201415'!S143</f>
        <v>0.89940239043824699</v>
      </c>
      <c r="HH143" s="75">
        <f>'T6 Q4 201415'!T143</f>
        <v>540</v>
      </c>
      <c r="HI143" s="75">
        <f>'T6 Q4 201415'!U143</f>
        <v>0.53784860557768921</v>
      </c>
      <c r="HJ143" s="75">
        <f>'T6 Q4 201415'!V143</f>
        <v>898</v>
      </c>
      <c r="HK143" s="75">
        <f>'T6 Q4 201415'!W143</f>
        <v>0.89442231075697209</v>
      </c>
      <c r="HL143" s="75">
        <f>'T6 Q4 201415'!X143</f>
        <v>889</v>
      </c>
      <c r="HM143" s="75">
        <f>'T6 Q4 201415'!Y143</f>
        <v>0.88545816733067728</v>
      </c>
      <c r="HN143" s="75">
        <f>'T6 Q4 201415'!Z143</f>
        <v>13</v>
      </c>
      <c r="HO143" s="75">
        <f>'T6 Q4 201415'!AA143</f>
        <v>11</v>
      </c>
      <c r="HP143" s="75">
        <f>'T6 Q4 201415'!AB143</f>
        <v>0.84615384615384615</v>
      </c>
      <c r="HQ143" s="75">
        <f>'T6 Q4 201415'!AC143</f>
        <v>0</v>
      </c>
      <c r="HR143" s="75">
        <f>'T6 Q4 201415'!AD143</f>
        <v>1008</v>
      </c>
      <c r="HS143" s="75">
        <f>'T6 Q4 201415'!AE143</f>
        <v>952</v>
      </c>
      <c r="HT143" s="75">
        <f>'T6 Q4 201415'!AF143</f>
        <v>0.94444444444444442</v>
      </c>
      <c r="HU143" s="75">
        <f>'T6 Q4 201415'!AG143</f>
        <v>787</v>
      </c>
      <c r="HV143" s="75">
        <f>'T6 Q4 201415'!AH143</f>
        <v>0.78075396825396826</v>
      </c>
      <c r="HW143" s="75">
        <f>'T6 Q4 201415'!AI143</f>
        <v>952</v>
      </c>
      <c r="HX143" s="75">
        <f>'T6 Q4 201415'!AJ143</f>
        <v>0.94444444444444442</v>
      </c>
      <c r="HY143" s="75">
        <f>'T6 Q4 201415'!AK143</f>
        <v>952</v>
      </c>
      <c r="HZ143" s="75">
        <f>'T6 Q4 201415'!AL143</f>
        <v>0.94444444444444442</v>
      </c>
      <c r="IA143" s="75">
        <f>'T6 Q4 201415'!AM143</f>
        <v>884</v>
      </c>
      <c r="IB143" s="75">
        <f>'T6 Q4 201415'!AN143</f>
        <v>0.87698412698412698</v>
      </c>
      <c r="IC143" s="75">
        <f>'T6 Q4 201415'!AO143</f>
        <v>896</v>
      </c>
      <c r="ID143" s="75">
        <f>'T6 Q4 201415'!AP143</f>
        <v>0.88888888888888884</v>
      </c>
      <c r="IE143" s="75">
        <f>'T6 Q4 201415'!AQ143</f>
        <v>916</v>
      </c>
      <c r="IF143" s="75">
        <f>'T6 Q4 201415'!AR143</f>
        <v>0</v>
      </c>
      <c r="IG143" s="75">
        <f>'T6 Q4 201415'!AS143</f>
        <v>890</v>
      </c>
      <c r="IH143" s="75">
        <f>'T6 Q4 201415'!AT143</f>
        <v>0.88293650793650791</v>
      </c>
      <c r="II143" s="75">
        <f>'T6 Q4 201415'!AU143</f>
        <v>933</v>
      </c>
      <c r="IJ143" s="75">
        <f>'T6 Q4 201415'!AV143</f>
        <v>0.92559523809523814</v>
      </c>
      <c r="IK143" s="75">
        <f>'T6 Q4 201415'!AW143</f>
        <v>868</v>
      </c>
      <c r="IL143" s="75">
        <f>'T6 Q4 201415'!AX143</f>
        <v>0.86111111111111116</v>
      </c>
    </row>
    <row r="144" spans="1:246" x14ac:dyDescent="0.25">
      <c r="A144" s="31" t="s">
        <v>536</v>
      </c>
      <c r="B144" s="21" t="s">
        <v>537</v>
      </c>
      <c r="C144" s="21" t="s">
        <v>33</v>
      </c>
      <c r="D144" s="64">
        <v>3025</v>
      </c>
      <c r="E144" s="64">
        <v>2785</v>
      </c>
      <c r="F144" s="51">
        <v>0.92066115702479334</v>
      </c>
      <c r="G144" s="64">
        <v>2846</v>
      </c>
      <c r="H144" s="69">
        <v>0.94082644628099177</v>
      </c>
      <c r="I144" s="64">
        <v>2802</v>
      </c>
      <c r="J144" s="51">
        <v>0.92628099173553724</v>
      </c>
      <c r="K144" s="64">
        <v>30</v>
      </c>
      <c r="L144" s="5">
        <v>4</v>
      </c>
      <c r="M144" s="51">
        <v>0.13333333333333333</v>
      </c>
      <c r="N144" s="40"/>
      <c r="O144" s="64">
        <v>3113</v>
      </c>
      <c r="P144" s="64">
        <v>2758</v>
      </c>
      <c r="Q144" s="51">
        <v>0.88596209444265983</v>
      </c>
      <c r="R144" s="64">
        <v>2704</v>
      </c>
      <c r="S144" s="69">
        <v>0.86861548345647288</v>
      </c>
      <c r="T144" s="64">
        <v>2432</v>
      </c>
      <c r="U144" s="51">
        <v>0.78123996145197561</v>
      </c>
      <c r="V144" s="64">
        <v>2669</v>
      </c>
      <c r="W144" s="69">
        <v>0.85737230966912947</v>
      </c>
      <c r="X144" s="64">
        <v>2672</v>
      </c>
      <c r="Y144" s="51">
        <v>0.85833601027947315</v>
      </c>
      <c r="Z144" s="64">
        <v>18</v>
      </c>
      <c r="AA144" s="64">
        <v>18</v>
      </c>
      <c r="AB144" s="51">
        <v>1</v>
      </c>
      <c r="AC144" s="58"/>
      <c r="AD144" s="64">
        <v>3337</v>
      </c>
      <c r="AE144" s="64">
        <v>2988</v>
      </c>
      <c r="AF144" s="46">
        <v>0.89541504345220257</v>
      </c>
      <c r="AG144" s="64">
        <v>2212</v>
      </c>
      <c r="AH144" s="70">
        <v>0.66287084207371894</v>
      </c>
      <c r="AI144" s="64">
        <v>2988</v>
      </c>
      <c r="AJ144" s="46">
        <v>0.89541504345220257</v>
      </c>
      <c r="AK144" s="64">
        <v>2987</v>
      </c>
      <c r="AL144" s="70">
        <v>0.89511537308960143</v>
      </c>
      <c r="AM144" s="64">
        <v>2736</v>
      </c>
      <c r="AN144" s="46">
        <v>0.81989811207671559</v>
      </c>
      <c r="AO144" s="64">
        <v>2647</v>
      </c>
      <c r="AP144" s="70">
        <v>0.79322744980521431</v>
      </c>
      <c r="AQ144" s="64">
        <v>2807</v>
      </c>
      <c r="AR144" s="46">
        <v>0.84117470782139647</v>
      </c>
      <c r="AS144" s="64">
        <v>2539</v>
      </c>
      <c r="AT144" s="70">
        <v>0.76086305064429127</v>
      </c>
      <c r="AU144" s="64">
        <v>2836</v>
      </c>
      <c r="AV144" s="46">
        <v>0.84986514833682947</v>
      </c>
      <c r="AW144" s="64">
        <v>2541</v>
      </c>
      <c r="AX144" s="46">
        <v>0.76146239136949356</v>
      </c>
      <c r="AZ144" s="80">
        <f>VLOOKUP($A144,'T1DQ CCG'!$A:$BS,69,FALSE)</f>
        <v>0</v>
      </c>
      <c r="BA144" s="80">
        <f>VLOOKUP($A144,'T1DQ CCG'!$A:$BS,70,FALSE)</f>
        <v>0</v>
      </c>
      <c r="BB144" s="80">
        <f>VLOOKUP($A144,'T1DQ CCG'!$A:$BS,71,FALSE)</f>
        <v>0</v>
      </c>
      <c r="BD144" s="75">
        <f>'T3 Q1 201415'!D144</f>
        <v>770</v>
      </c>
      <c r="BE144" s="75">
        <f>'T3 Q1 201415'!E144</f>
        <v>721</v>
      </c>
      <c r="BF144" s="75">
        <f>'T3 Q1 201415'!F144</f>
        <v>0.9363636363636364</v>
      </c>
      <c r="BG144" s="75">
        <f>'T3 Q1 201415'!G144</f>
        <v>737</v>
      </c>
      <c r="BH144" s="75">
        <f>'T3 Q1 201415'!H144</f>
        <v>0.95714285714285718</v>
      </c>
      <c r="BI144" s="75">
        <f>'T3 Q1 201415'!I144</f>
        <v>726</v>
      </c>
      <c r="BJ144" s="75">
        <f>'T3 Q1 201415'!J144</f>
        <v>0.94285714285714284</v>
      </c>
      <c r="BK144" s="75">
        <f>'T3 Q1 201415'!K144</f>
        <v>5</v>
      </c>
      <c r="BL144" s="75">
        <f>'T3 Q1 201415'!L144</f>
        <v>5</v>
      </c>
      <c r="BM144" s="75">
        <f>'T3 Q1 201415'!M144</f>
        <v>1</v>
      </c>
      <c r="BN144" s="75">
        <f>'T3 Q1 201415'!N144</f>
        <v>0</v>
      </c>
      <c r="BO144" s="75">
        <f>'T3 Q1 201415'!O144</f>
        <v>777</v>
      </c>
      <c r="BP144" s="75">
        <f>'T3 Q1 201415'!P144</f>
        <v>662</v>
      </c>
      <c r="BQ144" s="75">
        <f>'T3 Q1 201415'!Q144</f>
        <v>0.85199485199485203</v>
      </c>
      <c r="BR144" s="75">
        <f>'T3 Q1 201415'!R144</f>
        <v>667</v>
      </c>
      <c r="BS144" s="75">
        <f>'T3 Q1 201415'!S144</f>
        <v>0.85842985842985842</v>
      </c>
      <c r="BT144" s="75">
        <f>'T3 Q1 201415'!T144</f>
        <v>646</v>
      </c>
      <c r="BU144" s="75">
        <f>'T3 Q1 201415'!U144</f>
        <v>0.83140283140283144</v>
      </c>
      <c r="BV144" s="75">
        <f>'T3 Q1 201415'!V144</f>
        <v>658</v>
      </c>
      <c r="BW144" s="75">
        <f>'T3 Q1 201415'!W144</f>
        <v>0.84684684684684686</v>
      </c>
      <c r="BX144" s="75">
        <f>'T3 Q1 201415'!X144</f>
        <v>666</v>
      </c>
      <c r="BY144" s="75">
        <f>'T3 Q1 201415'!Y144</f>
        <v>0.8571428571428571</v>
      </c>
      <c r="BZ144" s="75">
        <f>'T3 Q1 201415'!Z144</f>
        <v>6</v>
      </c>
      <c r="CA144" s="75">
        <f>'T3 Q1 201415'!AA144</f>
        <v>6</v>
      </c>
      <c r="CB144" s="75">
        <f>'T3 Q1 201415'!AB144</f>
        <v>1</v>
      </c>
      <c r="CC144" s="75">
        <f>'T3 Q1 201415'!AC144</f>
        <v>0</v>
      </c>
      <c r="CD144" s="75">
        <f>'T3 Q1 201415'!AD144</f>
        <v>780</v>
      </c>
      <c r="CE144" s="75">
        <f>'T3 Q1 201415'!AE144</f>
        <v>681</v>
      </c>
      <c r="CF144" s="75">
        <f>'T3 Q1 201415'!AF144</f>
        <v>0.87307692307692308</v>
      </c>
      <c r="CG144" s="75">
        <f>'T3 Q1 201415'!AG144</f>
        <v>513</v>
      </c>
      <c r="CH144" s="75">
        <f>'T3 Q1 201415'!AH144</f>
        <v>0.65769230769230769</v>
      </c>
      <c r="CI144" s="75">
        <f>'T3 Q1 201415'!AI144</f>
        <v>681</v>
      </c>
      <c r="CJ144" s="75">
        <f>'T3 Q1 201415'!AJ144</f>
        <v>0.87307692307692308</v>
      </c>
      <c r="CK144" s="75">
        <f>'T3 Q1 201415'!AK144</f>
        <v>681</v>
      </c>
      <c r="CL144" s="75">
        <f>'T3 Q1 201415'!AL144</f>
        <v>0.87307692307692308</v>
      </c>
      <c r="CM144" s="75">
        <f>'T3 Q1 201415'!AM144</f>
        <v>625</v>
      </c>
      <c r="CN144" s="75">
        <f>'T3 Q1 201415'!AN144</f>
        <v>0.80128205128205132</v>
      </c>
      <c r="CO144" s="75">
        <f>'T3 Q1 201415'!AO144</f>
        <v>603</v>
      </c>
      <c r="CP144" s="75">
        <f>'T3 Q1 201415'!AP144</f>
        <v>0.77307692307692311</v>
      </c>
      <c r="CQ144" s="75">
        <f>'T3 Q1 201415'!AQ144</f>
        <v>653</v>
      </c>
      <c r="CR144" s="75">
        <f>'T3 Q1 201415'!AR144</f>
        <v>0.8371794871794872</v>
      </c>
      <c r="CS144" s="75">
        <f>'T3 Q1 201415'!AS144</f>
        <v>590</v>
      </c>
      <c r="CT144" s="75">
        <f>'T3 Q1 201415'!AT144</f>
        <v>0.75641025641025639</v>
      </c>
      <c r="CU144" s="75">
        <f>'T3 Q1 201415'!AU144</f>
        <v>648</v>
      </c>
      <c r="CV144" s="75">
        <f>'T3 Q1 201415'!AV144</f>
        <v>0.83076923076923082</v>
      </c>
      <c r="CW144" s="75">
        <f>'T3 Q1 201415'!AW144</f>
        <v>587</v>
      </c>
      <c r="CX144" s="75">
        <f>'T3 Q1 201415'!AX144</f>
        <v>0.75256410256410255</v>
      </c>
      <c r="CZ144" s="75">
        <f>'T4 Q2 201415'!D144</f>
        <v>792</v>
      </c>
      <c r="DA144" s="75">
        <f>'T4 Q2 201415'!E144</f>
        <v>736</v>
      </c>
      <c r="DB144" s="75">
        <f>'T4 Q2 201415'!F144</f>
        <v>0.92929292929292928</v>
      </c>
      <c r="DC144" s="75">
        <f>'T4 Q2 201415'!G144</f>
        <v>735</v>
      </c>
      <c r="DD144" s="75">
        <f>'T4 Q2 201415'!H144</f>
        <v>0.92803030303030298</v>
      </c>
      <c r="DE144" s="75">
        <f>'T4 Q2 201415'!I144</f>
        <v>733</v>
      </c>
      <c r="DF144" s="75">
        <f>'T4 Q2 201415'!J144</f>
        <v>0.9255050505050505</v>
      </c>
      <c r="DG144" s="75">
        <f>'T4 Q2 201415'!K144</f>
        <v>8</v>
      </c>
      <c r="DH144" s="75">
        <f>'T4 Q2 201415'!L144</f>
        <v>8</v>
      </c>
      <c r="DI144" s="75">
        <f>'T4 Q2 201415'!M144</f>
        <v>1</v>
      </c>
      <c r="DJ144" s="75">
        <f>'T4 Q2 201415'!N144</f>
        <v>0</v>
      </c>
      <c r="DK144" s="75">
        <f>'T4 Q2 201415'!O144</f>
        <v>832</v>
      </c>
      <c r="DL144" s="75">
        <f>'T4 Q2 201415'!P144</f>
        <v>740</v>
      </c>
      <c r="DM144" s="75">
        <f>'T4 Q2 201415'!Q144</f>
        <v>0.88942307692307687</v>
      </c>
      <c r="DN144" s="75">
        <f>'T4 Q2 201415'!R144</f>
        <v>717</v>
      </c>
      <c r="DO144" s="75">
        <f>'T4 Q2 201415'!S144</f>
        <v>0.86177884615384615</v>
      </c>
      <c r="DP144" s="75">
        <f>'T4 Q2 201415'!T144</f>
        <v>728</v>
      </c>
      <c r="DQ144" s="75">
        <f>'T4 Q2 201415'!U144</f>
        <v>0.875</v>
      </c>
      <c r="DR144" s="75">
        <f>'T4 Q2 201415'!V144</f>
        <v>701</v>
      </c>
      <c r="DS144" s="75">
        <f>'T4 Q2 201415'!W144</f>
        <v>0.84254807692307687</v>
      </c>
      <c r="DT144" s="75">
        <f>'T4 Q2 201415'!X144</f>
        <v>701</v>
      </c>
      <c r="DU144" s="75">
        <f>'T4 Q2 201415'!Y144</f>
        <v>0.84254807692307687</v>
      </c>
      <c r="DV144" s="75">
        <f>'T4 Q2 201415'!Z144</f>
        <v>4</v>
      </c>
      <c r="DW144" s="75">
        <f>'T4 Q2 201415'!AA144</f>
        <v>4</v>
      </c>
      <c r="DX144" s="75">
        <f>'T4 Q2 201415'!AB144</f>
        <v>1</v>
      </c>
      <c r="DY144" s="75">
        <f>'T4 Q2 201415'!AC144</f>
        <v>0</v>
      </c>
      <c r="DZ144" s="75">
        <f>'T4 Q2 201415'!AD144</f>
        <v>866</v>
      </c>
      <c r="EA144" s="75">
        <f>'T4 Q2 201415'!AE144</f>
        <v>772</v>
      </c>
      <c r="EB144" s="75">
        <f>'T4 Q2 201415'!AF144</f>
        <v>0.89145496535796764</v>
      </c>
      <c r="EC144" s="75">
        <f>'T4 Q2 201415'!AG144</f>
        <v>582</v>
      </c>
      <c r="ED144" s="75">
        <f>'T4 Q2 201415'!AH144</f>
        <v>0.67205542725173206</v>
      </c>
      <c r="EE144" s="75">
        <f>'T4 Q2 201415'!AI144</f>
        <v>772</v>
      </c>
      <c r="EF144" s="75">
        <f>'T4 Q2 201415'!AJ144</f>
        <v>0.89145496535796764</v>
      </c>
      <c r="EG144" s="75">
        <f>'T4 Q2 201415'!AK144</f>
        <v>772</v>
      </c>
      <c r="EH144" s="75">
        <f>'T4 Q2 201415'!AL144</f>
        <v>0.89145496535796764</v>
      </c>
      <c r="EI144" s="75">
        <f>'T4 Q2 201415'!AM144</f>
        <v>708</v>
      </c>
      <c r="EJ144" s="75">
        <f>'T4 Q2 201415'!AN144</f>
        <v>0.81755196304849886</v>
      </c>
      <c r="EK144" s="75">
        <f>'T4 Q2 201415'!AO144</f>
        <v>691</v>
      </c>
      <c r="EL144" s="75">
        <f>'T4 Q2 201415'!AP144</f>
        <v>0.79792147806004621</v>
      </c>
      <c r="EM144" s="75">
        <f>'T4 Q2 201415'!AQ144</f>
        <v>728</v>
      </c>
      <c r="EN144" s="75">
        <f>'T4 Q2 201415'!AR144</f>
        <v>0</v>
      </c>
      <c r="EO144" s="75">
        <f>'T4 Q2 201415'!AS144</f>
        <v>658</v>
      </c>
      <c r="EP144" s="75">
        <f>'T4 Q2 201415'!AT144</f>
        <v>0.75981524249422627</v>
      </c>
      <c r="EQ144" s="75">
        <f>'T4 Q2 201415'!AU144</f>
        <v>739</v>
      </c>
      <c r="ER144" s="75">
        <f>'T4 Q2 201415'!AV144</f>
        <v>0.85334872979214782</v>
      </c>
      <c r="ES144" s="75">
        <f>'T4 Q2 201415'!AW144</f>
        <v>674</v>
      </c>
      <c r="ET144" s="75">
        <f>'T4 Q2 201415'!AX144</f>
        <v>0.77829099307159355</v>
      </c>
      <c r="EV144" s="75">
        <f>'T5 Q3 201415'!D144</f>
        <v>755</v>
      </c>
      <c r="EW144" s="75">
        <f>'T5 Q3 201415'!E144</f>
        <v>682</v>
      </c>
      <c r="EX144" s="75">
        <f>'T5 Q3 201415'!F144</f>
        <v>0.90331125827814573</v>
      </c>
      <c r="EY144" s="75">
        <f>'T5 Q3 201415'!G144</f>
        <v>705</v>
      </c>
      <c r="EZ144" s="75">
        <f>'T5 Q3 201415'!H144</f>
        <v>0.93377483443708609</v>
      </c>
      <c r="FA144" s="75">
        <f>'T5 Q3 201415'!I144</f>
        <v>692</v>
      </c>
      <c r="FB144" s="75">
        <f>'T5 Q3 201415'!J144</f>
        <v>0.91655629139072847</v>
      </c>
      <c r="FC144" s="75">
        <f>'T5 Q3 201415'!K144</f>
        <v>13</v>
      </c>
      <c r="FD144" s="75">
        <f>'T5 Q3 201415'!L144</f>
        <v>12</v>
      </c>
      <c r="FE144" s="75">
        <f>'T5 Q3 201415'!M144</f>
        <v>0.92307692307692313</v>
      </c>
      <c r="FF144" s="75">
        <f>'T5 Q3 201415'!N144</f>
        <v>0</v>
      </c>
      <c r="FG144" s="75">
        <f>'T5 Q3 201415'!O144</f>
        <v>780</v>
      </c>
      <c r="FH144" s="75">
        <f>'T5 Q3 201415'!P144</f>
        <v>684</v>
      </c>
      <c r="FI144" s="75">
        <f>'T5 Q3 201415'!Q144</f>
        <v>0.87692307692307692</v>
      </c>
      <c r="FJ144" s="75">
        <f>'T5 Q3 201415'!R144</f>
        <v>673</v>
      </c>
      <c r="FK144" s="75">
        <f>'T5 Q3 201415'!S144</f>
        <v>0.86282051282051286</v>
      </c>
      <c r="FL144" s="75">
        <f>'T5 Q3 201415'!T144</f>
        <v>673</v>
      </c>
      <c r="FM144" s="75">
        <f>'T5 Q3 201415'!U144</f>
        <v>0.86282051282051286</v>
      </c>
      <c r="FN144" s="75">
        <f>'T5 Q3 201415'!V144</f>
        <v>671</v>
      </c>
      <c r="FO144" s="75">
        <f>'T5 Q3 201415'!W144</f>
        <v>0.86025641025641031</v>
      </c>
      <c r="FP144" s="75">
        <f>'T5 Q3 201415'!X144</f>
        <v>665</v>
      </c>
      <c r="FQ144" s="75">
        <f>'T5 Q3 201415'!Y144</f>
        <v>0.85256410256410253</v>
      </c>
      <c r="FR144" s="75">
        <f>'T5 Q3 201415'!Z144</f>
        <v>5</v>
      </c>
      <c r="FS144" s="75">
        <f>'T5 Q3 201415'!AA144</f>
        <v>5</v>
      </c>
      <c r="FT144" s="75">
        <f>'T5 Q3 201415'!AB144</f>
        <v>1</v>
      </c>
      <c r="FU144" s="75">
        <f>'T5 Q3 201415'!AC144</f>
        <v>0</v>
      </c>
      <c r="FV144" s="75">
        <f>'T5 Q3 201415'!AD144</f>
        <v>864</v>
      </c>
      <c r="FW144" s="75">
        <f>'T5 Q3 201415'!AE144</f>
        <v>791</v>
      </c>
      <c r="FX144" s="75">
        <f>'T5 Q3 201415'!AF144</f>
        <v>0.9155092592592593</v>
      </c>
      <c r="FY144" s="75">
        <f>'T5 Q3 201415'!AG144</f>
        <v>591</v>
      </c>
      <c r="FZ144" s="75">
        <f>'T5 Q3 201415'!AH144</f>
        <v>0.68402777777777779</v>
      </c>
      <c r="GA144" s="75">
        <f>'T5 Q3 201415'!AI144</f>
        <v>791</v>
      </c>
      <c r="GB144" s="75">
        <f>'T5 Q3 201415'!AJ144</f>
        <v>0.9155092592592593</v>
      </c>
      <c r="GC144" s="75">
        <f>'T5 Q3 201415'!AK144</f>
        <v>791</v>
      </c>
      <c r="GD144" s="75">
        <f>'T5 Q3 201415'!AL144</f>
        <v>0.9155092592592593</v>
      </c>
      <c r="GE144" s="75">
        <f>'T5 Q3 201415'!AM144</f>
        <v>717</v>
      </c>
      <c r="GF144" s="75">
        <f>'T5 Q3 201415'!AN144</f>
        <v>0.82986111111111116</v>
      </c>
      <c r="GG144" s="75">
        <f>'T5 Q3 201415'!AO144</f>
        <v>699</v>
      </c>
      <c r="GH144" s="75">
        <f>'T5 Q3 201415'!AP144</f>
        <v>0.80902777777777779</v>
      </c>
      <c r="GI144" s="75">
        <f>'T5 Q3 201415'!AQ144</f>
        <v>743</v>
      </c>
      <c r="GJ144" s="75">
        <f>'T5 Q3 201415'!AR144</f>
        <v>0</v>
      </c>
      <c r="GK144" s="75">
        <f>'T5 Q3 201415'!AS144</f>
        <v>659</v>
      </c>
      <c r="GL144" s="75">
        <f>'T5 Q3 201415'!AT144</f>
        <v>0.76273148148148151</v>
      </c>
      <c r="GM144" s="75">
        <f>'T5 Q3 201415'!AU144</f>
        <v>743</v>
      </c>
      <c r="GN144" s="75">
        <f>'T5 Q3 201415'!AV144</f>
        <v>0.85995370370370372</v>
      </c>
      <c r="GO144" s="75">
        <f>'T5 Q3 201415'!AW144</f>
        <v>665</v>
      </c>
      <c r="GP144" s="75">
        <f>'T5 Q3 201415'!AX144</f>
        <v>0.76967592592592593</v>
      </c>
      <c r="GR144" s="75">
        <f>'T6 Q4 201415'!D144</f>
        <v>708</v>
      </c>
      <c r="GS144" s="75">
        <f>'T6 Q4 201415'!E144</f>
        <v>646</v>
      </c>
      <c r="GT144" s="75">
        <f>'T6 Q4 201415'!F144</f>
        <v>0.91242937853107342</v>
      </c>
      <c r="GU144" s="75">
        <f>'T6 Q4 201415'!G144</f>
        <v>669</v>
      </c>
      <c r="GV144" s="75">
        <f>'T6 Q4 201415'!H144</f>
        <v>0.94491525423728817</v>
      </c>
      <c r="GW144" s="75">
        <f>'T6 Q4 201415'!I144</f>
        <v>651</v>
      </c>
      <c r="GX144" s="75">
        <f>'T6 Q4 201415'!J144</f>
        <v>0.91949152542372881</v>
      </c>
      <c r="GY144" s="75">
        <f>'T6 Q4 201415'!K144</f>
        <v>4</v>
      </c>
      <c r="GZ144" s="75">
        <f>'T6 Q4 201415'!L144</f>
        <v>4</v>
      </c>
      <c r="HA144" s="75">
        <f>'T6 Q4 201415'!M144</f>
        <v>1</v>
      </c>
      <c r="HB144" s="75">
        <f>'T6 Q4 201415'!N144</f>
        <v>0</v>
      </c>
      <c r="HC144" s="75">
        <f>'T6 Q4 201415'!O144</f>
        <v>724</v>
      </c>
      <c r="HD144" s="75">
        <f>'T6 Q4 201415'!P144</f>
        <v>672</v>
      </c>
      <c r="HE144" s="75">
        <f>'T6 Q4 201415'!Q144</f>
        <v>0.92817679558011046</v>
      </c>
      <c r="HF144" s="75">
        <f>'T6 Q4 201415'!R144</f>
        <v>647</v>
      </c>
      <c r="HG144" s="75">
        <f>'T6 Q4 201415'!S144</f>
        <v>0.89364640883977897</v>
      </c>
      <c r="HH144" s="75">
        <f>'T6 Q4 201415'!T144</f>
        <v>385</v>
      </c>
      <c r="HI144" s="75">
        <f>'T6 Q4 201415'!U144</f>
        <v>0.53176795580110492</v>
      </c>
      <c r="HJ144" s="75">
        <f>'T6 Q4 201415'!V144</f>
        <v>639</v>
      </c>
      <c r="HK144" s="75">
        <f>'T6 Q4 201415'!W144</f>
        <v>0.88259668508287292</v>
      </c>
      <c r="HL144" s="75">
        <f>'T6 Q4 201415'!X144</f>
        <v>640</v>
      </c>
      <c r="HM144" s="75">
        <f>'T6 Q4 201415'!Y144</f>
        <v>0.88397790055248615</v>
      </c>
      <c r="HN144" s="75">
        <f>'T6 Q4 201415'!Z144</f>
        <v>3</v>
      </c>
      <c r="HO144" s="75">
        <f>'T6 Q4 201415'!AA144</f>
        <v>3</v>
      </c>
      <c r="HP144" s="75">
        <f>'T6 Q4 201415'!AB144</f>
        <v>1</v>
      </c>
      <c r="HQ144" s="75">
        <f>'T6 Q4 201415'!AC144</f>
        <v>0</v>
      </c>
      <c r="HR144" s="75">
        <f>'T6 Q4 201415'!AD144</f>
        <v>827</v>
      </c>
      <c r="HS144" s="75">
        <f>'T6 Q4 201415'!AE144</f>
        <v>744</v>
      </c>
      <c r="HT144" s="75">
        <f>'T6 Q4 201415'!AF144</f>
        <v>0.89963724304715842</v>
      </c>
      <c r="HU144" s="75">
        <f>'T6 Q4 201415'!AG144</f>
        <v>526</v>
      </c>
      <c r="HV144" s="75">
        <f>'T6 Q4 201415'!AH144</f>
        <v>0.63603385731559858</v>
      </c>
      <c r="HW144" s="75">
        <f>'T6 Q4 201415'!AI144</f>
        <v>744</v>
      </c>
      <c r="HX144" s="75">
        <f>'T6 Q4 201415'!AJ144</f>
        <v>0.89963724304715842</v>
      </c>
      <c r="HY144" s="75">
        <f>'T6 Q4 201415'!AK144</f>
        <v>743</v>
      </c>
      <c r="HZ144" s="75">
        <f>'T6 Q4 201415'!AL144</f>
        <v>0.89842805320435304</v>
      </c>
      <c r="IA144" s="75">
        <f>'T6 Q4 201415'!AM144</f>
        <v>686</v>
      </c>
      <c r="IB144" s="75">
        <f>'T6 Q4 201415'!AN144</f>
        <v>0.8295042321644498</v>
      </c>
      <c r="IC144" s="75">
        <f>'T6 Q4 201415'!AO144</f>
        <v>654</v>
      </c>
      <c r="ID144" s="75">
        <f>'T6 Q4 201415'!AP144</f>
        <v>0.79081015719467962</v>
      </c>
      <c r="IE144" s="75">
        <f>'T6 Q4 201415'!AQ144</f>
        <v>683</v>
      </c>
      <c r="IF144" s="75">
        <f>'T6 Q4 201415'!AR144</f>
        <v>0</v>
      </c>
      <c r="IG144" s="75">
        <f>'T6 Q4 201415'!AS144</f>
        <v>632</v>
      </c>
      <c r="IH144" s="75">
        <f>'T6 Q4 201415'!AT144</f>
        <v>0.76420798065296247</v>
      </c>
      <c r="II144" s="75">
        <f>'T6 Q4 201415'!AU144</f>
        <v>706</v>
      </c>
      <c r="IJ144" s="75">
        <f>'T6 Q4 201415'!AV144</f>
        <v>0.85368802902055618</v>
      </c>
      <c r="IK144" s="75">
        <f>'T6 Q4 201415'!AW144</f>
        <v>615</v>
      </c>
      <c r="IL144" s="75">
        <f>'T6 Q4 201415'!AX144</f>
        <v>0.74365175332527211</v>
      </c>
    </row>
    <row r="145" spans="1:246" x14ac:dyDescent="0.25">
      <c r="A145" s="31" t="s">
        <v>538</v>
      </c>
      <c r="B145" s="21" t="s">
        <v>539</v>
      </c>
      <c r="C145" s="21" t="s">
        <v>33</v>
      </c>
      <c r="D145" s="64">
        <v>2497</v>
      </c>
      <c r="E145" s="64">
        <v>2371</v>
      </c>
      <c r="F145" s="51">
        <v>0.94953944733680418</v>
      </c>
      <c r="G145" s="64">
        <v>2409</v>
      </c>
      <c r="H145" s="69">
        <v>0.96475770925110127</v>
      </c>
      <c r="I145" s="64">
        <v>2378</v>
      </c>
      <c r="J145" s="51">
        <v>0.9523428113736484</v>
      </c>
      <c r="K145" s="64">
        <v>14</v>
      </c>
      <c r="L145" s="5">
        <v>0</v>
      </c>
      <c r="M145" s="51">
        <v>0</v>
      </c>
      <c r="N145" s="40"/>
      <c r="O145" s="64">
        <v>2614</v>
      </c>
      <c r="P145" s="64">
        <v>2419</v>
      </c>
      <c r="Q145" s="51">
        <v>0.92540168324407035</v>
      </c>
      <c r="R145" s="64">
        <v>2385</v>
      </c>
      <c r="S145" s="69">
        <v>0.91239479724560058</v>
      </c>
      <c r="T145" s="64">
        <v>2146</v>
      </c>
      <c r="U145" s="51">
        <v>0.82096403978576893</v>
      </c>
      <c r="V145" s="64">
        <v>2394</v>
      </c>
      <c r="W145" s="69">
        <v>0.91583779648048969</v>
      </c>
      <c r="X145" s="64">
        <v>2371</v>
      </c>
      <c r="Y145" s="51">
        <v>0.90703902065799535</v>
      </c>
      <c r="Z145" s="64">
        <v>13</v>
      </c>
      <c r="AA145" s="64">
        <v>13</v>
      </c>
      <c r="AB145" s="51">
        <v>1</v>
      </c>
      <c r="AC145" s="58"/>
      <c r="AD145" s="64">
        <v>2798</v>
      </c>
      <c r="AE145" s="64">
        <v>2585</v>
      </c>
      <c r="AF145" s="46">
        <v>0.92387419585418151</v>
      </c>
      <c r="AG145" s="64">
        <v>2196</v>
      </c>
      <c r="AH145" s="70">
        <v>0.78484631879914224</v>
      </c>
      <c r="AI145" s="64">
        <v>2581</v>
      </c>
      <c r="AJ145" s="46">
        <v>0.92244460328806288</v>
      </c>
      <c r="AK145" s="64">
        <v>2580</v>
      </c>
      <c r="AL145" s="70">
        <v>0.9220872051465332</v>
      </c>
      <c r="AM145" s="64">
        <v>2453</v>
      </c>
      <c r="AN145" s="46">
        <v>0.8766976411722659</v>
      </c>
      <c r="AO145" s="64">
        <v>2381</v>
      </c>
      <c r="AP145" s="70">
        <v>0.85096497498213008</v>
      </c>
      <c r="AQ145" s="64">
        <v>2509</v>
      </c>
      <c r="AR145" s="46">
        <v>0.89671193709792707</v>
      </c>
      <c r="AS145" s="64">
        <v>2401</v>
      </c>
      <c r="AT145" s="70">
        <v>0.85811293781272335</v>
      </c>
      <c r="AU145" s="64">
        <v>2500</v>
      </c>
      <c r="AV145" s="46">
        <v>0.89349535382416012</v>
      </c>
      <c r="AW145" s="64">
        <v>2285</v>
      </c>
      <c r="AX145" s="46">
        <v>0.81665475339528237</v>
      </c>
      <c r="AZ145" s="80">
        <f>VLOOKUP($A145,'T1DQ CCG'!$A:$BS,69,FALSE)</f>
        <v>0</v>
      </c>
      <c r="BA145" s="80">
        <f>VLOOKUP($A145,'T1DQ CCG'!$A:$BS,70,FALSE)</f>
        <v>0</v>
      </c>
      <c r="BB145" s="80">
        <f>VLOOKUP($A145,'T1DQ CCG'!$A:$BS,71,FALSE)</f>
        <v>0</v>
      </c>
      <c r="BD145" s="75">
        <f>'T3 Q1 201415'!D145</f>
        <v>635</v>
      </c>
      <c r="BE145" s="75">
        <f>'T3 Q1 201415'!E145</f>
        <v>604</v>
      </c>
      <c r="BF145" s="75">
        <f>'T3 Q1 201415'!F145</f>
        <v>0.95118110236220477</v>
      </c>
      <c r="BG145" s="75">
        <f>'T3 Q1 201415'!G145</f>
        <v>616</v>
      </c>
      <c r="BH145" s="75">
        <f>'T3 Q1 201415'!H145</f>
        <v>0.9700787401574803</v>
      </c>
      <c r="BI145" s="75">
        <f>'T3 Q1 201415'!I145</f>
        <v>608</v>
      </c>
      <c r="BJ145" s="75">
        <f>'T3 Q1 201415'!J145</f>
        <v>0.95748031496062991</v>
      </c>
      <c r="BK145" s="75">
        <f>'T3 Q1 201415'!K145</f>
        <v>2</v>
      </c>
      <c r="BL145" s="75">
        <f>'T3 Q1 201415'!L145</f>
        <v>2</v>
      </c>
      <c r="BM145" s="75">
        <f>'T3 Q1 201415'!M145</f>
        <v>1</v>
      </c>
      <c r="BN145" s="75">
        <f>'T3 Q1 201415'!N145</f>
        <v>0</v>
      </c>
      <c r="BO145" s="75">
        <f>'T3 Q1 201415'!O145</f>
        <v>710</v>
      </c>
      <c r="BP145" s="75">
        <f>'T3 Q1 201415'!P145</f>
        <v>634</v>
      </c>
      <c r="BQ145" s="75">
        <f>'T3 Q1 201415'!Q145</f>
        <v>0.89295774647887327</v>
      </c>
      <c r="BR145" s="75">
        <f>'T3 Q1 201415'!R145</f>
        <v>642</v>
      </c>
      <c r="BS145" s="75">
        <f>'T3 Q1 201415'!S145</f>
        <v>0.90422535211267607</v>
      </c>
      <c r="BT145" s="75">
        <f>'T3 Q1 201415'!T145</f>
        <v>618</v>
      </c>
      <c r="BU145" s="75">
        <f>'T3 Q1 201415'!U145</f>
        <v>0.87042253521126756</v>
      </c>
      <c r="BV145" s="75">
        <f>'T3 Q1 201415'!V145</f>
        <v>650</v>
      </c>
      <c r="BW145" s="75">
        <f>'T3 Q1 201415'!W145</f>
        <v>0.91549295774647887</v>
      </c>
      <c r="BX145" s="75">
        <f>'T3 Q1 201415'!X145</f>
        <v>649</v>
      </c>
      <c r="BY145" s="75">
        <f>'T3 Q1 201415'!Y145</f>
        <v>0.91408450704225352</v>
      </c>
      <c r="BZ145" s="75">
        <f>'T3 Q1 201415'!Z145</f>
        <v>3</v>
      </c>
      <c r="CA145" s="75">
        <f>'T3 Q1 201415'!AA145</f>
        <v>3</v>
      </c>
      <c r="CB145" s="75">
        <f>'T3 Q1 201415'!AB145</f>
        <v>1</v>
      </c>
      <c r="CC145" s="75">
        <f>'T3 Q1 201415'!AC145</f>
        <v>0</v>
      </c>
      <c r="CD145" s="75">
        <f>'T3 Q1 201415'!AD145</f>
        <v>700</v>
      </c>
      <c r="CE145" s="75">
        <f>'T3 Q1 201415'!AE145</f>
        <v>653</v>
      </c>
      <c r="CF145" s="75">
        <f>'T3 Q1 201415'!AF145</f>
        <v>0.93285714285714283</v>
      </c>
      <c r="CG145" s="75">
        <f>'T3 Q1 201415'!AG145</f>
        <v>535</v>
      </c>
      <c r="CH145" s="75">
        <f>'T3 Q1 201415'!AH145</f>
        <v>0.76428571428571423</v>
      </c>
      <c r="CI145" s="75">
        <f>'T3 Q1 201415'!AI145</f>
        <v>650</v>
      </c>
      <c r="CJ145" s="75">
        <f>'T3 Q1 201415'!AJ145</f>
        <v>0.9285714285714286</v>
      </c>
      <c r="CK145" s="75">
        <f>'T3 Q1 201415'!AK145</f>
        <v>650</v>
      </c>
      <c r="CL145" s="75">
        <f>'T3 Q1 201415'!AL145</f>
        <v>0.9285714285714286</v>
      </c>
      <c r="CM145" s="75">
        <f>'T3 Q1 201415'!AM145</f>
        <v>621</v>
      </c>
      <c r="CN145" s="75">
        <f>'T3 Q1 201415'!AN145</f>
        <v>0.88714285714285712</v>
      </c>
      <c r="CO145" s="75">
        <f>'T3 Q1 201415'!AO145</f>
        <v>602</v>
      </c>
      <c r="CP145" s="75">
        <f>'T3 Q1 201415'!AP145</f>
        <v>0.86</v>
      </c>
      <c r="CQ145" s="75">
        <f>'T3 Q1 201415'!AQ145</f>
        <v>627</v>
      </c>
      <c r="CR145" s="75">
        <f>'T3 Q1 201415'!AR145</f>
        <v>0.89571428571428569</v>
      </c>
      <c r="CS145" s="75">
        <f>'T3 Q1 201415'!AS145</f>
        <v>591</v>
      </c>
      <c r="CT145" s="75">
        <f>'T3 Q1 201415'!AT145</f>
        <v>0.84428571428571431</v>
      </c>
      <c r="CU145" s="75">
        <f>'T3 Q1 201415'!AU145</f>
        <v>634</v>
      </c>
      <c r="CV145" s="75">
        <f>'T3 Q1 201415'!AV145</f>
        <v>0.90571428571428569</v>
      </c>
      <c r="CW145" s="75">
        <f>'T3 Q1 201415'!AW145</f>
        <v>584</v>
      </c>
      <c r="CX145" s="75">
        <f>'T3 Q1 201415'!AX145</f>
        <v>0.8342857142857143</v>
      </c>
      <c r="CZ145" s="75">
        <f>'T4 Q2 201415'!D145</f>
        <v>654</v>
      </c>
      <c r="DA145" s="75">
        <f>'T4 Q2 201415'!E145</f>
        <v>625</v>
      </c>
      <c r="DB145" s="75">
        <f>'T4 Q2 201415'!F145</f>
        <v>0.95565749235474007</v>
      </c>
      <c r="DC145" s="75">
        <f>'T4 Q2 201415'!G145</f>
        <v>634</v>
      </c>
      <c r="DD145" s="75">
        <f>'T4 Q2 201415'!H145</f>
        <v>0.96941896024464835</v>
      </c>
      <c r="DE145" s="75">
        <f>'T4 Q2 201415'!I145</f>
        <v>626</v>
      </c>
      <c r="DF145" s="75">
        <f>'T4 Q2 201415'!J145</f>
        <v>0.95718654434250761</v>
      </c>
      <c r="DG145" s="75">
        <f>'T4 Q2 201415'!K145</f>
        <v>3</v>
      </c>
      <c r="DH145" s="75">
        <f>'T4 Q2 201415'!L145</f>
        <v>3</v>
      </c>
      <c r="DI145" s="75">
        <f>'T4 Q2 201415'!M145</f>
        <v>1</v>
      </c>
      <c r="DJ145" s="75">
        <f>'T4 Q2 201415'!N145</f>
        <v>0</v>
      </c>
      <c r="DK145" s="75">
        <f>'T4 Q2 201415'!O145</f>
        <v>635</v>
      </c>
      <c r="DL145" s="75">
        <f>'T4 Q2 201415'!P145</f>
        <v>607</v>
      </c>
      <c r="DM145" s="75">
        <f>'T4 Q2 201415'!Q145</f>
        <v>0.95590551181102357</v>
      </c>
      <c r="DN145" s="75">
        <f>'T4 Q2 201415'!R145</f>
        <v>580</v>
      </c>
      <c r="DO145" s="75">
        <f>'T4 Q2 201415'!S145</f>
        <v>0.91338582677165359</v>
      </c>
      <c r="DP145" s="75">
        <f>'T4 Q2 201415'!T145</f>
        <v>594</v>
      </c>
      <c r="DQ145" s="75">
        <f>'T4 Q2 201415'!U145</f>
        <v>0.93543307086614169</v>
      </c>
      <c r="DR145" s="75">
        <f>'T4 Q2 201415'!V145</f>
        <v>579</v>
      </c>
      <c r="DS145" s="75">
        <f>'T4 Q2 201415'!W145</f>
        <v>0.91181102362204725</v>
      </c>
      <c r="DT145" s="75">
        <f>'T4 Q2 201415'!X145</f>
        <v>572</v>
      </c>
      <c r="DU145" s="75">
        <f>'T4 Q2 201415'!Y145</f>
        <v>0.90078740157480319</v>
      </c>
      <c r="DV145" s="75">
        <f>'T4 Q2 201415'!Z145</f>
        <v>6</v>
      </c>
      <c r="DW145" s="75">
        <f>'T4 Q2 201415'!AA145</f>
        <v>6</v>
      </c>
      <c r="DX145" s="75">
        <f>'T4 Q2 201415'!AB145</f>
        <v>1</v>
      </c>
      <c r="DY145" s="75">
        <f>'T4 Q2 201415'!AC145</f>
        <v>0</v>
      </c>
      <c r="DZ145" s="75">
        <f>'T4 Q2 201415'!AD145</f>
        <v>742</v>
      </c>
      <c r="EA145" s="75">
        <f>'T4 Q2 201415'!AE145</f>
        <v>683</v>
      </c>
      <c r="EB145" s="75">
        <f>'T4 Q2 201415'!AF145</f>
        <v>0.92048517520215634</v>
      </c>
      <c r="EC145" s="75">
        <f>'T4 Q2 201415'!AG145</f>
        <v>596</v>
      </c>
      <c r="ED145" s="75">
        <f>'T4 Q2 201415'!AH145</f>
        <v>0.80323450134770891</v>
      </c>
      <c r="EE145" s="75">
        <f>'T4 Q2 201415'!AI145</f>
        <v>683</v>
      </c>
      <c r="EF145" s="75">
        <f>'T4 Q2 201415'!AJ145</f>
        <v>0.92048517520215634</v>
      </c>
      <c r="EG145" s="75">
        <f>'T4 Q2 201415'!AK145</f>
        <v>683</v>
      </c>
      <c r="EH145" s="75">
        <f>'T4 Q2 201415'!AL145</f>
        <v>0.92048517520215634</v>
      </c>
      <c r="EI145" s="75">
        <f>'T4 Q2 201415'!AM145</f>
        <v>637</v>
      </c>
      <c r="EJ145" s="75">
        <f>'T4 Q2 201415'!AN145</f>
        <v>0.85849056603773588</v>
      </c>
      <c r="EK145" s="75">
        <f>'T4 Q2 201415'!AO145</f>
        <v>644</v>
      </c>
      <c r="EL145" s="75">
        <f>'T4 Q2 201415'!AP145</f>
        <v>0.86792452830188682</v>
      </c>
      <c r="EM145" s="75">
        <f>'T4 Q2 201415'!AQ145</f>
        <v>665</v>
      </c>
      <c r="EN145" s="75">
        <f>'T4 Q2 201415'!AR145</f>
        <v>0</v>
      </c>
      <c r="EO145" s="75">
        <f>'T4 Q2 201415'!AS145</f>
        <v>640</v>
      </c>
      <c r="EP145" s="75">
        <f>'T4 Q2 201415'!AT145</f>
        <v>0.86253369272237201</v>
      </c>
      <c r="EQ145" s="75">
        <f>'T4 Q2 201415'!AU145</f>
        <v>646</v>
      </c>
      <c r="ER145" s="75">
        <f>'T4 Q2 201415'!AV145</f>
        <v>0.87061994609164417</v>
      </c>
      <c r="ES145" s="75">
        <f>'T4 Q2 201415'!AW145</f>
        <v>603</v>
      </c>
      <c r="ET145" s="75">
        <f>'T4 Q2 201415'!AX145</f>
        <v>0.81266846361185985</v>
      </c>
      <c r="EV145" s="75">
        <f>'T5 Q3 201415'!D145</f>
        <v>587</v>
      </c>
      <c r="EW145" s="75">
        <f>'T5 Q3 201415'!E145</f>
        <v>548</v>
      </c>
      <c r="EX145" s="75">
        <f>'T5 Q3 201415'!F145</f>
        <v>0.93356047700170353</v>
      </c>
      <c r="EY145" s="75">
        <f>'T5 Q3 201415'!G145</f>
        <v>556</v>
      </c>
      <c r="EZ145" s="75">
        <f>'T5 Q3 201415'!H145</f>
        <v>0.94718909710391819</v>
      </c>
      <c r="FA145" s="75">
        <f>'T5 Q3 201415'!I145</f>
        <v>548</v>
      </c>
      <c r="FB145" s="75">
        <f>'T5 Q3 201415'!J145</f>
        <v>0.93356047700170353</v>
      </c>
      <c r="FC145" s="75">
        <f>'T5 Q3 201415'!K145</f>
        <v>5</v>
      </c>
      <c r="FD145" s="75">
        <f>'T5 Q3 201415'!L145</f>
        <v>5</v>
      </c>
      <c r="FE145" s="75">
        <f>'T5 Q3 201415'!M145</f>
        <v>1</v>
      </c>
      <c r="FF145" s="75">
        <f>'T5 Q3 201415'!N145</f>
        <v>0</v>
      </c>
      <c r="FG145" s="75">
        <f>'T5 Q3 201415'!O145</f>
        <v>660</v>
      </c>
      <c r="FH145" s="75">
        <f>'T5 Q3 201415'!P145</f>
        <v>617</v>
      </c>
      <c r="FI145" s="75">
        <f>'T5 Q3 201415'!Q145</f>
        <v>0.93484848484848482</v>
      </c>
      <c r="FJ145" s="75">
        <f>'T5 Q3 201415'!R145</f>
        <v>608</v>
      </c>
      <c r="FK145" s="75">
        <f>'T5 Q3 201415'!S145</f>
        <v>0.92121212121212126</v>
      </c>
      <c r="FL145" s="75">
        <f>'T5 Q3 201415'!T145</f>
        <v>593</v>
      </c>
      <c r="FM145" s="75">
        <f>'T5 Q3 201415'!U145</f>
        <v>0.89848484848484844</v>
      </c>
      <c r="FN145" s="75">
        <f>'T5 Q3 201415'!V145</f>
        <v>612</v>
      </c>
      <c r="FO145" s="75">
        <f>'T5 Q3 201415'!W145</f>
        <v>0.92727272727272725</v>
      </c>
      <c r="FP145" s="75">
        <f>'T5 Q3 201415'!X145</f>
        <v>602</v>
      </c>
      <c r="FQ145" s="75">
        <f>'T5 Q3 201415'!Y145</f>
        <v>0.91212121212121211</v>
      </c>
      <c r="FR145" s="75">
        <f>'T5 Q3 201415'!Z145</f>
        <v>4</v>
      </c>
      <c r="FS145" s="75">
        <f>'T5 Q3 201415'!AA145</f>
        <v>4</v>
      </c>
      <c r="FT145" s="75">
        <f>'T5 Q3 201415'!AB145</f>
        <v>1</v>
      </c>
      <c r="FU145" s="75">
        <f>'T5 Q3 201415'!AC145</f>
        <v>0</v>
      </c>
      <c r="FV145" s="75">
        <f>'T5 Q3 201415'!AD145</f>
        <v>706</v>
      </c>
      <c r="FW145" s="75">
        <f>'T5 Q3 201415'!AE145</f>
        <v>645</v>
      </c>
      <c r="FX145" s="75">
        <f>'T5 Q3 201415'!AF145</f>
        <v>0.91359773371104813</v>
      </c>
      <c r="FY145" s="75">
        <f>'T5 Q3 201415'!AG145</f>
        <v>568</v>
      </c>
      <c r="FZ145" s="75">
        <f>'T5 Q3 201415'!AH145</f>
        <v>0.80453257790368271</v>
      </c>
      <c r="GA145" s="75">
        <f>'T5 Q3 201415'!AI145</f>
        <v>645</v>
      </c>
      <c r="GB145" s="75">
        <f>'T5 Q3 201415'!AJ145</f>
        <v>0.91359773371104813</v>
      </c>
      <c r="GC145" s="75">
        <f>'T5 Q3 201415'!AK145</f>
        <v>644</v>
      </c>
      <c r="GD145" s="75">
        <f>'T5 Q3 201415'!AL145</f>
        <v>0.91218130311614731</v>
      </c>
      <c r="GE145" s="75">
        <f>'T5 Q3 201415'!AM145</f>
        <v>621</v>
      </c>
      <c r="GF145" s="75">
        <f>'T5 Q3 201415'!AN145</f>
        <v>0.8796033994334278</v>
      </c>
      <c r="GG145" s="75">
        <f>'T5 Q3 201415'!AO145</f>
        <v>597</v>
      </c>
      <c r="GH145" s="75">
        <f>'T5 Q3 201415'!AP145</f>
        <v>0.84560906515580736</v>
      </c>
      <c r="GI145" s="75">
        <f>'T5 Q3 201415'!AQ145</f>
        <v>635</v>
      </c>
      <c r="GJ145" s="75">
        <f>'T5 Q3 201415'!AR145</f>
        <v>0</v>
      </c>
      <c r="GK145" s="75">
        <f>'T5 Q3 201415'!AS145</f>
        <v>610</v>
      </c>
      <c r="GL145" s="75">
        <f>'T5 Q3 201415'!AT145</f>
        <v>0.86402266288951846</v>
      </c>
      <c r="GM145" s="75">
        <f>'T5 Q3 201415'!AU145</f>
        <v>627</v>
      </c>
      <c r="GN145" s="75">
        <f>'T5 Q3 201415'!AV145</f>
        <v>0.88810198300283283</v>
      </c>
      <c r="GO145" s="75">
        <f>'T5 Q3 201415'!AW145</f>
        <v>580</v>
      </c>
      <c r="GP145" s="75">
        <f>'T5 Q3 201415'!AX145</f>
        <v>0.82152974504249288</v>
      </c>
      <c r="GR145" s="75">
        <f>'T6 Q4 201415'!D145</f>
        <v>621</v>
      </c>
      <c r="GS145" s="75">
        <f>'T6 Q4 201415'!E145</f>
        <v>594</v>
      </c>
      <c r="GT145" s="75">
        <f>'T6 Q4 201415'!F145</f>
        <v>0.95652173913043481</v>
      </c>
      <c r="GU145" s="75">
        <f>'T6 Q4 201415'!G145</f>
        <v>603</v>
      </c>
      <c r="GV145" s="75">
        <f>'T6 Q4 201415'!H145</f>
        <v>0.97101449275362317</v>
      </c>
      <c r="GW145" s="75">
        <f>'T6 Q4 201415'!I145</f>
        <v>596</v>
      </c>
      <c r="GX145" s="75">
        <f>'T6 Q4 201415'!J145</f>
        <v>0.95974235104669892</v>
      </c>
      <c r="GY145" s="75">
        <f>'T6 Q4 201415'!K145</f>
        <v>4</v>
      </c>
      <c r="GZ145" s="75">
        <f>'T6 Q4 201415'!L145</f>
        <v>4</v>
      </c>
      <c r="HA145" s="75">
        <f>'T6 Q4 201415'!M145</f>
        <v>1</v>
      </c>
      <c r="HB145" s="75">
        <f>'T6 Q4 201415'!N145</f>
        <v>0</v>
      </c>
      <c r="HC145" s="75">
        <f>'T6 Q4 201415'!O145</f>
        <v>609</v>
      </c>
      <c r="HD145" s="75">
        <f>'T6 Q4 201415'!P145</f>
        <v>561</v>
      </c>
      <c r="HE145" s="75">
        <f>'T6 Q4 201415'!Q145</f>
        <v>0.9211822660098522</v>
      </c>
      <c r="HF145" s="75">
        <f>'T6 Q4 201415'!R145</f>
        <v>555</v>
      </c>
      <c r="HG145" s="75">
        <f>'T6 Q4 201415'!S145</f>
        <v>0.91133004926108374</v>
      </c>
      <c r="HH145" s="75">
        <f>'T6 Q4 201415'!T145</f>
        <v>341</v>
      </c>
      <c r="HI145" s="75">
        <f>'T6 Q4 201415'!U145</f>
        <v>0.55993431855500819</v>
      </c>
      <c r="HJ145" s="75">
        <f>'T6 Q4 201415'!V145</f>
        <v>553</v>
      </c>
      <c r="HK145" s="75">
        <f>'T6 Q4 201415'!W145</f>
        <v>0.90804597701149425</v>
      </c>
      <c r="HL145" s="75">
        <f>'T6 Q4 201415'!X145</f>
        <v>548</v>
      </c>
      <c r="HM145" s="75">
        <f>'T6 Q4 201415'!Y145</f>
        <v>0.89983579638752054</v>
      </c>
      <c r="HN145" s="75">
        <f>'T6 Q4 201415'!Z145</f>
        <v>0</v>
      </c>
      <c r="HO145" s="75">
        <f>'T6 Q4 201415'!AA145</f>
        <v>0</v>
      </c>
      <c r="HP145" s="75" t="str">
        <f>'T6 Q4 201415'!AB145</f>
        <v/>
      </c>
      <c r="HQ145" s="75">
        <f>'T6 Q4 201415'!AC145</f>
        <v>0</v>
      </c>
      <c r="HR145" s="75">
        <f>'T6 Q4 201415'!AD145</f>
        <v>650</v>
      </c>
      <c r="HS145" s="75">
        <f>'T6 Q4 201415'!AE145</f>
        <v>604</v>
      </c>
      <c r="HT145" s="75">
        <f>'T6 Q4 201415'!AF145</f>
        <v>0.92923076923076919</v>
      </c>
      <c r="HU145" s="75">
        <f>'T6 Q4 201415'!AG145</f>
        <v>497</v>
      </c>
      <c r="HV145" s="75">
        <f>'T6 Q4 201415'!AH145</f>
        <v>0.76461538461538459</v>
      </c>
      <c r="HW145" s="75">
        <f>'T6 Q4 201415'!AI145</f>
        <v>603</v>
      </c>
      <c r="HX145" s="75">
        <f>'T6 Q4 201415'!AJ145</f>
        <v>0.9276923076923077</v>
      </c>
      <c r="HY145" s="75">
        <f>'T6 Q4 201415'!AK145</f>
        <v>603</v>
      </c>
      <c r="HZ145" s="75">
        <f>'T6 Q4 201415'!AL145</f>
        <v>0.9276923076923077</v>
      </c>
      <c r="IA145" s="75">
        <f>'T6 Q4 201415'!AM145</f>
        <v>574</v>
      </c>
      <c r="IB145" s="75">
        <f>'T6 Q4 201415'!AN145</f>
        <v>0.88307692307692309</v>
      </c>
      <c r="IC145" s="75">
        <f>'T6 Q4 201415'!AO145</f>
        <v>538</v>
      </c>
      <c r="ID145" s="75">
        <f>'T6 Q4 201415'!AP145</f>
        <v>0.82769230769230773</v>
      </c>
      <c r="IE145" s="75">
        <f>'T6 Q4 201415'!AQ145</f>
        <v>582</v>
      </c>
      <c r="IF145" s="75">
        <f>'T6 Q4 201415'!AR145</f>
        <v>0</v>
      </c>
      <c r="IG145" s="75">
        <f>'T6 Q4 201415'!AS145</f>
        <v>560</v>
      </c>
      <c r="IH145" s="75">
        <f>'T6 Q4 201415'!AT145</f>
        <v>0.86153846153846159</v>
      </c>
      <c r="II145" s="75">
        <f>'T6 Q4 201415'!AU145</f>
        <v>593</v>
      </c>
      <c r="IJ145" s="75">
        <f>'T6 Q4 201415'!AV145</f>
        <v>0.91230769230769226</v>
      </c>
      <c r="IK145" s="75">
        <f>'T6 Q4 201415'!AW145</f>
        <v>518</v>
      </c>
      <c r="IL145" s="75">
        <f>'T6 Q4 201415'!AX145</f>
        <v>0.79692307692307696</v>
      </c>
    </row>
    <row r="146" spans="1:246" x14ac:dyDescent="0.25">
      <c r="A146" s="31" t="s">
        <v>540</v>
      </c>
      <c r="B146" s="21" t="s">
        <v>541</v>
      </c>
      <c r="C146" s="21" t="s">
        <v>33</v>
      </c>
      <c r="D146" s="64">
        <v>3256</v>
      </c>
      <c r="E146" s="64">
        <v>3083</v>
      </c>
      <c r="F146" s="51"/>
      <c r="G146" s="64">
        <v>3098</v>
      </c>
      <c r="H146" s="69"/>
      <c r="I146" s="64">
        <v>3075</v>
      </c>
      <c r="J146" s="51"/>
      <c r="K146" s="64">
        <v>2</v>
      </c>
      <c r="L146" s="5"/>
      <c r="M146" s="51"/>
      <c r="N146" s="40"/>
      <c r="O146" s="64">
        <v>3351</v>
      </c>
      <c r="P146" s="64">
        <v>3181</v>
      </c>
      <c r="Q146" s="51"/>
      <c r="R146" s="64">
        <v>2992</v>
      </c>
      <c r="S146" s="69"/>
      <c r="T146" s="64">
        <v>1723</v>
      </c>
      <c r="U146" s="51"/>
      <c r="V146" s="64">
        <v>3026</v>
      </c>
      <c r="W146" s="69"/>
      <c r="X146" s="64">
        <v>3019</v>
      </c>
      <c r="Y146" s="51"/>
      <c r="Z146" s="64">
        <v>0</v>
      </c>
      <c r="AA146" s="64">
        <v>0</v>
      </c>
      <c r="AB146" s="51"/>
      <c r="AC146" s="58"/>
      <c r="AD146" s="64">
        <v>2974</v>
      </c>
      <c r="AE146" s="64">
        <v>2761</v>
      </c>
      <c r="AF146" s="46"/>
      <c r="AG146" s="64">
        <v>2375</v>
      </c>
      <c r="AH146" s="70"/>
      <c r="AI146" s="64">
        <v>1723</v>
      </c>
      <c r="AJ146" s="46"/>
      <c r="AK146" s="64">
        <v>1723</v>
      </c>
      <c r="AL146" s="70"/>
      <c r="AM146" s="64">
        <v>1646</v>
      </c>
      <c r="AN146" s="46"/>
      <c r="AO146" s="64">
        <v>2645</v>
      </c>
      <c r="AP146" s="70"/>
      <c r="AQ146" s="64">
        <v>2713</v>
      </c>
      <c r="AR146" s="46"/>
      <c r="AS146" s="64">
        <v>2623</v>
      </c>
      <c r="AT146" s="70"/>
      <c r="AU146" s="64">
        <v>1702</v>
      </c>
      <c r="AV146" s="46"/>
      <c r="AW146" s="64">
        <v>1671</v>
      </c>
      <c r="AX146" s="46"/>
      <c r="AZ146" s="80">
        <f>VLOOKUP($A146,'T1DQ CCG'!$A:$BS,69,FALSE)</f>
        <v>1</v>
      </c>
      <c r="BA146" s="80">
        <f>VLOOKUP($A146,'T1DQ CCG'!$A:$BS,70,FALSE)</f>
        <v>1</v>
      </c>
      <c r="BB146" s="80">
        <f>VLOOKUP($A146,'T1DQ CCG'!$A:$BS,71,FALSE)</f>
        <v>1</v>
      </c>
      <c r="BD146" s="75">
        <f>'T3 Q1 201415'!D146</f>
        <v>0</v>
      </c>
      <c r="BE146" s="75">
        <f>'T3 Q1 201415'!E146</f>
        <v>0</v>
      </c>
      <c r="BF146" s="75">
        <f>'T3 Q1 201415'!F146</f>
        <v>0</v>
      </c>
      <c r="BG146" s="75">
        <f>'T3 Q1 201415'!G146</f>
        <v>0</v>
      </c>
      <c r="BH146" s="75">
        <f>'T3 Q1 201415'!H146</f>
        <v>0</v>
      </c>
      <c r="BI146" s="75">
        <f>'T3 Q1 201415'!I146</f>
        <v>0</v>
      </c>
      <c r="BJ146" s="75">
        <f>'T3 Q1 201415'!J146</f>
        <v>0</v>
      </c>
      <c r="BK146" s="75">
        <f>'T3 Q1 201415'!K146</f>
        <v>0</v>
      </c>
      <c r="BL146" s="75">
        <f>'T3 Q1 201415'!L146</f>
        <v>0</v>
      </c>
      <c r="BM146" s="75">
        <f>'T3 Q1 201415'!M146</f>
        <v>0</v>
      </c>
      <c r="BN146" s="75">
        <f>'T3 Q1 201415'!N146</f>
        <v>0</v>
      </c>
      <c r="BO146" s="75">
        <f>'T3 Q1 201415'!O146</f>
        <v>0</v>
      </c>
      <c r="BP146" s="75">
        <f>'T3 Q1 201415'!P146</f>
        <v>0</v>
      </c>
      <c r="BQ146" s="75">
        <f>'T3 Q1 201415'!Q146</f>
        <v>0</v>
      </c>
      <c r="BR146" s="75">
        <f>'T3 Q1 201415'!R146</f>
        <v>0</v>
      </c>
      <c r="BS146" s="75">
        <f>'T3 Q1 201415'!S146</f>
        <v>0</v>
      </c>
      <c r="BT146" s="75">
        <f>'T3 Q1 201415'!T146</f>
        <v>0</v>
      </c>
      <c r="BU146" s="75">
        <f>'T3 Q1 201415'!U146</f>
        <v>0</v>
      </c>
      <c r="BV146" s="75">
        <f>'T3 Q1 201415'!V146</f>
        <v>0</v>
      </c>
      <c r="BW146" s="75">
        <f>'T3 Q1 201415'!W146</f>
        <v>0</v>
      </c>
      <c r="BX146" s="75">
        <f>'T3 Q1 201415'!X146</f>
        <v>0</v>
      </c>
      <c r="BY146" s="75">
        <f>'T3 Q1 201415'!Y146</f>
        <v>0</v>
      </c>
      <c r="BZ146" s="75">
        <f>'T3 Q1 201415'!Z146</f>
        <v>0</v>
      </c>
      <c r="CA146" s="75">
        <f>'T3 Q1 201415'!AA146</f>
        <v>0</v>
      </c>
      <c r="CB146" s="75">
        <f>'T3 Q1 201415'!AB146</f>
        <v>0</v>
      </c>
      <c r="CC146" s="75">
        <f>'T3 Q1 201415'!AC146</f>
        <v>0</v>
      </c>
      <c r="CD146" s="75">
        <f>'T3 Q1 201415'!AD146</f>
        <v>0</v>
      </c>
      <c r="CE146" s="75">
        <f>'T3 Q1 201415'!AE146</f>
        <v>0</v>
      </c>
      <c r="CF146" s="75">
        <f>'T3 Q1 201415'!AF146</f>
        <v>0</v>
      </c>
      <c r="CG146" s="75">
        <f>'T3 Q1 201415'!AG146</f>
        <v>0</v>
      </c>
      <c r="CH146" s="75">
        <f>'T3 Q1 201415'!AH146</f>
        <v>0</v>
      </c>
      <c r="CI146" s="75">
        <f>'T3 Q1 201415'!AI146</f>
        <v>0</v>
      </c>
      <c r="CJ146" s="75">
        <f>'T3 Q1 201415'!AJ146</f>
        <v>0</v>
      </c>
      <c r="CK146" s="75">
        <f>'T3 Q1 201415'!AK146</f>
        <v>0</v>
      </c>
      <c r="CL146" s="75">
        <f>'T3 Q1 201415'!AL146</f>
        <v>0</v>
      </c>
      <c r="CM146" s="75">
        <f>'T3 Q1 201415'!AM146</f>
        <v>0</v>
      </c>
      <c r="CN146" s="75">
        <f>'T3 Q1 201415'!AN146</f>
        <v>0</v>
      </c>
      <c r="CO146" s="75">
        <f>'T3 Q1 201415'!AO146</f>
        <v>0</v>
      </c>
      <c r="CP146" s="75">
        <f>'T3 Q1 201415'!AP146</f>
        <v>0</v>
      </c>
      <c r="CQ146" s="75">
        <f>'T3 Q1 201415'!AQ146</f>
        <v>0</v>
      </c>
      <c r="CR146" s="75">
        <f>'T3 Q1 201415'!AR146</f>
        <v>0</v>
      </c>
      <c r="CS146" s="75">
        <f>'T3 Q1 201415'!AS146</f>
        <v>0</v>
      </c>
      <c r="CT146" s="75">
        <f>'T3 Q1 201415'!AT146</f>
        <v>0</v>
      </c>
      <c r="CU146" s="75">
        <f>'T3 Q1 201415'!AU146</f>
        <v>0</v>
      </c>
      <c r="CV146" s="75">
        <f>'T3 Q1 201415'!AV146</f>
        <v>0</v>
      </c>
      <c r="CW146" s="75">
        <f>'T3 Q1 201415'!AW146</f>
        <v>0</v>
      </c>
      <c r="CX146" s="75">
        <f>'T3 Q1 201415'!AX146</f>
        <v>0</v>
      </c>
      <c r="CZ146" s="75">
        <f>'T4 Q2 201415'!D146</f>
        <v>1121</v>
      </c>
      <c r="DA146" s="75">
        <f>'T4 Q2 201415'!E146</f>
        <v>1056</v>
      </c>
      <c r="DB146" s="75">
        <f>'T4 Q2 201415'!F146</f>
        <v>0.9420160570918823</v>
      </c>
      <c r="DC146" s="75">
        <f>'T4 Q2 201415'!G146</f>
        <v>1073</v>
      </c>
      <c r="DD146" s="75">
        <f>'T4 Q2 201415'!H146</f>
        <v>0.95718108831400539</v>
      </c>
      <c r="DE146" s="75">
        <f>'T4 Q2 201415'!I146</f>
        <v>1057</v>
      </c>
      <c r="DF146" s="75">
        <f>'T4 Q2 201415'!J146</f>
        <v>0.94290811775200711</v>
      </c>
      <c r="DG146" s="75">
        <f>'T4 Q2 201415'!K146</f>
        <v>0</v>
      </c>
      <c r="DH146" s="75">
        <f>'T4 Q2 201415'!L146</f>
        <v>0</v>
      </c>
      <c r="DI146" s="75" t="str">
        <f>'T4 Q2 201415'!M146</f>
        <v/>
      </c>
      <c r="DJ146" s="75">
        <f>'T4 Q2 201415'!N146</f>
        <v>0</v>
      </c>
      <c r="DK146" s="75">
        <f>'T4 Q2 201415'!O146</f>
        <v>1194</v>
      </c>
      <c r="DL146" s="75">
        <f>'T4 Q2 201415'!P146</f>
        <v>1158</v>
      </c>
      <c r="DM146" s="75">
        <f>'T4 Q2 201415'!Q146</f>
        <v>0.96984924623115576</v>
      </c>
      <c r="DN146" s="75">
        <f>'T4 Q2 201415'!R146</f>
        <v>1112</v>
      </c>
      <c r="DO146" s="75">
        <f>'T4 Q2 201415'!S146</f>
        <v>0.93132328308207701</v>
      </c>
      <c r="DP146" s="75">
        <f>'T4 Q2 201415'!T146</f>
        <v>1</v>
      </c>
      <c r="DQ146" s="75">
        <f>'T4 Q2 201415'!U146</f>
        <v>8.375209380234506E-4</v>
      </c>
      <c r="DR146" s="75">
        <f>'T4 Q2 201415'!V146</f>
        <v>1112</v>
      </c>
      <c r="DS146" s="75">
        <f>'T4 Q2 201415'!W146</f>
        <v>0.93132328308207701</v>
      </c>
      <c r="DT146" s="75">
        <f>'T4 Q2 201415'!X146</f>
        <v>1115</v>
      </c>
      <c r="DU146" s="75">
        <f>'T4 Q2 201415'!Y146</f>
        <v>0.93383584589614743</v>
      </c>
      <c r="DV146" s="75">
        <f>'T4 Q2 201415'!Z146</f>
        <v>0</v>
      </c>
      <c r="DW146" s="75">
        <f>'T4 Q2 201415'!AA146</f>
        <v>0</v>
      </c>
      <c r="DX146" s="75" t="str">
        <f>'T4 Q2 201415'!AB146</f>
        <v/>
      </c>
      <c r="DY146" s="75">
        <f>'T4 Q2 201415'!AC146</f>
        <v>0</v>
      </c>
      <c r="DZ146" s="75">
        <f>'T4 Q2 201415'!AD146</f>
        <v>1025</v>
      </c>
      <c r="EA146" s="75">
        <f>'T4 Q2 201415'!AE146</f>
        <v>981</v>
      </c>
      <c r="EB146" s="75">
        <f>'T4 Q2 201415'!AF146</f>
        <v>0.95707317073170728</v>
      </c>
      <c r="EC146" s="75">
        <f>'T4 Q2 201415'!AG146</f>
        <v>836</v>
      </c>
      <c r="ED146" s="75">
        <f>'T4 Q2 201415'!AH146</f>
        <v>0.81560975609756092</v>
      </c>
      <c r="EE146" s="75">
        <f>'T4 Q2 201415'!AI146</f>
        <v>0</v>
      </c>
      <c r="EF146" s="75">
        <f>'T4 Q2 201415'!AJ146</f>
        <v>0</v>
      </c>
      <c r="EG146" s="75">
        <f>'T4 Q2 201415'!AK146</f>
        <v>0</v>
      </c>
      <c r="EH146" s="75">
        <f>'T4 Q2 201415'!AL146</f>
        <v>0</v>
      </c>
      <c r="EI146" s="75">
        <f>'T4 Q2 201415'!AM146</f>
        <v>0</v>
      </c>
      <c r="EJ146" s="75">
        <f>'T4 Q2 201415'!AN146</f>
        <v>0</v>
      </c>
      <c r="EK146" s="75">
        <f>'T4 Q2 201415'!AO146</f>
        <v>940</v>
      </c>
      <c r="EL146" s="75">
        <f>'T4 Q2 201415'!AP146</f>
        <v>0.91707317073170735</v>
      </c>
      <c r="EM146" s="75">
        <f>'T4 Q2 201415'!AQ146</f>
        <v>965</v>
      </c>
      <c r="EN146" s="75">
        <f>'T4 Q2 201415'!AR146</f>
        <v>0</v>
      </c>
      <c r="EO146" s="75">
        <f>'T4 Q2 201415'!AS146</f>
        <v>940</v>
      </c>
      <c r="EP146" s="75">
        <f>'T4 Q2 201415'!AT146</f>
        <v>0.91707317073170735</v>
      </c>
      <c r="EQ146" s="75">
        <f>'T4 Q2 201415'!AU146</f>
        <v>0</v>
      </c>
      <c r="ER146" s="75">
        <f>'T4 Q2 201415'!AV146</f>
        <v>0</v>
      </c>
      <c r="ES146" s="75">
        <f>'T4 Q2 201415'!AW146</f>
        <v>0</v>
      </c>
      <c r="ET146" s="75">
        <f>'T4 Q2 201415'!AX146</f>
        <v>0</v>
      </c>
      <c r="EV146" s="75">
        <f>'T5 Q3 201415'!D146</f>
        <v>1061</v>
      </c>
      <c r="EW146" s="75">
        <f>'T5 Q3 201415'!E146</f>
        <v>1016</v>
      </c>
      <c r="EX146" s="75">
        <f>'T5 Q3 201415'!F146</f>
        <v>0.95758718190386427</v>
      </c>
      <c r="EY146" s="75">
        <f>'T5 Q3 201415'!G146</f>
        <v>1010</v>
      </c>
      <c r="EZ146" s="75">
        <f>'T5 Q3 201415'!H146</f>
        <v>0.95193213949104616</v>
      </c>
      <c r="FA146" s="75">
        <f>'T5 Q3 201415'!I146</f>
        <v>1007</v>
      </c>
      <c r="FB146" s="75">
        <f>'T5 Q3 201415'!J146</f>
        <v>0.9491046182846371</v>
      </c>
      <c r="FC146" s="75">
        <f>'T5 Q3 201415'!K146</f>
        <v>1</v>
      </c>
      <c r="FD146" s="75">
        <f>'T5 Q3 201415'!L146</f>
        <v>0</v>
      </c>
      <c r="FE146" s="75">
        <f>'T5 Q3 201415'!M146</f>
        <v>0</v>
      </c>
      <c r="FF146" s="75">
        <f>'T5 Q3 201415'!N146</f>
        <v>0</v>
      </c>
      <c r="FG146" s="75">
        <f>'T5 Q3 201415'!O146</f>
        <v>1043</v>
      </c>
      <c r="FH146" s="75">
        <f>'T5 Q3 201415'!P146</f>
        <v>1006</v>
      </c>
      <c r="FI146" s="75">
        <f>'T5 Q3 201415'!Q146</f>
        <v>0.96452540747842763</v>
      </c>
      <c r="FJ146" s="75">
        <f>'T5 Q3 201415'!R146</f>
        <v>928</v>
      </c>
      <c r="FK146" s="75">
        <f>'T5 Q3 201415'!S146</f>
        <v>0.88974113135186961</v>
      </c>
      <c r="FL146" s="75">
        <f>'T5 Q3 201415'!T146</f>
        <v>931</v>
      </c>
      <c r="FM146" s="75">
        <f>'T5 Q3 201415'!U146</f>
        <v>0.89261744966442957</v>
      </c>
      <c r="FN146" s="75">
        <f>'T5 Q3 201415'!V146</f>
        <v>951</v>
      </c>
      <c r="FO146" s="75">
        <f>'T5 Q3 201415'!W146</f>
        <v>0.91179290508149569</v>
      </c>
      <c r="FP146" s="75">
        <f>'T5 Q3 201415'!X146</f>
        <v>942</v>
      </c>
      <c r="FQ146" s="75">
        <f>'T5 Q3 201415'!Y146</f>
        <v>0.9031639501438159</v>
      </c>
      <c r="FR146" s="75">
        <f>'T5 Q3 201415'!Z146</f>
        <v>0</v>
      </c>
      <c r="FS146" s="75">
        <f>'T5 Q3 201415'!AA146</f>
        <v>0</v>
      </c>
      <c r="FT146" s="75" t="str">
        <f>'T5 Q3 201415'!AB146</f>
        <v/>
      </c>
      <c r="FU146" s="75">
        <f>'T5 Q3 201415'!AC146</f>
        <v>0</v>
      </c>
      <c r="FV146" s="75">
        <f>'T5 Q3 201415'!AD146</f>
        <v>929</v>
      </c>
      <c r="FW146" s="75">
        <f>'T5 Q3 201415'!AE146</f>
        <v>901</v>
      </c>
      <c r="FX146" s="75">
        <f>'T5 Q3 201415'!AF146</f>
        <v>0.96986006458557594</v>
      </c>
      <c r="FY146" s="75">
        <f>'T5 Q3 201415'!AG146</f>
        <v>780</v>
      </c>
      <c r="FZ146" s="75">
        <f>'T5 Q3 201415'!AH146</f>
        <v>0.83961248654467169</v>
      </c>
      <c r="GA146" s="75">
        <f>'T5 Q3 201415'!AI146</f>
        <v>877</v>
      </c>
      <c r="GB146" s="75">
        <f>'T5 Q3 201415'!AJ146</f>
        <v>0.94402583423035524</v>
      </c>
      <c r="GC146" s="75">
        <f>'T5 Q3 201415'!AK146</f>
        <v>877</v>
      </c>
      <c r="GD146" s="75">
        <f>'T5 Q3 201415'!AL146</f>
        <v>0.94402583423035524</v>
      </c>
      <c r="GE146" s="75">
        <f>'T5 Q3 201415'!AM146</f>
        <v>826</v>
      </c>
      <c r="GF146" s="75">
        <f>'T5 Q3 201415'!AN146</f>
        <v>0.88912809472551135</v>
      </c>
      <c r="GG146" s="75">
        <f>'T5 Q3 201415'!AO146</f>
        <v>848</v>
      </c>
      <c r="GH146" s="75">
        <f>'T5 Q3 201415'!AP146</f>
        <v>0.91280947255113021</v>
      </c>
      <c r="GI146" s="75">
        <f>'T5 Q3 201415'!AQ146</f>
        <v>885</v>
      </c>
      <c r="GJ146" s="75">
        <f>'T5 Q3 201415'!AR146</f>
        <v>0</v>
      </c>
      <c r="GK146" s="75">
        <f>'T5 Q3 201415'!AS146</f>
        <v>850</v>
      </c>
      <c r="GL146" s="75">
        <f>'T5 Q3 201415'!AT146</f>
        <v>0.91496232508073194</v>
      </c>
      <c r="GM146" s="75">
        <f>'T5 Q3 201415'!AU146</f>
        <v>860</v>
      </c>
      <c r="GN146" s="75">
        <f>'T5 Q3 201415'!AV146</f>
        <v>0.92572658772874061</v>
      </c>
      <c r="GO146" s="75">
        <f>'T5 Q3 201415'!AW146</f>
        <v>833</v>
      </c>
      <c r="GP146" s="75">
        <f>'T5 Q3 201415'!AX146</f>
        <v>0.89666307857911731</v>
      </c>
      <c r="GR146" s="75">
        <f>'T6 Q4 201415'!D146</f>
        <v>1074</v>
      </c>
      <c r="GS146" s="75">
        <f>'T6 Q4 201415'!E146</f>
        <v>1011</v>
      </c>
      <c r="GT146" s="75">
        <f>'T6 Q4 201415'!F146</f>
        <v>0.94134078212290506</v>
      </c>
      <c r="GU146" s="75">
        <f>'T6 Q4 201415'!G146</f>
        <v>1015</v>
      </c>
      <c r="GV146" s="75">
        <f>'T6 Q4 201415'!H146</f>
        <v>0.94506517690875236</v>
      </c>
      <c r="GW146" s="75">
        <f>'T6 Q4 201415'!I146</f>
        <v>1011</v>
      </c>
      <c r="GX146" s="75">
        <f>'T6 Q4 201415'!J146</f>
        <v>0.94134078212290506</v>
      </c>
      <c r="GY146" s="75">
        <f>'T6 Q4 201415'!K146</f>
        <v>1</v>
      </c>
      <c r="GZ146" s="75">
        <f>'T6 Q4 201415'!L146</f>
        <v>0</v>
      </c>
      <c r="HA146" s="75">
        <f>'T6 Q4 201415'!M146</f>
        <v>0</v>
      </c>
      <c r="HB146" s="75">
        <f>'T6 Q4 201415'!N146</f>
        <v>0</v>
      </c>
      <c r="HC146" s="75">
        <f>'T6 Q4 201415'!O146</f>
        <v>1114</v>
      </c>
      <c r="HD146" s="75">
        <f>'T6 Q4 201415'!P146</f>
        <v>1017</v>
      </c>
      <c r="HE146" s="75">
        <f>'T6 Q4 201415'!Q146</f>
        <v>0.91292639138240572</v>
      </c>
      <c r="HF146" s="75">
        <f>'T6 Q4 201415'!R146</f>
        <v>952</v>
      </c>
      <c r="HG146" s="75">
        <f>'T6 Q4 201415'!S146</f>
        <v>0.85457809694793541</v>
      </c>
      <c r="HH146" s="75">
        <f>'T6 Q4 201415'!T146</f>
        <v>791</v>
      </c>
      <c r="HI146" s="75">
        <f>'T6 Q4 201415'!U146</f>
        <v>0.71005385996409331</v>
      </c>
      <c r="HJ146" s="75">
        <f>'T6 Q4 201415'!V146</f>
        <v>963</v>
      </c>
      <c r="HK146" s="75">
        <f>'T6 Q4 201415'!W146</f>
        <v>0.86445242369838415</v>
      </c>
      <c r="HL146" s="75">
        <f>'T6 Q4 201415'!X146</f>
        <v>962</v>
      </c>
      <c r="HM146" s="75">
        <f>'T6 Q4 201415'!Y146</f>
        <v>0.86355475763016154</v>
      </c>
      <c r="HN146" s="75">
        <f>'T6 Q4 201415'!Z146</f>
        <v>0</v>
      </c>
      <c r="HO146" s="75">
        <f>'T6 Q4 201415'!AA146</f>
        <v>0</v>
      </c>
      <c r="HP146" s="75" t="str">
        <f>'T6 Q4 201415'!AB146</f>
        <v/>
      </c>
      <c r="HQ146" s="75">
        <f>'T6 Q4 201415'!AC146</f>
        <v>0</v>
      </c>
      <c r="HR146" s="75">
        <f>'T6 Q4 201415'!AD146</f>
        <v>1020</v>
      </c>
      <c r="HS146" s="75">
        <f>'T6 Q4 201415'!AE146</f>
        <v>879</v>
      </c>
      <c r="HT146" s="75">
        <f>'T6 Q4 201415'!AF146</f>
        <v>0.86176470588235299</v>
      </c>
      <c r="HU146" s="75">
        <f>'T6 Q4 201415'!AG146</f>
        <v>759</v>
      </c>
      <c r="HV146" s="75">
        <f>'T6 Q4 201415'!AH146</f>
        <v>0.74411764705882355</v>
      </c>
      <c r="HW146" s="75">
        <f>'T6 Q4 201415'!AI146</f>
        <v>846</v>
      </c>
      <c r="HX146" s="75">
        <f>'T6 Q4 201415'!AJ146</f>
        <v>0.8294117647058824</v>
      </c>
      <c r="HY146" s="75">
        <f>'T6 Q4 201415'!AK146</f>
        <v>846</v>
      </c>
      <c r="HZ146" s="75">
        <f>'T6 Q4 201415'!AL146</f>
        <v>0.8294117647058824</v>
      </c>
      <c r="IA146" s="75">
        <f>'T6 Q4 201415'!AM146</f>
        <v>820</v>
      </c>
      <c r="IB146" s="75">
        <f>'T6 Q4 201415'!AN146</f>
        <v>0.80392156862745101</v>
      </c>
      <c r="IC146" s="75">
        <f>'T6 Q4 201415'!AO146</f>
        <v>857</v>
      </c>
      <c r="ID146" s="75">
        <f>'T6 Q4 201415'!AP146</f>
        <v>0.84019607843137256</v>
      </c>
      <c r="IE146" s="75">
        <f>'T6 Q4 201415'!AQ146</f>
        <v>863</v>
      </c>
      <c r="IF146" s="75">
        <f>'T6 Q4 201415'!AR146</f>
        <v>0</v>
      </c>
      <c r="IG146" s="75">
        <f>'T6 Q4 201415'!AS146</f>
        <v>833</v>
      </c>
      <c r="IH146" s="75">
        <f>'T6 Q4 201415'!AT146</f>
        <v>0.81666666666666665</v>
      </c>
      <c r="II146" s="75">
        <f>'T6 Q4 201415'!AU146</f>
        <v>842</v>
      </c>
      <c r="IJ146" s="75">
        <f>'T6 Q4 201415'!AV146</f>
        <v>0.82549019607843133</v>
      </c>
      <c r="IK146" s="75">
        <f>'T6 Q4 201415'!AW146</f>
        <v>838</v>
      </c>
      <c r="IL146" s="75">
        <f>'T6 Q4 201415'!AX146</f>
        <v>0.82156862745098036</v>
      </c>
    </row>
    <row r="147" spans="1:246" x14ac:dyDescent="0.25">
      <c r="A147" s="31" t="s">
        <v>542</v>
      </c>
      <c r="B147" s="21" t="s">
        <v>543</v>
      </c>
      <c r="C147" s="21" t="s">
        <v>33</v>
      </c>
      <c r="D147" s="64">
        <v>4937</v>
      </c>
      <c r="E147" s="64">
        <v>4001</v>
      </c>
      <c r="F147" s="51">
        <v>0.81041118087907638</v>
      </c>
      <c r="G147" s="64">
        <v>4332</v>
      </c>
      <c r="H147" s="69">
        <v>0.87745594490581325</v>
      </c>
      <c r="I147" s="64">
        <v>4063</v>
      </c>
      <c r="J147" s="51">
        <v>0.82296941462426576</v>
      </c>
      <c r="K147" s="64">
        <v>14</v>
      </c>
      <c r="L147" s="5">
        <v>5</v>
      </c>
      <c r="M147" s="51">
        <v>0.35714285714285715</v>
      </c>
      <c r="N147" s="40"/>
      <c r="O147" s="64">
        <v>5129</v>
      </c>
      <c r="P147" s="64">
        <v>4456</v>
      </c>
      <c r="Q147" s="51">
        <v>0.86878533827256776</v>
      </c>
      <c r="R147" s="64">
        <v>4095</v>
      </c>
      <c r="S147" s="69">
        <v>0.79840124780658994</v>
      </c>
      <c r="T147" s="64">
        <v>3788</v>
      </c>
      <c r="U147" s="51">
        <v>0.73854552544355623</v>
      </c>
      <c r="V147" s="64">
        <v>4031</v>
      </c>
      <c r="W147" s="69">
        <v>0.78592318190680444</v>
      </c>
      <c r="X147" s="64">
        <v>4004</v>
      </c>
      <c r="Y147" s="51">
        <v>0.78065899785533244</v>
      </c>
      <c r="Z147" s="64">
        <v>28</v>
      </c>
      <c r="AA147" s="64">
        <v>19</v>
      </c>
      <c r="AB147" s="51">
        <v>0.6785714285714286</v>
      </c>
      <c r="AC147" s="58"/>
      <c r="AD147" s="64">
        <v>4941</v>
      </c>
      <c r="AE147" s="64">
        <v>4159</v>
      </c>
      <c r="AF147" s="46">
        <v>0.84173244282533899</v>
      </c>
      <c r="AG147" s="64">
        <v>3158</v>
      </c>
      <c r="AH147" s="70">
        <v>0.6391418741145517</v>
      </c>
      <c r="AI147" s="64">
        <v>4157</v>
      </c>
      <c r="AJ147" s="46">
        <v>0.84132766646427848</v>
      </c>
      <c r="AK147" s="64">
        <v>4147</v>
      </c>
      <c r="AL147" s="70">
        <v>0.83930378465897593</v>
      </c>
      <c r="AM147" s="64">
        <v>3921</v>
      </c>
      <c r="AN147" s="46">
        <v>0.79356405585913781</v>
      </c>
      <c r="AO147" s="64">
        <v>4030</v>
      </c>
      <c r="AP147" s="70">
        <v>0.81562436753693579</v>
      </c>
      <c r="AQ147" s="64">
        <v>4291</v>
      </c>
      <c r="AR147" s="46">
        <v>0.8684476826553329</v>
      </c>
      <c r="AS147" s="64">
        <v>3724</v>
      </c>
      <c r="AT147" s="70">
        <v>0.75369358429467714</v>
      </c>
      <c r="AU147" s="64">
        <v>4130</v>
      </c>
      <c r="AV147" s="46">
        <v>0.83586318558996153</v>
      </c>
      <c r="AW147" s="64">
        <v>3968</v>
      </c>
      <c r="AX147" s="46">
        <v>0.80307630034405986</v>
      </c>
      <c r="AZ147" s="80">
        <f>VLOOKUP($A147,'T1DQ CCG'!$A:$BS,69,FALSE)</f>
        <v>0</v>
      </c>
      <c r="BA147" s="80">
        <f>VLOOKUP($A147,'T1DQ CCG'!$A:$BS,70,FALSE)</f>
        <v>0</v>
      </c>
      <c r="BB147" s="80">
        <f>VLOOKUP($A147,'T1DQ CCG'!$A:$BS,71,FALSE)</f>
        <v>0</v>
      </c>
      <c r="BD147" s="75">
        <f>'T3 Q1 201415'!D147</f>
        <v>1248</v>
      </c>
      <c r="BE147" s="75">
        <f>'T3 Q1 201415'!E147</f>
        <v>956</v>
      </c>
      <c r="BF147" s="75">
        <f>'T3 Q1 201415'!F147</f>
        <v>0.76602564102564108</v>
      </c>
      <c r="BG147" s="75">
        <f>'T3 Q1 201415'!G147</f>
        <v>1080</v>
      </c>
      <c r="BH147" s="75">
        <f>'T3 Q1 201415'!H147</f>
        <v>0.86538461538461542</v>
      </c>
      <c r="BI147" s="75">
        <f>'T3 Q1 201415'!I147</f>
        <v>976</v>
      </c>
      <c r="BJ147" s="75">
        <f>'T3 Q1 201415'!J147</f>
        <v>0.78205128205128205</v>
      </c>
      <c r="BK147" s="75">
        <f>'T3 Q1 201415'!K147</f>
        <v>6</v>
      </c>
      <c r="BL147" s="75">
        <f>'T3 Q1 201415'!L147</f>
        <v>3</v>
      </c>
      <c r="BM147" s="75">
        <f>'T3 Q1 201415'!M147</f>
        <v>0.5</v>
      </c>
      <c r="BN147" s="75">
        <f>'T3 Q1 201415'!N147</f>
        <v>0</v>
      </c>
      <c r="BO147" s="75">
        <f>'T3 Q1 201415'!O147</f>
        <v>1287</v>
      </c>
      <c r="BP147" s="75">
        <f>'T3 Q1 201415'!P147</f>
        <v>1094</v>
      </c>
      <c r="BQ147" s="75">
        <f>'T3 Q1 201415'!Q147</f>
        <v>0.85003885003885005</v>
      </c>
      <c r="BR147" s="75">
        <f>'T3 Q1 201415'!R147</f>
        <v>1018</v>
      </c>
      <c r="BS147" s="75">
        <f>'T3 Q1 201415'!S147</f>
        <v>0.79098679098679103</v>
      </c>
      <c r="BT147" s="75">
        <f>'T3 Q1 201415'!T147</f>
        <v>1106</v>
      </c>
      <c r="BU147" s="75">
        <f>'T3 Q1 201415'!U147</f>
        <v>0.85936285936285939</v>
      </c>
      <c r="BV147" s="75">
        <f>'T3 Q1 201415'!V147</f>
        <v>1010</v>
      </c>
      <c r="BW147" s="75">
        <f>'T3 Q1 201415'!W147</f>
        <v>0.78477078477078477</v>
      </c>
      <c r="BX147" s="75">
        <f>'T3 Q1 201415'!X147</f>
        <v>1010</v>
      </c>
      <c r="BY147" s="75">
        <f>'T3 Q1 201415'!Y147</f>
        <v>0.78477078477078477</v>
      </c>
      <c r="BZ147" s="75">
        <f>'T3 Q1 201415'!Z147</f>
        <v>4</v>
      </c>
      <c r="CA147" s="75">
        <f>'T3 Q1 201415'!AA147</f>
        <v>3</v>
      </c>
      <c r="CB147" s="75">
        <f>'T3 Q1 201415'!AB147</f>
        <v>0.75</v>
      </c>
      <c r="CC147" s="75">
        <f>'T3 Q1 201415'!AC147</f>
        <v>0</v>
      </c>
      <c r="CD147" s="75">
        <f>'T3 Q1 201415'!AD147</f>
        <v>1251</v>
      </c>
      <c r="CE147" s="75">
        <f>'T3 Q1 201415'!AE147</f>
        <v>1028</v>
      </c>
      <c r="CF147" s="75">
        <f>'T3 Q1 201415'!AF147</f>
        <v>0.82174260591526782</v>
      </c>
      <c r="CG147" s="75">
        <f>'T3 Q1 201415'!AG147</f>
        <v>764</v>
      </c>
      <c r="CH147" s="75">
        <f>'T3 Q1 201415'!AH147</f>
        <v>0.61071143085531576</v>
      </c>
      <c r="CI147" s="75">
        <f>'T3 Q1 201415'!AI147</f>
        <v>1030</v>
      </c>
      <c r="CJ147" s="75">
        <f>'T3 Q1 201415'!AJ147</f>
        <v>0.82334132693844919</v>
      </c>
      <c r="CK147" s="75">
        <f>'T3 Q1 201415'!AK147</f>
        <v>1026</v>
      </c>
      <c r="CL147" s="75">
        <f>'T3 Q1 201415'!AL147</f>
        <v>0.82014388489208634</v>
      </c>
      <c r="CM147" s="75">
        <f>'T3 Q1 201415'!AM147</f>
        <v>978</v>
      </c>
      <c r="CN147" s="75">
        <f>'T3 Q1 201415'!AN147</f>
        <v>0.78177458033573144</v>
      </c>
      <c r="CO147" s="75">
        <f>'T3 Q1 201415'!AO147</f>
        <v>1039</v>
      </c>
      <c r="CP147" s="75">
        <f>'T3 Q1 201415'!AP147</f>
        <v>0.8305355715427658</v>
      </c>
      <c r="CQ147" s="75">
        <f>'T3 Q1 201415'!AQ147</f>
        <v>1082</v>
      </c>
      <c r="CR147" s="75">
        <f>'T3 Q1 201415'!AR147</f>
        <v>0.86490807354116706</v>
      </c>
      <c r="CS147" s="75">
        <f>'T3 Q1 201415'!AS147</f>
        <v>935</v>
      </c>
      <c r="CT147" s="75">
        <f>'T3 Q1 201415'!AT147</f>
        <v>0.74740207833733019</v>
      </c>
      <c r="CU147" s="75">
        <f>'T3 Q1 201415'!AU147</f>
        <v>1027</v>
      </c>
      <c r="CV147" s="75">
        <f>'T3 Q1 201415'!AV147</f>
        <v>0.82094324540367702</v>
      </c>
      <c r="CW147" s="75">
        <f>'T3 Q1 201415'!AW147</f>
        <v>1006</v>
      </c>
      <c r="CX147" s="75">
        <f>'T3 Q1 201415'!AX147</f>
        <v>0.80415667466027174</v>
      </c>
      <c r="CZ147" s="75">
        <f>'T4 Q2 201415'!D147</f>
        <v>1328</v>
      </c>
      <c r="DA147" s="75">
        <f>'T4 Q2 201415'!E147</f>
        <v>1022</v>
      </c>
      <c r="DB147" s="75">
        <f>'T4 Q2 201415'!F147</f>
        <v>0.76957831325301207</v>
      </c>
      <c r="DC147" s="75">
        <f>'T4 Q2 201415'!G147</f>
        <v>1141</v>
      </c>
      <c r="DD147" s="75">
        <f>'T4 Q2 201415'!H147</f>
        <v>0.85918674698795183</v>
      </c>
      <c r="DE147" s="75">
        <f>'T4 Q2 201415'!I147</f>
        <v>1052</v>
      </c>
      <c r="DF147" s="75">
        <f>'T4 Q2 201415'!J147</f>
        <v>0.79216867469879515</v>
      </c>
      <c r="DG147" s="75">
        <f>'T4 Q2 201415'!K147</f>
        <v>4</v>
      </c>
      <c r="DH147" s="75">
        <f>'T4 Q2 201415'!L147</f>
        <v>3</v>
      </c>
      <c r="DI147" s="75">
        <f>'T4 Q2 201415'!M147</f>
        <v>0.75</v>
      </c>
      <c r="DJ147" s="75">
        <f>'T4 Q2 201415'!N147</f>
        <v>0</v>
      </c>
      <c r="DK147" s="75">
        <f>'T4 Q2 201415'!O147</f>
        <v>1317</v>
      </c>
      <c r="DL147" s="75">
        <f>'T4 Q2 201415'!P147</f>
        <v>1127</v>
      </c>
      <c r="DM147" s="75">
        <f>'T4 Q2 201415'!Q147</f>
        <v>0.85573272589217919</v>
      </c>
      <c r="DN147" s="75">
        <f>'T4 Q2 201415'!R147</f>
        <v>1033</v>
      </c>
      <c r="DO147" s="75">
        <f>'T4 Q2 201415'!S147</f>
        <v>0.78435839028094156</v>
      </c>
      <c r="DP147" s="75">
        <f>'T4 Q2 201415'!T147</f>
        <v>1088</v>
      </c>
      <c r="DQ147" s="75">
        <f>'T4 Q2 201415'!U147</f>
        <v>0.82611996962794232</v>
      </c>
      <c r="DR147" s="75">
        <f>'T4 Q2 201415'!V147</f>
        <v>1010</v>
      </c>
      <c r="DS147" s="75">
        <f>'T4 Q2 201415'!W147</f>
        <v>0.76689445709946846</v>
      </c>
      <c r="DT147" s="75">
        <f>'T4 Q2 201415'!X147</f>
        <v>1006</v>
      </c>
      <c r="DU147" s="75">
        <f>'T4 Q2 201415'!Y147</f>
        <v>0.76385725132877758</v>
      </c>
      <c r="DV147" s="75">
        <f>'T4 Q2 201415'!Z147</f>
        <v>9</v>
      </c>
      <c r="DW147" s="75">
        <f>'T4 Q2 201415'!AA147</f>
        <v>5</v>
      </c>
      <c r="DX147" s="75">
        <f>'T4 Q2 201415'!AB147</f>
        <v>0.55555555555555558</v>
      </c>
      <c r="DY147" s="75">
        <f>'T4 Q2 201415'!AC147</f>
        <v>0</v>
      </c>
      <c r="DZ147" s="75">
        <f>'T4 Q2 201415'!AD147</f>
        <v>1221</v>
      </c>
      <c r="EA147" s="75">
        <f>'T4 Q2 201415'!AE147</f>
        <v>1011</v>
      </c>
      <c r="EB147" s="75">
        <f>'T4 Q2 201415'!AF147</f>
        <v>0.82800982800982803</v>
      </c>
      <c r="EC147" s="75">
        <f>'T4 Q2 201415'!AG147</f>
        <v>818</v>
      </c>
      <c r="ED147" s="75">
        <f>'T4 Q2 201415'!AH147</f>
        <v>0.66994266994266993</v>
      </c>
      <c r="EE147" s="75">
        <f>'T4 Q2 201415'!AI147</f>
        <v>1012</v>
      </c>
      <c r="EF147" s="75">
        <f>'T4 Q2 201415'!AJ147</f>
        <v>0.8288288288288288</v>
      </c>
      <c r="EG147" s="75">
        <f>'T4 Q2 201415'!AK147</f>
        <v>1009</v>
      </c>
      <c r="EH147" s="75">
        <f>'T4 Q2 201415'!AL147</f>
        <v>0.82637182637182638</v>
      </c>
      <c r="EI147" s="75">
        <f>'T4 Q2 201415'!AM147</f>
        <v>954</v>
      </c>
      <c r="EJ147" s="75">
        <f>'T4 Q2 201415'!AN147</f>
        <v>0.78132678132678135</v>
      </c>
      <c r="EK147" s="75">
        <f>'T4 Q2 201415'!AO147</f>
        <v>982</v>
      </c>
      <c r="EL147" s="75">
        <f>'T4 Q2 201415'!AP147</f>
        <v>0.80425880425880425</v>
      </c>
      <c r="EM147" s="75">
        <f>'T4 Q2 201415'!AQ147</f>
        <v>1053</v>
      </c>
      <c r="EN147" s="75">
        <f>'T4 Q2 201415'!AR147</f>
        <v>0</v>
      </c>
      <c r="EO147" s="75">
        <f>'T4 Q2 201415'!AS147</f>
        <v>933</v>
      </c>
      <c r="EP147" s="75">
        <f>'T4 Q2 201415'!AT147</f>
        <v>0.76412776412776418</v>
      </c>
      <c r="EQ147" s="75">
        <f>'T4 Q2 201415'!AU147</f>
        <v>1015</v>
      </c>
      <c r="ER147" s="75">
        <f>'T4 Q2 201415'!AV147</f>
        <v>0.83128583128583133</v>
      </c>
      <c r="ES147" s="75">
        <f>'T4 Q2 201415'!AW147</f>
        <v>979</v>
      </c>
      <c r="ET147" s="75">
        <f>'T4 Q2 201415'!AX147</f>
        <v>0.80180180180180183</v>
      </c>
      <c r="EV147" s="75">
        <f>'T5 Q3 201415'!D147</f>
        <v>1233</v>
      </c>
      <c r="EW147" s="75">
        <f>'T5 Q3 201415'!E147</f>
        <v>1062</v>
      </c>
      <c r="EX147" s="75">
        <f>'T5 Q3 201415'!F147</f>
        <v>0.86131386861313863</v>
      </c>
      <c r="EY147" s="75">
        <f>'T5 Q3 201415'!G147</f>
        <v>1113</v>
      </c>
      <c r="EZ147" s="75">
        <f>'T5 Q3 201415'!H147</f>
        <v>0.902676399026764</v>
      </c>
      <c r="FA147" s="75">
        <f>'T5 Q3 201415'!I147</f>
        <v>1066</v>
      </c>
      <c r="FB147" s="75">
        <f>'T5 Q3 201415'!J147</f>
        <v>0.86455798864557987</v>
      </c>
      <c r="FC147" s="75">
        <f>'T5 Q3 201415'!K147</f>
        <v>3</v>
      </c>
      <c r="FD147" s="75">
        <f>'T5 Q3 201415'!L147</f>
        <v>3</v>
      </c>
      <c r="FE147" s="75">
        <f>'T5 Q3 201415'!M147</f>
        <v>1</v>
      </c>
      <c r="FF147" s="75">
        <f>'T5 Q3 201415'!N147</f>
        <v>0</v>
      </c>
      <c r="FG147" s="75">
        <f>'T5 Q3 201415'!O147</f>
        <v>1286</v>
      </c>
      <c r="FH147" s="75">
        <f>'T5 Q3 201415'!P147</f>
        <v>1098</v>
      </c>
      <c r="FI147" s="75">
        <f>'T5 Q3 201415'!Q147</f>
        <v>0.85381026438569207</v>
      </c>
      <c r="FJ147" s="75">
        <f>'T5 Q3 201415'!R147</f>
        <v>1014</v>
      </c>
      <c r="FK147" s="75">
        <f>'T5 Q3 201415'!S147</f>
        <v>0.78849144634525659</v>
      </c>
      <c r="FL147" s="75">
        <f>'T5 Q3 201415'!T147</f>
        <v>1031</v>
      </c>
      <c r="FM147" s="75">
        <f>'T5 Q3 201415'!U147</f>
        <v>0.80171073094867806</v>
      </c>
      <c r="FN147" s="75">
        <f>'T5 Q3 201415'!V147</f>
        <v>1002</v>
      </c>
      <c r="FO147" s="75">
        <f>'T5 Q3 201415'!W147</f>
        <v>0.77916018662519437</v>
      </c>
      <c r="FP147" s="75">
        <f>'T5 Q3 201415'!X147</f>
        <v>992</v>
      </c>
      <c r="FQ147" s="75">
        <f>'T5 Q3 201415'!Y147</f>
        <v>0.77138413685847584</v>
      </c>
      <c r="FR147" s="75">
        <f>'T5 Q3 201415'!Z147</f>
        <v>4</v>
      </c>
      <c r="FS147" s="75">
        <f>'T5 Q3 201415'!AA147</f>
        <v>3</v>
      </c>
      <c r="FT147" s="75">
        <f>'T5 Q3 201415'!AB147</f>
        <v>0.75</v>
      </c>
      <c r="FU147" s="75">
        <f>'T5 Q3 201415'!AC147</f>
        <v>0</v>
      </c>
      <c r="FV147" s="75">
        <f>'T5 Q3 201415'!AD147</f>
        <v>1263</v>
      </c>
      <c r="FW147" s="75">
        <f>'T5 Q3 201415'!AE147</f>
        <v>1077</v>
      </c>
      <c r="FX147" s="75">
        <f>'T5 Q3 201415'!AF147</f>
        <v>0.85273159144893107</v>
      </c>
      <c r="FY147" s="75">
        <f>'T5 Q3 201415'!AG147</f>
        <v>807</v>
      </c>
      <c r="FZ147" s="75">
        <f>'T5 Q3 201415'!AH147</f>
        <v>0.63895486935866985</v>
      </c>
      <c r="GA147" s="75">
        <f>'T5 Q3 201415'!AI147</f>
        <v>1077</v>
      </c>
      <c r="GB147" s="75">
        <f>'T5 Q3 201415'!AJ147</f>
        <v>0.85273159144893107</v>
      </c>
      <c r="GC147" s="75">
        <f>'T5 Q3 201415'!AK147</f>
        <v>1076</v>
      </c>
      <c r="GD147" s="75">
        <f>'T5 Q3 201415'!AL147</f>
        <v>0.8519398258115598</v>
      </c>
      <c r="GE147" s="75">
        <f>'T5 Q3 201415'!AM147</f>
        <v>1007</v>
      </c>
      <c r="GF147" s="75">
        <f>'T5 Q3 201415'!AN147</f>
        <v>0.7973079968329374</v>
      </c>
      <c r="GG147" s="75">
        <f>'T5 Q3 201415'!AO147</f>
        <v>1010</v>
      </c>
      <c r="GH147" s="75">
        <f>'T5 Q3 201415'!AP147</f>
        <v>0.79968329374505143</v>
      </c>
      <c r="GI147" s="75">
        <f>'T5 Q3 201415'!AQ147</f>
        <v>1079</v>
      </c>
      <c r="GJ147" s="75">
        <f>'T5 Q3 201415'!AR147</f>
        <v>0</v>
      </c>
      <c r="GK147" s="75">
        <f>'T5 Q3 201415'!AS147</f>
        <v>943</v>
      </c>
      <c r="GL147" s="75">
        <f>'T5 Q3 201415'!AT147</f>
        <v>0.74663499604117178</v>
      </c>
      <c r="GM147" s="75">
        <f>'T5 Q3 201415'!AU147</f>
        <v>1062</v>
      </c>
      <c r="GN147" s="75">
        <f>'T5 Q3 201415'!AV147</f>
        <v>0.84085510688836107</v>
      </c>
      <c r="GO147" s="75">
        <f>'T5 Q3 201415'!AW147</f>
        <v>1005</v>
      </c>
      <c r="GP147" s="75">
        <f>'T5 Q3 201415'!AX147</f>
        <v>0.79572446555819476</v>
      </c>
      <c r="GR147" s="75">
        <f>'T6 Q4 201415'!D147</f>
        <v>1128</v>
      </c>
      <c r="GS147" s="75">
        <f>'T6 Q4 201415'!E147</f>
        <v>961</v>
      </c>
      <c r="GT147" s="75">
        <f>'T6 Q4 201415'!F147</f>
        <v>0.85195035460992907</v>
      </c>
      <c r="GU147" s="75">
        <f>'T6 Q4 201415'!G147</f>
        <v>998</v>
      </c>
      <c r="GV147" s="75">
        <f>'T6 Q4 201415'!H147</f>
        <v>0.88475177304964536</v>
      </c>
      <c r="GW147" s="75">
        <f>'T6 Q4 201415'!I147</f>
        <v>969</v>
      </c>
      <c r="GX147" s="75">
        <f>'T6 Q4 201415'!J147</f>
        <v>0.85904255319148937</v>
      </c>
      <c r="GY147" s="75">
        <f>'T6 Q4 201415'!K147</f>
        <v>1</v>
      </c>
      <c r="GZ147" s="75">
        <f>'T6 Q4 201415'!L147</f>
        <v>1</v>
      </c>
      <c r="HA147" s="75">
        <f>'T6 Q4 201415'!M147</f>
        <v>1</v>
      </c>
      <c r="HB147" s="75">
        <f>'T6 Q4 201415'!N147</f>
        <v>0</v>
      </c>
      <c r="HC147" s="75">
        <f>'T6 Q4 201415'!O147</f>
        <v>1239</v>
      </c>
      <c r="HD147" s="75">
        <f>'T6 Q4 201415'!P147</f>
        <v>1137</v>
      </c>
      <c r="HE147" s="75">
        <f>'T6 Q4 201415'!Q147</f>
        <v>0.91767554479418889</v>
      </c>
      <c r="HF147" s="75">
        <f>'T6 Q4 201415'!R147</f>
        <v>1030</v>
      </c>
      <c r="HG147" s="75">
        <f>'T6 Q4 201415'!S147</f>
        <v>0.83131557707828896</v>
      </c>
      <c r="HH147" s="75">
        <f>'T6 Q4 201415'!T147</f>
        <v>563</v>
      </c>
      <c r="HI147" s="75">
        <f>'T6 Q4 201415'!U147</f>
        <v>0.4543987086359968</v>
      </c>
      <c r="HJ147" s="75">
        <f>'T6 Q4 201415'!V147</f>
        <v>1009</v>
      </c>
      <c r="HK147" s="75">
        <f>'T6 Q4 201415'!W147</f>
        <v>0.81436642453591601</v>
      </c>
      <c r="HL147" s="75">
        <f>'T6 Q4 201415'!X147</f>
        <v>996</v>
      </c>
      <c r="HM147" s="75">
        <f>'T6 Q4 201415'!Y147</f>
        <v>0.80387409200968518</v>
      </c>
      <c r="HN147" s="75">
        <f>'T6 Q4 201415'!Z147</f>
        <v>11</v>
      </c>
      <c r="HO147" s="75">
        <f>'T6 Q4 201415'!AA147</f>
        <v>8</v>
      </c>
      <c r="HP147" s="75">
        <f>'T6 Q4 201415'!AB147</f>
        <v>0.72727272727272729</v>
      </c>
      <c r="HQ147" s="75">
        <f>'T6 Q4 201415'!AC147</f>
        <v>0</v>
      </c>
      <c r="HR147" s="75">
        <f>'T6 Q4 201415'!AD147</f>
        <v>1206</v>
      </c>
      <c r="HS147" s="75">
        <f>'T6 Q4 201415'!AE147</f>
        <v>1043</v>
      </c>
      <c r="HT147" s="75">
        <f>'T6 Q4 201415'!AF147</f>
        <v>0.86484245439469321</v>
      </c>
      <c r="HU147" s="75">
        <f>'T6 Q4 201415'!AG147</f>
        <v>769</v>
      </c>
      <c r="HV147" s="75">
        <f>'T6 Q4 201415'!AH147</f>
        <v>0.63764510779436157</v>
      </c>
      <c r="HW147" s="75">
        <f>'T6 Q4 201415'!AI147</f>
        <v>1038</v>
      </c>
      <c r="HX147" s="75">
        <f>'T6 Q4 201415'!AJ147</f>
        <v>0.86069651741293529</v>
      </c>
      <c r="HY147" s="75">
        <f>'T6 Q4 201415'!AK147</f>
        <v>1036</v>
      </c>
      <c r="HZ147" s="75">
        <f>'T6 Q4 201415'!AL147</f>
        <v>0.85903814262023215</v>
      </c>
      <c r="IA147" s="75">
        <f>'T6 Q4 201415'!AM147</f>
        <v>982</v>
      </c>
      <c r="IB147" s="75">
        <f>'T6 Q4 201415'!AN147</f>
        <v>0.81426202321724706</v>
      </c>
      <c r="IC147" s="75">
        <f>'T6 Q4 201415'!AO147</f>
        <v>999</v>
      </c>
      <c r="ID147" s="75">
        <f>'T6 Q4 201415'!AP147</f>
        <v>0.82835820895522383</v>
      </c>
      <c r="IE147" s="75">
        <f>'T6 Q4 201415'!AQ147</f>
        <v>1077</v>
      </c>
      <c r="IF147" s="75">
        <f>'T6 Q4 201415'!AR147</f>
        <v>0</v>
      </c>
      <c r="IG147" s="75">
        <f>'T6 Q4 201415'!AS147</f>
        <v>913</v>
      </c>
      <c r="IH147" s="75">
        <f>'T6 Q4 201415'!AT147</f>
        <v>0.75704809286898844</v>
      </c>
      <c r="II147" s="75">
        <f>'T6 Q4 201415'!AU147</f>
        <v>1026</v>
      </c>
      <c r="IJ147" s="75">
        <f>'T6 Q4 201415'!AV147</f>
        <v>0.85074626865671643</v>
      </c>
      <c r="IK147" s="75">
        <f>'T6 Q4 201415'!AW147</f>
        <v>978</v>
      </c>
      <c r="IL147" s="75">
        <f>'T6 Q4 201415'!AX147</f>
        <v>0.81094527363184077</v>
      </c>
    </row>
    <row r="148" spans="1:246" x14ac:dyDescent="0.25">
      <c r="A148" s="31" t="s">
        <v>544</v>
      </c>
      <c r="B148" s="21" t="s">
        <v>545</v>
      </c>
      <c r="C148" s="21" t="s">
        <v>33</v>
      </c>
      <c r="D148" s="64">
        <v>5267</v>
      </c>
      <c r="E148" s="64">
        <v>4442</v>
      </c>
      <c r="F148" s="51">
        <v>0.84336434402885896</v>
      </c>
      <c r="G148" s="64">
        <v>293</v>
      </c>
      <c r="H148" s="69">
        <v>5.5629390544902221E-2</v>
      </c>
      <c r="I148" s="64">
        <v>4594</v>
      </c>
      <c r="J148" s="51">
        <v>0.87222327700778435</v>
      </c>
      <c r="K148" s="64">
        <v>0</v>
      </c>
      <c r="L148" s="5">
        <v>0</v>
      </c>
      <c r="M148" s="51" t="e">
        <v>#DIV/0!</v>
      </c>
      <c r="N148" s="40"/>
      <c r="O148" s="64">
        <v>5275</v>
      </c>
      <c r="P148" s="64">
        <v>4854</v>
      </c>
      <c r="Q148" s="51">
        <v>0.92018957345971564</v>
      </c>
      <c r="R148" s="64">
        <v>4413</v>
      </c>
      <c r="S148" s="69">
        <v>0.83658767772511844</v>
      </c>
      <c r="T148" s="64">
        <v>4222</v>
      </c>
      <c r="U148" s="51">
        <v>0.80037914691943124</v>
      </c>
      <c r="V148" s="64">
        <v>4436</v>
      </c>
      <c r="W148" s="69">
        <v>0.84094786729857818</v>
      </c>
      <c r="X148" s="64">
        <v>4383</v>
      </c>
      <c r="Y148" s="51">
        <v>0.8309004739336493</v>
      </c>
      <c r="Z148" s="64">
        <v>8</v>
      </c>
      <c r="AA148" s="64">
        <v>2</v>
      </c>
      <c r="AB148" s="51">
        <v>0.25</v>
      </c>
      <c r="AC148" s="58"/>
      <c r="AD148" s="64">
        <v>5130</v>
      </c>
      <c r="AE148" s="64">
        <v>4681</v>
      </c>
      <c r="AF148" s="46">
        <v>0.91247563352826511</v>
      </c>
      <c r="AG148" s="64">
        <v>3328</v>
      </c>
      <c r="AH148" s="70">
        <v>0.64873294346978561</v>
      </c>
      <c r="AI148" s="64">
        <v>4685</v>
      </c>
      <c r="AJ148" s="46">
        <v>0.91325536062378165</v>
      </c>
      <c r="AK148" s="64">
        <v>4671</v>
      </c>
      <c r="AL148" s="70">
        <v>0.91052631578947374</v>
      </c>
      <c r="AM148" s="64">
        <v>4319</v>
      </c>
      <c r="AN148" s="46">
        <v>0.84191033138401561</v>
      </c>
      <c r="AO148" s="64">
        <v>4260</v>
      </c>
      <c r="AP148" s="70">
        <v>0.83040935672514615</v>
      </c>
      <c r="AQ148" s="64">
        <v>4398</v>
      </c>
      <c r="AR148" s="46">
        <v>0.8573099415204678</v>
      </c>
      <c r="AS148" s="64">
        <v>4101</v>
      </c>
      <c r="AT148" s="70">
        <v>0.79941520467836258</v>
      </c>
      <c r="AU148" s="64">
        <v>4593</v>
      </c>
      <c r="AV148" s="46">
        <v>0.89532163742690063</v>
      </c>
      <c r="AW148" s="64">
        <v>4031</v>
      </c>
      <c r="AX148" s="46">
        <v>0.78576998050682256</v>
      </c>
      <c r="AZ148" s="80">
        <f>VLOOKUP($A148,'T1DQ CCG'!$A:$BS,69,FALSE)</f>
        <v>0</v>
      </c>
      <c r="BA148" s="80">
        <f>VLOOKUP($A148,'T1DQ CCG'!$A:$BS,70,FALSE)</f>
        <v>0</v>
      </c>
      <c r="BB148" s="80">
        <f>VLOOKUP($A148,'T1DQ CCG'!$A:$BS,71,FALSE)</f>
        <v>0</v>
      </c>
      <c r="BD148" s="75">
        <f>'T3 Q1 201415'!D148</f>
        <v>1313</v>
      </c>
      <c r="BE148" s="75">
        <f>'T3 Q1 201415'!E148</f>
        <v>975</v>
      </c>
      <c r="BF148" s="75">
        <f>'T3 Q1 201415'!F148</f>
        <v>0.74257425742574257</v>
      </c>
      <c r="BG148" s="75">
        <f>'T3 Q1 201415'!G148</f>
        <v>101</v>
      </c>
      <c r="BH148" s="75">
        <f>'T3 Q1 201415'!H148</f>
        <v>7.6923076923076927E-2</v>
      </c>
      <c r="BI148" s="75">
        <f>'T3 Q1 201415'!I148</f>
        <v>998</v>
      </c>
      <c r="BJ148" s="75">
        <f>'T3 Q1 201415'!J148</f>
        <v>0.76009139375476009</v>
      </c>
      <c r="BK148" s="75">
        <f>'T3 Q1 201415'!K148</f>
        <v>0</v>
      </c>
      <c r="BL148" s="75">
        <f>'T3 Q1 201415'!L148</f>
        <v>0</v>
      </c>
      <c r="BM148" s="75" t="str">
        <f>'T3 Q1 201415'!M148</f>
        <v/>
      </c>
      <c r="BN148" s="75">
        <f>'T3 Q1 201415'!N148</f>
        <v>0</v>
      </c>
      <c r="BO148" s="75">
        <f>'T3 Q1 201415'!O148</f>
        <v>1336</v>
      </c>
      <c r="BP148" s="75">
        <f>'T3 Q1 201415'!P148</f>
        <v>1222</v>
      </c>
      <c r="BQ148" s="75">
        <f>'T3 Q1 201415'!Q148</f>
        <v>0.91467065868263475</v>
      </c>
      <c r="BR148" s="75">
        <f>'T3 Q1 201415'!R148</f>
        <v>1090</v>
      </c>
      <c r="BS148" s="75">
        <f>'T3 Q1 201415'!S148</f>
        <v>0.81586826347305386</v>
      </c>
      <c r="BT148" s="75">
        <f>'T3 Q1 201415'!T148</f>
        <v>1212</v>
      </c>
      <c r="BU148" s="75">
        <f>'T3 Q1 201415'!U148</f>
        <v>0.90718562874251496</v>
      </c>
      <c r="BV148" s="75">
        <f>'T3 Q1 201415'!V148</f>
        <v>1102</v>
      </c>
      <c r="BW148" s="75">
        <f>'T3 Q1 201415'!W148</f>
        <v>0.82485029940119758</v>
      </c>
      <c r="BX148" s="75">
        <f>'T3 Q1 201415'!X148</f>
        <v>1084</v>
      </c>
      <c r="BY148" s="75">
        <f>'T3 Q1 201415'!Y148</f>
        <v>0.81137724550898205</v>
      </c>
      <c r="BZ148" s="75">
        <f>'T3 Q1 201415'!Z148</f>
        <v>4</v>
      </c>
      <c r="CA148" s="75">
        <f>'T3 Q1 201415'!AA148</f>
        <v>2</v>
      </c>
      <c r="CB148" s="75">
        <f>'T3 Q1 201415'!AB148</f>
        <v>0.5</v>
      </c>
      <c r="CC148" s="75">
        <f>'T3 Q1 201415'!AC148</f>
        <v>0</v>
      </c>
      <c r="CD148" s="75">
        <f>'T3 Q1 201415'!AD148</f>
        <v>1348</v>
      </c>
      <c r="CE148" s="75">
        <f>'T3 Q1 201415'!AE148</f>
        <v>1229</v>
      </c>
      <c r="CF148" s="75">
        <f>'T3 Q1 201415'!AF148</f>
        <v>0.91172106824925814</v>
      </c>
      <c r="CG148" s="75">
        <f>'T3 Q1 201415'!AG148</f>
        <v>820</v>
      </c>
      <c r="CH148" s="75">
        <f>'T3 Q1 201415'!AH148</f>
        <v>0.60830860534124631</v>
      </c>
      <c r="CI148" s="75">
        <f>'T3 Q1 201415'!AI148</f>
        <v>1229</v>
      </c>
      <c r="CJ148" s="75">
        <f>'T3 Q1 201415'!AJ148</f>
        <v>0.91172106824925814</v>
      </c>
      <c r="CK148" s="75">
        <f>'T3 Q1 201415'!AK148</f>
        <v>1229</v>
      </c>
      <c r="CL148" s="75">
        <f>'T3 Q1 201415'!AL148</f>
        <v>0.91172106824925814</v>
      </c>
      <c r="CM148" s="75">
        <f>'T3 Q1 201415'!AM148</f>
        <v>1136</v>
      </c>
      <c r="CN148" s="75">
        <f>'T3 Q1 201415'!AN148</f>
        <v>0.84272997032640951</v>
      </c>
      <c r="CO148" s="75">
        <f>'T3 Q1 201415'!AO148</f>
        <v>1125</v>
      </c>
      <c r="CP148" s="75">
        <f>'T3 Q1 201415'!AP148</f>
        <v>0.83456973293768544</v>
      </c>
      <c r="CQ148" s="75">
        <f>'T3 Q1 201415'!AQ148</f>
        <v>1168</v>
      </c>
      <c r="CR148" s="75">
        <f>'T3 Q1 201415'!AR148</f>
        <v>0.86646884272997038</v>
      </c>
      <c r="CS148" s="75">
        <f>'T3 Q1 201415'!AS148</f>
        <v>1074</v>
      </c>
      <c r="CT148" s="75">
        <f>'T3 Q1 201415'!AT148</f>
        <v>0.79673590504451042</v>
      </c>
      <c r="CU148" s="75">
        <f>'T3 Q1 201415'!AU148</f>
        <v>1216</v>
      </c>
      <c r="CV148" s="75">
        <f>'T3 Q1 201415'!AV148</f>
        <v>0.90207715133531152</v>
      </c>
      <c r="CW148" s="75">
        <f>'T3 Q1 201415'!AW148</f>
        <v>1064</v>
      </c>
      <c r="CX148" s="75">
        <f>'T3 Q1 201415'!AX148</f>
        <v>0.78931750741839768</v>
      </c>
      <c r="CZ148" s="75">
        <f>'T4 Q2 201415'!D148</f>
        <v>1359</v>
      </c>
      <c r="DA148" s="75">
        <f>'T4 Q2 201415'!E148</f>
        <v>1193</v>
      </c>
      <c r="DB148" s="75">
        <f>'T4 Q2 201415'!F148</f>
        <v>0.87785136129506991</v>
      </c>
      <c r="DC148" s="75">
        <f>'T4 Q2 201415'!G148</f>
        <v>109</v>
      </c>
      <c r="DD148" s="75">
        <f>'T4 Q2 201415'!H148</f>
        <v>8.0206033848417957E-2</v>
      </c>
      <c r="DE148" s="75">
        <f>'T4 Q2 201415'!I148</f>
        <v>1191</v>
      </c>
      <c r="DF148" s="75">
        <f>'T4 Q2 201415'!J148</f>
        <v>0.87637969094922741</v>
      </c>
      <c r="DG148" s="75">
        <f>'T4 Q2 201415'!K148</f>
        <v>0</v>
      </c>
      <c r="DH148" s="75">
        <f>'T4 Q2 201415'!L148</f>
        <v>0</v>
      </c>
      <c r="DI148" s="75" t="str">
        <f>'T4 Q2 201415'!M148</f>
        <v/>
      </c>
      <c r="DJ148" s="75">
        <f>'T4 Q2 201415'!N148</f>
        <v>0</v>
      </c>
      <c r="DK148" s="75">
        <f>'T4 Q2 201415'!O148</f>
        <v>1317</v>
      </c>
      <c r="DL148" s="75">
        <f>'T4 Q2 201415'!P148</f>
        <v>1212</v>
      </c>
      <c r="DM148" s="75">
        <f>'T4 Q2 201415'!Q148</f>
        <v>0.92027334851936216</v>
      </c>
      <c r="DN148" s="75">
        <f>'T4 Q2 201415'!R148</f>
        <v>1102</v>
      </c>
      <c r="DO148" s="75">
        <f>'T4 Q2 201415'!S148</f>
        <v>0.83675018982536065</v>
      </c>
      <c r="DP148" s="75">
        <f>'T4 Q2 201415'!T148</f>
        <v>1181</v>
      </c>
      <c r="DQ148" s="75">
        <f>'T4 Q2 201415'!U148</f>
        <v>0.89673500379650717</v>
      </c>
      <c r="DR148" s="75">
        <f>'T4 Q2 201415'!V148</f>
        <v>1118</v>
      </c>
      <c r="DS148" s="75">
        <f>'T4 Q2 201415'!W148</f>
        <v>0.84889901290812453</v>
      </c>
      <c r="DT148" s="75">
        <f>'T4 Q2 201415'!X148</f>
        <v>1101</v>
      </c>
      <c r="DU148" s="75">
        <f>'T4 Q2 201415'!Y148</f>
        <v>0.83599088838268798</v>
      </c>
      <c r="DV148" s="75">
        <f>'T4 Q2 201415'!Z148</f>
        <v>1</v>
      </c>
      <c r="DW148" s="75">
        <f>'T4 Q2 201415'!AA148</f>
        <v>0</v>
      </c>
      <c r="DX148" s="75">
        <f>'T4 Q2 201415'!AB148</f>
        <v>0</v>
      </c>
      <c r="DY148" s="75">
        <f>'T4 Q2 201415'!AC148</f>
        <v>0</v>
      </c>
      <c r="DZ148" s="75">
        <f>'T4 Q2 201415'!AD148</f>
        <v>1204</v>
      </c>
      <c r="EA148" s="75">
        <f>'T4 Q2 201415'!AE148</f>
        <v>1095</v>
      </c>
      <c r="EB148" s="75">
        <f>'T4 Q2 201415'!AF148</f>
        <v>0.90946843853820603</v>
      </c>
      <c r="EC148" s="75">
        <f>'T4 Q2 201415'!AG148</f>
        <v>792</v>
      </c>
      <c r="ED148" s="75">
        <f>'T4 Q2 201415'!AH148</f>
        <v>0.65780730897009965</v>
      </c>
      <c r="EE148" s="75">
        <f>'T4 Q2 201415'!AI148</f>
        <v>1096</v>
      </c>
      <c r="EF148" s="75">
        <f>'T4 Q2 201415'!AJ148</f>
        <v>0.9102990033222591</v>
      </c>
      <c r="EG148" s="75">
        <f>'T4 Q2 201415'!AK148</f>
        <v>1096</v>
      </c>
      <c r="EH148" s="75">
        <f>'T4 Q2 201415'!AL148</f>
        <v>0.9102990033222591</v>
      </c>
      <c r="EI148" s="75">
        <f>'T4 Q2 201415'!AM148</f>
        <v>1031</v>
      </c>
      <c r="EJ148" s="75">
        <f>'T4 Q2 201415'!AN148</f>
        <v>0.85631229235880402</v>
      </c>
      <c r="EK148" s="75">
        <f>'T4 Q2 201415'!AO148</f>
        <v>984</v>
      </c>
      <c r="EL148" s="75">
        <f>'T4 Q2 201415'!AP148</f>
        <v>0.81727574750830567</v>
      </c>
      <c r="EM148" s="75">
        <f>'T4 Q2 201415'!AQ148</f>
        <v>1032</v>
      </c>
      <c r="EN148" s="75">
        <f>'T4 Q2 201415'!AR148</f>
        <v>0</v>
      </c>
      <c r="EO148" s="75">
        <f>'T4 Q2 201415'!AS148</f>
        <v>950</v>
      </c>
      <c r="EP148" s="75">
        <f>'T4 Q2 201415'!AT148</f>
        <v>0.78903654485049834</v>
      </c>
      <c r="EQ148" s="75">
        <f>'T4 Q2 201415'!AU148</f>
        <v>1074</v>
      </c>
      <c r="ER148" s="75">
        <f>'T4 Q2 201415'!AV148</f>
        <v>0.89202657807308972</v>
      </c>
      <c r="ES148" s="75">
        <f>'T4 Q2 201415'!AW148</f>
        <v>947</v>
      </c>
      <c r="ET148" s="75">
        <f>'T4 Q2 201415'!AX148</f>
        <v>0.78654485049833889</v>
      </c>
      <c r="EV148" s="75">
        <f>'T5 Q3 201415'!D148</f>
        <v>1269</v>
      </c>
      <c r="EW148" s="75">
        <f>'T5 Q3 201415'!E148</f>
        <v>1055</v>
      </c>
      <c r="EX148" s="75">
        <f>'T5 Q3 201415'!F148</f>
        <v>0.83136327817178879</v>
      </c>
      <c r="EY148" s="75">
        <f>'T5 Q3 201415'!G148</f>
        <v>52</v>
      </c>
      <c r="EZ148" s="75">
        <f>'T5 Q3 201415'!H148</f>
        <v>4.097714736012608E-2</v>
      </c>
      <c r="FA148" s="75">
        <f>'T5 Q3 201415'!I148</f>
        <v>1174</v>
      </c>
      <c r="FB148" s="75">
        <f>'T5 Q3 201415'!J148</f>
        <v>0.92513790386130812</v>
      </c>
      <c r="FC148" s="75">
        <f>'T5 Q3 201415'!K148</f>
        <v>0</v>
      </c>
      <c r="FD148" s="75">
        <f>'T5 Q3 201415'!L148</f>
        <v>0</v>
      </c>
      <c r="FE148" s="75" t="str">
        <f>'T5 Q3 201415'!M148</f>
        <v/>
      </c>
      <c r="FF148" s="75">
        <f>'T5 Q3 201415'!N148</f>
        <v>0</v>
      </c>
      <c r="FG148" s="75">
        <f>'T5 Q3 201415'!O148</f>
        <v>1369</v>
      </c>
      <c r="FH148" s="75">
        <f>'T5 Q3 201415'!P148</f>
        <v>1271</v>
      </c>
      <c r="FI148" s="75">
        <f>'T5 Q3 201415'!Q148</f>
        <v>0.92841490138787441</v>
      </c>
      <c r="FJ148" s="75">
        <f>'T5 Q3 201415'!R148</f>
        <v>1175</v>
      </c>
      <c r="FK148" s="75">
        <f>'T5 Q3 201415'!S148</f>
        <v>0.85829072315558808</v>
      </c>
      <c r="FL148" s="75">
        <f>'T5 Q3 201415'!T148</f>
        <v>1206</v>
      </c>
      <c r="FM148" s="75">
        <f>'T5 Q3 201415'!U148</f>
        <v>0.88093498904309719</v>
      </c>
      <c r="FN148" s="75">
        <f>'T5 Q3 201415'!V148</f>
        <v>1174</v>
      </c>
      <c r="FO148" s="75">
        <f>'T5 Q3 201415'!W148</f>
        <v>0.85756026296566834</v>
      </c>
      <c r="FP148" s="75">
        <f>'T5 Q3 201415'!X148</f>
        <v>1162</v>
      </c>
      <c r="FQ148" s="75">
        <f>'T5 Q3 201415'!Y148</f>
        <v>0.84879474068663263</v>
      </c>
      <c r="FR148" s="75">
        <f>'T5 Q3 201415'!Z148</f>
        <v>2</v>
      </c>
      <c r="FS148" s="75">
        <f>'T5 Q3 201415'!AA148</f>
        <v>0</v>
      </c>
      <c r="FT148" s="75">
        <f>'T5 Q3 201415'!AB148</f>
        <v>0</v>
      </c>
      <c r="FU148" s="75">
        <f>'T5 Q3 201415'!AC148</f>
        <v>0</v>
      </c>
      <c r="FV148" s="75">
        <f>'T5 Q3 201415'!AD148</f>
        <v>1274</v>
      </c>
      <c r="FW148" s="75">
        <f>'T5 Q3 201415'!AE148</f>
        <v>1160</v>
      </c>
      <c r="FX148" s="75">
        <f>'T5 Q3 201415'!AF148</f>
        <v>0.9105180533751962</v>
      </c>
      <c r="FY148" s="75">
        <f>'T5 Q3 201415'!AG148</f>
        <v>867</v>
      </c>
      <c r="FZ148" s="75">
        <f>'T5 Q3 201415'!AH148</f>
        <v>0.68053375196232335</v>
      </c>
      <c r="GA148" s="75">
        <f>'T5 Q3 201415'!AI148</f>
        <v>1161</v>
      </c>
      <c r="GB148" s="75">
        <f>'T5 Q3 201415'!AJ148</f>
        <v>0.91130298273155419</v>
      </c>
      <c r="GC148" s="75">
        <f>'T5 Q3 201415'!AK148</f>
        <v>1157</v>
      </c>
      <c r="GD148" s="75">
        <f>'T5 Q3 201415'!AL148</f>
        <v>0.90816326530612246</v>
      </c>
      <c r="GE148" s="75">
        <f>'T5 Q3 201415'!AM148</f>
        <v>1058</v>
      </c>
      <c r="GF148" s="75">
        <f>'T5 Q3 201415'!AN148</f>
        <v>0.8304552590266876</v>
      </c>
      <c r="GG148" s="75">
        <f>'T5 Q3 201415'!AO148</f>
        <v>1083</v>
      </c>
      <c r="GH148" s="75">
        <f>'T5 Q3 201415'!AP148</f>
        <v>0.85007849293563575</v>
      </c>
      <c r="GI148" s="75">
        <f>'T5 Q3 201415'!AQ148</f>
        <v>1107</v>
      </c>
      <c r="GJ148" s="75">
        <f>'T5 Q3 201415'!AR148</f>
        <v>0</v>
      </c>
      <c r="GK148" s="75">
        <f>'T5 Q3 201415'!AS148</f>
        <v>1038</v>
      </c>
      <c r="GL148" s="75">
        <f>'T5 Q3 201415'!AT148</f>
        <v>0.81475667189952905</v>
      </c>
      <c r="GM148" s="75">
        <f>'T5 Q3 201415'!AU148</f>
        <v>1128</v>
      </c>
      <c r="GN148" s="75">
        <f>'T5 Q3 201415'!AV148</f>
        <v>0.88540031397174257</v>
      </c>
      <c r="GO148" s="75">
        <f>'T5 Q3 201415'!AW148</f>
        <v>1012</v>
      </c>
      <c r="GP148" s="75">
        <f>'T5 Q3 201415'!AX148</f>
        <v>0.79434850863422291</v>
      </c>
      <c r="GR148" s="75">
        <f>'T6 Q4 201415'!D148</f>
        <v>1326</v>
      </c>
      <c r="GS148" s="75">
        <f>'T6 Q4 201415'!E148</f>
        <v>1219</v>
      </c>
      <c r="GT148" s="75">
        <f>'T6 Q4 201415'!F148</f>
        <v>0.91930618401206632</v>
      </c>
      <c r="GU148" s="75">
        <f>'T6 Q4 201415'!G148</f>
        <v>31</v>
      </c>
      <c r="GV148" s="75">
        <f>'T6 Q4 201415'!H148</f>
        <v>2.3378582202111614E-2</v>
      </c>
      <c r="GW148" s="75">
        <f>'T6 Q4 201415'!I148</f>
        <v>1231</v>
      </c>
      <c r="GX148" s="75">
        <f>'T6 Q4 201415'!J148</f>
        <v>0.92835595776772251</v>
      </c>
      <c r="GY148" s="75">
        <f>'T6 Q4 201415'!K148</f>
        <v>0</v>
      </c>
      <c r="GZ148" s="75">
        <f>'T6 Q4 201415'!L148</f>
        <v>0</v>
      </c>
      <c r="HA148" s="75" t="str">
        <f>'T6 Q4 201415'!M148</f>
        <v/>
      </c>
      <c r="HB148" s="75">
        <f>'T6 Q4 201415'!N148</f>
        <v>0</v>
      </c>
      <c r="HC148" s="75">
        <f>'T6 Q4 201415'!O148</f>
        <v>1253</v>
      </c>
      <c r="HD148" s="75">
        <f>'T6 Q4 201415'!P148</f>
        <v>1149</v>
      </c>
      <c r="HE148" s="75">
        <f>'T6 Q4 201415'!Q148</f>
        <v>0.91699920191540307</v>
      </c>
      <c r="HF148" s="75">
        <f>'T6 Q4 201415'!R148</f>
        <v>1046</v>
      </c>
      <c r="HG148" s="75">
        <f>'T6 Q4 201415'!S148</f>
        <v>0.83479648842777332</v>
      </c>
      <c r="HH148" s="75">
        <f>'T6 Q4 201415'!T148</f>
        <v>623</v>
      </c>
      <c r="HI148" s="75">
        <f>'T6 Q4 201415'!U148</f>
        <v>0.4972067039106145</v>
      </c>
      <c r="HJ148" s="75">
        <f>'T6 Q4 201415'!V148</f>
        <v>1042</v>
      </c>
      <c r="HK148" s="75">
        <f>'T6 Q4 201415'!W148</f>
        <v>0.83160415003990418</v>
      </c>
      <c r="HL148" s="75">
        <f>'T6 Q4 201415'!X148</f>
        <v>1036</v>
      </c>
      <c r="HM148" s="75">
        <f>'T6 Q4 201415'!Y148</f>
        <v>0.82681564245810057</v>
      </c>
      <c r="HN148" s="75">
        <f>'T6 Q4 201415'!Z148</f>
        <v>1</v>
      </c>
      <c r="HO148" s="75">
        <f>'T6 Q4 201415'!AA148</f>
        <v>0</v>
      </c>
      <c r="HP148" s="75">
        <f>'T6 Q4 201415'!AB148</f>
        <v>0</v>
      </c>
      <c r="HQ148" s="75">
        <f>'T6 Q4 201415'!AC148</f>
        <v>0</v>
      </c>
      <c r="HR148" s="75">
        <f>'T6 Q4 201415'!AD148</f>
        <v>1304</v>
      </c>
      <c r="HS148" s="75">
        <f>'T6 Q4 201415'!AE148</f>
        <v>1197</v>
      </c>
      <c r="HT148" s="75">
        <f>'T6 Q4 201415'!AF148</f>
        <v>0.91794478527607359</v>
      </c>
      <c r="HU148" s="75">
        <f>'T6 Q4 201415'!AG148</f>
        <v>849</v>
      </c>
      <c r="HV148" s="75">
        <f>'T6 Q4 201415'!AH148</f>
        <v>0.6510736196319018</v>
      </c>
      <c r="HW148" s="75">
        <f>'T6 Q4 201415'!AI148</f>
        <v>1199</v>
      </c>
      <c r="HX148" s="75">
        <f>'T6 Q4 201415'!AJ148</f>
        <v>0.91947852760736193</v>
      </c>
      <c r="HY148" s="75">
        <f>'T6 Q4 201415'!AK148</f>
        <v>1189</v>
      </c>
      <c r="HZ148" s="75">
        <f>'T6 Q4 201415'!AL148</f>
        <v>0.91180981595092025</v>
      </c>
      <c r="IA148" s="75">
        <f>'T6 Q4 201415'!AM148</f>
        <v>1094</v>
      </c>
      <c r="IB148" s="75">
        <f>'T6 Q4 201415'!AN148</f>
        <v>0.83895705521472397</v>
      </c>
      <c r="IC148" s="75">
        <f>'T6 Q4 201415'!AO148</f>
        <v>1068</v>
      </c>
      <c r="ID148" s="75">
        <f>'T6 Q4 201415'!AP148</f>
        <v>0.81901840490797551</v>
      </c>
      <c r="IE148" s="75">
        <f>'T6 Q4 201415'!AQ148</f>
        <v>1091</v>
      </c>
      <c r="IF148" s="75">
        <f>'T6 Q4 201415'!AR148</f>
        <v>0</v>
      </c>
      <c r="IG148" s="75">
        <f>'T6 Q4 201415'!AS148</f>
        <v>1039</v>
      </c>
      <c r="IH148" s="75">
        <f>'T6 Q4 201415'!AT148</f>
        <v>0.79677914110429449</v>
      </c>
      <c r="II148" s="75">
        <f>'T6 Q4 201415'!AU148</f>
        <v>1175</v>
      </c>
      <c r="IJ148" s="75">
        <f>'T6 Q4 201415'!AV148</f>
        <v>0.9010736196319018</v>
      </c>
      <c r="IK148" s="75">
        <f>'T6 Q4 201415'!AW148</f>
        <v>1008</v>
      </c>
      <c r="IL148" s="75">
        <f>'T6 Q4 201415'!AX148</f>
        <v>0.77300613496932513</v>
      </c>
    </row>
    <row r="149" spans="1:246" x14ac:dyDescent="0.25">
      <c r="A149" s="31" t="s">
        <v>546</v>
      </c>
      <c r="B149" s="21" t="s">
        <v>547</v>
      </c>
      <c r="C149" s="21" t="s">
        <v>33</v>
      </c>
      <c r="D149" s="64">
        <v>2774</v>
      </c>
      <c r="E149" s="64">
        <v>2035</v>
      </c>
      <c r="F149" s="51">
        <v>0.73359769286229271</v>
      </c>
      <c r="G149" s="64">
        <v>2219</v>
      </c>
      <c r="H149" s="69">
        <v>0.79992790194664742</v>
      </c>
      <c r="I149" s="64">
        <v>2103</v>
      </c>
      <c r="J149" s="51">
        <v>0.75811103100216293</v>
      </c>
      <c r="K149" s="64">
        <v>8</v>
      </c>
      <c r="L149" s="5">
        <v>0</v>
      </c>
      <c r="M149" s="51">
        <v>0</v>
      </c>
      <c r="N149" s="40"/>
      <c r="O149" s="64">
        <v>2715</v>
      </c>
      <c r="P149" s="64">
        <v>2257</v>
      </c>
      <c r="Q149" s="51">
        <v>0.83130755064456718</v>
      </c>
      <c r="R149" s="64">
        <v>2004</v>
      </c>
      <c r="S149" s="69">
        <v>0.73812154696132593</v>
      </c>
      <c r="T149" s="64">
        <v>1833</v>
      </c>
      <c r="U149" s="51">
        <v>0.67513812154696129</v>
      </c>
      <c r="V149" s="64">
        <v>2002</v>
      </c>
      <c r="W149" s="69">
        <v>0.73738489871086554</v>
      </c>
      <c r="X149" s="64">
        <v>1921</v>
      </c>
      <c r="Y149" s="51">
        <v>0.70755064456721917</v>
      </c>
      <c r="Z149" s="64">
        <v>1</v>
      </c>
      <c r="AA149" s="64">
        <v>0</v>
      </c>
      <c r="AB149" s="51">
        <v>0</v>
      </c>
      <c r="AC149" s="58"/>
      <c r="AD149" s="64">
        <v>2686</v>
      </c>
      <c r="AE149" s="64">
        <v>2345</v>
      </c>
      <c r="AF149" s="46">
        <v>0.87304542069992552</v>
      </c>
      <c r="AG149" s="64">
        <v>1819</v>
      </c>
      <c r="AH149" s="70">
        <v>0.67721518987341767</v>
      </c>
      <c r="AI149" s="64">
        <v>1</v>
      </c>
      <c r="AJ149" s="46">
        <v>3.7230081906180194E-4</v>
      </c>
      <c r="AK149" s="64">
        <v>2</v>
      </c>
      <c r="AL149" s="70">
        <v>7.4460163812360388E-4</v>
      </c>
      <c r="AM149" s="64">
        <v>1824</v>
      </c>
      <c r="AN149" s="46">
        <v>0.67907669396872672</v>
      </c>
      <c r="AO149" s="64">
        <v>2195</v>
      </c>
      <c r="AP149" s="70">
        <v>0.81720029784065529</v>
      </c>
      <c r="AQ149" s="64">
        <v>2322</v>
      </c>
      <c r="AR149" s="46">
        <v>0.8644825018615041</v>
      </c>
      <c r="AS149" s="64">
        <v>1736</v>
      </c>
      <c r="AT149" s="70">
        <v>0.64631422189128818</v>
      </c>
      <c r="AU149" s="64">
        <v>1821</v>
      </c>
      <c r="AV149" s="46">
        <v>0.67795979151154129</v>
      </c>
      <c r="AW149" s="64">
        <v>1585</v>
      </c>
      <c r="AX149" s="46">
        <v>0.59009679821295602</v>
      </c>
      <c r="AZ149" s="80">
        <f>VLOOKUP($A149,'T1DQ CCG'!$A:$BS,69,FALSE)</f>
        <v>0</v>
      </c>
      <c r="BA149" s="80">
        <f>VLOOKUP($A149,'T1DQ CCG'!$A:$BS,70,FALSE)</f>
        <v>0</v>
      </c>
      <c r="BB149" s="80">
        <f>VLOOKUP($A149,'T1DQ CCG'!$A:$BS,71,FALSE)</f>
        <v>0</v>
      </c>
      <c r="BD149" s="75">
        <f>'T3 Q1 201415'!D149</f>
        <v>698</v>
      </c>
      <c r="BE149" s="75">
        <f>'T3 Q1 201415'!E149</f>
        <v>505</v>
      </c>
      <c r="BF149" s="75">
        <f>'T3 Q1 201415'!F149</f>
        <v>0.72349570200573066</v>
      </c>
      <c r="BG149" s="75">
        <f>'T3 Q1 201415'!G149</f>
        <v>554</v>
      </c>
      <c r="BH149" s="75">
        <f>'T3 Q1 201415'!H149</f>
        <v>0.79369627507163321</v>
      </c>
      <c r="BI149" s="75">
        <f>'T3 Q1 201415'!I149</f>
        <v>519</v>
      </c>
      <c r="BJ149" s="75">
        <f>'T3 Q1 201415'!J149</f>
        <v>0.7435530085959885</v>
      </c>
      <c r="BK149" s="75">
        <f>'T3 Q1 201415'!K149</f>
        <v>1</v>
      </c>
      <c r="BL149" s="75">
        <f>'T3 Q1 201415'!L149</f>
        <v>0</v>
      </c>
      <c r="BM149" s="75">
        <f>'T3 Q1 201415'!M149</f>
        <v>0</v>
      </c>
      <c r="BN149" s="75">
        <f>'T3 Q1 201415'!N149</f>
        <v>0</v>
      </c>
      <c r="BO149" s="75">
        <f>'T3 Q1 201415'!O149</f>
        <v>703</v>
      </c>
      <c r="BP149" s="75">
        <f>'T3 Q1 201415'!P149</f>
        <v>599</v>
      </c>
      <c r="BQ149" s="75">
        <f>'T3 Q1 201415'!Q149</f>
        <v>0.85206258890469422</v>
      </c>
      <c r="BR149" s="75">
        <f>'T3 Q1 201415'!R149</f>
        <v>552</v>
      </c>
      <c r="BS149" s="75">
        <f>'T3 Q1 201415'!S149</f>
        <v>0.78520625889046947</v>
      </c>
      <c r="BT149" s="75">
        <f>'T3 Q1 201415'!T149</f>
        <v>622</v>
      </c>
      <c r="BU149" s="75">
        <f>'T3 Q1 201415'!U149</f>
        <v>0.88477951635846375</v>
      </c>
      <c r="BV149" s="75">
        <f>'T3 Q1 201415'!V149</f>
        <v>543</v>
      </c>
      <c r="BW149" s="75">
        <f>'T3 Q1 201415'!W149</f>
        <v>0.77240398293029877</v>
      </c>
      <c r="BX149" s="75">
        <f>'T3 Q1 201415'!X149</f>
        <v>520</v>
      </c>
      <c r="BY149" s="75">
        <f>'T3 Q1 201415'!Y149</f>
        <v>0.73968705547652913</v>
      </c>
      <c r="BZ149" s="75">
        <f>'T3 Q1 201415'!Z149</f>
        <v>0</v>
      </c>
      <c r="CA149" s="75">
        <f>'T3 Q1 201415'!AA149</f>
        <v>0</v>
      </c>
      <c r="CB149" s="75" t="str">
        <f>'T3 Q1 201415'!AB149</f>
        <v/>
      </c>
      <c r="CC149" s="75">
        <f>'T3 Q1 201415'!AC149</f>
        <v>0</v>
      </c>
      <c r="CD149" s="75">
        <f>'T3 Q1 201415'!AD149</f>
        <v>655</v>
      </c>
      <c r="CE149" s="75">
        <f>'T3 Q1 201415'!AE149</f>
        <v>579</v>
      </c>
      <c r="CF149" s="75">
        <f>'T3 Q1 201415'!AF149</f>
        <v>0.88396946564885492</v>
      </c>
      <c r="CG149" s="75">
        <f>'T3 Q1 201415'!AG149</f>
        <v>402</v>
      </c>
      <c r="CH149" s="75">
        <f>'T3 Q1 201415'!AH149</f>
        <v>0.61374045801526722</v>
      </c>
      <c r="CI149" s="75">
        <f>'T3 Q1 201415'!AI149</f>
        <v>1</v>
      </c>
      <c r="CJ149" s="75">
        <f>'T3 Q1 201415'!AJ149</f>
        <v>1.5267175572519084E-3</v>
      </c>
      <c r="CK149" s="75">
        <f>'T3 Q1 201415'!AK149</f>
        <v>2</v>
      </c>
      <c r="CL149" s="75">
        <f>'T3 Q1 201415'!AL149</f>
        <v>3.0534351145038168E-3</v>
      </c>
      <c r="CM149" s="75">
        <f>'T3 Q1 201415'!AM149</f>
        <v>587</v>
      </c>
      <c r="CN149" s="75">
        <f>'T3 Q1 201415'!AN149</f>
        <v>0.89618320610687019</v>
      </c>
      <c r="CO149" s="75">
        <f>'T3 Q1 201415'!AO149</f>
        <v>554</v>
      </c>
      <c r="CP149" s="75">
        <f>'T3 Q1 201415'!AP149</f>
        <v>0.84580152671755726</v>
      </c>
      <c r="CQ149" s="75">
        <f>'T3 Q1 201415'!AQ149</f>
        <v>579</v>
      </c>
      <c r="CR149" s="75">
        <f>'T3 Q1 201415'!AR149</f>
        <v>0.88396946564885492</v>
      </c>
      <c r="CS149" s="75">
        <f>'T3 Q1 201415'!AS149</f>
        <v>419</v>
      </c>
      <c r="CT149" s="75">
        <f>'T3 Q1 201415'!AT149</f>
        <v>0.63969465648854962</v>
      </c>
      <c r="CU149" s="75">
        <f>'T3 Q1 201415'!AU149</f>
        <v>587</v>
      </c>
      <c r="CV149" s="75">
        <f>'T3 Q1 201415'!AV149</f>
        <v>0.89618320610687019</v>
      </c>
      <c r="CW149" s="75">
        <f>'T3 Q1 201415'!AW149</f>
        <v>507</v>
      </c>
      <c r="CX149" s="75">
        <f>'T3 Q1 201415'!AX149</f>
        <v>0.77404580152671754</v>
      </c>
      <c r="CZ149" s="75">
        <f>'T4 Q2 201415'!D149</f>
        <v>730</v>
      </c>
      <c r="DA149" s="75">
        <f>'T4 Q2 201415'!E149</f>
        <v>539</v>
      </c>
      <c r="DB149" s="75">
        <f>'T4 Q2 201415'!F149</f>
        <v>0.73835616438356166</v>
      </c>
      <c r="DC149" s="75">
        <f>'T4 Q2 201415'!G149</f>
        <v>584</v>
      </c>
      <c r="DD149" s="75">
        <f>'T4 Q2 201415'!H149</f>
        <v>0.8</v>
      </c>
      <c r="DE149" s="75">
        <f>'T4 Q2 201415'!I149</f>
        <v>541</v>
      </c>
      <c r="DF149" s="75">
        <f>'T4 Q2 201415'!J149</f>
        <v>0.74109589041095891</v>
      </c>
      <c r="DG149" s="75">
        <f>'T4 Q2 201415'!K149</f>
        <v>0</v>
      </c>
      <c r="DH149" s="75">
        <f>'T4 Q2 201415'!L149</f>
        <v>0</v>
      </c>
      <c r="DI149" s="75" t="str">
        <f>'T4 Q2 201415'!M149</f>
        <v/>
      </c>
      <c r="DJ149" s="75">
        <f>'T4 Q2 201415'!N149</f>
        <v>0</v>
      </c>
      <c r="DK149" s="75">
        <f>'T4 Q2 201415'!O149</f>
        <v>680</v>
      </c>
      <c r="DL149" s="75">
        <f>'T4 Q2 201415'!P149</f>
        <v>561</v>
      </c>
      <c r="DM149" s="75">
        <f>'T4 Q2 201415'!Q149</f>
        <v>0.82499999999999996</v>
      </c>
      <c r="DN149" s="75">
        <f>'T4 Q2 201415'!R149</f>
        <v>486</v>
      </c>
      <c r="DO149" s="75">
        <f>'T4 Q2 201415'!S149</f>
        <v>0.71470588235294119</v>
      </c>
      <c r="DP149" s="75">
        <f>'T4 Q2 201415'!T149</f>
        <v>591</v>
      </c>
      <c r="DQ149" s="75">
        <f>'T4 Q2 201415'!U149</f>
        <v>0.86911764705882355</v>
      </c>
      <c r="DR149" s="75">
        <f>'T4 Q2 201415'!V149</f>
        <v>490</v>
      </c>
      <c r="DS149" s="75">
        <f>'T4 Q2 201415'!W149</f>
        <v>0.72058823529411764</v>
      </c>
      <c r="DT149" s="75">
        <f>'T4 Q2 201415'!X149</f>
        <v>477</v>
      </c>
      <c r="DU149" s="75">
        <f>'T4 Q2 201415'!Y149</f>
        <v>0.70147058823529407</v>
      </c>
      <c r="DV149" s="75">
        <f>'T4 Q2 201415'!Z149</f>
        <v>0</v>
      </c>
      <c r="DW149" s="75">
        <f>'T4 Q2 201415'!AA149</f>
        <v>0</v>
      </c>
      <c r="DX149" s="75" t="str">
        <f>'T4 Q2 201415'!AB149</f>
        <v/>
      </c>
      <c r="DY149" s="75">
        <f>'T4 Q2 201415'!AC149</f>
        <v>0</v>
      </c>
      <c r="DZ149" s="75">
        <f>'T4 Q2 201415'!AD149</f>
        <v>653</v>
      </c>
      <c r="EA149" s="75">
        <f>'T4 Q2 201415'!AE149</f>
        <v>566</v>
      </c>
      <c r="EB149" s="75">
        <f>'T4 Q2 201415'!AF149</f>
        <v>0.8667687595712098</v>
      </c>
      <c r="EC149" s="75">
        <f>'T4 Q2 201415'!AG149</f>
        <v>412</v>
      </c>
      <c r="ED149" s="75">
        <f>'T4 Q2 201415'!AH149</f>
        <v>0.63093415007656972</v>
      </c>
      <c r="EE149" s="75">
        <f>'T4 Q2 201415'!AI149</f>
        <v>0</v>
      </c>
      <c r="EF149" s="75">
        <f>'T4 Q2 201415'!AJ149</f>
        <v>0</v>
      </c>
      <c r="EG149" s="75">
        <f>'T4 Q2 201415'!AK149</f>
        <v>0</v>
      </c>
      <c r="EH149" s="75">
        <f>'T4 Q2 201415'!AL149</f>
        <v>0</v>
      </c>
      <c r="EI149" s="75">
        <f>'T4 Q2 201415'!AM149</f>
        <v>566</v>
      </c>
      <c r="EJ149" s="75">
        <f>'T4 Q2 201415'!AN149</f>
        <v>0.8667687595712098</v>
      </c>
      <c r="EK149" s="75">
        <f>'T4 Q2 201415'!AO149</f>
        <v>525</v>
      </c>
      <c r="EL149" s="75">
        <f>'T4 Q2 201415'!AP149</f>
        <v>0.80398162327718226</v>
      </c>
      <c r="EM149" s="75">
        <f>'T4 Q2 201415'!AQ149</f>
        <v>561</v>
      </c>
      <c r="EN149" s="75">
        <f>'T4 Q2 201415'!AR149</f>
        <v>0</v>
      </c>
      <c r="EO149" s="75">
        <f>'T4 Q2 201415'!AS149</f>
        <v>429</v>
      </c>
      <c r="EP149" s="75">
        <f>'T4 Q2 201415'!AT149</f>
        <v>0.65696784073506886</v>
      </c>
      <c r="EQ149" s="75">
        <f>'T4 Q2 201415'!AU149</f>
        <v>578</v>
      </c>
      <c r="ER149" s="75">
        <f>'T4 Q2 201415'!AV149</f>
        <v>0.88514548238897395</v>
      </c>
      <c r="ES149" s="75">
        <f>'T4 Q2 201415'!AW149</f>
        <v>511</v>
      </c>
      <c r="ET149" s="75">
        <f>'T4 Q2 201415'!AX149</f>
        <v>0.78254211332312407</v>
      </c>
      <c r="EV149" s="75">
        <f>'T5 Q3 201415'!D149</f>
        <v>694</v>
      </c>
      <c r="EW149" s="75">
        <f>'T5 Q3 201415'!E149</f>
        <v>498</v>
      </c>
      <c r="EX149" s="75">
        <f>'T5 Q3 201415'!F149</f>
        <v>0.71757925072046114</v>
      </c>
      <c r="EY149" s="75">
        <f>'T5 Q3 201415'!G149</f>
        <v>547</v>
      </c>
      <c r="EZ149" s="75">
        <f>'T5 Q3 201415'!H149</f>
        <v>0.78818443804034577</v>
      </c>
      <c r="FA149" s="75">
        <f>'T5 Q3 201415'!I149</f>
        <v>541</v>
      </c>
      <c r="FB149" s="75">
        <f>'T5 Q3 201415'!J149</f>
        <v>0.77953890489913547</v>
      </c>
      <c r="FC149" s="75">
        <f>'T5 Q3 201415'!K149</f>
        <v>1</v>
      </c>
      <c r="FD149" s="75">
        <f>'T5 Q3 201415'!L149</f>
        <v>0</v>
      </c>
      <c r="FE149" s="75">
        <f>'T5 Q3 201415'!M149</f>
        <v>0</v>
      </c>
      <c r="FF149" s="75">
        <f>'T5 Q3 201415'!N149</f>
        <v>0</v>
      </c>
      <c r="FG149" s="75">
        <f>'T5 Q3 201415'!O149</f>
        <v>715</v>
      </c>
      <c r="FH149" s="75">
        <f>'T5 Q3 201415'!P149</f>
        <v>578</v>
      </c>
      <c r="FI149" s="75">
        <f>'T5 Q3 201415'!Q149</f>
        <v>0.8083916083916084</v>
      </c>
      <c r="FJ149" s="75">
        <f>'T5 Q3 201415'!R149</f>
        <v>509</v>
      </c>
      <c r="FK149" s="75">
        <f>'T5 Q3 201415'!S149</f>
        <v>0.71188811188811185</v>
      </c>
      <c r="FL149" s="75">
        <f>'T5 Q3 201415'!T149</f>
        <v>602</v>
      </c>
      <c r="FM149" s="75">
        <f>'T5 Q3 201415'!U149</f>
        <v>0.84195804195804191</v>
      </c>
      <c r="FN149" s="75">
        <f>'T5 Q3 201415'!V149</f>
        <v>506</v>
      </c>
      <c r="FO149" s="75">
        <f>'T5 Q3 201415'!W149</f>
        <v>0.70769230769230773</v>
      </c>
      <c r="FP149" s="75">
        <f>'T5 Q3 201415'!X149</f>
        <v>491</v>
      </c>
      <c r="FQ149" s="75">
        <f>'T5 Q3 201415'!Y149</f>
        <v>0.68671328671328669</v>
      </c>
      <c r="FR149" s="75">
        <f>'T5 Q3 201415'!Z149</f>
        <v>1</v>
      </c>
      <c r="FS149" s="75">
        <f>'T5 Q3 201415'!AA149</f>
        <v>0</v>
      </c>
      <c r="FT149" s="75">
        <f>'T5 Q3 201415'!AB149</f>
        <v>0</v>
      </c>
      <c r="FU149" s="75">
        <f>'T5 Q3 201415'!AC149</f>
        <v>0</v>
      </c>
      <c r="FV149" s="75">
        <f>'T5 Q3 201415'!AD149</f>
        <v>723</v>
      </c>
      <c r="FW149" s="75">
        <f>'T5 Q3 201415'!AE149</f>
        <v>647</v>
      </c>
      <c r="FX149" s="75">
        <f>'T5 Q3 201415'!AF149</f>
        <v>0.89488243430152148</v>
      </c>
      <c r="FY149" s="75">
        <f>'T5 Q3 201415'!AG149</f>
        <v>459</v>
      </c>
      <c r="FZ149" s="75">
        <f>'T5 Q3 201415'!AH149</f>
        <v>0.63485477178423233</v>
      </c>
      <c r="GA149" s="75">
        <f>'T5 Q3 201415'!AI149</f>
        <v>0</v>
      </c>
      <c r="GB149" s="75">
        <f>'T5 Q3 201415'!AJ149</f>
        <v>0</v>
      </c>
      <c r="GC149" s="75">
        <f>'T5 Q3 201415'!AK149</f>
        <v>0</v>
      </c>
      <c r="GD149" s="75">
        <f>'T5 Q3 201415'!AL149</f>
        <v>0</v>
      </c>
      <c r="GE149" s="75">
        <f>'T5 Q3 201415'!AM149</f>
        <v>639</v>
      </c>
      <c r="GF149" s="75">
        <f>'T5 Q3 201415'!AN149</f>
        <v>0.88381742738589208</v>
      </c>
      <c r="GG149" s="75">
        <f>'T5 Q3 201415'!AO149</f>
        <v>589</v>
      </c>
      <c r="GH149" s="75">
        <f>'T5 Q3 201415'!AP149</f>
        <v>0.81466113416320884</v>
      </c>
      <c r="GI149" s="75">
        <f>'T5 Q3 201415'!AQ149</f>
        <v>631</v>
      </c>
      <c r="GJ149" s="75">
        <f>'T5 Q3 201415'!AR149</f>
        <v>0</v>
      </c>
      <c r="GK149" s="75">
        <f>'T5 Q3 201415'!AS149</f>
        <v>476</v>
      </c>
      <c r="GL149" s="75">
        <f>'T5 Q3 201415'!AT149</f>
        <v>0.65836791147994467</v>
      </c>
      <c r="GM149" s="75">
        <f>'T5 Q3 201415'!AU149</f>
        <v>636</v>
      </c>
      <c r="GN149" s="75">
        <f>'T5 Q3 201415'!AV149</f>
        <v>0.8796680497925311</v>
      </c>
      <c r="GO149" s="75">
        <f>'T5 Q3 201415'!AW149</f>
        <v>567</v>
      </c>
      <c r="GP149" s="75">
        <f>'T5 Q3 201415'!AX149</f>
        <v>0.78423236514522821</v>
      </c>
      <c r="GR149" s="75">
        <f>'T6 Q4 201415'!D149</f>
        <v>652</v>
      </c>
      <c r="GS149" s="75">
        <f>'T6 Q4 201415'!E149</f>
        <v>493</v>
      </c>
      <c r="GT149" s="75">
        <f>'T6 Q4 201415'!F149</f>
        <v>0.75613496932515334</v>
      </c>
      <c r="GU149" s="75">
        <f>'T6 Q4 201415'!G149</f>
        <v>534</v>
      </c>
      <c r="GV149" s="75">
        <f>'T6 Q4 201415'!H149</f>
        <v>0.81901840490797551</v>
      </c>
      <c r="GW149" s="75">
        <f>'T6 Q4 201415'!I149</f>
        <v>502</v>
      </c>
      <c r="GX149" s="75">
        <f>'T6 Q4 201415'!J149</f>
        <v>0.76993865030674846</v>
      </c>
      <c r="GY149" s="75">
        <f>'T6 Q4 201415'!K149</f>
        <v>6</v>
      </c>
      <c r="GZ149" s="75">
        <f>'T6 Q4 201415'!L149</f>
        <v>0</v>
      </c>
      <c r="HA149" s="75">
        <f>'T6 Q4 201415'!M149</f>
        <v>0</v>
      </c>
      <c r="HB149" s="75">
        <f>'T6 Q4 201415'!N149</f>
        <v>0</v>
      </c>
      <c r="HC149" s="75">
        <f>'T6 Q4 201415'!O149</f>
        <v>617</v>
      </c>
      <c r="HD149" s="75">
        <f>'T6 Q4 201415'!P149</f>
        <v>519</v>
      </c>
      <c r="HE149" s="75">
        <f>'T6 Q4 201415'!Q149</f>
        <v>0.8411669367909238</v>
      </c>
      <c r="HF149" s="75">
        <f>'T6 Q4 201415'!R149</f>
        <v>457</v>
      </c>
      <c r="HG149" s="75">
        <f>'T6 Q4 201415'!S149</f>
        <v>0.74068071312803885</v>
      </c>
      <c r="HH149" s="75">
        <f>'T6 Q4 201415'!T149</f>
        <v>18</v>
      </c>
      <c r="HI149" s="75">
        <f>'T6 Q4 201415'!U149</f>
        <v>2.9173419773095625E-2</v>
      </c>
      <c r="HJ149" s="75">
        <f>'T6 Q4 201415'!V149</f>
        <v>463</v>
      </c>
      <c r="HK149" s="75">
        <f>'T6 Q4 201415'!W149</f>
        <v>0.75040518638573739</v>
      </c>
      <c r="HL149" s="75">
        <f>'T6 Q4 201415'!X149</f>
        <v>433</v>
      </c>
      <c r="HM149" s="75">
        <f>'T6 Q4 201415'!Y149</f>
        <v>0.70178282009724469</v>
      </c>
      <c r="HN149" s="75">
        <f>'T6 Q4 201415'!Z149</f>
        <v>0</v>
      </c>
      <c r="HO149" s="75">
        <f>'T6 Q4 201415'!AA149</f>
        <v>0</v>
      </c>
      <c r="HP149" s="75" t="str">
        <f>'T6 Q4 201415'!AB149</f>
        <v/>
      </c>
      <c r="HQ149" s="75">
        <f>'T6 Q4 201415'!AC149</f>
        <v>0</v>
      </c>
      <c r="HR149" s="75">
        <f>'T6 Q4 201415'!AD149</f>
        <v>655</v>
      </c>
      <c r="HS149" s="75">
        <f>'T6 Q4 201415'!AE149</f>
        <v>553</v>
      </c>
      <c r="HT149" s="75">
        <f>'T6 Q4 201415'!AF149</f>
        <v>0.8442748091603054</v>
      </c>
      <c r="HU149" s="75">
        <f>'T6 Q4 201415'!AG149</f>
        <v>546</v>
      </c>
      <c r="HV149" s="75">
        <f>'T6 Q4 201415'!AH149</f>
        <v>0.833587786259542</v>
      </c>
      <c r="HW149" s="75">
        <f>'T6 Q4 201415'!AI149</f>
        <v>0</v>
      </c>
      <c r="HX149" s="75">
        <f>'T6 Q4 201415'!AJ149</f>
        <v>0</v>
      </c>
      <c r="HY149" s="75">
        <f>'T6 Q4 201415'!AK149</f>
        <v>0</v>
      </c>
      <c r="HZ149" s="75">
        <f>'T6 Q4 201415'!AL149</f>
        <v>0</v>
      </c>
      <c r="IA149" s="75">
        <f>'T6 Q4 201415'!AM149</f>
        <v>32</v>
      </c>
      <c r="IB149" s="75">
        <f>'T6 Q4 201415'!AN149</f>
        <v>4.8854961832061068E-2</v>
      </c>
      <c r="IC149" s="75">
        <f>'T6 Q4 201415'!AO149</f>
        <v>527</v>
      </c>
      <c r="ID149" s="75">
        <f>'T6 Q4 201415'!AP149</f>
        <v>0.80458015267175576</v>
      </c>
      <c r="IE149" s="75">
        <f>'T6 Q4 201415'!AQ149</f>
        <v>551</v>
      </c>
      <c r="IF149" s="75">
        <f>'T6 Q4 201415'!AR149</f>
        <v>0</v>
      </c>
      <c r="IG149" s="75">
        <f>'T6 Q4 201415'!AS149</f>
        <v>412</v>
      </c>
      <c r="IH149" s="75">
        <f>'T6 Q4 201415'!AT149</f>
        <v>0.62900763358778622</v>
      </c>
      <c r="II149" s="75">
        <f>'T6 Q4 201415'!AU149</f>
        <v>20</v>
      </c>
      <c r="IJ149" s="75">
        <f>'T6 Q4 201415'!AV149</f>
        <v>3.0534351145038167E-2</v>
      </c>
      <c r="IK149" s="75">
        <f>'T6 Q4 201415'!AW149</f>
        <v>0</v>
      </c>
      <c r="IL149" s="75">
        <f>'T6 Q4 201415'!AX149</f>
        <v>0</v>
      </c>
    </row>
    <row r="150" spans="1:246" x14ac:dyDescent="0.25">
      <c r="A150" s="31" t="s">
        <v>548</v>
      </c>
      <c r="B150" s="21" t="s">
        <v>549</v>
      </c>
      <c r="C150" s="21" t="s">
        <v>33</v>
      </c>
      <c r="D150" s="64">
        <v>1982</v>
      </c>
      <c r="E150" s="64">
        <v>1430</v>
      </c>
      <c r="F150" s="51">
        <v>0.72149344096871848</v>
      </c>
      <c r="G150" s="64">
        <v>1542</v>
      </c>
      <c r="H150" s="69">
        <v>0.77800201816347125</v>
      </c>
      <c r="I150" s="64">
        <v>1471</v>
      </c>
      <c r="J150" s="51">
        <v>0.74217961654894049</v>
      </c>
      <c r="K150" s="64">
        <v>8</v>
      </c>
      <c r="L150" s="5">
        <v>0</v>
      </c>
      <c r="M150" s="51">
        <v>0</v>
      </c>
      <c r="N150" s="40"/>
      <c r="O150" s="64">
        <v>2223</v>
      </c>
      <c r="P150" s="64">
        <v>1707</v>
      </c>
      <c r="Q150" s="51">
        <v>0.76788124156545212</v>
      </c>
      <c r="R150" s="64">
        <v>1556</v>
      </c>
      <c r="S150" s="69">
        <v>0.69995501574448948</v>
      </c>
      <c r="T150" s="64">
        <v>1349</v>
      </c>
      <c r="U150" s="51">
        <v>0.60683760683760679</v>
      </c>
      <c r="V150" s="64">
        <v>1528</v>
      </c>
      <c r="W150" s="69">
        <v>0.68735942420152951</v>
      </c>
      <c r="X150" s="64">
        <v>1526</v>
      </c>
      <c r="Y150" s="51">
        <v>0.68645973909131808</v>
      </c>
      <c r="Z150" s="64">
        <v>0</v>
      </c>
      <c r="AA150" s="64">
        <v>0</v>
      </c>
      <c r="AB150" s="51" t="e">
        <v>#DIV/0!</v>
      </c>
      <c r="AC150" s="58"/>
      <c r="AD150" s="64">
        <v>2217</v>
      </c>
      <c r="AE150" s="64">
        <v>1602</v>
      </c>
      <c r="AF150" s="46">
        <v>0.72259810554803794</v>
      </c>
      <c r="AG150" s="64">
        <v>1389</v>
      </c>
      <c r="AH150" s="70">
        <v>0.6265223274695535</v>
      </c>
      <c r="AI150" s="64">
        <v>2</v>
      </c>
      <c r="AJ150" s="46">
        <v>9.0211998195760036E-4</v>
      </c>
      <c r="AK150" s="64">
        <v>2</v>
      </c>
      <c r="AL150" s="70">
        <v>9.0211998195760036E-4</v>
      </c>
      <c r="AM150" s="64">
        <v>1227</v>
      </c>
      <c r="AN150" s="46">
        <v>0.55345060893098785</v>
      </c>
      <c r="AO150" s="64">
        <v>1536</v>
      </c>
      <c r="AP150" s="70">
        <v>0.69282814614343713</v>
      </c>
      <c r="AQ150" s="64">
        <v>1603</v>
      </c>
      <c r="AR150" s="46">
        <v>0.72304916553901666</v>
      </c>
      <c r="AS150" s="64">
        <v>1296</v>
      </c>
      <c r="AT150" s="70">
        <v>0.58457374830852504</v>
      </c>
      <c r="AU150" s="64">
        <v>1229</v>
      </c>
      <c r="AV150" s="46">
        <v>0.5543527289129454</v>
      </c>
      <c r="AW150" s="64">
        <v>1116</v>
      </c>
      <c r="AX150" s="46">
        <v>0.50338294993234101</v>
      </c>
      <c r="AZ150" s="80">
        <f>VLOOKUP($A150,'T1DQ CCG'!$A:$BS,69,FALSE)</f>
        <v>0</v>
      </c>
      <c r="BA150" s="80">
        <f>VLOOKUP($A150,'T1DQ CCG'!$A:$BS,70,FALSE)</f>
        <v>0</v>
      </c>
      <c r="BB150" s="80">
        <f>VLOOKUP($A150,'T1DQ CCG'!$A:$BS,71,FALSE)</f>
        <v>0</v>
      </c>
      <c r="BD150" s="75">
        <f>'T3 Q1 201415'!D150</f>
        <v>457</v>
      </c>
      <c r="BE150" s="75">
        <f>'T3 Q1 201415'!E150</f>
        <v>322</v>
      </c>
      <c r="BF150" s="75">
        <f>'T3 Q1 201415'!F150</f>
        <v>0.70459518599562365</v>
      </c>
      <c r="BG150" s="75">
        <f>'T3 Q1 201415'!G150</f>
        <v>349</v>
      </c>
      <c r="BH150" s="75">
        <f>'T3 Q1 201415'!H150</f>
        <v>0.76367614879649892</v>
      </c>
      <c r="BI150" s="75">
        <f>'T3 Q1 201415'!I150</f>
        <v>328</v>
      </c>
      <c r="BJ150" s="75">
        <f>'T3 Q1 201415'!J150</f>
        <v>0.71772428884026263</v>
      </c>
      <c r="BK150" s="75">
        <f>'T3 Q1 201415'!K150</f>
        <v>2</v>
      </c>
      <c r="BL150" s="75">
        <f>'T3 Q1 201415'!L150</f>
        <v>0</v>
      </c>
      <c r="BM150" s="75">
        <f>'T3 Q1 201415'!M150</f>
        <v>0</v>
      </c>
      <c r="BN150" s="75">
        <f>'T3 Q1 201415'!N150</f>
        <v>0</v>
      </c>
      <c r="BO150" s="75">
        <f>'T3 Q1 201415'!O150</f>
        <v>571</v>
      </c>
      <c r="BP150" s="75">
        <f>'T3 Q1 201415'!P150</f>
        <v>429</v>
      </c>
      <c r="BQ150" s="75">
        <f>'T3 Q1 201415'!Q150</f>
        <v>0</v>
      </c>
      <c r="BR150" s="75">
        <f>'T3 Q1 201415'!R150</f>
        <v>405</v>
      </c>
      <c r="BS150" s="75">
        <f>'T3 Q1 201415'!S150</f>
        <v>0</v>
      </c>
      <c r="BT150" s="75">
        <f>'T3 Q1 201415'!T150</f>
        <v>434</v>
      </c>
      <c r="BU150" s="75">
        <f>'T3 Q1 201415'!U150</f>
        <v>0</v>
      </c>
      <c r="BV150" s="75">
        <f>'T3 Q1 201415'!V150</f>
        <v>398</v>
      </c>
      <c r="BW150" s="75">
        <f>'T3 Q1 201415'!W150</f>
        <v>0</v>
      </c>
      <c r="BX150" s="75">
        <f>'T3 Q1 201415'!X150</f>
        <v>402</v>
      </c>
      <c r="BY150" s="75">
        <f>'T3 Q1 201415'!Y150</f>
        <v>0</v>
      </c>
      <c r="BZ150" s="75">
        <f>'T3 Q1 201415'!Z150</f>
        <v>0</v>
      </c>
      <c r="CA150" s="75">
        <f>'T3 Q1 201415'!AA150</f>
        <v>0</v>
      </c>
      <c r="CB150" s="75">
        <f>'T3 Q1 201415'!AB150</f>
        <v>0</v>
      </c>
      <c r="CC150" s="75">
        <f>'T3 Q1 201415'!AC150</f>
        <v>0</v>
      </c>
      <c r="CD150" s="75">
        <f>'T3 Q1 201415'!AD150</f>
        <v>556</v>
      </c>
      <c r="CE150" s="75">
        <f>'T3 Q1 201415'!AE150</f>
        <v>391</v>
      </c>
      <c r="CF150" s="75">
        <f>'T3 Q1 201415'!AF150</f>
        <v>0</v>
      </c>
      <c r="CG150" s="75">
        <f>'T3 Q1 201415'!AG150</f>
        <v>316</v>
      </c>
      <c r="CH150" s="75">
        <f>'T3 Q1 201415'!AH150</f>
        <v>0</v>
      </c>
      <c r="CI150" s="75">
        <f>'T3 Q1 201415'!AI150</f>
        <v>0</v>
      </c>
      <c r="CJ150" s="75">
        <f>'T3 Q1 201415'!AJ150</f>
        <v>0</v>
      </c>
      <c r="CK150" s="75">
        <f>'T3 Q1 201415'!AK150</f>
        <v>0</v>
      </c>
      <c r="CL150" s="75">
        <f>'T3 Q1 201415'!AL150</f>
        <v>0</v>
      </c>
      <c r="CM150" s="75">
        <f>'T3 Q1 201415'!AM150</f>
        <v>393</v>
      </c>
      <c r="CN150" s="75">
        <f>'T3 Q1 201415'!AN150</f>
        <v>0</v>
      </c>
      <c r="CO150" s="75">
        <f>'T3 Q1 201415'!AO150</f>
        <v>376</v>
      </c>
      <c r="CP150" s="75">
        <f>'T3 Q1 201415'!AP150</f>
        <v>0</v>
      </c>
      <c r="CQ150" s="75">
        <f>'T3 Q1 201415'!AQ150</f>
        <v>386</v>
      </c>
      <c r="CR150" s="75">
        <f>'T3 Q1 201415'!AR150</f>
        <v>0</v>
      </c>
      <c r="CS150" s="75">
        <f>'T3 Q1 201415'!AS150</f>
        <v>320</v>
      </c>
      <c r="CT150" s="75">
        <f>'T3 Q1 201415'!AT150</f>
        <v>0</v>
      </c>
      <c r="CU150" s="75">
        <f>'T3 Q1 201415'!AU150</f>
        <v>395</v>
      </c>
      <c r="CV150" s="75">
        <f>'T3 Q1 201415'!AV150</f>
        <v>0</v>
      </c>
      <c r="CW150" s="75">
        <f>'T3 Q1 201415'!AW150</f>
        <v>352</v>
      </c>
      <c r="CX150" s="75">
        <f>'T3 Q1 201415'!AX150</f>
        <v>0</v>
      </c>
      <c r="CZ150" s="75">
        <f>'T4 Q2 201415'!D150</f>
        <v>528</v>
      </c>
      <c r="DA150" s="75">
        <f>'T4 Q2 201415'!E150</f>
        <v>382</v>
      </c>
      <c r="DB150" s="75">
        <f>'T4 Q2 201415'!F150</f>
        <v>0.72348484848484851</v>
      </c>
      <c r="DC150" s="75">
        <f>'T4 Q2 201415'!G150</f>
        <v>410</v>
      </c>
      <c r="DD150" s="75">
        <f>'T4 Q2 201415'!H150</f>
        <v>0.77651515151515149</v>
      </c>
      <c r="DE150" s="75">
        <f>'T4 Q2 201415'!I150</f>
        <v>385</v>
      </c>
      <c r="DF150" s="75">
        <f>'T4 Q2 201415'!J150</f>
        <v>0.72916666666666663</v>
      </c>
      <c r="DG150" s="75">
        <f>'T4 Q2 201415'!K150</f>
        <v>0</v>
      </c>
      <c r="DH150" s="75">
        <f>'T4 Q2 201415'!L150</f>
        <v>0</v>
      </c>
      <c r="DI150" s="75" t="str">
        <f>'T4 Q2 201415'!M150</f>
        <v/>
      </c>
      <c r="DJ150" s="75">
        <f>'T4 Q2 201415'!N150</f>
        <v>0</v>
      </c>
      <c r="DK150" s="75">
        <f>'T4 Q2 201415'!O150</f>
        <v>554</v>
      </c>
      <c r="DL150" s="75">
        <f>'T4 Q2 201415'!P150</f>
        <v>416</v>
      </c>
      <c r="DM150" s="75">
        <f>'T4 Q2 201415'!Q150</f>
        <v>0.75090252707581229</v>
      </c>
      <c r="DN150" s="75">
        <f>'T4 Q2 201415'!R150</f>
        <v>380</v>
      </c>
      <c r="DO150" s="75">
        <f>'T4 Q2 201415'!S150</f>
        <v>0.6859205776173285</v>
      </c>
      <c r="DP150" s="75">
        <f>'T4 Q2 201415'!T150</f>
        <v>434</v>
      </c>
      <c r="DQ150" s="75">
        <f>'T4 Q2 201415'!U150</f>
        <v>0.78339350180505418</v>
      </c>
      <c r="DR150" s="75">
        <f>'T4 Q2 201415'!V150</f>
        <v>370</v>
      </c>
      <c r="DS150" s="75">
        <f>'T4 Q2 201415'!W150</f>
        <v>0.66787003610108309</v>
      </c>
      <c r="DT150" s="75">
        <f>'T4 Q2 201415'!X150</f>
        <v>364</v>
      </c>
      <c r="DU150" s="75">
        <f>'T4 Q2 201415'!Y150</f>
        <v>0.65703971119133575</v>
      </c>
      <c r="DV150" s="75">
        <f>'T4 Q2 201415'!Z150</f>
        <v>0</v>
      </c>
      <c r="DW150" s="75">
        <f>'T4 Q2 201415'!AA150</f>
        <v>0</v>
      </c>
      <c r="DX150" s="75" t="str">
        <f>'T4 Q2 201415'!AB150</f>
        <v/>
      </c>
      <c r="DY150" s="75">
        <f>'T4 Q2 201415'!AC150</f>
        <v>0</v>
      </c>
      <c r="DZ150" s="75">
        <f>'T4 Q2 201415'!AD150</f>
        <v>526</v>
      </c>
      <c r="EA150" s="75">
        <f>'T4 Q2 201415'!AE150</f>
        <v>374</v>
      </c>
      <c r="EB150" s="75">
        <f>'T4 Q2 201415'!AF150</f>
        <v>0.71102661596958172</v>
      </c>
      <c r="EC150" s="75">
        <f>'T4 Q2 201415'!AG150</f>
        <v>305</v>
      </c>
      <c r="ED150" s="75">
        <f>'T4 Q2 201415'!AH150</f>
        <v>0.57984790874524716</v>
      </c>
      <c r="EE150" s="75">
        <f>'T4 Q2 201415'!AI150</f>
        <v>2</v>
      </c>
      <c r="EF150" s="75">
        <f>'T4 Q2 201415'!AJ150</f>
        <v>3.8022813688212928E-3</v>
      </c>
      <c r="EG150" s="75">
        <f>'T4 Q2 201415'!AK150</f>
        <v>2</v>
      </c>
      <c r="EH150" s="75">
        <f>'T4 Q2 201415'!AL150</f>
        <v>3.8022813688212928E-3</v>
      </c>
      <c r="EI150" s="75">
        <f>'T4 Q2 201415'!AM150</f>
        <v>373</v>
      </c>
      <c r="EJ150" s="75">
        <f>'T4 Q2 201415'!AN150</f>
        <v>0.70912547528517111</v>
      </c>
      <c r="EK150" s="75">
        <f>'T4 Q2 201415'!AO150</f>
        <v>347</v>
      </c>
      <c r="EL150" s="75">
        <f>'T4 Q2 201415'!AP150</f>
        <v>0.65969581749049433</v>
      </c>
      <c r="EM150" s="75">
        <f>'T4 Q2 201415'!AQ150</f>
        <v>377</v>
      </c>
      <c r="EN150" s="75">
        <f>'T4 Q2 201415'!AR150</f>
        <v>0</v>
      </c>
      <c r="EO150" s="75">
        <f>'T4 Q2 201415'!AS150</f>
        <v>302</v>
      </c>
      <c r="EP150" s="75">
        <f>'T4 Q2 201415'!AT150</f>
        <v>0.57414448669201523</v>
      </c>
      <c r="EQ150" s="75">
        <f>'T4 Q2 201415'!AU150</f>
        <v>372</v>
      </c>
      <c r="ER150" s="75">
        <f>'T4 Q2 201415'!AV150</f>
        <v>0.70722433460076051</v>
      </c>
      <c r="ES150" s="75">
        <f>'T4 Q2 201415'!AW150</f>
        <v>344</v>
      </c>
      <c r="ET150" s="75">
        <f>'T4 Q2 201415'!AX150</f>
        <v>0.6539923954372624</v>
      </c>
      <c r="EV150" s="75">
        <f>'T5 Q3 201415'!D150</f>
        <v>523</v>
      </c>
      <c r="EW150" s="75">
        <f>'T5 Q3 201415'!E150</f>
        <v>383</v>
      </c>
      <c r="EX150" s="75">
        <f>'T5 Q3 201415'!F150</f>
        <v>0.73231357552581267</v>
      </c>
      <c r="EY150" s="75">
        <f>'T5 Q3 201415'!G150</f>
        <v>414</v>
      </c>
      <c r="EZ150" s="75">
        <f>'T5 Q3 201415'!H150</f>
        <v>0.79158699808795407</v>
      </c>
      <c r="FA150" s="75">
        <f>'T5 Q3 201415'!I150</f>
        <v>409</v>
      </c>
      <c r="FB150" s="75">
        <f>'T5 Q3 201415'!J150</f>
        <v>0.78202676864244747</v>
      </c>
      <c r="FC150" s="75">
        <f>'T5 Q3 201415'!K150</f>
        <v>2</v>
      </c>
      <c r="FD150" s="75">
        <f>'T5 Q3 201415'!L150</f>
        <v>1</v>
      </c>
      <c r="FE150" s="75">
        <f>'T5 Q3 201415'!M150</f>
        <v>0.5</v>
      </c>
      <c r="FF150" s="75">
        <f>'T5 Q3 201415'!N150</f>
        <v>0</v>
      </c>
      <c r="FG150" s="75">
        <f>'T5 Q3 201415'!O150</f>
        <v>579</v>
      </c>
      <c r="FH150" s="75">
        <f>'T5 Q3 201415'!P150</f>
        <v>463</v>
      </c>
      <c r="FI150" s="75">
        <f>'T5 Q3 201415'!Q150</f>
        <v>0</v>
      </c>
      <c r="FJ150" s="75">
        <f>'T5 Q3 201415'!R150</f>
        <v>407</v>
      </c>
      <c r="FK150" s="75">
        <f>'T5 Q3 201415'!S150</f>
        <v>0</v>
      </c>
      <c r="FL150" s="75">
        <f>'T5 Q3 201415'!T150</f>
        <v>474</v>
      </c>
      <c r="FM150" s="75">
        <f>'T5 Q3 201415'!U150</f>
        <v>0</v>
      </c>
      <c r="FN150" s="75">
        <f>'T5 Q3 201415'!V150</f>
        <v>409</v>
      </c>
      <c r="FO150" s="75">
        <f>'T5 Q3 201415'!W150</f>
        <v>0</v>
      </c>
      <c r="FP150" s="75">
        <f>'T5 Q3 201415'!X150</f>
        <v>405</v>
      </c>
      <c r="FQ150" s="75">
        <f>'T5 Q3 201415'!Y150</f>
        <v>0</v>
      </c>
      <c r="FR150" s="75">
        <f>'T5 Q3 201415'!Z150</f>
        <v>0</v>
      </c>
      <c r="FS150" s="75">
        <f>'T5 Q3 201415'!AA150</f>
        <v>0</v>
      </c>
      <c r="FT150" s="75">
        <f>'T5 Q3 201415'!AB150</f>
        <v>0</v>
      </c>
      <c r="FU150" s="75">
        <f>'T5 Q3 201415'!AC150</f>
        <v>0</v>
      </c>
      <c r="FV150" s="75">
        <f>'T5 Q3 201415'!AD150</f>
        <v>603</v>
      </c>
      <c r="FW150" s="75">
        <f>'T5 Q3 201415'!AE150</f>
        <v>452</v>
      </c>
      <c r="FX150" s="75">
        <f>'T5 Q3 201415'!AF150</f>
        <v>0</v>
      </c>
      <c r="FY150" s="75">
        <f>'T5 Q3 201415'!AG150</f>
        <v>373</v>
      </c>
      <c r="FZ150" s="75">
        <f>'T5 Q3 201415'!AH150</f>
        <v>0</v>
      </c>
      <c r="GA150" s="75">
        <f>'T5 Q3 201415'!AI150</f>
        <v>0</v>
      </c>
      <c r="GB150" s="75">
        <f>'T5 Q3 201415'!AJ150</f>
        <v>0</v>
      </c>
      <c r="GC150" s="75">
        <f>'T5 Q3 201415'!AK150</f>
        <v>0</v>
      </c>
      <c r="GD150" s="75">
        <f>'T5 Q3 201415'!AL150</f>
        <v>0</v>
      </c>
      <c r="GE150" s="75">
        <f>'T5 Q3 201415'!AM150</f>
        <v>458</v>
      </c>
      <c r="GF150" s="75">
        <f>'T5 Q3 201415'!AN150</f>
        <v>0</v>
      </c>
      <c r="GG150" s="75">
        <f>'T5 Q3 201415'!AO150</f>
        <v>441</v>
      </c>
      <c r="GH150" s="75">
        <f>'T5 Q3 201415'!AP150</f>
        <v>0</v>
      </c>
      <c r="GI150" s="75">
        <f>'T5 Q3 201415'!AQ150</f>
        <v>459</v>
      </c>
      <c r="GJ150" s="75">
        <f>'T5 Q3 201415'!AR150</f>
        <v>0</v>
      </c>
      <c r="GK150" s="75">
        <f>'T5 Q3 201415'!AS150</f>
        <v>376</v>
      </c>
      <c r="GL150" s="75">
        <f>'T5 Q3 201415'!AT150</f>
        <v>0</v>
      </c>
      <c r="GM150" s="75">
        <f>'T5 Q3 201415'!AU150</f>
        <v>460</v>
      </c>
      <c r="GN150" s="75">
        <f>'T5 Q3 201415'!AV150</f>
        <v>0</v>
      </c>
      <c r="GO150" s="75">
        <f>'T5 Q3 201415'!AW150</f>
        <v>420</v>
      </c>
      <c r="GP150" s="75">
        <f>'T5 Q3 201415'!AX150</f>
        <v>0</v>
      </c>
      <c r="GR150" s="75">
        <f>'T6 Q4 201415'!D150</f>
        <v>474</v>
      </c>
      <c r="GS150" s="75">
        <f>'T6 Q4 201415'!E150</f>
        <v>343</v>
      </c>
      <c r="GT150" s="75">
        <f>'T6 Q4 201415'!F150</f>
        <v>0.72362869198312241</v>
      </c>
      <c r="GU150" s="75">
        <f>'T6 Q4 201415'!G150</f>
        <v>369</v>
      </c>
      <c r="GV150" s="75">
        <f>'T6 Q4 201415'!H150</f>
        <v>0.77848101265822789</v>
      </c>
      <c r="GW150" s="75">
        <f>'T6 Q4 201415'!I150</f>
        <v>349</v>
      </c>
      <c r="GX150" s="75">
        <f>'T6 Q4 201415'!J150</f>
        <v>0.73628691983122363</v>
      </c>
      <c r="GY150" s="75">
        <f>'T6 Q4 201415'!K150</f>
        <v>4</v>
      </c>
      <c r="GZ150" s="75">
        <f>'T6 Q4 201415'!L150</f>
        <v>0</v>
      </c>
      <c r="HA150" s="75">
        <f>'T6 Q4 201415'!M150</f>
        <v>0</v>
      </c>
      <c r="HB150" s="75">
        <f>'T6 Q4 201415'!N150</f>
        <v>0</v>
      </c>
      <c r="HC150" s="75">
        <f>'T6 Q4 201415'!O150</f>
        <v>519</v>
      </c>
      <c r="HD150" s="75">
        <f>'T6 Q4 201415'!P150</f>
        <v>399</v>
      </c>
      <c r="HE150" s="75">
        <f>'T6 Q4 201415'!Q150</f>
        <v>0.76878612716763006</v>
      </c>
      <c r="HF150" s="75">
        <f>'T6 Q4 201415'!R150</f>
        <v>364</v>
      </c>
      <c r="HG150" s="75">
        <f>'T6 Q4 201415'!S150</f>
        <v>0.7013487475915221</v>
      </c>
      <c r="HH150" s="75">
        <f>'T6 Q4 201415'!T150</f>
        <v>7</v>
      </c>
      <c r="HI150" s="75">
        <f>'T6 Q4 201415'!U150</f>
        <v>1.348747591522158E-2</v>
      </c>
      <c r="HJ150" s="75">
        <f>'T6 Q4 201415'!V150</f>
        <v>351</v>
      </c>
      <c r="HK150" s="75">
        <f>'T6 Q4 201415'!W150</f>
        <v>0.67630057803468213</v>
      </c>
      <c r="HL150" s="75">
        <f>'T6 Q4 201415'!X150</f>
        <v>355</v>
      </c>
      <c r="HM150" s="75">
        <f>'T6 Q4 201415'!Y150</f>
        <v>0.68400770712909442</v>
      </c>
      <c r="HN150" s="75">
        <f>'T6 Q4 201415'!Z150</f>
        <v>0</v>
      </c>
      <c r="HO150" s="75">
        <f>'T6 Q4 201415'!AA150</f>
        <v>0</v>
      </c>
      <c r="HP150" s="75" t="str">
        <f>'T6 Q4 201415'!AB150</f>
        <v/>
      </c>
      <c r="HQ150" s="75">
        <f>'T6 Q4 201415'!AC150</f>
        <v>0</v>
      </c>
      <c r="HR150" s="75">
        <f>'T6 Q4 201415'!AD150</f>
        <v>532</v>
      </c>
      <c r="HS150" s="75">
        <f>'T6 Q4 201415'!AE150</f>
        <v>385</v>
      </c>
      <c r="HT150" s="75">
        <f>'T6 Q4 201415'!AF150</f>
        <v>0.72368421052631582</v>
      </c>
      <c r="HU150" s="75">
        <f>'T6 Q4 201415'!AG150</f>
        <v>395</v>
      </c>
      <c r="HV150" s="75">
        <f>'T6 Q4 201415'!AH150</f>
        <v>0.74248120300751874</v>
      </c>
      <c r="HW150" s="75">
        <f>'T6 Q4 201415'!AI150</f>
        <v>0</v>
      </c>
      <c r="HX150" s="75">
        <f>'T6 Q4 201415'!AJ150</f>
        <v>0</v>
      </c>
      <c r="HY150" s="75">
        <f>'T6 Q4 201415'!AK150</f>
        <v>0</v>
      </c>
      <c r="HZ150" s="75">
        <f>'T6 Q4 201415'!AL150</f>
        <v>0</v>
      </c>
      <c r="IA150" s="75">
        <f>'T6 Q4 201415'!AM150</f>
        <v>3</v>
      </c>
      <c r="IB150" s="75">
        <f>'T6 Q4 201415'!AN150</f>
        <v>5.6390977443609019E-3</v>
      </c>
      <c r="IC150" s="75">
        <f>'T6 Q4 201415'!AO150</f>
        <v>372</v>
      </c>
      <c r="ID150" s="75">
        <f>'T6 Q4 201415'!AP150</f>
        <v>0.6992481203007519</v>
      </c>
      <c r="IE150" s="75">
        <f>'T6 Q4 201415'!AQ150</f>
        <v>381</v>
      </c>
      <c r="IF150" s="75">
        <f>'T6 Q4 201415'!AR150</f>
        <v>0</v>
      </c>
      <c r="IG150" s="75">
        <f>'T6 Q4 201415'!AS150</f>
        <v>298</v>
      </c>
      <c r="IH150" s="75">
        <f>'T6 Q4 201415'!AT150</f>
        <v>0.56015037593984962</v>
      </c>
      <c r="II150" s="75">
        <f>'T6 Q4 201415'!AU150</f>
        <v>2</v>
      </c>
      <c r="IJ150" s="75">
        <f>'T6 Q4 201415'!AV150</f>
        <v>3.7593984962406013E-3</v>
      </c>
      <c r="IK150" s="75">
        <f>'T6 Q4 201415'!AW150</f>
        <v>0</v>
      </c>
      <c r="IL150" s="75">
        <f>'T6 Q4 201415'!AX150</f>
        <v>0</v>
      </c>
    </row>
    <row r="151" spans="1:246" x14ac:dyDescent="0.25">
      <c r="A151" s="31" t="s">
        <v>554</v>
      </c>
      <c r="B151" s="21" t="s">
        <v>555</v>
      </c>
      <c r="C151" s="21" t="s">
        <v>34</v>
      </c>
      <c r="D151" s="64">
        <v>1549</v>
      </c>
      <c r="E151" s="64">
        <v>1458</v>
      </c>
      <c r="F151" s="51">
        <v>0.94125242091672046</v>
      </c>
      <c r="G151" s="64">
        <v>1137</v>
      </c>
      <c r="H151" s="69">
        <v>0.73402194964493217</v>
      </c>
      <c r="I151" s="64">
        <v>1476</v>
      </c>
      <c r="J151" s="51">
        <v>0.95287282117495153</v>
      </c>
      <c r="K151" s="64">
        <v>0</v>
      </c>
      <c r="L151" s="5">
        <v>0</v>
      </c>
      <c r="M151" s="51" t="e">
        <v>#DIV/0!</v>
      </c>
      <c r="N151" s="40"/>
      <c r="O151" s="64">
        <v>1626</v>
      </c>
      <c r="P151" s="64">
        <v>1588</v>
      </c>
      <c r="Q151" s="51">
        <v>0.97662976629766296</v>
      </c>
      <c r="R151" s="64">
        <v>1540</v>
      </c>
      <c r="S151" s="69">
        <v>0.947109471094711</v>
      </c>
      <c r="T151" s="64">
        <v>1600</v>
      </c>
      <c r="U151" s="51">
        <v>0.98400984009840098</v>
      </c>
      <c r="V151" s="64">
        <v>1546</v>
      </c>
      <c r="W151" s="69">
        <v>0.95079950799507995</v>
      </c>
      <c r="X151" s="64">
        <v>1544</v>
      </c>
      <c r="Y151" s="51">
        <v>0.94956949569495697</v>
      </c>
      <c r="Z151" s="64">
        <v>0</v>
      </c>
      <c r="AA151" s="64">
        <v>0</v>
      </c>
      <c r="AB151" s="51" t="e">
        <v>#DIV/0!</v>
      </c>
      <c r="AC151" s="58"/>
      <c r="AD151" s="64">
        <v>1650</v>
      </c>
      <c r="AE151" s="64">
        <v>1612</v>
      </c>
      <c r="AF151" s="46">
        <v>0.97696969696969693</v>
      </c>
      <c r="AG151" s="64">
        <v>1522</v>
      </c>
      <c r="AH151" s="70">
        <v>0.92242424242424237</v>
      </c>
      <c r="AI151" s="64">
        <v>1612</v>
      </c>
      <c r="AJ151" s="46">
        <v>0.97696969696969693</v>
      </c>
      <c r="AK151" s="64">
        <v>1560</v>
      </c>
      <c r="AL151" s="70">
        <v>0.94545454545454544</v>
      </c>
      <c r="AM151" s="64">
        <v>1597</v>
      </c>
      <c r="AN151" s="46">
        <v>0.96787878787878789</v>
      </c>
      <c r="AO151" s="64">
        <v>1588</v>
      </c>
      <c r="AP151" s="70">
        <v>0.9624242424242424</v>
      </c>
      <c r="AQ151" s="64">
        <v>1595</v>
      </c>
      <c r="AR151" s="46">
        <v>0.96666666666666667</v>
      </c>
      <c r="AS151" s="64">
        <v>1507</v>
      </c>
      <c r="AT151" s="70">
        <v>0.91333333333333333</v>
      </c>
      <c r="AU151" s="64">
        <v>1592</v>
      </c>
      <c r="AV151" s="46">
        <v>0.96484848484848484</v>
      </c>
      <c r="AW151" s="64">
        <v>1516</v>
      </c>
      <c r="AX151" s="46">
        <v>0.91878787878787882</v>
      </c>
      <c r="AZ151" s="80">
        <f>VLOOKUP($A151,'T1DQ CCG'!$A:$BS,69,FALSE)</f>
        <v>0</v>
      </c>
      <c r="BA151" s="80">
        <f>VLOOKUP($A151,'T1DQ CCG'!$A:$BS,70,FALSE)</f>
        <v>0</v>
      </c>
      <c r="BB151" s="80">
        <f>VLOOKUP($A151,'T1DQ CCG'!$A:$BS,71,FALSE)</f>
        <v>0</v>
      </c>
      <c r="BD151" s="75">
        <f>'T3 Q1 201415'!D151</f>
        <v>385</v>
      </c>
      <c r="BE151" s="75">
        <f>'T3 Q1 201415'!E151</f>
        <v>354</v>
      </c>
      <c r="BF151" s="75">
        <f>'T3 Q1 201415'!F151</f>
        <v>0.91948051948051945</v>
      </c>
      <c r="BG151" s="75">
        <f>'T3 Q1 201415'!G151</f>
        <v>0</v>
      </c>
      <c r="BH151" s="75">
        <f>'T3 Q1 201415'!H151</f>
        <v>0</v>
      </c>
      <c r="BI151" s="75">
        <f>'T3 Q1 201415'!I151</f>
        <v>363</v>
      </c>
      <c r="BJ151" s="75">
        <f>'T3 Q1 201415'!J151</f>
        <v>0.94285714285714284</v>
      </c>
      <c r="BK151" s="75">
        <f>'T3 Q1 201415'!K151</f>
        <v>0</v>
      </c>
      <c r="BL151" s="75">
        <f>'T3 Q1 201415'!L151</f>
        <v>0</v>
      </c>
      <c r="BM151" s="75" t="str">
        <f>'T3 Q1 201415'!M151</f>
        <v/>
      </c>
      <c r="BN151" s="75">
        <f>'T3 Q1 201415'!N151</f>
        <v>0</v>
      </c>
      <c r="BO151" s="75">
        <f>'T3 Q1 201415'!O151</f>
        <v>395</v>
      </c>
      <c r="BP151" s="75">
        <f>'T3 Q1 201415'!P151</f>
        <v>385</v>
      </c>
      <c r="BQ151" s="75">
        <f>'T3 Q1 201415'!Q151</f>
        <v>0.97468354430379744</v>
      </c>
      <c r="BR151" s="75">
        <f>'T3 Q1 201415'!R151</f>
        <v>375</v>
      </c>
      <c r="BS151" s="75">
        <f>'T3 Q1 201415'!S151</f>
        <v>0.94936708860759489</v>
      </c>
      <c r="BT151" s="75">
        <f>'T3 Q1 201415'!T151</f>
        <v>381</v>
      </c>
      <c r="BU151" s="75">
        <f>'T3 Q1 201415'!U151</f>
        <v>0.96455696202531649</v>
      </c>
      <c r="BV151" s="75">
        <f>'T3 Q1 201415'!V151</f>
        <v>379</v>
      </c>
      <c r="BW151" s="75">
        <f>'T3 Q1 201415'!W151</f>
        <v>0.95949367088607596</v>
      </c>
      <c r="BX151" s="75">
        <f>'T3 Q1 201415'!X151</f>
        <v>377</v>
      </c>
      <c r="BY151" s="75">
        <f>'T3 Q1 201415'!Y151</f>
        <v>0.95443037974683542</v>
      </c>
      <c r="BZ151" s="75">
        <f>'T3 Q1 201415'!Z151</f>
        <v>0</v>
      </c>
      <c r="CA151" s="75">
        <f>'T3 Q1 201415'!AA151</f>
        <v>0</v>
      </c>
      <c r="CB151" s="75" t="str">
        <f>'T3 Q1 201415'!AB151</f>
        <v/>
      </c>
      <c r="CC151" s="75">
        <f>'T3 Q1 201415'!AC151</f>
        <v>0</v>
      </c>
      <c r="CD151" s="75">
        <f>'T3 Q1 201415'!AD151</f>
        <v>399</v>
      </c>
      <c r="CE151" s="75">
        <f>'T3 Q1 201415'!AE151</f>
        <v>392</v>
      </c>
      <c r="CF151" s="75">
        <f>'T3 Q1 201415'!AF151</f>
        <v>0.98245614035087714</v>
      </c>
      <c r="CG151" s="75">
        <f>'T3 Q1 201415'!AG151</f>
        <v>375</v>
      </c>
      <c r="CH151" s="75">
        <f>'T3 Q1 201415'!AH151</f>
        <v>0.93984962406015038</v>
      </c>
      <c r="CI151" s="75">
        <f>'T3 Q1 201415'!AI151</f>
        <v>392</v>
      </c>
      <c r="CJ151" s="75">
        <f>'T3 Q1 201415'!AJ151</f>
        <v>0.98245614035087714</v>
      </c>
      <c r="CK151" s="75">
        <f>'T3 Q1 201415'!AK151</f>
        <v>363</v>
      </c>
      <c r="CL151" s="75">
        <f>'T3 Q1 201415'!AL151</f>
        <v>0.90977443609022557</v>
      </c>
      <c r="CM151" s="75">
        <f>'T3 Q1 201415'!AM151</f>
        <v>376</v>
      </c>
      <c r="CN151" s="75">
        <f>'T3 Q1 201415'!AN151</f>
        <v>0.94235588972431072</v>
      </c>
      <c r="CO151" s="75">
        <f>'T3 Q1 201415'!AO151</f>
        <v>385</v>
      </c>
      <c r="CP151" s="75">
        <f>'T3 Q1 201415'!AP151</f>
        <v>0.96491228070175439</v>
      </c>
      <c r="CQ151" s="75">
        <f>'T3 Q1 201415'!AQ151</f>
        <v>387</v>
      </c>
      <c r="CR151" s="75">
        <f>'T3 Q1 201415'!AR151</f>
        <v>0.96992481203007519</v>
      </c>
      <c r="CS151" s="75">
        <f>'T3 Q1 201415'!AS151</f>
        <v>369</v>
      </c>
      <c r="CT151" s="75">
        <f>'T3 Q1 201415'!AT151</f>
        <v>0.92481203007518797</v>
      </c>
      <c r="CU151" s="75">
        <f>'T3 Q1 201415'!AU151</f>
        <v>376</v>
      </c>
      <c r="CV151" s="75">
        <f>'T3 Q1 201415'!AV151</f>
        <v>0.94235588972431072</v>
      </c>
      <c r="CW151" s="75">
        <f>'T3 Q1 201415'!AW151</f>
        <v>361</v>
      </c>
      <c r="CX151" s="75">
        <f>'T3 Q1 201415'!AX151</f>
        <v>0.90476190476190477</v>
      </c>
      <c r="CZ151" s="75">
        <f>'T4 Q2 201415'!D151</f>
        <v>438</v>
      </c>
      <c r="DA151" s="75">
        <f>'T4 Q2 201415'!E151</f>
        <v>418</v>
      </c>
      <c r="DB151" s="75">
        <f>'T4 Q2 201415'!F151</f>
        <v>0.954337899543379</v>
      </c>
      <c r="DC151" s="75">
        <f>'T4 Q2 201415'!G151</f>
        <v>428</v>
      </c>
      <c r="DD151" s="75">
        <f>'T4 Q2 201415'!H151</f>
        <v>0.97716894977168944</v>
      </c>
      <c r="DE151" s="75">
        <f>'T4 Q2 201415'!I151</f>
        <v>423</v>
      </c>
      <c r="DF151" s="75">
        <f>'T4 Q2 201415'!J151</f>
        <v>0.96575342465753422</v>
      </c>
      <c r="DG151" s="75">
        <f>'T4 Q2 201415'!K151</f>
        <v>0</v>
      </c>
      <c r="DH151" s="75">
        <f>'T4 Q2 201415'!L151</f>
        <v>0</v>
      </c>
      <c r="DI151" s="75" t="str">
        <f>'T4 Q2 201415'!M151</f>
        <v/>
      </c>
      <c r="DJ151" s="75">
        <f>'T4 Q2 201415'!N151</f>
        <v>0</v>
      </c>
      <c r="DK151" s="75">
        <f>'T4 Q2 201415'!O151</f>
        <v>440</v>
      </c>
      <c r="DL151" s="75">
        <f>'T4 Q2 201415'!P151</f>
        <v>433</v>
      </c>
      <c r="DM151" s="75">
        <f>'T4 Q2 201415'!Q151</f>
        <v>0.98409090909090913</v>
      </c>
      <c r="DN151" s="75">
        <f>'T4 Q2 201415'!R151</f>
        <v>422</v>
      </c>
      <c r="DO151" s="75">
        <f>'T4 Q2 201415'!S151</f>
        <v>0.95909090909090911</v>
      </c>
      <c r="DP151" s="75">
        <f>'T4 Q2 201415'!T151</f>
        <v>435</v>
      </c>
      <c r="DQ151" s="75">
        <f>'T4 Q2 201415'!U151</f>
        <v>0.98863636363636365</v>
      </c>
      <c r="DR151" s="75">
        <f>'T4 Q2 201415'!V151</f>
        <v>421</v>
      </c>
      <c r="DS151" s="75">
        <f>'T4 Q2 201415'!W151</f>
        <v>0.95681818181818179</v>
      </c>
      <c r="DT151" s="75">
        <f>'T4 Q2 201415'!X151</f>
        <v>423</v>
      </c>
      <c r="DU151" s="75">
        <f>'T4 Q2 201415'!Y151</f>
        <v>0.96136363636363631</v>
      </c>
      <c r="DV151" s="75">
        <f>'T4 Q2 201415'!Z151</f>
        <v>0</v>
      </c>
      <c r="DW151" s="75">
        <f>'T4 Q2 201415'!AA151</f>
        <v>0</v>
      </c>
      <c r="DX151" s="75" t="str">
        <f>'T4 Q2 201415'!AB151</f>
        <v/>
      </c>
      <c r="DY151" s="75">
        <f>'T4 Q2 201415'!AC151</f>
        <v>0</v>
      </c>
      <c r="DZ151" s="75">
        <f>'T4 Q2 201415'!AD151</f>
        <v>396</v>
      </c>
      <c r="EA151" s="75">
        <f>'T4 Q2 201415'!AE151</f>
        <v>389</v>
      </c>
      <c r="EB151" s="75">
        <f>'T4 Q2 201415'!AF151</f>
        <v>0.98232323232323238</v>
      </c>
      <c r="EC151" s="75">
        <f>'T4 Q2 201415'!AG151</f>
        <v>373</v>
      </c>
      <c r="ED151" s="75">
        <f>'T4 Q2 201415'!AH151</f>
        <v>0.94191919191919193</v>
      </c>
      <c r="EE151" s="75">
        <f>'T4 Q2 201415'!AI151</f>
        <v>389</v>
      </c>
      <c r="EF151" s="75">
        <f>'T4 Q2 201415'!AJ151</f>
        <v>0.98232323232323238</v>
      </c>
      <c r="EG151" s="75">
        <f>'T4 Q2 201415'!AK151</f>
        <v>381</v>
      </c>
      <c r="EH151" s="75">
        <f>'T4 Q2 201415'!AL151</f>
        <v>0.96212121212121215</v>
      </c>
      <c r="EI151" s="75">
        <f>'T4 Q2 201415'!AM151</f>
        <v>389</v>
      </c>
      <c r="EJ151" s="75">
        <f>'T4 Q2 201415'!AN151</f>
        <v>0.98232323232323238</v>
      </c>
      <c r="EK151" s="75">
        <f>'T4 Q2 201415'!AO151</f>
        <v>383</v>
      </c>
      <c r="EL151" s="75">
        <f>'T4 Q2 201415'!AP151</f>
        <v>0.96717171717171713</v>
      </c>
      <c r="EM151" s="75">
        <f>'T4 Q2 201415'!AQ151</f>
        <v>385</v>
      </c>
      <c r="EN151" s="75">
        <f>'T4 Q2 201415'!AR151</f>
        <v>0</v>
      </c>
      <c r="EO151" s="75">
        <f>'T4 Q2 201415'!AS151</f>
        <v>371</v>
      </c>
      <c r="EP151" s="75">
        <f>'T4 Q2 201415'!AT151</f>
        <v>0.93686868686868685</v>
      </c>
      <c r="EQ151" s="75">
        <f>'T4 Q2 201415'!AU151</f>
        <v>389</v>
      </c>
      <c r="ER151" s="75">
        <f>'T4 Q2 201415'!AV151</f>
        <v>0.98232323232323238</v>
      </c>
      <c r="ES151" s="75">
        <f>'T4 Q2 201415'!AW151</f>
        <v>364</v>
      </c>
      <c r="ET151" s="75">
        <f>'T4 Q2 201415'!AX151</f>
        <v>0.91919191919191923</v>
      </c>
      <c r="EV151" s="75">
        <f>'T5 Q3 201415'!D151</f>
        <v>381</v>
      </c>
      <c r="EW151" s="75">
        <f>'T5 Q3 201415'!E151</f>
        <v>357</v>
      </c>
      <c r="EX151" s="75">
        <f>'T5 Q3 201415'!F151</f>
        <v>0.93700787401574803</v>
      </c>
      <c r="EY151" s="75">
        <f>'T5 Q3 201415'!G151</f>
        <v>370</v>
      </c>
      <c r="EZ151" s="75">
        <f>'T5 Q3 201415'!H151</f>
        <v>0.97112860892388453</v>
      </c>
      <c r="FA151" s="75">
        <f>'T5 Q3 201415'!I151</f>
        <v>362</v>
      </c>
      <c r="FB151" s="75">
        <f>'T5 Q3 201415'!J151</f>
        <v>0.95013123359580054</v>
      </c>
      <c r="FC151" s="75">
        <f>'T5 Q3 201415'!K151</f>
        <v>0</v>
      </c>
      <c r="FD151" s="75">
        <f>'T5 Q3 201415'!L151</f>
        <v>0</v>
      </c>
      <c r="FE151" s="75" t="str">
        <f>'T5 Q3 201415'!M151</f>
        <v/>
      </c>
      <c r="FF151" s="75">
        <f>'T5 Q3 201415'!N151</f>
        <v>0</v>
      </c>
      <c r="FG151" s="75">
        <f>'T5 Q3 201415'!O151</f>
        <v>403</v>
      </c>
      <c r="FH151" s="75">
        <f>'T5 Q3 201415'!P151</f>
        <v>393</v>
      </c>
      <c r="FI151" s="75">
        <f>'T5 Q3 201415'!Q151</f>
        <v>0.97518610421836227</v>
      </c>
      <c r="FJ151" s="75">
        <f>'T5 Q3 201415'!R151</f>
        <v>377</v>
      </c>
      <c r="FK151" s="75">
        <f>'T5 Q3 201415'!S151</f>
        <v>0.93548387096774188</v>
      </c>
      <c r="FL151" s="75">
        <f>'T5 Q3 201415'!T151</f>
        <v>397</v>
      </c>
      <c r="FM151" s="75">
        <f>'T5 Q3 201415'!U151</f>
        <v>0.98511166253101734</v>
      </c>
      <c r="FN151" s="75">
        <f>'T5 Q3 201415'!V151</f>
        <v>378</v>
      </c>
      <c r="FO151" s="75">
        <f>'T5 Q3 201415'!W151</f>
        <v>0.93796526054590568</v>
      </c>
      <c r="FP151" s="75">
        <f>'T5 Q3 201415'!X151</f>
        <v>378</v>
      </c>
      <c r="FQ151" s="75">
        <f>'T5 Q3 201415'!Y151</f>
        <v>0.93796526054590568</v>
      </c>
      <c r="FR151" s="75">
        <f>'T5 Q3 201415'!Z151</f>
        <v>0</v>
      </c>
      <c r="FS151" s="75">
        <f>'T5 Q3 201415'!AA151</f>
        <v>0</v>
      </c>
      <c r="FT151" s="75" t="str">
        <f>'T5 Q3 201415'!AB151</f>
        <v/>
      </c>
      <c r="FU151" s="75">
        <f>'T5 Q3 201415'!AC151</f>
        <v>0</v>
      </c>
      <c r="FV151" s="75">
        <f>'T5 Q3 201415'!AD151</f>
        <v>442</v>
      </c>
      <c r="FW151" s="75">
        <f>'T5 Q3 201415'!AE151</f>
        <v>426</v>
      </c>
      <c r="FX151" s="75">
        <f>'T5 Q3 201415'!AF151</f>
        <v>0.96380090497737558</v>
      </c>
      <c r="FY151" s="75">
        <f>'T5 Q3 201415'!AG151</f>
        <v>400</v>
      </c>
      <c r="FZ151" s="75">
        <f>'T5 Q3 201415'!AH151</f>
        <v>0.90497737556561086</v>
      </c>
      <c r="GA151" s="75">
        <f>'T5 Q3 201415'!AI151</f>
        <v>426</v>
      </c>
      <c r="GB151" s="75">
        <f>'T5 Q3 201415'!AJ151</f>
        <v>0.96380090497737558</v>
      </c>
      <c r="GC151" s="75">
        <f>'T5 Q3 201415'!AK151</f>
        <v>418</v>
      </c>
      <c r="GD151" s="75">
        <f>'T5 Q3 201415'!AL151</f>
        <v>0.94570135746606332</v>
      </c>
      <c r="GE151" s="75">
        <f>'T5 Q3 201415'!AM151</f>
        <v>426</v>
      </c>
      <c r="GF151" s="75">
        <f>'T5 Q3 201415'!AN151</f>
        <v>0.96380090497737558</v>
      </c>
      <c r="GG151" s="75">
        <f>'T5 Q3 201415'!AO151</f>
        <v>420</v>
      </c>
      <c r="GH151" s="75">
        <f>'T5 Q3 201415'!AP151</f>
        <v>0.95022624434389136</v>
      </c>
      <c r="GI151" s="75">
        <f>'T5 Q3 201415'!AQ151</f>
        <v>424</v>
      </c>
      <c r="GJ151" s="75">
        <f>'T5 Q3 201415'!AR151</f>
        <v>0</v>
      </c>
      <c r="GK151" s="75">
        <f>'T5 Q3 201415'!AS151</f>
        <v>399</v>
      </c>
      <c r="GL151" s="75">
        <f>'T5 Q3 201415'!AT151</f>
        <v>0.90271493212669685</v>
      </c>
      <c r="GM151" s="75">
        <f>'T5 Q3 201415'!AU151</f>
        <v>425</v>
      </c>
      <c r="GN151" s="75">
        <f>'T5 Q3 201415'!AV151</f>
        <v>0.96153846153846156</v>
      </c>
      <c r="GO151" s="75">
        <f>'T5 Q3 201415'!AW151</f>
        <v>405</v>
      </c>
      <c r="GP151" s="75">
        <f>'T5 Q3 201415'!AX151</f>
        <v>0.91628959276018096</v>
      </c>
      <c r="GR151" s="75">
        <f>'T6 Q4 201415'!D151</f>
        <v>345</v>
      </c>
      <c r="GS151" s="75">
        <f>'T6 Q4 201415'!E151</f>
        <v>329</v>
      </c>
      <c r="GT151" s="75">
        <f>'T6 Q4 201415'!F151</f>
        <v>0.95362318840579707</v>
      </c>
      <c r="GU151" s="75">
        <f>'T6 Q4 201415'!G151</f>
        <v>339</v>
      </c>
      <c r="GV151" s="75">
        <f>'T6 Q4 201415'!H151</f>
        <v>0.9826086956521739</v>
      </c>
      <c r="GW151" s="75">
        <f>'T6 Q4 201415'!I151</f>
        <v>328</v>
      </c>
      <c r="GX151" s="75">
        <f>'T6 Q4 201415'!J151</f>
        <v>0.95072463768115945</v>
      </c>
      <c r="GY151" s="75">
        <f>'T6 Q4 201415'!K151</f>
        <v>0</v>
      </c>
      <c r="GZ151" s="75">
        <f>'T6 Q4 201415'!L151</f>
        <v>0</v>
      </c>
      <c r="HA151" s="75" t="str">
        <f>'T6 Q4 201415'!M151</f>
        <v/>
      </c>
      <c r="HB151" s="75">
        <f>'T6 Q4 201415'!N151</f>
        <v>0</v>
      </c>
      <c r="HC151" s="75">
        <f>'T6 Q4 201415'!O151</f>
        <v>388</v>
      </c>
      <c r="HD151" s="75">
        <f>'T6 Q4 201415'!P151</f>
        <v>377</v>
      </c>
      <c r="HE151" s="75">
        <f>'T6 Q4 201415'!Q151</f>
        <v>0.97164948453608246</v>
      </c>
      <c r="HF151" s="75">
        <f>'T6 Q4 201415'!R151</f>
        <v>366</v>
      </c>
      <c r="HG151" s="75">
        <f>'T6 Q4 201415'!S151</f>
        <v>0.94329896907216493</v>
      </c>
      <c r="HH151" s="75">
        <f>'T6 Q4 201415'!T151</f>
        <v>387</v>
      </c>
      <c r="HI151" s="75">
        <f>'T6 Q4 201415'!U151</f>
        <v>0.99742268041237114</v>
      </c>
      <c r="HJ151" s="75">
        <f>'T6 Q4 201415'!V151</f>
        <v>368</v>
      </c>
      <c r="HK151" s="75">
        <f>'T6 Q4 201415'!W151</f>
        <v>0.94845360824742264</v>
      </c>
      <c r="HL151" s="75">
        <f>'T6 Q4 201415'!X151</f>
        <v>366</v>
      </c>
      <c r="HM151" s="75">
        <f>'T6 Q4 201415'!Y151</f>
        <v>0.94329896907216493</v>
      </c>
      <c r="HN151" s="75">
        <f>'T6 Q4 201415'!Z151</f>
        <v>0</v>
      </c>
      <c r="HO151" s="75">
        <f>'T6 Q4 201415'!AA151</f>
        <v>0</v>
      </c>
      <c r="HP151" s="75" t="str">
        <f>'T6 Q4 201415'!AB151</f>
        <v/>
      </c>
      <c r="HQ151" s="75">
        <f>'T6 Q4 201415'!AC151</f>
        <v>0</v>
      </c>
      <c r="HR151" s="75">
        <f>'T6 Q4 201415'!AD151</f>
        <v>413</v>
      </c>
      <c r="HS151" s="75">
        <f>'T6 Q4 201415'!AE151</f>
        <v>405</v>
      </c>
      <c r="HT151" s="75">
        <f>'T6 Q4 201415'!AF151</f>
        <v>0.98062953995157387</v>
      </c>
      <c r="HU151" s="75">
        <f>'T6 Q4 201415'!AG151</f>
        <v>374</v>
      </c>
      <c r="HV151" s="75">
        <f>'T6 Q4 201415'!AH151</f>
        <v>0.90556900726392253</v>
      </c>
      <c r="HW151" s="75">
        <f>'T6 Q4 201415'!AI151</f>
        <v>405</v>
      </c>
      <c r="HX151" s="75">
        <f>'T6 Q4 201415'!AJ151</f>
        <v>0.98062953995157387</v>
      </c>
      <c r="HY151" s="75">
        <f>'T6 Q4 201415'!AK151</f>
        <v>398</v>
      </c>
      <c r="HZ151" s="75">
        <f>'T6 Q4 201415'!AL151</f>
        <v>0.96368038740920092</v>
      </c>
      <c r="IA151" s="75">
        <f>'T6 Q4 201415'!AM151</f>
        <v>406</v>
      </c>
      <c r="IB151" s="75">
        <f>'T6 Q4 201415'!AN151</f>
        <v>0.98305084745762716</v>
      </c>
      <c r="IC151" s="75">
        <f>'T6 Q4 201415'!AO151</f>
        <v>400</v>
      </c>
      <c r="ID151" s="75">
        <f>'T6 Q4 201415'!AP151</f>
        <v>0.96852300242130751</v>
      </c>
      <c r="IE151" s="75">
        <f>'T6 Q4 201415'!AQ151</f>
        <v>399</v>
      </c>
      <c r="IF151" s="75">
        <f>'T6 Q4 201415'!AR151</f>
        <v>0</v>
      </c>
      <c r="IG151" s="75">
        <f>'T6 Q4 201415'!AS151</f>
        <v>368</v>
      </c>
      <c r="IH151" s="75">
        <f>'T6 Q4 201415'!AT151</f>
        <v>0.89104116222760288</v>
      </c>
      <c r="II151" s="75">
        <f>'T6 Q4 201415'!AU151</f>
        <v>402</v>
      </c>
      <c r="IJ151" s="75">
        <f>'T6 Q4 201415'!AV151</f>
        <v>0.9733656174334141</v>
      </c>
      <c r="IK151" s="75">
        <f>'T6 Q4 201415'!AW151</f>
        <v>386</v>
      </c>
      <c r="IL151" s="75">
        <f>'T6 Q4 201415'!AX151</f>
        <v>0.93462469733656173</v>
      </c>
    </row>
    <row r="152" spans="1:246" x14ac:dyDescent="0.25">
      <c r="A152" s="31" t="s">
        <v>556</v>
      </c>
      <c r="B152" s="21" t="s">
        <v>557</v>
      </c>
      <c r="C152" s="21" t="s">
        <v>34</v>
      </c>
      <c r="D152" s="64">
        <v>1865</v>
      </c>
      <c r="E152" s="64">
        <v>1738</v>
      </c>
      <c r="F152" s="51">
        <v>0.93190348525469169</v>
      </c>
      <c r="G152" s="64">
        <v>902</v>
      </c>
      <c r="H152" s="69">
        <v>0.48364611260053619</v>
      </c>
      <c r="I152" s="64">
        <v>1744</v>
      </c>
      <c r="J152" s="51">
        <v>0.93512064343163537</v>
      </c>
      <c r="K152" s="64">
        <v>1</v>
      </c>
      <c r="L152" s="5">
        <v>1</v>
      </c>
      <c r="M152" s="51">
        <v>1</v>
      </c>
      <c r="N152" s="40"/>
      <c r="O152" s="64">
        <v>2017</v>
      </c>
      <c r="P152" s="64">
        <v>1980</v>
      </c>
      <c r="Q152" s="51">
        <v>0.98165592464055529</v>
      </c>
      <c r="R152" s="64">
        <v>1907</v>
      </c>
      <c r="S152" s="69">
        <v>0.94546355974219143</v>
      </c>
      <c r="T152" s="64">
        <v>1687</v>
      </c>
      <c r="U152" s="51">
        <v>0.83639067922657417</v>
      </c>
      <c r="V152" s="64">
        <v>1951</v>
      </c>
      <c r="W152" s="69">
        <v>0.96727813584531486</v>
      </c>
      <c r="X152" s="64">
        <v>1919</v>
      </c>
      <c r="Y152" s="51">
        <v>0.95141298958849774</v>
      </c>
      <c r="Z152" s="64">
        <v>0</v>
      </c>
      <c r="AA152" s="64">
        <v>0</v>
      </c>
      <c r="AB152" s="51" t="e">
        <v>#DIV/0!</v>
      </c>
      <c r="AC152" s="58"/>
      <c r="AD152" s="64">
        <v>1926</v>
      </c>
      <c r="AE152" s="64">
        <v>1895</v>
      </c>
      <c r="AF152" s="46">
        <v>0.98390446521287644</v>
      </c>
      <c r="AG152" s="64">
        <v>1796</v>
      </c>
      <c r="AH152" s="70">
        <v>0.93250259605399788</v>
      </c>
      <c r="AI152" s="64">
        <v>1872</v>
      </c>
      <c r="AJ152" s="46">
        <v>0.9719626168224299</v>
      </c>
      <c r="AK152" s="64">
        <v>1800</v>
      </c>
      <c r="AL152" s="70">
        <v>0.93457943925233644</v>
      </c>
      <c r="AM152" s="64">
        <v>1780</v>
      </c>
      <c r="AN152" s="46">
        <v>0.92419522326064385</v>
      </c>
      <c r="AO152" s="64">
        <v>1862</v>
      </c>
      <c r="AP152" s="70">
        <v>0.96677050882658355</v>
      </c>
      <c r="AQ152" s="64">
        <v>1843</v>
      </c>
      <c r="AR152" s="46">
        <v>0.95690550363447557</v>
      </c>
      <c r="AS152" s="64">
        <v>1822</v>
      </c>
      <c r="AT152" s="70">
        <v>0.94600207684319837</v>
      </c>
      <c r="AU152" s="64">
        <v>1786</v>
      </c>
      <c r="AV152" s="46">
        <v>0.92731048805815164</v>
      </c>
      <c r="AW152" s="64">
        <v>1809</v>
      </c>
      <c r="AX152" s="46">
        <v>0.93925233644859818</v>
      </c>
      <c r="AZ152" s="80">
        <f>VLOOKUP($A152,'T1DQ CCG'!$A:$BS,69,FALSE)</f>
        <v>0</v>
      </c>
      <c r="BA152" s="80">
        <f>VLOOKUP($A152,'T1DQ CCG'!$A:$BS,70,FALSE)</f>
        <v>0</v>
      </c>
      <c r="BB152" s="80">
        <f>VLOOKUP($A152,'T1DQ CCG'!$A:$BS,71,FALSE)</f>
        <v>0</v>
      </c>
      <c r="BD152" s="75">
        <f>'T3 Q1 201415'!D152</f>
        <v>433</v>
      </c>
      <c r="BE152" s="75">
        <f>'T3 Q1 201415'!E152</f>
        <v>404</v>
      </c>
      <c r="BF152" s="75">
        <f>'T3 Q1 201415'!F152</f>
        <v>0.93302540415704383</v>
      </c>
      <c r="BG152" s="75">
        <f>'T3 Q1 201415'!G152</f>
        <v>12</v>
      </c>
      <c r="BH152" s="75">
        <f>'T3 Q1 201415'!H152</f>
        <v>2.771362586605081E-2</v>
      </c>
      <c r="BI152" s="75">
        <f>'T3 Q1 201415'!I152</f>
        <v>406</v>
      </c>
      <c r="BJ152" s="75">
        <f>'T3 Q1 201415'!J152</f>
        <v>0.93764434180138567</v>
      </c>
      <c r="BK152" s="75">
        <f>'T3 Q1 201415'!K152</f>
        <v>1</v>
      </c>
      <c r="BL152" s="75">
        <f>'T3 Q1 201415'!L152</f>
        <v>1</v>
      </c>
      <c r="BM152" s="75">
        <f>'T3 Q1 201415'!M152</f>
        <v>1</v>
      </c>
      <c r="BN152" s="75">
        <f>'T3 Q1 201415'!N152</f>
        <v>0</v>
      </c>
      <c r="BO152" s="75">
        <f>'T3 Q1 201415'!O152</f>
        <v>521</v>
      </c>
      <c r="BP152" s="75">
        <f>'T3 Q1 201415'!P152</f>
        <v>513</v>
      </c>
      <c r="BQ152" s="75">
        <f>'T3 Q1 201415'!Q152</f>
        <v>0.98464491362763917</v>
      </c>
      <c r="BR152" s="75">
        <f>'T3 Q1 201415'!R152</f>
        <v>492</v>
      </c>
      <c r="BS152" s="75">
        <f>'T3 Q1 201415'!S152</f>
        <v>0.94433781190019195</v>
      </c>
      <c r="BT152" s="75">
        <f>'T3 Q1 201415'!T152</f>
        <v>510</v>
      </c>
      <c r="BU152" s="75">
        <f>'T3 Q1 201415'!U152</f>
        <v>0.97888675623800381</v>
      </c>
      <c r="BV152" s="75">
        <f>'T3 Q1 201415'!V152</f>
        <v>501</v>
      </c>
      <c r="BW152" s="75">
        <f>'T3 Q1 201415'!W152</f>
        <v>0.96161228406909793</v>
      </c>
      <c r="BX152" s="75">
        <f>'T3 Q1 201415'!X152</f>
        <v>497</v>
      </c>
      <c r="BY152" s="75">
        <f>'T3 Q1 201415'!Y152</f>
        <v>0.95393474088291752</v>
      </c>
      <c r="BZ152" s="75">
        <f>'T3 Q1 201415'!Z152</f>
        <v>0</v>
      </c>
      <c r="CA152" s="75">
        <f>'T3 Q1 201415'!AA152</f>
        <v>0</v>
      </c>
      <c r="CB152" s="75" t="str">
        <f>'T3 Q1 201415'!AB152</f>
        <v/>
      </c>
      <c r="CC152" s="75">
        <f>'T3 Q1 201415'!AC152</f>
        <v>0</v>
      </c>
      <c r="CD152" s="75">
        <f>'T3 Q1 201415'!AD152</f>
        <v>464</v>
      </c>
      <c r="CE152" s="75">
        <f>'T3 Q1 201415'!AE152</f>
        <v>453</v>
      </c>
      <c r="CF152" s="75">
        <f>'T3 Q1 201415'!AF152</f>
        <v>0.97629310344827591</v>
      </c>
      <c r="CG152" s="75">
        <f>'T3 Q1 201415'!AG152</f>
        <v>411</v>
      </c>
      <c r="CH152" s="75">
        <f>'T3 Q1 201415'!AH152</f>
        <v>0.88577586206896552</v>
      </c>
      <c r="CI152" s="75">
        <f>'T3 Q1 201415'!AI152</f>
        <v>453</v>
      </c>
      <c r="CJ152" s="75">
        <f>'T3 Q1 201415'!AJ152</f>
        <v>0.97629310344827591</v>
      </c>
      <c r="CK152" s="75">
        <f>'T3 Q1 201415'!AK152</f>
        <v>419</v>
      </c>
      <c r="CL152" s="75">
        <f>'T3 Q1 201415'!AL152</f>
        <v>0.90301724137931039</v>
      </c>
      <c r="CM152" s="75">
        <f>'T3 Q1 201415'!AM152</f>
        <v>416</v>
      </c>
      <c r="CN152" s="75">
        <f>'T3 Q1 201415'!AN152</f>
        <v>0.89655172413793105</v>
      </c>
      <c r="CO152" s="75">
        <f>'T3 Q1 201415'!AO152</f>
        <v>447</v>
      </c>
      <c r="CP152" s="75">
        <f>'T3 Q1 201415'!AP152</f>
        <v>0.96336206896551724</v>
      </c>
      <c r="CQ152" s="75">
        <f>'T3 Q1 201415'!AQ152</f>
        <v>454</v>
      </c>
      <c r="CR152" s="75">
        <f>'T3 Q1 201415'!AR152</f>
        <v>0.97844827586206895</v>
      </c>
      <c r="CS152" s="75">
        <f>'T3 Q1 201415'!AS152</f>
        <v>425</v>
      </c>
      <c r="CT152" s="75">
        <f>'T3 Q1 201415'!AT152</f>
        <v>0.91594827586206895</v>
      </c>
      <c r="CU152" s="75">
        <f>'T3 Q1 201415'!AU152</f>
        <v>420</v>
      </c>
      <c r="CV152" s="75">
        <f>'T3 Q1 201415'!AV152</f>
        <v>0.90517241379310343</v>
      </c>
      <c r="CW152" s="75">
        <f>'T3 Q1 201415'!AW152</f>
        <v>419</v>
      </c>
      <c r="CX152" s="75">
        <f>'T3 Q1 201415'!AX152</f>
        <v>0.90301724137931039</v>
      </c>
      <c r="CZ152" s="75">
        <f>'T4 Q2 201415'!D152</f>
        <v>528</v>
      </c>
      <c r="DA152" s="75">
        <f>'T4 Q2 201415'!E152</f>
        <v>493</v>
      </c>
      <c r="DB152" s="75">
        <f>'T4 Q2 201415'!F152</f>
        <v>0.93371212121212122</v>
      </c>
      <c r="DC152" s="75">
        <f>'T4 Q2 201415'!G152</f>
        <v>5</v>
      </c>
      <c r="DD152" s="75">
        <f>'T4 Q2 201415'!H152</f>
        <v>9.46969696969697E-3</v>
      </c>
      <c r="DE152" s="75">
        <f>'T4 Q2 201415'!I152</f>
        <v>496</v>
      </c>
      <c r="DF152" s="75">
        <f>'T4 Q2 201415'!J152</f>
        <v>0.93939393939393945</v>
      </c>
      <c r="DG152" s="75">
        <f>'T4 Q2 201415'!K152</f>
        <v>0</v>
      </c>
      <c r="DH152" s="75">
        <f>'T4 Q2 201415'!L152</f>
        <v>0</v>
      </c>
      <c r="DI152" s="75" t="str">
        <f>'T4 Q2 201415'!M152</f>
        <v/>
      </c>
      <c r="DJ152" s="75">
        <f>'T4 Q2 201415'!N152</f>
        <v>0</v>
      </c>
      <c r="DK152" s="75">
        <f>'T4 Q2 201415'!O152</f>
        <v>540</v>
      </c>
      <c r="DL152" s="75">
        <f>'T4 Q2 201415'!P152</f>
        <v>533</v>
      </c>
      <c r="DM152" s="75">
        <f>'T4 Q2 201415'!Q152</f>
        <v>0.98703703703703705</v>
      </c>
      <c r="DN152" s="75">
        <f>'T4 Q2 201415'!R152</f>
        <v>517</v>
      </c>
      <c r="DO152" s="75">
        <f>'T4 Q2 201415'!S152</f>
        <v>0.95740740740740737</v>
      </c>
      <c r="DP152" s="75">
        <f>'T4 Q2 201415'!T152</f>
        <v>515</v>
      </c>
      <c r="DQ152" s="75">
        <f>'T4 Q2 201415'!U152</f>
        <v>0.95370370370370372</v>
      </c>
      <c r="DR152" s="75">
        <f>'T4 Q2 201415'!V152</f>
        <v>529</v>
      </c>
      <c r="DS152" s="75">
        <f>'T4 Q2 201415'!W152</f>
        <v>0.97962962962962963</v>
      </c>
      <c r="DT152" s="75">
        <f>'T4 Q2 201415'!X152</f>
        <v>519</v>
      </c>
      <c r="DU152" s="75">
        <f>'T4 Q2 201415'!Y152</f>
        <v>0.96111111111111114</v>
      </c>
      <c r="DV152" s="75">
        <f>'T4 Q2 201415'!Z152</f>
        <v>0</v>
      </c>
      <c r="DW152" s="75">
        <f>'T4 Q2 201415'!AA152</f>
        <v>0</v>
      </c>
      <c r="DX152" s="75" t="str">
        <f>'T4 Q2 201415'!AB152</f>
        <v/>
      </c>
      <c r="DY152" s="75">
        <f>'T4 Q2 201415'!AC152</f>
        <v>0</v>
      </c>
      <c r="DZ152" s="75">
        <f>'T4 Q2 201415'!AD152</f>
        <v>474</v>
      </c>
      <c r="EA152" s="75">
        <f>'T4 Q2 201415'!AE152</f>
        <v>465</v>
      </c>
      <c r="EB152" s="75">
        <f>'T4 Q2 201415'!AF152</f>
        <v>0.98101265822784811</v>
      </c>
      <c r="EC152" s="75">
        <f>'T4 Q2 201415'!AG152</f>
        <v>439</v>
      </c>
      <c r="ED152" s="75">
        <f>'T4 Q2 201415'!AH152</f>
        <v>0.92616033755274263</v>
      </c>
      <c r="EE152" s="75">
        <f>'T4 Q2 201415'!AI152</f>
        <v>465</v>
      </c>
      <c r="EF152" s="75">
        <f>'T4 Q2 201415'!AJ152</f>
        <v>0.98101265822784811</v>
      </c>
      <c r="EG152" s="75">
        <f>'T4 Q2 201415'!AK152</f>
        <v>435</v>
      </c>
      <c r="EH152" s="75">
        <f>'T4 Q2 201415'!AL152</f>
        <v>0.91772151898734178</v>
      </c>
      <c r="EI152" s="75">
        <f>'T4 Q2 201415'!AM152</f>
        <v>432</v>
      </c>
      <c r="EJ152" s="75">
        <f>'T4 Q2 201415'!AN152</f>
        <v>0.91139240506329111</v>
      </c>
      <c r="EK152" s="75">
        <f>'T4 Q2 201415'!AO152</f>
        <v>462</v>
      </c>
      <c r="EL152" s="75">
        <f>'T4 Q2 201415'!AP152</f>
        <v>0.97468354430379744</v>
      </c>
      <c r="EM152" s="75">
        <f>'T4 Q2 201415'!AQ152</f>
        <v>462</v>
      </c>
      <c r="EN152" s="75">
        <f>'T4 Q2 201415'!AR152</f>
        <v>0</v>
      </c>
      <c r="EO152" s="75">
        <f>'T4 Q2 201415'!AS152</f>
        <v>446</v>
      </c>
      <c r="EP152" s="75">
        <f>'T4 Q2 201415'!AT152</f>
        <v>0.94092827004219415</v>
      </c>
      <c r="EQ152" s="75">
        <f>'T4 Q2 201415'!AU152</f>
        <v>440</v>
      </c>
      <c r="ER152" s="75">
        <f>'T4 Q2 201415'!AV152</f>
        <v>0.92827004219409281</v>
      </c>
      <c r="ES152" s="75">
        <f>'T4 Q2 201415'!AW152</f>
        <v>444</v>
      </c>
      <c r="ET152" s="75">
        <f>'T4 Q2 201415'!AX152</f>
        <v>0.93670886075949367</v>
      </c>
      <c r="EV152" s="75">
        <f>'T5 Q3 201415'!D152</f>
        <v>464</v>
      </c>
      <c r="EW152" s="75">
        <f>'T5 Q3 201415'!E152</f>
        <v>429</v>
      </c>
      <c r="EX152" s="75">
        <f>'T5 Q3 201415'!F152</f>
        <v>0.92456896551724133</v>
      </c>
      <c r="EY152" s="75">
        <f>'T5 Q3 201415'!G152</f>
        <v>452</v>
      </c>
      <c r="EZ152" s="75">
        <f>'T5 Q3 201415'!H152</f>
        <v>0.97413793103448276</v>
      </c>
      <c r="FA152" s="75">
        <f>'T5 Q3 201415'!I152</f>
        <v>430</v>
      </c>
      <c r="FB152" s="75">
        <f>'T5 Q3 201415'!J152</f>
        <v>0.92672413793103448</v>
      </c>
      <c r="FC152" s="75">
        <f>'T5 Q3 201415'!K152</f>
        <v>0</v>
      </c>
      <c r="FD152" s="75">
        <f>'T5 Q3 201415'!L152</f>
        <v>0</v>
      </c>
      <c r="FE152" s="75" t="str">
        <f>'T5 Q3 201415'!M152</f>
        <v/>
      </c>
      <c r="FF152" s="75">
        <f>'T5 Q3 201415'!N152</f>
        <v>0</v>
      </c>
      <c r="FG152" s="75">
        <f>'T5 Q3 201415'!O152</f>
        <v>500</v>
      </c>
      <c r="FH152" s="75">
        <f>'T5 Q3 201415'!P152</f>
        <v>487</v>
      </c>
      <c r="FI152" s="75">
        <f>'T5 Q3 201415'!Q152</f>
        <v>0.97399999999999998</v>
      </c>
      <c r="FJ152" s="75">
        <f>'T5 Q3 201415'!R152</f>
        <v>463</v>
      </c>
      <c r="FK152" s="75">
        <f>'T5 Q3 201415'!S152</f>
        <v>0.92600000000000005</v>
      </c>
      <c r="FL152" s="75">
        <f>'T5 Q3 201415'!T152</f>
        <v>451</v>
      </c>
      <c r="FM152" s="75">
        <f>'T5 Q3 201415'!U152</f>
        <v>0.90200000000000002</v>
      </c>
      <c r="FN152" s="75">
        <f>'T5 Q3 201415'!V152</f>
        <v>478</v>
      </c>
      <c r="FO152" s="75">
        <f>'T5 Q3 201415'!W152</f>
        <v>0.95599999999999996</v>
      </c>
      <c r="FP152" s="75">
        <f>'T5 Q3 201415'!X152</f>
        <v>464</v>
      </c>
      <c r="FQ152" s="75">
        <f>'T5 Q3 201415'!Y152</f>
        <v>0.92800000000000005</v>
      </c>
      <c r="FR152" s="75">
        <f>'T5 Q3 201415'!Z152</f>
        <v>0</v>
      </c>
      <c r="FS152" s="75">
        <f>'T5 Q3 201415'!AA152</f>
        <v>0</v>
      </c>
      <c r="FT152" s="75" t="str">
        <f>'T5 Q3 201415'!AB152</f>
        <v/>
      </c>
      <c r="FU152" s="75">
        <f>'T5 Q3 201415'!AC152</f>
        <v>0</v>
      </c>
      <c r="FV152" s="75">
        <f>'T5 Q3 201415'!AD152</f>
        <v>483</v>
      </c>
      <c r="FW152" s="75">
        <f>'T5 Q3 201415'!AE152</f>
        <v>477</v>
      </c>
      <c r="FX152" s="75">
        <f>'T5 Q3 201415'!AF152</f>
        <v>0.98757763975155277</v>
      </c>
      <c r="FY152" s="75">
        <f>'T5 Q3 201415'!AG152</f>
        <v>446</v>
      </c>
      <c r="FZ152" s="75">
        <f>'T5 Q3 201415'!AH152</f>
        <v>0.92339544513457561</v>
      </c>
      <c r="GA152" s="75">
        <f>'T5 Q3 201415'!AI152</f>
        <v>477</v>
      </c>
      <c r="GB152" s="75">
        <f>'T5 Q3 201415'!AJ152</f>
        <v>0.98757763975155277</v>
      </c>
      <c r="GC152" s="75">
        <f>'T5 Q3 201415'!AK152</f>
        <v>452</v>
      </c>
      <c r="GD152" s="75">
        <f>'T5 Q3 201415'!AL152</f>
        <v>0.93581780538302273</v>
      </c>
      <c r="GE152" s="75">
        <f>'T5 Q3 201415'!AM152</f>
        <v>452</v>
      </c>
      <c r="GF152" s="75">
        <f>'T5 Q3 201415'!AN152</f>
        <v>0.93581780538302273</v>
      </c>
      <c r="GG152" s="75">
        <f>'T5 Q3 201415'!AO152</f>
        <v>473</v>
      </c>
      <c r="GH152" s="75">
        <f>'T5 Q3 201415'!AP152</f>
        <v>0.97929606625258803</v>
      </c>
      <c r="GI152" s="75">
        <f>'T5 Q3 201415'!AQ152</f>
        <v>473</v>
      </c>
      <c r="GJ152" s="75">
        <f>'T5 Q3 201415'!AR152</f>
        <v>0</v>
      </c>
      <c r="GK152" s="75">
        <f>'T5 Q3 201415'!AS152</f>
        <v>453</v>
      </c>
      <c r="GL152" s="75">
        <f>'T5 Q3 201415'!AT152</f>
        <v>0.93788819875776397</v>
      </c>
      <c r="GM152" s="75">
        <f>'T5 Q3 201415'!AU152</f>
        <v>455</v>
      </c>
      <c r="GN152" s="75">
        <f>'T5 Q3 201415'!AV152</f>
        <v>0.94202898550724634</v>
      </c>
      <c r="GO152" s="75">
        <f>'T5 Q3 201415'!AW152</f>
        <v>458</v>
      </c>
      <c r="GP152" s="75">
        <f>'T5 Q3 201415'!AX152</f>
        <v>0.94824016563146996</v>
      </c>
      <c r="GR152" s="75">
        <f>'T6 Q4 201415'!D152</f>
        <v>440</v>
      </c>
      <c r="GS152" s="75">
        <f>'T6 Q4 201415'!E152</f>
        <v>412</v>
      </c>
      <c r="GT152" s="75">
        <f>'T6 Q4 201415'!F152</f>
        <v>0.9363636363636364</v>
      </c>
      <c r="GU152" s="75">
        <f>'T6 Q4 201415'!G152</f>
        <v>433</v>
      </c>
      <c r="GV152" s="75">
        <f>'T6 Q4 201415'!H152</f>
        <v>0.98409090909090913</v>
      </c>
      <c r="GW152" s="75">
        <f>'T6 Q4 201415'!I152</f>
        <v>412</v>
      </c>
      <c r="GX152" s="75">
        <f>'T6 Q4 201415'!J152</f>
        <v>0.9363636363636364</v>
      </c>
      <c r="GY152" s="75">
        <f>'T6 Q4 201415'!K152</f>
        <v>0</v>
      </c>
      <c r="GZ152" s="75">
        <f>'T6 Q4 201415'!L152</f>
        <v>0</v>
      </c>
      <c r="HA152" s="75" t="str">
        <f>'T6 Q4 201415'!M152</f>
        <v/>
      </c>
      <c r="HB152" s="75">
        <f>'T6 Q4 201415'!N152</f>
        <v>0</v>
      </c>
      <c r="HC152" s="75">
        <f>'T6 Q4 201415'!O152</f>
        <v>456</v>
      </c>
      <c r="HD152" s="75">
        <f>'T6 Q4 201415'!P152</f>
        <v>447</v>
      </c>
      <c r="HE152" s="75">
        <f>'T6 Q4 201415'!Q152</f>
        <v>0.98026315789473684</v>
      </c>
      <c r="HF152" s="75">
        <f>'T6 Q4 201415'!R152</f>
        <v>435</v>
      </c>
      <c r="HG152" s="75">
        <f>'T6 Q4 201415'!S152</f>
        <v>0.95394736842105265</v>
      </c>
      <c r="HH152" s="75">
        <f>'T6 Q4 201415'!T152</f>
        <v>211</v>
      </c>
      <c r="HI152" s="75">
        <f>'T6 Q4 201415'!U152</f>
        <v>0.46271929824561403</v>
      </c>
      <c r="HJ152" s="75">
        <f>'T6 Q4 201415'!V152</f>
        <v>443</v>
      </c>
      <c r="HK152" s="75">
        <f>'T6 Q4 201415'!W152</f>
        <v>0.97149122807017541</v>
      </c>
      <c r="HL152" s="75">
        <f>'T6 Q4 201415'!X152</f>
        <v>439</v>
      </c>
      <c r="HM152" s="75">
        <f>'T6 Q4 201415'!Y152</f>
        <v>0.96271929824561409</v>
      </c>
      <c r="HN152" s="75">
        <f>'T6 Q4 201415'!Z152</f>
        <v>0</v>
      </c>
      <c r="HO152" s="75">
        <f>'T6 Q4 201415'!AA152</f>
        <v>0</v>
      </c>
      <c r="HP152" s="75" t="str">
        <f>'T6 Q4 201415'!AB152</f>
        <v/>
      </c>
      <c r="HQ152" s="75">
        <f>'T6 Q4 201415'!AC152</f>
        <v>0</v>
      </c>
      <c r="HR152" s="75">
        <f>'T6 Q4 201415'!AD152</f>
        <v>505</v>
      </c>
      <c r="HS152" s="75">
        <f>'T6 Q4 201415'!AE152</f>
        <v>500</v>
      </c>
      <c r="HT152" s="75">
        <f>'T6 Q4 201415'!AF152</f>
        <v>0.99009900990099009</v>
      </c>
      <c r="HU152" s="75">
        <f>'T6 Q4 201415'!AG152</f>
        <v>500</v>
      </c>
      <c r="HV152" s="75">
        <f>'T6 Q4 201415'!AH152</f>
        <v>0.99009900990099009</v>
      </c>
      <c r="HW152" s="75">
        <f>'T6 Q4 201415'!AI152</f>
        <v>477</v>
      </c>
      <c r="HX152" s="75">
        <f>'T6 Q4 201415'!AJ152</f>
        <v>0.94455445544554451</v>
      </c>
      <c r="HY152" s="75">
        <f>'T6 Q4 201415'!AK152</f>
        <v>494</v>
      </c>
      <c r="HZ152" s="75">
        <f>'T6 Q4 201415'!AL152</f>
        <v>0.9782178217821782</v>
      </c>
      <c r="IA152" s="75">
        <f>'T6 Q4 201415'!AM152</f>
        <v>480</v>
      </c>
      <c r="IB152" s="75">
        <f>'T6 Q4 201415'!AN152</f>
        <v>0.95049504950495045</v>
      </c>
      <c r="IC152" s="75">
        <f>'T6 Q4 201415'!AO152</f>
        <v>480</v>
      </c>
      <c r="ID152" s="75">
        <f>'T6 Q4 201415'!AP152</f>
        <v>0.95049504950495045</v>
      </c>
      <c r="IE152" s="75">
        <f>'T6 Q4 201415'!AQ152</f>
        <v>454</v>
      </c>
      <c r="IF152" s="75">
        <f>'T6 Q4 201415'!AR152</f>
        <v>0</v>
      </c>
      <c r="IG152" s="75">
        <f>'T6 Q4 201415'!AS152</f>
        <v>498</v>
      </c>
      <c r="IH152" s="75">
        <f>'T6 Q4 201415'!AT152</f>
        <v>0.98613861386138613</v>
      </c>
      <c r="II152" s="75">
        <f>'T6 Q4 201415'!AU152</f>
        <v>471</v>
      </c>
      <c r="IJ152" s="75">
        <f>'T6 Q4 201415'!AV152</f>
        <v>0.93267326732673272</v>
      </c>
      <c r="IK152" s="75">
        <f>'T6 Q4 201415'!AW152</f>
        <v>488</v>
      </c>
      <c r="IL152" s="75">
        <f>'T6 Q4 201415'!AX152</f>
        <v>0.96633663366336631</v>
      </c>
    </row>
    <row r="153" spans="1:246" x14ac:dyDescent="0.25">
      <c r="A153" s="31" t="s">
        <v>558</v>
      </c>
      <c r="B153" s="21" t="s">
        <v>559</v>
      </c>
      <c r="C153" s="21" t="s">
        <v>34</v>
      </c>
      <c r="D153" s="64">
        <v>1749</v>
      </c>
      <c r="E153" s="64">
        <v>1656</v>
      </c>
      <c r="F153" s="51">
        <v>0.94682675814751283</v>
      </c>
      <c r="G153" s="64">
        <v>17</v>
      </c>
      <c r="H153" s="69">
        <v>9.7198399085191532E-3</v>
      </c>
      <c r="I153" s="64">
        <v>1657</v>
      </c>
      <c r="J153" s="51">
        <v>0.94739851343624926</v>
      </c>
      <c r="K153" s="64">
        <v>0</v>
      </c>
      <c r="L153" s="5">
        <v>1</v>
      </c>
      <c r="M153" s="51" t="e">
        <v>#DIV/0!</v>
      </c>
      <c r="N153" s="40"/>
      <c r="O153" s="64">
        <v>1732</v>
      </c>
      <c r="P153" s="64">
        <v>1680</v>
      </c>
      <c r="Q153" s="51">
        <v>0.96997690531177827</v>
      </c>
      <c r="R153" s="64">
        <v>1619</v>
      </c>
      <c r="S153" s="69">
        <v>0.934757505773672</v>
      </c>
      <c r="T153" s="64">
        <v>1439</v>
      </c>
      <c r="U153" s="51">
        <v>0.83083140877598149</v>
      </c>
      <c r="V153" s="64">
        <v>1613</v>
      </c>
      <c r="W153" s="69">
        <v>0.93129330254041576</v>
      </c>
      <c r="X153" s="64">
        <v>1627</v>
      </c>
      <c r="Y153" s="51">
        <v>0.93937644341801385</v>
      </c>
      <c r="Z153" s="64">
        <v>1</v>
      </c>
      <c r="AA153" s="64">
        <v>1</v>
      </c>
      <c r="AB153" s="51">
        <v>1</v>
      </c>
      <c r="AC153" s="58"/>
      <c r="AD153" s="64">
        <v>1686</v>
      </c>
      <c r="AE153" s="64">
        <v>1641</v>
      </c>
      <c r="AF153" s="46">
        <v>0.9733096085409253</v>
      </c>
      <c r="AG153" s="64">
        <v>1523</v>
      </c>
      <c r="AH153" s="70">
        <v>0.90332147093712933</v>
      </c>
      <c r="AI153" s="64">
        <v>1641</v>
      </c>
      <c r="AJ153" s="46">
        <v>0.9733096085409253</v>
      </c>
      <c r="AK153" s="64">
        <v>1640</v>
      </c>
      <c r="AL153" s="70">
        <v>0.97271648873072358</v>
      </c>
      <c r="AM153" s="64">
        <v>1604</v>
      </c>
      <c r="AN153" s="46">
        <v>0.95136417556346387</v>
      </c>
      <c r="AO153" s="64">
        <v>1588</v>
      </c>
      <c r="AP153" s="70">
        <v>0.94187425860023721</v>
      </c>
      <c r="AQ153" s="64">
        <v>1639</v>
      </c>
      <c r="AR153" s="46">
        <v>0.97212336892052198</v>
      </c>
      <c r="AS153" s="64">
        <v>1522</v>
      </c>
      <c r="AT153" s="70">
        <v>0.90272835112692762</v>
      </c>
      <c r="AU153" s="64">
        <v>1570</v>
      </c>
      <c r="AV153" s="46">
        <v>0.93119810201660735</v>
      </c>
      <c r="AW153" s="64">
        <v>1570</v>
      </c>
      <c r="AX153" s="46">
        <v>0.93119810201660735</v>
      </c>
      <c r="AZ153" s="80">
        <f>VLOOKUP($A153,'T1DQ CCG'!$A:$BS,69,FALSE)</f>
        <v>0</v>
      </c>
      <c r="BA153" s="80">
        <f>VLOOKUP($A153,'T1DQ CCG'!$A:$BS,70,FALSE)</f>
        <v>0</v>
      </c>
      <c r="BB153" s="80">
        <f>VLOOKUP($A153,'T1DQ CCG'!$A:$BS,71,FALSE)</f>
        <v>0</v>
      </c>
      <c r="BD153" s="75">
        <f>'T3 Q1 201415'!D153</f>
        <v>399</v>
      </c>
      <c r="BE153" s="75">
        <f>'T3 Q1 201415'!E153</f>
        <v>377</v>
      </c>
      <c r="BF153" s="75">
        <f>'T3 Q1 201415'!F153</f>
        <v>0.94486215538847118</v>
      </c>
      <c r="BG153" s="75">
        <f>'T3 Q1 201415'!G153</f>
        <v>7</v>
      </c>
      <c r="BH153" s="75">
        <f>'T3 Q1 201415'!H153</f>
        <v>1.7543859649122806E-2</v>
      </c>
      <c r="BI153" s="75">
        <f>'T3 Q1 201415'!I153</f>
        <v>374</v>
      </c>
      <c r="BJ153" s="75">
        <f>'T3 Q1 201415'!J153</f>
        <v>0.93734335839598992</v>
      </c>
      <c r="BK153" s="75">
        <f>'T3 Q1 201415'!K153</f>
        <v>0</v>
      </c>
      <c r="BL153" s="75">
        <f>'T3 Q1 201415'!L153</f>
        <v>0</v>
      </c>
      <c r="BM153" s="75" t="str">
        <f>'T3 Q1 201415'!M153</f>
        <v/>
      </c>
      <c r="BN153" s="75">
        <f>'T3 Q1 201415'!N153</f>
        <v>0</v>
      </c>
      <c r="BO153" s="75">
        <f>'T3 Q1 201415'!O153</f>
        <v>437</v>
      </c>
      <c r="BP153" s="75">
        <f>'T3 Q1 201415'!P153</f>
        <v>423</v>
      </c>
      <c r="BQ153" s="75">
        <f>'T3 Q1 201415'!Q153</f>
        <v>0.96796338672768878</v>
      </c>
      <c r="BR153" s="75">
        <f>'T3 Q1 201415'!R153</f>
        <v>411</v>
      </c>
      <c r="BS153" s="75">
        <f>'T3 Q1 201415'!S153</f>
        <v>0.94050343249427915</v>
      </c>
      <c r="BT153" s="75">
        <f>'T3 Q1 201415'!T153</f>
        <v>419</v>
      </c>
      <c r="BU153" s="75">
        <f>'T3 Q1 201415'!U153</f>
        <v>0.95881006864988561</v>
      </c>
      <c r="BV153" s="75">
        <f>'T3 Q1 201415'!V153</f>
        <v>407</v>
      </c>
      <c r="BW153" s="75">
        <f>'T3 Q1 201415'!W153</f>
        <v>0.93135011441647597</v>
      </c>
      <c r="BX153" s="75">
        <f>'T3 Q1 201415'!X153</f>
        <v>411</v>
      </c>
      <c r="BY153" s="75">
        <f>'T3 Q1 201415'!Y153</f>
        <v>0.94050343249427915</v>
      </c>
      <c r="BZ153" s="75">
        <f>'T3 Q1 201415'!Z153</f>
        <v>0</v>
      </c>
      <c r="CA153" s="75">
        <f>'T3 Q1 201415'!AA153</f>
        <v>0</v>
      </c>
      <c r="CB153" s="75" t="str">
        <f>'T3 Q1 201415'!AB153</f>
        <v/>
      </c>
      <c r="CC153" s="75">
        <f>'T3 Q1 201415'!AC153</f>
        <v>0</v>
      </c>
      <c r="CD153" s="75">
        <f>'T3 Q1 201415'!AD153</f>
        <v>427</v>
      </c>
      <c r="CE153" s="75">
        <f>'T3 Q1 201415'!AE153</f>
        <v>413</v>
      </c>
      <c r="CF153" s="75">
        <f>'T3 Q1 201415'!AF153</f>
        <v>0.96721311475409832</v>
      </c>
      <c r="CG153" s="75">
        <f>'T3 Q1 201415'!AG153</f>
        <v>369</v>
      </c>
      <c r="CH153" s="75">
        <f>'T3 Q1 201415'!AH153</f>
        <v>0.86416861826697888</v>
      </c>
      <c r="CI153" s="75">
        <f>'T3 Q1 201415'!AI153</f>
        <v>413</v>
      </c>
      <c r="CJ153" s="75">
        <f>'T3 Q1 201415'!AJ153</f>
        <v>0.96721311475409832</v>
      </c>
      <c r="CK153" s="75">
        <f>'T3 Q1 201415'!AK153</f>
        <v>413</v>
      </c>
      <c r="CL153" s="75">
        <f>'T3 Q1 201415'!AL153</f>
        <v>0.96721311475409832</v>
      </c>
      <c r="CM153" s="75">
        <f>'T3 Q1 201415'!AM153</f>
        <v>405</v>
      </c>
      <c r="CN153" s="75">
        <f>'T3 Q1 201415'!AN153</f>
        <v>0.94847775175644033</v>
      </c>
      <c r="CO153" s="75">
        <f>'T3 Q1 201415'!AO153</f>
        <v>396</v>
      </c>
      <c r="CP153" s="75">
        <f>'T3 Q1 201415'!AP153</f>
        <v>0.92740046838407497</v>
      </c>
      <c r="CQ153" s="75">
        <f>'T3 Q1 201415'!AQ153</f>
        <v>407</v>
      </c>
      <c r="CR153" s="75">
        <f>'T3 Q1 201415'!AR153</f>
        <v>0.95316159250585475</v>
      </c>
      <c r="CS153" s="75">
        <f>'T3 Q1 201415'!AS153</f>
        <v>366</v>
      </c>
      <c r="CT153" s="75">
        <f>'T3 Q1 201415'!AT153</f>
        <v>0.8571428571428571</v>
      </c>
      <c r="CU153" s="75">
        <f>'T3 Q1 201415'!AU153</f>
        <v>402</v>
      </c>
      <c r="CV153" s="75">
        <f>'T3 Q1 201415'!AV153</f>
        <v>0.94145199063231855</v>
      </c>
      <c r="CW153" s="75">
        <f>'T3 Q1 201415'!AW153</f>
        <v>390</v>
      </c>
      <c r="CX153" s="75">
        <f>'T3 Q1 201415'!AX153</f>
        <v>0.9133489461358314</v>
      </c>
      <c r="CZ153" s="75">
        <f>'T4 Q2 201415'!D153</f>
        <v>454</v>
      </c>
      <c r="DA153" s="75">
        <f>'T4 Q2 201415'!E153</f>
        <v>431</v>
      </c>
      <c r="DB153" s="75">
        <f>'T4 Q2 201415'!F153</f>
        <v>0.9493392070484582</v>
      </c>
      <c r="DC153" s="75">
        <f>'T4 Q2 201415'!G153</f>
        <v>0</v>
      </c>
      <c r="DD153" s="75">
        <f>'T4 Q2 201415'!H153</f>
        <v>0</v>
      </c>
      <c r="DE153" s="75">
        <f>'T4 Q2 201415'!I153</f>
        <v>434</v>
      </c>
      <c r="DF153" s="75">
        <f>'T4 Q2 201415'!J153</f>
        <v>0.95594713656387664</v>
      </c>
      <c r="DG153" s="75">
        <f>'T4 Q2 201415'!K153</f>
        <v>0</v>
      </c>
      <c r="DH153" s="75">
        <f>'T4 Q2 201415'!L153</f>
        <v>0</v>
      </c>
      <c r="DI153" s="75" t="str">
        <f>'T4 Q2 201415'!M153</f>
        <v/>
      </c>
      <c r="DJ153" s="75">
        <f>'T4 Q2 201415'!N153</f>
        <v>0</v>
      </c>
      <c r="DK153" s="75">
        <f>'T4 Q2 201415'!O153</f>
        <v>461</v>
      </c>
      <c r="DL153" s="75">
        <f>'T4 Q2 201415'!P153</f>
        <v>448</v>
      </c>
      <c r="DM153" s="75">
        <f>'T4 Q2 201415'!Q153</f>
        <v>0.97180043383947934</v>
      </c>
      <c r="DN153" s="75">
        <f>'T4 Q2 201415'!R153</f>
        <v>432</v>
      </c>
      <c r="DO153" s="75">
        <f>'T4 Q2 201415'!S153</f>
        <v>0.93709327548806942</v>
      </c>
      <c r="DP153" s="75">
        <f>'T4 Q2 201415'!T153</f>
        <v>444</v>
      </c>
      <c r="DQ153" s="75">
        <f>'T4 Q2 201415'!U153</f>
        <v>0.96312364425162689</v>
      </c>
      <c r="DR153" s="75">
        <f>'T4 Q2 201415'!V153</f>
        <v>436</v>
      </c>
      <c r="DS153" s="75">
        <f>'T4 Q2 201415'!W153</f>
        <v>0.94577006507592187</v>
      </c>
      <c r="DT153" s="75">
        <f>'T4 Q2 201415'!X153</f>
        <v>439</v>
      </c>
      <c r="DU153" s="75">
        <f>'T4 Q2 201415'!Y153</f>
        <v>0.95227765726681124</v>
      </c>
      <c r="DV153" s="75">
        <f>'T4 Q2 201415'!Z153</f>
        <v>0</v>
      </c>
      <c r="DW153" s="75">
        <f>'T4 Q2 201415'!AA153</f>
        <v>0</v>
      </c>
      <c r="DX153" s="75" t="str">
        <f>'T4 Q2 201415'!AB153</f>
        <v/>
      </c>
      <c r="DY153" s="75">
        <f>'T4 Q2 201415'!AC153</f>
        <v>0</v>
      </c>
      <c r="DZ153" s="75">
        <f>'T4 Q2 201415'!AD153</f>
        <v>452</v>
      </c>
      <c r="EA153" s="75">
        <f>'T4 Q2 201415'!AE153</f>
        <v>441</v>
      </c>
      <c r="EB153" s="75">
        <f>'T4 Q2 201415'!AF153</f>
        <v>0.97566371681415931</v>
      </c>
      <c r="EC153" s="75">
        <f>'T4 Q2 201415'!AG153</f>
        <v>408</v>
      </c>
      <c r="ED153" s="75">
        <f>'T4 Q2 201415'!AH153</f>
        <v>0.90265486725663713</v>
      </c>
      <c r="EE153" s="75">
        <f>'T4 Q2 201415'!AI153</f>
        <v>441</v>
      </c>
      <c r="EF153" s="75">
        <f>'T4 Q2 201415'!AJ153</f>
        <v>0.97566371681415931</v>
      </c>
      <c r="EG153" s="75">
        <f>'T4 Q2 201415'!AK153</f>
        <v>440</v>
      </c>
      <c r="EH153" s="75">
        <f>'T4 Q2 201415'!AL153</f>
        <v>0.97345132743362828</v>
      </c>
      <c r="EI153" s="75">
        <f>'T4 Q2 201415'!AM153</f>
        <v>426</v>
      </c>
      <c r="EJ153" s="75">
        <f>'T4 Q2 201415'!AN153</f>
        <v>0.94247787610619471</v>
      </c>
      <c r="EK153" s="75">
        <f>'T4 Q2 201415'!AO153</f>
        <v>426</v>
      </c>
      <c r="EL153" s="75">
        <f>'T4 Q2 201415'!AP153</f>
        <v>0.94247787610619471</v>
      </c>
      <c r="EM153" s="75">
        <f>'T4 Q2 201415'!AQ153</f>
        <v>441</v>
      </c>
      <c r="EN153" s="75">
        <f>'T4 Q2 201415'!AR153</f>
        <v>0</v>
      </c>
      <c r="EO153" s="75">
        <f>'T4 Q2 201415'!AS153</f>
        <v>411</v>
      </c>
      <c r="EP153" s="75">
        <f>'T4 Q2 201415'!AT153</f>
        <v>0.90929203539823011</v>
      </c>
      <c r="EQ153" s="75">
        <f>'T4 Q2 201415'!AU153</f>
        <v>409</v>
      </c>
      <c r="ER153" s="75">
        <f>'T4 Q2 201415'!AV153</f>
        <v>0.90486725663716816</v>
      </c>
      <c r="ES153" s="75">
        <f>'T4 Q2 201415'!AW153</f>
        <v>419</v>
      </c>
      <c r="ET153" s="75">
        <f>'T4 Q2 201415'!AX153</f>
        <v>0.92699115044247793</v>
      </c>
      <c r="EV153" s="75">
        <f>'T5 Q3 201415'!D153</f>
        <v>457</v>
      </c>
      <c r="EW153" s="75">
        <f>'T5 Q3 201415'!E153</f>
        <v>438</v>
      </c>
      <c r="EX153" s="75">
        <f>'T5 Q3 201415'!F153</f>
        <v>0.95842450765864329</v>
      </c>
      <c r="EY153" s="75">
        <f>'T5 Q3 201415'!G153</f>
        <v>3</v>
      </c>
      <c r="EZ153" s="75">
        <f>'T5 Q3 201415'!H153</f>
        <v>6.5645514223194746E-3</v>
      </c>
      <c r="FA153" s="75">
        <f>'T5 Q3 201415'!I153</f>
        <v>438</v>
      </c>
      <c r="FB153" s="75">
        <f>'T5 Q3 201415'!J153</f>
        <v>0.95842450765864329</v>
      </c>
      <c r="FC153" s="75">
        <f>'T5 Q3 201415'!K153</f>
        <v>0</v>
      </c>
      <c r="FD153" s="75">
        <f>'T5 Q3 201415'!L153</f>
        <v>0</v>
      </c>
      <c r="FE153" s="75" t="str">
        <f>'T5 Q3 201415'!M153</f>
        <v/>
      </c>
      <c r="FF153" s="75">
        <f>'T5 Q3 201415'!N153</f>
        <v>0</v>
      </c>
      <c r="FG153" s="75">
        <f>'T5 Q3 201415'!O153</f>
        <v>429</v>
      </c>
      <c r="FH153" s="75">
        <f>'T5 Q3 201415'!P153</f>
        <v>420</v>
      </c>
      <c r="FI153" s="75">
        <f>'T5 Q3 201415'!Q153</f>
        <v>0.97902097902097907</v>
      </c>
      <c r="FJ153" s="75">
        <f>'T5 Q3 201415'!R153</f>
        <v>403</v>
      </c>
      <c r="FK153" s="75">
        <f>'T5 Q3 201415'!S153</f>
        <v>0.93939393939393945</v>
      </c>
      <c r="FL153" s="75">
        <f>'T5 Q3 201415'!T153</f>
        <v>398</v>
      </c>
      <c r="FM153" s="75">
        <f>'T5 Q3 201415'!U153</f>
        <v>0.92773892773892774</v>
      </c>
      <c r="FN153" s="75">
        <f>'T5 Q3 201415'!V153</f>
        <v>399</v>
      </c>
      <c r="FO153" s="75">
        <f>'T5 Q3 201415'!W153</f>
        <v>0.93006993006993011</v>
      </c>
      <c r="FP153" s="75">
        <f>'T5 Q3 201415'!X153</f>
        <v>401</v>
      </c>
      <c r="FQ153" s="75">
        <f>'T5 Q3 201415'!Y153</f>
        <v>0.93473193473193472</v>
      </c>
      <c r="FR153" s="75">
        <f>'T5 Q3 201415'!Z153</f>
        <v>0</v>
      </c>
      <c r="FS153" s="75">
        <f>'T5 Q3 201415'!AA153</f>
        <v>0</v>
      </c>
      <c r="FT153" s="75" t="str">
        <f>'T5 Q3 201415'!AB153</f>
        <v/>
      </c>
      <c r="FU153" s="75">
        <f>'T5 Q3 201415'!AC153</f>
        <v>0</v>
      </c>
      <c r="FV153" s="75">
        <f>'T5 Q3 201415'!AD153</f>
        <v>405</v>
      </c>
      <c r="FW153" s="75">
        <f>'T5 Q3 201415'!AE153</f>
        <v>392</v>
      </c>
      <c r="FX153" s="75">
        <f>'T5 Q3 201415'!AF153</f>
        <v>0.96790123456790123</v>
      </c>
      <c r="FY153" s="75">
        <f>'T5 Q3 201415'!AG153</f>
        <v>377</v>
      </c>
      <c r="FZ153" s="75">
        <f>'T5 Q3 201415'!AH153</f>
        <v>0.93086419753086425</v>
      </c>
      <c r="GA153" s="75">
        <f>'T5 Q3 201415'!AI153</f>
        <v>392</v>
      </c>
      <c r="GB153" s="75">
        <f>'T5 Q3 201415'!AJ153</f>
        <v>0.96790123456790123</v>
      </c>
      <c r="GC153" s="75">
        <f>'T5 Q3 201415'!AK153</f>
        <v>392</v>
      </c>
      <c r="GD153" s="75">
        <f>'T5 Q3 201415'!AL153</f>
        <v>0.96790123456790123</v>
      </c>
      <c r="GE153" s="75">
        <f>'T5 Q3 201415'!AM153</f>
        <v>385</v>
      </c>
      <c r="GF153" s="75">
        <f>'T5 Q3 201415'!AN153</f>
        <v>0.95061728395061729</v>
      </c>
      <c r="GG153" s="75">
        <f>'T5 Q3 201415'!AO153</f>
        <v>380</v>
      </c>
      <c r="GH153" s="75">
        <f>'T5 Q3 201415'!AP153</f>
        <v>0.93827160493827155</v>
      </c>
      <c r="GI153" s="75">
        <f>'T5 Q3 201415'!AQ153</f>
        <v>394</v>
      </c>
      <c r="GJ153" s="75">
        <f>'T5 Q3 201415'!AR153</f>
        <v>0</v>
      </c>
      <c r="GK153" s="75">
        <f>'T5 Q3 201415'!AS153</f>
        <v>376</v>
      </c>
      <c r="GL153" s="75">
        <f>'T5 Q3 201415'!AT153</f>
        <v>0.92839506172839503</v>
      </c>
      <c r="GM153" s="75">
        <f>'T5 Q3 201415'!AU153</f>
        <v>379</v>
      </c>
      <c r="GN153" s="75">
        <f>'T5 Q3 201415'!AV153</f>
        <v>0.93580246913580245</v>
      </c>
      <c r="GO153" s="75">
        <f>'T5 Q3 201415'!AW153</f>
        <v>381</v>
      </c>
      <c r="GP153" s="75">
        <f>'T5 Q3 201415'!AX153</f>
        <v>0.94074074074074077</v>
      </c>
      <c r="GR153" s="75">
        <f>'T6 Q4 201415'!D153</f>
        <v>439</v>
      </c>
      <c r="GS153" s="75">
        <f>'T6 Q4 201415'!E153</f>
        <v>410</v>
      </c>
      <c r="GT153" s="75">
        <f>'T6 Q4 201415'!F153</f>
        <v>0.93394077448747148</v>
      </c>
      <c r="GU153" s="75">
        <f>'T6 Q4 201415'!G153</f>
        <v>7</v>
      </c>
      <c r="GV153" s="75">
        <f>'T6 Q4 201415'!H153</f>
        <v>1.5945330296127564E-2</v>
      </c>
      <c r="GW153" s="75">
        <f>'T6 Q4 201415'!I153</f>
        <v>411</v>
      </c>
      <c r="GX153" s="75">
        <f>'T6 Q4 201415'!J153</f>
        <v>0.9362186788154897</v>
      </c>
      <c r="GY153" s="75">
        <f>'T6 Q4 201415'!K153</f>
        <v>0</v>
      </c>
      <c r="GZ153" s="75">
        <f>'T6 Q4 201415'!L153</f>
        <v>0</v>
      </c>
      <c r="HA153" s="75" t="str">
        <f>'T6 Q4 201415'!M153</f>
        <v/>
      </c>
      <c r="HB153" s="75">
        <f>'T6 Q4 201415'!N153</f>
        <v>0</v>
      </c>
      <c r="HC153" s="75">
        <f>'T6 Q4 201415'!O153</f>
        <v>405</v>
      </c>
      <c r="HD153" s="75">
        <f>'T6 Q4 201415'!P153</f>
        <v>389</v>
      </c>
      <c r="HE153" s="75">
        <f>'T6 Q4 201415'!Q153</f>
        <v>0.96049382716049381</v>
      </c>
      <c r="HF153" s="75">
        <f>'T6 Q4 201415'!R153</f>
        <v>373</v>
      </c>
      <c r="HG153" s="75">
        <f>'T6 Q4 201415'!S153</f>
        <v>0.92098765432098761</v>
      </c>
      <c r="HH153" s="75">
        <f>'T6 Q4 201415'!T153</f>
        <v>178</v>
      </c>
      <c r="HI153" s="75">
        <f>'T6 Q4 201415'!U153</f>
        <v>0.43950617283950616</v>
      </c>
      <c r="HJ153" s="75">
        <f>'T6 Q4 201415'!V153</f>
        <v>371</v>
      </c>
      <c r="HK153" s="75">
        <f>'T6 Q4 201415'!W153</f>
        <v>0.91604938271604941</v>
      </c>
      <c r="HL153" s="75">
        <f>'T6 Q4 201415'!X153</f>
        <v>376</v>
      </c>
      <c r="HM153" s="75">
        <f>'T6 Q4 201415'!Y153</f>
        <v>0.92839506172839503</v>
      </c>
      <c r="HN153" s="75">
        <f>'T6 Q4 201415'!Z153</f>
        <v>1</v>
      </c>
      <c r="HO153" s="75">
        <f>'T6 Q4 201415'!AA153</f>
        <v>1</v>
      </c>
      <c r="HP153" s="75">
        <f>'T6 Q4 201415'!AB153</f>
        <v>1</v>
      </c>
      <c r="HQ153" s="75">
        <f>'T6 Q4 201415'!AC153</f>
        <v>0</v>
      </c>
      <c r="HR153" s="75">
        <f>'T6 Q4 201415'!AD153</f>
        <v>402</v>
      </c>
      <c r="HS153" s="75">
        <f>'T6 Q4 201415'!AE153</f>
        <v>395</v>
      </c>
      <c r="HT153" s="75">
        <f>'T6 Q4 201415'!AF153</f>
        <v>0.98258706467661694</v>
      </c>
      <c r="HU153" s="75">
        <f>'T6 Q4 201415'!AG153</f>
        <v>369</v>
      </c>
      <c r="HV153" s="75">
        <f>'T6 Q4 201415'!AH153</f>
        <v>0.91791044776119401</v>
      </c>
      <c r="HW153" s="75">
        <f>'T6 Q4 201415'!AI153</f>
        <v>395</v>
      </c>
      <c r="HX153" s="75">
        <f>'T6 Q4 201415'!AJ153</f>
        <v>0.98258706467661694</v>
      </c>
      <c r="HY153" s="75">
        <f>'T6 Q4 201415'!AK153</f>
        <v>395</v>
      </c>
      <c r="HZ153" s="75">
        <f>'T6 Q4 201415'!AL153</f>
        <v>0.98258706467661694</v>
      </c>
      <c r="IA153" s="75">
        <f>'T6 Q4 201415'!AM153</f>
        <v>388</v>
      </c>
      <c r="IB153" s="75">
        <f>'T6 Q4 201415'!AN153</f>
        <v>0.96517412935323388</v>
      </c>
      <c r="IC153" s="75">
        <f>'T6 Q4 201415'!AO153</f>
        <v>386</v>
      </c>
      <c r="ID153" s="75">
        <f>'T6 Q4 201415'!AP153</f>
        <v>0.96019900497512434</v>
      </c>
      <c r="IE153" s="75">
        <f>'T6 Q4 201415'!AQ153</f>
        <v>397</v>
      </c>
      <c r="IF153" s="75">
        <f>'T6 Q4 201415'!AR153</f>
        <v>0</v>
      </c>
      <c r="IG153" s="75">
        <f>'T6 Q4 201415'!AS153</f>
        <v>369</v>
      </c>
      <c r="IH153" s="75">
        <f>'T6 Q4 201415'!AT153</f>
        <v>0.91791044776119401</v>
      </c>
      <c r="II153" s="75">
        <f>'T6 Q4 201415'!AU153</f>
        <v>380</v>
      </c>
      <c r="IJ153" s="75">
        <f>'T6 Q4 201415'!AV153</f>
        <v>0.94527363184079605</v>
      </c>
      <c r="IK153" s="75">
        <f>'T6 Q4 201415'!AW153</f>
        <v>380</v>
      </c>
      <c r="IL153" s="75">
        <f>'T6 Q4 201415'!AX153</f>
        <v>0.94527363184079605</v>
      </c>
    </row>
    <row r="154" spans="1:246" x14ac:dyDescent="0.25">
      <c r="A154" s="31" t="s">
        <v>560</v>
      </c>
      <c r="B154" s="21" t="s">
        <v>561</v>
      </c>
      <c r="C154" s="21" t="s">
        <v>34</v>
      </c>
      <c r="D154" s="64">
        <v>1037</v>
      </c>
      <c r="E154" s="64">
        <v>1000</v>
      </c>
      <c r="F154" s="51">
        <v>0.96432015429122464</v>
      </c>
      <c r="G154" s="64">
        <v>8</v>
      </c>
      <c r="H154" s="69">
        <v>7.7145612343297977E-3</v>
      </c>
      <c r="I154" s="64">
        <v>999</v>
      </c>
      <c r="J154" s="51">
        <v>0.96335583413693349</v>
      </c>
      <c r="K154" s="64">
        <v>1</v>
      </c>
      <c r="L154" s="5">
        <v>0</v>
      </c>
      <c r="M154" s="51">
        <v>0</v>
      </c>
      <c r="N154" s="40"/>
      <c r="O154" s="64">
        <v>1129</v>
      </c>
      <c r="P154" s="64">
        <v>1090</v>
      </c>
      <c r="Q154" s="51">
        <v>0.96545615589016831</v>
      </c>
      <c r="R154" s="64">
        <v>1059</v>
      </c>
      <c r="S154" s="69">
        <v>0.93799822852081483</v>
      </c>
      <c r="T154" s="64">
        <v>920</v>
      </c>
      <c r="U154" s="51">
        <v>0.81488042515500447</v>
      </c>
      <c r="V154" s="64">
        <v>1060</v>
      </c>
      <c r="W154" s="69">
        <v>0.93888396811337471</v>
      </c>
      <c r="X154" s="64">
        <v>1064</v>
      </c>
      <c r="Y154" s="51">
        <v>0.94242692648361381</v>
      </c>
      <c r="Z154" s="64">
        <v>1</v>
      </c>
      <c r="AA154" s="64">
        <v>1</v>
      </c>
      <c r="AB154" s="51">
        <v>1</v>
      </c>
      <c r="AC154" s="58"/>
      <c r="AD154" s="64">
        <v>1206</v>
      </c>
      <c r="AE154" s="64">
        <v>1178</v>
      </c>
      <c r="AF154" s="46">
        <v>0.97678275290215588</v>
      </c>
      <c r="AG154" s="64">
        <v>1130</v>
      </c>
      <c r="AH154" s="70">
        <v>0.93698175787728022</v>
      </c>
      <c r="AI154" s="64">
        <v>1178</v>
      </c>
      <c r="AJ154" s="46">
        <v>0.97678275290215588</v>
      </c>
      <c r="AK154" s="64">
        <v>1175</v>
      </c>
      <c r="AL154" s="70">
        <v>0.97429519071310111</v>
      </c>
      <c r="AM154" s="64">
        <v>1158</v>
      </c>
      <c r="AN154" s="46">
        <v>0.96019900497512434</v>
      </c>
      <c r="AO154" s="64">
        <v>1147</v>
      </c>
      <c r="AP154" s="70">
        <v>0.95107794361525699</v>
      </c>
      <c r="AQ154" s="64">
        <v>1169</v>
      </c>
      <c r="AR154" s="46">
        <v>0.96932006633499168</v>
      </c>
      <c r="AS154" s="64">
        <v>1112</v>
      </c>
      <c r="AT154" s="70">
        <v>0.92205638474295193</v>
      </c>
      <c r="AU154" s="64">
        <v>1139</v>
      </c>
      <c r="AV154" s="46">
        <v>0.94444444444444442</v>
      </c>
      <c r="AW154" s="64">
        <v>1133</v>
      </c>
      <c r="AX154" s="46">
        <v>0.93946932006633499</v>
      </c>
      <c r="AZ154" s="80">
        <f>VLOOKUP($A154,'T1DQ CCG'!$A:$BS,69,FALSE)</f>
        <v>0</v>
      </c>
      <c r="BA154" s="80">
        <f>VLOOKUP($A154,'T1DQ CCG'!$A:$BS,70,FALSE)</f>
        <v>0</v>
      </c>
      <c r="BB154" s="80">
        <f>VLOOKUP($A154,'T1DQ CCG'!$A:$BS,71,FALSE)</f>
        <v>0</v>
      </c>
      <c r="BD154" s="75">
        <f>'T3 Q1 201415'!D154</f>
        <v>248</v>
      </c>
      <c r="BE154" s="75">
        <f>'T3 Q1 201415'!E154</f>
        <v>236</v>
      </c>
      <c r="BF154" s="75">
        <f>'T3 Q1 201415'!F154</f>
        <v>0.95161290322580649</v>
      </c>
      <c r="BG154" s="75">
        <f>'T3 Q1 201415'!G154</f>
        <v>5</v>
      </c>
      <c r="BH154" s="75">
        <f>'T3 Q1 201415'!H154</f>
        <v>2.0161290322580645E-2</v>
      </c>
      <c r="BI154" s="75">
        <f>'T3 Q1 201415'!I154</f>
        <v>235</v>
      </c>
      <c r="BJ154" s="75">
        <f>'T3 Q1 201415'!J154</f>
        <v>0.94758064516129037</v>
      </c>
      <c r="BK154" s="75">
        <f>'T3 Q1 201415'!K154</f>
        <v>0</v>
      </c>
      <c r="BL154" s="75">
        <f>'T3 Q1 201415'!L154</f>
        <v>0</v>
      </c>
      <c r="BM154" s="75" t="str">
        <f>'T3 Q1 201415'!M154</f>
        <v/>
      </c>
      <c r="BN154" s="75">
        <f>'T3 Q1 201415'!N154</f>
        <v>0</v>
      </c>
      <c r="BO154" s="75">
        <f>'T3 Q1 201415'!O154</f>
        <v>272</v>
      </c>
      <c r="BP154" s="75">
        <f>'T3 Q1 201415'!P154</f>
        <v>261</v>
      </c>
      <c r="BQ154" s="75">
        <f>'T3 Q1 201415'!Q154</f>
        <v>0.9595588235294118</v>
      </c>
      <c r="BR154" s="75">
        <f>'T3 Q1 201415'!R154</f>
        <v>254</v>
      </c>
      <c r="BS154" s="75">
        <f>'T3 Q1 201415'!S154</f>
        <v>0.93382352941176472</v>
      </c>
      <c r="BT154" s="75">
        <f>'T3 Q1 201415'!T154</f>
        <v>259</v>
      </c>
      <c r="BU154" s="75">
        <f>'T3 Q1 201415'!U154</f>
        <v>0.95220588235294112</v>
      </c>
      <c r="BV154" s="75">
        <f>'T3 Q1 201415'!V154</f>
        <v>253</v>
      </c>
      <c r="BW154" s="75">
        <f>'T3 Q1 201415'!W154</f>
        <v>0.93014705882352944</v>
      </c>
      <c r="BX154" s="75">
        <f>'T3 Q1 201415'!X154</f>
        <v>252</v>
      </c>
      <c r="BY154" s="75">
        <f>'T3 Q1 201415'!Y154</f>
        <v>0.92647058823529416</v>
      </c>
      <c r="BZ154" s="75">
        <f>'T3 Q1 201415'!Z154</f>
        <v>1</v>
      </c>
      <c r="CA154" s="75">
        <f>'T3 Q1 201415'!AA154</f>
        <v>1</v>
      </c>
      <c r="CB154" s="75">
        <f>'T3 Q1 201415'!AB154</f>
        <v>1</v>
      </c>
      <c r="CC154" s="75">
        <f>'T3 Q1 201415'!AC154</f>
        <v>0</v>
      </c>
      <c r="CD154" s="75">
        <f>'T3 Q1 201415'!AD154</f>
        <v>285</v>
      </c>
      <c r="CE154" s="75">
        <f>'T3 Q1 201415'!AE154</f>
        <v>282</v>
      </c>
      <c r="CF154" s="75">
        <f>'T3 Q1 201415'!AF154</f>
        <v>0.98947368421052628</v>
      </c>
      <c r="CG154" s="75">
        <f>'T3 Q1 201415'!AG154</f>
        <v>271</v>
      </c>
      <c r="CH154" s="75">
        <f>'T3 Q1 201415'!AH154</f>
        <v>0.9508771929824561</v>
      </c>
      <c r="CI154" s="75">
        <f>'T3 Q1 201415'!AI154</f>
        <v>282</v>
      </c>
      <c r="CJ154" s="75">
        <f>'T3 Q1 201415'!AJ154</f>
        <v>0.98947368421052628</v>
      </c>
      <c r="CK154" s="75">
        <f>'T3 Q1 201415'!AK154</f>
        <v>281</v>
      </c>
      <c r="CL154" s="75">
        <f>'T3 Q1 201415'!AL154</f>
        <v>0.98596491228070171</v>
      </c>
      <c r="CM154" s="75">
        <f>'T3 Q1 201415'!AM154</f>
        <v>270</v>
      </c>
      <c r="CN154" s="75">
        <f>'T3 Q1 201415'!AN154</f>
        <v>0.94736842105263153</v>
      </c>
      <c r="CO154" s="75">
        <f>'T3 Q1 201415'!AO154</f>
        <v>273</v>
      </c>
      <c r="CP154" s="75">
        <f>'T3 Q1 201415'!AP154</f>
        <v>0.95789473684210524</v>
      </c>
      <c r="CQ154" s="75">
        <f>'T3 Q1 201415'!AQ154</f>
        <v>278</v>
      </c>
      <c r="CR154" s="75">
        <f>'T3 Q1 201415'!AR154</f>
        <v>0.9754385964912281</v>
      </c>
      <c r="CS154" s="75">
        <f>'T3 Q1 201415'!AS154</f>
        <v>267</v>
      </c>
      <c r="CT154" s="75">
        <f>'T3 Q1 201415'!AT154</f>
        <v>0.93684210526315792</v>
      </c>
      <c r="CU154" s="75">
        <f>'T3 Q1 201415'!AU154</f>
        <v>263</v>
      </c>
      <c r="CV154" s="75">
        <f>'T3 Q1 201415'!AV154</f>
        <v>0.92280701754385963</v>
      </c>
      <c r="CW154" s="75">
        <f>'T3 Q1 201415'!AW154</f>
        <v>270</v>
      </c>
      <c r="CX154" s="75">
        <f>'T3 Q1 201415'!AX154</f>
        <v>0.94736842105263153</v>
      </c>
      <c r="CZ154" s="75">
        <f>'T4 Q2 201415'!D154</f>
        <v>281</v>
      </c>
      <c r="DA154" s="75">
        <f>'T4 Q2 201415'!E154</f>
        <v>276</v>
      </c>
      <c r="DB154" s="75">
        <f>'T4 Q2 201415'!F154</f>
        <v>0.98220640569395012</v>
      </c>
      <c r="DC154" s="75">
        <f>'T4 Q2 201415'!G154</f>
        <v>0</v>
      </c>
      <c r="DD154" s="75">
        <f>'T4 Q2 201415'!H154</f>
        <v>0</v>
      </c>
      <c r="DE154" s="75">
        <f>'T4 Q2 201415'!I154</f>
        <v>276</v>
      </c>
      <c r="DF154" s="75">
        <f>'T4 Q2 201415'!J154</f>
        <v>0.98220640569395012</v>
      </c>
      <c r="DG154" s="75">
        <f>'T4 Q2 201415'!K154</f>
        <v>0</v>
      </c>
      <c r="DH154" s="75">
        <f>'T4 Q2 201415'!L154</f>
        <v>0</v>
      </c>
      <c r="DI154" s="75" t="str">
        <f>'T4 Q2 201415'!M154</f>
        <v/>
      </c>
      <c r="DJ154" s="75">
        <f>'T4 Q2 201415'!N154</f>
        <v>0</v>
      </c>
      <c r="DK154" s="75">
        <f>'T4 Q2 201415'!O154</f>
        <v>292</v>
      </c>
      <c r="DL154" s="75">
        <f>'T4 Q2 201415'!P154</f>
        <v>282</v>
      </c>
      <c r="DM154" s="75">
        <f>'T4 Q2 201415'!Q154</f>
        <v>0.96575342465753422</v>
      </c>
      <c r="DN154" s="75">
        <f>'T4 Q2 201415'!R154</f>
        <v>276</v>
      </c>
      <c r="DO154" s="75">
        <f>'T4 Q2 201415'!S154</f>
        <v>0.9452054794520548</v>
      </c>
      <c r="DP154" s="75">
        <f>'T4 Q2 201415'!T154</f>
        <v>277</v>
      </c>
      <c r="DQ154" s="75">
        <f>'T4 Q2 201415'!U154</f>
        <v>0.94863013698630139</v>
      </c>
      <c r="DR154" s="75">
        <f>'T4 Q2 201415'!V154</f>
        <v>280</v>
      </c>
      <c r="DS154" s="75">
        <f>'T4 Q2 201415'!W154</f>
        <v>0.95890410958904104</v>
      </c>
      <c r="DT154" s="75">
        <f>'T4 Q2 201415'!X154</f>
        <v>280</v>
      </c>
      <c r="DU154" s="75">
        <f>'T4 Q2 201415'!Y154</f>
        <v>0.95890410958904104</v>
      </c>
      <c r="DV154" s="75">
        <f>'T4 Q2 201415'!Z154</f>
        <v>0</v>
      </c>
      <c r="DW154" s="75">
        <f>'T4 Q2 201415'!AA154</f>
        <v>0</v>
      </c>
      <c r="DX154" s="75" t="str">
        <f>'T4 Q2 201415'!AB154</f>
        <v/>
      </c>
      <c r="DY154" s="75">
        <f>'T4 Q2 201415'!AC154</f>
        <v>0</v>
      </c>
      <c r="DZ154" s="75">
        <f>'T4 Q2 201415'!AD154</f>
        <v>309</v>
      </c>
      <c r="EA154" s="75">
        <f>'T4 Q2 201415'!AE154</f>
        <v>296</v>
      </c>
      <c r="EB154" s="75">
        <f>'T4 Q2 201415'!AF154</f>
        <v>0.95792880258899671</v>
      </c>
      <c r="EC154" s="75">
        <f>'T4 Q2 201415'!AG154</f>
        <v>293</v>
      </c>
      <c r="ED154" s="75">
        <f>'T4 Q2 201415'!AH154</f>
        <v>0.94822006472491904</v>
      </c>
      <c r="EE154" s="75">
        <f>'T4 Q2 201415'!AI154</f>
        <v>296</v>
      </c>
      <c r="EF154" s="75">
        <f>'T4 Q2 201415'!AJ154</f>
        <v>0.95792880258899671</v>
      </c>
      <c r="EG154" s="75">
        <f>'T4 Q2 201415'!AK154</f>
        <v>296</v>
      </c>
      <c r="EH154" s="75">
        <f>'T4 Q2 201415'!AL154</f>
        <v>0.95792880258899671</v>
      </c>
      <c r="EI154" s="75">
        <f>'T4 Q2 201415'!AM154</f>
        <v>296</v>
      </c>
      <c r="EJ154" s="75">
        <f>'T4 Q2 201415'!AN154</f>
        <v>0.95792880258899671</v>
      </c>
      <c r="EK154" s="75">
        <f>'T4 Q2 201415'!AO154</f>
        <v>288</v>
      </c>
      <c r="EL154" s="75">
        <f>'T4 Q2 201415'!AP154</f>
        <v>0.93203883495145634</v>
      </c>
      <c r="EM154" s="75">
        <f>'T4 Q2 201415'!AQ154</f>
        <v>295</v>
      </c>
      <c r="EN154" s="75">
        <f>'T4 Q2 201415'!AR154</f>
        <v>0</v>
      </c>
      <c r="EO154" s="75">
        <f>'T4 Q2 201415'!AS154</f>
        <v>286</v>
      </c>
      <c r="EP154" s="75">
        <f>'T4 Q2 201415'!AT154</f>
        <v>0.92556634304207119</v>
      </c>
      <c r="EQ154" s="75">
        <f>'T4 Q2 201415'!AU154</f>
        <v>291</v>
      </c>
      <c r="ER154" s="75">
        <f>'T4 Q2 201415'!AV154</f>
        <v>0.94174757281553401</v>
      </c>
      <c r="ES154" s="75">
        <f>'T4 Q2 201415'!AW154</f>
        <v>286</v>
      </c>
      <c r="ET154" s="75">
        <f>'T4 Q2 201415'!AX154</f>
        <v>0.92556634304207119</v>
      </c>
      <c r="EV154" s="75">
        <f>'T5 Q3 201415'!D154</f>
        <v>280</v>
      </c>
      <c r="EW154" s="75">
        <f>'T5 Q3 201415'!E154</f>
        <v>266</v>
      </c>
      <c r="EX154" s="75">
        <f>'T5 Q3 201415'!F154</f>
        <v>0.95</v>
      </c>
      <c r="EY154" s="75">
        <f>'T5 Q3 201415'!G154</f>
        <v>2</v>
      </c>
      <c r="EZ154" s="75">
        <f>'T5 Q3 201415'!H154</f>
        <v>7.1428571428571426E-3</v>
      </c>
      <c r="FA154" s="75">
        <f>'T5 Q3 201415'!I154</f>
        <v>267</v>
      </c>
      <c r="FB154" s="75">
        <f>'T5 Q3 201415'!J154</f>
        <v>0.95357142857142863</v>
      </c>
      <c r="FC154" s="75">
        <f>'T5 Q3 201415'!K154</f>
        <v>0</v>
      </c>
      <c r="FD154" s="75">
        <f>'T5 Q3 201415'!L154</f>
        <v>0</v>
      </c>
      <c r="FE154" s="75" t="str">
        <f>'T5 Q3 201415'!M154</f>
        <v/>
      </c>
      <c r="FF154" s="75">
        <f>'T5 Q3 201415'!N154</f>
        <v>0</v>
      </c>
      <c r="FG154" s="75">
        <f>'T5 Q3 201415'!O154</f>
        <v>301</v>
      </c>
      <c r="FH154" s="75">
        <f>'T5 Q3 201415'!P154</f>
        <v>290</v>
      </c>
      <c r="FI154" s="75">
        <f>'T5 Q3 201415'!Q154</f>
        <v>0.96345514950166111</v>
      </c>
      <c r="FJ154" s="75">
        <f>'T5 Q3 201415'!R154</f>
        <v>284</v>
      </c>
      <c r="FK154" s="75">
        <f>'T5 Q3 201415'!S154</f>
        <v>0.94352159468438535</v>
      </c>
      <c r="FL154" s="75">
        <f>'T5 Q3 201415'!T154</f>
        <v>274</v>
      </c>
      <c r="FM154" s="75">
        <f>'T5 Q3 201415'!U154</f>
        <v>0.9102990033222591</v>
      </c>
      <c r="FN154" s="75">
        <f>'T5 Q3 201415'!V154</f>
        <v>281</v>
      </c>
      <c r="FO154" s="75">
        <f>'T5 Q3 201415'!W154</f>
        <v>0.93355481727574752</v>
      </c>
      <c r="FP154" s="75">
        <f>'T5 Q3 201415'!X154</f>
        <v>286</v>
      </c>
      <c r="FQ154" s="75">
        <f>'T5 Q3 201415'!Y154</f>
        <v>0.95016611295681064</v>
      </c>
      <c r="FR154" s="75">
        <f>'T5 Q3 201415'!Z154</f>
        <v>0</v>
      </c>
      <c r="FS154" s="75">
        <f>'T5 Q3 201415'!AA154</f>
        <v>0</v>
      </c>
      <c r="FT154" s="75" t="str">
        <f>'T5 Q3 201415'!AB154</f>
        <v/>
      </c>
      <c r="FU154" s="75">
        <f>'T5 Q3 201415'!AC154</f>
        <v>0</v>
      </c>
      <c r="FV154" s="75">
        <f>'T5 Q3 201415'!AD154</f>
        <v>317</v>
      </c>
      <c r="FW154" s="75">
        <f>'T5 Q3 201415'!AE154</f>
        <v>309</v>
      </c>
      <c r="FX154" s="75">
        <f>'T5 Q3 201415'!AF154</f>
        <v>0.97476340694006314</v>
      </c>
      <c r="FY154" s="75">
        <f>'T5 Q3 201415'!AG154</f>
        <v>291</v>
      </c>
      <c r="FZ154" s="75">
        <f>'T5 Q3 201415'!AH154</f>
        <v>0.917981072555205</v>
      </c>
      <c r="GA154" s="75">
        <f>'T5 Q3 201415'!AI154</f>
        <v>309</v>
      </c>
      <c r="GB154" s="75">
        <f>'T5 Q3 201415'!AJ154</f>
        <v>0.97476340694006314</v>
      </c>
      <c r="GC154" s="75">
        <f>'T5 Q3 201415'!AK154</f>
        <v>308</v>
      </c>
      <c r="GD154" s="75">
        <f>'T5 Q3 201415'!AL154</f>
        <v>0.97160883280757093</v>
      </c>
      <c r="GE154" s="75">
        <f>'T5 Q3 201415'!AM154</f>
        <v>305</v>
      </c>
      <c r="GF154" s="75">
        <f>'T5 Q3 201415'!AN154</f>
        <v>0.96214511041009465</v>
      </c>
      <c r="GG154" s="75">
        <f>'T5 Q3 201415'!AO154</f>
        <v>303</v>
      </c>
      <c r="GH154" s="75">
        <f>'T5 Q3 201415'!AP154</f>
        <v>0.95583596214511046</v>
      </c>
      <c r="GI154" s="75">
        <f>'T5 Q3 201415'!AQ154</f>
        <v>307</v>
      </c>
      <c r="GJ154" s="75">
        <f>'T5 Q3 201415'!AR154</f>
        <v>0</v>
      </c>
      <c r="GK154" s="75">
        <f>'T5 Q3 201415'!AS154</f>
        <v>290</v>
      </c>
      <c r="GL154" s="75">
        <f>'T5 Q3 201415'!AT154</f>
        <v>0.91482649842271291</v>
      </c>
      <c r="GM154" s="75">
        <f>'T5 Q3 201415'!AU154</f>
        <v>300</v>
      </c>
      <c r="GN154" s="75">
        <f>'T5 Q3 201415'!AV154</f>
        <v>0.94637223974763407</v>
      </c>
      <c r="GO154" s="75">
        <f>'T5 Q3 201415'!AW154</f>
        <v>297</v>
      </c>
      <c r="GP154" s="75">
        <f>'T5 Q3 201415'!AX154</f>
        <v>0.93690851735015768</v>
      </c>
      <c r="GR154" s="75">
        <f>'T6 Q4 201415'!D154</f>
        <v>228</v>
      </c>
      <c r="GS154" s="75">
        <f>'T6 Q4 201415'!E154</f>
        <v>222</v>
      </c>
      <c r="GT154" s="75">
        <f>'T6 Q4 201415'!F154</f>
        <v>0</v>
      </c>
      <c r="GU154" s="75">
        <f>'T6 Q4 201415'!G154</f>
        <v>1</v>
      </c>
      <c r="GV154" s="75">
        <f>'T6 Q4 201415'!H154</f>
        <v>0</v>
      </c>
      <c r="GW154" s="75">
        <f>'T6 Q4 201415'!I154</f>
        <v>221</v>
      </c>
      <c r="GX154" s="75">
        <f>'T6 Q4 201415'!J154</f>
        <v>0</v>
      </c>
      <c r="GY154" s="75">
        <f>'T6 Q4 201415'!K154</f>
        <v>1</v>
      </c>
      <c r="GZ154" s="75">
        <f>'T6 Q4 201415'!L154</f>
        <v>1</v>
      </c>
      <c r="HA154" s="75">
        <f>'T6 Q4 201415'!M154</f>
        <v>0</v>
      </c>
      <c r="HB154" s="75">
        <f>'T6 Q4 201415'!N154</f>
        <v>0</v>
      </c>
      <c r="HC154" s="75">
        <f>'T6 Q4 201415'!O154</f>
        <v>264</v>
      </c>
      <c r="HD154" s="75">
        <f>'T6 Q4 201415'!P154</f>
        <v>257</v>
      </c>
      <c r="HE154" s="75">
        <f>'T6 Q4 201415'!Q154</f>
        <v>0.97348484848484851</v>
      </c>
      <c r="HF154" s="75">
        <f>'T6 Q4 201415'!R154</f>
        <v>245</v>
      </c>
      <c r="HG154" s="75">
        <f>'T6 Q4 201415'!S154</f>
        <v>0.92803030303030298</v>
      </c>
      <c r="HH154" s="75">
        <f>'T6 Q4 201415'!T154</f>
        <v>110</v>
      </c>
      <c r="HI154" s="75">
        <f>'T6 Q4 201415'!U154</f>
        <v>0.41666666666666669</v>
      </c>
      <c r="HJ154" s="75">
        <f>'T6 Q4 201415'!V154</f>
        <v>246</v>
      </c>
      <c r="HK154" s="75">
        <f>'T6 Q4 201415'!W154</f>
        <v>0.93181818181818177</v>
      </c>
      <c r="HL154" s="75">
        <f>'T6 Q4 201415'!X154</f>
        <v>246</v>
      </c>
      <c r="HM154" s="75">
        <f>'T6 Q4 201415'!Y154</f>
        <v>0.93181818181818177</v>
      </c>
      <c r="HN154" s="75">
        <f>'T6 Q4 201415'!Z154</f>
        <v>0</v>
      </c>
      <c r="HO154" s="75">
        <f>'T6 Q4 201415'!AA154</f>
        <v>0</v>
      </c>
      <c r="HP154" s="75" t="str">
        <f>'T6 Q4 201415'!AB154</f>
        <v/>
      </c>
      <c r="HQ154" s="75">
        <f>'T6 Q4 201415'!AC154</f>
        <v>0</v>
      </c>
      <c r="HR154" s="75">
        <f>'T6 Q4 201415'!AD154</f>
        <v>295</v>
      </c>
      <c r="HS154" s="75">
        <f>'T6 Q4 201415'!AE154</f>
        <v>291</v>
      </c>
      <c r="HT154" s="75">
        <f>'T6 Q4 201415'!AF154</f>
        <v>0.98644067796610169</v>
      </c>
      <c r="HU154" s="75">
        <f>'T6 Q4 201415'!AG154</f>
        <v>275</v>
      </c>
      <c r="HV154" s="75">
        <f>'T6 Q4 201415'!AH154</f>
        <v>0.93220338983050843</v>
      </c>
      <c r="HW154" s="75">
        <f>'T6 Q4 201415'!AI154</f>
        <v>291</v>
      </c>
      <c r="HX154" s="75">
        <f>'T6 Q4 201415'!AJ154</f>
        <v>0.98644067796610169</v>
      </c>
      <c r="HY154" s="75">
        <f>'T6 Q4 201415'!AK154</f>
        <v>290</v>
      </c>
      <c r="HZ154" s="75">
        <f>'T6 Q4 201415'!AL154</f>
        <v>0.98305084745762716</v>
      </c>
      <c r="IA154" s="75">
        <f>'T6 Q4 201415'!AM154</f>
        <v>287</v>
      </c>
      <c r="IB154" s="75">
        <f>'T6 Q4 201415'!AN154</f>
        <v>0.97288135593220337</v>
      </c>
      <c r="IC154" s="75">
        <f>'T6 Q4 201415'!AO154</f>
        <v>283</v>
      </c>
      <c r="ID154" s="75">
        <f>'T6 Q4 201415'!AP154</f>
        <v>0.95932203389830506</v>
      </c>
      <c r="IE154" s="75">
        <f>'T6 Q4 201415'!AQ154</f>
        <v>289</v>
      </c>
      <c r="IF154" s="75">
        <f>'T6 Q4 201415'!AR154</f>
        <v>0</v>
      </c>
      <c r="IG154" s="75">
        <f>'T6 Q4 201415'!AS154</f>
        <v>269</v>
      </c>
      <c r="IH154" s="75">
        <f>'T6 Q4 201415'!AT154</f>
        <v>0.91186440677966096</v>
      </c>
      <c r="II154" s="75">
        <f>'T6 Q4 201415'!AU154</f>
        <v>285</v>
      </c>
      <c r="IJ154" s="75">
        <f>'T6 Q4 201415'!AV154</f>
        <v>0.96610169491525422</v>
      </c>
      <c r="IK154" s="75">
        <f>'T6 Q4 201415'!AW154</f>
        <v>280</v>
      </c>
      <c r="IL154" s="75">
        <f>'T6 Q4 201415'!AX154</f>
        <v>0.94915254237288138</v>
      </c>
    </row>
    <row r="155" spans="1:246" x14ac:dyDescent="0.25">
      <c r="A155" s="31" t="s">
        <v>562</v>
      </c>
      <c r="B155" s="21" t="s">
        <v>563</v>
      </c>
      <c r="C155" s="21" t="s">
        <v>34</v>
      </c>
      <c r="D155" s="64">
        <v>2105</v>
      </c>
      <c r="E155" s="64">
        <v>1951</v>
      </c>
      <c r="F155" s="51">
        <v>0.92684085510688841</v>
      </c>
      <c r="G155" s="64">
        <v>1481</v>
      </c>
      <c r="H155" s="69">
        <v>0.70356294536817099</v>
      </c>
      <c r="I155" s="64">
        <v>1956</v>
      </c>
      <c r="J155" s="51">
        <v>0.92921615201900243</v>
      </c>
      <c r="K155" s="64">
        <v>0</v>
      </c>
      <c r="L155" s="5">
        <v>0</v>
      </c>
      <c r="M155" s="51" t="e">
        <v>#DIV/0!</v>
      </c>
      <c r="N155" s="40"/>
      <c r="O155" s="64">
        <v>2183</v>
      </c>
      <c r="P155" s="64">
        <v>2083</v>
      </c>
      <c r="Q155" s="51">
        <v>0.95419147961520845</v>
      </c>
      <c r="R155" s="64">
        <v>2004</v>
      </c>
      <c r="S155" s="69">
        <v>0.9180027485112231</v>
      </c>
      <c r="T155" s="64">
        <v>2111</v>
      </c>
      <c r="U155" s="51">
        <v>0.96701786532295009</v>
      </c>
      <c r="V155" s="64">
        <v>1997</v>
      </c>
      <c r="W155" s="69">
        <v>0.91479615208428766</v>
      </c>
      <c r="X155" s="64">
        <v>2009</v>
      </c>
      <c r="Y155" s="51">
        <v>0.92029317453046267</v>
      </c>
      <c r="Z155" s="64">
        <v>0</v>
      </c>
      <c r="AA155" s="64">
        <v>0</v>
      </c>
      <c r="AB155" s="51" t="e">
        <v>#DIV/0!</v>
      </c>
      <c r="AC155" s="58"/>
      <c r="AD155" s="64">
        <v>2154</v>
      </c>
      <c r="AE155" s="64">
        <v>2115</v>
      </c>
      <c r="AF155" s="46">
        <v>0.98189415041782735</v>
      </c>
      <c r="AG155" s="64">
        <v>1962</v>
      </c>
      <c r="AH155" s="70">
        <v>0.91086350974930363</v>
      </c>
      <c r="AI155" s="64">
        <v>2115</v>
      </c>
      <c r="AJ155" s="46">
        <v>0.98189415041782735</v>
      </c>
      <c r="AK155" s="64">
        <v>2032</v>
      </c>
      <c r="AL155" s="70">
        <v>0.94336118848653672</v>
      </c>
      <c r="AM155" s="64">
        <v>2088</v>
      </c>
      <c r="AN155" s="46">
        <v>0.96935933147632314</v>
      </c>
      <c r="AO155" s="64">
        <v>2081</v>
      </c>
      <c r="AP155" s="70">
        <v>0.96610956360259981</v>
      </c>
      <c r="AQ155" s="64">
        <v>2100</v>
      </c>
      <c r="AR155" s="46">
        <v>0.97493036211699169</v>
      </c>
      <c r="AS155" s="64">
        <v>1959</v>
      </c>
      <c r="AT155" s="70">
        <v>0.90947075208913652</v>
      </c>
      <c r="AU155" s="64">
        <v>2072</v>
      </c>
      <c r="AV155" s="46">
        <v>0.96193129062209837</v>
      </c>
      <c r="AW155" s="64">
        <v>2028</v>
      </c>
      <c r="AX155" s="46">
        <v>0.9415041782729805</v>
      </c>
      <c r="AZ155" s="80">
        <f>VLOOKUP($A155,'T1DQ CCG'!$A:$BS,69,FALSE)</f>
        <v>0</v>
      </c>
      <c r="BA155" s="80">
        <f>VLOOKUP($A155,'T1DQ CCG'!$A:$BS,70,FALSE)</f>
        <v>0</v>
      </c>
      <c r="BB155" s="80">
        <f>VLOOKUP($A155,'T1DQ CCG'!$A:$BS,71,FALSE)</f>
        <v>0</v>
      </c>
      <c r="BD155" s="75">
        <f>'T3 Q1 201415'!D155</f>
        <v>521</v>
      </c>
      <c r="BE155" s="75">
        <f>'T3 Q1 201415'!E155</f>
        <v>468</v>
      </c>
      <c r="BF155" s="75">
        <f>'T3 Q1 201415'!F155</f>
        <v>0.89827255278310936</v>
      </c>
      <c r="BG155" s="75">
        <f>'T3 Q1 201415'!G155</f>
        <v>1</v>
      </c>
      <c r="BH155" s="75">
        <f>'T3 Q1 201415'!H155</f>
        <v>1.9193857965451055E-3</v>
      </c>
      <c r="BI155" s="75">
        <f>'T3 Q1 201415'!I155</f>
        <v>469</v>
      </c>
      <c r="BJ155" s="75">
        <f>'T3 Q1 201415'!J155</f>
        <v>0.90019193857965452</v>
      </c>
      <c r="BK155" s="75">
        <f>'T3 Q1 201415'!K155</f>
        <v>0</v>
      </c>
      <c r="BL155" s="75">
        <f>'T3 Q1 201415'!L155</f>
        <v>0</v>
      </c>
      <c r="BM155" s="75" t="str">
        <f>'T3 Q1 201415'!M155</f>
        <v/>
      </c>
      <c r="BN155" s="75">
        <f>'T3 Q1 201415'!N155</f>
        <v>0</v>
      </c>
      <c r="BO155" s="75">
        <f>'T3 Q1 201415'!O155</f>
        <v>580</v>
      </c>
      <c r="BP155" s="75">
        <f>'T3 Q1 201415'!P155</f>
        <v>535</v>
      </c>
      <c r="BQ155" s="75">
        <f>'T3 Q1 201415'!Q155</f>
        <v>0.92241379310344829</v>
      </c>
      <c r="BR155" s="75">
        <f>'T3 Q1 201415'!R155</f>
        <v>533</v>
      </c>
      <c r="BS155" s="75">
        <f>'T3 Q1 201415'!S155</f>
        <v>0.91896551724137931</v>
      </c>
      <c r="BT155" s="75">
        <f>'T3 Q1 201415'!T155</f>
        <v>534</v>
      </c>
      <c r="BU155" s="75">
        <f>'T3 Q1 201415'!U155</f>
        <v>0.92068965517241375</v>
      </c>
      <c r="BV155" s="75">
        <f>'T3 Q1 201415'!V155</f>
        <v>529</v>
      </c>
      <c r="BW155" s="75">
        <f>'T3 Q1 201415'!W155</f>
        <v>0.91206896551724137</v>
      </c>
      <c r="BX155" s="75">
        <f>'T3 Q1 201415'!X155</f>
        <v>529</v>
      </c>
      <c r="BY155" s="75">
        <f>'T3 Q1 201415'!Y155</f>
        <v>0.91206896551724137</v>
      </c>
      <c r="BZ155" s="75">
        <f>'T3 Q1 201415'!Z155</f>
        <v>0</v>
      </c>
      <c r="CA155" s="75">
        <f>'T3 Q1 201415'!AA155</f>
        <v>0</v>
      </c>
      <c r="CB155" s="75" t="str">
        <f>'T3 Q1 201415'!AB155</f>
        <v/>
      </c>
      <c r="CC155" s="75">
        <f>'T3 Q1 201415'!AC155</f>
        <v>0</v>
      </c>
      <c r="CD155" s="75">
        <f>'T3 Q1 201415'!AD155</f>
        <v>549</v>
      </c>
      <c r="CE155" s="75">
        <f>'T3 Q1 201415'!AE155</f>
        <v>539</v>
      </c>
      <c r="CF155" s="75">
        <f>'T3 Q1 201415'!AF155</f>
        <v>0.98178506375227692</v>
      </c>
      <c r="CG155" s="75">
        <f>'T3 Q1 201415'!AG155</f>
        <v>508</v>
      </c>
      <c r="CH155" s="75">
        <f>'T3 Q1 201415'!AH155</f>
        <v>0.92531876138433511</v>
      </c>
      <c r="CI155" s="75">
        <f>'T3 Q1 201415'!AI155</f>
        <v>539</v>
      </c>
      <c r="CJ155" s="75">
        <f>'T3 Q1 201415'!AJ155</f>
        <v>0.98178506375227692</v>
      </c>
      <c r="CK155" s="75">
        <f>'T3 Q1 201415'!AK155</f>
        <v>486</v>
      </c>
      <c r="CL155" s="75">
        <f>'T3 Q1 201415'!AL155</f>
        <v>0.88524590163934425</v>
      </c>
      <c r="CM155" s="75">
        <f>'T3 Q1 201415'!AM155</f>
        <v>507</v>
      </c>
      <c r="CN155" s="75">
        <f>'T3 Q1 201415'!AN155</f>
        <v>0.92349726775956287</v>
      </c>
      <c r="CO155" s="75">
        <f>'T3 Q1 201415'!AO155</f>
        <v>535</v>
      </c>
      <c r="CP155" s="75">
        <f>'T3 Q1 201415'!AP155</f>
        <v>0.97449908925318762</v>
      </c>
      <c r="CQ155" s="75">
        <f>'T3 Q1 201415'!AQ155</f>
        <v>539</v>
      </c>
      <c r="CR155" s="75">
        <f>'T3 Q1 201415'!AR155</f>
        <v>0.98178506375227692</v>
      </c>
      <c r="CS155" s="75">
        <f>'T3 Q1 201415'!AS155</f>
        <v>512</v>
      </c>
      <c r="CT155" s="75">
        <f>'T3 Q1 201415'!AT155</f>
        <v>0.93260473588342441</v>
      </c>
      <c r="CU155" s="75">
        <f>'T3 Q1 201415'!AU155</f>
        <v>503</v>
      </c>
      <c r="CV155" s="75">
        <f>'T3 Q1 201415'!AV155</f>
        <v>0.91621129326047357</v>
      </c>
      <c r="CW155" s="75">
        <f>'T3 Q1 201415'!AW155</f>
        <v>518</v>
      </c>
      <c r="CX155" s="75">
        <f>'T3 Q1 201415'!AX155</f>
        <v>0.9435336976320583</v>
      </c>
      <c r="CZ155" s="75">
        <f>'T4 Q2 201415'!D155</f>
        <v>581</v>
      </c>
      <c r="DA155" s="75">
        <f>'T4 Q2 201415'!E155</f>
        <v>538</v>
      </c>
      <c r="DB155" s="75">
        <f>'T4 Q2 201415'!F155</f>
        <v>0.9259896729776248</v>
      </c>
      <c r="DC155" s="75">
        <f>'T4 Q2 201415'!G155</f>
        <v>544</v>
      </c>
      <c r="DD155" s="75">
        <f>'T4 Q2 201415'!H155</f>
        <v>0.9363166953528399</v>
      </c>
      <c r="DE155" s="75">
        <f>'T4 Q2 201415'!I155</f>
        <v>540</v>
      </c>
      <c r="DF155" s="75">
        <f>'T4 Q2 201415'!J155</f>
        <v>0.92943201376936313</v>
      </c>
      <c r="DG155" s="75">
        <f>'T4 Q2 201415'!K155</f>
        <v>0</v>
      </c>
      <c r="DH155" s="75">
        <f>'T4 Q2 201415'!L155</f>
        <v>0</v>
      </c>
      <c r="DI155" s="75" t="str">
        <f>'T4 Q2 201415'!M155</f>
        <v/>
      </c>
      <c r="DJ155" s="75">
        <f>'T4 Q2 201415'!N155</f>
        <v>0</v>
      </c>
      <c r="DK155" s="75">
        <f>'T4 Q2 201415'!O155</f>
        <v>535</v>
      </c>
      <c r="DL155" s="75">
        <f>'T4 Q2 201415'!P155</f>
        <v>516</v>
      </c>
      <c r="DM155" s="75">
        <f>'T4 Q2 201415'!Q155</f>
        <v>0.96448598130841123</v>
      </c>
      <c r="DN155" s="75">
        <f>'T4 Q2 201415'!R155</f>
        <v>484</v>
      </c>
      <c r="DO155" s="75">
        <f>'T4 Q2 201415'!S155</f>
        <v>0.90467289719626165</v>
      </c>
      <c r="DP155" s="75">
        <f>'T4 Q2 201415'!T155</f>
        <v>529</v>
      </c>
      <c r="DQ155" s="75">
        <f>'T4 Q2 201415'!U155</f>
        <v>0.98878504672897194</v>
      </c>
      <c r="DR155" s="75">
        <f>'T4 Q2 201415'!V155</f>
        <v>487</v>
      </c>
      <c r="DS155" s="75">
        <f>'T4 Q2 201415'!W155</f>
        <v>0.91028037383177574</v>
      </c>
      <c r="DT155" s="75">
        <f>'T4 Q2 201415'!X155</f>
        <v>488</v>
      </c>
      <c r="DU155" s="75">
        <f>'T4 Q2 201415'!Y155</f>
        <v>0.91214953271028032</v>
      </c>
      <c r="DV155" s="75">
        <f>'T4 Q2 201415'!Z155</f>
        <v>0</v>
      </c>
      <c r="DW155" s="75">
        <f>'T4 Q2 201415'!AA155</f>
        <v>0</v>
      </c>
      <c r="DX155" s="75" t="str">
        <f>'T4 Q2 201415'!AB155</f>
        <v/>
      </c>
      <c r="DY155" s="75">
        <f>'T4 Q2 201415'!AC155</f>
        <v>0</v>
      </c>
      <c r="DZ155" s="75">
        <f>'T4 Q2 201415'!AD155</f>
        <v>572</v>
      </c>
      <c r="EA155" s="75">
        <f>'T4 Q2 201415'!AE155</f>
        <v>561</v>
      </c>
      <c r="EB155" s="75">
        <f>'T4 Q2 201415'!AF155</f>
        <v>0.98076923076923073</v>
      </c>
      <c r="EC155" s="75">
        <f>'T4 Q2 201415'!AG155</f>
        <v>524</v>
      </c>
      <c r="ED155" s="75">
        <f>'T4 Q2 201415'!AH155</f>
        <v>0.91608391608391604</v>
      </c>
      <c r="EE155" s="75">
        <f>'T4 Q2 201415'!AI155</f>
        <v>561</v>
      </c>
      <c r="EF155" s="75">
        <f>'T4 Q2 201415'!AJ155</f>
        <v>0.98076923076923073</v>
      </c>
      <c r="EG155" s="75">
        <f>'T4 Q2 201415'!AK155</f>
        <v>554</v>
      </c>
      <c r="EH155" s="75">
        <f>'T4 Q2 201415'!AL155</f>
        <v>0.96853146853146854</v>
      </c>
      <c r="EI155" s="75">
        <f>'T4 Q2 201415'!AM155</f>
        <v>563</v>
      </c>
      <c r="EJ155" s="75">
        <f>'T4 Q2 201415'!AN155</f>
        <v>0.98426573426573427</v>
      </c>
      <c r="EK155" s="75">
        <f>'T4 Q2 201415'!AO155</f>
        <v>547</v>
      </c>
      <c r="EL155" s="75">
        <f>'T4 Q2 201415'!AP155</f>
        <v>0.95629370629370625</v>
      </c>
      <c r="EM155" s="75">
        <f>'T4 Q2 201415'!AQ155</f>
        <v>559</v>
      </c>
      <c r="EN155" s="75">
        <f>'T4 Q2 201415'!AR155</f>
        <v>0</v>
      </c>
      <c r="EO155" s="75">
        <f>'T4 Q2 201415'!AS155</f>
        <v>521</v>
      </c>
      <c r="EP155" s="75">
        <f>'T4 Q2 201415'!AT155</f>
        <v>0.91083916083916083</v>
      </c>
      <c r="EQ155" s="75">
        <f>'T4 Q2 201415'!AU155</f>
        <v>560</v>
      </c>
      <c r="ER155" s="75">
        <f>'T4 Q2 201415'!AV155</f>
        <v>0.97902097902097907</v>
      </c>
      <c r="ES155" s="75">
        <f>'T4 Q2 201415'!AW155</f>
        <v>538</v>
      </c>
      <c r="ET155" s="75">
        <f>'T4 Q2 201415'!AX155</f>
        <v>0.94055944055944052</v>
      </c>
      <c r="EV155" s="75">
        <f>'T5 Q3 201415'!D155</f>
        <v>519</v>
      </c>
      <c r="EW155" s="75">
        <f>'T5 Q3 201415'!E155</f>
        <v>494</v>
      </c>
      <c r="EX155" s="75">
        <f>'T5 Q3 201415'!F155</f>
        <v>0.95183044315992293</v>
      </c>
      <c r="EY155" s="75">
        <f>'T5 Q3 201415'!G155</f>
        <v>483</v>
      </c>
      <c r="EZ155" s="75">
        <f>'T5 Q3 201415'!H155</f>
        <v>0.93063583815028905</v>
      </c>
      <c r="FA155" s="75">
        <f>'T5 Q3 201415'!I155</f>
        <v>495</v>
      </c>
      <c r="FB155" s="75">
        <f>'T5 Q3 201415'!J155</f>
        <v>0.95375722543352603</v>
      </c>
      <c r="FC155" s="75">
        <f>'T5 Q3 201415'!K155</f>
        <v>0</v>
      </c>
      <c r="FD155" s="75">
        <f>'T5 Q3 201415'!L155</f>
        <v>0</v>
      </c>
      <c r="FE155" s="75" t="str">
        <f>'T5 Q3 201415'!M155</f>
        <v/>
      </c>
      <c r="FF155" s="75">
        <f>'T5 Q3 201415'!N155</f>
        <v>0</v>
      </c>
      <c r="FG155" s="75">
        <f>'T5 Q3 201415'!O155</f>
        <v>547</v>
      </c>
      <c r="FH155" s="75">
        <f>'T5 Q3 201415'!P155</f>
        <v>528</v>
      </c>
      <c r="FI155" s="75">
        <f>'T5 Q3 201415'!Q155</f>
        <v>0.96526508226691043</v>
      </c>
      <c r="FJ155" s="75">
        <f>'T5 Q3 201415'!R155</f>
        <v>508</v>
      </c>
      <c r="FK155" s="75">
        <f>'T5 Q3 201415'!S155</f>
        <v>0.92870201096892135</v>
      </c>
      <c r="FL155" s="75">
        <f>'T5 Q3 201415'!T155</f>
        <v>536</v>
      </c>
      <c r="FM155" s="75">
        <f>'T5 Q3 201415'!U155</f>
        <v>0.979890310786106</v>
      </c>
      <c r="FN155" s="75">
        <f>'T5 Q3 201415'!V155</f>
        <v>503</v>
      </c>
      <c r="FO155" s="75">
        <f>'T5 Q3 201415'!W155</f>
        <v>0.91956124314442411</v>
      </c>
      <c r="FP155" s="75">
        <f>'T5 Q3 201415'!X155</f>
        <v>507</v>
      </c>
      <c r="FQ155" s="75">
        <f>'T5 Q3 201415'!Y155</f>
        <v>0.92687385740402195</v>
      </c>
      <c r="FR155" s="75">
        <f>'T5 Q3 201415'!Z155</f>
        <v>0</v>
      </c>
      <c r="FS155" s="75">
        <f>'T5 Q3 201415'!AA155</f>
        <v>0</v>
      </c>
      <c r="FT155" s="75" t="str">
        <f>'T5 Q3 201415'!AB155</f>
        <v/>
      </c>
      <c r="FU155" s="75">
        <f>'T5 Q3 201415'!AC155</f>
        <v>0</v>
      </c>
      <c r="FV155" s="75">
        <f>'T5 Q3 201415'!AD155</f>
        <v>519</v>
      </c>
      <c r="FW155" s="75">
        <f>'T5 Q3 201415'!AE155</f>
        <v>507</v>
      </c>
      <c r="FX155" s="75">
        <f>'T5 Q3 201415'!AF155</f>
        <v>0.97687861271676302</v>
      </c>
      <c r="FY155" s="75">
        <f>'T5 Q3 201415'!AG155</f>
        <v>471</v>
      </c>
      <c r="FZ155" s="75">
        <f>'T5 Q3 201415'!AH155</f>
        <v>0.90751445086705207</v>
      </c>
      <c r="GA155" s="75">
        <f>'T5 Q3 201415'!AI155</f>
        <v>507</v>
      </c>
      <c r="GB155" s="75">
        <f>'T5 Q3 201415'!AJ155</f>
        <v>0.97687861271676302</v>
      </c>
      <c r="GC155" s="75">
        <f>'T5 Q3 201415'!AK155</f>
        <v>492</v>
      </c>
      <c r="GD155" s="75">
        <f>'T5 Q3 201415'!AL155</f>
        <v>0.94797687861271673</v>
      </c>
      <c r="GE155" s="75">
        <f>'T5 Q3 201415'!AM155</f>
        <v>510</v>
      </c>
      <c r="GF155" s="75">
        <f>'T5 Q3 201415'!AN155</f>
        <v>0.98265895953757221</v>
      </c>
      <c r="GG155" s="75">
        <f>'T5 Q3 201415'!AO155</f>
        <v>499</v>
      </c>
      <c r="GH155" s="75">
        <f>'T5 Q3 201415'!AP155</f>
        <v>0.96146435452793833</v>
      </c>
      <c r="GI155" s="75">
        <f>'T5 Q3 201415'!AQ155</f>
        <v>501</v>
      </c>
      <c r="GJ155" s="75">
        <f>'T5 Q3 201415'!AR155</f>
        <v>0</v>
      </c>
      <c r="GK155" s="75">
        <f>'T5 Q3 201415'!AS155</f>
        <v>469</v>
      </c>
      <c r="GL155" s="75">
        <f>'T5 Q3 201415'!AT155</f>
        <v>0.90366088631984587</v>
      </c>
      <c r="GM155" s="75">
        <f>'T5 Q3 201415'!AU155</f>
        <v>505</v>
      </c>
      <c r="GN155" s="75">
        <f>'T5 Q3 201415'!AV155</f>
        <v>0.97302504816955682</v>
      </c>
      <c r="GO155" s="75">
        <f>'T5 Q3 201415'!AW155</f>
        <v>487</v>
      </c>
      <c r="GP155" s="75">
        <f>'T5 Q3 201415'!AX155</f>
        <v>0.93834296724470134</v>
      </c>
      <c r="GR155" s="75">
        <f>'T6 Q4 201415'!D155</f>
        <v>484</v>
      </c>
      <c r="GS155" s="75">
        <f>'T6 Q4 201415'!E155</f>
        <v>451</v>
      </c>
      <c r="GT155" s="75">
        <f>'T6 Q4 201415'!F155</f>
        <v>0.93181818181818177</v>
      </c>
      <c r="GU155" s="75">
        <f>'T6 Q4 201415'!G155</f>
        <v>453</v>
      </c>
      <c r="GV155" s="75">
        <f>'T6 Q4 201415'!H155</f>
        <v>0.93595041322314054</v>
      </c>
      <c r="GW155" s="75">
        <f>'T6 Q4 201415'!I155</f>
        <v>452</v>
      </c>
      <c r="GX155" s="75">
        <f>'T6 Q4 201415'!J155</f>
        <v>0.93388429752066116</v>
      </c>
      <c r="GY155" s="75">
        <f>'T6 Q4 201415'!K155</f>
        <v>0</v>
      </c>
      <c r="GZ155" s="75">
        <f>'T6 Q4 201415'!L155</f>
        <v>0</v>
      </c>
      <c r="HA155" s="75" t="str">
        <f>'T6 Q4 201415'!M155</f>
        <v/>
      </c>
      <c r="HB155" s="75">
        <f>'T6 Q4 201415'!N155</f>
        <v>0</v>
      </c>
      <c r="HC155" s="75">
        <f>'T6 Q4 201415'!O155</f>
        <v>521</v>
      </c>
      <c r="HD155" s="75">
        <f>'T6 Q4 201415'!P155</f>
        <v>504</v>
      </c>
      <c r="HE155" s="75">
        <f>'T6 Q4 201415'!Q155</f>
        <v>0.96737044145873319</v>
      </c>
      <c r="HF155" s="75">
        <f>'T6 Q4 201415'!R155</f>
        <v>479</v>
      </c>
      <c r="HG155" s="75">
        <f>'T6 Q4 201415'!S155</f>
        <v>0.91938579654510555</v>
      </c>
      <c r="HH155" s="75">
        <f>'T6 Q4 201415'!T155</f>
        <v>512</v>
      </c>
      <c r="HI155" s="75">
        <f>'T6 Q4 201415'!U155</f>
        <v>0.98272552783109401</v>
      </c>
      <c r="HJ155" s="75">
        <f>'T6 Q4 201415'!V155</f>
        <v>478</v>
      </c>
      <c r="HK155" s="75">
        <f>'T6 Q4 201415'!W155</f>
        <v>0.9174664107485605</v>
      </c>
      <c r="HL155" s="75">
        <f>'T6 Q4 201415'!X155</f>
        <v>485</v>
      </c>
      <c r="HM155" s="75">
        <f>'T6 Q4 201415'!Y155</f>
        <v>0.93090211132437617</v>
      </c>
      <c r="HN155" s="75">
        <f>'T6 Q4 201415'!Z155</f>
        <v>0</v>
      </c>
      <c r="HO155" s="75">
        <f>'T6 Q4 201415'!AA155</f>
        <v>0</v>
      </c>
      <c r="HP155" s="75" t="str">
        <f>'T6 Q4 201415'!AB155</f>
        <v/>
      </c>
      <c r="HQ155" s="75">
        <f>'T6 Q4 201415'!AC155</f>
        <v>0</v>
      </c>
      <c r="HR155" s="75">
        <f>'T6 Q4 201415'!AD155</f>
        <v>514</v>
      </c>
      <c r="HS155" s="75">
        <f>'T6 Q4 201415'!AE155</f>
        <v>508</v>
      </c>
      <c r="HT155" s="75">
        <f>'T6 Q4 201415'!AF155</f>
        <v>0.98832684824902728</v>
      </c>
      <c r="HU155" s="75">
        <f>'T6 Q4 201415'!AG155</f>
        <v>459</v>
      </c>
      <c r="HV155" s="75">
        <f>'T6 Q4 201415'!AH155</f>
        <v>0.89299610894941639</v>
      </c>
      <c r="HW155" s="75">
        <f>'T6 Q4 201415'!AI155</f>
        <v>508</v>
      </c>
      <c r="HX155" s="75">
        <f>'T6 Q4 201415'!AJ155</f>
        <v>0.98832684824902728</v>
      </c>
      <c r="HY155" s="75">
        <f>'T6 Q4 201415'!AK155</f>
        <v>500</v>
      </c>
      <c r="HZ155" s="75">
        <f>'T6 Q4 201415'!AL155</f>
        <v>0.97276264591439687</v>
      </c>
      <c r="IA155" s="75">
        <f>'T6 Q4 201415'!AM155</f>
        <v>508</v>
      </c>
      <c r="IB155" s="75">
        <f>'T6 Q4 201415'!AN155</f>
        <v>0.98832684824902728</v>
      </c>
      <c r="IC155" s="75">
        <f>'T6 Q4 201415'!AO155</f>
        <v>500</v>
      </c>
      <c r="ID155" s="75">
        <f>'T6 Q4 201415'!AP155</f>
        <v>0.97276264591439687</v>
      </c>
      <c r="IE155" s="75">
        <f>'T6 Q4 201415'!AQ155</f>
        <v>501</v>
      </c>
      <c r="IF155" s="75">
        <f>'T6 Q4 201415'!AR155</f>
        <v>0</v>
      </c>
      <c r="IG155" s="75">
        <f>'T6 Q4 201415'!AS155</f>
        <v>457</v>
      </c>
      <c r="IH155" s="75">
        <f>'T6 Q4 201415'!AT155</f>
        <v>0.8891050583657587</v>
      </c>
      <c r="II155" s="75">
        <f>'T6 Q4 201415'!AU155</f>
        <v>504</v>
      </c>
      <c r="IJ155" s="75">
        <f>'T6 Q4 201415'!AV155</f>
        <v>0.98054474708171202</v>
      </c>
      <c r="IK155" s="75">
        <f>'T6 Q4 201415'!AW155</f>
        <v>485</v>
      </c>
      <c r="IL155" s="75">
        <f>'T6 Q4 201415'!AX155</f>
        <v>0.94357976653696496</v>
      </c>
    </row>
    <row r="156" spans="1:246" x14ac:dyDescent="0.25">
      <c r="A156" s="31" t="s">
        <v>564</v>
      </c>
      <c r="B156" s="21" t="s">
        <v>565</v>
      </c>
      <c r="C156" s="21" t="s">
        <v>34</v>
      </c>
      <c r="D156" s="64">
        <v>5382</v>
      </c>
      <c r="E156" s="64">
        <v>5131</v>
      </c>
      <c r="F156" s="51">
        <v>0.95336306205871424</v>
      </c>
      <c r="G156" s="64">
        <v>85</v>
      </c>
      <c r="H156" s="69">
        <v>1.5793385358602748E-2</v>
      </c>
      <c r="I156" s="64">
        <v>5134</v>
      </c>
      <c r="J156" s="51">
        <v>0.95392047565960614</v>
      </c>
      <c r="K156" s="64">
        <v>20</v>
      </c>
      <c r="L156" s="5">
        <v>7</v>
      </c>
      <c r="M156" s="51">
        <v>0.35</v>
      </c>
      <c r="N156" s="40"/>
      <c r="O156" s="64">
        <v>5704</v>
      </c>
      <c r="P156" s="64">
        <v>5523</v>
      </c>
      <c r="Q156" s="51">
        <v>0.96826788218793824</v>
      </c>
      <c r="R156" s="64">
        <v>5322</v>
      </c>
      <c r="S156" s="69">
        <v>0.93302945301542772</v>
      </c>
      <c r="T156" s="64">
        <v>4756</v>
      </c>
      <c r="U156" s="51">
        <v>0.83380084151472655</v>
      </c>
      <c r="V156" s="64">
        <v>5325</v>
      </c>
      <c r="W156" s="69">
        <v>0.93355539971949508</v>
      </c>
      <c r="X156" s="64">
        <v>5370</v>
      </c>
      <c r="Y156" s="51">
        <v>0.94144460028050492</v>
      </c>
      <c r="Z156" s="64">
        <v>34</v>
      </c>
      <c r="AA156" s="64">
        <v>28</v>
      </c>
      <c r="AB156" s="51">
        <v>0.82352941176470584</v>
      </c>
      <c r="AC156" s="58"/>
      <c r="AD156" s="64">
        <v>5184</v>
      </c>
      <c r="AE156" s="64">
        <v>5027</v>
      </c>
      <c r="AF156" s="46">
        <v>0.9697145061728395</v>
      </c>
      <c r="AG156" s="64">
        <v>4615</v>
      </c>
      <c r="AH156" s="70">
        <v>0.89023919753086422</v>
      </c>
      <c r="AI156" s="64">
        <v>5026</v>
      </c>
      <c r="AJ156" s="46">
        <v>0.96952160493827155</v>
      </c>
      <c r="AK156" s="64">
        <v>5012</v>
      </c>
      <c r="AL156" s="70">
        <v>0.96682098765432101</v>
      </c>
      <c r="AM156" s="64">
        <v>4892</v>
      </c>
      <c r="AN156" s="46">
        <v>0.94367283950617287</v>
      </c>
      <c r="AO156" s="64">
        <v>4885</v>
      </c>
      <c r="AP156" s="70">
        <v>0.94232253086419748</v>
      </c>
      <c r="AQ156" s="64">
        <v>5040</v>
      </c>
      <c r="AR156" s="46">
        <v>0.97222222222222221</v>
      </c>
      <c r="AS156" s="64">
        <v>4577</v>
      </c>
      <c r="AT156" s="70">
        <v>0.88290895061728392</v>
      </c>
      <c r="AU156" s="64">
        <v>4795</v>
      </c>
      <c r="AV156" s="46">
        <v>0.92496141975308643</v>
      </c>
      <c r="AW156" s="64">
        <v>4831</v>
      </c>
      <c r="AX156" s="46">
        <v>0.93190586419753085</v>
      </c>
      <c r="AZ156" s="80">
        <f>VLOOKUP($A156,'T1DQ CCG'!$A:$BS,69,FALSE)</f>
        <v>0</v>
      </c>
      <c r="BA156" s="80">
        <f>VLOOKUP($A156,'T1DQ CCG'!$A:$BS,70,FALSE)</f>
        <v>0</v>
      </c>
      <c r="BB156" s="80">
        <f>VLOOKUP($A156,'T1DQ CCG'!$A:$BS,71,FALSE)</f>
        <v>0</v>
      </c>
      <c r="BD156" s="75">
        <f>'T3 Q1 201415'!D156</f>
        <v>1319</v>
      </c>
      <c r="BE156" s="75">
        <f>'T3 Q1 201415'!E156</f>
        <v>1250</v>
      </c>
      <c r="BF156" s="75">
        <f>'T3 Q1 201415'!F156</f>
        <v>0.94768764215314627</v>
      </c>
      <c r="BG156" s="75">
        <f>'T3 Q1 201415'!G156</f>
        <v>35</v>
      </c>
      <c r="BH156" s="75">
        <f>'T3 Q1 201415'!H156</f>
        <v>2.6535253980288095E-2</v>
      </c>
      <c r="BI156" s="75">
        <f>'T3 Q1 201415'!I156</f>
        <v>1256</v>
      </c>
      <c r="BJ156" s="75">
        <f>'T3 Q1 201415'!J156</f>
        <v>0.95223654283548143</v>
      </c>
      <c r="BK156" s="75">
        <f>'T3 Q1 201415'!K156</f>
        <v>4</v>
      </c>
      <c r="BL156" s="75">
        <f>'T3 Q1 201415'!L156</f>
        <v>4</v>
      </c>
      <c r="BM156" s="75">
        <f>'T3 Q1 201415'!M156</f>
        <v>1</v>
      </c>
      <c r="BN156" s="75">
        <f>'T3 Q1 201415'!N156</f>
        <v>0</v>
      </c>
      <c r="BO156" s="75">
        <f>'T3 Q1 201415'!O156</f>
        <v>1460</v>
      </c>
      <c r="BP156" s="75">
        <f>'T3 Q1 201415'!P156</f>
        <v>1418</v>
      </c>
      <c r="BQ156" s="75">
        <f>'T3 Q1 201415'!Q156</f>
        <v>0.97123287671232872</v>
      </c>
      <c r="BR156" s="75">
        <f>'T3 Q1 201415'!R156</f>
        <v>1352</v>
      </c>
      <c r="BS156" s="75">
        <f>'T3 Q1 201415'!S156</f>
        <v>0.92602739726027394</v>
      </c>
      <c r="BT156" s="75">
        <f>'T3 Q1 201415'!T156</f>
        <v>1408</v>
      </c>
      <c r="BU156" s="75">
        <f>'T3 Q1 201415'!U156</f>
        <v>0.96438356164383565</v>
      </c>
      <c r="BV156" s="75">
        <f>'T3 Q1 201415'!V156</f>
        <v>1360</v>
      </c>
      <c r="BW156" s="75">
        <f>'T3 Q1 201415'!W156</f>
        <v>0.93150684931506844</v>
      </c>
      <c r="BX156" s="75">
        <f>'T3 Q1 201415'!X156</f>
        <v>1366</v>
      </c>
      <c r="BY156" s="75">
        <f>'T3 Q1 201415'!Y156</f>
        <v>0.93561643835616437</v>
      </c>
      <c r="BZ156" s="75">
        <f>'T3 Q1 201415'!Z156</f>
        <v>8</v>
      </c>
      <c r="CA156" s="75">
        <f>'T3 Q1 201415'!AA156</f>
        <v>5</v>
      </c>
      <c r="CB156" s="75">
        <f>'T3 Q1 201415'!AB156</f>
        <v>0.625</v>
      </c>
      <c r="CC156" s="75">
        <f>'T3 Q1 201415'!AC156</f>
        <v>0</v>
      </c>
      <c r="CD156" s="75">
        <f>'T3 Q1 201415'!AD156</f>
        <v>1304</v>
      </c>
      <c r="CE156" s="75">
        <f>'T3 Q1 201415'!AE156</f>
        <v>1260</v>
      </c>
      <c r="CF156" s="75">
        <f>'T3 Q1 201415'!AF156</f>
        <v>0.96625766871165641</v>
      </c>
      <c r="CG156" s="75">
        <f>'T3 Q1 201415'!AG156</f>
        <v>1145</v>
      </c>
      <c r="CH156" s="75">
        <f>'T3 Q1 201415'!AH156</f>
        <v>0.87806748466257667</v>
      </c>
      <c r="CI156" s="75">
        <f>'T3 Q1 201415'!AI156</f>
        <v>1260</v>
      </c>
      <c r="CJ156" s="75">
        <f>'T3 Q1 201415'!AJ156</f>
        <v>0.96625766871165641</v>
      </c>
      <c r="CK156" s="75">
        <f>'T3 Q1 201415'!AK156</f>
        <v>1256</v>
      </c>
      <c r="CL156" s="75">
        <f>'T3 Q1 201415'!AL156</f>
        <v>0.96319018404907975</v>
      </c>
      <c r="CM156" s="75">
        <f>'T3 Q1 201415'!AM156</f>
        <v>1228</v>
      </c>
      <c r="CN156" s="75">
        <f>'T3 Q1 201415'!AN156</f>
        <v>0.94171779141104295</v>
      </c>
      <c r="CO156" s="75">
        <f>'T3 Q1 201415'!AO156</f>
        <v>1224</v>
      </c>
      <c r="CP156" s="75">
        <f>'T3 Q1 201415'!AP156</f>
        <v>0.93865030674846628</v>
      </c>
      <c r="CQ156" s="75">
        <f>'T3 Q1 201415'!AQ156</f>
        <v>1268</v>
      </c>
      <c r="CR156" s="75">
        <f>'T3 Q1 201415'!AR156</f>
        <v>0.97239263803680986</v>
      </c>
      <c r="CS156" s="75">
        <f>'T3 Q1 201415'!AS156</f>
        <v>1132</v>
      </c>
      <c r="CT156" s="75">
        <f>'T3 Q1 201415'!AT156</f>
        <v>0.86809815950920244</v>
      </c>
      <c r="CU156" s="75">
        <f>'T3 Q1 201415'!AU156</f>
        <v>1198</v>
      </c>
      <c r="CV156" s="75">
        <f>'T3 Q1 201415'!AV156</f>
        <v>0.91871165644171782</v>
      </c>
      <c r="CW156" s="75">
        <f>'T3 Q1 201415'!AW156</f>
        <v>1203</v>
      </c>
      <c r="CX156" s="75">
        <f>'T3 Q1 201415'!AX156</f>
        <v>0.9225460122699386</v>
      </c>
      <c r="CZ156" s="75">
        <f>'T4 Q2 201415'!D156</f>
        <v>1298</v>
      </c>
      <c r="DA156" s="75">
        <f>'T4 Q2 201415'!E156</f>
        <v>1244</v>
      </c>
      <c r="DB156" s="75">
        <f>'T4 Q2 201415'!F156</f>
        <v>0.95839753466872113</v>
      </c>
      <c r="DC156" s="75">
        <f>'T4 Q2 201415'!G156</f>
        <v>35</v>
      </c>
      <c r="DD156" s="75">
        <f>'T4 Q2 201415'!H156</f>
        <v>2.6964560862865947E-2</v>
      </c>
      <c r="DE156" s="75">
        <f>'T4 Q2 201415'!I156</f>
        <v>1246</v>
      </c>
      <c r="DF156" s="75">
        <f>'T4 Q2 201415'!J156</f>
        <v>0.95993836671802768</v>
      </c>
      <c r="DG156" s="75">
        <f>'T4 Q2 201415'!K156</f>
        <v>7</v>
      </c>
      <c r="DH156" s="75">
        <f>'T4 Q2 201415'!L156</f>
        <v>6</v>
      </c>
      <c r="DI156" s="75">
        <f>'T4 Q2 201415'!M156</f>
        <v>0.8571428571428571</v>
      </c>
      <c r="DJ156" s="75">
        <f>'T4 Q2 201415'!N156</f>
        <v>0</v>
      </c>
      <c r="DK156" s="75">
        <f>'T4 Q2 201415'!O156</f>
        <v>1429</v>
      </c>
      <c r="DL156" s="75">
        <f>'T4 Q2 201415'!P156</f>
        <v>1390</v>
      </c>
      <c r="DM156" s="75">
        <f>'T4 Q2 201415'!Q156</f>
        <v>0.97270818754373689</v>
      </c>
      <c r="DN156" s="75">
        <f>'T4 Q2 201415'!R156</f>
        <v>1328</v>
      </c>
      <c r="DO156" s="75">
        <f>'T4 Q2 201415'!S156</f>
        <v>0.92932120363890836</v>
      </c>
      <c r="DP156" s="75">
        <f>'T4 Q2 201415'!T156</f>
        <v>1381</v>
      </c>
      <c r="DQ156" s="75">
        <f>'T4 Q2 201415'!U156</f>
        <v>0.96641007697690695</v>
      </c>
      <c r="DR156" s="75">
        <f>'T4 Q2 201415'!V156</f>
        <v>1334</v>
      </c>
      <c r="DS156" s="75">
        <f>'T4 Q2 201415'!W156</f>
        <v>0.93351994401679494</v>
      </c>
      <c r="DT156" s="75">
        <f>'T4 Q2 201415'!X156</f>
        <v>1338</v>
      </c>
      <c r="DU156" s="75">
        <f>'T4 Q2 201415'!Y156</f>
        <v>0.93631910426871934</v>
      </c>
      <c r="DV156" s="75">
        <f>'T4 Q2 201415'!Z156</f>
        <v>9</v>
      </c>
      <c r="DW156" s="75">
        <f>'T4 Q2 201415'!AA156</f>
        <v>9</v>
      </c>
      <c r="DX156" s="75">
        <f>'T4 Q2 201415'!AB156</f>
        <v>1</v>
      </c>
      <c r="DY156" s="75">
        <f>'T4 Q2 201415'!AC156</f>
        <v>0</v>
      </c>
      <c r="DZ156" s="75">
        <f>'T4 Q2 201415'!AD156</f>
        <v>1295</v>
      </c>
      <c r="EA156" s="75">
        <f>'T4 Q2 201415'!AE156</f>
        <v>1253</v>
      </c>
      <c r="EB156" s="75">
        <f>'T4 Q2 201415'!AF156</f>
        <v>0.96756756756756757</v>
      </c>
      <c r="EC156" s="75">
        <f>'T4 Q2 201415'!AG156</f>
        <v>1139</v>
      </c>
      <c r="ED156" s="75">
        <f>'T4 Q2 201415'!AH156</f>
        <v>0.87953667953667958</v>
      </c>
      <c r="EE156" s="75">
        <f>'T4 Q2 201415'!AI156</f>
        <v>1253</v>
      </c>
      <c r="EF156" s="75">
        <f>'T4 Q2 201415'!AJ156</f>
        <v>0.96756756756756757</v>
      </c>
      <c r="EG156" s="75">
        <f>'T4 Q2 201415'!AK156</f>
        <v>1249</v>
      </c>
      <c r="EH156" s="75">
        <f>'T4 Q2 201415'!AL156</f>
        <v>0.96447876447876446</v>
      </c>
      <c r="EI156" s="75">
        <f>'T4 Q2 201415'!AM156</f>
        <v>1220</v>
      </c>
      <c r="EJ156" s="75">
        <f>'T4 Q2 201415'!AN156</f>
        <v>0.94208494208494209</v>
      </c>
      <c r="EK156" s="75">
        <f>'T4 Q2 201415'!AO156</f>
        <v>1217</v>
      </c>
      <c r="EL156" s="75">
        <f>'T4 Q2 201415'!AP156</f>
        <v>0.93976833976833973</v>
      </c>
      <c r="EM156" s="75">
        <f>'T4 Q2 201415'!AQ156</f>
        <v>1261</v>
      </c>
      <c r="EN156" s="75">
        <f>'T4 Q2 201415'!AR156</f>
        <v>0</v>
      </c>
      <c r="EO156" s="75">
        <f>'T4 Q2 201415'!AS156</f>
        <v>1127</v>
      </c>
      <c r="EP156" s="75">
        <f>'T4 Q2 201415'!AT156</f>
        <v>0.87027027027027026</v>
      </c>
      <c r="EQ156" s="75">
        <f>'T4 Q2 201415'!AU156</f>
        <v>1191</v>
      </c>
      <c r="ER156" s="75">
        <f>'T4 Q2 201415'!AV156</f>
        <v>0.91969111969111972</v>
      </c>
      <c r="ES156" s="75">
        <f>'T4 Q2 201415'!AW156</f>
        <v>1197</v>
      </c>
      <c r="ET156" s="75">
        <f>'T4 Q2 201415'!AX156</f>
        <v>0.92432432432432432</v>
      </c>
      <c r="EV156" s="75">
        <f>'T5 Q3 201415'!D156</f>
        <v>1400</v>
      </c>
      <c r="EW156" s="75">
        <f>'T5 Q3 201415'!E156</f>
        <v>1334</v>
      </c>
      <c r="EX156" s="75">
        <f>'T5 Q3 201415'!F156</f>
        <v>0.95285714285714285</v>
      </c>
      <c r="EY156" s="75">
        <f>'T5 Q3 201415'!G156</f>
        <v>6</v>
      </c>
      <c r="EZ156" s="75">
        <f>'T5 Q3 201415'!H156</f>
        <v>4.2857142857142859E-3</v>
      </c>
      <c r="FA156" s="75">
        <f>'T5 Q3 201415'!I156</f>
        <v>1337</v>
      </c>
      <c r="FB156" s="75">
        <f>'T5 Q3 201415'!J156</f>
        <v>0.95499999999999996</v>
      </c>
      <c r="FC156" s="75">
        <f>'T5 Q3 201415'!K156</f>
        <v>3</v>
      </c>
      <c r="FD156" s="75">
        <f>'T5 Q3 201415'!L156</f>
        <v>1</v>
      </c>
      <c r="FE156" s="75">
        <f>'T5 Q3 201415'!M156</f>
        <v>0.33333333333333331</v>
      </c>
      <c r="FF156" s="75">
        <f>'T5 Q3 201415'!N156</f>
        <v>0</v>
      </c>
      <c r="FG156" s="75">
        <f>'T5 Q3 201415'!O156</f>
        <v>1493</v>
      </c>
      <c r="FH156" s="75">
        <f>'T5 Q3 201415'!P156</f>
        <v>1442</v>
      </c>
      <c r="FI156" s="75">
        <f>'T5 Q3 201415'!Q156</f>
        <v>0.96584058941728068</v>
      </c>
      <c r="FJ156" s="75">
        <f>'T5 Q3 201415'!R156</f>
        <v>1403</v>
      </c>
      <c r="FK156" s="75">
        <f>'T5 Q3 201415'!S156</f>
        <v>0.93971868720696583</v>
      </c>
      <c r="FL156" s="75">
        <f>'T5 Q3 201415'!T156</f>
        <v>1345</v>
      </c>
      <c r="FM156" s="75">
        <f>'T5 Q3 201415'!U156</f>
        <v>0.90087073007367713</v>
      </c>
      <c r="FN156" s="75">
        <f>'T5 Q3 201415'!V156</f>
        <v>1400</v>
      </c>
      <c r="FO156" s="75">
        <f>'T5 Q3 201415'!W156</f>
        <v>0.93770931011386471</v>
      </c>
      <c r="FP156" s="75">
        <f>'T5 Q3 201415'!X156</f>
        <v>1423</v>
      </c>
      <c r="FQ156" s="75">
        <f>'T5 Q3 201415'!Y156</f>
        <v>0.95311453449430672</v>
      </c>
      <c r="FR156" s="75">
        <f>'T5 Q3 201415'!Z156</f>
        <v>9</v>
      </c>
      <c r="FS156" s="75">
        <f>'T5 Q3 201415'!AA156</f>
        <v>7</v>
      </c>
      <c r="FT156" s="75">
        <f>'T5 Q3 201415'!AB156</f>
        <v>0.77777777777777779</v>
      </c>
      <c r="FU156" s="75">
        <f>'T5 Q3 201415'!AC156</f>
        <v>0</v>
      </c>
      <c r="FV156" s="75">
        <f>'T5 Q3 201415'!AD156</f>
        <v>1302</v>
      </c>
      <c r="FW156" s="75">
        <f>'T5 Q3 201415'!AE156</f>
        <v>1274</v>
      </c>
      <c r="FX156" s="75">
        <f>'T5 Q3 201415'!AF156</f>
        <v>0.978494623655914</v>
      </c>
      <c r="FY156" s="75">
        <f>'T5 Q3 201415'!AG156</f>
        <v>1175</v>
      </c>
      <c r="FZ156" s="75">
        <f>'T5 Q3 201415'!AH156</f>
        <v>0.90245775729646693</v>
      </c>
      <c r="GA156" s="75">
        <f>'T5 Q3 201415'!AI156</f>
        <v>1273</v>
      </c>
      <c r="GB156" s="75">
        <f>'T5 Q3 201415'!AJ156</f>
        <v>0.97772657450076805</v>
      </c>
      <c r="GC156" s="75">
        <f>'T5 Q3 201415'!AK156</f>
        <v>1270</v>
      </c>
      <c r="GD156" s="75">
        <f>'T5 Q3 201415'!AL156</f>
        <v>0.97542242703533022</v>
      </c>
      <c r="GE156" s="75">
        <f>'T5 Q3 201415'!AM156</f>
        <v>1239</v>
      </c>
      <c r="GF156" s="75">
        <f>'T5 Q3 201415'!AN156</f>
        <v>0.95161290322580649</v>
      </c>
      <c r="GG156" s="75">
        <f>'T5 Q3 201415'!AO156</f>
        <v>1233</v>
      </c>
      <c r="GH156" s="75">
        <f>'T5 Q3 201415'!AP156</f>
        <v>0.94700460829493083</v>
      </c>
      <c r="GI156" s="75">
        <f>'T5 Q3 201415'!AQ156</f>
        <v>1267</v>
      </c>
      <c r="GJ156" s="75">
        <f>'T5 Q3 201415'!AR156</f>
        <v>0</v>
      </c>
      <c r="GK156" s="75">
        <f>'T5 Q3 201415'!AS156</f>
        <v>1175</v>
      </c>
      <c r="GL156" s="75">
        <f>'T5 Q3 201415'!AT156</f>
        <v>0.90245775729646693</v>
      </c>
      <c r="GM156" s="75">
        <f>'T5 Q3 201415'!AU156</f>
        <v>1216</v>
      </c>
      <c r="GN156" s="75">
        <f>'T5 Q3 201415'!AV156</f>
        <v>0.9339477726574501</v>
      </c>
      <c r="GO156" s="75">
        <f>'T5 Q3 201415'!AW156</f>
        <v>1229</v>
      </c>
      <c r="GP156" s="75">
        <f>'T5 Q3 201415'!AX156</f>
        <v>0.94393241167434716</v>
      </c>
      <c r="GR156" s="75">
        <f>'T6 Q4 201415'!D156</f>
        <v>1365</v>
      </c>
      <c r="GS156" s="75">
        <f>'T6 Q4 201415'!E156</f>
        <v>1303</v>
      </c>
      <c r="GT156" s="75">
        <f>'T6 Q4 201415'!F156</f>
        <v>0.95457875457875463</v>
      </c>
      <c r="GU156" s="75">
        <f>'T6 Q4 201415'!G156</f>
        <v>9</v>
      </c>
      <c r="GV156" s="75">
        <f>'T6 Q4 201415'!H156</f>
        <v>6.5934065934065934E-3</v>
      </c>
      <c r="GW156" s="75">
        <f>'T6 Q4 201415'!I156</f>
        <v>1295</v>
      </c>
      <c r="GX156" s="75">
        <f>'T6 Q4 201415'!J156</f>
        <v>0.94871794871794868</v>
      </c>
      <c r="GY156" s="75">
        <f>'T6 Q4 201415'!K156</f>
        <v>6</v>
      </c>
      <c r="GZ156" s="75">
        <f>'T6 Q4 201415'!L156</f>
        <v>6</v>
      </c>
      <c r="HA156" s="75">
        <f>'T6 Q4 201415'!M156</f>
        <v>1</v>
      </c>
      <c r="HB156" s="75">
        <f>'T6 Q4 201415'!N156</f>
        <v>0</v>
      </c>
      <c r="HC156" s="75">
        <f>'T6 Q4 201415'!O156</f>
        <v>1322</v>
      </c>
      <c r="HD156" s="75">
        <f>'T6 Q4 201415'!P156</f>
        <v>1273</v>
      </c>
      <c r="HE156" s="75">
        <f>'T6 Q4 201415'!Q156</f>
        <v>0.96293494704992433</v>
      </c>
      <c r="HF156" s="75">
        <f>'T6 Q4 201415'!R156</f>
        <v>1239</v>
      </c>
      <c r="HG156" s="75">
        <f>'T6 Q4 201415'!S156</f>
        <v>0.93721633888048417</v>
      </c>
      <c r="HH156" s="75">
        <f>'T6 Q4 201415'!T156</f>
        <v>622</v>
      </c>
      <c r="HI156" s="75">
        <f>'T6 Q4 201415'!U156</f>
        <v>0.47049924357034795</v>
      </c>
      <c r="HJ156" s="75">
        <f>'T6 Q4 201415'!V156</f>
        <v>1231</v>
      </c>
      <c r="HK156" s="75">
        <f>'T6 Q4 201415'!W156</f>
        <v>0.93116490166414523</v>
      </c>
      <c r="HL156" s="75">
        <f>'T6 Q4 201415'!X156</f>
        <v>1243</v>
      </c>
      <c r="HM156" s="75">
        <f>'T6 Q4 201415'!Y156</f>
        <v>0.94024205748865353</v>
      </c>
      <c r="HN156" s="75">
        <f>'T6 Q4 201415'!Z156</f>
        <v>8</v>
      </c>
      <c r="HO156" s="75">
        <f>'T6 Q4 201415'!AA156</f>
        <v>7</v>
      </c>
      <c r="HP156" s="75">
        <f>'T6 Q4 201415'!AB156</f>
        <v>0.875</v>
      </c>
      <c r="HQ156" s="75">
        <f>'T6 Q4 201415'!AC156</f>
        <v>0</v>
      </c>
      <c r="HR156" s="75">
        <f>'T6 Q4 201415'!AD156</f>
        <v>1283</v>
      </c>
      <c r="HS156" s="75">
        <f>'T6 Q4 201415'!AE156</f>
        <v>1240</v>
      </c>
      <c r="HT156" s="75">
        <f>'T6 Q4 201415'!AF156</f>
        <v>0.96648480124707714</v>
      </c>
      <c r="HU156" s="75">
        <f>'T6 Q4 201415'!AG156</f>
        <v>1156</v>
      </c>
      <c r="HV156" s="75">
        <f>'T6 Q4 201415'!AH156</f>
        <v>0.90101325019485579</v>
      </c>
      <c r="HW156" s="75">
        <f>'T6 Q4 201415'!AI156</f>
        <v>1240</v>
      </c>
      <c r="HX156" s="75">
        <f>'T6 Q4 201415'!AJ156</f>
        <v>0.96648480124707714</v>
      </c>
      <c r="HY156" s="75">
        <f>'T6 Q4 201415'!AK156</f>
        <v>1237</v>
      </c>
      <c r="HZ156" s="75">
        <f>'T6 Q4 201415'!AL156</f>
        <v>0.96414653156664065</v>
      </c>
      <c r="IA156" s="75">
        <f>'T6 Q4 201415'!AM156</f>
        <v>1205</v>
      </c>
      <c r="IB156" s="75">
        <f>'T6 Q4 201415'!AN156</f>
        <v>0.93920498830865162</v>
      </c>
      <c r="IC156" s="75">
        <f>'T6 Q4 201415'!AO156</f>
        <v>1211</v>
      </c>
      <c r="ID156" s="75">
        <f>'T6 Q4 201415'!AP156</f>
        <v>0.9438815276695246</v>
      </c>
      <c r="IE156" s="75">
        <f>'T6 Q4 201415'!AQ156</f>
        <v>1244</v>
      </c>
      <c r="IF156" s="75">
        <f>'T6 Q4 201415'!AR156</f>
        <v>0</v>
      </c>
      <c r="IG156" s="75">
        <f>'T6 Q4 201415'!AS156</f>
        <v>1143</v>
      </c>
      <c r="IH156" s="75">
        <f>'T6 Q4 201415'!AT156</f>
        <v>0.8908807482462977</v>
      </c>
      <c r="II156" s="75">
        <f>'T6 Q4 201415'!AU156</f>
        <v>1190</v>
      </c>
      <c r="IJ156" s="75">
        <f>'T6 Q4 201415'!AV156</f>
        <v>0.92751363990646918</v>
      </c>
      <c r="IK156" s="75">
        <f>'T6 Q4 201415'!AW156</f>
        <v>1202</v>
      </c>
      <c r="IL156" s="75">
        <f>'T6 Q4 201415'!AX156</f>
        <v>0.93686671862821513</v>
      </c>
    </row>
    <row r="157" spans="1:246" x14ac:dyDescent="0.25">
      <c r="A157" s="31" t="s">
        <v>566</v>
      </c>
      <c r="B157" s="21" t="s">
        <v>567</v>
      </c>
      <c r="C157" s="21" t="s">
        <v>35</v>
      </c>
      <c r="D157" s="64">
        <v>2713</v>
      </c>
      <c r="E157" s="64">
        <v>2640</v>
      </c>
      <c r="F157" s="51">
        <v>0.9730925175082934</v>
      </c>
      <c r="G157" s="64">
        <v>93</v>
      </c>
      <c r="H157" s="69">
        <v>3.427939550313306E-2</v>
      </c>
      <c r="I157" s="64">
        <v>2635</v>
      </c>
      <c r="J157" s="51">
        <v>0.97124953925543678</v>
      </c>
      <c r="K157" s="64">
        <v>4</v>
      </c>
      <c r="L157" s="5">
        <v>0</v>
      </c>
      <c r="M157" s="51">
        <v>0</v>
      </c>
      <c r="N157" s="40"/>
      <c r="O157" s="64">
        <v>2826</v>
      </c>
      <c r="P157" s="64">
        <v>2769</v>
      </c>
      <c r="Q157" s="51">
        <v>0.97983014861995754</v>
      </c>
      <c r="R157" s="64">
        <v>2684</v>
      </c>
      <c r="S157" s="69">
        <v>0.94975230007077138</v>
      </c>
      <c r="T157" s="64">
        <v>2754</v>
      </c>
      <c r="U157" s="51">
        <v>0.97452229299363058</v>
      </c>
      <c r="V157" s="64">
        <v>2699</v>
      </c>
      <c r="W157" s="69">
        <v>0.95506015569709835</v>
      </c>
      <c r="X157" s="64">
        <v>2702</v>
      </c>
      <c r="Y157" s="51">
        <v>0.95612172682236374</v>
      </c>
      <c r="Z157" s="64">
        <v>13</v>
      </c>
      <c r="AA157" s="64">
        <v>13</v>
      </c>
      <c r="AB157" s="51">
        <v>1</v>
      </c>
      <c r="AC157" s="58"/>
      <c r="AD157" s="64">
        <v>3013</v>
      </c>
      <c r="AE157" s="64">
        <v>2861</v>
      </c>
      <c r="AF157" s="46">
        <v>0.94955194158645873</v>
      </c>
      <c r="AG157" s="64">
        <v>2955</v>
      </c>
      <c r="AH157" s="70">
        <v>0.9807500829737803</v>
      </c>
      <c r="AI157" s="64">
        <v>2955</v>
      </c>
      <c r="AJ157" s="46">
        <v>0.9807500829737803</v>
      </c>
      <c r="AK157" s="64">
        <v>2949</v>
      </c>
      <c r="AL157" s="70">
        <v>0.97875871224693001</v>
      </c>
      <c r="AM157" s="64">
        <v>2935</v>
      </c>
      <c r="AN157" s="46">
        <v>0.97411218055094595</v>
      </c>
      <c r="AO157" s="64">
        <v>2867</v>
      </c>
      <c r="AP157" s="70">
        <v>0.95154331231330902</v>
      </c>
      <c r="AQ157" s="64">
        <v>2906</v>
      </c>
      <c r="AR157" s="46">
        <v>0.96448722203783599</v>
      </c>
      <c r="AS157" s="64">
        <v>2834</v>
      </c>
      <c r="AT157" s="70">
        <v>0.94059077331563223</v>
      </c>
      <c r="AU157" s="64">
        <v>2938</v>
      </c>
      <c r="AV157" s="46">
        <v>0.97510786591437104</v>
      </c>
      <c r="AW157" s="64">
        <v>2853</v>
      </c>
      <c r="AX157" s="46">
        <v>0.94689678061732496</v>
      </c>
      <c r="AZ157" s="80">
        <f>VLOOKUP($A157,'T1DQ CCG'!$A:$BS,69,FALSE)</f>
        <v>0</v>
      </c>
      <c r="BA157" s="80">
        <f>VLOOKUP($A157,'T1DQ CCG'!$A:$BS,70,FALSE)</f>
        <v>0</v>
      </c>
      <c r="BB157" s="80">
        <f>VLOOKUP($A157,'T1DQ CCG'!$A:$BS,71,FALSE)</f>
        <v>0</v>
      </c>
      <c r="BD157" s="75">
        <f>'T3 Q1 201415'!D157</f>
        <v>661</v>
      </c>
      <c r="BE157" s="75">
        <f>'T3 Q1 201415'!E157</f>
        <v>648</v>
      </c>
      <c r="BF157" s="75">
        <f>'T3 Q1 201415'!F157</f>
        <v>0.98033282904689867</v>
      </c>
      <c r="BG157" s="75">
        <f>'T3 Q1 201415'!G157</f>
        <v>40</v>
      </c>
      <c r="BH157" s="75">
        <f>'T3 Q1 201415'!H157</f>
        <v>6.0514372163388806E-2</v>
      </c>
      <c r="BI157" s="75">
        <f>'T3 Q1 201415'!I157</f>
        <v>647</v>
      </c>
      <c r="BJ157" s="75">
        <f>'T3 Q1 201415'!J157</f>
        <v>0.97881996974281393</v>
      </c>
      <c r="BK157" s="75">
        <f>'T3 Q1 201415'!K157</f>
        <v>2</v>
      </c>
      <c r="BL157" s="75">
        <f>'T3 Q1 201415'!L157</f>
        <v>2</v>
      </c>
      <c r="BM157" s="75">
        <f>'T3 Q1 201415'!M157</f>
        <v>1</v>
      </c>
      <c r="BN157" s="75">
        <f>'T3 Q1 201415'!N157</f>
        <v>0</v>
      </c>
      <c r="BO157" s="75">
        <f>'T3 Q1 201415'!O157</f>
        <v>725</v>
      </c>
      <c r="BP157" s="75">
        <f>'T3 Q1 201415'!P157</f>
        <v>711</v>
      </c>
      <c r="BQ157" s="75">
        <f>'T3 Q1 201415'!Q157</f>
        <v>0.9806896551724138</v>
      </c>
      <c r="BR157" s="75">
        <f>'T3 Q1 201415'!R157</f>
        <v>691</v>
      </c>
      <c r="BS157" s="75">
        <f>'T3 Q1 201415'!S157</f>
        <v>0.95310344827586202</v>
      </c>
      <c r="BT157" s="75">
        <f>'T3 Q1 201415'!T157</f>
        <v>710</v>
      </c>
      <c r="BU157" s="75">
        <f>'T3 Q1 201415'!U157</f>
        <v>0.97931034482758617</v>
      </c>
      <c r="BV157" s="75">
        <f>'T3 Q1 201415'!V157</f>
        <v>694</v>
      </c>
      <c r="BW157" s="75">
        <f>'T3 Q1 201415'!W157</f>
        <v>0.95724137931034481</v>
      </c>
      <c r="BX157" s="75">
        <f>'T3 Q1 201415'!X157</f>
        <v>696</v>
      </c>
      <c r="BY157" s="75">
        <f>'T3 Q1 201415'!Y157</f>
        <v>0.96</v>
      </c>
      <c r="BZ157" s="75">
        <f>'T3 Q1 201415'!Z157</f>
        <v>9</v>
      </c>
      <c r="CA157" s="75">
        <f>'T3 Q1 201415'!AA157</f>
        <v>9</v>
      </c>
      <c r="CB157" s="75">
        <f>'T3 Q1 201415'!AB157</f>
        <v>1</v>
      </c>
      <c r="CC157" s="75">
        <f>'T3 Q1 201415'!AC157</f>
        <v>0</v>
      </c>
      <c r="CD157" s="75">
        <f>'T3 Q1 201415'!AD157</f>
        <v>713</v>
      </c>
      <c r="CE157" s="75">
        <f>'T3 Q1 201415'!AE157</f>
        <v>678</v>
      </c>
      <c r="CF157" s="75">
        <f>'T3 Q1 201415'!AF157</f>
        <v>0.95091164095371672</v>
      </c>
      <c r="CG157" s="75">
        <f>'T3 Q1 201415'!AG157</f>
        <v>697</v>
      </c>
      <c r="CH157" s="75">
        <f>'T3 Q1 201415'!AH157</f>
        <v>0.97755960729312763</v>
      </c>
      <c r="CI157" s="75">
        <f>'T3 Q1 201415'!AI157</f>
        <v>697</v>
      </c>
      <c r="CJ157" s="75">
        <f>'T3 Q1 201415'!AJ157</f>
        <v>0.97755960729312763</v>
      </c>
      <c r="CK157" s="75">
        <f>'T3 Q1 201415'!AK157</f>
        <v>694</v>
      </c>
      <c r="CL157" s="75">
        <f>'T3 Q1 201415'!AL157</f>
        <v>0.97335203366058909</v>
      </c>
      <c r="CM157" s="75">
        <f>'T3 Q1 201415'!AM157</f>
        <v>693</v>
      </c>
      <c r="CN157" s="75">
        <f>'T3 Q1 201415'!AN157</f>
        <v>0.97194950911640954</v>
      </c>
      <c r="CO157" s="75">
        <f>'T3 Q1 201415'!AO157</f>
        <v>678</v>
      </c>
      <c r="CP157" s="75">
        <f>'T3 Q1 201415'!AP157</f>
        <v>0.95091164095371672</v>
      </c>
      <c r="CQ157" s="75">
        <f>'T3 Q1 201415'!AQ157</f>
        <v>685</v>
      </c>
      <c r="CR157" s="75">
        <f>'T3 Q1 201415'!AR157</f>
        <v>0.96072931276297335</v>
      </c>
      <c r="CS157" s="75">
        <f>'T3 Q1 201415'!AS157</f>
        <v>676</v>
      </c>
      <c r="CT157" s="75">
        <f>'T3 Q1 201415'!AT157</f>
        <v>0.94810659186535762</v>
      </c>
      <c r="CU157" s="75">
        <f>'T3 Q1 201415'!AU157</f>
        <v>696</v>
      </c>
      <c r="CV157" s="75">
        <f>'T3 Q1 201415'!AV157</f>
        <v>0.97615708274894808</v>
      </c>
      <c r="CW157" s="75">
        <f>'T3 Q1 201415'!AW157</f>
        <v>678</v>
      </c>
      <c r="CX157" s="75">
        <f>'T3 Q1 201415'!AX157</f>
        <v>0.95091164095371672</v>
      </c>
      <c r="CZ157" s="75">
        <f>'T4 Q2 201415'!D157</f>
        <v>771</v>
      </c>
      <c r="DA157" s="75">
        <f>'T4 Q2 201415'!E157</f>
        <v>747</v>
      </c>
      <c r="DB157" s="75">
        <f>'T4 Q2 201415'!F157</f>
        <v>0.9688715953307393</v>
      </c>
      <c r="DC157" s="75">
        <f>'T4 Q2 201415'!G157</f>
        <v>42</v>
      </c>
      <c r="DD157" s="75">
        <f>'T4 Q2 201415'!H157</f>
        <v>5.4474708171206226E-2</v>
      </c>
      <c r="DE157" s="75">
        <f>'T4 Q2 201415'!I157</f>
        <v>747</v>
      </c>
      <c r="DF157" s="75">
        <f>'T4 Q2 201415'!J157</f>
        <v>0.9688715953307393</v>
      </c>
      <c r="DG157" s="75">
        <f>'T4 Q2 201415'!K157</f>
        <v>0</v>
      </c>
      <c r="DH157" s="75">
        <f>'T4 Q2 201415'!L157</f>
        <v>0</v>
      </c>
      <c r="DI157" s="75" t="str">
        <f>'T4 Q2 201415'!M157</f>
        <v/>
      </c>
      <c r="DJ157" s="75">
        <f>'T4 Q2 201415'!N157</f>
        <v>0</v>
      </c>
      <c r="DK157" s="75">
        <f>'T4 Q2 201415'!O157</f>
        <v>715</v>
      </c>
      <c r="DL157" s="75">
        <f>'T4 Q2 201415'!P157</f>
        <v>703</v>
      </c>
      <c r="DM157" s="75">
        <f>'T4 Q2 201415'!Q157</f>
        <v>0.98321678321678319</v>
      </c>
      <c r="DN157" s="75">
        <f>'T4 Q2 201415'!R157</f>
        <v>680</v>
      </c>
      <c r="DO157" s="75">
        <f>'T4 Q2 201415'!S157</f>
        <v>0.95104895104895104</v>
      </c>
      <c r="DP157" s="75">
        <f>'T4 Q2 201415'!T157</f>
        <v>697</v>
      </c>
      <c r="DQ157" s="75">
        <f>'T4 Q2 201415'!U157</f>
        <v>0.97482517482517483</v>
      </c>
      <c r="DR157" s="75">
        <f>'T4 Q2 201415'!V157</f>
        <v>683</v>
      </c>
      <c r="DS157" s="75">
        <f>'T4 Q2 201415'!W157</f>
        <v>0.95524475524475527</v>
      </c>
      <c r="DT157" s="75">
        <f>'T4 Q2 201415'!X157</f>
        <v>685</v>
      </c>
      <c r="DU157" s="75">
        <f>'T4 Q2 201415'!Y157</f>
        <v>0.95804195804195802</v>
      </c>
      <c r="DV157" s="75">
        <f>'T4 Q2 201415'!Z157</f>
        <v>0</v>
      </c>
      <c r="DW157" s="75">
        <f>'T4 Q2 201415'!AA157</f>
        <v>0</v>
      </c>
      <c r="DX157" s="75" t="str">
        <f>'T4 Q2 201415'!AB157</f>
        <v/>
      </c>
      <c r="DY157" s="75">
        <f>'T4 Q2 201415'!AC157</f>
        <v>0</v>
      </c>
      <c r="DZ157" s="75">
        <f>'T4 Q2 201415'!AD157</f>
        <v>752</v>
      </c>
      <c r="EA157" s="75">
        <f>'T4 Q2 201415'!AE157</f>
        <v>711</v>
      </c>
      <c r="EB157" s="75">
        <f>'T4 Q2 201415'!AF157</f>
        <v>0.94547872340425532</v>
      </c>
      <c r="EC157" s="75">
        <f>'T4 Q2 201415'!AG157</f>
        <v>738</v>
      </c>
      <c r="ED157" s="75">
        <f>'T4 Q2 201415'!AH157</f>
        <v>0.9813829787234043</v>
      </c>
      <c r="EE157" s="75">
        <f>'T4 Q2 201415'!AI157</f>
        <v>738</v>
      </c>
      <c r="EF157" s="75">
        <f>'T4 Q2 201415'!AJ157</f>
        <v>0.9813829787234043</v>
      </c>
      <c r="EG157" s="75">
        <f>'T4 Q2 201415'!AK157</f>
        <v>737</v>
      </c>
      <c r="EH157" s="75">
        <f>'T4 Q2 201415'!AL157</f>
        <v>0.98005319148936165</v>
      </c>
      <c r="EI157" s="75">
        <f>'T4 Q2 201415'!AM157</f>
        <v>733</v>
      </c>
      <c r="EJ157" s="75">
        <f>'T4 Q2 201415'!AN157</f>
        <v>0.97473404255319152</v>
      </c>
      <c r="EK157" s="75">
        <f>'T4 Q2 201415'!AO157</f>
        <v>717</v>
      </c>
      <c r="EL157" s="75">
        <f>'T4 Q2 201415'!AP157</f>
        <v>0.95345744680851063</v>
      </c>
      <c r="EM157" s="75">
        <f>'T4 Q2 201415'!AQ157</f>
        <v>726</v>
      </c>
      <c r="EN157" s="75">
        <f>'T4 Q2 201415'!AR157</f>
        <v>0</v>
      </c>
      <c r="EO157" s="75">
        <f>'T4 Q2 201415'!AS157</f>
        <v>701</v>
      </c>
      <c r="EP157" s="75">
        <f>'T4 Q2 201415'!AT157</f>
        <v>0.93218085106382975</v>
      </c>
      <c r="EQ157" s="75">
        <f>'T4 Q2 201415'!AU157</f>
        <v>730</v>
      </c>
      <c r="ER157" s="75">
        <f>'T4 Q2 201415'!AV157</f>
        <v>0.9707446808510638</v>
      </c>
      <c r="ES157" s="75">
        <f>'T4 Q2 201415'!AW157</f>
        <v>714</v>
      </c>
      <c r="ET157" s="75">
        <f>'T4 Q2 201415'!AX157</f>
        <v>0.94946808510638303</v>
      </c>
      <c r="EV157" s="75">
        <f>'T5 Q3 201415'!D157</f>
        <v>670</v>
      </c>
      <c r="EW157" s="75">
        <f>'T5 Q3 201415'!E157</f>
        <v>651</v>
      </c>
      <c r="EX157" s="75">
        <f>'T5 Q3 201415'!F157</f>
        <v>0.9716417910447761</v>
      </c>
      <c r="EY157" s="75">
        <f>'T5 Q3 201415'!G157</f>
        <v>9</v>
      </c>
      <c r="EZ157" s="75">
        <f>'T5 Q3 201415'!H157</f>
        <v>1.3432835820895522E-2</v>
      </c>
      <c r="FA157" s="75">
        <f>'T5 Q3 201415'!I157</f>
        <v>649</v>
      </c>
      <c r="FB157" s="75">
        <f>'T5 Q3 201415'!J157</f>
        <v>0.9686567164179104</v>
      </c>
      <c r="FC157" s="75">
        <f>'T5 Q3 201415'!K157</f>
        <v>2</v>
      </c>
      <c r="FD157" s="75">
        <f>'T5 Q3 201415'!L157</f>
        <v>2</v>
      </c>
      <c r="FE157" s="75">
        <f>'T5 Q3 201415'!M157</f>
        <v>1</v>
      </c>
      <c r="FF157" s="75">
        <f>'T5 Q3 201415'!N157</f>
        <v>0</v>
      </c>
      <c r="FG157" s="75">
        <f>'T5 Q3 201415'!O157</f>
        <v>732</v>
      </c>
      <c r="FH157" s="75">
        <f>'T5 Q3 201415'!P157</f>
        <v>717</v>
      </c>
      <c r="FI157" s="75">
        <f>'T5 Q3 201415'!Q157</f>
        <v>0.97950819672131151</v>
      </c>
      <c r="FJ157" s="75">
        <f>'T5 Q3 201415'!R157</f>
        <v>696</v>
      </c>
      <c r="FK157" s="75">
        <f>'T5 Q3 201415'!S157</f>
        <v>0.95081967213114749</v>
      </c>
      <c r="FL157" s="75">
        <f>'T5 Q3 201415'!T157</f>
        <v>713</v>
      </c>
      <c r="FM157" s="75">
        <f>'T5 Q3 201415'!U157</f>
        <v>0.97404371584699456</v>
      </c>
      <c r="FN157" s="75">
        <f>'T5 Q3 201415'!V157</f>
        <v>700</v>
      </c>
      <c r="FO157" s="75">
        <f>'T5 Q3 201415'!W157</f>
        <v>0.95628415300546443</v>
      </c>
      <c r="FP157" s="75">
        <f>'T5 Q3 201415'!X157</f>
        <v>699</v>
      </c>
      <c r="FQ157" s="75">
        <f>'T5 Q3 201415'!Y157</f>
        <v>0.95491803278688525</v>
      </c>
      <c r="FR157" s="75">
        <f>'T5 Q3 201415'!Z157</f>
        <v>4</v>
      </c>
      <c r="FS157" s="75">
        <f>'T5 Q3 201415'!AA157</f>
        <v>4</v>
      </c>
      <c r="FT157" s="75">
        <f>'T5 Q3 201415'!AB157</f>
        <v>1</v>
      </c>
      <c r="FU157" s="75">
        <f>'T5 Q3 201415'!AC157</f>
        <v>0</v>
      </c>
      <c r="FV157" s="75">
        <f>'T5 Q3 201415'!AD157</f>
        <v>821</v>
      </c>
      <c r="FW157" s="75">
        <f>'T5 Q3 201415'!AE157</f>
        <v>786</v>
      </c>
      <c r="FX157" s="75">
        <f>'T5 Q3 201415'!AF157</f>
        <v>0.95736906211936668</v>
      </c>
      <c r="FY157" s="75">
        <f>'T5 Q3 201415'!AG157</f>
        <v>807</v>
      </c>
      <c r="FZ157" s="75">
        <f>'T5 Q3 201415'!AH157</f>
        <v>0.98294762484774667</v>
      </c>
      <c r="GA157" s="75">
        <f>'T5 Q3 201415'!AI157</f>
        <v>807</v>
      </c>
      <c r="GB157" s="75">
        <f>'T5 Q3 201415'!AJ157</f>
        <v>0.98294762484774667</v>
      </c>
      <c r="GC157" s="75">
        <f>'T5 Q3 201415'!AK157</f>
        <v>807</v>
      </c>
      <c r="GD157" s="75">
        <f>'T5 Q3 201415'!AL157</f>
        <v>0.98294762484774667</v>
      </c>
      <c r="GE157" s="75">
        <f>'T5 Q3 201415'!AM157</f>
        <v>805</v>
      </c>
      <c r="GF157" s="75">
        <f>'T5 Q3 201415'!AN157</f>
        <v>0.98051157125456756</v>
      </c>
      <c r="GG157" s="75">
        <f>'T5 Q3 201415'!AO157</f>
        <v>783</v>
      </c>
      <c r="GH157" s="75">
        <f>'T5 Q3 201415'!AP157</f>
        <v>0.95371498172959801</v>
      </c>
      <c r="GI157" s="75">
        <f>'T5 Q3 201415'!AQ157</f>
        <v>796</v>
      </c>
      <c r="GJ157" s="75">
        <f>'T5 Q3 201415'!AR157</f>
        <v>0</v>
      </c>
      <c r="GK157" s="75">
        <f>'T5 Q3 201415'!AS157</f>
        <v>777</v>
      </c>
      <c r="GL157" s="75">
        <f>'T5 Q3 201415'!AT157</f>
        <v>0.9464068209500609</v>
      </c>
      <c r="GM157" s="75">
        <f>'T5 Q3 201415'!AU157</f>
        <v>803</v>
      </c>
      <c r="GN157" s="75">
        <f>'T5 Q3 201415'!AV157</f>
        <v>0.97807551766138856</v>
      </c>
      <c r="GO157" s="75">
        <f>'T5 Q3 201415'!AW157</f>
        <v>778</v>
      </c>
      <c r="GP157" s="75">
        <f>'T5 Q3 201415'!AX157</f>
        <v>0.94762484774665046</v>
      </c>
      <c r="GR157" s="75">
        <f>'T6 Q4 201415'!D157</f>
        <v>611</v>
      </c>
      <c r="GS157" s="75">
        <f>'T6 Q4 201415'!E157</f>
        <v>594</v>
      </c>
      <c r="GT157" s="75">
        <f>'T6 Q4 201415'!F157</f>
        <v>0.97217675941080195</v>
      </c>
      <c r="GU157" s="75">
        <f>'T6 Q4 201415'!G157</f>
        <v>2</v>
      </c>
      <c r="GV157" s="75">
        <f>'T6 Q4 201415'!H157</f>
        <v>3.2733224222585926E-3</v>
      </c>
      <c r="GW157" s="75">
        <f>'T6 Q4 201415'!I157</f>
        <v>592</v>
      </c>
      <c r="GX157" s="75">
        <f>'T6 Q4 201415'!J157</f>
        <v>0.96890343698854342</v>
      </c>
      <c r="GY157" s="75">
        <f>'T6 Q4 201415'!K157</f>
        <v>0</v>
      </c>
      <c r="GZ157" s="75">
        <f>'T6 Q4 201415'!L157</f>
        <v>0</v>
      </c>
      <c r="HA157" s="75" t="str">
        <f>'T6 Q4 201415'!M157</f>
        <v/>
      </c>
      <c r="HB157" s="75">
        <f>'T6 Q4 201415'!N157</f>
        <v>0</v>
      </c>
      <c r="HC157" s="75">
        <f>'T6 Q4 201415'!O157</f>
        <v>654</v>
      </c>
      <c r="HD157" s="75">
        <f>'T6 Q4 201415'!P157</f>
        <v>638</v>
      </c>
      <c r="HE157" s="75">
        <f>'T6 Q4 201415'!Q157</f>
        <v>0.97553516819571862</v>
      </c>
      <c r="HF157" s="75">
        <f>'T6 Q4 201415'!R157</f>
        <v>617</v>
      </c>
      <c r="HG157" s="75">
        <f>'T6 Q4 201415'!S157</f>
        <v>0.94342507645259943</v>
      </c>
      <c r="HH157" s="75">
        <f>'T6 Q4 201415'!T157</f>
        <v>634</v>
      </c>
      <c r="HI157" s="75">
        <f>'T6 Q4 201415'!U157</f>
        <v>0.96941896024464835</v>
      </c>
      <c r="HJ157" s="75">
        <f>'T6 Q4 201415'!V157</f>
        <v>622</v>
      </c>
      <c r="HK157" s="75">
        <f>'T6 Q4 201415'!W157</f>
        <v>0.95107033639143734</v>
      </c>
      <c r="HL157" s="75">
        <f>'T6 Q4 201415'!X157</f>
        <v>622</v>
      </c>
      <c r="HM157" s="75">
        <f>'T6 Q4 201415'!Y157</f>
        <v>0.95107033639143734</v>
      </c>
      <c r="HN157" s="75">
        <f>'T6 Q4 201415'!Z157</f>
        <v>0</v>
      </c>
      <c r="HO157" s="75">
        <f>'T6 Q4 201415'!AA157</f>
        <v>0</v>
      </c>
      <c r="HP157" s="75" t="str">
        <f>'T6 Q4 201415'!AB157</f>
        <v/>
      </c>
      <c r="HQ157" s="75">
        <f>'T6 Q4 201415'!AC157</f>
        <v>0</v>
      </c>
      <c r="HR157" s="75">
        <f>'T6 Q4 201415'!AD157</f>
        <v>727</v>
      </c>
      <c r="HS157" s="75">
        <f>'T6 Q4 201415'!AE157</f>
        <v>686</v>
      </c>
      <c r="HT157" s="75">
        <f>'T6 Q4 201415'!AF157</f>
        <v>0.9436038514442916</v>
      </c>
      <c r="HU157" s="75">
        <f>'T6 Q4 201415'!AG157</f>
        <v>713</v>
      </c>
      <c r="HV157" s="75">
        <f>'T6 Q4 201415'!AH157</f>
        <v>0.98074277854195324</v>
      </c>
      <c r="HW157" s="75">
        <f>'T6 Q4 201415'!AI157</f>
        <v>713</v>
      </c>
      <c r="HX157" s="75">
        <f>'T6 Q4 201415'!AJ157</f>
        <v>0.98074277854195324</v>
      </c>
      <c r="HY157" s="75">
        <f>'T6 Q4 201415'!AK157</f>
        <v>711</v>
      </c>
      <c r="HZ157" s="75">
        <f>'T6 Q4 201415'!AL157</f>
        <v>0.97799174690508939</v>
      </c>
      <c r="IA157" s="75">
        <f>'T6 Q4 201415'!AM157</f>
        <v>704</v>
      </c>
      <c r="IB157" s="75">
        <f>'T6 Q4 201415'!AN157</f>
        <v>0.96836313617606606</v>
      </c>
      <c r="IC157" s="75">
        <f>'T6 Q4 201415'!AO157</f>
        <v>689</v>
      </c>
      <c r="ID157" s="75">
        <f>'T6 Q4 201415'!AP157</f>
        <v>0.94773039889958732</v>
      </c>
      <c r="IE157" s="75">
        <f>'T6 Q4 201415'!AQ157</f>
        <v>699</v>
      </c>
      <c r="IF157" s="75">
        <f>'T6 Q4 201415'!AR157</f>
        <v>0</v>
      </c>
      <c r="IG157" s="75">
        <f>'T6 Q4 201415'!AS157</f>
        <v>680</v>
      </c>
      <c r="IH157" s="75">
        <f>'T6 Q4 201415'!AT157</f>
        <v>0.93535075653370015</v>
      </c>
      <c r="II157" s="75">
        <f>'T6 Q4 201415'!AU157</f>
        <v>709</v>
      </c>
      <c r="IJ157" s="75">
        <f>'T6 Q4 201415'!AV157</f>
        <v>0.97524071526822553</v>
      </c>
      <c r="IK157" s="75">
        <f>'T6 Q4 201415'!AW157</f>
        <v>683</v>
      </c>
      <c r="IL157" s="75">
        <f>'T6 Q4 201415'!AX157</f>
        <v>0.93947730398899587</v>
      </c>
    </row>
    <row r="158" spans="1:246" x14ac:dyDescent="0.25">
      <c r="A158" s="31" t="s">
        <v>568</v>
      </c>
      <c r="B158" s="21" t="s">
        <v>569</v>
      </c>
      <c r="C158" s="21" t="s">
        <v>35</v>
      </c>
      <c r="D158" s="64">
        <v>1283</v>
      </c>
      <c r="E158" s="64">
        <v>1229</v>
      </c>
      <c r="F158" s="51">
        <v>0.95791114575214342</v>
      </c>
      <c r="G158" s="64">
        <v>1231</v>
      </c>
      <c r="H158" s="69">
        <v>0.95946999220576779</v>
      </c>
      <c r="I158" s="64">
        <v>1231</v>
      </c>
      <c r="J158" s="51">
        <v>0.95946999220576779</v>
      </c>
      <c r="K158" s="64">
        <v>0</v>
      </c>
      <c r="L158" s="5">
        <v>0</v>
      </c>
      <c r="M158" s="51" t="e">
        <v>#DIV/0!</v>
      </c>
      <c r="N158" s="40"/>
      <c r="O158" s="64">
        <v>1344</v>
      </c>
      <c r="P158" s="64">
        <v>1284</v>
      </c>
      <c r="Q158" s="51">
        <v>0.9553571428571429</v>
      </c>
      <c r="R158" s="64">
        <v>1270</v>
      </c>
      <c r="S158" s="69">
        <v>0.94494047619047616</v>
      </c>
      <c r="T158" s="64">
        <v>1225</v>
      </c>
      <c r="U158" s="51">
        <v>0.91145833333333337</v>
      </c>
      <c r="V158" s="64">
        <v>1232</v>
      </c>
      <c r="W158" s="69">
        <v>0.91666666666666663</v>
      </c>
      <c r="X158" s="64">
        <v>1279</v>
      </c>
      <c r="Y158" s="51">
        <v>0.95163690476190477</v>
      </c>
      <c r="Z158" s="64">
        <v>0</v>
      </c>
      <c r="AA158" s="64">
        <v>0</v>
      </c>
      <c r="AB158" s="51" t="e">
        <v>#DIV/0!</v>
      </c>
      <c r="AC158" s="58"/>
      <c r="AD158" s="64">
        <v>1265</v>
      </c>
      <c r="AE158" s="64">
        <v>1211</v>
      </c>
      <c r="AF158" s="46">
        <v>0.9573122529644269</v>
      </c>
      <c r="AG158" s="64">
        <v>1154</v>
      </c>
      <c r="AH158" s="70">
        <v>0.91225296442687742</v>
      </c>
      <c r="AI158" s="64">
        <v>1211</v>
      </c>
      <c r="AJ158" s="46">
        <v>0.9573122529644269</v>
      </c>
      <c r="AK158" s="64">
        <v>1208</v>
      </c>
      <c r="AL158" s="70">
        <v>0.95494071146245063</v>
      </c>
      <c r="AM158" s="64">
        <v>1146</v>
      </c>
      <c r="AN158" s="46">
        <v>0.9059288537549407</v>
      </c>
      <c r="AO158" s="64">
        <v>1164</v>
      </c>
      <c r="AP158" s="70">
        <v>0.92015810276679844</v>
      </c>
      <c r="AQ158" s="64">
        <v>1210</v>
      </c>
      <c r="AR158" s="46">
        <v>0.95652173913043481</v>
      </c>
      <c r="AS158" s="64">
        <v>1150</v>
      </c>
      <c r="AT158" s="70">
        <v>0.90909090909090906</v>
      </c>
      <c r="AU158" s="64">
        <v>1181</v>
      </c>
      <c r="AV158" s="46">
        <v>0.93359683794466408</v>
      </c>
      <c r="AW158" s="64">
        <v>1161</v>
      </c>
      <c r="AX158" s="46">
        <v>0.91778656126482216</v>
      </c>
      <c r="AZ158" s="80">
        <f>VLOOKUP($A158,'T1DQ CCG'!$A:$BS,69,FALSE)</f>
        <v>0</v>
      </c>
      <c r="BA158" s="80">
        <f>VLOOKUP($A158,'T1DQ CCG'!$A:$BS,70,FALSE)</f>
        <v>0</v>
      </c>
      <c r="BB158" s="80">
        <f>VLOOKUP($A158,'T1DQ CCG'!$A:$BS,71,FALSE)</f>
        <v>0</v>
      </c>
      <c r="BD158" s="75">
        <f>'T3 Q1 201415'!D158</f>
        <v>322</v>
      </c>
      <c r="BE158" s="75">
        <f>'T3 Q1 201415'!E158</f>
        <v>309</v>
      </c>
      <c r="BF158" s="75">
        <f>'T3 Q1 201415'!F158</f>
        <v>0.95962732919254656</v>
      </c>
      <c r="BG158" s="75">
        <f>'T3 Q1 201415'!G158</f>
        <v>308</v>
      </c>
      <c r="BH158" s="75">
        <f>'T3 Q1 201415'!H158</f>
        <v>0.95652173913043481</v>
      </c>
      <c r="BI158" s="75">
        <f>'T3 Q1 201415'!I158</f>
        <v>311</v>
      </c>
      <c r="BJ158" s="75">
        <f>'T3 Q1 201415'!J158</f>
        <v>0.96583850931677018</v>
      </c>
      <c r="BK158" s="75">
        <f>'T3 Q1 201415'!K158</f>
        <v>0</v>
      </c>
      <c r="BL158" s="75">
        <f>'T3 Q1 201415'!L158</f>
        <v>0</v>
      </c>
      <c r="BM158" s="75" t="str">
        <f>'T3 Q1 201415'!M158</f>
        <v/>
      </c>
      <c r="BN158" s="75">
        <f>'T3 Q1 201415'!N158</f>
        <v>0</v>
      </c>
      <c r="BO158" s="75">
        <f>'T3 Q1 201415'!O158</f>
        <v>353</v>
      </c>
      <c r="BP158" s="75">
        <f>'T3 Q1 201415'!P158</f>
        <v>334</v>
      </c>
      <c r="BQ158" s="75">
        <f>'T3 Q1 201415'!Q158</f>
        <v>0.94617563739376775</v>
      </c>
      <c r="BR158" s="75">
        <f>'T3 Q1 201415'!R158</f>
        <v>335</v>
      </c>
      <c r="BS158" s="75">
        <f>'T3 Q1 201415'!S158</f>
        <v>0.94900849858356939</v>
      </c>
      <c r="BT158" s="75">
        <f>'T3 Q1 201415'!T158</f>
        <v>330</v>
      </c>
      <c r="BU158" s="75">
        <f>'T3 Q1 201415'!U158</f>
        <v>0.93484419263456087</v>
      </c>
      <c r="BV158" s="75">
        <f>'T3 Q1 201415'!V158</f>
        <v>328</v>
      </c>
      <c r="BW158" s="75">
        <f>'T3 Q1 201415'!W158</f>
        <v>0.92917847025495748</v>
      </c>
      <c r="BX158" s="75">
        <f>'T3 Q1 201415'!X158</f>
        <v>334</v>
      </c>
      <c r="BY158" s="75">
        <f>'T3 Q1 201415'!Y158</f>
        <v>0.94617563739376775</v>
      </c>
      <c r="BZ158" s="75">
        <f>'T3 Q1 201415'!Z158</f>
        <v>0</v>
      </c>
      <c r="CA158" s="75">
        <f>'T3 Q1 201415'!AA158</f>
        <v>0</v>
      </c>
      <c r="CB158" s="75" t="str">
        <f>'T3 Q1 201415'!AB158</f>
        <v/>
      </c>
      <c r="CC158" s="75">
        <f>'T3 Q1 201415'!AC158</f>
        <v>0</v>
      </c>
      <c r="CD158" s="75">
        <f>'T3 Q1 201415'!AD158</f>
        <v>365</v>
      </c>
      <c r="CE158" s="75">
        <f>'T3 Q1 201415'!AE158</f>
        <v>347</v>
      </c>
      <c r="CF158" s="75">
        <f>'T3 Q1 201415'!AF158</f>
        <v>0.9506849315068493</v>
      </c>
      <c r="CG158" s="75">
        <f>'T3 Q1 201415'!AG158</f>
        <v>331</v>
      </c>
      <c r="CH158" s="75">
        <f>'T3 Q1 201415'!AH158</f>
        <v>0.9068493150684932</v>
      </c>
      <c r="CI158" s="75">
        <f>'T3 Q1 201415'!AI158</f>
        <v>347</v>
      </c>
      <c r="CJ158" s="75">
        <f>'T3 Q1 201415'!AJ158</f>
        <v>0.9506849315068493</v>
      </c>
      <c r="CK158" s="75">
        <f>'T3 Q1 201415'!AK158</f>
        <v>347</v>
      </c>
      <c r="CL158" s="75">
        <f>'T3 Q1 201415'!AL158</f>
        <v>0.9506849315068493</v>
      </c>
      <c r="CM158" s="75">
        <f>'T3 Q1 201415'!AM158</f>
        <v>333</v>
      </c>
      <c r="CN158" s="75">
        <f>'T3 Q1 201415'!AN158</f>
        <v>0.9123287671232877</v>
      </c>
      <c r="CO158" s="75">
        <f>'T3 Q1 201415'!AO158</f>
        <v>334</v>
      </c>
      <c r="CP158" s="75">
        <f>'T3 Q1 201415'!AP158</f>
        <v>0.91506849315068495</v>
      </c>
      <c r="CQ158" s="75">
        <f>'T3 Q1 201415'!AQ158</f>
        <v>348</v>
      </c>
      <c r="CR158" s="75">
        <f>'T3 Q1 201415'!AR158</f>
        <v>0.95342465753424654</v>
      </c>
      <c r="CS158" s="75">
        <f>'T3 Q1 201415'!AS158</f>
        <v>333</v>
      </c>
      <c r="CT158" s="75">
        <f>'T3 Q1 201415'!AT158</f>
        <v>0.9123287671232877</v>
      </c>
      <c r="CU158" s="75">
        <f>'T3 Q1 201415'!AU158</f>
        <v>339</v>
      </c>
      <c r="CV158" s="75">
        <f>'T3 Q1 201415'!AV158</f>
        <v>0.92876712328767119</v>
      </c>
      <c r="CW158" s="75">
        <f>'T3 Q1 201415'!AW158</f>
        <v>328</v>
      </c>
      <c r="CX158" s="75">
        <f>'T3 Q1 201415'!AX158</f>
        <v>0.89863013698630134</v>
      </c>
      <c r="CZ158" s="75">
        <f>'T4 Q2 201415'!D158</f>
        <v>335</v>
      </c>
      <c r="DA158" s="75">
        <f>'T4 Q2 201415'!E158</f>
        <v>319</v>
      </c>
      <c r="DB158" s="75">
        <f>'T4 Q2 201415'!F158</f>
        <v>0.9522388059701492</v>
      </c>
      <c r="DC158" s="75">
        <f>'T4 Q2 201415'!G158</f>
        <v>320</v>
      </c>
      <c r="DD158" s="75">
        <f>'T4 Q2 201415'!H158</f>
        <v>0.95522388059701491</v>
      </c>
      <c r="DE158" s="75">
        <f>'T4 Q2 201415'!I158</f>
        <v>319</v>
      </c>
      <c r="DF158" s="75">
        <f>'T4 Q2 201415'!J158</f>
        <v>0.9522388059701492</v>
      </c>
      <c r="DG158" s="75">
        <f>'T4 Q2 201415'!K158</f>
        <v>0</v>
      </c>
      <c r="DH158" s="75">
        <f>'T4 Q2 201415'!L158</f>
        <v>0</v>
      </c>
      <c r="DI158" s="75" t="str">
        <f>'T4 Q2 201415'!M158</f>
        <v/>
      </c>
      <c r="DJ158" s="75">
        <f>'T4 Q2 201415'!N158</f>
        <v>0</v>
      </c>
      <c r="DK158" s="75">
        <f>'T4 Q2 201415'!O158</f>
        <v>354</v>
      </c>
      <c r="DL158" s="75">
        <f>'T4 Q2 201415'!P158</f>
        <v>340</v>
      </c>
      <c r="DM158" s="75">
        <f>'T4 Q2 201415'!Q158</f>
        <v>0.96045197740112997</v>
      </c>
      <c r="DN158" s="75">
        <f>'T4 Q2 201415'!R158</f>
        <v>334</v>
      </c>
      <c r="DO158" s="75">
        <f>'T4 Q2 201415'!S158</f>
        <v>0.94350282485875703</v>
      </c>
      <c r="DP158" s="75">
        <f>'T4 Q2 201415'!T158</f>
        <v>326</v>
      </c>
      <c r="DQ158" s="75">
        <f>'T4 Q2 201415'!U158</f>
        <v>0.92090395480225984</v>
      </c>
      <c r="DR158" s="75">
        <f>'T4 Q2 201415'!V158</f>
        <v>322</v>
      </c>
      <c r="DS158" s="75">
        <f>'T4 Q2 201415'!W158</f>
        <v>0.90960451977401124</v>
      </c>
      <c r="DT158" s="75">
        <f>'T4 Q2 201415'!X158</f>
        <v>336</v>
      </c>
      <c r="DU158" s="75">
        <f>'T4 Q2 201415'!Y158</f>
        <v>0.94915254237288138</v>
      </c>
      <c r="DV158" s="75">
        <f>'T4 Q2 201415'!Z158</f>
        <v>0</v>
      </c>
      <c r="DW158" s="75">
        <f>'T4 Q2 201415'!AA158</f>
        <v>0</v>
      </c>
      <c r="DX158" s="75" t="str">
        <f>'T4 Q2 201415'!AB158</f>
        <v/>
      </c>
      <c r="DY158" s="75">
        <f>'T4 Q2 201415'!AC158</f>
        <v>0</v>
      </c>
      <c r="DZ158" s="75">
        <f>'T4 Q2 201415'!AD158</f>
        <v>380</v>
      </c>
      <c r="EA158" s="75">
        <f>'T4 Q2 201415'!AE158</f>
        <v>361</v>
      </c>
      <c r="EB158" s="75">
        <f>'T4 Q2 201415'!AF158</f>
        <v>0.95</v>
      </c>
      <c r="EC158" s="75">
        <f>'T4 Q2 201415'!AG158</f>
        <v>337</v>
      </c>
      <c r="ED158" s="75">
        <f>'T4 Q2 201415'!AH158</f>
        <v>0.88684210526315788</v>
      </c>
      <c r="EE158" s="75">
        <f>'T4 Q2 201415'!AI158</f>
        <v>361</v>
      </c>
      <c r="EF158" s="75">
        <f>'T4 Q2 201415'!AJ158</f>
        <v>0.95</v>
      </c>
      <c r="EG158" s="75">
        <f>'T4 Q2 201415'!AK158</f>
        <v>360</v>
      </c>
      <c r="EH158" s="75">
        <f>'T4 Q2 201415'!AL158</f>
        <v>0.94736842105263153</v>
      </c>
      <c r="EI158" s="75">
        <f>'T4 Q2 201415'!AM158</f>
        <v>346</v>
      </c>
      <c r="EJ158" s="75">
        <f>'T4 Q2 201415'!AN158</f>
        <v>0.91052631578947374</v>
      </c>
      <c r="EK158" s="75">
        <f>'T4 Q2 201415'!AO158</f>
        <v>347</v>
      </c>
      <c r="EL158" s="75">
        <f>'T4 Q2 201415'!AP158</f>
        <v>0.91315789473684206</v>
      </c>
      <c r="EM158" s="75">
        <f>'T4 Q2 201415'!AQ158</f>
        <v>362</v>
      </c>
      <c r="EN158" s="75">
        <f>'T4 Q2 201415'!AR158</f>
        <v>0</v>
      </c>
      <c r="EO158" s="75">
        <f>'T4 Q2 201415'!AS158</f>
        <v>336</v>
      </c>
      <c r="EP158" s="75">
        <f>'T4 Q2 201415'!AT158</f>
        <v>0.88421052631578945</v>
      </c>
      <c r="EQ158" s="75">
        <f>'T4 Q2 201415'!AU158</f>
        <v>353</v>
      </c>
      <c r="ER158" s="75">
        <f>'T4 Q2 201415'!AV158</f>
        <v>0.92894736842105263</v>
      </c>
      <c r="ES158" s="75">
        <f>'T4 Q2 201415'!AW158</f>
        <v>345</v>
      </c>
      <c r="ET158" s="75">
        <f>'T4 Q2 201415'!AX158</f>
        <v>0.90789473684210531</v>
      </c>
      <c r="EV158" s="75">
        <f>'T5 Q3 201415'!D158</f>
        <v>342</v>
      </c>
      <c r="EW158" s="75">
        <f>'T5 Q3 201415'!E158</f>
        <v>333</v>
      </c>
      <c r="EX158" s="75">
        <f>'T5 Q3 201415'!F158</f>
        <v>0.97368421052631582</v>
      </c>
      <c r="EY158" s="75">
        <f>'T5 Q3 201415'!G158</f>
        <v>334</v>
      </c>
      <c r="EZ158" s="75">
        <f>'T5 Q3 201415'!H158</f>
        <v>0.97660818713450293</v>
      </c>
      <c r="FA158" s="75">
        <f>'T5 Q3 201415'!I158</f>
        <v>333</v>
      </c>
      <c r="FB158" s="75">
        <f>'T5 Q3 201415'!J158</f>
        <v>0.97368421052631582</v>
      </c>
      <c r="FC158" s="75">
        <f>'T5 Q3 201415'!K158</f>
        <v>0</v>
      </c>
      <c r="FD158" s="75">
        <f>'T5 Q3 201415'!L158</f>
        <v>0</v>
      </c>
      <c r="FE158" s="75" t="str">
        <f>'T5 Q3 201415'!M158</f>
        <v/>
      </c>
      <c r="FF158" s="75">
        <f>'T5 Q3 201415'!N158</f>
        <v>0</v>
      </c>
      <c r="FG158" s="75">
        <f>'T5 Q3 201415'!O158</f>
        <v>345</v>
      </c>
      <c r="FH158" s="75">
        <f>'T5 Q3 201415'!P158</f>
        <v>335</v>
      </c>
      <c r="FI158" s="75">
        <f>'T5 Q3 201415'!Q158</f>
        <v>0.97101449275362317</v>
      </c>
      <c r="FJ158" s="75">
        <f>'T5 Q3 201415'!R158</f>
        <v>330</v>
      </c>
      <c r="FK158" s="75">
        <f>'T5 Q3 201415'!S158</f>
        <v>0.95652173913043481</v>
      </c>
      <c r="FL158" s="75">
        <f>'T5 Q3 201415'!T158</f>
        <v>326</v>
      </c>
      <c r="FM158" s="75">
        <f>'T5 Q3 201415'!U158</f>
        <v>0.94492753623188408</v>
      </c>
      <c r="FN158" s="75">
        <f>'T5 Q3 201415'!V158</f>
        <v>321</v>
      </c>
      <c r="FO158" s="75">
        <f>'T5 Q3 201415'!W158</f>
        <v>0.93043478260869561</v>
      </c>
      <c r="FP158" s="75">
        <f>'T5 Q3 201415'!X158</f>
        <v>330</v>
      </c>
      <c r="FQ158" s="75">
        <f>'T5 Q3 201415'!Y158</f>
        <v>0.95652173913043481</v>
      </c>
      <c r="FR158" s="75">
        <f>'T5 Q3 201415'!Z158</f>
        <v>0</v>
      </c>
      <c r="FS158" s="75">
        <f>'T5 Q3 201415'!AA158</f>
        <v>0</v>
      </c>
      <c r="FT158" s="75" t="str">
        <f>'T5 Q3 201415'!AB158</f>
        <v/>
      </c>
      <c r="FU158" s="75">
        <f>'T5 Q3 201415'!AC158</f>
        <v>0</v>
      </c>
      <c r="FV158" s="75">
        <f>'T5 Q3 201415'!AD158</f>
        <v>273</v>
      </c>
      <c r="FW158" s="75">
        <f>'T5 Q3 201415'!AE158</f>
        <v>266</v>
      </c>
      <c r="FX158" s="75">
        <f>'T5 Q3 201415'!AF158</f>
        <v>0</v>
      </c>
      <c r="FY158" s="75">
        <f>'T5 Q3 201415'!AG158</f>
        <v>263</v>
      </c>
      <c r="FZ158" s="75">
        <f>'T5 Q3 201415'!AH158</f>
        <v>0</v>
      </c>
      <c r="GA158" s="75">
        <f>'T5 Q3 201415'!AI158</f>
        <v>266</v>
      </c>
      <c r="GB158" s="75">
        <f>'T5 Q3 201415'!AJ158</f>
        <v>0</v>
      </c>
      <c r="GC158" s="75">
        <f>'T5 Q3 201415'!AK158</f>
        <v>264</v>
      </c>
      <c r="GD158" s="75">
        <f>'T5 Q3 201415'!AL158</f>
        <v>0</v>
      </c>
      <c r="GE158" s="75">
        <f>'T5 Q3 201415'!AM158</f>
        <v>239</v>
      </c>
      <c r="GF158" s="75">
        <f>'T5 Q3 201415'!AN158</f>
        <v>0</v>
      </c>
      <c r="GG158" s="75">
        <f>'T5 Q3 201415'!AO158</f>
        <v>255</v>
      </c>
      <c r="GH158" s="75">
        <f>'T5 Q3 201415'!AP158</f>
        <v>0</v>
      </c>
      <c r="GI158" s="75">
        <f>'T5 Q3 201415'!AQ158</f>
        <v>267</v>
      </c>
      <c r="GJ158" s="75">
        <f>'T5 Q3 201415'!AR158</f>
        <v>0</v>
      </c>
      <c r="GK158" s="75">
        <f>'T5 Q3 201415'!AS158</f>
        <v>260</v>
      </c>
      <c r="GL158" s="75">
        <f>'T5 Q3 201415'!AT158</f>
        <v>0</v>
      </c>
      <c r="GM158" s="75">
        <f>'T5 Q3 201415'!AU158</f>
        <v>260</v>
      </c>
      <c r="GN158" s="75">
        <f>'T5 Q3 201415'!AV158</f>
        <v>0</v>
      </c>
      <c r="GO158" s="75">
        <f>'T5 Q3 201415'!AW158</f>
        <v>262</v>
      </c>
      <c r="GP158" s="75">
        <f>'T5 Q3 201415'!AX158</f>
        <v>0</v>
      </c>
      <c r="GR158" s="75">
        <f>'T6 Q4 201415'!D158</f>
        <v>284</v>
      </c>
      <c r="GS158" s="75">
        <f>'T6 Q4 201415'!E158</f>
        <v>268</v>
      </c>
      <c r="GT158" s="75">
        <f>'T6 Q4 201415'!F158</f>
        <v>0.94366197183098588</v>
      </c>
      <c r="GU158" s="75">
        <f>'T6 Q4 201415'!G158</f>
        <v>269</v>
      </c>
      <c r="GV158" s="75">
        <f>'T6 Q4 201415'!H158</f>
        <v>0.94718309859154926</v>
      </c>
      <c r="GW158" s="75">
        <f>'T6 Q4 201415'!I158</f>
        <v>268</v>
      </c>
      <c r="GX158" s="75">
        <f>'T6 Q4 201415'!J158</f>
        <v>0.94366197183098588</v>
      </c>
      <c r="GY158" s="75">
        <f>'T6 Q4 201415'!K158</f>
        <v>0</v>
      </c>
      <c r="GZ158" s="75">
        <f>'T6 Q4 201415'!L158</f>
        <v>0</v>
      </c>
      <c r="HA158" s="75" t="str">
        <f>'T6 Q4 201415'!M158</f>
        <v/>
      </c>
      <c r="HB158" s="75">
        <f>'T6 Q4 201415'!N158</f>
        <v>0</v>
      </c>
      <c r="HC158" s="75">
        <f>'T6 Q4 201415'!O158</f>
        <v>292</v>
      </c>
      <c r="HD158" s="75">
        <f>'T6 Q4 201415'!P158</f>
        <v>275</v>
      </c>
      <c r="HE158" s="75">
        <f>'T6 Q4 201415'!Q158</f>
        <v>0.94178082191780821</v>
      </c>
      <c r="HF158" s="75">
        <f>'T6 Q4 201415'!R158</f>
        <v>271</v>
      </c>
      <c r="HG158" s="75">
        <f>'T6 Q4 201415'!S158</f>
        <v>0.92808219178082196</v>
      </c>
      <c r="HH158" s="75">
        <f>'T6 Q4 201415'!T158</f>
        <v>243</v>
      </c>
      <c r="HI158" s="75">
        <f>'T6 Q4 201415'!U158</f>
        <v>0.8321917808219178</v>
      </c>
      <c r="HJ158" s="75">
        <f>'T6 Q4 201415'!V158</f>
        <v>261</v>
      </c>
      <c r="HK158" s="75">
        <f>'T6 Q4 201415'!W158</f>
        <v>0.89383561643835618</v>
      </c>
      <c r="HL158" s="75">
        <f>'T6 Q4 201415'!X158</f>
        <v>279</v>
      </c>
      <c r="HM158" s="75">
        <f>'T6 Q4 201415'!Y158</f>
        <v>0.95547945205479456</v>
      </c>
      <c r="HN158" s="75">
        <f>'T6 Q4 201415'!Z158</f>
        <v>0</v>
      </c>
      <c r="HO158" s="75">
        <f>'T6 Q4 201415'!AA158</f>
        <v>0</v>
      </c>
      <c r="HP158" s="75" t="str">
        <f>'T6 Q4 201415'!AB158</f>
        <v/>
      </c>
      <c r="HQ158" s="75">
        <f>'T6 Q4 201415'!AC158</f>
        <v>0</v>
      </c>
      <c r="HR158" s="75">
        <f>'T6 Q4 201415'!AD158</f>
        <v>247</v>
      </c>
      <c r="HS158" s="75">
        <f>'T6 Q4 201415'!AE158</f>
        <v>237</v>
      </c>
      <c r="HT158" s="75">
        <f>'T6 Q4 201415'!AF158</f>
        <v>0</v>
      </c>
      <c r="HU158" s="75">
        <f>'T6 Q4 201415'!AG158</f>
        <v>223</v>
      </c>
      <c r="HV158" s="75">
        <f>'T6 Q4 201415'!AH158</f>
        <v>0</v>
      </c>
      <c r="HW158" s="75">
        <f>'T6 Q4 201415'!AI158</f>
        <v>237</v>
      </c>
      <c r="HX158" s="75">
        <f>'T6 Q4 201415'!AJ158</f>
        <v>0</v>
      </c>
      <c r="HY158" s="75">
        <f>'T6 Q4 201415'!AK158</f>
        <v>237</v>
      </c>
      <c r="HZ158" s="75">
        <f>'T6 Q4 201415'!AL158</f>
        <v>0</v>
      </c>
      <c r="IA158" s="75">
        <f>'T6 Q4 201415'!AM158</f>
        <v>228</v>
      </c>
      <c r="IB158" s="75">
        <f>'T6 Q4 201415'!AN158</f>
        <v>0</v>
      </c>
      <c r="IC158" s="75">
        <f>'T6 Q4 201415'!AO158</f>
        <v>228</v>
      </c>
      <c r="ID158" s="75">
        <f>'T6 Q4 201415'!AP158</f>
        <v>0</v>
      </c>
      <c r="IE158" s="75">
        <f>'T6 Q4 201415'!AQ158</f>
        <v>233</v>
      </c>
      <c r="IF158" s="75">
        <f>'T6 Q4 201415'!AR158</f>
        <v>0</v>
      </c>
      <c r="IG158" s="75">
        <f>'T6 Q4 201415'!AS158</f>
        <v>221</v>
      </c>
      <c r="IH158" s="75">
        <f>'T6 Q4 201415'!AT158</f>
        <v>0</v>
      </c>
      <c r="II158" s="75">
        <f>'T6 Q4 201415'!AU158</f>
        <v>229</v>
      </c>
      <c r="IJ158" s="75">
        <f>'T6 Q4 201415'!AV158</f>
        <v>0</v>
      </c>
      <c r="IK158" s="75">
        <f>'T6 Q4 201415'!AW158</f>
        <v>226</v>
      </c>
      <c r="IL158" s="75">
        <f>'T6 Q4 201415'!AX158</f>
        <v>0</v>
      </c>
    </row>
    <row r="159" spans="1:246" x14ac:dyDescent="0.25">
      <c r="A159" s="31" t="s">
        <v>570</v>
      </c>
      <c r="B159" s="21" t="s">
        <v>571</v>
      </c>
      <c r="C159" s="21" t="s">
        <v>35</v>
      </c>
      <c r="D159" s="64">
        <v>1549</v>
      </c>
      <c r="E159" s="64">
        <v>1474</v>
      </c>
      <c r="F159" s="51">
        <v>0.95158166559070367</v>
      </c>
      <c r="G159" s="64">
        <v>1466</v>
      </c>
      <c r="H159" s="69">
        <v>0.94641704325371212</v>
      </c>
      <c r="I159" s="64">
        <v>1491</v>
      </c>
      <c r="J159" s="51">
        <v>0.96255648805681082</v>
      </c>
      <c r="K159" s="64">
        <v>0</v>
      </c>
      <c r="L159" s="5">
        <v>0</v>
      </c>
      <c r="M159" s="51" t="e">
        <v>#DIV/0!</v>
      </c>
      <c r="N159" s="40"/>
      <c r="O159" s="64">
        <v>1431</v>
      </c>
      <c r="P159" s="64">
        <v>1368</v>
      </c>
      <c r="Q159" s="51">
        <v>0.95597484276729561</v>
      </c>
      <c r="R159" s="64">
        <v>1353</v>
      </c>
      <c r="S159" s="69">
        <v>0.9454926624737946</v>
      </c>
      <c r="T159" s="64">
        <v>1337</v>
      </c>
      <c r="U159" s="51">
        <v>0.9343116701607268</v>
      </c>
      <c r="V159" s="64">
        <v>1343</v>
      </c>
      <c r="W159" s="69">
        <v>0.93850454227812719</v>
      </c>
      <c r="X159" s="64">
        <v>1343</v>
      </c>
      <c r="Y159" s="51">
        <v>0.93850454227812719</v>
      </c>
      <c r="Z159" s="64">
        <v>0</v>
      </c>
      <c r="AA159" s="64">
        <v>0</v>
      </c>
      <c r="AB159" s="51" t="e">
        <v>#DIV/0!</v>
      </c>
      <c r="AC159" s="58"/>
      <c r="AD159" s="64">
        <v>1524</v>
      </c>
      <c r="AE159" s="64">
        <v>1425</v>
      </c>
      <c r="AF159" s="46">
        <v>0.93503937007874016</v>
      </c>
      <c r="AG159" s="64">
        <v>1371</v>
      </c>
      <c r="AH159" s="70">
        <v>0.89960629921259838</v>
      </c>
      <c r="AI159" s="64">
        <v>1425</v>
      </c>
      <c r="AJ159" s="46">
        <v>0.93503937007874016</v>
      </c>
      <c r="AK159" s="64">
        <v>1424</v>
      </c>
      <c r="AL159" s="70">
        <v>0.93438320209973758</v>
      </c>
      <c r="AM159" s="64">
        <v>1207</v>
      </c>
      <c r="AN159" s="46">
        <v>0.79199475065616798</v>
      </c>
      <c r="AO159" s="64">
        <v>1372</v>
      </c>
      <c r="AP159" s="70">
        <v>0.90026246719160108</v>
      </c>
      <c r="AQ159" s="64">
        <v>1431</v>
      </c>
      <c r="AR159" s="46">
        <v>0.9389763779527559</v>
      </c>
      <c r="AS159" s="64">
        <v>1360</v>
      </c>
      <c r="AT159" s="70">
        <v>0.8923884514435696</v>
      </c>
      <c r="AU159" s="64">
        <v>1423</v>
      </c>
      <c r="AV159" s="46">
        <v>0.93372703412073488</v>
      </c>
      <c r="AW159" s="64">
        <v>1362</v>
      </c>
      <c r="AX159" s="46">
        <v>0.89370078740157477</v>
      </c>
      <c r="AZ159" s="80">
        <f>VLOOKUP($A159,'T1DQ CCG'!$A:$BS,69,FALSE)</f>
        <v>0</v>
      </c>
      <c r="BA159" s="80">
        <f>VLOOKUP($A159,'T1DQ CCG'!$A:$BS,70,FALSE)</f>
        <v>0</v>
      </c>
      <c r="BB159" s="80">
        <f>VLOOKUP($A159,'T1DQ CCG'!$A:$BS,71,FALSE)</f>
        <v>0</v>
      </c>
      <c r="BD159" s="75">
        <f>'T3 Q1 201415'!D159</f>
        <v>358</v>
      </c>
      <c r="BE159" s="75">
        <f>'T3 Q1 201415'!E159</f>
        <v>340</v>
      </c>
      <c r="BF159" s="75">
        <f>'T3 Q1 201415'!F159</f>
        <v>0.94972067039106145</v>
      </c>
      <c r="BG159" s="75">
        <f>'T3 Q1 201415'!G159</f>
        <v>342</v>
      </c>
      <c r="BH159" s="75">
        <f>'T3 Q1 201415'!H159</f>
        <v>0.95530726256983245</v>
      </c>
      <c r="BI159" s="75">
        <f>'T3 Q1 201415'!I159</f>
        <v>342</v>
      </c>
      <c r="BJ159" s="75">
        <f>'T3 Q1 201415'!J159</f>
        <v>0.95530726256983245</v>
      </c>
      <c r="BK159" s="75">
        <f>'T3 Q1 201415'!K159</f>
        <v>0</v>
      </c>
      <c r="BL159" s="75">
        <f>'T3 Q1 201415'!L159</f>
        <v>0</v>
      </c>
      <c r="BM159" s="75" t="str">
        <f>'T3 Q1 201415'!M159</f>
        <v/>
      </c>
      <c r="BN159" s="75">
        <f>'T3 Q1 201415'!N159</f>
        <v>0</v>
      </c>
      <c r="BO159" s="75">
        <f>'T3 Q1 201415'!O159</f>
        <v>408</v>
      </c>
      <c r="BP159" s="75">
        <f>'T3 Q1 201415'!P159</f>
        <v>392</v>
      </c>
      <c r="BQ159" s="75">
        <f>'T3 Q1 201415'!Q159</f>
        <v>0.96078431372549022</v>
      </c>
      <c r="BR159" s="75">
        <f>'T3 Q1 201415'!R159</f>
        <v>392</v>
      </c>
      <c r="BS159" s="75">
        <f>'T3 Q1 201415'!S159</f>
        <v>0.96078431372549022</v>
      </c>
      <c r="BT159" s="75">
        <f>'T3 Q1 201415'!T159</f>
        <v>386</v>
      </c>
      <c r="BU159" s="75">
        <f>'T3 Q1 201415'!U159</f>
        <v>0.94607843137254899</v>
      </c>
      <c r="BV159" s="75">
        <f>'T3 Q1 201415'!V159</f>
        <v>388</v>
      </c>
      <c r="BW159" s="75">
        <f>'T3 Q1 201415'!W159</f>
        <v>0.9509803921568627</v>
      </c>
      <c r="BX159" s="75">
        <f>'T3 Q1 201415'!X159</f>
        <v>389</v>
      </c>
      <c r="BY159" s="75">
        <f>'T3 Q1 201415'!Y159</f>
        <v>0.95343137254901966</v>
      </c>
      <c r="BZ159" s="75">
        <f>'T3 Q1 201415'!Z159</f>
        <v>0</v>
      </c>
      <c r="CA159" s="75">
        <f>'T3 Q1 201415'!AA159</f>
        <v>0</v>
      </c>
      <c r="CB159" s="75" t="str">
        <f>'T3 Q1 201415'!AB159</f>
        <v/>
      </c>
      <c r="CC159" s="75">
        <f>'T3 Q1 201415'!AC159</f>
        <v>0</v>
      </c>
      <c r="CD159" s="75">
        <f>'T3 Q1 201415'!AD159</f>
        <v>429</v>
      </c>
      <c r="CE159" s="75">
        <f>'T3 Q1 201415'!AE159</f>
        <v>400</v>
      </c>
      <c r="CF159" s="75">
        <f>'T3 Q1 201415'!AF159</f>
        <v>0.93240093240093236</v>
      </c>
      <c r="CG159" s="75">
        <f>'T3 Q1 201415'!AG159</f>
        <v>383</v>
      </c>
      <c r="CH159" s="75">
        <f>'T3 Q1 201415'!AH159</f>
        <v>0.89277389277389274</v>
      </c>
      <c r="CI159" s="75">
        <f>'T3 Q1 201415'!AI159</f>
        <v>400</v>
      </c>
      <c r="CJ159" s="75">
        <f>'T3 Q1 201415'!AJ159</f>
        <v>0.93240093240093236</v>
      </c>
      <c r="CK159" s="75">
        <f>'T3 Q1 201415'!AK159</f>
        <v>400</v>
      </c>
      <c r="CL159" s="75">
        <f>'T3 Q1 201415'!AL159</f>
        <v>0.93240093240093236</v>
      </c>
      <c r="CM159" s="75">
        <f>'T3 Q1 201415'!AM159</f>
        <v>334</v>
      </c>
      <c r="CN159" s="75">
        <f>'T3 Q1 201415'!AN159</f>
        <v>0.7785547785547785</v>
      </c>
      <c r="CO159" s="75">
        <f>'T3 Q1 201415'!AO159</f>
        <v>385</v>
      </c>
      <c r="CP159" s="75">
        <f>'T3 Q1 201415'!AP159</f>
        <v>0.89743589743589747</v>
      </c>
      <c r="CQ159" s="75">
        <f>'T3 Q1 201415'!AQ159</f>
        <v>404</v>
      </c>
      <c r="CR159" s="75">
        <f>'T3 Q1 201415'!AR159</f>
        <v>0.9417249417249417</v>
      </c>
      <c r="CS159" s="75">
        <f>'T3 Q1 201415'!AS159</f>
        <v>377</v>
      </c>
      <c r="CT159" s="75">
        <f>'T3 Q1 201415'!AT159</f>
        <v>0.87878787878787878</v>
      </c>
      <c r="CU159" s="75">
        <f>'T3 Q1 201415'!AU159</f>
        <v>402</v>
      </c>
      <c r="CV159" s="75">
        <f>'T3 Q1 201415'!AV159</f>
        <v>0.93706293706293708</v>
      </c>
      <c r="CW159" s="75">
        <f>'T3 Q1 201415'!AW159</f>
        <v>384</v>
      </c>
      <c r="CX159" s="75">
        <f>'T3 Q1 201415'!AX159</f>
        <v>0.8951048951048951</v>
      </c>
      <c r="CZ159" s="75">
        <f>'T4 Q2 201415'!D159</f>
        <v>420</v>
      </c>
      <c r="DA159" s="75">
        <f>'T4 Q2 201415'!E159</f>
        <v>406</v>
      </c>
      <c r="DB159" s="75">
        <f>'T4 Q2 201415'!F159</f>
        <v>0.96666666666666667</v>
      </c>
      <c r="DC159" s="75">
        <f>'T4 Q2 201415'!G159</f>
        <v>402</v>
      </c>
      <c r="DD159" s="75">
        <f>'T4 Q2 201415'!H159</f>
        <v>0.95714285714285718</v>
      </c>
      <c r="DE159" s="75">
        <f>'T4 Q2 201415'!I159</f>
        <v>407</v>
      </c>
      <c r="DF159" s="75">
        <f>'T4 Q2 201415'!J159</f>
        <v>0.96904761904761905</v>
      </c>
      <c r="DG159" s="75">
        <f>'T4 Q2 201415'!K159</f>
        <v>0</v>
      </c>
      <c r="DH159" s="75">
        <f>'T4 Q2 201415'!L159</f>
        <v>0</v>
      </c>
      <c r="DI159" s="75" t="str">
        <f>'T4 Q2 201415'!M159</f>
        <v/>
      </c>
      <c r="DJ159" s="75">
        <f>'T4 Q2 201415'!N159</f>
        <v>0</v>
      </c>
      <c r="DK159" s="75">
        <f>'T4 Q2 201415'!O159</f>
        <v>446</v>
      </c>
      <c r="DL159" s="75">
        <f>'T4 Q2 201415'!P159</f>
        <v>419</v>
      </c>
      <c r="DM159" s="75">
        <f>'T4 Q2 201415'!Q159</f>
        <v>0.9394618834080718</v>
      </c>
      <c r="DN159" s="75">
        <f>'T4 Q2 201415'!R159</f>
        <v>421</v>
      </c>
      <c r="DO159" s="75">
        <f>'T4 Q2 201415'!S159</f>
        <v>0.94394618834080712</v>
      </c>
      <c r="DP159" s="75">
        <f>'T4 Q2 201415'!T159</f>
        <v>413</v>
      </c>
      <c r="DQ159" s="75">
        <f>'T4 Q2 201415'!U159</f>
        <v>0.92600896860986548</v>
      </c>
      <c r="DR159" s="75">
        <f>'T4 Q2 201415'!V159</f>
        <v>413</v>
      </c>
      <c r="DS159" s="75">
        <f>'T4 Q2 201415'!W159</f>
        <v>0.92600896860986548</v>
      </c>
      <c r="DT159" s="75">
        <f>'T4 Q2 201415'!X159</f>
        <v>410</v>
      </c>
      <c r="DU159" s="75">
        <f>'T4 Q2 201415'!Y159</f>
        <v>0.91928251121076232</v>
      </c>
      <c r="DV159" s="75">
        <f>'T4 Q2 201415'!Z159</f>
        <v>0</v>
      </c>
      <c r="DW159" s="75">
        <f>'T4 Q2 201415'!AA159</f>
        <v>0</v>
      </c>
      <c r="DX159" s="75" t="str">
        <f>'T4 Q2 201415'!AB159</f>
        <v/>
      </c>
      <c r="DY159" s="75">
        <f>'T4 Q2 201415'!AC159</f>
        <v>0</v>
      </c>
      <c r="DZ159" s="75">
        <f>'T4 Q2 201415'!AD159</f>
        <v>448</v>
      </c>
      <c r="EA159" s="75">
        <f>'T4 Q2 201415'!AE159</f>
        <v>414</v>
      </c>
      <c r="EB159" s="75">
        <f>'T4 Q2 201415'!AF159</f>
        <v>0.9241071428571429</v>
      </c>
      <c r="EC159" s="75">
        <f>'T4 Q2 201415'!AG159</f>
        <v>399</v>
      </c>
      <c r="ED159" s="75">
        <f>'T4 Q2 201415'!AH159</f>
        <v>0.890625</v>
      </c>
      <c r="EE159" s="75">
        <f>'T4 Q2 201415'!AI159</f>
        <v>414</v>
      </c>
      <c r="EF159" s="75">
        <f>'T4 Q2 201415'!AJ159</f>
        <v>0.9241071428571429</v>
      </c>
      <c r="EG159" s="75">
        <f>'T4 Q2 201415'!AK159</f>
        <v>413</v>
      </c>
      <c r="EH159" s="75">
        <f>'T4 Q2 201415'!AL159</f>
        <v>0.921875</v>
      </c>
      <c r="EI159" s="75">
        <f>'T4 Q2 201415'!AM159</f>
        <v>357</v>
      </c>
      <c r="EJ159" s="75">
        <f>'T4 Q2 201415'!AN159</f>
        <v>0.796875</v>
      </c>
      <c r="EK159" s="75">
        <f>'T4 Q2 201415'!AO159</f>
        <v>399</v>
      </c>
      <c r="EL159" s="75">
        <f>'T4 Q2 201415'!AP159</f>
        <v>0.890625</v>
      </c>
      <c r="EM159" s="75">
        <f>'T4 Q2 201415'!AQ159</f>
        <v>415</v>
      </c>
      <c r="EN159" s="75">
        <f>'T4 Q2 201415'!AR159</f>
        <v>0</v>
      </c>
      <c r="EO159" s="75">
        <f>'T4 Q2 201415'!AS159</f>
        <v>395</v>
      </c>
      <c r="EP159" s="75">
        <f>'T4 Q2 201415'!AT159</f>
        <v>0.8816964285714286</v>
      </c>
      <c r="EQ159" s="75">
        <f>'T4 Q2 201415'!AU159</f>
        <v>407</v>
      </c>
      <c r="ER159" s="75">
        <f>'T4 Q2 201415'!AV159</f>
        <v>0.9084821428571429</v>
      </c>
      <c r="ES159" s="75">
        <f>'T4 Q2 201415'!AW159</f>
        <v>400</v>
      </c>
      <c r="ET159" s="75">
        <f>'T4 Q2 201415'!AX159</f>
        <v>0.8928571428571429</v>
      </c>
      <c r="EV159" s="75">
        <f>'T5 Q3 201415'!D159</f>
        <v>392</v>
      </c>
      <c r="EW159" s="75">
        <f>'T5 Q3 201415'!E159</f>
        <v>375</v>
      </c>
      <c r="EX159" s="75">
        <f>'T5 Q3 201415'!F159</f>
        <v>0.95663265306122447</v>
      </c>
      <c r="EY159" s="75">
        <f>'T5 Q3 201415'!G159</f>
        <v>373</v>
      </c>
      <c r="EZ159" s="75">
        <f>'T5 Q3 201415'!H159</f>
        <v>0.95153061224489799</v>
      </c>
      <c r="FA159" s="75">
        <f>'T5 Q3 201415'!I159</f>
        <v>377</v>
      </c>
      <c r="FB159" s="75">
        <f>'T5 Q3 201415'!J159</f>
        <v>0.96173469387755106</v>
      </c>
      <c r="FC159" s="75">
        <f>'T5 Q3 201415'!K159</f>
        <v>0</v>
      </c>
      <c r="FD159" s="75">
        <f>'T5 Q3 201415'!L159</f>
        <v>0</v>
      </c>
      <c r="FE159" s="75" t="str">
        <f>'T5 Q3 201415'!M159</f>
        <v/>
      </c>
      <c r="FF159" s="75">
        <f>'T5 Q3 201415'!N159</f>
        <v>0</v>
      </c>
      <c r="FG159" s="75">
        <f>'T5 Q3 201415'!O159</f>
        <v>410</v>
      </c>
      <c r="FH159" s="75">
        <f>'T5 Q3 201415'!P159</f>
        <v>396</v>
      </c>
      <c r="FI159" s="75">
        <f>'T5 Q3 201415'!Q159</f>
        <v>0.96585365853658534</v>
      </c>
      <c r="FJ159" s="75">
        <f>'T5 Q3 201415'!R159</f>
        <v>382</v>
      </c>
      <c r="FK159" s="75">
        <f>'T5 Q3 201415'!S159</f>
        <v>0.93170731707317078</v>
      </c>
      <c r="FL159" s="75">
        <f>'T5 Q3 201415'!T159</f>
        <v>387</v>
      </c>
      <c r="FM159" s="75">
        <f>'T5 Q3 201415'!U159</f>
        <v>0.94390243902439019</v>
      </c>
      <c r="FN159" s="75">
        <f>'T5 Q3 201415'!V159</f>
        <v>384</v>
      </c>
      <c r="FO159" s="75">
        <f>'T5 Q3 201415'!W159</f>
        <v>0.93658536585365859</v>
      </c>
      <c r="FP159" s="75">
        <f>'T5 Q3 201415'!X159</f>
        <v>385</v>
      </c>
      <c r="FQ159" s="75">
        <f>'T5 Q3 201415'!Y159</f>
        <v>0.93902439024390238</v>
      </c>
      <c r="FR159" s="75">
        <f>'T5 Q3 201415'!Z159</f>
        <v>0</v>
      </c>
      <c r="FS159" s="75">
        <f>'T5 Q3 201415'!AA159</f>
        <v>0</v>
      </c>
      <c r="FT159" s="75" t="str">
        <f>'T5 Q3 201415'!AB159</f>
        <v/>
      </c>
      <c r="FU159" s="75">
        <f>'T5 Q3 201415'!AC159</f>
        <v>0</v>
      </c>
      <c r="FV159" s="75">
        <f>'T5 Q3 201415'!AD159</f>
        <v>366</v>
      </c>
      <c r="FW159" s="75">
        <f>'T5 Q3 201415'!AE159</f>
        <v>342</v>
      </c>
      <c r="FX159" s="75">
        <f>'T5 Q3 201415'!AF159</f>
        <v>0</v>
      </c>
      <c r="FY159" s="75">
        <f>'T5 Q3 201415'!AG159</f>
        <v>333</v>
      </c>
      <c r="FZ159" s="75">
        <f>'T5 Q3 201415'!AH159</f>
        <v>0</v>
      </c>
      <c r="GA159" s="75">
        <f>'T5 Q3 201415'!AI159</f>
        <v>342</v>
      </c>
      <c r="GB159" s="75">
        <f>'T5 Q3 201415'!AJ159</f>
        <v>0</v>
      </c>
      <c r="GC159" s="75">
        <f>'T5 Q3 201415'!AK159</f>
        <v>342</v>
      </c>
      <c r="GD159" s="75">
        <f>'T5 Q3 201415'!AL159</f>
        <v>0</v>
      </c>
      <c r="GE159" s="75">
        <f>'T5 Q3 201415'!AM159</f>
        <v>277</v>
      </c>
      <c r="GF159" s="75">
        <f>'T5 Q3 201415'!AN159</f>
        <v>0</v>
      </c>
      <c r="GG159" s="75">
        <f>'T5 Q3 201415'!AO159</f>
        <v>326</v>
      </c>
      <c r="GH159" s="75">
        <f>'T5 Q3 201415'!AP159</f>
        <v>0</v>
      </c>
      <c r="GI159" s="75">
        <f>'T5 Q3 201415'!AQ159</f>
        <v>347</v>
      </c>
      <c r="GJ159" s="75">
        <f>'T5 Q3 201415'!AR159</f>
        <v>0</v>
      </c>
      <c r="GK159" s="75">
        <f>'T5 Q3 201415'!AS159</f>
        <v>335</v>
      </c>
      <c r="GL159" s="75">
        <f>'T5 Q3 201415'!AT159</f>
        <v>0</v>
      </c>
      <c r="GM159" s="75">
        <f>'T5 Q3 201415'!AU159</f>
        <v>348</v>
      </c>
      <c r="GN159" s="75">
        <f>'T5 Q3 201415'!AV159</f>
        <v>0</v>
      </c>
      <c r="GO159" s="75">
        <f>'T5 Q3 201415'!AW159</f>
        <v>331</v>
      </c>
      <c r="GP159" s="75">
        <f>'T5 Q3 201415'!AX159</f>
        <v>0</v>
      </c>
      <c r="GR159" s="75">
        <f>'T6 Q4 201415'!D159</f>
        <v>379</v>
      </c>
      <c r="GS159" s="75">
        <f>'T6 Q4 201415'!E159</f>
        <v>353</v>
      </c>
      <c r="GT159" s="75">
        <f>'T6 Q4 201415'!F159</f>
        <v>0.93139841688654357</v>
      </c>
      <c r="GU159" s="75">
        <f>'T6 Q4 201415'!G159</f>
        <v>349</v>
      </c>
      <c r="GV159" s="75">
        <f>'T6 Q4 201415'!H159</f>
        <v>0.920844327176781</v>
      </c>
      <c r="GW159" s="75">
        <f>'T6 Q4 201415'!I159</f>
        <v>365</v>
      </c>
      <c r="GX159" s="75">
        <f>'T6 Q4 201415'!J159</f>
        <v>0.96306068601583117</v>
      </c>
      <c r="GY159" s="75">
        <f>'T6 Q4 201415'!K159</f>
        <v>0</v>
      </c>
      <c r="GZ159" s="75">
        <f>'T6 Q4 201415'!L159</f>
        <v>0</v>
      </c>
      <c r="HA159" s="75" t="str">
        <f>'T6 Q4 201415'!M159</f>
        <v/>
      </c>
      <c r="HB159" s="75">
        <f>'T6 Q4 201415'!N159</f>
        <v>0</v>
      </c>
      <c r="HC159" s="75">
        <f>'T6 Q4 201415'!O159</f>
        <v>167</v>
      </c>
      <c r="HD159" s="75">
        <f>'T6 Q4 201415'!P159</f>
        <v>161</v>
      </c>
      <c r="HE159" s="75">
        <f>'T6 Q4 201415'!Q159</f>
        <v>0</v>
      </c>
      <c r="HF159" s="75">
        <f>'T6 Q4 201415'!R159</f>
        <v>158</v>
      </c>
      <c r="HG159" s="75">
        <f>'T6 Q4 201415'!S159</f>
        <v>0</v>
      </c>
      <c r="HH159" s="75">
        <f>'T6 Q4 201415'!T159</f>
        <v>151</v>
      </c>
      <c r="HI159" s="75">
        <f>'T6 Q4 201415'!U159</f>
        <v>0</v>
      </c>
      <c r="HJ159" s="75">
        <f>'T6 Q4 201415'!V159</f>
        <v>158</v>
      </c>
      <c r="HK159" s="75">
        <f>'T6 Q4 201415'!W159</f>
        <v>0</v>
      </c>
      <c r="HL159" s="75">
        <f>'T6 Q4 201415'!X159</f>
        <v>159</v>
      </c>
      <c r="HM159" s="75">
        <f>'T6 Q4 201415'!Y159</f>
        <v>0</v>
      </c>
      <c r="HN159" s="75">
        <f>'T6 Q4 201415'!Z159</f>
        <v>0</v>
      </c>
      <c r="HO159" s="75">
        <f>'T6 Q4 201415'!AA159</f>
        <v>0</v>
      </c>
      <c r="HP159" s="75">
        <f>'T6 Q4 201415'!AB159</f>
        <v>0</v>
      </c>
      <c r="HQ159" s="75">
        <f>'T6 Q4 201415'!AC159</f>
        <v>0</v>
      </c>
      <c r="HR159" s="75">
        <f>'T6 Q4 201415'!AD159</f>
        <v>281</v>
      </c>
      <c r="HS159" s="75">
        <f>'T6 Q4 201415'!AE159</f>
        <v>269</v>
      </c>
      <c r="HT159" s="75">
        <f>'T6 Q4 201415'!AF159</f>
        <v>0</v>
      </c>
      <c r="HU159" s="75">
        <f>'T6 Q4 201415'!AG159</f>
        <v>256</v>
      </c>
      <c r="HV159" s="75">
        <f>'T6 Q4 201415'!AH159</f>
        <v>0</v>
      </c>
      <c r="HW159" s="75">
        <f>'T6 Q4 201415'!AI159</f>
        <v>269</v>
      </c>
      <c r="HX159" s="75">
        <f>'T6 Q4 201415'!AJ159</f>
        <v>0</v>
      </c>
      <c r="HY159" s="75">
        <f>'T6 Q4 201415'!AK159</f>
        <v>269</v>
      </c>
      <c r="HZ159" s="75">
        <f>'T6 Q4 201415'!AL159</f>
        <v>0</v>
      </c>
      <c r="IA159" s="75">
        <f>'T6 Q4 201415'!AM159</f>
        <v>239</v>
      </c>
      <c r="IB159" s="75">
        <f>'T6 Q4 201415'!AN159</f>
        <v>0</v>
      </c>
      <c r="IC159" s="75">
        <f>'T6 Q4 201415'!AO159</f>
        <v>262</v>
      </c>
      <c r="ID159" s="75">
        <f>'T6 Q4 201415'!AP159</f>
        <v>0</v>
      </c>
      <c r="IE159" s="75">
        <f>'T6 Q4 201415'!AQ159</f>
        <v>265</v>
      </c>
      <c r="IF159" s="75">
        <f>'T6 Q4 201415'!AR159</f>
        <v>0</v>
      </c>
      <c r="IG159" s="75">
        <f>'T6 Q4 201415'!AS159</f>
        <v>253</v>
      </c>
      <c r="IH159" s="75">
        <f>'T6 Q4 201415'!AT159</f>
        <v>0</v>
      </c>
      <c r="II159" s="75">
        <f>'T6 Q4 201415'!AU159</f>
        <v>266</v>
      </c>
      <c r="IJ159" s="75">
        <f>'T6 Q4 201415'!AV159</f>
        <v>0</v>
      </c>
      <c r="IK159" s="75">
        <f>'T6 Q4 201415'!AW159</f>
        <v>247</v>
      </c>
      <c r="IL159" s="75">
        <f>'T6 Q4 201415'!AX159</f>
        <v>0</v>
      </c>
    </row>
    <row r="160" spans="1:246" x14ac:dyDescent="0.25">
      <c r="A160" s="31" t="s">
        <v>572</v>
      </c>
      <c r="B160" s="21" t="s">
        <v>573</v>
      </c>
      <c r="C160" s="21" t="s">
        <v>35</v>
      </c>
      <c r="D160" s="64">
        <v>3728</v>
      </c>
      <c r="E160" s="64">
        <v>3615</v>
      </c>
      <c r="F160" s="51">
        <v>0.96968884120171672</v>
      </c>
      <c r="G160" s="64">
        <v>141</v>
      </c>
      <c r="H160" s="69">
        <v>3.7821888412017168E-2</v>
      </c>
      <c r="I160" s="64">
        <v>3605</v>
      </c>
      <c r="J160" s="51">
        <v>0.96700643776824036</v>
      </c>
      <c r="K160" s="64">
        <v>11</v>
      </c>
      <c r="L160" s="5">
        <v>1</v>
      </c>
      <c r="M160" s="51">
        <v>9.0909090909090912E-2</v>
      </c>
      <c r="N160" s="40"/>
      <c r="O160" s="64">
        <v>3939</v>
      </c>
      <c r="P160" s="64">
        <v>3853</v>
      </c>
      <c r="Q160" s="51">
        <v>0.9781670474739782</v>
      </c>
      <c r="R160" s="64">
        <v>3739</v>
      </c>
      <c r="S160" s="69">
        <v>0.9492256917999492</v>
      </c>
      <c r="T160" s="64">
        <v>3823</v>
      </c>
      <c r="U160" s="51">
        <v>0.97055090124397059</v>
      </c>
      <c r="V160" s="64">
        <v>3724</v>
      </c>
      <c r="W160" s="69">
        <v>0.94541761868494545</v>
      </c>
      <c r="X160" s="64">
        <v>3736</v>
      </c>
      <c r="Y160" s="51">
        <v>0.94846407717694847</v>
      </c>
      <c r="Z160" s="64">
        <v>24</v>
      </c>
      <c r="AA160" s="64">
        <v>24</v>
      </c>
      <c r="AB160" s="51">
        <v>1</v>
      </c>
      <c r="AC160" s="58"/>
      <c r="AD160" s="64">
        <v>3690</v>
      </c>
      <c r="AE160" s="64">
        <v>3476</v>
      </c>
      <c r="AF160" s="46">
        <v>0.94200542005420052</v>
      </c>
      <c r="AG160" s="64">
        <v>3604</v>
      </c>
      <c r="AH160" s="70">
        <v>0.97669376693766941</v>
      </c>
      <c r="AI160" s="64">
        <v>3604</v>
      </c>
      <c r="AJ160" s="46">
        <v>0.97669376693766941</v>
      </c>
      <c r="AK160" s="64">
        <v>3581</v>
      </c>
      <c r="AL160" s="70">
        <v>0.97046070460704603</v>
      </c>
      <c r="AM160" s="64">
        <v>3530</v>
      </c>
      <c r="AN160" s="46">
        <v>0.95663956639566394</v>
      </c>
      <c r="AO160" s="64">
        <v>3454</v>
      </c>
      <c r="AP160" s="70">
        <v>0.93604336043360437</v>
      </c>
      <c r="AQ160" s="64">
        <v>3569</v>
      </c>
      <c r="AR160" s="46">
        <v>0.9672086720867209</v>
      </c>
      <c r="AS160" s="64">
        <v>3447</v>
      </c>
      <c r="AT160" s="70">
        <v>0.93414634146341469</v>
      </c>
      <c r="AU160" s="64">
        <v>3522</v>
      </c>
      <c r="AV160" s="46">
        <v>0.95447154471544715</v>
      </c>
      <c r="AW160" s="64">
        <v>3398</v>
      </c>
      <c r="AX160" s="46">
        <v>0.92086720867208671</v>
      </c>
      <c r="AZ160" s="80">
        <f>VLOOKUP($A160,'T1DQ CCG'!$A:$BS,69,FALSE)</f>
        <v>0</v>
      </c>
      <c r="BA160" s="80">
        <f>VLOOKUP($A160,'T1DQ CCG'!$A:$BS,70,FALSE)</f>
        <v>0</v>
      </c>
      <c r="BB160" s="80">
        <f>VLOOKUP($A160,'T1DQ CCG'!$A:$BS,71,FALSE)</f>
        <v>0</v>
      </c>
      <c r="BD160" s="75">
        <f>'T3 Q1 201415'!D160</f>
        <v>945</v>
      </c>
      <c r="BE160" s="75">
        <f>'T3 Q1 201415'!E160</f>
        <v>919</v>
      </c>
      <c r="BF160" s="75">
        <f>'T3 Q1 201415'!F160</f>
        <v>0.97248677248677251</v>
      </c>
      <c r="BG160" s="75">
        <f>'T3 Q1 201415'!G160</f>
        <v>48</v>
      </c>
      <c r="BH160" s="75">
        <f>'T3 Q1 201415'!H160</f>
        <v>5.0793650793650794E-2</v>
      </c>
      <c r="BI160" s="75">
        <f>'T3 Q1 201415'!I160</f>
        <v>915</v>
      </c>
      <c r="BJ160" s="75">
        <f>'T3 Q1 201415'!J160</f>
        <v>0.96825396825396826</v>
      </c>
      <c r="BK160" s="75">
        <f>'T3 Q1 201415'!K160</f>
        <v>6</v>
      </c>
      <c r="BL160" s="75">
        <f>'T3 Q1 201415'!L160</f>
        <v>6</v>
      </c>
      <c r="BM160" s="75">
        <f>'T3 Q1 201415'!M160</f>
        <v>1</v>
      </c>
      <c r="BN160" s="75">
        <f>'T3 Q1 201415'!N160</f>
        <v>0</v>
      </c>
      <c r="BO160" s="75">
        <f>'T3 Q1 201415'!O160</f>
        <v>1007</v>
      </c>
      <c r="BP160" s="75">
        <f>'T3 Q1 201415'!P160</f>
        <v>995</v>
      </c>
      <c r="BQ160" s="75">
        <f>'T3 Q1 201415'!Q160</f>
        <v>0.98808341608738826</v>
      </c>
      <c r="BR160" s="75">
        <f>'T3 Q1 201415'!R160</f>
        <v>962</v>
      </c>
      <c r="BS160" s="75">
        <f>'T3 Q1 201415'!S160</f>
        <v>0.9553128103277061</v>
      </c>
      <c r="BT160" s="75">
        <f>'T3 Q1 201415'!T160</f>
        <v>991</v>
      </c>
      <c r="BU160" s="75">
        <f>'T3 Q1 201415'!U160</f>
        <v>0.98411122144985108</v>
      </c>
      <c r="BV160" s="75">
        <f>'T3 Q1 201415'!V160</f>
        <v>960</v>
      </c>
      <c r="BW160" s="75">
        <f>'T3 Q1 201415'!W160</f>
        <v>0.95332671300893745</v>
      </c>
      <c r="BX160" s="75">
        <f>'T3 Q1 201415'!X160</f>
        <v>960</v>
      </c>
      <c r="BY160" s="75">
        <f>'T3 Q1 201415'!Y160</f>
        <v>0.95332671300893745</v>
      </c>
      <c r="BZ160" s="75">
        <f>'T3 Q1 201415'!Z160</f>
        <v>14</v>
      </c>
      <c r="CA160" s="75">
        <f>'T3 Q1 201415'!AA160</f>
        <v>14</v>
      </c>
      <c r="CB160" s="75">
        <f>'T3 Q1 201415'!AB160</f>
        <v>1</v>
      </c>
      <c r="CC160" s="75">
        <f>'T3 Q1 201415'!AC160</f>
        <v>0</v>
      </c>
      <c r="CD160" s="75">
        <f>'T3 Q1 201415'!AD160</f>
        <v>871</v>
      </c>
      <c r="CE160" s="75">
        <f>'T3 Q1 201415'!AE160</f>
        <v>828</v>
      </c>
      <c r="CF160" s="75">
        <f>'T3 Q1 201415'!AF160</f>
        <v>0.95063145809414462</v>
      </c>
      <c r="CG160" s="75">
        <f>'T3 Q1 201415'!AG160</f>
        <v>861</v>
      </c>
      <c r="CH160" s="75">
        <f>'T3 Q1 201415'!AH160</f>
        <v>0.98851894374282434</v>
      </c>
      <c r="CI160" s="75">
        <f>'T3 Q1 201415'!AI160</f>
        <v>861</v>
      </c>
      <c r="CJ160" s="75">
        <f>'T3 Q1 201415'!AJ160</f>
        <v>0.98851894374282434</v>
      </c>
      <c r="CK160" s="75">
        <f>'T3 Q1 201415'!AK160</f>
        <v>859</v>
      </c>
      <c r="CL160" s="75">
        <f>'T3 Q1 201415'!AL160</f>
        <v>0.98622273249138925</v>
      </c>
      <c r="CM160" s="75">
        <f>'T3 Q1 201415'!AM160</f>
        <v>847</v>
      </c>
      <c r="CN160" s="75">
        <f>'T3 Q1 201415'!AN160</f>
        <v>0.9724454649827784</v>
      </c>
      <c r="CO160" s="75">
        <f>'T3 Q1 201415'!AO160</f>
        <v>828</v>
      </c>
      <c r="CP160" s="75">
        <f>'T3 Q1 201415'!AP160</f>
        <v>0.95063145809414462</v>
      </c>
      <c r="CQ160" s="75">
        <f>'T3 Q1 201415'!AQ160</f>
        <v>852</v>
      </c>
      <c r="CR160" s="75">
        <f>'T3 Q1 201415'!AR160</f>
        <v>0.97818599311136623</v>
      </c>
      <c r="CS160" s="75">
        <f>'T3 Q1 201415'!AS160</f>
        <v>823</v>
      </c>
      <c r="CT160" s="75">
        <f>'T3 Q1 201415'!AT160</f>
        <v>0.94489092996555679</v>
      </c>
      <c r="CU160" s="75">
        <f>'T3 Q1 201415'!AU160</f>
        <v>847</v>
      </c>
      <c r="CV160" s="75">
        <f>'T3 Q1 201415'!AV160</f>
        <v>0.9724454649827784</v>
      </c>
      <c r="CW160" s="75">
        <f>'T3 Q1 201415'!AW160</f>
        <v>831</v>
      </c>
      <c r="CX160" s="75">
        <f>'T3 Q1 201415'!AX160</f>
        <v>0.95407577497129736</v>
      </c>
      <c r="CZ160" s="75">
        <f>'T4 Q2 201415'!D160</f>
        <v>961</v>
      </c>
      <c r="DA160" s="75">
        <f>'T4 Q2 201415'!E160</f>
        <v>939</v>
      </c>
      <c r="DB160" s="75">
        <f>'T4 Q2 201415'!F160</f>
        <v>0.97710718002081165</v>
      </c>
      <c r="DC160" s="75">
        <f>'T4 Q2 201415'!G160</f>
        <v>75</v>
      </c>
      <c r="DD160" s="75">
        <f>'T4 Q2 201415'!H160</f>
        <v>7.8043704474505718E-2</v>
      </c>
      <c r="DE160" s="75">
        <f>'T4 Q2 201415'!I160</f>
        <v>936</v>
      </c>
      <c r="DF160" s="75">
        <f>'T4 Q2 201415'!J160</f>
        <v>0.97398543184183139</v>
      </c>
      <c r="DG160" s="75">
        <f>'T4 Q2 201415'!K160</f>
        <v>0</v>
      </c>
      <c r="DH160" s="75">
        <f>'T4 Q2 201415'!L160</f>
        <v>0</v>
      </c>
      <c r="DI160" s="75" t="str">
        <f>'T4 Q2 201415'!M160</f>
        <v/>
      </c>
      <c r="DJ160" s="75">
        <f>'T4 Q2 201415'!N160</f>
        <v>0</v>
      </c>
      <c r="DK160" s="75">
        <f>'T4 Q2 201415'!O160</f>
        <v>1004</v>
      </c>
      <c r="DL160" s="75">
        <f>'T4 Q2 201415'!P160</f>
        <v>982</v>
      </c>
      <c r="DM160" s="75">
        <f>'T4 Q2 201415'!Q160</f>
        <v>0.97808764940239046</v>
      </c>
      <c r="DN160" s="75">
        <f>'T4 Q2 201415'!R160</f>
        <v>946</v>
      </c>
      <c r="DO160" s="75">
        <f>'T4 Q2 201415'!S160</f>
        <v>0.94223107569721121</v>
      </c>
      <c r="DP160" s="75">
        <f>'T4 Q2 201415'!T160</f>
        <v>965</v>
      </c>
      <c r="DQ160" s="75">
        <f>'T4 Q2 201415'!U160</f>
        <v>0.96115537848605581</v>
      </c>
      <c r="DR160" s="75">
        <f>'T4 Q2 201415'!V160</f>
        <v>937</v>
      </c>
      <c r="DS160" s="75">
        <f>'T4 Q2 201415'!W160</f>
        <v>0.93326693227091628</v>
      </c>
      <c r="DT160" s="75">
        <f>'T4 Q2 201415'!X160</f>
        <v>947</v>
      </c>
      <c r="DU160" s="75">
        <f>'T4 Q2 201415'!Y160</f>
        <v>0.94322709163346619</v>
      </c>
      <c r="DV160" s="75">
        <f>'T4 Q2 201415'!Z160</f>
        <v>0</v>
      </c>
      <c r="DW160" s="75">
        <f>'T4 Q2 201415'!AA160</f>
        <v>0</v>
      </c>
      <c r="DX160" s="75" t="str">
        <f>'T4 Q2 201415'!AB160</f>
        <v/>
      </c>
      <c r="DY160" s="75">
        <f>'T4 Q2 201415'!AC160</f>
        <v>0</v>
      </c>
      <c r="DZ160" s="75">
        <f>'T4 Q2 201415'!AD160</f>
        <v>951</v>
      </c>
      <c r="EA160" s="75">
        <f>'T4 Q2 201415'!AE160</f>
        <v>899</v>
      </c>
      <c r="EB160" s="75">
        <f>'T4 Q2 201415'!AF160</f>
        <v>0.94532071503680337</v>
      </c>
      <c r="EC160" s="75">
        <f>'T4 Q2 201415'!AG160</f>
        <v>925</v>
      </c>
      <c r="ED160" s="75">
        <f>'T4 Q2 201415'!AH160</f>
        <v>0.97266035751840163</v>
      </c>
      <c r="EE160" s="75">
        <f>'T4 Q2 201415'!AI160</f>
        <v>925</v>
      </c>
      <c r="EF160" s="75">
        <f>'T4 Q2 201415'!AJ160</f>
        <v>0.97266035751840163</v>
      </c>
      <c r="EG160" s="75">
        <f>'T4 Q2 201415'!AK160</f>
        <v>921</v>
      </c>
      <c r="EH160" s="75">
        <f>'T4 Q2 201415'!AL160</f>
        <v>0.96845425867507884</v>
      </c>
      <c r="EI160" s="75">
        <f>'T4 Q2 201415'!AM160</f>
        <v>900</v>
      </c>
      <c r="EJ160" s="75">
        <f>'T4 Q2 201415'!AN160</f>
        <v>0.94637223974763407</v>
      </c>
      <c r="EK160" s="75">
        <f>'T4 Q2 201415'!AO160</f>
        <v>886</v>
      </c>
      <c r="EL160" s="75">
        <f>'T4 Q2 201415'!AP160</f>
        <v>0.93165089379600419</v>
      </c>
      <c r="EM160" s="75">
        <f>'T4 Q2 201415'!AQ160</f>
        <v>917</v>
      </c>
      <c r="EN160" s="75">
        <f>'T4 Q2 201415'!AR160</f>
        <v>0</v>
      </c>
      <c r="EO160" s="75">
        <f>'T4 Q2 201415'!AS160</f>
        <v>889</v>
      </c>
      <c r="EP160" s="75">
        <f>'T4 Q2 201415'!AT160</f>
        <v>0.93480546792849628</v>
      </c>
      <c r="EQ160" s="75">
        <f>'T4 Q2 201415'!AU160</f>
        <v>897</v>
      </c>
      <c r="ER160" s="75">
        <f>'T4 Q2 201415'!AV160</f>
        <v>0.94321766561514198</v>
      </c>
      <c r="ES160" s="75">
        <f>'T4 Q2 201415'!AW160</f>
        <v>855</v>
      </c>
      <c r="ET160" s="75">
        <f>'T4 Q2 201415'!AX160</f>
        <v>0.89905362776025233</v>
      </c>
      <c r="EV160" s="75">
        <f>'T5 Q3 201415'!D160</f>
        <v>932</v>
      </c>
      <c r="EW160" s="75">
        <f>'T5 Q3 201415'!E160</f>
        <v>899</v>
      </c>
      <c r="EX160" s="75">
        <f>'T5 Q3 201415'!F160</f>
        <v>0.96459227467811159</v>
      </c>
      <c r="EY160" s="75">
        <f>'T5 Q3 201415'!G160</f>
        <v>16</v>
      </c>
      <c r="EZ160" s="75">
        <f>'T5 Q3 201415'!H160</f>
        <v>1.7167381974248927E-2</v>
      </c>
      <c r="FA160" s="75">
        <f>'T5 Q3 201415'!I160</f>
        <v>898</v>
      </c>
      <c r="FB160" s="75">
        <f>'T5 Q3 201415'!J160</f>
        <v>0.96351931330472107</v>
      </c>
      <c r="FC160" s="75">
        <f>'T5 Q3 201415'!K160</f>
        <v>3</v>
      </c>
      <c r="FD160" s="75">
        <f>'T5 Q3 201415'!L160</f>
        <v>3</v>
      </c>
      <c r="FE160" s="75">
        <f>'T5 Q3 201415'!M160</f>
        <v>1</v>
      </c>
      <c r="FF160" s="75">
        <f>'T5 Q3 201415'!N160</f>
        <v>0</v>
      </c>
      <c r="FG160" s="75">
        <f>'T5 Q3 201415'!O160</f>
        <v>971</v>
      </c>
      <c r="FH160" s="75">
        <f>'T5 Q3 201415'!P160</f>
        <v>944</v>
      </c>
      <c r="FI160" s="75">
        <f>'T5 Q3 201415'!Q160</f>
        <v>0.97219361483007205</v>
      </c>
      <c r="FJ160" s="75">
        <f>'T5 Q3 201415'!R160</f>
        <v>915</v>
      </c>
      <c r="FK160" s="75">
        <f>'T5 Q3 201415'!S160</f>
        <v>0.94232749742533473</v>
      </c>
      <c r="FL160" s="75">
        <f>'T5 Q3 201415'!T160</f>
        <v>939</v>
      </c>
      <c r="FM160" s="75">
        <f>'T5 Q3 201415'!U160</f>
        <v>0.96704428424304845</v>
      </c>
      <c r="FN160" s="75">
        <f>'T5 Q3 201415'!V160</f>
        <v>915</v>
      </c>
      <c r="FO160" s="75">
        <f>'T5 Q3 201415'!W160</f>
        <v>0.94232749742533473</v>
      </c>
      <c r="FP160" s="75">
        <f>'T5 Q3 201415'!X160</f>
        <v>919</v>
      </c>
      <c r="FQ160" s="75">
        <f>'T5 Q3 201415'!Y160</f>
        <v>0.9464469618949537</v>
      </c>
      <c r="FR160" s="75">
        <f>'T5 Q3 201415'!Z160</f>
        <v>10</v>
      </c>
      <c r="FS160" s="75">
        <f>'T5 Q3 201415'!AA160</f>
        <v>10</v>
      </c>
      <c r="FT160" s="75">
        <f>'T5 Q3 201415'!AB160</f>
        <v>1</v>
      </c>
      <c r="FU160" s="75">
        <f>'T5 Q3 201415'!AC160</f>
        <v>0</v>
      </c>
      <c r="FV160" s="75">
        <f>'T5 Q3 201415'!AD160</f>
        <v>952</v>
      </c>
      <c r="FW160" s="75">
        <f>'T5 Q3 201415'!AE160</f>
        <v>889</v>
      </c>
      <c r="FX160" s="75">
        <f>'T5 Q3 201415'!AF160</f>
        <v>0.93382352941176472</v>
      </c>
      <c r="FY160" s="75">
        <f>'T5 Q3 201415'!AG160</f>
        <v>923</v>
      </c>
      <c r="FZ160" s="75">
        <f>'T5 Q3 201415'!AH160</f>
        <v>0.96953781512605042</v>
      </c>
      <c r="GA160" s="75">
        <f>'T5 Q3 201415'!AI160</f>
        <v>923</v>
      </c>
      <c r="GB160" s="75">
        <f>'T5 Q3 201415'!AJ160</f>
        <v>0.96953781512605042</v>
      </c>
      <c r="GC160" s="75">
        <f>'T5 Q3 201415'!AK160</f>
        <v>911</v>
      </c>
      <c r="GD160" s="75">
        <f>'T5 Q3 201415'!AL160</f>
        <v>0.95693277310924374</v>
      </c>
      <c r="GE160" s="75">
        <f>'T5 Q3 201415'!AM160</f>
        <v>905</v>
      </c>
      <c r="GF160" s="75">
        <f>'T5 Q3 201415'!AN160</f>
        <v>0.95063025210084029</v>
      </c>
      <c r="GG160" s="75">
        <f>'T5 Q3 201415'!AO160</f>
        <v>880</v>
      </c>
      <c r="GH160" s="75">
        <f>'T5 Q3 201415'!AP160</f>
        <v>0.92436974789915971</v>
      </c>
      <c r="GI160" s="75">
        <f>'T5 Q3 201415'!AQ160</f>
        <v>912</v>
      </c>
      <c r="GJ160" s="75">
        <f>'T5 Q3 201415'!AR160</f>
        <v>0</v>
      </c>
      <c r="GK160" s="75">
        <f>'T5 Q3 201415'!AS160</f>
        <v>881</v>
      </c>
      <c r="GL160" s="75">
        <f>'T5 Q3 201415'!AT160</f>
        <v>0.92542016806722693</v>
      </c>
      <c r="GM160" s="75">
        <f>'T5 Q3 201415'!AU160</f>
        <v>896</v>
      </c>
      <c r="GN160" s="75">
        <f>'T5 Q3 201415'!AV160</f>
        <v>0.94117647058823528</v>
      </c>
      <c r="GO160" s="75">
        <f>'T5 Q3 201415'!AW160</f>
        <v>863</v>
      </c>
      <c r="GP160" s="75">
        <f>'T5 Q3 201415'!AX160</f>
        <v>0.90651260504201681</v>
      </c>
      <c r="GR160" s="75">
        <f>'T6 Q4 201415'!D160</f>
        <v>890</v>
      </c>
      <c r="GS160" s="75">
        <f>'T6 Q4 201415'!E160</f>
        <v>858</v>
      </c>
      <c r="GT160" s="75">
        <f>'T6 Q4 201415'!F160</f>
        <v>0.96404494382022476</v>
      </c>
      <c r="GU160" s="75">
        <f>'T6 Q4 201415'!G160</f>
        <v>2</v>
      </c>
      <c r="GV160" s="75">
        <f>'T6 Q4 201415'!H160</f>
        <v>2.2471910112359553E-3</v>
      </c>
      <c r="GW160" s="75">
        <f>'T6 Q4 201415'!I160</f>
        <v>856</v>
      </c>
      <c r="GX160" s="75">
        <f>'T6 Q4 201415'!J160</f>
        <v>0.96179775280898872</v>
      </c>
      <c r="GY160" s="75">
        <f>'T6 Q4 201415'!K160</f>
        <v>2</v>
      </c>
      <c r="GZ160" s="75">
        <f>'T6 Q4 201415'!L160</f>
        <v>2</v>
      </c>
      <c r="HA160" s="75">
        <f>'T6 Q4 201415'!M160</f>
        <v>1</v>
      </c>
      <c r="HB160" s="75">
        <f>'T6 Q4 201415'!N160</f>
        <v>0</v>
      </c>
      <c r="HC160" s="75">
        <f>'T6 Q4 201415'!O160</f>
        <v>957</v>
      </c>
      <c r="HD160" s="75">
        <f>'T6 Q4 201415'!P160</f>
        <v>932</v>
      </c>
      <c r="HE160" s="75">
        <f>'T6 Q4 201415'!Q160</f>
        <v>0.97387669801462906</v>
      </c>
      <c r="HF160" s="75">
        <f>'T6 Q4 201415'!R160</f>
        <v>916</v>
      </c>
      <c r="HG160" s="75">
        <f>'T6 Q4 201415'!S160</f>
        <v>0.9571577847439916</v>
      </c>
      <c r="HH160" s="75">
        <f>'T6 Q4 201415'!T160</f>
        <v>928</v>
      </c>
      <c r="HI160" s="75">
        <f>'T6 Q4 201415'!U160</f>
        <v>0.96969696969696972</v>
      </c>
      <c r="HJ160" s="75">
        <f>'T6 Q4 201415'!V160</f>
        <v>912</v>
      </c>
      <c r="HK160" s="75">
        <f>'T6 Q4 201415'!W160</f>
        <v>0.95297805642633227</v>
      </c>
      <c r="HL160" s="75">
        <f>'T6 Q4 201415'!X160</f>
        <v>910</v>
      </c>
      <c r="HM160" s="75">
        <f>'T6 Q4 201415'!Y160</f>
        <v>0.95088819226750265</v>
      </c>
      <c r="HN160" s="75">
        <f>'T6 Q4 201415'!Z160</f>
        <v>0</v>
      </c>
      <c r="HO160" s="75">
        <f>'T6 Q4 201415'!AA160</f>
        <v>0</v>
      </c>
      <c r="HP160" s="75" t="str">
        <f>'T6 Q4 201415'!AB160</f>
        <v/>
      </c>
      <c r="HQ160" s="75">
        <f>'T6 Q4 201415'!AC160</f>
        <v>0</v>
      </c>
      <c r="HR160" s="75">
        <f>'T6 Q4 201415'!AD160</f>
        <v>916</v>
      </c>
      <c r="HS160" s="75">
        <f>'T6 Q4 201415'!AE160</f>
        <v>860</v>
      </c>
      <c r="HT160" s="75">
        <f>'T6 Q4 201415'!AF160</f>
        <v>0.93886462882096067</v>
      </c>
      <c r="HU160" s="75">
        <f>'T6 Q4 201415'!AG160</f>
        <v>895</v>
      </c>
      <c r="HV160" s="75">
        <f>'T6 Q4 201415'!AH160</f>
        <v>0.97707423580786024</v>
      </c>
      <c r="HW160" s="75">
        <f>'T6 Q4 201415'!AI160</f>
        <v>895</v>
      </c>
      <c r="HX160" s="75">
        <f>'T6 Q4 201415'!AJ160</f>
        <v>0.97707423580786024</v>
      </c>
      <c r="HY160" s="75">
        <f>'T6 Q4 201415'!AK160</f>
        <v>890</v>
      </c>
      <c r="HZ160" s="75">
        <f>'T6 Q4 201415'!AL160</f>
        <v>0.97161572052401746</v>
      </c>
      <c r="IA160" s="75">
        <f>'T6 Q4 201415'!AM160</f>
        <v>878</v>
      </c>
      <c r="IB160" s="75">
        <f>'T6 Q4 201415'!AN160</f>
        <v>0.95851528384279472</v>
      </c>
      <c r="IC160" s="75">
        <f>'T6 Q4 201415'!AO160</f>
        <v>860</v>
      </c>
      <c r="ID160" s="75">
        <f>'T6 Q4 201415'!AP160</f>
        <v>0.93886462882096067</v>
      </c>
      <c r="IE160" s="75">
        <f>'T6 Q4 201415'!AQ160</f>
        <v>888</v>
      </c>
      <c r="IF160" s="75">
        <f>'T6 Q4 201415'!AR160</f>
        <v>0</v>
      </c>
      <c r="IG160" s="75">
        <f>'T6 Q4 201415'!AS160</f>
        <v>854</v>
      </c>
      <c r="IH160" s="75">
        <f>'T6 Q4 201415'!AT160</f>
        <v>0.93231441048034935</v>
      </c>
      <c r="II160" s="75">
        <f>'T6 Q4 201415'!AU160</f>
        <v>882</v>
      </c>
      <c r="IJ160" s="75">
        <f>'T6 Q4 201415'!AV160</f>
        <v>0.96288209606986896</v>
      </c>
      <c r="IK160" s="75">
        <f>'T6 Q4 201415'!AW160</f>
        <v>849</v>
      </c>
      <c r="IL160" s="75">
        <f>'T6 Q4 201415'!AX160</f>
        <v>0.92685589519650657</v>
      </c>
    </row>
    <row r="161" spans="1:246" x14ac:dyDescent="0.25">
      <c r="A161" s="31" t="s">
        <v>574</v>
      </c>
      <c r="B161" s="21" t="s">
        <v>575</v>
      </c>
      <c r="C161" s="21" t="s">
        <v>35</v>
      </c>
      <c r="D161" s="64">
        <v>1957</v>
      </c>
      <c r="E161" s="64">
        <v>1881</v>
      </c>
      <c r="F161" s="51">
        <v>0.96116504854368934</v>
      </c>
      <c r="G161" s="64">
        <v>24</v>
      </c>
      <c r="H161" s="69">
        <v>1.2263668880940215E-2</v>
      </c>
      <c r="I161" s="64">
        <v>1885</v>
      </c>
      <c r="J161" s="51">
        <v>0.96320899335717935</v>
      </c>
      <c r="K161" s="64">
        <v>0</v>
      </c>
      <c r="L161" s="5">
        <v>0</v>
      </c>
      <c r="M161" s="51" t="e">
        <v>#DIV/0!</v>
      </c>
      <c r="N161" s="40"/>
      <c r="O161" s="64">
        <v>1983</v>
      </c>
      <c r="P161" s="64">
        <v>1956</v>
      </c>
      <c r="Q161" s="51">
        <v>0.9863842662632375</v>
      </c>
      <c r="R161" s="64">
        <v>1930</v>
      </c>
      <c r="S161" s="69">
        <v>0.97327281896116991</v>
      </c>
      <c r="T161" s="64">
        <v>1946</v>
      </c>
      <c r="U161" s="51">
        <v>0.98134140191628849</v>
      </c>
      <c r="V161" s="64">
        <v>1927</v>
      </c>
      <c r="W161" s="69">
        <v>0.97175995965708517</v>
      </c>
      <c r="X161" s="64">
        <v>1936</v>
      </c>
      <c r="Y161" s="51">
        <v>0.97629853756933938</v>
      </c>
      <c r="Z161" s="64">
        <v>0</v>
      </c>
      <c r="AA161" s="64">
        <v>0</v>
      </c>
      <c r="AB161" s="51" t="e">
        <v>#DIV/0!</v>
      </c>
      <c r="AC161" s="58"/>
      <c r="AD161" s="64">
        <v>2064</v>
      </c>
      <c r="AE161" s="64">
        <v>2037</v>
      </c>
      <c r="AF161" s="46">
        <v>0.98691860465116277</v>
      </c>
      <c r="AG161" s="64">
        <v>1970</v>
      </c>
      <c r="AH161" s="70">
        <v>0.9544573643410853</v>
      </c>
      <c r="AI161" s="64">
        <v>2038</v>
      </c>
      <c r="AJ161" s="46">
        <v>0.98740310077519378</v>
      </c>
      <c r="AK161" s="64">
        <v>2027</v>
      </c>
      <c r="AL161" s="70">
        <v>0.98207364341085268</v>
      </c>
      <c r="AM161" s="64">
        <v>2012</v>
      </c>
      <c r="AN161" s="46">
        <v>0.97480620155038755</v>
      </c>
      <c r="AO161" s="64">
        <v>1998</v>
      </c>
      <c r="AP161" s="70">
        <v>0.96802325581395354</v>
      </c>
      <c r="AQ161" s="64">
        <v>2028</v>
      </c>
      <c r="AR161" s="46">
        <v>0.98255813953488369</v>
      </c>
      <c r="AS161" s="64">
        <v>1971</v>
      </c>
      <c r="AT161" s="70">
        <v>0.95494186046511631</v>
      </c>
      <c r="AU161" s="64">
        <v>2014</v>
      </c>
      <c r="AV161" s="46">
        <v>0.97577519379844957</v>
      </c>
      <c r="AW161" s="64">
        <v>1960</v>
      </c>
      <c r="AX161" s="46">
        <v>0.94961240310077522</v>
      </c>
      <c r="AZ161" s="80">
        <f>VLOOKUP($A161,'T1DQ CCG'!$A:$BS,69,FALSE)</f>
        <v>0</v>
      </c>
      <c r="BA161" s="80">
        <f>VLOOKUP($A161,'T1DQ CCG'!$A:$BS,70,FALSE)</f>
        <v>0</v>
      </c>
      <c r="BB161" s="80">
        <f>VLOOKUP($A161,'T1DQ CCG'!$A:$BS,71,FALSE)</f>
        <v>0</v>
      </c>
      <c r="BD161" s="75">
        <f>'T3 Q1 201415'!D161</f>
        <v>479</v>
      </c>
      <c r="BE161" s="75">
        <f>'T3 Q1 201415'!E161</f>
        <v>457</v>
      </c>
      <c r="BF161" s="75">
        <f>'T3 Q1 201415'!F161</f>
        <v>0.95407098121085598</v>
      </c>
      <c r="BG161" s="75">
        <f>'T3 Q1 201415'!G161</f>
        <v>7</v>
      </c>
      <c r="BH161" s="75">
        <f>'T3 Q1 201415'!H161</f>
        <v>1.4613778705636743E-2</v>
      </c>
      <c r="BI161" s="75">
        <f>'T3 Q1 201415'!I161</f>
        <v>458</v>
      </c>
      <c r="BJ161" s="75">
        <f>'T3 Q1 201415'!J161</f>
        <v>0.95615866388308979</v>
      </c>
      <c r="BK161" s="75">
        <f>'T3 Q1 201415'!K161</f>
        <v>0</v>
      </c>
      <c r="BL161" s="75">
        <f>'T3 Q1 201415'!L161</f>
        <v>0</v>
      </c>
      <c r="BM161" s="75" t="str">
        <f>'T3 Q1 201415'!M161</f>
        <v/>
      </c>
      <c r="BN161" s="75">
        <f>'T3 Q1 201415'!N161</f>
        <v>0</v>
      </c>
      <c r="BO161" s="75">
        <f>'T3 Q1 201415'!O161</f>
        <v>482</v>
      </c>
      <c r="BP161" s="75">
        <f>'T3 Q1 201415'!P161</f>
        <v>475</v>
      </c>
      <c r="BQ161" s="75">
        <f>'T3 Q1 201415'!Q161</f>
        <v>0.98547717842323657</v>
      </c>
      <c r="BR161" s="75">
        <f>'T3 Q1 201415'!R161</f>
        <v>467</v>
      </c>
      <c r="BS161" s="75">
        <f>'T3 Q1 201415'!S161</f>
        <v>0.96887966804979253</v>
      </c>
      <c r="BT161" s="75">
        <f>'T3 Q1 201415'!T161</f>
        <v>474</v>
      </c>
      <c r="BU161" s="75">
        <f>'T3 Q1 201415'!U161</f>
        <v>0.98340248962655596</v>
      </c>
      <c r="BV161" s="75">
        <f>'T3 Q1 201415'!V161</f>
        <v>463</v>
      </c>
      <c r="BW161" s="75">
        <f>'T3 Q1 201415'!W161</f>
        <v>0.96058091286307057</v>
      </c>
      <c r="BX161" s="75">
        <f>'T3 Q1 201415'!X161</f>
        <v>466</v>
      </c>
      <c r="BY161" s="75">
        <f>'T3 Q1 201415'!Y161</f>
        <v>0.96680497925311204</v>
      </c>
      <c r="BZ161" s="75">
        <f>'T3 Q1 201415'!Z161</f>
        <v>0</v>
      </c>
      <c r="CA161" s="75">
        <f>'T3 Q1 201415'!AA161</f>
        <v>0</v>
      </c>
      <c r="CB161" s="75" t="str">
        <f>'T3 Q1 201415'!AB161</f>
        <v/>
      </c>
      <c r="CC161" s="75">
        <f>'T3 Q1 201415'!AC161</f>
        <v>0</v>
      </c>
      <c r="CD161" s="75">
        <f>'T3 Q1 201415'!AD161</f>
        <v>509</v>
      </c>
      <c r="CE161" s="75">
        <f>'T3 Q1 201415'!AE161</f>
        <v>506</v>
      </c>
      <c r="CF161" s="75">
        <f>'T3 Q1 201415'!AF161</f>
        <v>0.9941060903732809</v>
      </c>
      <c r="CG161" s="75">
        <f>'T3 Q1 201415'!AG161</f>
        <v>490</v>
      </c>
      <c r="CH161" s="75">
        <f>'T3 Q1 201415'!AH161</f>
        <v>0.96267190569744598</v>
      </c>
      <c r="CI161" s="75">
        <f>'T3 Q1 201415'!AI161</f>
        <v>506</v>
      </c>
      <c r="CJ161" s="75">
        <f>'T3 Q1 201415'!AJ161</f>
        <v>0.9941060903732809</v>
      </c>
      <c r="CK161" s="75">
        <f>'T3 Q1 201415'!AK161</f>
        <v>502</v>
      </c>
      <c r="CL161" s="75">
        <f>'T3 Q1 201415'!AL161</f>
        <v>0.98624754420432215</v>
      </c>
      <c r="CM161" s="75">
        <f>'T3 Q1 201415'!AM161</f>
        <v>500</v>
      </c>
      <c r="CN161" s="75">
        <f>'T3 Q1 201415'!AN161</f>
        <v>0.98231827111984282</v>
      </c>
      <c r="CO161" s="75">
        <f>'T3 Q1 201415'!AO161</f>
        <v>489</v>
      </c>
      <c r="CP161" s="75">
        <f>'T3 Q1 201415'!AP161</f>
        <v>0.96070726915520632</v>
      </c>
      <c r="CQ161" s="75">
        <f>'T3 Q1 201415'!AQ161</f>
        <v>501</v>
      </c>
      <c r="CR161" s="75">
        <f>'T3 Q1 201415'!AR161</f>
        <v>0.98428290766208248</v>
      </c>
      <c r="CS161" s="75">
        <f>'T3 Q1 201415'!AS161</f>
        <v>485</v>
      </c>
      <c r="CT161" s="75">
        <f>'T3 Q1 201415'!AT161</f>
        <v>0.95284872298624756</v>
      </c>
      <c r="CU161" s="75">
        <f>'T3 Q1 201415'!AU161</f>
        <v>498</v>
      </c>
      <c r="CV161" s="75">
        <f>'T3 Q1 201415'!AV161</f>
        <v>0.9783889980353635</v>
      </c>
      <c r="CW161" s="75">
        <f>'T3 Q1 201415'!AW161</f>
        <v>479</v>
      </c>
      <c r="CX161" s="75">
        <f>'T3 Q1 201415'!AX161</f>
        <v>0.94106090373280948</v>
      </c>
      <c r="CZ161" s="75">
        <f>'T4 Q2 201415'!D161</f>
        <v>529</v>
      </c>
      <c r="DA161" s="75">
        <f>'T4 Q2 201415'!E161</f>
        <v>506</v>
      </c>
      <c r="DB161" s="75">
        <f>'T4 Q2 201415'!F161</f>
        <v>0.95652173913043481</v>
      </c>
      <c r="DC161" s="75">
        <f>'T4 Q2 201415'!G161</f>
        <v>5</v>
      </c>
      <c r="DD161" s="75">
        <f>'T4 Q2 201415'!H161</f>
        <v>9.4517958412098299E-3</v>
      </c>
      <c r="DE161" s="75">
        <f>'T4 Q2 201415'!I161</f>
        <v>510</v>
      </c>
      <c r="DF161" s="75">
        <f>'T4 Q2 201415'!J161</f>
        <v>0.96408317580340264</v>
      </c>
      <c r="DG161" s="75">
        <f>'T4 Q2 201415'!K161</f>
        <v>0</v>
      </c>
      <c r="DH161" s="75">
        <f>'T4 Q2 201415'!L161</f>
        <v>0</v>
      </c>
      <c r="DI161" s="75" t="str">
        <f>'T4 Q2 201415'!M161</f>
        <v/>
      </c>
      <c r="DJ161" s="75">
        <f>'T4 Q2 201415'!N161</f>
        <v>0</v>
      </c>
      <c r="DK161" s="75">
        <f>'T4 Q2 201415'!O161</f>
        <v>514</v>
      </c>
      <c r="DL161" s="75">
        <f>'T4 Q2 201415'!P161</f>
        <v>506</v>
      </c>
      <c r="DM161" s="75">
        <f>'T4 Q2 201415'!Q161</f>
        <v>0.98443579766536971</v>
      </c>
      <c r="DN161" s="75">
        <f>'T4 Q2 201415'!R161</f>
        <v>500</v>
      </c>
      <c r="DO161" s="75">
        <f>'T4 Q2 201415'!S161</f>
        <v>0.97276264591439687</v>
      </c>
      <c r="DP161" s="75">
        <f>'T4 Q2 201415'!T161</f>
        <v>509</v>
      </c>
      <c r="DQ161" s="75">
        <f>'T4 Q2 201415'!U161</f>
        <v>0.99027237354085607</v>
      </c>
      <c r="DR161" s="75">
        <f>'T4 Q2 201415'!V161</f>
        <v>500</v>
      </c>
      <c r="DS161" s="75">
        <f>'T4 Q2 201415'!W161</f>
        <v>0.97276264591439687</v>
      </c>
      <c r="DT161" s="75">
        <f>'T4 Q2 201415'!X161</f>
        <v>503</v>
      </c>
      <c r="DU161" s="75">
        <f>'T4 Q2 201415'!Y161</f>
        <v>0.97859922178988323</v>
      </c>
      <c r="DV161" s="75">
        <f>'T4 Q2 201415'!Z161</f>
        <v>0</v>
      </c>
      <c r="DW161" s="75">
        <f>'T4 Q2 201415'!AA161</f>
        <v>0</v>
      </c>
      <c r="DX161" s="75" t="str">
        <f>'T4 Q2 201415'!AB161</f>
        <v/>
      </c>
      <c r="DY161" s="75">
        <f>'T4 Q2 201415'!AC161</f>
        <v>0</v>
      </c>
      <c r="DZ161" s="75">
        <f>'T4 Q2 201415'!AD161</f>
        <v>533</v>
      </c>
      <c r="EA161" s="75">
        <f>'T4 Q2 201415'!AE161</f>
        <v>527</v>
      </c>
      <c r="EB161" s="75">
        <f>'T4 Q2 201415'!AF161</f>
        <v>0.98874296435272047</v>
      </c>
      <c r="EC161" s="75">
        <f>'T4 Q2 201415'!AG161</f>
        <v>517</v>
      </c>
      <c r="ED161" s="75">
        <f>'T4 Q2 201415'!AH161</f>
        <v>0.96998123827392124</v>
      </c>
      <c r="EE161" s="75">
        <f>'T4 Q2 201415'!AI161</f>
        <v>528</v>
      </c>
      <c r="EF161" s="75">
        <f>'T4 Q2 201415'!AJ161</f>
        <v>0.99061913696060033</v>
      </c>
      <c r="EG161" s="75">
        <f>'T4 Q2 201415'!AK161</f>
        <v>525</v>
      </c>
      <c r="EH161" s="75">
        <f>'T4 Q2 201415'!AL161</f>
        <v>0.98499061913696062</v>
      </c>
      <c r="EI161" s="75">
        <f>'T4 Q2 201415'!AM161</f>
        <v>516</v>
      </c>
      <c r="EJ161" s="75">
        <f>'T4 Q2 201415'!AN161</f>
        <v>0.96810506566604126</v>
      </c>
      <c r="EK161" s="75">
        <f>'T4 Q2 201415'!AO161</f>
        <v>515</v>
      </c>
      <c r="EL161" s="75">
        <f>'T4 Q2 201415'!AP161</f>
        <v>0.9662288930581614</v>
      </c>
      <c r="EM161" s="75">
        <f>'T4 Q2 201415'!AQ161</f>
        <v>527</v>
      </c>
      <c r="EN161" s="75">
        <f>'T4 Q2 201415'!AR161</f>
        <v>0</v>
      </c>
      <c r="EO161" s="75">
        <f>'T4 Q2 201415'!AS161</f>
        <v>519</v>
      </c>
      <c r="EP161" s="75">
        <f>'T4 Q2 201415'!AT161</f>
        <v>0.97373358348968109</v>
      </c>
      <c r="EQ161" s="75">
        <f>'T4 Q2 201415'!AU161</f>
        <v>517</v>
      </c>
      <c r="ER161" s="75">
        <f>'T4 Q2 201415'!AV161</f>
        <v>0.96998123827392124</v>
      </c>
      <c r="ES161" s="75">
        <f>'T4 Q2 201415'!AW161</f>
        <v>503</v>
      </c>
      <c r="ET161" s="75">
        <f>'T4 Q2 201415'!AX161</f>
        <v>0.94371482176360222</v>
      </c>
      <c r="EV161" s="75">
        <f>'T5 Q3 201415'!D161</f>
        <v>484</v>
      </c>
      <c r="EW161" s="75">
        <f>'T5 Q3 201415'!E161</f>
        <v>465</v>
      </c>
      <c r="EX161" s="75">
        <f>'T5 Q3 201415'!F161</f>
        <v>0.96074380165289253</v>
      </c>
      <c r="EY161" s="75">
        <f>'T5 Q3 201415'!G161</f>
        <v>12</v>
      </c>
      <c r="EZ161" s="75">
        <f>'T5 Q3 201415'!H161</f>
        <v>2.4793388429752067E-2</v>
      </c>
      <c r="FA161" s="75">
        <f>'T5 Q3 201415'!I161</f>
        <v>465</v>
      </c>
      <c r="FB161" s="75">
        <f>'T5 Q3 201415'!J161</f>
        <v>0.96074380165289253</v>
      </c>
      <c r="FC161" s="75">
        <f>'T5 Q3 201415'!K161</f>
        <v>0</v>
      </c>
      <c r="FD161" s="75">
        <f>'T5 Q3 201415'!L161</f>
        <v>0</v>
      </c>
      <c r="FE161" s="75" t="str">
        <f>'T5 Q3 201415'!M161</f>
        <v/>
      </c>
      <c r="FF161" s="75">
        <f>'T5 Q3 201415'!N161</f>
        <v>0</v>
      </c>
      <c r="FG161" s="75">
        <f>'T5 Q3 201415'!O161</f>
        <v>510</v>
      </c>
      <c r="FH161" s="75">
        <f>'T5 Q3 201415'!P161</f>
        <v>505</v>
      </c>
      <c r="FI161" s="75">
        <f>'T5 Q3 201415'!Q161</f>
        <v>0.99019607843137258</v>
      </c>
      <c r="FJ161" s="75">
        <f>'T5 Q3 201415'!R161</f>
        <v>497</v>
      </c>
      <c r="FK161" s="75">
        <f>'T5 Q3 201415'!S161</f>
        <v>0.97450980392156861</v>
      </c>
      <c r="FL161" s="75">
        <f>'T5 Q3 201415'!T161</f>
        <v>503</v>
      </c>
      <c r="FM161" s="75">
        <f>'T5 Q3 201415'!U161</f>
        <v>0.98627450980392162</v>
      </c>
      <c r="FN161" s="75">
        <f>'T5 Q3 201415'!V161</f>
        <v>500</v>
      </c>
      <c r="FO161" s="75">
        <f>'T5 Q3 201415'!W161</f>
        <v>0.98039215686274506</v>
      </c>
      <c r="FP161" s="75">
        <f>'T5 Q3 201415'!X161</f>
        <v>502</v>
      </c>
      <c r="FQ161" s="75">
        <f>'T5 Q3 201415'!Y161</f>
        <v>0.98431372549019602</v>
      </c>
      <c r="FR161" s="75">
        <f>'T5 Q3 201415'!Z161</f>
        <v>0</v>
      </c>
      <c r="FS161" s="75">
        <f>'T5 Q3 201415'!AA161</f>
        <v>0</v>
      </c>
      <c r="FT161" s="75" t="str">
        <f>'T5 Q3 201415'!AB161</f>
        <v/>
      </c>
      <c r="FU161" s="75">
        <f>'T5 Q3 201415'!AC161</f>
        <v>0</v>
      </c>
      <c r="FV161" s="75">
        <f>'T5 Q3 201415'!AD161</f>
        <v>520</v>
      </c>
      <c r="FW161" s="75">
        <f>'T5 Q3 201415'!AE161</f>
        <v>514</v>
      </c>
      <c r="FX161" s="75">
        <f>'T5 Q3 201415'!AF161</f>
        <v>0.9884615384615385</v>
      </c>
      <c r="FY161" s="75">
        <f>'T5 Q3 201415'!AG161</f>
        <v>495</v>
      </c>
      <c r="FZ161" s="75">
        <f>'T5 Q3 201415'!AH161</f>
        <v>0.95192307692307687</v>
      </c>
      <c r="GA161" s="75">
        <f>'T5 Q3 201415'!AI161</f>
        <v>514</v>
      </c>
      <c r="GB161" s="75">
        <f>'T5 Q3 201415'!AJ161</f>
        <v>0.9884615384615385</v>
      </c>
      <c r="GC161" s="75">
        <f>'T5 Q3 201415'!AK161</f>
        <v>513</v>
      </c>
      <c r="GD161" s="75">
        <f>'T5 Q3 201415'!AL161</f>
        <v>0.98653846153846159</v>
      </c>
      <c r="GE161" s="75">
        <f>'T5 Q3 201415'!AM161</f>
        <v>508</v>
      </c>
      <c r="GF161" s="75">
        <f>'T5 Q3 201415'!AN161</f>
        <v>0.97692307692307689</v>
      </c>
      <c r="GG161" s="75">
        <f>'T5 Q3 201415'!AO161</f>
        <v>505</v>
      </c>
      <c r="GH161" s="75">
        <f>'T5 Q3 201415'!AP161</f>
        <v>0.97115384615384615</v>
      </c>
      <c r="GI161" s="75">
        <f>'T5 Q3 201415'!AQ161</f>
        <v>510</v>
      </c>
      <c r="GJ161" s="75">
        <f>'T5 Q3 201415'!AR161</f>
        <v>0</v>
      </c>
      <c r="GK161" s="75">
        <f>'T5 Q3 201415'!AS161</f>
        <v>497</v>
      </c>
      <c r="GL161" s="75">
        <f>'T5 Q3 201415'!AT161</f>
        <v>0.95576923076923082</v>
      </c>
      <c r="GM161" s="75">
        <f>'T5 Q3 201415'!AU161</f>
        <v>513</v>
      </c>
      <c r="GN161" s="75">
        <f>'T5 Q3 201415'!AV161</f>
        <v>0.98653846153846159</v>
      </c>
      <c r="GO161" s="75">
        <f>'T5 Q3 201415'!AW161</f>
        <v>501</v>
      </c>
      <c r="GP161" s="75">
        <f>'T5 Q3 201415'!AX161</f>
        <v>0.96346153846153848</v>
      </c>
      <c r="GR161" s="75">
        <f>'T6 Q4 201415'!D161</f>
        <v>465</v>
      </c>
      <c r="GS161" s="75">
        <f>'T6 Q4 201415'!E161</f>
        <v>453</v>
      </c>
      <c r="GT161" s="75">
        <f>'T6 Q4 201415'!F161</f>
        <v>0.97419354838709682</v>
      </c>
      <c r="GU161" s="75">
        <f>'T6 Q4 201415'!G161</f>
        <v>0</v>
      </c>
      <c r="GV161" s="75">
        <f>'T6 Q4 201415'!H161</f>
        <v>0</v>
      </c>
      <c r="GW161" s="75">
        <f>'T6 Q4 201415'!I161</f>
        <v>452</v>
      </c>
      <c r="GX161" s="75">
        <f>'T6 Q4 201415'!J161</f>
        <v>0.97204301075268817</v>
      </c>
      <c r="GY161" s="75">
        <f>'T6 Q4 201415'!K161</f>
        <v>0</v>
      </c>
      <c r="GZ161" s="75">
        <f>'T6 Q4 201415'!L161</f>
        <v>0</v>
      </c>
      <c r="HA161" s="75" t="str">
        <f>'T6 Q4 201415'!M161</f>
        <v/>
      </c>
      <c r="HB161" s="75">
        <f>'T6 Q4 201415'!N161</f>
        <v>0</v>
      </c>
      <c r="HC161" s="75">
        <f>'T6 Q4 201415'!O161</f>
        <v>477</v>
      </c>
      <c r="HD161" s="75">
        <f>'T6 Q4 201415'!P161</f>
        <v>470</v>
      </c>
      <c r="HE161" s="75">
        <f>'T6 Q4 201415'!Q161</f>
        <v>0.9853249475890985</v>
      </c>
      <c r="HF161" s="75">
        <f>'T6 Q4 201415'!R161</f>
        <v>466</v>
      </c>
      <c r="HG161" s="75">
        <f>'T6 Q4 201415'!S161</f>
        <v>0.97693920335429774</v>
      </c>
      <c r="HH161" s="75">
        <f>'T6 Q4 201415'!T161</f>
        <v>460</v>
      </c>
      <c r="HI161" s="75">
        <f>'T6 Q4 201415'!U161</f>
        <v>0.96436058700209648</v>
      </c>
      <c r="HJ161" s="75">
        <f>'T6 Q4 201415'!V161</f>
        <v>464</v>
      </c>
      <c r="HK161" s="75">
        <f>'T6 Q4 201415'!W161</f>
        <v>0.97274633123689724</v>
      </c>
      <c r="HL161" s="75">
        <f>'T6 Q4 201415'!X161</f>
        <v>465</v>
      </c>
      <c r="HM161" s="75">
        <f>'T6 Q4 201415'!Y161</f>
        <v>0.97484276729559749</v>
      </c>
      <c r="HN161" s="75">
        <f>'T6 Q4 201415'!Z161</f>
        <v>0</v>
      </c>
      <c r="HO161" s="75">
        <f>'T6 Q4 201415'!AA161</f>
        <v>0</v>
      </c>
      <c r="HP161" s="75" t="str">
        <f>'T6 Q4 201415'!AB161</f>
        <v/>
      </c>
      <c r="HQ161" s="75">
        <f>'T6 Q4 201415'!AC161</f>
        <v>0</v>
      </c>
      <c r="HR161" s="75">
        <f>'T6 Q4 201415'!AD161</f>
        <v>502</v>
      </c>
      <c r="HS161" s="75">
        <f>'T6 Q4 201415'!AE161</f>
        <v>490</v>
      </c>
      <c r="HT161" s="75">
        <f>'T6 Q4 201415'!AF161</f>
        <v>0.9760956175298805</v>
      </c>
      <c r="HU161" s="75">
        <f>'T6 Q4 201415'!AG161</f>
        <v>468</v>
      </c>
      <c r="HV161" s="75">
        <f>'T6 Q4 201415'!AH161</f>
        <v>0.9322709163346613</v>
      </c>
      <c r="HW161" s="75">
        <f>'T6 Q4 201415'!AI161</f>
        <v>490</v>
      </c>
      <c r="HX161" s="75">
        <f>'T6 Q4 201415'!AJ161</f>
        <v>0.9760956175298805</v>
      </c>
      <c r="HY161" s="75">
        <f>'T6 Q4 201415'!AK161</f>
        <v>487</v>
      </c>
      <c r="HZ161" s="75">
        <f>'T6 Q4 201415'!AL161</f>
        <v>0.97011952191235062</v>
      </c>
      <c r="IA161" s="75">
        <f>'T6 Q4 201415'!AM161</f>
        <v>488</v>
      </c>
      <c r="IB161" s="75">
        <f>'T6 Q4 201415'!AN161</f>
        <v>0.97211155378486058</v>
      </c>
      <c r="IC161" s="75">
        <f>'T6 Q4 201415'!AO161</f>
        <v>489</v>
      </c>
      <c r="ID161" s="75">
        <f>'T6 Q4 201415'!AP161</f>
        <v>0.97410358565737054</v>
      </c>
      <c r="IE161" s="75">
        <f>'T6 Q4 201415'!AQ161</f>
        <v>490</v>
      </c>
      <c r="IF161" s="75">
        <f>'T6 Q4 201415'!AR161</f>
        <v>0</v>
      </c>
      <c r="IG161" s="75">
        <f>'T6 Q4 201415'!AS161</f>
        <v>470</v>
      </c>
      <c r="IH161" s="75">
        <f>'T6 Q4 201415'!AT161</f>
        <v>0.93625498007968122</v>
      </c>
      <c r="II161" s="75">
        <f>'T6 Q4 201415'!AU161</f>
        <v>486</v>
      </c>
      <c r="IJ161" s="75">
        <f>'T6 Q4 201415'!AV161</f>
        <v>0.96812749003984067</v>
      </c>
      <c r="IK161" s="75">
        <f>'T6 Q4 201415'!AW161</f>
        <v>477</v>
      </c>
      <c r="IL161" s="75">
        <f>'T6 Q4 201415'!AX161</f>
        <v>0.95019920318725104</v>
      </c>
    </row>
    <row r="162" spans="1:246" x14ac:dyDescent="0.25">
      <c r="A162" s="31" t="s">
        <v>576</v>
      </c>
      <c r="B162" s="21" t="s">
        <v>577</v>
      </c>
      <c r="C162" s="21" t="s">
        <v>35</v>
      </c>
      <c r="D162" s="64">
        <v>1947</v>
      </c>
      <c r="E162" s="64">
        <v>1868</v>
      </c>
      <c r="F162" s="51">
        <v>0.9594247560349255</v>
      </c>
      <c r="G162" s="64">
        <v>72</v>
      </c>
      <c r="H162" s="69">
        <v>3.6979969183359017E-2</v>
      </c>
      <c r="I162" s="64">
        <v>1863</v>
      </c>
      <c r="J162" s="51">
        <v>0.95685670261941447</v>
      </c>
      <c r="K162" s="64">
        <v>8</v>
      </c>
      <c r="L162" s="5">
        <v>2</v>
      </c>
      <c r="M162" s="51">
        <v>0.25</v>
      </c>
      <c r="N162" s="40"/>
      <c r="O162" s="64">
        <v>2081</v>
      </c>
      <c r="P162" s="64">
        <v>2031</v>
      </c>
      <c r="Q162" s="51">
        <v>0.97597308986064391</v>
      </c>
      <c r="R162" s="64">
        <v>1964</v>
      </c>
      <c r="S162" s="69">
        <v>0.9437770302739068</v>
      </c>
      <c r="T162" s="64">
        <v>2013</v>
      </c>
      <c r="U162" s="51">
        <v>0.96732340221047575</v>
      </c>
      <c r="V162" s="64">
        <v>1943</v>
      </c>
      <c r="W162" s="69">
        <v>0.93368572801537719</v>
      </c>
      <c r="X162" s="64">
        <v>1968</v>
      </c>
      <c r="Y162" s="51">
        <v>0.94569918308505529</v>
      </c>
      <c r="Z162" s="64">
        <v>9</v>
      </c>
      <c r="AA162" s="64">
        <v>9</v>
      </c>
      <c r="AB162" s="51">
        <v>1</v>
      </c>
      <c r="AC162" s="58"/>
      <c r="AD162" s="64">
        <v>1544</v>
      </c>
      <c r="AE162" s="64">
        <v>1437</v>
      </c>
      <c r="AF162" s="46"/>
      <c r="AG162" s="64">
        <v>1503</v>
      </c>
      <c r="AH162" s="70"/>
      <c r="AI162" s="64">
        <v>1505</v>
      </c>
      <c r="AJ162" s="46"/>
      <c r="AK162" s="64">
        <v>1503</v>
      </c>
      <c r="AL162" s="70"/>
      <c r="AM162" s="64">
        <v>1492</v>
      </c>
      <c r="AN162" s="46"/>
      <c r="AO162" s="64">
        <v>1446</v>
      </c>
      <c r="AP162" s="70"/>
      <c r="AQ162" s="64">
        <v>1495</v>
      </c>
      <c r="AR162" s="46"/>
      <c r="AS162" s="64">
        <v>1421</v>
      </c>
      <c r="AT162" s="70"/>
      <c r="AU162" s="64">
        <v>1497</v>
      </c>
      <c r="AV162" s="46"/>
      <c r="AW162" s="64">
        <v>1440</v>
      </c>
      <c r="AX162" s="46"/>
      <c r="AZ162" s="80">
        <f>VLOOKUP($A162,'T1DQ CCG'!$A:$BS,69,FALSE)</f>
        <v>0</v>
      </c>
      <c r="BA162" s="80">
        <f>VLOOKUP($A162,'T1DQ CCG'!$A:$BS,70,FALSE)</f>
        <v>0</v>
      </c>
      <c r="BB162" s="80">
        <f>VLOOKUP($A162,'T1DQ CCG'!$A:$BS,71,FALSE)</f>
        <v>1</v>
      </c>
      <c r="BD162" s="75">
        <f>'T3 Q1 201415'!D162</f>
        <v>454</v>
      </c>
      <c r="BE162" s="75">
        <f>'T3 Q1 201415'!E162</f>
        <v>432</v>
      </c>
      <c r="BF162" s="75">
        <f>'T3 Q1 201415'!F162</f>
        <v>0.95154185022026427</v>
      </c>
      <c r="BG162" s="75">
        <f>'T3 Q1 201415'!G162</f>
        <v>16</v>
      </c>
      <c r="BH162" s="75">
        <f>'T3 Q1 201415'!H162</f>
        <v>3.5242290748898682E-2</v>
      </c>
      <c r="BI162" s="75">
        <f>'T3 Q1 201415'!I162</f>
        <v>431</v>
      </c>
      <c r="BJ162" s="75">
        <f>'T3 Q1 201415'!J162</f>
        <v>0.9493392070484582</v>
      </c>
      <c r="BK162" s="75">
        <f>'T3 Q1 201415'!K162</f>
        <v>2</v>
      </c>
      <c r="BL162" s="75">
        <f>'T3 Q1 201415'!L162</f>
        <v>2</v>
      </c>
      <c r="BM162" s="75">
        <f>'T3 Q1 201415'!M162</f>
        <v>1</v>
      </c>
      <c r="BN162" s="75">
        <f>'T3 Q1 201415'!N162</f>
        <v>0</v>
      </c>
      <c r="BO162" s="75">
        <f>'T3 Q1 201415'!O162</f>
        <v>482</v>
      </c>
      <c r="BP162" s="75">
        <f>'T3 Q1 201415'!P162</f>
        <v>475</v>
      </c>
      <c r="BQ162" s="75">
        <f>'T3 Q1 201415'!Q162</f>
        <v>0.98547717842323657</v>
      </c>
      <c r="BR162" s="75">
        <f>'T3 Q1 201415'!R162</f>
        <v>467</v>
      </c>
      <c r="BS162" s="75">
        <f>'T3 Q1 201415'!S162</f>
        <v>0.96887966804979253</v>
      </c>
      <c r="BT162" s="75">
        <f>'T3 Q1 201415'!T162</f>
        <v>472</v>
      </c>
      <c r="BU162" s="75">
        <f>'T3 Q1 201415'!U162</f>
        <v>0.97925311203319498</v>
      </c>
      <c r="BV162" s="75">
        <f>'T3 Q1 201415'!V162</f>
        <v>463</v>
      </c>
      <c r="BW162" s="75">
        <f>'T3 Q1 201415'!W162</f>
        <v>0.96058091286307057</v>
      </c>
      <c r="BX162" s="75">
        <f>'T3 Q1 201415'!X162</f>
        <v>463</v>
      </c>
      <c r="BY162" s="75">
        <f>'T3 Q1 201415'!Y162</f>
        <v>0.96058091286307057</v>
      </c>
      <c r="BZ162" s="75">
        <f>'T3 Q1 201415'!Z162</f>
        <v>4</v>
      </c>
      <c r="CA162" s="75">
        <f>'T3 Q1 201415'!AA162</f>
        <v>4</v>
      </c>
      <c r="CB162" s="75">
        <f>'T3 Q1 201415'!AB162</f>
        <v>1</v>
      </c>
      <c r="CC162" s="75">
        <f>'T3 Q1 201415'!AC162</f>
        <v>0</v>
      </c>
      <c r="CD162" s="75">
        <f>'T3 Q1 201415'!AD162</f>
        <v>482</v>
      </c>
      <c r="CE162" s="75">
        <f>'T3 Q1 201415'!AE162</f>
        <v>453</v>
      </c>
      <c r="CF162" s="75">
        <f>'T3 Q1 201415'!AF162</f>
        <v>0.93983402489626555</v>
      </c>
      <c r="CG162" s="75">
        <f>'T3 Q1 201415'!AG162</f>
        <v>472</v>
      </c>
      <c r="CH162" s="75">
        <f>'T3 Q1 201415'!AH162</f>
        <v>0.97925311203319498</v>
      </c>
      <c r="CI162" s="75">
        <f>'T3 Q1 201415'!AI162</f>
        <v>472</v>
      </c>
      <c r="CJ162" s="75">
        <f>'T3 Q1 201415'!AJ162</f>
        <v>0.97925311203319498</v>
      </c>
      <c r="CK162" s="75">
        <f>'T3 Q1 201415'!AK162</f>
        <v>471</v>
      </c>
      <c r="CL162" s="75">
        <f>'T3 Q1 201415'!AL162</f>
        <v>0.97717842323651449</v>
      </c>
      <c r="CM162" s="75">
        <f>'T3 Q1 201415'!AM162</f>
        <v>471</v>
      </c>
      <c r="CN162" s="75">
        <f>'T3 Q1 201415'!AN162</f>
        <v>0.97717842323651449</v>
      </c>
      <c r="CO162" s="75">
        <f>'T3 Q1 201415'!AO162</f>
        <v>450</v>
      </c>
      <c r="CP162" s="75">
        <f>'T3 Q1 201415'!AP162</f>
        <v>0.93360995850622408</v>
      </c>
      <c r="CQ162" s="75">
        <f>'T3 Q1 201415'!AQ162</f>
        <v>468</v>
      </c>
      <c r="CR162" s="75">
        <f>'T3 Q1 201415'!AR162</f>
        <v>0.97095435684647302</v>
      </c>
      <c r="CS162" s="75">
        <f>'T3 Q1 201415'!AS162</f>
        <v>450</v>
      </c>
      <c r="CT162" s="75">
        <f>'T3 Q1 201415'!AT162</f>
        <v>0.93360995850622408</v>
      </c>
      <c r="CU162" s="75">
        <f>'T3 Q1 201415'!AU162</f>
        <v>470</v>
      </c>
      <c r="CV162" s="75">
        <f>'T3 Q1 201415'!AV162</f>
        <v>0.975103734439834</v>
      </c>
      <c r="CW162" s="75">
        <f>'T3 Q1 201415'!AW162</f>
        <v>456</v>
      </c>
      <c r="CX162" s="75">
        <f>'T3 Q1 201415'!AX162</f>
        <v>0.94605809128630702</v>
      </c>
      <c r="CZ162" s="75">
        <f>'T4 Q2 201415'!D162</f>
        <v>482</v>
      </c>
      <c r="DA162" s="75">
        <f>'T4 Q2 201415'!E162</f>
        <v>467</v>
      </c>
      <c r="DB162" s="75">
        <f>'T4 Q2 201415'!F162</f>
        <v>0.96887966804979253</v>
      </c>
      <c r="DC162" s="75">
        <f>'T4 Q2 201415'!G162</f>
        <v>35</v>
      </c>
      <c r="DD162" s="75">
        <f>'T4 Q2 201415'!H162</f>
        <v>7.2614107883817433E-2</v>
      </c>
      <c r="DE162" s="75">
        <f>'T4 Q2 201415'!I162</f>
        <v>467</v>
      </c>
      <c r="DF162" s="75">
        <f>'T4 Q2 201415'!J162</f>
        <v>0.96887966804979253</v>
      </c>
      <c r="DG162" s="75">
        <f>'T4 Q2 201415'!K162</f>
        <v>0</v>
      </c>
      <c r="DH162" s="75">
        <f>'T4 Q2 201415'!L162</f>
        <v>0</v>
      </c>
      <c r="DI162" s="75" t="str">
        <f>'T4 Q2 201415'!M162</f>
        <v/>
      </c>
      <c r="DJ162" s="75">
        <f>'T4 Q2 201415'!N162</f>
        <v>0</v>
      </c>
      <c r="DK162" s="75">
        <f>'T4 Q2 201415'!O162</f>
        <v>463</v>
      </c>
      <c r="DL162" s="75">
        <f>'T4 Q2 201415'!P162</f>
        <v>454</v>
      </c>
      <c r="DM162" s="75">
        <f>'T4 Q2 201415'!Q162</f>
        <v>0.98056155507559395</v>
      </c>
      <c r="DN162" s="75">
        <f>'T4 Q2 201415'!R162</f>
        <v>435</v>
      </c>
      <c r="DO162" s="75">
        <f>'T4 Q2 201415'!S162</f>
        <v>0.93952483801295894</v>
      </c>
      <c r="DP162" s="75">
        <f>'T4 Q2 201415'!T162</f>
        <v>451</v>
      </c>
      <c r="DQ162" s="75">
        <f>'T4 Q2 201415'!U162</f>
        <v>0.97408207343412523</v>
      </c>
      <c r="DR162" s="75">
        <f>'T4 Q2 201415'!V162</f>
        <v>431</v>
      </c>
      <c r="DS162" s="75">
        <f>'T4 Q2 201415'!W162</f>
        <v>0.93088552915766742</v>
      </c>
      <c r="DT162" s="75">
        <f>'T4 Q2 201415'!X162</f>
        <v>440</v>
      </c>
      <c r="DU162" s="75">
        <f>'T4 Q2 201415'!Y162</f>
        <v>0.95032397408207347</v>
      </c>
      <c r="DV162" s="75">
        <f>'T4 Q2 201415'!Z162</f>
        <v>0</v>
      </c>
      <c r="DW162" s="75">
        <f>'T4 Q2 201415'!AA162</f>
        <v>0</v>
      </c>
      <c r="DX162" s="75" t="str">
        <f>'T4 Q2 201415'!AB162</f>
        <v/>
      </c>
      <c r="DY162" s="75">
        <f>'T4 Q2 201415'!AC162</f>
        <v>0</v>
      </c>
      <c r="DZ162" s="75">
        <f>'T4 Q2 201415'!AD162</f>
        <v>497</v>
      </c>
      <c r="EA162" s="75">
        <f>'T4 Q2 201415'!AE162</f>
        <v>463</v>
      </c>
      <c r="EB162" s="75">
        <f>'T4 Q2 201415'!AF162</f>
        <v>0.93158953722334004</v>
      </c>
      <c r="EC162" s="75">
        <f>'T4 Q2 201415'!AG162</f>
        <v>489</v>
      </c>
      <c r="ED162" s="75">
        <f>'T4 Q2 201415'!AH162</f>
        <v>0.98390342052313884</v>
      </c>
      <c r="EE162" s="75">
        <f>'T4 Q2 201415'!AI162</f>
        <v>488</v>
      </c>
      <c r="EF162" s="75">
        <f>'T4 Q2 201415'!AJ162</f>
        <v>0.98189134808853118</v>
      </c>
      <c r="EG162" s="75">
        <f>'T4 Q2 201415'!AK162</f>
        <v>487</v>
      </c>
      <c r="EH162" s="75">
        <f>'T4 Q2 201415'!AL162</f>
        <v>0.97987927565392352</v>
      </c>
      <c r="EI162" s="75">
        <f>'T4 Q2 201415'!AM162</f>
        <v>483</v>
      </c>
      <c r="EJ162" s="75">
        <f>'T4 Q2 201415'!AN162</f>
        <v>0.971830985915493</v>
      </c>
      <c r="EK162" s="75">
        <f>'T4 Q2 201415'!AO162</f>
        <v>466</v>
      </c>
      <c r="EL162" s="75">
        <f>'T4 Q2 201415'!AP162</f>
        <v>0.93762575452716301</v>
      </c>
      <c r="EM162" s="75">
        <f>'T4 Q2 201415'!AQ162</f>
        <v>482</v>
      </c>
      <c r="EN162" s="75">
        <f>'T4 Q2 201415'!AR162</f>
        <v>0</v>
      </c>
      <c r="EO162" s="75">
        <f>'T4 Q2 201415'!AS162</f>
        <v>459</v>
      </c>
      <c r="EP162" s="75">
        <f>'T4 Q2 201415'!AT162</f>
        <v>0.92354124748490951</v>
      </c>
      <c r="EQ162" s="75">
        <f>'T4 Q2 201415'!AU162</f>
        <v>486</v>
      </c>
      <c r="ER162" s="75">
        <f>'T4 Q2 201415'!AV162</f>
        <v>0.97786720321931586</v>
      </c>
      <c r="ES162" s="75">
        <f>'T4 Q2 201415'!AW162</f>
        <v>460</v>
      </c>
      <c r="ET162" s="75">
        <f>'T4 Q2 201415'!AX162</f>
        <v>0.92555331991951706</v>
      </c>
      <c r="EV162" s="75">
        <f>'T5 Q3 201415'!D162</f>
        <v>437</v>
      </c>
      <c r="EW162" s="75">
        <f>'T5 Q3 201415'!E162</f>
        <v>422</v>
      </c>
      <c r="EX162" s="75">
        <f>'T5 Q3 201415'!F162</f>
        <v>0.96567505720823799</v>
      </c>
      <c r="EY162" s="75">
        <f>'T5 Q3 201415'!G162</f>
        <v>19</v>
      </c>
      <c r="EZ162" s="75">
        <f>'T5 Q3 201415'!H162</f>
        <v>4.3478260869565216E-2</v>
      </c>
      <c r="FA162" s="75">
        <f>'T5 Q3 201415'!I162</f>
        <v>421</v>
      </c>
      <c r="FB162" s="75">
        <f>'T5 Q3 201415'!J162</f>
        <v>0.96338672768878719</v>
      </c>
      <c r="FC162" s="75">
        <f>'T5 Q3 201415'!K162</f>
        <v>0</v>
      </c>
      <c r="FD162" s="75">
        <f>'T5 Q3 201415'!L162</f>
        <v>0</v>
      </c>
      <c r="FE162" s="75" t="str">
        <f>'T5 Q3 201415'!M162</f>
        <v/>
      </c>
      <c r="FF162" s="75">
        <f>'T5 Q3 201415'!N162</f>
        <v>0</v>
      </c>
      <c r="FG162" s="75">
        <f>'T5 Q3 201415'!O162</f>
        <v>512</v>
      </c>
      <c r="FH162" s="75">
        <f>'T5 Q3 201415'!P162</f>
        <v>505</v>
      </c>
      <c r="FI162" s="75">
        <f>'T5 Q3 201415'!Q162</f>
        <v>0.986328125</v>
      </c>
      <c r="FJ162" s="75">
        <f>'T5 Q3 201415'!R162</f>
        <v>483</v>
      </c>
      <c r="FK162" s="75">
        <f>'T5 Q3 201415'!S162</f>
        <v>0.943359375</v>
      </c>
      <c r="FL162" s="75">
        <f>'T5 Q3 201415'!T162</f>
        <v>500</v>
      </c>
      <c r="FM162" s="75">
        <f>'T5 Q3 201415'!U162</f>
        <v>0.9765625</v>
      </c>
      <c r="FN162" s="75">
        <f>'T5 Q3 201415'!V162</f>
        <v>475</v>
      </c>
      <c r="FO162" s="75">
        <f>'T5 Q3 201415'!W162</f>
        <v>0.927734375</v>
      </c>
      <c r="FP162" s="75">
        <f>'T5 Q3 201415'!X162</f>
        <v>487</v>
      </c>
      <c r="FQ162" s="75">
        <f>'T5 Q3 201415'!Y162</f>
        <v>0.951171875</v>
      </c>
      <c r="FR162" s="75">
        <f>'T5 Q3 201415'!Z162</f>
        <v>0</v>
      </c>
      <c r="FS162" s="75">
        <f>'T5 Q3 201415'!AA162</f>
        <v>0</v>
      </c>
      <c r="FT162" s="75" t="str">
        <f>'T5 Q3 201415'!AB162</f>
        <v/>
      </c>
      <c r="FU162" s="75">
        <f>'T5 Q3 201415'!AC162</f>
        <v>0</v>
      </c>
      <c r="FV162" s="75">
        <f>'T5 Q3 201415'!AD162</f>
        <v>503</v>
      </c>
      <c r="FW162" s="75">
        <f>'T5 Q3 201415'!AE162</f>
        <v>461</v>
      </c>
      <c r="FX162" s="75">
        <f>'T5 Q3 201415'!AF162</f>
        <v>0.91650099403578533</v>
      </c>
      <c r="FY162" s="75">
        <f>'T5 Q3 201415'!AG162</f>
        <v>486</v>
      </c>
      <c r="FZ162" s="75">
        <f>'T5 Q3 201415'!AH162</f>
        <v>0.96620278330019882</v>
      </c>
      <c r="GA162" s="75">
        <f>'T5 Q3 201415'!AI162</f>
        <v>485</v>
      </c>
      <c r="GB162" s="75">
        <f>'T5 Q3 201415'!AJ162</f>
        <v>0.96421471172962225</v>
      </c>
      <c r="GC162" s="75">
        <f>'T5 Q3 201415'!AK162</f>
        <v>485</v>
      </c>
      <c r="GD162" s="75">
        <f>'T5 Q3 201415'!AL162</f>
        <v>0.96421471172962225</v>
      </c>
      <c r="GE162" s="75">
        <f>'T5 Q3 201415'!AM162</f>
        <v>479</v>
      </c>
      <c r="GF162" s="75">
        <f>'T5 Q3 201415'!AN162</f>
        <v>0.95228628230616297</v>
      </c>
      <c r="GG162" s="75">
        <f>'T5 Q3 201415'!AO162</f>
        <v>474</v>
      </c>
      <c r="GH162" s="75">
        <f>'T5 Q3 201415'!AP162</f>
        <v>0.94234592445328036</v>
      </c>
      <c r="GI162" s="75">
        <f>'T5 Q3 201415'!AQ162</f>
        <v>485</v>
      </c>
      <c r="GJ162" s="75">
        <f>'T5 Q3 201415'!AR162</f>
        <v>0</v>
      </c>
      <c r="GK162" s="75">
        <f>'T5 Q3 201415'!AS162</f>
        <v>457</v>
      </c>
      <c r="GL162" s="75">
        <f>'T5 Q3 201415'!AT162</f>
        <v>0.90854870775347918</v>
      </c>
      <c r="GM162" s="75">
        <f>'T5 Q3 201415'!AU162</f>
        <v>482</v>
      </c>
      <c r="GN162" s="75">
        <f>'T5 Q3 201415'!AV162</f>
        <v>0.95825049701789267</v>
      </c>
      <c r="GO162" s="75">
        <f>'T5 Q3 201415'!AW162</f>
        <v>466</v>
      </c>
      <c r="GP162" s="75">
        <f>'T5 Q3 201415'!AX162</f>
        <v>0.92644135188866794</v>
      </c>
      <c r="GR162" s="75">
        <f>'T6 Q4 201415'!D162</f>
        <v>574</v>
      </c>
      <c r="GS162" s="75">
        <f>'T6 Q4 201415'!E162</f>
        <v>547</v>
      </c>
      <c r="GT162" s="75">
        <f>'T6 Q4 201415'!F162</f>
        <v>0</v>
      </c>
      <c r="GU162" s="75">
        <f>'T6 Q4 201415'!G162</f>
        <v>2</v>
      </c>
      <c r="GV162" s="75">
        <f>'T6 Q4 201415'!H162</f>
        <v>0</v>
      </c>
      <c r="GW162" s="75">
        <f>'T6 Q4 201415'!I162</f>
        <v>544</v>
      </c>
      <c r="GX162" s="75">
        <f>'T6 Q4 201415'!J162</f>
        <v>0</v>
      </c>
      <c r="GY162" s="75">
        <f>'T6 Q4 201415'!K162</f>
        <v>6</v>
      </c>
      <c r="GZ162" s="75">
        <f>'T6 Q4 201415'!L162</f>
        <v>6</v>
      </c>
      <c r="HA162" s="75">
        <f>'T6 Q4 201415'!M162</f>
        <v>0</v>
      </c>
      <c r="HB162" s="75">
        <f>'T6 Q4 201415'!N162</f>
        <v>0</v>
      </c>
      <c r="HC162" s="75">
        <f>'T6 Q4 201415'!O162</f>
        <v>624</v>
      </c>
      <c r="HD162" s="75">
        <f>'T6 Q4 201415'!P162</f>
        <v>597</v>
      </c>
      <c r="HE162" s="75">
        <f>'T6 Q4 201415'!Q162</f>
        <v>0</v>
      </c>
      <c r="HF162" s="75">
        <f>'T6 Q4 201415'!R162</f>
        <v>579</v>
      </c>
      <c r="HG162" s="75">
        <f>'T6 Q4 201415'!S162</f>
        <v>0</v>
      </c>
      <c r="HH162" s="75">
        <f>'T6 Q4 201415'!T162</f>
        <v>590</v>
      </c>
      <c r="HI162" s="75">
        <f>'T6 Q4 201415'!U162</f>
        <v>0</v>
      </c>
      <c r="HJ162" s="75">
        <f>'T6 Q4 201415'!V162</f>
        <v>574</v>
      </c>
      <c r="HK162" s="75">
        <f>'T6 Q4 201415'!W162</f>
        <v>0</v>
      </c>
      <c r="HL162" s="75">
        <f>'T6 Q4 201415'!X162</f>
        <v>578</v>
      </c>
      <c r="HM162" s="75">
        <f>'T6 Q4 201415'!Y162</f>
        <v>0</v>
      </c>
      <c r="HN162" s="75">
        <f>'T6 Q4 201415'!Z162</f>
        <v>5</v>
      </c>
      <c r="HO162" s="75">
        <f>'T6 Q4 201415'!AA162</f>
        <v>5</v>
      </c>
      <c r="HP162" s="75">
        <f>'T6 Q4 201415'!AB162</f>
        <v>0</v>
      </c>
      <c r="HQ162" s="75">
        <f>'T6 Q4 201415'!AC162</f>
        <v>0</v>
      </c>
      <c r="HR162" s="75">
        <f>'T6 Q4 201415'!AD162</f>
        <v>62</v>
      </c>
      <c r="HS162" s="75">
        <f>'T6 Q4 201415'!AE162</f>
        <v>60</v>
      </c>
      <c r="HT162" s="75">
        <f>'T6 Q4 201415'!AF162</f>
        <v>0</v>
      </c>
      <c r="HU162" s="75">
        <f>'T6 Q4 201415'!AG162</f>
        <v>56</v>
      </c>
      <c r="HV162" s="75">
        <f>'T6 Q4 201415'!AH162</f>
        <v>0</v>
      </c>
      <c r="HW162" s="75">
        <f>'T6 Q4 201415'!AI162</f>
        <v>60</v>
      </c>
      <c r="HX162" s="75">
        <f>'T6 Q4 201415'!AJ162</f>
        <v>0</v>
      </c>
      <c r="HY162" s="75">
        <f>'T6 Q4 201415'!AK162</f>
        <v>60</v>
      </c>
      <c r="HZ162" s="75">
        <f>'T6 Q4 201415'!AL162</f>
        <v>0</v>
      </c>
      <c r="IA162" s="75">
        <f>'T6 Q4 201415'!AM162</f>
        <v>59</v>
      </c>
      <c r="IB162" s="75">
        <f>'T6 Q4 201415'!AN162</f>
        <v>0</v>
      </c>
      <c r="IC162" s="75">
        <f>'T6 Q4 201415'!AO162</f>
        <v>56</v>
      </c>
      <c r="ID162" s="75">
        <f>'T6 Q4 201415'!AP162</f>
        <v>0</v>
      </c>
      <c r="IE162" s="75">
        <f>'T6 Q4 201415'!AQ162</f>
        <v>60</v>
      </c>
      <c r="IF162" s="75">
        <f>'T6 Q4 201415'!AR162</f>
        <v>0</v>
      </c>
      <c r="IG162" s="75">
        <f>'T6 Q4 201415'!AS162</f>
        <v>55</v>
      </c>
      <c r="IH162" s="75">
        <f>'T6 Q4 201415'!AT162</f>
        <v>0</v>
      </c>
      <c r="II162" s="75">
        <f>'T6 Q4 201415'!AU162</f>
        <v>59</v>
      </c>
      <c r="IJ162" s="75">
        <f>'T6 Q4 201415'!AV162</f>
        <v>0</v>
      </c>
      <c r="IK162" s="75">
        <f>'T6 Q4 201415'!AW162</f>
        <v>58</v>
      </c>
      <c r="IL162" s="75">
        <f>'T6 Q4 201415'!AX162</f>
        <v>0</v>
      </c>
    </row>
    <row r="163" spans="1:246" x14ac:dyDescent="0.25">
      <c r="A163" s="31" t="s">
        <v>578</v>
      </c>
      <c r="B163" s="21" t="s">
        <v>579</v>
      </c>
      <c r="C163" s="21" t="s">
        <v>35</v>
      </c>
      <c r="D163" s="64">
        <v>1093</v>
      </c>
      <c r="E163" s="64">
        <v>1032</v>
      </c>
      <c r="F163" s="51">
        <v>0.94419030192131748</v>
      </c>
      <c r="G163" s="64">
        <v>1024</v>
      </c>
      <c r="H163" s="69">
        <v>0.9368709972552608</v>
      </c>
      <c r="I163" s="64">
        <v>1047</v>
      </c>
      <c r="J163" s="51">
        <v>0.95791399817017386</v>
      </c>
      <c r="K163" s="64">
        <v>0</v>
      </c>
      <c r="L163" s="5">
        <v>0</v>
      </c>
      <c r="M163" s="51" t="e">
        <v>#DIV/0!</v>
      </c>
      <c r="N163" s="40"/>
      <c r="O163" s="64">
        <v>1093</v>
      </c>
      <c r="P163" s="64">
        <v>1059</v>
      </c>
      <c r="Q163" s="51">
        <v>0.96889295516925888</v>
      </c>
      <c r="R163" s="64">
        <v>1035</v>
      </c>
      <c r="S163" s="69">
        <v>0.94693504117108873</v>
      </c>
      <c r="T163" s="64">
        <v>1040</v>
      </c>
      <c r="U163" s="51">
        <v>0.95150960658737416</v>
      </c>
      <c r="V163" s="64">
        <v>1021</v>
      </c>
      <c r="W163" s="69">
        <v>0.93412625800548943</v>
      </c>
      <c r="X163" s="64">
        <v>1033</v>
      </c>
      <c r="Y163" s="51">
        <v>0.94510521500457456</v>
      </c>
      <c r="Z163" s="64">
        <v>0</v>
      </c>
      <c r="AA163" s="64">
        <v>0</v>
      </c>
      <c r="AB163" s="51" t="e">
        <v>#DIV/0!</v>
      </c>
      <c r="AC163" s="58"/>
      <c r="AD163" s="64">
        <v>950</v>
      </c>
      <c r="AE163" s="64">
        <v>903</v>
      </c>
      <c r="AF163" s="46"/>
      <c r="AG163" s="64">
        <v>864</v>
      </c>
      <c r="AH163" s="70"/>
      <c r="AI163" s="64">
        <v>903</v>
      </c>
      <c r="AJ163" s="46"/>
      <c r="AK163" s="64">
        <v>902</v>
      </c>
      <c r="AL163" s="70"/>
      <c r="AM163" s="64">
        <v>649</v>
      </c>
      <c r="AN163" s="46"/>
      <c r="AO163" s="64">
        <v>858</v>
      </c>
      <c r="AP163" s="70"/>
      <c r="AQ163" s="64">
        <v>911</v>
      </c>
      <c r="AR163" s="46"/>
      <c r="AS163" s="64">
        <v>860</v>
      </c>
      <c r="AT163" s="70"/>
      <c r="AU163" s="64">
        <v>883</v>
      </c>
      <c r="AV163" s="46"/>
      <c r="AW163" s="64">
        <v>880</v>
      </c>
      <c r="AX163" s="46"/>
      <c r="AZ163" s="80">
        <f>VLOOKUP($A163,'T1DQ CCG'!$A:$BS,69,FALSE)</f>
        <v>0</v>
      </c>
      <c r="BA163" s="80">
        <f>VLOOKUP($A163,'T1DQ CCG'!$A:$BS,70,FALSE)</f>
        <v>0</v>
      </c>
      <c r="BB163" s="80">
        <f>VLOOKUP($A163,'T1DQ CCG'!$A:$BS,71,FALSE)</f>
        <v>1</v>
      </c>
      <c r="BD163" s="75">
        <f>'T3 Q1 201415'!D163</f>
        <v>267</v>
      </c>
      <c r="BE163" s="75">
        <f>'T3 Q1 201415'!E163</f>
        <v>255</v>
      </c>
      <c r="BF163" s="75">
        <f>'T3 Q1 201415'!F163</f>
        <v>0.9550561797752809</v>
      </c>
      <c r="BG163" s="75">
        <f>'T3 Q1 201415'!G163</f>
        <v>258</v>
      </c>
      <c r="BH163" s="75">
        <f>'T3 Q1 201415'!H163</f>
        <v>0.9662921348314607</v>
      </c>
      <c r="BI163" s="75">
        <f>'T3 Q1 201415'!I163</f>
        <v>256</v>
      </c>
      <c r="BJ163" s="75">
        <f>'T3 Q1 201415'!J163</f>
        <v>0.95880149812734083</v>
      </c>
      <c r="BK163" s="75">
        <f>'T3 Q1 201415'!K163</f>
        <v>0</v>
      </c>
      <c r="BL163" s="75">
        <f>'T3 Q1 201415'!L163</f>
        <v>0</v>
      </c>
      <c r="BM163" s="75" t="str">
        <f>'T3 Q1 201415'!M163</f>
        <v/>
      </c>
      <c r="BN163" s="75">
        <f>'T3 Q1 201415'!N163</f>
        <v>0</v>
      </c>
      <c r="BO163" s="75">
        <f>'T3 Q1 201415'!O163</f>
        <v>285</v>
      </c>
      <c r="BP163" s="75">
        <f>'T3 Q1 201415'!P163</f>
        <v>274</v>
      </c>
      <c r="BQ163" s="75">
        <f>'T3 Q1 201415'!Q163</f>
        <v>0.96140350877192982</v>
      </c>
      <c r="BR163" s="75">
        <f>'T3 Q1 201415'!R163</f>
        <v>269</v>
      </c>
      <c r="BS163" s="75">
        <f>'T3 Q1 201415'!S163</f>
        <v>0.94385964912280707</v>
      </c>
      <c r="BT163" s="75">
        <f>'T3 Q1 201415'!T163</f>
        <v>272</v>
      </c>
      <c r="BU163" s="75">
        <f>'T3 Q1 201415'!U163</f>
        <v>0.95438596491228067</v>
      </c>
      <c r="BV163" s="75">
        <f>'T3 Q1 201415'!V163</f>
        <v>266</v>
      </c>
      <c r="BW163" s="75">
        <f>'T3 Q1 201415'!W163</f>
        <v>0.93333333333333335</v>
      </c>
      <c r="BX163" s="75">
        <f>'T3 Q1 201415'!X163</f>
        <v>269</v>
      </c>
      <c r="BY163" s="75">
        <f>'T3 Q1 201415'!Y163</f>
        <v>0.94385964912280707</v>
      </c>
      <c r="BZ163" s="75">
        <f>'T3 Q1 201415'!Z163</f>
        <v>0</v>
      </c>
      <c r="CA163" s="75">
        <f>'T3 Q1 201415'!AA163</f>
        <v>0</v>
      </c>
      <c r="CB163" s="75" t="str">
        <f>'T3 Q1 201415'!AB163</f>
        <v/>
      </c>
      <c r="CC163" s="75">
        <f>'T3 Q1 201415'!AC163</f>
        <v>0</v>
      </c>
      <c r="CD163" s="75">
        <f>'T3 Q1 201415'!AD163</f>
        <v>281</v>
      </c>
      <c r="CE163" s="75">
        <f>'T3 Q1 201415'!AE163</f>
        <v>274</v>
      </c>
      <c r="CF163" s="75">
        <f>'T3 Q1 201415'!AF163</f>
        <v>0.97508896797153022</v>
      </c>
      <c r="CG163" s="75">
        <f>'T3 Q1 201415'!AG163</f>
        <v>258</v>
      </c>
      <c r="CH163" s="75">
        <f>'T3 Q1 201415'!AH163</f>
        <v>0.91814946619217086</v>
      </c>
      <c r="CI163" s="75">
        <f>'T3 Q1 201415'!AI163</f>
        <v>274</v>
      </c>
      <c r="CJ163" s="75">
        <f>'T3 Q1 201415'!AJ163</f>
        <v>0.97508896797153022</v>
      </c>
      <c r="CK163" s="75">
        <f>'T3 Q1 201415'!AK163</f>
        <v>274</v>
      </c>
      <c r="CL163" s="75">
        <f>'T3 Q1 201415'!AL163</f>
        <v>0.97508896797153022</v>
      </c>
      <c r="CM163" s="75">
        <f>'T3 Q1 201415'!AM163</f>
        <v>181</v>
      </c>
      <c r="CN163" s="75">
        <f>'T3 Q1 201415'!AN163</f>
        <v>0.64412811387900359</v>
      </c>
      <c r="CO163" s="75">
        <f>'T3 Q1 201415'!AO163</f>
        <v>253</v>
      </c>
      <c r="CP163" s="75">
        <f>'T3 Q1 201415'!AP163</f>
        <v>0.90035587188612098</v>
      </c>
      <c r="CQ163" s="75">
        <f>'T3 Q1 201415'!AQ163</f>
        <v>273</v>
      </c>
      <c r="CR163" s="75">
        <f>'T3 Q1 201415'!AR163</f>
        <v>0.97153024911032027</v>
      </c>
      <c r="CS163" s="75">
        <f>'T3 Q1 201415'!AS163</f>
        <v>255</v>
      </c>
      <c r="CT163" s="75">
        <f>'T3 Q1 201415'!AT163</f>
        <v>0.90747330960854089</v>
      </c>
      <c r="CU163" s="75">
        <f>'T3 Q1 201415'!AU163</f>
        <v>261</v>
      </c>
      <c r="CV163" s="75">
        <f>'T3 Q1 201415'!AV163</f>
        <v>0.92882562277580072</v>
      </c>
      <c r="CW163" s="75">
        <f>'T3 Q1 201415'!AW163</f>
        <v>259</v>
      </c>
      <c r="CX163" s="75">
        <f>'T3 Q1 201415'!AX163</f>
        <v>0.92170818505338081</v>
      </c>
      <c r="CZ163" s="75">
        <f>'T4 Q2 201415'!D163</f>
        <v>290</v>
      </c>
      <c r="DA163" s="75">
        <f>'T4 Q2 201415'!E163</f>
        <v>279</v>
      </c>
      <c r="DB163" s="75">
        <f>'T4 Q2 201415'!F163</f>
        <v>0.96206896551724141</v>
      </c>
      <c r="DC163" s="75">
        <f>'T4 Q2 201415'!G163</f>
        <v>281</v>
      </c>
      <c r="DD163" s="75">
        <f>'T4 Q2 201415'!H163</f>
        <v>0.96896551724137936</v>
      </c>
      <c r="DE163" s="75">
        <f>'T4 Q2 201415'!I163</f>
        <v>279</v>
      </c>
      <c r="DF163" s="75">
        <f>'T4 Q2 201415'!J163</f>
        <v>0.96206896551724141</v>
      </c>
      <c r="DG163" s="75">
        <f>'T4 Q2 201415'!K163</f>
        <v>0</v>
      </c>
      <c r="DH163" s="75">
        <f>'T4 Q2 201415'!L163</f>
        <v>0</v>
      </c>
      <c r="DI163" s="75" t="str">
        <f>'T4 Q2 201415'!M163</f>
        <v/>
      </c>
      <c r="DJ163" s="75">
        <f>'T4 Q2 201415'!N163</f>
        <v>0</v>
      </c>
      <c r="DK163" s="75">
        <f>'T4 Q2 201415'!O163</f>
        <v>310</v>
      </c>
      <c r="DL163" s="75">
        <f>'T4 Q2 201415'!P163</f>
        <v>303</v>
      </c>
      <c r="DM163" s="75">
        <f>'T4 Q2 201415'!Q163</f>
        <v>0.97741935483870968</v>
      </c>
      <c r="DN163" s="75">
        <f>'T4 Q2 201415'!R163</f>
        <v>295</v>
      </c>
      <c r="DO163" s="75">
        <f>'T4 Q2 201415'!S163</f>
        <v>0.95161290322580649</v>
      </c>
      <c r="DP163" s="75">
        <f>'T4 Q2 201415'!T163</f>
        <v>294</v>
      </c>
      <c r="DQ163" s="75">
        <f>'T4 Q2 201415'!U163</f>
        <v>0.94838709677419353</v>
      </c>
      <c r="DR163" s="75">
        <f>'T4 Q2 201415'!V163</f>
        <v>296</v>
      </c>
      <c r="DS163" s="75">
        <f>'T4 Q2 201415'!W163</f>
        <v>0.95483870967741935</v>
      </c>
      <c r="DT163" s="75">
        <f>'T4 Q2 201415'!X163</f>
        <v>295</v>
      </c>
      <c r="DU163" s="75">
        <f>'T4 Q2 201415'!Y163</f>
        <v>0.95161290322580649</v>
      </c>
      <c r="DV163" s="75">
        <f>'T4 Q2 201415'!Z163</f>
        <v>0</v>
      </c>
      <c r="DW163" s="75">
        <f>'T4 Q2 201415'!AA163</f>
        <v>0</v>
      </c>
      <c r="DX163" s="75" t="str">
        <f>'T4 Q2 201415'!AB163</f>
        <v/>
      </c>
      <c r="DY163" s="75">
        <f>'T4 Q2 201415'!AC163</f>
        <v>0</v>
      </c>
      <c r="DZ163" s="75">
        <f>'T4 Q2 201415'!AD163</f>
        <v>304</v>
      </c>
      <c r="EA163" s="75">
        <f>'T4 Q2 201415'!AE163</f>
        <v>292</v>
      </c>
      <c r="EB163" s="75">
        <f>'T4 Q2 201415'!AF163</f>
        <v>0.96052631578947367</v>
      </c>
      <c r="EC163" s="75">
        <f>'T4 Q2 201415'!AG163</f>
        <v>282</v>
      </c>
      <c r="ED163" s="75">
        <f>'T4 Q2 201415'!AH163</f>
        <v>0.92763157894736847</v>
      </c>
      <c r="EE163" s="75">
        <f>'T4 Q2 201415'!AI163</f>
        <v>292</v>
      </c>
      <c r="EF163" s="75">
        <f>'T4 Q2 201415'!AJ163</f>
        <v>0.96052631578947367</v>
      </c>
      <c r="EG163" s="75">
        <f>'T4 Q2 201415'!AK163</f>
        <v>292</v>
      </c>
      <c r="EH163" s="75">
        <f>'T4 Q2 201415'!AL163</f>
        <v>0.96052631578947367</v>
      </c>
      <c r="EI163" s="75">
        <f>'T4 Q2 201415'!AM163</f>
        <v>191</v>
      </c>
      <c r="EJ163" s="75">
        <f>'T4 Q2 201415'!AN163</f>
        <v>0.62828947368421051</v>
      </c>
      <c r="EK163" s="75">
        <f>'T4 Q2 201415'!AO163</f>
        <v>266</v>
      </c>
      <c r="EL163" s="75">
        <f>'T4 Q2 201415'!AP163</f>
        <v>0.875</v>
      </c>
      <c r="EM163" s="75">
        <f>'T4 Q2 201415'!AQ163</f>
        <v>294</v>
      </c>
      <c r="EN163" s="75">
        <f>'T4 Q2 201415'!AR163</f>
        <v>0</v>
      </c>
      <c r="EO163" s="75">
        <f>'T4 Q2 201415'!AS163</f>
        <v>280</v>
      </c>
      <c r="EP163" s="75">
        <f>'T4 Q2 201415'!AT163</f>
        <v>0.92105263157894735</v>
      </c>
      <c r="EQ163" s="75">
        <f>'T4 Q2 201415'!AU163</f>
        <v>290</v>
      </c>
      <c r="ER163" s="75">
        <f>'T4 Q2 201415'!AV163</f>
        <v>0.95394736842105265</v>
      </c>
      <c r="ES163" s="75">
        <f>'T4 Q2 201415'!AW163</f>
        <v>284</v>
      </c>
      <c r="ET163" s="75">
        <f>'T4 Q2 201415'!AX163</f>
        <v>0.93421052631578949</v>
      </c>
      <c r="EV163" s="75">
        <f>'T5 Q3 201415'!D163</f>
        <v>263</v>
      </c>
      <c r="EW163" s="75">
        <f>'T5 Q3 201415'!E163</f>
        <v>249</v>
      </c>
      <c r="EX163" s="75">
        <f>'T5 Q3 201415'!F163</f>
        <v>0.94676806083650189</v>
      </c>
      <c r="EY163" s="75">
        <f>'T5 Q3 201415'!G163</f>
        <v>226</v>
      </c>
      <c r="EZ163" s="75">
        <f>'T5 Q3 201415'!H163</f>
        <v>0.85931558935361219</v>
      </c>
      <c r="FA163" s="75">
        <f>'T5 Q3 201415'!I163</f>
        <v>250</v>
      </c>
      <c r="FB163" s="75">
        <f>'T5 Q3 201415'!J163</f>
        <v>0.95057034220532322</v>
      </c>
      <c r="FC163" s="75">
        <f>'T5 Q3 201415'!K163</f>
        <v>0</v>
      </c>
      <c r="FD163" s="75">
        <f>'T5 Q3 201415'!L163</f>
        <v>0</v>
      </c>
      <c r="FE163" s="75" t="str">
        <f>'T5 Q3 201415'!M163</f>
        <v/>
      </c>
      <c r="FF163" s="75">
        <f>'T5 Q3 201415'!N163</f>
        <v>0</v>
      </c>
      <c r="FG163" s="75">
        <f>'T5 Q3 201415'!O163</f>
        <v>323</v>
      </c>
      <c r="FH163" s="75">
        <f>'T5 Q3 201415'!P163</f>
        <v>315</v>
      </c>
      <c r="FI163" s="75">
        <f>'T5 Q3 201415'!Q163</f>
        <v>0.97523219814241491</v>
      </c>
      <c r="FJ163" s="75">
        <f>'T5 Q3 201415'!R163</f>
        <v>308</v>
      </c>
      <c r="FK163" s="75">
        <f>'T5 Q3 201415'!S163</f>
        <v>0.95356037151702788</v>
      </c>
      <c r="FL163" s="75">
        <f>'T5 Q3 201415'!T163</f>
        <v>314</v>
      </c>
      <c r="FM163" s="75">
        <f>'T5 Q3 201415'!U163</f>
        <v>0.97213622291021673</v>
      </c>
      <c r="FN163" s="75">
        <f>'T5 Q3 201415'!V163</f>
        <v>300</v>
      </c>
      <c r="FO163" s="75">
        <f>'T5 Q3 201415'!W163</f>
        <v>0.92879256965944268</v>
      </c>
      <c r="FP163" s="75">
        <f>'T5 Q3 201415'!X163</f>
        <v>308</v>
      </c>
      <c r="FQ163" s="75">
        <f>'T5 Q3 201415'!Y163</f>
        <v>0.95356037151702788</v>
      </c>
      <c r="FR163" s="75">
        <f>'T5 Q3 201415'!Z163</f>
        <v>0</v>
      </c>
      <c r="FS163" s="75">
        <f>'T5 Q3 201415'!AA163</f>
        <v>0</v>
      </c>
      <c r="FT163" s="75" t="str">
        <f>'T5 Q3 201415'!AB163</f>
        <v/>
      </c>
      <c r="FU163" s="75">
        <f>'T5 Q3 201415'!AC163</f>
        <v>0</v>
      </c>
      <c r="FV163" s="75">
        <f>'T5 Q3 201415'!AD163</f>
        <v>233</v>
      </c>
      <c r="FW163" s="75">
        <f>'T5 Q3 201415'!AE163</f>
        <v>220</v>
      </c>
      <c r="FX163" s="75">
        <f>'T5 Q3 201415'!AF163</f>
        <v>0</v>
      </c>
      <c r="FY163" s="75">
        <f>'T5 Q3 201415'!AG163</f>
        <v>201</v>
      </c>
      <c r="FZ163" s="75">
        <f>'T5 Q3 201415'!AH163</f>
        <v>0</v>
      </c>
      <c r="GA163" s="75">
        <f>'T5 Q3 201415'!AI163</f>
        <v>220</v>
      </c>
      <c r="GB163" s="75">
        <f>'T5 Q3 201415'!AJ163</f>
        <v>0</v>
      </c>
      <c r="GC163" s="75">
        <f>'T5 Q3 201415'!AK163</f>
        <v>219</v>
      </c>
      <c r="GD163" s="75">
        <f>'T5 Q3 201415'!AL163</f>
        <v>0</v>
      </c>
      <c r="GE163" s="75">
        <f>'T5 Q3 201415'!AM163</f>
        <v>173</v>
      </c>
      <c r="GF163" s="75">
        <f>'T5 Q3 201415'!AN163</f>
        <v>0</v>
      </c>
      <c r="GG163" s="75">
        <f>'T5 Q3 201415'!AO163</f>
        <v>216</v>
      </c>
      <c r="GH163" s="75">
        <f>'T5 Q3 201415'!AP163</f>
        <v>0</v>
      </c>
      <c r="GI163" s="75">
        <f>'T5 Q3 201415'!AQ163</f>
        <v>225</v>
      </c>
      <c r="GJ163" s="75">
        <f>'T5 Q3 201415'!AR163</f>
        <v>0</v>
      </c>
      <c r="GK163" s="75">
        <f>'T5 Q3 201415'!AS163</f>
        <v>201</v>
      </c>
      <c r="GL163" s="75">
        <f>'T5 Q3 201415'!AT163</f>
        <v>0</v>
      </c>
      <c r="GM163" s="75">
        <f>'T5 Q3 201415'!AU163</f>
        <v>209</v>
      </c>
      <c r="GN163" s="75">
        <f>'T5 Q3 201415'!AV163</f>
        <v>0</v>
      </c>
      <c r="GO163" s="75">
        <f>'T5 Q3 201415'!AW163</f>
        <v>215</v>
      </c>
      <c r="GP163" s="75">
        <f>'T5 Q3 201415'!AX163</f>
        <v>0</v>
      </c>
      <c r="GR163" s="75">
        <f>'T6 Q4 201415'!D163</f>
        <v>273</v>
      </c>
      <c r="GS163" s="75">
        <f>'T6 Q4 201415'!E163</f>
        <v>249</v>
      </c>
      <c r="GT163" s="75">
        <f>'T6 Q4 201415'!F163</f>
        <v>0.91208791208791207</v>
      </c>
      <c r="GU163" s="75">
        <f>'T6 Q4 201415'!G163</f>
        <v>259</v>
      </c>
      <c r="GV163" s="75">
        <f>'T6 Q4 201415'!H163</f>
        <v>0.94871794871794868</v>
      </c>
      <c r="GW163" s="75">
        <f>'T6 Q4 201415'!I163</f>
        <v>262</v>
      </c>
      <c r="GX163" s="75">
        <f>'T6 Q4 201415'!J163</f>
        <v>0.95970695970695974</v>
      </c>
      <c r="GY163" s="75">
        <f>'T6 Q4 201415'!K163</f>
        <v>0</v>
      </c>
      <c r="GZ163" s="75">
        <f>'T6 Q4 201415'!L163</f>
        <v>0</v>
      </c>
      <c r="HA163" s="75" t="str">
        <f>'T6 Q4 201415'!M163</f>
        <v/>
      </c>
      <c r="HB163" s="75">
        <f>'T6 Q4 201415'!N163</f>
        <v>0</v>
      </c>
      <c r="HC163" s="75">
        <f>'T6 Q4 201415'!O163</f>
        <v>175</v>
      </c>
      <c r="HD163" s="75">
        <f>'T6 Q4 201415'!P163</f>
        <v>167</v>
      </c>
      <c r="HE163" s="75">
        <f>'T6 Q4 201415'!Q163</f>
        <v>0</v>
      </c>
      <c r="HF163" s="75">
        <f>'T6 Q4 201415'!R163</f>
        <v>163</v>
      </c>
      <c r="HG163" s="75">
        <f>'T6 Q4 201415'!S163</f>
        <v>0</v>
      </c>
      <c r="HH163" s="75">
        <f>'T6 Q4 201415'!T163</f>
        <v>160</v>
      </c>
      <c r="HI163" s="75">
        <f>'T6 Q4 201415'!U163</f>
        <v>0</v>
      </c>
      <c r="HJ163" s="75">
        <f>'T6 Q4 201415'!V163</f>
        <v>159</v>
      </c>
      <c r="HK163" s="75">
        <f>'T6 Q4 201415'!W163</f>
        <v>0</v>
      </c>
      <c r="HL163" s="75">
        <f>'T6 Q4 201415'!X163</f>
        <v>161</v>
      </c>
      <c r="HM163" s="75">
        <f>'T6 Q4 201415'!Y163</f>
        <v>0</v>
      </c>
      <c r="HN163" s="75">
        <f>'T6 Q4 201415'!Z163</f>
        <v>0</v>
      </c>
      <c r="HO163" s="75">
        <f>'T6 Q4 201415'!AA163</f>
        <v>0</v>
      </c>
      <c r="HP163" s="75">
        <f>'T6 Q4 201415'!AB163</f>
        <v>0</v>
      </c>
      <c r="HQ163" s="75">
        <f>'T6 Q4 201415'!AC163</f>
        <v>0</v>
      </c>
      <c r="HR163" s="75">
        <f>'T6 Q4 201415'!AD163</f>
        <v>132</v>
      </c>
      <c r="HS163" s="75">
        <f>'T6 Q4 201415'!AE163</f>
        <v>117</v>
      </c>
      <c r="HT163" s="75">
        <f>'T6 Q4 201415'!AF163</f>
        <v>0</v>
      </c>
      <c r="HU163" s="75">
        <f>'T6 Q4 201415'!AG163</f>
        <v>123</v>
      </c>
      <c r="HV163" s="75">
        <f>'T6 Q4 201415'!AH163</f>
        <v>0</v>
      </c>
      <c r="HW163" s="75">
        <f>'T6 Q4 201415'!AI163</f>
        <v>117</v>
      </c>
      <c r="HX163" s="75">
        <f>'T6 Q4 201415'!AJ163</f>
        <v>0</v>
      </c>
      <c r="HY163" s="75">
        <f>'T6 Q4 201415'!AK163</f>
        <v>117</v>
      </c>
      <c r="HZ163" s="75">
        <f>'T6 Q4 201415'!AL163</f>
        <v>0</v>
      </c>
      <c r="IA163" s="75">
        <f>'T6 Q4 201415'!AM163</f>
        <v>104</v>
      </c>
      <c r="IB163" s="75">
        <f>'T6 Q4 201415'!AN163</f>
        <v>0</v>
      </c>
      <c r="IC163" s="75">
        <f>'T6 Q4 201415'!AO163</f>
        <v>123</v>
      </c>
      <c r="ID163" s="75">
        <f>'T6 Q4 201415'!AP163</f>
        <v>0</v>
      </c>
      <c r="IE163" s="75">
        <f>'T6 Q4 201415'!AQ163</f>
        <v>119</v>
      </c>
      <c r="IF163" s="75">
        <f>'T6 Q4 201415'!AR163</f>
        <v>0</v>
      </c>
      <c r="IG163" s="75">
        <f>'T6 Q4 201415'!AS163</f>
        <v>124</v>
      </c>
      <c r="IH163" s="75">
        <f>'T6 Q4 201415'!AT163</f>
        <v>0</v>
      </c>
      <c r="II163" s="75">
        <f>'T6 Q4 201415'!AU163</f>
        <v>123</v>
      </c>
      <c r="IJ163" s="75">
        <f>'T6 Q4 201415'!AV163</f>
        <v>0</v>
      </c>
      <c r="IK163" s="75">
        <f>'T6 Q4 201415'!AW163</f>
        <v>122</v>
      </c>
      <c r="IL163" s="75">
        <f>'T6 Q4 201415'!AX163</f>
        <v>0</v>
      </c>
    </row>
    <row r="164" spans="1:246" x14ac:dyDescent="0.25">
      <c r="A164" s="31" t="s">
        <v>580</v>
      </c>
      <c r="B164" s="21" t="s">
        <v>581</v>
      </c>
      <c r="C164" s="21" t="s">
        <v>35</v>
      </c>
      <c r="D164" s="64">
        <v>3255</v>
      </c>
      <c r="E164" s="64">
        <v>3075</v>
      </c>
      <c r="F164" s="51">
        <v>0.9447004608294931</v>
      </c>
      <c r="G164" s="64">
        <v>2903</v>
      </c>
      <c r="H164" s="69">
        <v>0.89185867895545312</v>
      </c>
      <c r="I164" s="64">
        <v>3094</v>
      </c>
      <c r="J164" s="51">
        <v>0.95053763440860217</v>
      </c>
      <c r="K164" s="64">
        <v>0</v>
      </c>
      <c r="L164" s="5">
        <v>0</v>
      </c>
      <c r="M164" s="51" t="e">
        <v>#DIV/0!</v>
      </c>
      <c r="N164" s="40"/>
      <c r="O164" s="64">
        <v>3005</v>
      </c>
      <c r="P164" s="64">
        <v>2878</v>
      </c>
      <c r="Q164" s="51">
        <v>0.95773710482529117</v>
      </c>
      <c r="R164" s="64">
        <v>2817</v>
      </c>
      <c r="S164" s="69">
        <v>0.93743760399334441</v>
      </c>
      <c r="T164" s="64">
        <v>2793</v>
      </c>
      <c r="U164" s="51">
        <v>0.92945091514143097</v>
      </c>
      <c r="V164" s="64">
        <v>2780</v>
      </c>
      <c r="W164" s="69">
        <v>0.9251247920133111</v>
      </c>
      <c r="X164" s="64">
        <v>2851</v>
      </c>
      <c r="Y164" s="51">
        <v>0.94875207986688848</v>
      </c>
      <c r="Z164" s="64">
        <v>0</v>
      </c>
      <c r="AA164" s="64">
        <v>0</v>
      </c>
      <c r="AB164" s="51" t="e">
        <v>#DIV/0!</v>
      </c>
      <c r="AC164" s="58"/>
      <c r="AD164" s="64">
        <v>2888</v>
      </c>
      <c r="AE164" s="64">
        <v>2761</v>
      </c>
      <c r="AF164" s="46"/>
      <c r="AG164" s="64">
        <v>2640</v>
      </c>
      <c r="AH164" s="70"/>
      <c r="AI164" s="64">
        <v>2765</v>
      </c>
      <c r="AJ164" s="46"/>
      <c r="AK164" s="64">
        <v>2746</v>
      </c>
      <c r="AL164" s="70"/>
      <c r="AM164" s="64">
        <v>2652</v>
      </c>
      <c r="AN164" s="46"/>
      <c r="AO164" s="64">
        <v>2634</v>
      </c>
      <c r="AP164" s="70"/>
      <c r="AQ164" s="64">
        <v>2725</v>
      </c>
      <c r="AR164" s="46"/>
      <c r="AS164" s="64">
        <v>2619</v>
      </c>
      <c r="AT164" s="70"/>
      <c r="AU164" s="64">
        <v>2691</v>
      </c>
      <c r="AV164" s="46"/>
      <c r="AW164" s="64">
        <v>2622</v>
      </c>
      <c r="AX164" s="46"/>
      <c r="AZ164" s="80">
        <f>VLOOKUP($A164,'T1DQ CCG'!$A:$BS,69,FALSE)</f>
        <v>0</v>
      </c>
      <c r="BA164" s="80">
        <f>VLOOKUP($A164,'T1DQ CCG'!$A:$BS,70,FALSE)</f>
        <v>0</v>
      </c>
      <c r="BB164" s="80">
        <f>VLOOKUP($A164,'T1DQ CCG'!$A:$BS,71,FALSE)</f>
        <v>1</v>
      </c>
      <c r="BD164" s="75">
        <f>'T3 Q1 201415'!D164</f>
        <v>803</v>
      </c>
      <c r="BE164" s="75">
        <f>'T3 Q1 201415'!E164</f>
        <v>767</v>
      </c>
      <c r="BF164" s="75">
        <f>'T3 Q1 201415'!F164</f>
        <v>0.95516811955168124</v>
      </c>
      <c r="BG164" s="75">
        <f>'T3 Q1 201415'!G164</f>
        <v>730</v>
      </c>
      <c r="BH164" s="75">
        <f>'T3 Q1 201415'!H164</f>
        <v>0.90909090909090906</v>
      </c>
      <c r="BI164" s="75">
        <f>'T3 Q1 201415'!I164</f>
        <v>769</v>
      </c>
      <c r="BJ164" s="75">
        <f>'T3 Q1 201415'!J164</f>
        <v>0.95765877957658785</v>
      </c>
      <c r="BK164" s="75">
        <f>'T3 Q1 201415'!K164</f>
        <v>0</v>
      </c>
      <c r="BL164" s="75">
        <f>'T3 Q1 201415'!L164</f>
        <v>0</v>
      </c>
      <c r="BM164" s="75" t="str">
        <f>'T3 Q1 201415'!M164</f>
        <v/>
      </c>
      <c r="BN164" s="75">
        <f>'T3 Q1 201415'!N164</f>
        <v>0</v>
      </c>
      <c r="BO164" s="75">
        <f>'T3 Q1 201415'!O164</f>
        <v>891</v>
      </c>
      <c r="BP164" s="75">
        <f>'T3 Q1 201415'!P164</f>
        <v>854</v>
      </c>
      <c r="BQ164" s="75">
        <f>'T3 Q1 201415'!Q164</f>
        <v>0.95847362514029177</v>
      </c>
      <c r="BR164" s="75">
        <f>'T3 Q1 201415'!R164</f>
        <v>837</v>
      </c>
      <c r="BS164" s="75">
        <f>'T3 Q1 201415'!S164</f>
        <v>0.93939393939393945</v>
      </c>
      <c r="BT164" s="75">
        <f>'T3 Q1 201415'!T164</f>
        <v>838</v>
      </c>
      <c r="BU164" s="75">
        <f>'T3 Q1 201415'!U164</f>
        <v>0.94051627384960723</v>
      </c>
      <c r="BV164" s="75">
        <f>'T3 Q1 201415'!V164</f>
        <v>828</v>
      </c>
      <c r="BW164" s="75">
        <f>'T3 Q1 201415'!W164</f>
        <v>0.92929292929292928</v>
      </c>
      <c r="BX164" s="75">
        <f>'T3 Q1 201415'!X164</f>
        <v>843</v>
      </c>
      <c r="BY164" s="75">
        <f>'T3 Q1 201415'!Y164</f>
        <v>0.94612794612794615</v>
      </c>
      <c r="BZ164" s="75">
        <f>'T3 Q1 201415'!Z164</f>
        <v>0</v>
      </c>
      <c r="CA164" s="75">
        <f>'T3 Q1 201415'!AA164</f>
        <v>0</v>
      </c>
      <c r="CB164" s="75" t="str">
        <f>'T3 Q1 201415'!AB164</f>
        <v/>
      </c>
      <c r="CC164" s="75">
        <f>'T3 Q1 201415'!AC164</f>
        <v>0</v>
      </c>
      <c r="CD164" s="75">
        <f>'T3 Q1 201415'!AD164</f>
        <v>943</v>
      </c>
      <c r="CE164" s="75">
        <f>'T3 Q1 201415'!AE164</f>
        <v>902</v>
      </c>
      <c r="CF164" s="75">
        <f>'T3 Q1 201415'!AF164</f>
        <v>0.95652173913043481</v>
      </c>
      <c r="CG164" s="75">
        <f>'T3 Q1 201415'!AG164</f>
        <v>867</v>
      </c>
      <c r="CH164" s="75">
        <f>'T3 Q1 201415'!AH164</f>
        <v>0.91940615058324493</v>
      </c>
      <c r="CI164" s="75">
        <f>'T3 Q1 201415'!AI164</f>
        <v>904</v>
      </c>
      <c r="CJ164" s="75">
        <f>'T3 Q1 201415'!AJ164</f>
        <v>0.95864262990455995</v>
      </c>
      <c r="CK164" s="75">
        <f>'T3 Q1 201415'!AK164</f>
        <v>899</v>
      </c>
      <c r="CL164" s="75">
        <f>'T3 Q1 201415'!AL164</f>
        <v>0.95334040296924705</v>
      </c>
      <c r="CM164" s="75">
        <f>'T3 Q1 201415'!AM164</f>
        <v>863</v>
      </c>
      <c r="CN164" s="75">
        <f>'T3 Q1 201415'!AN164</f>
        <v>0.91516436903499465</v>
      </c>
      <c r="CO164" s="75">
        <f>'T3 Q1 201415'!AO164</f>
        <v>858</v>
      </c>
      <c r="CP164" s="75">
        <f>'T3 Q1 201415'!AP164</f>
        <v>0.90986214209968186</v>
      </c>
      <c r="CQ164" s="75">
        <f>'T3 Q1 201415'!AQ164</f>
        <v>898</v>
      </c>
      <c r="CR164" s="75">
        <f>'T3 Q1 201415'!AR164</f>
        <v>0.95227995758218453</v>
      </c>
      <c r="CS164" s="75">
        <f>'T3 Q1 201415'!AS164</f>
        <v>864</v>
      </c>
      <c r="CT164" s="75">
        <f>'T3 Q1 201415'!AT164</f>
        <v>0.91622481442205728</v>
      </c>
      <c r="CU164" s="75">
        <f>'T3 Q1 201415'!AU164</f>
        <v>880</v>
      </c>
      <c r="CV164" s="75">
        <f>'T3 Q1 201415'!AV164</f>
        <v>0.93319194061505828</v>
      </c>
      <c r="CW164" s="75">
        <f>'T3 Q1 201415'!AW164</f>
        <v>854</v>
      </c>
      <c r="CX164" s="75">
        <f>'T3 Q1 201415'!AX164</f>
        <v>0.90562036055143158</v>
      </c>
      <c r="CZ164" s="75">
        <f>'T4 Q2 201415'!D164</f>
        <v>858</v>
      </c>
      <c r="DA164" s="75">
        <f>'T4 Q2 201415'!E164</f>
        <v>819</v>
      </c>
      <c r="DB164" s="75">
        <f>'T4 Q2 201415'!F164</f>
        <v>0.95454545454545459</v>
      </c>
      <c r="DC164" s="75">
        <f>'T4 Q2 201415'!G164</f>
        <v>771</v>
      </c>
      <c r="DD164" s="75">
        <f>'T4 Q2 201415'!H164</f>
        <v>0.89860139860139865</v>
      </c>
      <c r="DE164" s="75">
        <f>'T4 Q2 201415'!I164</f>
        <v>817</v>
      </c>
      <c r="DF164" s="75">
        <f>'T4 Q2 201415'!J164</f>
        <v>0.95221445221445222</v>
      </c>
      <c r="DG164" s="75">
        <f>'T4 Q2 201415'!K164</f>
        <v>0</v>
      </c>
      <c r="DH164" s="75">
        <f>'T4 Q2 201415'!L164</f>
        <v>0</v>
      </c>
      <c r="DI164" s="75" t="str">
        <f>'T4 Q2 201415'!M164</f>
        <v/>
      </c>
      <c r="DJ164" s="75">
        <f>'T4 Q2 201415'!N164</f>
        <v>0</v>
      </c>
      <c r="DK164" s="75">
        <f>'T4 Q2 201415'!O164</f>
        <v>901</v>
      </c>
      <c r="DL164" s="75">
        <f>'T4 Q2 201415'!P164</f>
        <v>860</v>
      </c>
      <c r="DM164" s="75">
        <f>'T4 Q2 201415'!Q164</f>
        <v>0.9544950055493896</v>
      </c>
      <c r="DN164" s="75">
        <f>'T4 Q2 201415'!R164</f>
        <v>840</v>
      </c>
      <c r="DO164" s="75">
        <f>'T4 Q2 201415'!S164</f>
        <v>0.93229744728079911</v>
      </c>
      <c r="DP164" s="75">
        <f>'T4 Q2 201415'!T164</f>
        <v>846</v>
      </c>
      <c r="DQ164" s="75">
        <f>'T4 Q2 201415'!U164</f>
        <v>0.93895671476137621</v>
      </c>
      <c r="DR164" s="75">
        <f>'T4 Q2 201415'!V164</f>
        <v>834</v>
      </c>
      <c r="DS164" s="75">
        <f>'T4 Q2 201415'!W164</f>
        <v>0.92563817980022201</v>
      </c>
      <c r="DT164" s="75">
        <f>'T4 Q2 201415'!X164</f>
        <v>857</v>
      </c>
      <c r="DU164" s="75">
        <f>'T4 Q2 201415'!Y164</f>
        <v>0.95116537180910099</v>
      </c>
      <c r="DV164" s="75">
        <f>'T4 Q2 201415'!Z164</f>
        <v>0</v>
      </c>
      <c r="DW164" s="75">
        <f>'T4 Q2 201415'!AA164</f>
        <v>0</v>
      </c>
      <c r="DX164" s="75" t="str">
        <f>'T4 Q2 201415'!AB164</f>
        <v/>
      </c>
      <c r="DY164" s="75">
        <f>'T4 Q2 201415'!AC164</f>
        <v>0</v>
      </c>
      <c r="DZ164" s="75">
        <f>'T4 Q2 201415'!AD164</f>
        <v>914</v>
      </c>
      <c r="EA164" s="75">
        <f>'T4 Q2 201415'!AE164</f>
        <v>865</v>
      </c>
      <c r="EB164" s="75">
        <f>'T4 Q2 201415'!AF164</f>
        <v>0.94638949671772432</v>
      </c>
      <c r="EC164" s="75">
        <f>'T4 Q2 201415'!AG164</f>
        <v>833</v>
      </c>
      <c r="ED164" s="75">
        <f>'T4 Q2 201415'!AH164</f>
        <v>0.9113785557986871</v>
      </c>
      <c r="EE164" s="75">
        <f>'T4 Q2 201415'!AI164</f>
        <v>866</v>
      </c>
      <c r="EF164" s="75">
        <f>'T4 Q2 201415'!AJ164</f>
        <v>0.94748358862144422</v>
      </c>
      <c r="EG164" s="75">
        <f>'T4 Q2 201415'!AK164</f>
        <v>860</v>
      </c>
      <c r="EH164" s="75">
        <f>'T4 Q2 201415'!AL164</f>
        <v>0.94091903719912473</v>
      </c>
      <c r="EI164" s="75">
        <f>'T4 Q2 201415'!AM164</f>
        <v>830</v>
      </c>
      <c r="EJ164" s="75">
        <f>'T4 Q2 201415'!AN164</f>
        <v>0.90809628008752741</v>
      </c>
      <c r="EK164" s="75">
        <f>'T4 Q2 201415'!AO164</f>
        <v>825</v>
      </c>
      <c r="EL164" s="75">
        <f>'T4 Q2 201415'!AP164</f>
        <v>0.90262582056892782</v>
      </c>
      <c r="EM164" s="75">
        <f>'T4 Q2 201415'!AQ164</f>
        <v>858</v>
      </c>
      <c r="EN164" s="75">
        <f>'T4 Q2 201415'!AR164</f>
        <v>0</v>
      </c>
      <c r="EO164" s="75">
        <f>'T4 Q2 201415'!AS164</f>
        <v>830</v>
      </c>
      <c r="EP164" s="75">
        <f>'T4 Q2 201415'!AT164</f>
        <v>0.90809628008752741</v>
      </c>
      <c r="EQ164" s="75">
        <f>'T4 Q2 201415'!AU164</f>
        <v>846</v>
      </c>
      <c r="ER164" s="75">
        <f>'T4 Q2 201415'!AV164</f>
        <v>0.92560175054704596</v>
      </c>
      <c r="ES164" s="75">
        <f>'T4 Q2 201415'!AW164</f>
        <v>822</v>
      </c>
      <c r="ET164" s="75">
        <f>'T4 Q2 201415'!AX164</f>
        <v>0.89934354485776802</v>
      </c>
      <c r="EV164" s="75">
        <f>'T5 Q3 201415'!D164</f>
        <v>774</v>
      </c>
      <c r="EW164" s="75">
        <f>'T5 Q3 201415'!E164</f>
        <v>719</v>
      </c>
      <c r="EX164" s="75">
        <f>'T5 Q3 201415'!F164</f>
        <v>0.92894056847545214</v>
      </c>
      <c r="EY164" s="75">
        <f>'T5 Q3 201415'!G164</f>
        <v>663</v>
      </c>
      <c r="EZ164" s="75">
        <f>'T5 Q3 201415'!H164</f>
        <v>0.85658914728682167</v>
      </c>
      <c r="FA164" s="75">
        <f>'T5 Q3 201415'!I164</f>
        <v>726</v>
      </c>
      <c r="FB164" s="75">
        <f>'T5 Q3 201415'!J164</f>
        <v>0.93798449612403101</v>
      </c>
      <c r="FC164" s="75">
        <f>'T5 Q3 201415'!K164</f>
        <v>0</v>
      </c>
      <c r="FD164" s="75">
        <f>'T5 Q3 201415'!L164</f>
        <v>0</v>
      </c>
      <c r="FE164" s="75" t="str">
        <f>'T5 Q3 201415'!M164</f>
        <v/>
      </c>
      <c r="FF164" s="75">
        <f>'T5 Q3 201415'!N164</f>
        <v>0</v>
      </c>
      <c r="FG164" s="75">
        <f>'T5 Q3 201415'!O164</f>
        <v>853</v>
      </c>
      <c r="FH164" s="75">
        <f>'T5 Q3 201415'!P164</f>
        <v>814</v>
      </c>
      <c r="FI164" s="75">
        <f>'T5 Q3 201415'!Q164</f>
        <v>0.95427901524032821</v>
      </c>
      <c r="FJ164" s="75">
        <f>'T5 Q3 201415'!R164</f>
        <v>795</v>
      </c>
      <c r="FK164" s="75">
        <f>'T5 Q3 201415'!S164</f>
        <v>0.93200468933177028</v>
      </c>
      <c r="FL164" s="75">
        <f>'T5 Q3 201415'!T164</f>
        <v>778</v>
      </c>
      <c r="FM164" s="75">
        <f>'T5 Q3 201415'!U164</f>
        <v>0.91207502930832351</v>
      </c>
      <c r="FN164" s="75">
        <f>'T5 Q3 201415'!V164</f>
        <v>778</v>
      </c>
      <c r="FO164" s="75">
        <f>'T5 Q3 201415'!W164</f>
        <v>0.91207502930832351</v>
      </c>
      <c r="FP164" s="75">
        <f>'T5 Q3 201415'!X164</f>
        <v>800</v>
      </c>
      <c r="FQ164" s="75">
        <f>'T5 Q3 201415'!Y164</f>
        <v>0.93786635404454866</v>
      </c>
      <c r="FR164" s="75">
        <f>'T5 Q3 201415'!Z164</f>
        <v>0</v>
      </c>
      <c r="FS164" s="75">
        <f>'T5 Q3 201415'!AA164</f>
        <v>0</v>
      </c>
      <c r="FT164" s="75" t="str">
        <f>'T5 Q3 201415'!AB164</f>
        <v/>
      </c>
      <c r="FU164" s="75">
        <f>'T5 Q3 201415'!AC164</f>
        <v>0</v>
      </c>
      <c r="FV164" s="75">
        <f>'T5 Q3 201415'!AD164</f>
        <v>592</v>
      </c>
      <c r="FW164" s="75">
        <f>'T5 Q3 201415'!AE164</f>
        <v>572</v>
      </c>
      <c r="FX164" s="75">
        <f>'T5 Q3 201415'!AF164</f>
        <v>0</v>
      </c>
      <c r="FY164" s="75">
        <f>'T5 Q3 201415'!AG164</f>
        <v>535</v>
      </c>
      <c r="FZ164" s="75">
        <f>'T5 Q3 201415'!AH164</f>
        <v>0</v>
      </c>
      <c r="GA164" s="75">
        <f>'T5 Q3 201415'!AI164</f>
        <v>571</v>
      </c>
      <c r="GB164" s="75">
        <f>'T5 Q3 201415'!AJ164</f>
        <v>0</v>
      </c>
      <c r="GC164" s="75">
        <f>'T5 Q3 201415'!AK164</f>
        <v>570</v>
      </c>
      <c r="GD164" s="75">
        <f>'T5 Q3 201415'!AL164</f>
        <v>0</v>
      </c>
      <c r="GE164" s="75">
        <f>'T5 Q3 201415'!AM164</f>
        <v>553</v>
      </c>
      <c r="GF164" s="75">
        <f>'T5 Q3 201415'!AN164</f>
        <v>0</v>
      </c>
      <c r="GG164" s="75">
        <f>'T5 Q3 201415'!AO164</f>
        <v>544</v>
      </c>
      <c r="GH164" s="75">
        <f>'T5 Q3 201415'!AP164</f>
        <v>0</v>
      </c>
      <c r="GI164" s="75">
        <f>'T5 Q3 201415'!AQ164</f>
        <v>550</v>
      </c>
      <c r="GJ164" s="75">
        <f>'T5 Q3 201415'!AR164</f>
        <v>0</v>
      </c>
      <c r="GK164" s="75">
        <f>'T5 Q3 201415'!AS164</f>
        <v>531</v>
      </c>
      <c r="GL164" s="75">
        <f>'T5 Q3 201415'!AT164</f>
        <v>0</v>
      </c>
      <c r="GM164" s="75">
        <f>'T5 Q3 201415'!AU164</f>
        <v>552</v>
      </c>
      <c r="GN164" s="75">
        <f>'T5 Q3 201415'!AV164</f>
        <v>0</v>
      </c>
      <c r="GO164" s="75">
        <f>'T5 Q3 201415'!AW164</f>
        <v>543</v>
      </c>
      <c r="GP164" s="75">
        <f>'T5 Q3 201415'!AX164</f>
        <v>0</v>
      </c>
      <c r="GR164" s="75">
        <f>'T6 Q4 201415'!D164</f>
        <v>820</v>
      </c>
      <c r="GS164" s="75">
        <f>'T6 Q4 201415'!E164</f>
        <v>770</v>
      </c>
      <c r="GT164" s="75">
        <f>'T6 Q4 201415'!F164</f>
        <v>0.93902439024390238</v>
      </c>
      <c r="GU164" s="75">
        <f>'T6 Q4 201415'!G164</f>
        <v>739</v>
      </c>
      <c r="GV164" s="75">
        <f>'T6 Q4 201415'!H164</f>
        <v>0.90121951219512197</v>
      </c>
      <c r="GW164" s="75">
        <f>'T6 Q4 201415'!I164</f>
        <v>782</v>
      </c>
      <c r="GX164" s="75">
        <f>'T6 Q4 201415'!J164</f>
        <v>0.95365853658536581</v>
      </c>
      <c r="GY164" s="75">
        <f>'T6 Q4 201415'!K164</f>
        <v>0</v>
      </c>
      <c r="GZ164" s="75">
        <f>'T6 Q4 201415'!L164</f>
        <v>0</v>
      </c>
      <c r="HA164" s="75" t="str">
        <f>'T6 Q4 201415'!M164</f>
        <v/>
      </c>
      <c r="HB164" s="75">
        <f>'T6 Q4 201415'!N164</f>
        <v>0</v>
      </c>
      <c r="HC164" s="75">
        <f>'T6 Q4 201415'!O164</f>
        <v>360</v>
      </c>
      <c r="HD164" s="75">
        <f>'T6 Q4 201415'!P164</f>
        <v>350</v>
      </c>
      <c r="HE164" s="75">
        <f>'T6 Q4 201415'!Q164</f>
        <v>0</v>
      </c>
      <c r="HF164" s="75">
        <f>'T6 Q4 201415'!R164</f>
        <v>345</v>
      </c>
      <c r="HG164" s="75">
        <f>'T6 Q4 201415'!S164</f>
        <v>0</v>
      </c>
      <c r="HH164" s="75">
        <f>'T6 Q4 201415'!T164</f>
        <v>331</v>
      </c>
      <c r="HI164" s="75">
        <f>'T6 Q4 201415'!U164</f>
        <v>0</v>
      </c>
      <c r="HJ164" s="75">
        <f>'T6 Q4 201415'!V164</f>
        <v>340</v>
      </c>
      <c r="HK164" s="75">
        <f>'T6 Q4 201415'!W164</f>
        <v>0</v>
      </c>
      <c r="HL164" s="75">
        <f>'T6 Q4 201415'!X164</f>
        <v>351</v>
      </c>
      <c r="HM164" s="75">
        <f>'T6 Q4 201415'!Y164</f>
        <v>0</v>
      </c>
      <c r="HN164" s="75">
        <f>'T6 Q4 201415'!Z164</f>
        <v>0</v>
      </c>
      <c r="HO164" s="75">
        <f>'T6 Q4 201415'!AA164</f>
        <v>0</v>
      </c>
      <c r="HP164" s="75">
        <f>'T6 Q4 201415'!AB164</f>
        <v>0</v>
      </c>
      <c r="HQ164" s="75">
        <f>'T6 Q4 201415'!AC164</f>
        <v>0</v>
      </c>
      <c r="HR164" s="75">
        <f>'T6 Q4 201415'!AD164</f>
        <v>439</v>
      </c>
      <c r="HS164" s="75">
        <f>'T6 Q4 201415'!AE164</f>
        <v>422</v>
      </c>
      <c r="HT164" s="75">
        <f>'T6 Q4 201415'!AF164</f>
        <v>0</v>
      </c>
      <c r="HU164" s="75">
        <f>'T6 Q4 201415'!AG164</f>
        <v>405</v>
      </c>
      <c r="HV164" s="75">
        <f>'T6 Q4 201415'!AH164</f>
        <v>0</v>
      </c>
      <c r="HW164" s="75">
        <f>'T6 Q4 201415'!AI164</f>
        <v>424</v>
      </c>
      <c r="HX164" s="75">
        <f>'T6 Q4 201415'!AJ164</f>
        <v>0</v>
      </c>
      <c r="HY164" s="75">
        <f>'T6 Q4 201415'!AK164</f>
        <v>417</v>
      </c>
      <c r="HZ164" s="75">
        <f>'T6 Q4 201415'!AL164</f>
        <v>0</v>
      </c>
      <c r="IA164" s="75">
        <f>'T6 Q4 201415'!AM164</f>
        <v>406</v>
      </c>
      <c r="IB164" s="75">
        <f>'T6 Q4 201415'!AN164</f>
        <v>0</v>
      </c>
      <c r="IC164" s="75">
        <f>'T6 Q4 201415'!AO164</f>
        <v>407</v>
      </c>
      <c r="ID164" s="75">
        <f>'T6 Q4 201415'!AP164</f>
        <v>0</v>
      </c>
      <c r="IE164" s="75">
        <f>'T6 Q4 201415'!AQ164</f>
        <v>419</v>
      </c>
      <c r="IF164" s="75">
        <f>'T6 Q4 201415'!AR164</f>
        <v>0</v>
      </c>
      <c r="IG164" s="75">
        <f>'T6 Q4 201415'!AS164</f>
        <v>394</v>
      </c>
      <c r="IH164" s="75">
        <f>'T6 Q4 201415'!AT164</f>
        <v>0</v>
      </c>
      <c r="II164" s="75">
        <f>'T6 Q4 201415'!AU164</f>
        <v>413</v>
      </c>
      <c r="IJ164" s="75">
        <f>'T6 Q4 201415'!AV164</f>
        <v>0</v>
      </c>
      <c r="IK164" s="75">
        <f>'T6 Q4 201415'!AW164</f>
        <v>403</v>
      </c>
      <c r="IL164" s="75">
        <f>'T6 Q4 201415'!AX164</f>
        <v>0</v>
      </c>
    </row>
    <row r="165" spans="1:246" x14ac:dyDescent="0.25">
      <c r="A165" s="31" t="s">
        <v>582</v>
      </c>
      <c r="B165" s="21" t="s">
        <v>583</v>
      </c>
      <c r="C165" s="21" t="s">
        <v>36</v>
      </c>
      <c r="D165" s="64">
        <v>1463</v>
      </c>
      <c r="E165" s="64">
        <v>1410</v>
      </c>
      <c r="F165" s="51">
        <v>0.96377306903622695</v>
      </c>
      <c r="G165" s="64">
        <v>1446</v>
      </c>
      <c r="H165" s="69">
        <v>0.98838004101161991</v>
      </c>
      <c r="I165" s="64">
        <v>1411</v>
      </c>
      <c r="J165" s="51">
        <v>0.96445659603554346</v>
      </c>
      <c r="K165" s="64">
        <v>1</v>
      </c>
      <c r="L165" s="5">
        <v>0</v>
      </c>
      <c r="M165" s="51">
        <v>0</v>
      </c>
      <c r="N165" s="40"/>
      <c r="O165" s="64">
        <v>1591</v>
      </c>
      <c r="P165" s="64">
        <v>1571</v>
      </c>
      <c r="Q165" s="51">
        <v>0.9874292897548711</v>
      </c>
      <c r="R165" s="64">
        <v>1510</v>
      </c>
      <c r="S165" s="69">
        <v>0.94908862350722811</v>
      </c>
      <c r="T165" s="64">
        <v>1268</v>
      </c>
      <c r="U165" s="51">
        <v>0.79698302954116906</v>
      </c>
      <c r="V165" s="64">
        <v>1511</v>
      </c>
      <c r="W165" s="69">
        <v>0.94971715901948461</v>
      </c>
      <c r="X165" s="64">
        <v>1527</v>
      </c>
      <c r="Y165" s="51">
        <v>0.95977372721558774</v>
      </c>
      <c r="Z165" s="64">
        <v>2</v>
      </c>
      <c r="AA165" s="64">
        <v>2</v>
      </c>
      <c r="AB165" s="51">
        <v>1</v>
      </c>
      <c r="AC165" s="58"/>
      <c r="AD165" s="64">
        <v>1456</v>
      </c>
      <c r="AE165" s="64">
        <v>1430</v>
      </c>
      <c r="AF165" s="46">
        <v>0.9821428571428571</v>
      </c>
      <c r="AG165" s="64">
        <v>1333</v>
      </c>
      <c r="AH165" s="70">
        <v>0.91552197802197799</v>
      </c>
      <c r="AI165" s="64">
        <v>1430</v>
      </c>
      <c r="AJ165" s="46">
        <v>0.9821428571428571</v>
      </c>
      <c r="AK165" s="64">
        <v>1430</v>
      </c>
      <c r="AL165" s="70">
        <v>0.9821428571428571</v>
      </c>
      <c r="AM165" s="64">
        <v>1425</v>
      </c>
      <c r="AN165" s="46">
        <v>0.97870879120879117</v>
      </c>
      <c r="AO165" s="64">
        <v>1383</v>
      </c>
      <c r="AP165" s="70">
        <v>0.94986263736263732</v>
      </c>
      <c r="AQ165" s="64">
        <v>1384</v>
      </c>
      <c r="AR165" s="46">
        <v>0.9505494505494505</v>
      </c>
      <c r="AS165" s="64">
        <v>1295</v>
      </c>
      <c r="AT165" s="70">
        <v>0.88942307692307687</v>
      </c>
      <c r="AU165" s="64">
        <v>1427</v>
      </c>
      <c r="AV165" s="46">
        <v>0.98008241758241754</v>
      </c>
      <c r="AW165" s="64">
        <v>1360</v>
      </c>
      <c r="AX165" s="46">
        <v>0.93406593406593408</v>
      </c>
      <c r="AZ165" s="80">
        <f>VLOOKUP($A165,'T1DQ CCG'!$A:$BS,69,FALSE)</f>
        <v>0</v>
      </c>
      <c r="BA165" s="80">
        <f>VLOOKUP($A165,'T1DQ CCG'!$A:$BS,70,FALSE)</f>
        <v>0</v>
      </c>
      <c r="BB165" s="80">
        <f>VLOOKUP($A165,'T1DQ CCG'!$A:$BS,71,FALSE)</f>
        <v>0</v>
      </c>
      <c r="BD165" s="75">
        <f>'T3 Q1 201415'!D165</f>
        <v>377</v>
      </c>
      <c r="BE165" s="75">
        <f>'T3 Q1 201415'!E165</f>
        <v>356</v>
      </c>
      <c r="BF165" s="75">
        <f>'T3 Q1 201415'!F165</f>
        <v>0.9442970822281167</v>
      </c>
      <c r="BG165" s="75">
        <f>'T3 Q1 201415'!G165</f>
        <v>371</v>
      </c>
      <c r="BH165" s="75">
        <f>'T3 Q1 201415'!H165</f>
        <v>0.98408488063660482</v>
      </c>
      <c r="BI165" s="75">
        <f>'T3 Q1 201415'!I165</f>
        <v>356</v>
      </c>
      <c r="BJ165" s="75">
        <f>'T3 Q1 201415'!J165</f>
        <v>0.9442970822281167</v>
      </c>
      <c r="BK165" s="75">
        <f>'T3 Q1 201415'!K165</f>
        <v>0</v>
      </c>
      <c r="BL165" s="75">
        <f>'T3 Q1 201415'!L165</f>
        <v>0</v>
      </c>
      <c r="BM165" s="75" t="str">
        <f>'T3 Q1 201415'!M165</f>
        <v/>
      </c>
      <c r="BN165" s="75">
        <f>'T3 Q1 201415'!N165</f>
        <v>0</v>
      </c>
      <c r="BO165" s="75">
        <f>'T3 Q1 201415'!O165</f>
        <v>372</v>
      </c>
      <c r="BP165" s="75">
        <f>'T3 Q1 201415'!P165</f>
        <v>365</v>
      </c>
      <c r="BQ165" s="75">
        <f>'T3 Q1 201415'!Q165</f>
        <v>0.98118279569892475</v>
      </c>
      <c r="BR165" s="75">
        <f>'T3 Q1 201415'!R165</f>
        <v>355</v>
      </c>
      <c r="BS165" s="75">
        <f>'T3 Q1 201415'!S165</f>
        <v>0.95430107526881724</v>
      </c>
      <c r="BT165" s="75">
        <f>'T3 Q1 201415'!T165</f>
        <v>359</v>
      </c>
      <c r="BU165" s="75">
        <f>'T3 Q1 201415'!U165</f>
        <v>0.96505376344086025</v>
      </c>
      <c r="BV165" s="75">
        <f>'T3 Q1 201415'!V165</f>
        <v>351</v>
      </c>
      <c r="BW165" s="75">
        <f>'T3 Q1 201415'!W165</f>
        <v>0.94354838709677424</v>
      </c>
      <c r="BX165" s="75">
        <f>'T3 Q1 201415'!X165</f>
        <v>356</v>
      </c>
      <c r="BY165" s="75">
        <f>'T3 Q1 201415'!Y165</f>
        <v>0.956989247311828</v>
      </c>
      <c r="BZ165" s="75">
        <f>'T3 Q1 201415'!Z165</f>
        <v>0</v>
      </c>
      <c r="CA165" s="75">
        <f>'T3 Q1 201415'!AA165</f>
        <v>0</v>
      </c>
      <c r="CB165" s="75" t="str">
        <f>'T3 Q1 201415'!AB165</f>
        <v/>
      </c>
      <c r="CC165" s="75">
        <f>'T3 Q1 201415'!AC165</f>
        <v>0</v>
      </c>
      <c r="CD165" s="75">
        <f>'T3 Q1 201415'!AD165</f>
        <v>339</v>
      </c>
      <c r="CE165" s="75">
        <f>'T3 Q1 201415'!AE165</f>
        <v>331</v>
      </c>
      <c r="CF165" s="75">
        <f>'T3 Q1 201415'!AF165</f>
        <v>0.97640117994100295</v>
      </c>
      <c r="CG165" s="75">
        <f>'T3 Q1 201415'!AG165</f>
        <v>312</v>
      </c>
      <c r="CH165" s="75">
        <f>'T3 Q1 201415'!AH165</f>
        <v>0.92035398230088494</v>
      </c>
      <c r="CI165" s="75">
        <f>'T3 Q1 201415'!AI165</f>
        <v>331</v>
      </c>
      <c r="CJ165" s="75">
        <f>'T3 Q1 201415'!AJ165</f>
        <v>0.97640117994100295</v>
      </c>
      <c r="CK165" s="75">
        <f>'T3 Q1 201415'!AK165</f>
        <v>330</v>
      </c>
      <c r="CL165" s="75">
        <f>'T3 Q1 201415'!AL165</f>
        <v>0.97345132743362828</v>
      </c>
      <c r="CM165" s="75">
        <f>'T3 Q1 201415'!AM165</f>
        <v>328</v>
      </c>
      <c r="CN165" s="75">
        <f>'T3 Q1 201415'!AN165</f>
        <v>0.96755162241887904</v>
      </c>
      <c r="CO165" s="75">
        <f>'T3 Q1 201415'!AO165</f>
        <v>322</v>
      </c>
      <c r="CP165" s="75">
        <f>'T3 Q1 201415'!AP165</f>
        <v>0.94985250737463123</v>
      </c>
      <c r="CQ165" s="75">
        <f>'T3 Q1 201415'!AQ165</f>
        <v>323</v>
      </c>
      <c r="CR165" s="75">
        <f>'T3 Q1 201415'!AR165</f>
        <v>0.9528023598820059</v>
      </c>
      <c r="CS165" s="75">
        <f>'T3 Q1 201415'!AS165</f>
        <v>305</v>
      </c>
      <c r="CT165" s="75">
        <f>'T3 Q1 201415'!AT165</f>
        <v>0.89970501474926257</v>
      </c>
      <c r="CU165" s="75">
        <f>'T3 Q1 201415'!AU165</f>
        <v>330</v>
      </c>
      <c r="CV165" s="75">
        <f>'T3 Q1 201415'!AV165</f>
        <v>0.97345132743362828</v>
      </c>
      <c r="CW165" s="75">
        <f>'T3 Q1 201415'!AW165</f>
        <v>313</v>
      </c>
      <c r="CX165" s="75">
        <f>'T3 Q1 201415'!AX165</f>
        <v>0.92330383480825962</v>
      </c>
      <c r="CZ165" s="75">
        <f>'T4 Q2 201415'!D165</f>
        <v>335</v>
      </c>
      <c r="DA165" s="75">
        <f>'T4 Q2 201415'!E165</f>
        <v>327</v>
      </c>
      <c r="DB165" s="75">
        <f>'T4 Q2 201415'!F165</f>
        <v>0.9761194029850746</v>
      </c>
      <c r="DC165" s="75">
        <f>'T4 Q2 201415'!G165</f>
        <v>334</v>
      </c>
      <c r="DD165" s="75">
        <f>'T4 Q2 201415'!H165</f>
        <v>0.9970149253731343</v>
      </c>
      <c r="DE165" s="75">
        <f>'T4 Q2 201415'!I165</f>
        <v>327</v>
      </c>
      <c r="DF165" s="75">
        <f>'T4 Q2 201415'!J165</f>
        <v>0.9761194029850746</v>
      </c>
      <c r="DG165" s="75">
        <f>'T4 Q2 201415'!K165</f>
        <v>0</v>
      </c>
      <c r="DH165" s="75">
        <f>'T4 Q2 201415'!L165</f>
        <v>0</v>
      </c>
      <c r="DI165" s="75" t="str">
        <f>'T4 Q2 201415'!M165</f>
        <v/>
      </c>
      <c r="DJ165" s="75">
        <f>'T4 Q2 201415'!N165</f>
        <v>0</v>
      </c>
      <c r="DK165" s="75">
        <f>'T4 Q2 201415'!O165</f>
        <v>413</v>
      </c>
      <c r="DL165" s="75">
        <f>'T4 Q2 201415'!P165</f>
        <v>410</v>
      </c>
      <c r="DM165" s="75">
        <f>'T4 Q2 201415'!Q165</f>
        <v>0.99273607748184023</v>
      </c>
      <c r="DN165" s="75">
        <f>'T4 Q2 201415'!R165</f>
        <v>398</v>
      </c>
      <c r="DO165" s="75">
        <f>'T4 Q2 201415'!S165</f>
        <v>0.96368038740920092</v>
      </c>
      <c r="DP165" s="75">
        <f>'T4 Q2 201415'!T165</f>
        <v>400</v>
      </c>
      <c r="DQ165" s="75">
        <f>'T4 Q2 201415'!U165</f>
        <v>0.96852300242130751</v>
      </c>
      <c r="DR165" s="75">
        <f>'T4 Q2 201415'!V165</f>
        <v>398</v>
      </c>
      <c r="DS165" s="75">
        <f>'T4 Q2 201415'!W165</f>
        <v>0.96368038740920092</v>
      </c>
      <c r="DT165" s="75">
        <f>'T4 Q2 201415'!X165</f>
        <v>402</v>
      </c>
      <c r="DU165" s="75">
        <f>'T4 Q2 201415'!Y165</f>
        <v>0.9733656174334141</v>
      </c>
      <c r="DV165" s="75">
        <f>'T4 Q2 201415'!Z165</f>
        <v>2</v>
      </c>
      <c r="DW165" s="75">
        <f>'T4 Q2 201415'!AA165</f>
        <v>2</v>
      </c>
      <c r="DX165" s="75">
        <f>'T4 Q2 201415'!AB165</f>
        <v>1</v>
      </c>
      <c r="DY165" s="75">
        <f>'T4 Q2 201415'!AC165</f>
        <v>0</v>
      </c>
      <c r="DZ165" s="75">
        <f>'T4 Q2 201415'!AD165</f>
        <v>367</v>
      </c>
      <c r="EA165" s="75">
        <f>'T4 Q2 201415'!AE165</f>
        <v>360</v>
      </c>
      <c r="EB165" s="75">
        <f>'T4 Q2 201415'!AF165</f>
        <v>0.98092643051771122</v>
      </c>
      <c r="EC165" s="75">
        <f>'T4 Q2 201415'!AG165</f>
        <v>342</v>
      </c>
      <c r="ED165" s="75">
        <f>'T4 Q2 201415'!AH165</f>
        <v>0.93188010899182561</v>
      </c>
      <c r="EE165" s="75">
        <f>'T4 Q2 201415'!AI165</f>
        <v>360</v>
      </c>
      <c r="EF165" s="75">
        <f>'T4 Q2 201415'!AJ165</f>
        <v>0.98092643051771122</v>
      </c>
      <c r="EG165" s="75">
        <f>'T4 Q2 201415'!AK165</f>
        <v>360</v>
      </c>
      <c r="EH165" s="75">
        <f>'T4 Q2 201415'!AL165</f>
        <v>0.98092643051771122</v>
      </c>
      <c r="EI165" s="75">
        <f>'T4 Q2 201415'!AM165</f>
        <v>360</v>
      </c>
      <c r="EJ165" s="75">
        <f>'T4 Q2 201415'!AN165</f>
        <v>0.98092643051771122</v>
      </c>
      <c r="EK165" s="75">
        <f>'T4 Q2 201415'!AO165</f>
        <v>352</v>
      </c>
      <c r="EL165" s="75">
        <f>'T4 Q2 201415'!AP165</f>
        <v>0.95912806539509532</v>
      </c>
      <c r="EM165" s="75">
        <f>'T4 Q2 201415'!AQ165</f>
        <v>354</v>
      </c>
      <c r="EN165" s="75">
        <f>'T4 Q2 201415'!AR165</f>
        <v>0</v>
      </c>
      <c r="EO165" s="75">
        <f>'T4 Q2 201415'!AS165</f>
        <v>337</v>
      </c>
      <c r="EP165" s="75">
        <f>'T4 Q2 201415'!AT165</f>
        <v>0.91825613079019075</v>
      </c>
      <c r="EQ165" s="75">
        <f>'T4 Q2 201415'!AU165</f>
        <v>361</v>
      </c>
      <c r="ER165" s="75">
        <f>'T4 Q2 201415'!AV165</f>
        <v>0.98365122615803813</v>
      </c>
      <c r="ES165" s="75">
        <f>'T4 Q2 201415'!AW165</f>
        <v>344</v>
      </c>
      <c r="ET165" s="75">
        <f>'T4 Q2 201415'!AX165</f>
        <v>0.93732970027247953</v>
      </c>
      <c r="EV165" s="75">
        <f>'T5 Q3 201415'!D165</f>
        <v>396</v>
      </c>
      <c r="EW165" s="75">
        <f>'T5 Q3 201415'!E165</f>
        <v>385</v>
      </c>
      <c r="EX165" s="75">
        <f>'T5 Q3 201415'!F165</f>
        <v>0.97222222222222221</v>
      </c>
      <c r="EY165" s="75">
        <f>'T5 Q3 201415'!G165</f>
        <v>393</v>
      </c>
      <c r="EZ165" s="75">
        <f>'T5 Q3 201415'!H165</f>
        <v>0.99242424242424243</v>
      </c>
      <c r="FA165" s="75">
        <f>'T5 Q3 201415'!I165</f>
        <v>385</v>
      </c>
      <c r="FB165" s="75">
        <f>'T5 Q3 201415'!J165</f>
        <v>0.97222222222222221</v>
      </c>
      <c r="FC165" s="75">
        <f>'T5 Q3 201415'!K165</f>
        <v>1</v>
      </c>
      <c r="FD165" s="75">
        <f>'T5 Q3 201415'!L165</f>
        <v>1</v>
      </c>
      <c r="FE165" s="75">
        <f>'T5 Q3 201415'!M165</f>
        <v>1</v>
      </c>
      <c r="FF165" s="75">
        <f>'T5 Q3 201415'!N165</f>
        <v>0</v>
      </c>
      <c r="FG165" s="75">
        <f>'T5 Q3 201415'!O165</f>
        <v>394</v>
      </c>
      <c r="FH165" s="75">
        <f>'T5 Q3 201415'!P165</f>
        <v>388</v>
      </c>
      <c r="FI165" s="75">
        <f>'T5 Q3 201415'!Q165</f>
        <v>0.98477157360406087</v>
      </c>
      <c r="FJ165" s="75">
        <f>'T5 Q3 201415'!R165</f>
        <v>362</v>
      </c>
      <c r="FK165" s="75">
        <f>'T5 Q3 201415'!S165</f>
        <v>0.91878172588832485</v>
      </c>
      <c r="FL165" s="75">
        <f>'T5 Q3 201415'!T165</f>
        <v>370</v>
      </c>
      <c r="FM165" s="75">
        <f>'T5 Q3 201415'!U165</f>
        <v>0.93908629441624369</v>
      </c>
      <c r="FN165" s="75">
        <f>'T5 Q3 201415'!V165</f>
        <v>366</v>
      </c>
      <c r="FO165" s="75">
        <f>'T5 Q3 201415'!W165</f>
        <v>0.92893401015228427</v>
      </c>
      <c r="FP165" s="75">
        <f>'T5 Q3 201415'!X165</f>
        <v>372</v>
      </c>
      <c r="FQ165" s="75">
        <f>'T5 Q3 201415'!Y165</f>
        <v>0.9441624365482234</v>
      </c>
      <c r="FR165" s="75">
        <f>'T5 Q3 201415'!Z165</f>
        <v>0</v>
      </c>
      <c r="FS165" s="75">
        <f>'T5 Q3 201415'!AA165</f>
        <v>0</v>
      </c>
      <c r="FT165" s="75" t="str">
        <f>'T5 Q3 201415'!AB165</f>
        <v/>
      </c>
      <c r="FU165" s="75">
        <f>'T5 Q3 201415'!AC165</f>
        <v>0</v>
      </c>
      <c r="FV165" s="75">
        <f>'T5 Q3 201415'!AD165</f>
        <v>404</v>
      </c>
      <c r="FW165" s="75">
        <f>'T5 Q3 201415'!AE165</f>
        <v>398</v>
      </c>
      <c r="FX165" s="75">
        <f>'T5 Q3 201415'!AF165</f>
        <v>0.98514851485148514</v>
      </c>
      <c r="FY165" s="75">
        <f>'T5 Q3 201415'!AG165</f>
        <v>372</v>
      </c>
      <c r="FZ165" s="75">
        <f>'T5 Q3 201415'!AH165</f>
        <v>0.92079207920792083</v>
      </c>
      <c r="GA165" s="75">
        <f>'T5 Q3 201415'!AI165</f>
        <v>398</v>
      </c>
      <c r="GB165" s="75">
        <f>'T5 Q3 201415'!AJ165</f>
        <v>0.98514851485148514</v>
      </c>
      <c r="GC165" s="75">
        <f>'T5 Q3 201415'!AK165</f>
        <v>397</v>
      </c>
      <c r="GD165" s="75">
        <f>'T5 Q3 201415'!AL165</f>
        <v>0.98267326732673266</v>
      </c>
      <c r="GE165" s="75">
        <f>'T5 Q3 201415'!AM165</f>
        <v>396</v>
      </c>
      <c r="GF165" s="75">
        <f>'T5 Q3 201415'!AN165</f>
        <v>0.98019801980198018</v>
      </c>
      <c r="GG165" s="75">
        <f>'T5 Q3 201415'!AO165</f>
        <v>384</v>
      </c>
      <c r="GH165" s="75">
        <f>'T5 Q3 201415'!AP165</f>
        <v>0.95049504950495045</v>
      </c>
      <c r="GI165" s="75">
        <f>'T5 Q3 201415'!AQ165</f>
        <v>386</v>
      </c>
      <c r="GJ165" s="75">
        <f>'T5 Q3 201415'!AR165</f>
        <v>0</v>
      </c>
      <c r="GK165" s="75">
        <f>'T5 Q3 201415'!AS165</f>
        <v>359</v>
      </c>
      <c r="GL165" s="75">
        <f>'T5 Q3 201415'!AT165</f>
        <v>0.88861386138613863</v>
      </c>
      <c r="GM165" s="75">
        <f>'T5 Q3 201415'!AU165</f>
        <v>397</v>
      </c>
      <c r="GN165" s="75">
        <f>'T5 Q3 201415'!AV165</f>
        <v>0.98267326732673266</v>
      </c>
      <c r="GO165" s="75">
        <f>'T5 Q3 201415'!AW165</f>
        <v>376</v>
      </c>
      <c r="GP165" s="75">
        <f>'T5 Q3 201415'!AX165</f>
        <v>0.93069306930693074</v>
      </c>
      <c r="GR165" s="75">
        <f>'T6 Q4 201415'!D165</f>
        <v>355</v>
      </c>
      <c r="GS165" s="75">
        <f>'T6 Q4 201415'!E165</f>
        <v>342</v>
      </c>
      <c r="GT165" s="75">
        <f>'T6 Q4 201415'!F165</f>
        <v>0.96338028169014089</v>
      </c>
      <c r="GU165" s="75">
        <f>'T6 Q4 201415'!G165</f>
        <v>348</v>
      </c>
      <c r="GV165" s="75">
        <f>'T6 Q4 201415'!H165</f>
        <v>0.9802816901408451</v>
      </c>
      <c r="GW165" s="75">
        <f>'T6 Q4 201415'!I165</f>
        <v>343</v>
      </c>
      <c r="GX165" s="75">
        <f>'T6 Q4 201415'!J165</f>
        <v>0.96619718309859159</v>
      </c>
      <c r="GY165" s="75">
        <f>'T6 Q4 201415'!K165</f>
        <v>0</v>
      </c>
      <c r="GZ165" s="75">
        <f>'T6 Q4 201415'!L165</f>
        <v>0</v>
      </c>
      <c r="HA165" s="75" t="str">
        <f>'T6 Q4 201415'!M165</f>
        <v/>
      </c>
      <c r="HB165" s="75">
        <f>'T6 Q4 201415'!N165</f>
        <v>0</v>
      </c>
      <c r="HC165" s="75">
        <f>'T6 Q4 201415'!O165</f>
        <v>412</v>
      </c>
      <c r="HD165" s="75">
        <f>'T6 Q4 201415'!P165</f>
        <v>408</v>
      </c>
      <c r="HE165" s="75">
        <f>'T6 Q4 201415'!Q165</f>
        <v>0.99029126213592233</v>
      </c>
      <c r="HF165" s="75">
        <f>'T6 Q4 201415'!R165</f>
        <v>395</v>
      </c>
      <c r="HG165" s="75">
        <f>'T6 Q4 201415'!S165</f>
        <v>0.95873786407766992</v>
      </c>
      <c r="HH165" s="75">
        <f>'T6 Q4 201415'!T165</f>
        <v>139</v>
      </c>
      <c r="HI165" s="75">
        <f>'T6 Q4 201415'!U165</f>
        <v>0.33737864077669905</v>
      </c>
      <c r="HJ165" s="75">
        <f>'T6 Q4 201415'!V165</f>
        <v>396</v>
      </c>
      <c r="HK165" s="75">
        <f>'T6 Q4 201415'!W165</f>
        <v>0.96116504854368934</v>
      </c>
      <c r="HL165" s="75">
        <f>'T6 Q4 201415'!X165</f>
        <v>397</v>
      </c>
      <c r="HM165" s="75">
        <f>'T6 Q4 201415'!Y165</f>
        <v>0.96359223300970875</v>
      </c>
      <c r="HN165" s="75">
        <f>'T6 Q4 201415'!Z165</f>
        <v>0</v>
      </c>
      <c r="HO165" s="75">
        <f>'T6 Q4 201415'!AA165</f>
        <v>0</v>
      </c>
      <c r="HP165" s="75" t="str">
        <f>'T6 Q4 201415'!AB165</f>
        <v/>
      </c>
      <c r="HQ165" s="75">
        <f>'T6 Q4 201415'!AC165</f>
        <v>0</v>
      </c>
      <c r="HR165" s="75">
        <f>'T6 Q4 201415'!AD165</f>
        <v>346</v>
      </c>
      <c r="HS165" s="75">
        <f>'T6 Q4 201415'!AE165</f>
        <v>341</v>
      </c>
      <c r="HT165" s="75">
        <f>'T6 Q4 201415'!AF165</f>
        <v>0.98554913294797686</v>
      </c>
      <c r="HU165" s="75">
        <f>'T6 Q4 201415'!AG165</f>
        <v>307</v>
      </c>
      <c r="HV165" s="75">
        <f>'T6 Q4 201415'!AH165</f>
        <v>0.88728323699421963</v>
      </c>
      <c r="HW165" s="75">
        <f>'T6 Q4 201415'!AI165</f>
        <v>341</v>
      </c>
      <c r="HX165" s="75">
        <f>'T6 Q4 201415'!AJ165</f>
        <v>0.98554913294797686</v>
      </c>
      <c r="HY165" s="75">
        <f>'T6 Q4 201415'!AK165</f>
        <v>343</v>
      </c>
      <c r="HZ165" s="75">
        <f>'T6 Q4 201415'!AL165</f>
        <v>0.99132947976878616</v>
      </c>
      <c r="IA165" s="75">
        <f>'T6 Q4 201415'!AM165</f>
        <v>341</v>
      </c>
      <c r="IB165" s="75">
        <f>'T6 Q4 201415'!AN165</f>
        <v>0.98554913294797686</v>
      </c>
      <c r="IC165" s="75">
        <f>'T6 Q4 201415'!AO165</f>
        <v>325</v>
      </c>
      <c r="ID165" s="75">
        <f>'T6 Q4 201415'!AP165</f>
        <v>0.93930635838150289</v>
      </c>
      <c r="IE165" s="75">
        <f>'T6 Q4 201415'!AQ165</f>
        <v>321</v>
      </c>
      <c r="IF165" s="75">
        <f>'T6 Q4 201415'!AR165</f>
        <v>0</v>
      </c>
      <c r="IG165" s="75">
        <f>'T6 Q4 201415'!AS165</f>
        <v>294</v>
      </c>
      <c r="IH165" s="75">
        <f>'T6 Q4 201415'!AT165</f>
        <v>0.8497109826589595</v>
      </c>
      <c r="II165" s="75">
        <f>'T6 Q4 201415'!AU165</f>
        <v>339</v>
      </c>
      <c r="IJ165" s="75">
        <f>'T6 Q4 201415'!AV165</f>
        <v>0.97976878612716767</v>
      </c>
      <c r="IK165" s="75">
        <f>'T6 Q4 201415'!AW165</f>
        <v>327</v>
      </c>
      <c r="IL165" s="75">
        <f>'T6 Q4 201415'!AX165</f>
        <v>0.94508670520231219</v>
      </c>
    </row>
    <row r="166" spans="1:246" x14ac:dyDescent="0.25">
      <c r="A166" s="31" t="s">
        <v>584</v>
      </c>
      <c r="B166" s="21" t="s">
        <v>585</v>
      </c>
      <c r="C166" s="21" t="s">
        <v>36</v>
      </c>
      <c r="D166" s="64">
        <v>1566</v>
      </c>
      <c r="E166" s="64">
        <v>1476</v>
      </c>
      <c r="F166" s="51">
        <v>0.94252873563218387</v>
      </c>
      <c r="G166" s="64">
        <v>1516</v>
      </c>
      <c r="H166" s="69">
        <v>0.96807151979565775</v>
      </c>
      <c r="I166" s="64">
        <v>1476</v>
      </c>
      <c r="J166" s="51">
        <v>0.94252873563218387</v>
      </c>
      <c r="K166" s="64">
        <v>1</v>
      </c>
      <c r="L166" s="5">
        <v>7</v>
      </c>
      <c r="M166" s="51">
        <v>7</v>
      </c>
      <c r="N166" s="40"/>
      <c r="O166" s="64">
        <v>1672</v>
      </c>
      <c r="P166" s="64">
        <v>1629</v>
      </c>
      <c r="Q166" s="51">
        <v>0.97428229665071775</v>
      </c>
      <c r="R166" s="64">
        <v>1558</v>
      </c>
      <c r="S166" s="69">
        <v>0.93181818181818177</v>
      </c>
      <c r="T166" s="64">
        <v>1412</v>
      </c>
      <c r="U166" s="51">
        <v>0.84449760765550241</v>
      </c>
      <c r="V166" s="64">
        <v>1535</v>
      </c>
      <c r="W166" s="69">
        <v>0.9180622009569378</v>
      </c>
      <c r="X166" s="64">
        <v>1562</v>
      </c>
      <c r="Y166" s="51">
        <v>0.93421052631578949</v>
      </c>
      <c r="Z166" s="64">
        <v>5</v>
      </c>
      <c r="AA166" s="64">
        <v>5</v>
      </c>
      <c r="AB166" s="51">
        <v>1</v>
      </c>
      <c r="AC166" s="58"/>
      <c r="AD166" s="64">
        <v>1669</v>
      </c>
      <c r="AE166" s="64">
        <v>1618</v>
      </c>
      <c r="AF166" s="46">
        <v>0.96944278010784901</v>
      </c>
      <c r="AG166" s="64">
        <v>1505</v>
      </c>
      <c r="AH166" s="70">
        <v>0.90173756740563216</v>
      </c>
      <c r="AI166" s="64">
        <v>1617</v>
      </c>
      <c r="AJ166" s="46">
        <v>0.96884361893349313</v>
      </c>
      <c r="AK166" s="64">
        <v>1620</v>
      </c>
      <c r="AL166" s="70">
        <v>0.97064110245656077</v>
      </c>
      <c r="AM166" s="64">
        <v>1614</v>
      </c>
      <c r="AN166" s="46">
        <v>0.96704613541042539</v>
      </c>
      <c r="AO166" s="64">
        <v>1542</v>
      </c>
      <c r="AP166" s="70">
        <v>0.92390653085680052</v>
      </c>
      <c r="AQ166" s="64">
        <v>1595</v>
      </c>
      <c r="AR166" s="46">
        <v>0.95566207309766327</v>
      </c>
      <c r="AS166" s="64">
        <v>1507</v>
      </c>
      <c r="AT166" s="70">
        <v>0.90293588975434391</v>
      </c>
      <c r="AU166" s="64">
        <v>1594</v>
      </c>
      <c r="AV166" s="46">
        <v>0.95506291192330739</v>
      </c>
      <c r="AW166" s="64">
        <v>1533</v>
      </c>
      <c r="AX166" s="46">
        <v>0.9185140802875974</v>
      </c>
      <c r="AZ166" s="80">
        <f>VLOOKUP($A166,'T1DQ CCG'!$A:$BS,69,FALSE)</f>
        <v>0</v>
      </c>
      <c r="BA166" s="80">
        <f>VLOOKUP($A166,'T1DQ CCG'!$A:$BS,70,FALSE)</f>
        <v>0</v>
      </c>
      <c r="BB166" s="80">
        <f>VLOOKUP($A166,'T1DQ CCG'!$A:$BS,71,FALSE)</f>
        <v>0</v>
      </c>
      <c r="BD166" s="75">
        <f>'T3 Q1 201415'!D166</f>
        <v>360</v>
      </c>
      <c r="BE166" s="75">
        <f>'T3 Q1 201415'!E166</f>
        <v>342</v>
      </c>
      <c r="BF166" s="75">
        <f>'T3 Q1 201415'!F166</f>
        <v>0.95</v>
      </c>
      <c r="BG166" s="75">
        <f>'T3 Q1 201415'!G166</f>
        <v>351</v>
      </c>
      <c r="BH166" s="75">
        <f>'T3 Q1 201415'!H166</f>
        <v>0.97499999999999998</v>
      </c>
      <c r="BI166" s="75">
        <f>'T3 Q1 201415'!I166</f>
        <v>344</v>
      </c>
      <c r="BJ166" s="75">
        <f>'T3 Q1 201415'!J166</f>
        <v>0.9555555555555556</v>
      </c>
      <c r="BK166" s="75">
        <f>'T3 Q1 201415'!K166</f>
        <v>1</v>
      </c>
      <c r="BL166" s="75">
        <f>'T3 Q1 201415'!L166</f>
        <v>1</v>
      </c>
      <c r="BM166" s="75">
        <f>'T3 Q1 201415'!M166</f>
        <v>1</v>
      </c>
      <c r="BN166" s="75">
        <f>'T3 Q1 201415'!N166</f>
        <v>0</v>
      </c>
      <c r="BO166" s="75">
        <f>'T3 Q1 201415'!O166</f>
        <v>399</v>
      </c>
      <c r="BP166" s="75">
        <f>'T3 Q1 201415'!P166</f>
        <v>390</v>
      </c>
      <c r="BQ166" s="75">
        <f>'T3 Q1 201415'!Q166</f>
        <v>0.97744360902255634</v>
      </c>
      <c r="BR166" s="75">
        <f>'T3 Q1 201415'!R166</f>
        <v>377</v>
      </c>
      <c r="BS166" s="75">
        <f>'T3 Q1 201415'!S166</f>
        <v>0.94486215538847118</v>
      </c>
      <c r="BT166" s="75">
        <f>'T3 Q1 201415'!T166</f>
        <v>385</v>
      </c>
      <c r="BU166" s="75">
        <f>'T3 Q1 201415'!U166</f>
        <v>0.96491228070175439</v>
      </c>
      <c r="BV166" s="75">
        <f>'T3 Q1 201415'!V166</f>
        <v>375</v>
      </c>
      <c r="BW166" s="75">
        <f>'T3 Q1 201415'!W166</f>
        <v>0.93984962406015038</v>
      </c>
      <c r="BX166" s="75">
        <f>'T3 Q1 201415'!X166</f>
        <v>381</v>
      </c>
      <c r="BY166" s="75">
        <f>'T3 Q1 201415'!Y166</f>
        <v>0.95488721804511278</v>
      </c>
      <c r="BZ166" s="75">
        <f>'T3 Q1 201415'!Z166</f>
        <v>1</v>
      </c>
      <c r="CA166" s="75">
        <f>'T3 Q1 201415'!AA166</f>
        <v>1</v>
      </c>
      <c r="CB166" s="75">
        <f>'T3 Q1 201415'!AB166</f>
        <v>1</v>
      </c>
      <c r="CC166" s="75">
        <f>'T3 Q1 201415'!AC166</f>
        <v>0</v>
      </c>
      <c r="CD166" s="75">
        <f>'T3 Q1 201415'!AD166</f>
        <v>415</v>
      </c>
      <c r="CE166" s="75">
        <f>'T3 Q1 201415'!AE166</f>
        <v>399</v>
      </c>
      <c r="CF166" s="75">
        <f>'T3 Q1 201415'!AF166</f>
        <v>0.96144578313253015</v>
      </c>
      <c r="CG166" s="75">
        <f>'T3 Q1 201415'!AG166</f>
        <v>370</v>
      </c>
      <c r="CH166" s="75">
        <f>'T3 Q1 201415'!AH166</f>
        <v>0.89156626506024095</v>
      </c>
      <c r="CI166" s="75">
        <f>'T3 Q1 201415'!AI166</f>
        <v>399</v>
      </c>
      <c r="CJ166" s="75">
        <f>'T3 Q1 201415'!AJ166</f>
        <v>0.96144578313253015</v>
      </c>
      <c r="CK166" s="75">
        <f>'T3 Q1 201415'!AK166</f>
        <v>399</v>
      </c>
      <c r="CL166" s="75">
        <f>'T3 Q1 201415'!AL166</f>
        <v>0.96144578313253015</v>
      </c>
      <c r="CM166" s="75">
        <f>'T3 Q1 201415'!AM166</f>
        <v>398</v>
      </c>
      <c r="CN166" s="75">
        <f>'T3 Q1 201415'!AN166</f>
        <v>0.95903614457831321</v>
      </c>
      <c r="CO166" s="75">
        <f>'T3 Q1 201415'!AO166</f>
        <v>389</v>
      </c>
      <c r="CP166" s="75">
        <f>'T3 Q1 201415'!AP166</f>
        <v>0.9373493975903614</v>
      </c>
      <c r="CQ166" s="75">
        <f>'T3 Q1 201415'!AQ166</f>
        <v>392</v>
      </c>
      <c r="CR166" s="75">
        <f>'T3 Q1 201415'!AR166</f>
        <v>0.944578313253012</v>
      </c>
      <c r="CS166" s="75">
        <f>'T3 Q1 201415'!AS166</f>
        <v>361</v>
      </c>
      <c r="CT166" s="75">
        <f>'T3 Q1 201415'!AT166</f>
        <v>0.86987951807228914</v>
      </c>
      <c r="CU166" s="75">
        <f>'T3 Q1 201415'!AU166</f>
        <v>395</v>
      </c>
      <c r="CV166" s="75">
        <f>'T3 Q1 201415'!AV166</f>
        <v>0.95180722891566261</v>
      </c>
      <c r="CW166" s="75">
        <f>'T3 Q1 201415'!AW166</f>
        <v>379</v>
      </c>
      <c r="CX166" s="75">
        <f>'T3 Q1 201415'!AX166</f>
        <v>0.91325301204819276</v>
      </c>
      <c r="CZ166" s="75">
        <f>'T4 Q2 201415'!D166</f>
        <v>408</v>
      </c>
      <c r="DA166" s="75">
        <f>'T4 Q2 201415'!E166</f>
        <v>383</v>
      </c>
      <c r="DB166" s="75">
        <f>'T4 Q2 201415'!F166</f>
        <v>0.93872549019607843</v>
      </c>
      <c r="DC166" s="75">
        <f>'T4 Q2 201415'!G166</f>
        <v>393</v>
      </c>
      <c r="DD166" s="75">
        <f>'T4 Q2 201415'!H166</f>
        <v>0.96323529411764708</v>
      </c>
      <c r="DE166" s="75">
        <f>'T4 Q2 201415'!I166</f>
        <v>382</v>
      </c>
      <c r="DF166" s="75">
        <f>'T4 Q2 201415'!J166</f>
        <v>0.93627450980392157</v>
      </c>
      <c r="DG166" s="75">
        <f>'T4 Q2 201415'!K166</f>
        <v>0</v>
      </c>
      <c r="DH166" s="75">
        <f>'T4 Q2 201415'!L166</f>
        <v>0</v>
      </c>
      <c r="DI166" s="75" t="str">
        <f>'T4 Q2 201415'!M166</f>
        <v/>
      </c>
      <c r="DJ166" s="75">
        <f>'T4 Q2 201415'!N166</f>
        <v>0</v>
      </c>
      <c r="DK166" s="75">
        <f>'T4 Q2 201415'!O166</f>
        <v>449</v>
      </c>
      <c r="DL166" s="75">
        <f>'T4 Q2 201415'!P166</f>
        <v>440</v>
      </c>
      <c r="DM166" s="75">
        <f>'T4 Q2 201415'!Q166</f>
        <v>0.97995545657015593</v>
      </c>
      <c r="DN166" s="75">
        <f>'T4 Q2 201415'!R166</f>
        <v>418</v>
      </c>
      <c r="DO166" s="75">
        <f>'T4 Q2 201415'!S166</f>
        <v>0.93095768374164811</v>
      </c>
      <c r="DP166" s="75">
        <f>'T4 Q2 201415'!T166</f>
        <v>438</v>
      </c>
      <c r="DQ166" s="75">
        <f>'T4 Q2 201415'!U166</f>
        <v>0.97550111358574609</v>
      </c>
      <c r="DR166" s="75">
        <f>'T4 Q2 201415'!V166</f>
        <v>411</v>
      </c>
      <c r="DS166" s="75">
        <f>'T4 Q2 201415'!W166</f>
        <v>0.91536748329621376</v>
      </c>
      <c r="DT166" s="75">
        <f>'T4 Q2 201415'!X166</f>
        <v>419</v>
      </c>
      <c r="DU166" s="75">
        <f>'T4 Q2 201415'!Y166</f>
        <v>0.93318485523385297</v>
      </c>
      <c r="DV166" s="75">
        <f>'T4 Q2 201415'!Z166</f>
        <v>1</v>
      </c>
      <c r="DW166" s="75">
        <f>'T4 Q2 201415'!AA166</f>
        <v>1</v>
      </c>
      <c r="DX166" s="75">
        <f>'T4 Q2 201415'!AB166</f>
        <v>1</v>
      </c>
      <c r="DY166" s="75">
        <f>'T4 Q2 201415'!AC166</f>
        <v>0</v>
      </c>
      <c r="DZ166" s="75">
        <f>'T4 Q2 201415'!AD166</f>
        <v>397</v>
      </c>
      <c r="EA166" s="75">
        <f>'T4 Q2 201415'!AE166</f>
        <v>385</v>
      </c>
      <c r="EB166" s="75">
        <f>'T4 Q2 201415'!AF166</f>
        <v>0.96977329974811088</v>
      </c>
      <c r="EC166" s="75">
        <f>'T4 Q2 201415'!AG166</f>
        <v>361</v>
      </c>
      <c r="ED166" s="75">
        <f>'T4 Q2 201415'!AH166</f>
        <v>0.90931989924433254</v>
      </c>
      <c r="EE166" s="75">
        <f>'T4 Q2 201415'!AI166</f>
        <v>385</v>
      </c>
      <c r="EF166" s="75">
        <f>'T4 Q2 201415'!AJ166</f>
        <v>0.96977329974811088</v>
      </c>
      <c r="EG166" s="75">
        <f>'T4 Q2 201415'!AK166</f>
        <v>385</v>
      </c>
      <c r="EH166" s="75">
        <f>'T4 Q2 201415'!AL166</f>
        <v>0.96977329974811088</v>
      </c>
      <c r="EI166" s="75">
        <f>'T4 Q2 201415'!AM166</f>
        <v>380</v>
      </c>
      <c r="EJ166" s="75">
        <f>'T4 Q2 201415'!AN166</f>
        <v>0.95717884130982367</v>
      </c>
      <c r="EK166" s="75">
        <f>'T4 Q2 201415'!AO166</f>
        <v>362</v>
      </c>
      <c r="EL166" s="75">
        <f>'T4 Q2 201415'!AP166</f>
        <v>0.91183879093198994</v>
      </c>
      <c r="EM166" s="75">
        <f>'T4 Q2 201415'!AQ166</f>
        <v>380</v>
      </c>
      <c r="EN166" s="75">
        <f>'T4 Q2 201415'!AR166</f>
        <v>0</v>
      </c>
      <c r="EO166" s="75">
        <f>'T4 Q2 201415'!AS166</f>
        <v>362</v>
      </c>
      <c r="EP166" s="75">
        <f>'T4 Q2 201415'!AT166</f>
        <v>0.91183879093198994</v>
      </c>
      <c r="EQ166" s="75">
        <f>'T4 Q2 201415'!AU166</f>
        <v>379</v>
      </c>
      <c r="ER166" s="75">
        <f>'T4 Q2 201415'!AV166</f>
        <v>0.95465994962216627</v>
      </c>
      <c r="ES166" s="75">
        <f>'T4 Q2 201415'!AW166</f>
        <v>359</v>
      </c>
      <c r="ET166" s="75">
        <f>'T4 Q2 201415'!AX166</f>
        <v>0.90428211586901763</v>
      </c>
      <c r="EV166" s="75">
        <f>'T5 Q3 201415'!D166</f>
        <v>408</v>
      </c>
      <c r="EW166" s="75">
        <f>'T5 Q3 201415'!E166</f>
        <v>377</v>
      </c>
      <c r="EX166" s="75">
        <f>'T5 Q3 201415'!F166</f>
        <v>0.9240196078431373</v>
      </c>
      <c r="EY166" s="75">
        <f>'T5 Q3 201415'!G166</f>
        <v>391</v>
      </c>
      <c r="EZ166" s="75">
        <f>'T5 Q3 201415'!H166</f>
        <v>0.95833333333333337</v>
      </c>
      <c r="FA166" s="75">
        <f>'T5 Q3 201415'!I166</f>
        <v>376</v>
      </c>
      <c r="FB166" s="75">
        <f>'T5 Q3 201415'!J166</f>
        <v>0.92156862745098034</v>
      </c>
      <c r="FC166" s="75">
        <f>'T5 Q3 201415'!K166</f>
        <v>0</v>
      </c>
      <c r="FD166" s="75">
        <f>'T5 Q3 201415'!L166</f>
        <v>0</v>
      </c>
      <c r="FE166" s="75" t="str">
        <f>'T5 Q3 201415'!M166</f>
        <v/>
      </c>
      <c r="FF166" s="75">
        <f>'T5 Q3 201415'!N166</f>
        <v>0</v>
      </c>
      <c r="FG166" s="75">
        <f>'T5 Q3 201415'!O166</f>
        <v>433</v>
      </c>
      <c r="FH166" s="75">
        <f>'T5 Q3 201415'!P166</f>
        <v>422</v>
      </c>
      <c r="FI166" s="75">
        <f>'T5 Q3 201415'!Q166</f>
        <v>0.97459584295612012</v>
      </c>
      <c r="FJ166" s="75">
        <f>'T5 Q3 201415'!R166</f>
        <v>402</v>
      </c>
      <c r="FK166" s="75">
        <f>'T5 Q3 201415'!S166</f>
        <v>0.92840646651270209</v>
      </c>
      <c r="FL166" s="75">
        <f>'T5 Q3 201415'!T166</f>
        <v>405</v>
      </c>
      <c r="FM166" s="75">
        <f>'T5 Q3 201415'!U166</f>
        <v>0.9353348729792148</v>
      </c>
      <c r="FN166" s="75">
        <f>'T5 Q3 201415'!V166</f>
        <v>399</v>
      </c>
      <c r="FO166" s="75">
        <f>'T5 Q3 201415'!W166</f>
        <v>0.92147806004618937</v>
      </c>
      <c r="FP166" s="75">
        <f>'T5 Q3 201415'!X166</f>
        <v>403</v>
      </c>
      <c r="FQ166" s="75">
        <f>'T5 Q3 201415'!Y166</f>
        <v>0.93071593533487296</v>
      </c>
      <c r="FR166" s="75">
        <f>'T5 Q3 201415'!Z166</f>
        <v>1</v>
      </c>
      <c r="FS166" s="75">
        <f>'T5 Q3 201415'!AA166</f>
        <v>1</v>
      </c>
      <c r="FT166" s="75">
        <f>'T5 Q3 201415'!AB166</f>
        <v>1</v>
      </c>
      <c r="FU166" s="75">
        <f>'T5 Q3 201415'!AC166</f>
        <v>0</v>
      </c>
      <c r="FV166" s="75">
        <f>'T5 Q3 201415'!AD166</f>
        <v>435</v>
      </c>
      <c r="FW166" s="75">
        <f>'T5 Q3 201415'!AE166</f>
        <v>426</v>
      </c>
      <c r="FX166" s="75">
        <f>'T5 Q3 201415'!AF166</f>
        <v>0.97931034482758617</v>
      </c>
      <c r="FY166" s="75">
        <f>'T5 Q3 201415'!AG166</f>
        <v>392</v>
      </c>
      <c r="FZ166" s="75">
        <f>'T5 Q3 201415'!AH166</f>
        <v>0.90114942528735631</v>
      </c>
      <c r="GA166" s="75">
        <f>'T5 Q3 201415'!AI166</f>
        <v>426</v>
      </c>
      <c r="GB166" s="75">
        <f>'T5 Q3 201415'!AJ166</f>
        <v>0.97931034482758617</v>
      </c>
      <c r="GC166" s="75">
        <f>'T5 Q3 201415'!AK166</f>
        <v>427</v>
      </c>
      <c r="GD166" s="75">
        <f>'T5 Q3 201415'!AL166</f>
        <v>0.98160919540229885</v>
      </c>
      <c r="GE166" s="75">
        <f>'T5 Q3 201415'!AM166</f>
        <v>429</v>
      </c>
      <c r="GF166" s="75">
        <f>'T5 Q3 201415'!AN166</f>
        <v>0.98620689655172411</v>
      </c>
      <c r="GG166" s="75">
        <f>'T5 Q3 201415'!AO166</f>
        <v>408</v>
      </c>
      <c r="GH166" s="75">
        <f>'T5 Q3 201415'!AP166</f>
        <v>0.93793103448275861</v>
      </c>
      <c r="GI166" s="75">
        <f>'T5 Q3 201415'!AQ166</f>
        <v>419</v>
      </c>
      <c r="GJ166" s="75">
        <f>'T5 Q3 201415'!AR166</f>
        <v>0</v>
      </c>
      <c r="GK166" s="75">
        <f>'T5 Q3 201415'!AS166</f>
        <v>395</v>
      </c>
      <c r="GL166" s="75">
        <f>'T5 Q3 201415'!AT166</f>
        <v>0.90804597701149425</v>
      </c>
      <c r="GM166" s="75">
        <f>'T5 Q3 201415'!AU166</f>
        <v>420</v>
      </c>
      <c r="GN166" s="75">
        <f>'T5 Q3 201415'!AV166</f>
        <v>0.96551724137931039</v>
      </c>
      <c r="GO166" s="75">
        <f>'T5 Q3 201415'!AW166</f>
        <v>404</v>
      </c>
      <c r="GP166" s="75">
        <f>'T5 Q3 201415'!AX166</f>
        <v>0.92873563218390809</v>
      </c>
      <c r="GR166" s="75">
        <f>'T6 Q4 201415'!D166</f>
        <v>390</v>
      </c>
      <c r="GS166" s="75">
        <f>'T6 Q4 201415'!E166</f>
        <v>374</v>
      </c>
      <c r="GT166" s="75">
        <f>'T6 Q4 201415'!F166</f>
        <v>0.95897435897435901</v>
      </c>
      <c r="GU166" s="75">
        <f>'T6 Q4 201415'!G166</f>
        <v>381</v>
      </c>
      <c r="GV166" s="75">
        <f>'T6 Q4 201415'!H166</f>
        <v>0.97692307692307689</v>
      </c>
      <c r="GW166" s="75">
        <f>'T6 Q4 201415'!I166</f>
        <v>374</v>
      </c>
      <c r="GX166" s="75">
        <f>'T6 Q4 201415'!J166</f>
        <v>0.95897435897435901</v>
      </c>
      <c r="GY166" s="75">
        <f>'T6 Q4 201415'!K166</f>
        <v>0</v>
      </c>
      <c r="GZ166" s="75">
        <f>'T6 Q4 201415'!L166</f>
        <v>0</v>
      </c>
      <c r="HA166" s="75" t="str">
        <f>'T6 Q4 201415'!M166</f>
        <v/>
      </c>
      <c r="HB166" s="75">
        <f>'T6 Q4 201415'!N166</f>
        <v>0</v>
      </c>
      <c r="HC166" s="75">
        <f>'T6 Q4 201415'!O166</f>
        <v>391</v>
      </c>
      <c r="HD166" s="75">
        <f>'T6 Q4 201415'!P166</f>
        <v>377</v>
      </c>
      <c r="HE166" s="75">
        <f>'T6 Q4 201415'!Q166</f>
        <v>0.96419437340153458</v>
      </c>
      <c r="HF166" s="75">
        <f>'T6 Q4 201415'!R166</f>
        <v>361</v>
      </c>
      <c r="HG166" s="75">
        <f>'T6 Q4 201415'!S166</f>
        <v>0.92327365728900257</v>
      </c>
      <c r="HH166" s="75">
        <f>'T6 Q4 201415'!T166</f>
        <v>184</v>
      </c>
      <c r="HI166" s="75">
        <f>'T6 Q4 201415'!U166</f>
        <v>0.47058823529411764</v>
      </c>
      <c r="HJ166" s="75">
        <f>'T6 Q4 201415'!V166</f>
        <v>350</v>
      </c>
      <c r="HK166" s="75">
        <f>'T6 Q4 201415'!W166</f>
        <v>0.8951406649616368</v>
      </c>
      <c r="HL166" s="75">
        <f>'T6 Q4 201415'!X166</f>
        <v>359</v>
      </c>
      <c r="HM166" s="75">
        <f>'T6 Q4 201415'!Y166</f>
        <v>0.9181585677749361</v>
      </c>
      <c r="HN166" s="75">
        <f>'T6 Q4 201415'!Z166</f>
        <v>2</v>
      </c>
      <c r="HO166" s="75">
        <f>'T6 Q4 201415'!AA166</f>
        <v>2</v>
      </c>
      <c r="HP166" s="75">
        <f>'T6 Q4 201415'!AB166</f>
        <v>1</v>
      </c>
      <c r="HQ166" s="75">
        <f>'T6 Q4 201415'!AC166</f>
        <v>0</v>
      </c>
      <c r="HR166" s="75">
        <f>'T6 Q4 201415'!AD166</f>
        <v>422</v>
      </c>
      <c r="HS166" s="75">
        <f>'T6 Q4 201415'!AE166</f>
        <v>408</v>
      </c>
      <c r="HT166" s="75">
        <f>'T6 Q4 201415'!AF166</f>
        <v>0.96682464454976302</v>
      </c>
      <c r="HU166" s="75">
        <f>'T6 Q4 201415'!AG166</f>
        <v>382</v>
      </c>
      <c r="HV166" s="75">
        <f>'T6 Q4 201415'!AH166</f>
        <v>0.90521327014218012</v>
      </c>
      <c r="HW166" s="75">
        <f>'T6 Q4 201415'!AI166</f>
        <v>407</v>
      </c>
      <c r="HX166" s="75">
        <f>'T6 Q4 201415'!AJ166</f>
        <v>0.96445497630331756</v>
      </c>
      <c r="HY166" s="75">
        <f>'T6 Q4 201415'!AK166</f>
        <v>409</v>
      </c>
      <c r="HZ166" s="75">
        <f>'T6 Q4 201415'!AL166</f>
        <v>0.96919431279620849</v>
      </c>
      <c r="IA166" s="75">
        <f>'T6 Q4 201415'!AM166</f>
        <v>407</v>
      </c>
      <c r="IB166" s="75">
        <f>'T6 Q4 201415'!AN166</f>
        <v>0.96445497630331756</v>
      </c>
      <c r="IC166" s="75">
        <f>'T6 Q4 201415'!AO166</f>
        <v>383</v>
      </c>
      <c r="ID166" s="75">
        <f>'T6 Q4 201415'!AP166</f>
        <v>0.90758293838862558</v>
      </c>
      <c r="IE166" s="75">
        <f>'T6 Q4 201415'!AQ166</f>
        <v>404</v>
      </c>
      <c r="IF166" s="75">
        <f>'T6 Q4 201415'!AR166</f>
        <v>0</v>
      </c>
      <c r="IG166" s="75">
        <f>'T6 Q4 201415'!AS166</f>
        <v>389</v>
      </c>
      <c r="IH166" s="75">
        <f>'T6 Q4 201415'!AT166</f>
        <v>0.9218009478672986</v>
      </c>
      <c r="II166" s="75">
        <f>'T6 Q4 201415'!AU166</f>
        <v>400</v>
      </c>
      <c r="IJ166" s="75">
        <f>'T6 Q4 201415'!AV166</f>
        <v>0.94786729857819907</v>
      </c>
      <c r="IK166" s="75">
        <f>'T6 Q4 201415'!AW166</f>
        <v>391</v>
      </c>
      <c r="IL166" s="75">
        <f>'T6 Q4 201415'!AX166</f>
        <v>0.92654028436018954</v>
      </c>
    </row>
    <row r="167" spans="1:246" x14ac:dyDescent="0.25">
      <c r="A167" s="31" t="s">
        <v>586</v>
      </c>
      <c r="B167" s="21" t="s">
        <v>587</v>
      </c>
      <c r="C167" s="21" t="s">
        <v>36</v>
      </c>
      <c r="D167" s="64">
        <v>2020</v>
      </c>
      <c r="E167" s="64">
        <v>1980</v>
      </c>
      <c r="F167" s="51">
        <v>0.98019801980198018</v>
      </c>
      <c r="G167" s="64">
        <v>1974</v>
      </c>
      <c r="H167" s="69">
        <v>0.97722772277227721</v>
      </c>
      <c r="I167" s="64">
        <v>1981</v>
      </c>
      <c r="J167" s="51">
        <v>0.98069306930693068</v>
      </c>
      <c r="K167" s="64">
        <v>0</v>
      </c>
      <c r="L167" s="5">
        <v>0</v>
      </c>
      <c r="M167" s="51" t="e">
        <v>#DIV/0!</v>
      </c>
      <c r="N167" s="40"/>
      <c r="O167" s="64">
        <v>2122</v>
      </c>
      <c r="P167" s="64">
        <v>2097</v>
      </c>
      <c r="Q167" s="51">
        <v>0.9882186616399623</v>
      </c>
      <c r="R167" s="64">
        <v>2092</v>
      </c>
      <c r="S167" s="69">
        <v>0.98586239396795472</v>
      </c>
      <c r="T167" s="64">
        <v>2099</v>
      </c>
      <c r="U167" s="51">
        <v>0.98916116870876536</v>
      </c>
      <c r="V167" s="64">
        <v>2101</v>
      </c>
      <c r="W167" s="69">
        <v>0.9901036757775683</v>
      </c>
      <c r="X167" s="64">
        <v>2102</v>
      </c>
      <c r="Y167" s="51">
        <v>0.99057492931196989</v>
      </c>
      <c r="Z167" s="64">
        <v>2</v>
      </c>
      <c r="AA167" s="64">
        <v>2</v>
      </c>
      <c r="AB167" s="51">
        <v>1</v>
      </c>
      <c r="AC167" s="58"/>
      <c r="AD167" s="64">
        <v>2162</v>
      </c>
      <c r="AE167" s="64">
        <v>2143</v>
      </c>
      <c r="AF167" s="46">
        <v>0.99121184088806658</v>
      </c>
      <c r="AG167" s="64">
        <v>2088</v>
      </c>
      <c r="AH167" s="70">
        <v>0.96577243293246995</v>
      </c>
      <c r="AI167" s="64">
        <v>2131</v>
      </c>
      <c r="AJ167" s="46">
        <v>0.98566142460684547</v>
      </c>
      <c r="AK167" s="64">
        <v>2096</v>
      </c>
      <c r="AL167" s="70">
        <v>0.96947271045328398</v>
      </c>
      <c r="AM167" s="64">
        <v>2111</v>
      </c>
      <c r="AN167" s="46">
        <v>0.97641073080481033</v>
      </c>
      <c r="AO167" s="64">
        <v>2136</v>
      </c>
      <c r="AP167" s="70">
        <v>0.98797409805735426</v>
      </c>
      <c r="AQ167" s="64">
        <v>2121</v>
      </c>
      <c r="AR167" s="46">
        <v>0.9810360777058279</v>
      </c>
      <c r="AS167" s="64">
        <v>2080</v>
      </c>
      <c r="AT167" s="70">
        <v>0.96207215541165592</v>
      </c>
      <c r="AU167" s="64">
        <v>2121</v>
      </c>
      <c r="AV167" s="46">
        <v>0.9810360777058279</v>
      </c>
      <c r="AW167" s="64">
        <v>2085</v>
      </c>
      <c r="AX167" s="46">
        <v>0.9643848288621647</v>
      </c>
      <c r="AZ167" s="80">
        <f>VLOOKUP($A167,'T1DQ CCG'!$A:$BS,69,FALSE)</f>
        <v>0</v>
      </c>
      <c r="BA167" s="80">
        <f>VLOOKUP($A167,'T1DQ CCG'!$A:$BS,70,FALSE)</f>
        <v>0</v>
      </c>
      <c r="BB167" s="80">
        <f>VLOOKUP($A167,'T1DQ CCG'!$A:$BS,71,FALSE)</f>
        <v>0</v>
      </c>
      <c r="BD167" s="75">
        <f>'T3 Q1 201415'!D167</f>
        <v>488</v>
      </c>
      <c r="BE167" s="75">
        <f>'T3 Q1 201415'!E167</f>
        <v>479</v>
      </c>
      <c r="BF167" s="75">
        <f>'T3 Q1 201415'!F167</f>
        <v>0.98155737704918034</v>
      </c>
      <c r="BG167" s="75">
        <f>'T3 Q1 201415'!G167</f>
        <v>462</v>
      </c>
      <c r="BH167" s="75">
        <f>'T3 Q1 201415'!H167</f>
        <v>0.94672131147540983</v>
      </c>
      <c r="BI167" s="75">
        <f>'T3 Q1 201415'!I167</f>
        <v>479</v>
      </c>
      <c r="BJ167" s="75">
        <f>'T3 Q1 201415'!J167</f>
        <v>0.98155737704918034</v>
      </c>
      <c r="BK167" s="75">
        <f>'T3 Q1 201415'!K167</f>
        <v>0</v>
      </c>
      <c r="BL167" s="75">
        <f>'T3 Q1 201415'!L167</f>
        <v>0</v>
      </c>
      <c r="BM167" s="75" t="str">
        <f>'T3 Q1 201415'!M167</f>
        <v/>
      </c>
      <c r="BN167" s="75">
        <f>'T3 Q1 201415'!N167</f>
        <v>0</v>
      </c>
      <c r="BO167" s="75">
        <f>'T3 Q1 201415'!O167</f>
        <v>516</v>
      </c>
      <c r="BP167" s="75">
        <f>'T3 Q1 201415'!P167</f>
        <v>505</v>
      </c>
      <c r="BQ167" s="75">
        <f>'T3 Q1 201415'!Q167</f>
        <v>0.97868217054263562</v>
      </c>
      <c r="BR167" s="75">
        <f>'T3 Q1 201415'!R167</f>
        <v>509</v>
      </c>
      <c r="BS167" s="75">
        <f>'T3 Q1 201415'!S167</f>
        <v>0.98643410852713176</v>
      </c>
      <c r="BT167" s="75">
        <f>'T3 Q1 201415'!T167</f>
        <v>509</v>
      </c>
      <c r="BU167" s="75">
        <f>'T3 Q1 201415'!U167</f>
        <v>0.98643410852713176</v>
      </c>
      <c r="BV167" s="75">
        <f>'T3 Q1 201415'!V167</f>
        <v>509</v>
      </c>
      <c r="BW167" s="75">
        <f>'T3 Q1 201415'!W167</f>
        <v>0.98643410852713176</v>
      </c>
      <c r="BX167" s="75">
        <f>'T3 Q1 201415'!X167</f>
        <v>511</v>
      </c>
      <c r="BY167" s="75">
        <f>'T3 Q1 201415'!Y167</f>
        <v>0.99031007751937983</v>
      </c>
      <c r="BZ167" s="75">
        <f>'T3 Q1 201415'!Z167</f>
        <v>1</v>
      </c>
      <c r="CA167" s="75">
        <f>'T3 Q1 201415'!AA167</f>
        <v>1</v>
      </c>
      <c r="CB167" s="75">
        <f>'T3 Q1 201415'!AB167</f>
        <v>1</v>
      </c>
      <c r="CC167" s="75">
        <f>'T3 Q1 201415'!AC167</f>
        <v>0</v>
      </c>
      <c r="CD167" s="75">
        <f>'T3 Q1 201415'!AD167</f>
        <v>527</v>
      </c>
      <c r="CE167" s="75">
        <f>'T3 Q1 201415'!AE167</f>
        <v>522</v>
      </c>
      <c r="CF167" s="75">
        <f>'T3 Q1 201415'!AF167</f>
        <v>0.99051233396584437</v>
      </c>
      <c r="CG167" s="75">
        <f>'T3 Q1 201415'!AG167</f>
        <v>510</v>
      </c>
      <c r="CH167" s="75">
        <f>'T3 Q1 201415'!AH167</f>
        <v>0.967741935483871</v>
      </c>
      <c r="CI167" s="75">
        <f>'T3 Q1 201415'!AI167</f>
        <v>510</v>
      </c>
      <c r="CJ167" s="75">
        <f>'T3 Q1 201415'!AJ167</f>
        <v>0.967741935483871</v>
      </c>
      <c r="CK167" s="75">
        <f>'T3 Q1 201415'!AK167</f>
        <v>512</v>
      </c>
      <c r="CL167" s="75">
        <f>'T3 Q1 201415'!AL167</f>
        <v>0.97153700189753323</v>
      </c>
      <c r="CM167" s="75">
        <f>'T3 Q1 201415'!AM167</f>
        <v>514</v>
      </c>
      <c r="CN167" s="75">
        <f>'T3 Q1 201415'!AN167</f>
        <v>0.97533206831119545</v>
      </c>
      <c r="CO167" s="75">
        <f>'T3 Q1 201415'!AO167</f>
        <v>521</v>
      </c>
      <c r="CP167" s="75">
        <f>'T3 Q1 201415'!AP167</f>
        <v>0.98861480075901331</v>
      </c>
      <c r="CQ167" s="75">
        <f>'T3 Q1 201415'!AQ167</f>
        <v>518</v>
      </c>
      <c r="CR167" s="75">
        <f>'T3 Q1 201415'!AR167</f>
        <v>0.98292220113851991</v>
      </c>
      <c r="CS167" s="75">
        <f>'T3 Q1 201415'!AS167</f>
        <v>508</v>
      </c>
      <c r="CT167" s="75">
        <f>'T3 Q1 201415'!AT167</f>
        <v>0.96394686907020877</v>
      </c>
      <c r="CU167" s="75">
        <f>'T3 Q1 201415'!AU167</f>
        <v>514</v>
      </c>
      <c r="CV167" s="75">
        <f>'T3 Q1 201415'!AV167</f>
        <v>0.97533206831119545</v>
      </c>
      <c r="CW167" s="75">
        <f>'T3 Q1 201415'!AW167</f>
        <v>509</v>
      </c>
      <c r="CX167" s="75">
        <f>'T3 Q1 201415'!AX167</f>
        <v>0.96584440227703983</v>
      </c>
      <c r="CZ167" s="75">
        <f>'T4 Q2 201415'!D167</f>
        <v>521</v>
      </c>
      <c r="DA167" s="75">
        <f>'T4 Q2 201415'!E167</f>
        <v>512</v>
      </c>
      <c r="DB167" s="75">
        <f>'T4 Q2 201415'!F167</f>
        <v>0.98272552783109401</v>
      </c>
      <c r="DC167" s="75">
        <f>'T4 Q2 201415'!G167</f>
        <v>512</v>
      </c>
      <c r="DD167" s="75">
        <f>'T4 Q2 201415'!H167</f>
        <v>0.98272552783109401</v>
      </c>
      <c r="DE167" s="75">
        <f>'T4 Q2 201415'!I167</f>
        <v>511</v>
      </c>
      <c r="DF167" s="75">
        <f>'T4 Q2 201415'!J167</f>
        <v>0.98080614203454897</v>
      </c>
      <c r="DG167" s="75">
        <f>'T4 Q2 201415'!K167</f>
        <v>0</v>
      </c>
      <c r="DH167" s="75">
        <f>'T4 Q2 201415'!L167</f>
        <v>0</v>
      </c>
      <c r="DI167" s="75" t="str">
        <f>'T4 Q2 201415'!M167</f>
        <v/>
      </c>
      <c r="DJ167" s="75">
        <f>'T4 Q2 201415'!N167</f>
        <v>0</v>
      </c>
      <c r="DK167" s="75">
        <f>'T4 Q2 201415'!O167</f>
        <v>579</v>
      </c>
      <c r="DL167" s="75">
        <f>'T4 Q2 201415'!P167</f>
        <v>575</v>
      </c>
      <c r="DM167" s="75">
        <f>'T4 Q2 201415'!Q167</f>
        <v>0.99309153713298792</v>
      </c>
      <c r="DN167" s="75">
        <f>'T4 Q2 201415'!R167</f>
        <v>567</v>
      </c>
      <c r="DO167" s="75">
        <f>'T4 Q2 201415'!S167</f>
        <v>0.97927461139896377</v>
      </c>
      <c r="DP167" s="75">
        <f>'T4 Q2 201415'!T167</f>
        <v>576</v>
      </c>
      <c r="DQ167" s="75">
        <f>'T4 Q2 201415'!U167</f>
        <v>0.99481865284974091</v>
      </c>
      <c r="DR167" s="75">
        <f>'T4 Q2 201415'!V167</f>
        <v>572</v>
      </c>
      <c r="DS167" s="75">
        <f>'T4 Q2 201415'!W167</f>
        <v>0.98791018998272884</v>
      </c>
      <c r="DT167" s="75">
        <f>'T4 Q2 201415'!X167</f>
        <v>571</v>
      </c>
      <c r="DU167" s="75">
        <f>'T4 Q2 201415'!Y167</f>
        <v>0.98618307426597585</v>
      </c>
      <c r="DV167" s="75">
        <f>'T4 Q2 201415'!Z167</f>
        <v>0</v>
      </c>
      <c r="DW167" s="75">
        <f>'T4 Q2 201415'!AA167</f>
        <v>0</v>
      </c>
      <c r="DX167" s="75" t="str">
        <f>'T4 Q2 201415'!AB167</f>
        <v/>
      </c>
      <c r="DY167" s="75">
        <f>'T4 Q2 201415'!AC167</f>
        <v>0</v>
      </c>
      <c r="DZ167" s="75">
        <f>'T4 Q2 201415'!AD167</f>
        <v>546</v>
      </c>
      <c r="EA167" s="75">
        <f>'T4 Q2 201415'!AE167</f>
        <v>544</v>
      </c>
      <c r="EB167" s="75">
        <f>'T4 Q2 201415'!AF167</f>
        <v>0.99633699633699635</v>
      </c>
      <c r="EC167" s="75">
        <f>'T4 Q2 201415'!AG167</f>
        <v>527</v>
      </c>
      <c r="ED167" s="75">
        <f>'T4 Q2 201415'!AH167</f>
        <v>0.96520146520146521</v>
      </c>
      <c r="EE167" s="75">
        <f>'T4 Q2 201415'!AI167</f>
        <v>544</v>
      </c>
      <c r="EF167" s="75">
        <f>'T4 Q2 201415'!AJ167</f>
        <v>0.99633699633699635</v>
      </c>
      <c r="EG167" s="75">
        <f>'T4 Q2 201415'!AK167</f>
        <v>539</v>
      </c>
      <c r="EH167" s="75">
        <f>'T4 Q2 201415'!AL167</f>
        <v>0.98717948717948723</v>
      </c>
      <c r="EI167" s="75">
        <f>'T4 Q2 201415'!AM167</f>
        <v>537</v>
      </c>
      <c r="EJ167" s="75">
        <f>'T4 Q2 201415'!AN167</f>
        <v>0.98351648351648346</v>
      </c>
      <c r="EK167" s="75">
        <f>'T4 Q2 201415'!AO167</f>
        <v>541</v>
      </c>
      <c r="EL167" s="75">
        <f>'T4 Q2 201415'!AP167</f>
        <v>0.99084249084249088</v>
      </c>
      <c r="EM167" s="75">
        <f>'T4 Q2 201415'!AQ167</f>
        <v>539</v>
      </c>
      <c r="EN167" s="75">
        <f>'T4 Q2 201415'!AR167</f>
        <v>0</v>
      </c>
      <c r="EO167" s="75">
        <f>'T4 Q2 201415'!AS167</f>
        <v>527</v>
      </c>
      <c r="EP167" s="75">
        <f>'T4 Q2 201415'!AT167</f>
        <v>0.96520146520146521</v>
      </c>
      <c r="EQ167" s="75">
        <f>'T4 Q2 201415'!AU167</f>
        <v>541</v>
      </c>
      <c r="ER167" s="75">
        <f>'T4 Q2 201415'!AV167</f>
        <v>0.99084249084249088</v>
      </c>
      <c r="ES167" s="75">
        <f>'T4 Q2 201415'!AW167</f>
        <v>526</v>
      </c>
      <c r="ET167" s="75">
        <f>'T4 Q2 201415'!AX167</f>
        <v>0.96336996336996339</v>
      </c>
      <c r="EV167" s="75">
        <f>'T5 Q3 201415'!D167</f>
        <v>494</v>
      </c>
      <c r="EW167" s="75">
        <f>'T5 Q3 201415'!E167</f>
        <v>481</v>
      </c>
      <c r="EX167" s="75">
        <f>'T5 Q3 201415'!F167</f>
        <v>0.97368421052631582</v>
      </c>
      <c r="EY167" s="75">
        <f>'T5 Q3 201415'!G167</f>
        <v>490</v>
      </c>
      <c r="EZ167" s="75">
        <f>'T5 Q3 201415'!H167</f>
        <v>0.9919028340080972</v>
      </c>
      <c r="FA167" s="75">
        <f>'T5 Q3 201415'!I167</f>
        <v>483</v>
      </c>
      <c r="FB167" s="75">
        <f>'T5 Q3 201415'!J167</f>
        <v>0.97773279352226716</v>
      </c>
      <c r="FC167" s="75">
        <f>'T5 Q3 201415'!K167</f>
        <v>0</v>
      </c>
      <c r="FD167" s="75">
        <f>'T5 Q3 201415'!L167</f>
        <v>0</v>
      </c>
      <c r="FE167" s="75" t="str">
        <f>'T5 Q3 201415'!M167</f>
        <v/>
      </c>
      <c r="FF167" s="75">
        <f>'T5 Q3 201415'!N167</f>
        <v>0</v>
      </c>
      <c r="FG167" s="75">
        <f>'T5 Q3 201415'!O167</f>
        <v>539</v>
      </c>
      <c r="FH167" s="75">
        <f>'T5 Q3 201415'!P167</f>
        <v>534</v>
      </c>
      <c r="FI167" s="75">
        <f>'T5 Q3 201415'!Q167</f>
        <v>0.99072356215213353</v>
      </c>
      <c r="FJ167" s="75">
        <f>'T5 Q3 201415'!R167</f>
        <v>534</v>
      </c>
      <c r="FK167" s="75">
        <f>'T5 Q3 201415'!S167</f>
        <v>0.99072356215213353</v>
      </c>
      <c r="FL167" s="75">
        <f>'T5 Q3 201415'!T167</f>
        <v>534</v>
      </c>
      <c r="FM167" s="75">
        <f>'T5 Q3 201415'!U167</f>
        <v>0.99072356215213353</v>
      </c>
      <c r="FN167" s="75">
        <f>'T5 Q3 201415'!V167</f>
        <v>535</v>
      </c>
      <c r="FO167" s="75">
        <f>'T5 Q3 201415'!W167</f>
        <v>0.99257884972170685</v>
      </c>
      <c r="FP167" s="75">
        <f>'T5 Q3 201415'!X167</f>
        <v>536</v>
      </c>
      <c r="FQ167" s="75">
        <f>'T5 Q3 201415'!Y167</f>
        <v>0.99443413729128016</v>
      </c>
      <c r="FR167" s="75">
        <f>'T5 Q3 201415'!Z167</f>
        <v>1</v>
      </c>
      <c r="FS167" s="75">
        <f>'T5 Q3 201415'!AA167</f>
        <v>1</v>
      </c>
      <c r="FT167" s="75">
        <f>'T5 Q3 201415'!AB167</f>
        <v>1</v>
      </c>
      <c r="FU167" s="75">
        <f>'T5 Q3 201415'!AC167</f>
        <v>0</v>
      </c>
      <c r="FV167" s="75">
        <f>'T5 Q3 201415'!AD167</f>
        <v>541</v>
      </c>
      <c r="FW167" s="75">
        <f>'T5 Q3 201415'!AE167</f>
        <v>534</v>
      </c>
      <c r="FX167" s="75">
        <f>'T5 Q3 201415'!AF167</f>
        <v>0.98706099815157111</v>
      </c>
      <c r="FY167" s="75">
        <f>'T5 Q3 201415'!AG167</f>
        <v>520</v>
      </c>
      <c r="FZ167" s="75">
        <f>'T5 Q3 201415'!AH167</f>
        <v>0.96118299445471345</v>
      </c>
      <c r="GA167" s="75">
        <f>'T5 Q3 201415'!AI167</f>
        <v>534</v>
      </c>
      <c r="GB167" s="75">
        <f>'T5 Q3 201415'!AJ167</f>
        <v>0.98706099815157111</v>
      </c>
      <c r="GC167" s="75">
        <f>'T5 Q3 201415'!AK167</f>
        <v>516</v>
      </c>
      <c r="GD167" s="75">
        <f>'T5 Q3 201415'!AL167</f>
        <v>0.95378927911275413</v>
      </c>
      <c r="GE167" s="75">
        <f>'T5 Q3 201415'!AM167</f>
        <v>527</v>
      </c>
      <c r="GF167" s="75">
        <f>'T5 Q3 201415'!AN167</f>
        <v>0.97412199630314233</v>
      </c>
      <c r="GG167" s="75">
        <f>'T5 Q3 201415'!AO167</f>
        <v>533</v>
      </c>
      <c r="GH167" s="75">
        <f>'T5 Q3 201415'!AP167</f>
        <v>0.98521256931608137</v>
      </c>
      <c r="GI167" s="75">
        <f>'T5 Q3 201415'!AQ167</f>
        <v>531</v>
      </c>
      <c r="GJ167" s="75">
        <f>'T5 Q3 201415'!AR167</f>
        <v>0</v>
      </c>
      <c r="GK167" s="75">
        <f>'T5 Q3 201415'!AS167</f>
        <v>519</v>
      </c>
      <c r="GL167" s="75">
        <f>'T5 Q3 201415'!AT167</f>
        <v>0.9593345656192237</v>
      </c>
      <c r="GM167" s="75">
        <f>'T5 Q3 201415'!AU167</f>
        <v>528</v>
      </c>
      <c r="GN167" s="75">
        <f>'T5 Q3 201415'!AV167</f>
        <v>0.97597042513863219</v>
      </c>
      <c r="GO167" s="75">
        <f>'T5 Q3 201415'!AW167</f>
        <v>521</v>
      </c>
      <c r="GP167" s="75">
        <f>'T5 Q3 201415'!AX167</f>
        <v>0.9630314232902033</v>
      </c>
      <c r="GR167" s="75">
        <f>'T6 Q4 201415'!D167</f>
        <v>517</v>
      </c>
      <c r="GS167" s="75">
        <f>'T6 Q4 201415'!E167</f>
        <v>508</v>
      </c>
      <c r="GT167" s="75">
        <f>'T6 Q4 201415'!F167</f>
        <v>0.98259187620889743</v>
      </c>
      <c r="GU167" s="75">
        <f>'T6 Q4 201415'!G167</f>
        <v>510</v>
      </c>
      <c r="GV167" s="75">
        <f>'T6 Q4 201415'!H167</f>
        <v>0.98646034816247585</v>
      </c>
      <c r="GW167" s="75">
        <f>'T6 Q4 201415'!I167</f>
        <v>508</v>
      </c>
      <c r="GX167" s="75">
        <f>'T6 Q4 201415'!J167</f>
        <v>0.98259187620889743</v>
      </c>
      <c r="GY167" s="75">
        <f>'T6 Q4 201415'!K167</f>
        <v>0</v>
      </c>
      <c r="GZ167" s="75">
        <f>'T6 Q4 201415'!L167</f>
        <v>0</v>
      </c>
      <c r="HA167" s="75" t="str">
        <f>'T6 Q4 201415'!M167</f>
        <v/>
      </c>
      <c r="HB167" s="75">
        <f>'T6 Q4 201415'!N167</f>
        <v>0</v>
      </c>
      <c r="HC167" s="75">
        <f>'T6 Q4 201415'!O167</f>
        <v>488</v>
      </c>
      <c r="HD167" s="75">
        <f>'T6 Q4 201415'!P167</f>
        <v>483</v>
      </c>
      <c r="HE167" s="75">
        <f>'T6 Q4 201415'!Q167</f>
        <v>0.98975409836065575</v>
      </c>
      <c r="HF167" s="75">
        <f>'T6 Q4 201415'!R167</f>
        <v>482</v>
      </c>
      <c r="HG167" s="75">
        <f>'T6 Q4 201415'!S167</f>
        <v>0.98770491803278693</v>
      </c>
      <c r="HH167" s="75">
        <f>'T6 Q4 201415'!T167</f>
        <v>480</v>
      </c>
      <c r="HI167" s="75">
        <f>'T6 Q4 201415'!U167</f>
        <v>0.98360655737704916</v>
      </c>
      <c r="HJ167" s="75">
        <f>'T6 Q4 201415'!V167</f>
        <v>485</v>
      </c>
      <c r="HK167" s="75">
        <f>'T6 Q4 201415'!W167</f>
        <v>0.99385245901639341</v>
      </c>
      <c r="HL167" s="75">
        <f>'T6 Q4 201415'!X167</f>
        <v>484</v>
      </c>
      <c r="HM167" s="75">
        <f>'T6 Q4 201415'!Y167</f>
        <v>0.99180327868852458</v>
      </c>
      <c r="HN167" s="75">
        <f>'T6 Q4 201415'!Z167</f>
        <v>0</v>
      </c>
      <c r="HO167" s="75">
        <f>'T6 Q4 201415'!AA167</f>
        <v>0</v>
      </c>
      <c r="HP167" s="75" t="str">
        <f>'T6 Q4 201415'!AB167</f>
        <v/>
      </c>
      <c r="HQ167" s="75">
        <f>'T6 Q4 201415'!AC167</f>
        <v>0</v>
      </c>
      <c r="HR167" s="75">
        <f>'T6 Q4 201415'!AD167</f>
        <v>548</v>
      </c>
      <c r="HS167" s="75">
        <f>'T6 Q4 201415'!AE167</f>
        <v>543</v>
      </c>
      <c r="HT167" s="75">
        <f>'T6 Q4 201415'!AF167</f>
        <v>0.99087591240875916</v>
      </c>
      <c r="HU167" s="75">
        <f>'T6 Q4 201415'!AG167</f>
        <v>531</v>
      </c>
      <c r="HV167" s="75">
        <f>'T6 Q4 201415'!AH167</f>
        <v>0.96897810218978098</v>
      </c>
      <c r="HW167" s="75">
        <f>'T6 Q4 201415'!AI167</f>
        <v>543</v>
      </c>
      <c r="HX167" s="75">
        <f>'T6 Q4 201415'!AJ167</f>
        <v>0.99087591240875916</v>
      </c>
      <c r="HY167" s="75">
        <f>'T6 Q4 201415'!AK167</f>
        <v>529</v>
      </c>
      <c r="HZ167" s="75">
        <f>'T6 Q4 201415'!AL167</f>
        <v>0.96532846715328469</v>
      </c>
      <c r="IA167" s="75">
        <f>'T6 Q4 201415'!AM167</f>
        <v>533</v>
      </c>
      <c r="IB167" s="75">
        <f>'T6 Q4 201415'!AN167</f>
        <v>0.97262773722627738</v>
      </c>
      <c r="IC167" s="75">
        <f>'T6 Q4 201415'!AO167</f>
        <v>541</v>
      </c>
      <c r="ID167" s="75">
        <f>'T6 Q4 201415'!AP167</f>
        <v>0.98722627737226276</v>
      </c>
      <c r="IE167" s="75">
        <f>'T6 Q4 201415'!AQ167</f>
        <v>533</v>
      </c>
      <c r="IF167" s="75">
        <f>'T6 Q4 201415'!AR167</f>
        <v>0</v>
      </c>
      <c r="IG167" s="75">
        <f>'T6 Q4 201415'!AS167</f>
        <v>526</v>
      </c>
      <c r="IH167" s="75">
        <f>'T6 Q4 201415'!AT167</f>
        <v>0.95985401459854014</v>
      </c>
      <c r="II167" s="75">
        <f>'T6 Q4 201415'!AU167</f>
        <v>538</v>
      </c>
      <c r="IJ167" s="75">
        <f>'T6 Q4 201415'!AV167</f>
        <v>0.98175182481751821</v>
      </c>
      <c r="IK167" s="75">
        <f>'T6 Q4 201415'!AW167</f>
        <v>529</v>
      </c>
      <c r="IL167" s="75">
        <f>'T6 Q4 201415'!AX167</f>
        <v>0.96532846715328469</v>
      </c>
    </row>
    <row r="168" spans="1:246" x14ac:dyDescent="0.25">
      <c r="A168" s="31" t="s">
        <v>588</v>
      </c>
      <c r="B168" s="21" t="s">
        <v>589</v>
      </c>
      <c r="C168" s="21" t="s">
        <v>36</v>
      </c>
      <c r="D168" s="64">
        <v>2818</v>
      </c>
      <c r="E168" s="64">
        <v>2754</v>
      </c>
      <c r="F168" s="51">
        <v>0.9772888573456352</v>
      </c>
      <c r="G168" s="64">
        <v>2778</v>
      </c>
      <c r="H168" s="69">
        <v>0.98580553584102204</v>
      </c>
      <c r="I168" s="64">
        <v>2747</v>
      </c>
      <c r="J168" s="51">
        <v>0.97480482611781405</v>
      </c>
      <c r="K168" s="64">
        <v>5</v>
      </c>
      <c r="L168" s="5">
        <v>1</v>
      </c>
      <c r="M168" s="51">
        <v>0.2</v>
      </c>
      <c r="N168" s="40"/>
      <c r="O168" s="64">
        <v>2906</v>
      </c>
      <c r="P168" s="64">
        <v>2839</v>
      </c>
      <c r="Q168" s="51">
        <v>0.97694425326909839</v>
      </c>
      <c r="R168" s="64">
        <v>2763</v>
      </c>
      <c r="S168" s="69">
        <v>0.95079146593255337</v>
      </c>
      <c r="T168" s="64">
        <v>2795</v>
      </c>
      <c r="U168" s="51">
        <v>0.96180316586373016</v>
      </c>
      <c r="V168" s="64">
        <v>2763</v>
      </c>
      <c r="W168" s="69">
        <v>0.95079146593255337</v>
      </c>
      <c r="X168" s="64">
        <v>2777</v>
      </c>
      <c r="Y168" s="51">
        <v>0.95560908465244321</v>
      </c>
      <c r="Z168" s="64">
        <v>2</v>
      </c>
      <c r="AA168" s="64">
        <v>2</v>
      </c>
      <c r="AB168" s="51">
        <v>1</v>
      </c>
      <c r="AC168" s="58"/>
      <c r="AD168" s="64">
        <v>3019</v>
      </c>
      <c r="AE168" s="64">
        <v>2931</v>
      </c>
      <c r="AF168" s="46">
        <v>0.97085127525670756</v>
      </c>
      <c r="AG168" s="64">
        <v>2797</v>
      </c>
      <c r="AH168" s="70">
        <v>0.9264657171248758</v>
      </c>
      <c r="AI168" s="64">
        <v>2931</v>
      </c>
      <c r="AJ168" s="46">
        <v>0.97085127525670756</v>
      </c>
      <c r="AK168" s="64">
        <v>2931</v>
      </c>
      <c r="AL168" s="70">
        <v>0.97085127525670756</v>
      </c>
      <c r="AM168" s="64">
        <v>2862</v>
      </c>
      <c r="AN168" s="46">
        <v>0.94799602517389869</v>
      </c>
      <c r="AO168" s="64">
        <v>2874</v>
      </c>
      <c r="AP168" s="70">
        <v>0.95197085127525671</v>
      </c>
      <c r="AQ168" s="64">
        <v>2914</v>
      </c>
      <c r="AR168" s="46">
        <v>0.96522027161311696</v>
      </c>
      <c r="AS168" s="64">
        <v>2792</v>
      </c>
      <c r="AT168" s="70">
        <v>0.92480953958264323</v>
      </c>
      <c r="AU168" s="64">
        <v>2878</v>
      </c>
      <c r="AV168" s="46">
        <v>0.95329579330904268</v>
      </c>
      <c r="AW168" s="64">
        <v>2838</v>
      </c>
      <c r="AX168" s="46">
        <v>0.94004637297118254</v>
      </c>
      <c r="AZ168" s="80">
        <f>VLOOKUP($A168,'T1DQ CCG'!$A:$BS,69,FALSE)</f>
        <v>0</v>
      </c>
      <c r="BA168" s="80">
        <f>VLOOKUP($A168,'T1DQ CCG'!$A:$BS,70,FALSE)</f>
        <v>0</v>
      </c>
      <c r="BB168" s="80">
        <f>VLOOKUP($A168,'T1DQ CCG'!$A:$BS,71,FALSE)</f>
        <v>0</v>
      </c>
      <c r="BD168" s="75">
        <f>'T3 Q1 201415'!D168</f>
        <v>705</v>
      </c>
      <c r="BE168" s="75">
        <f>'T3 Q1 201415'!E168</f>
        <v>693</v>
      </c>
      <c r="BF168" s="75">
        <f>'T3 Q1 201415'!F168</f>
        <v>0.98297872340425529</v>
      </c>
      <c r="BG168" s="75">
        <f>'T3 Q1 201415'!G168</f>
        <v>696</v>
      </c>
      <c r="BH168" s="75">
        <f>'T3 Q1 201415'!H168</f>
        <v>0.98723404255319147</v>
      </c>
      <c r="BI168" s="75">
        <f>'T3 Q1 201415'!I168</f>
        <v>689</v>
      </c>
      <c r="BJ168" s="75">
        <f>'T3 Q1 201415'!J168</f>
        <v>0.97730496453900706</v>
      </c>
      <c r="BK168" s="75">
        <f>'T3 Q1 201415'!K168</f>
        <v>0</v>
      </c>
      <c r="BL168" s="75">
        <f>'T3 Q1 201415'!L168</f>
        <v>0</v>
      </c>
      <c r="BM168" s="75" t="str">
        <f>'T3 Q1 201415'!M168</f>
        <v/>
      </c>
      <c r="BN168" s="75">
        <f>'T3 Q1 201415'!N168</f>
        <v>0</v>
      </c>
      <c r="BO168" s="75">
        <f>'T3 Q1 201415'!O168</f>
        <v>776</v>
      </c>
      <c r="BP168" s="75">
        <f>'T3 Q1 201415'!P168</f>
        <v>752</v>
      </c>
      <c r="BQ168" s="75">
        <f>'T3 Q1 201415'!Q168</f>
        <v>0.96907216494845361</v>
      </c>
      <c r="BR168" s="75">
        <f>'T3 Q1 201415'!R168</f>
        <v>742</v>
      </c>
      <c r="BS168" s="75">
        <f>'T3 Q1 201415'!S168</f>
        <v>0.95618556701030932</v>
      </c>
      <c r="BT168" s="75">
        <f>'T3 Q1 201415'!T168</f>
        <v>745</v>
      </c>
      <c r="BU168" s="75">
        <f>'T3 Q1 201415'!U168</f>
        <v>0.96005154639175261</v>
      </c>
      <c r="BV168" s="75">
        <f>'T3 Q1 201415'!V168</f>
        <v>737</v>
      </c>
      <c r="BW168" s="75">
        <f>'T3 Q1 201415'!W168</f>
        <v>0.94974226804123707</v>
      </c>
      <c r="BX168" s="75">
        <f>'T3 Q1 201415'!X168</f>
        <v>741</v>
      </c>
      <c r="BY168" s="75">
        <f>'T3 Q1 201415'!Y168</f>
        <v>0.95489690721649489</v>
      </c>
      <c r="BZ168" s="75">
        <f>'T3 Q1 201415'!Z168</f>
        <v>1</v>
      </c>
      <c r="CA168" s="75">
        <f>'T3 Q1 201415'!AA168</f>
        <v>1</v>
      </c>
      <c r="CB168" s="75">
        <f>'T3 Q1 201415'!AB168</f>
        <v>1</v>
      </c>
      <c r="CC168" s="75">
        <f>'T3 Q1 201415'!AC168</f>
        <v>0</v>
      </c>
      <c r="CD168" s="75">
        <f>'T3 Q1 201415'!AD168</f>
        <v>721</v>
      </c>
      <c r="CE168" s="75">
        <f>'T3 Q1 201415'!AE168</f>
        <v>696</v>
      </c>
      <c r="CF168" s="75">
        <f>'T3 Q1 201415'!AF168</f>
        <v>0.96532593619972262</v>
      </c>
      <c r="CG168" s="75">
        <f>'T3 Q1 201415'!AG168</f>
        <v>668</v>
      </c>
      <c r="CH168" s="75">
        <f>'T3 Q1 201415'!AH168</f>
        <v>0.92649098474341196</v>
      </c>
      <c r="CI168" s="75">
        <f>'T3 Q1 201415'!AI168</f>
        <v>696</v>
      </c>
      <c r="CJ168" s="75">
        <f>'T3 Q1 201415'!AJ168</f>
        <v>0.96532593619972262</v>
      </c>
      <c r="CK168" s="75">
        <f>'T3 Q1 201415'!AK168</f>
        <v>696</v>
      </c>
      <c r="CL168" s="75">
        <f>'T3 Q1 201415'!AL168</f>
        <v>0.96532593619972262</v>
      </c>
      <c r="CM168" s="75">
        <f>'T3 Q1 201415'!AM168</f>
        <v>679</v>
      </c>
      <c r="CN168" s="75">
        <f>'T3 Q1 201415'!AN168</f>
        <v>0.94174757281553401</v>
      </c>
      <c r="CO168" s="75">
        <f>'T3 Q1 201415'!AO168</f>
        <v>685</v>
      </c>
      <c r="CP168" s="75">
        <f>'T3 Q1 201415'!AP168</f>
        <v>0.95006934812760058</v>
      </c>
      <c r="CQ168" s="75">
        <f>'T3 Q1 201415'!AQ168</f>
        <v>696</v>
      </c>
      <c r="CR168" s="75">
        <f>'T3 Q1 201415'!AR168</f>
        <v>0.96532593619972262</v>
      </c>
      <c r="CS168" s="75">
        <f>'T3 Q1 201415'!AS168</f>
        <v>662</v>
      </c>
      <c r="CT168" s="75">
        <f>'T3 Q1 201415'!AT168</f>
        <v>0.91816920943134539</v>
      </c>
      <c r="CU168" s="75">
        <f>'T3 Q1 201415'!AU168</f>
        <v>686</v>
      </c>
      <c r="CV168" s="75">
        <f>'T3 Q1 201415'!AV168</f>
        <v>0.95145631067961167</v>
      </c>
      <c r="CW168" s="75">
        <f>'T3 Q1 201415'!AW168</f>
        <v>674</v>
      </c>
      <c r="CX168" s="75">
        <f>'T3 Q1 201415'!AX168</f>
        <v>0.93481276005547853</v>
      </c>
      <c r="CZ168" s="75">
        <f>'T4 Q2 201415'!D168</f>
        <v>745</v>
      </c>
      <c r="DA168" s="75">
        <f>'T4 Q2 201415'!E168</f>
        <v>721</v>
      </c>
      <c r="DB168" s="75">
        <f>'T4 Q2 201415'!F168</f>
        <v>0.96778523489932888</v>
      </c>
      <c r="DC168" s="75">
        <f>'T4 Q2 201415'!G168</f>
        <v>732</v>
      </c>
      <c r="DD168" s="75">
        <f>'T4 Q2 201415'!H168</f>
        <v>0.98255033557046978</v>
      </c>
      <c r="DE168" s="75">
        <f>'T4 Q2 201415'!I168</f>
        <v>721</v>
      </c>
      <c r="DF168" s="75">
        <f>'T4 Q2 201415'!J168</f>
        <v>0.96778523489932888</v>
      </c>
      <c r="DG168" s="75">
        <f>'T4 Q2 201415'!K168</f>
        <v>3</v>
      </c>
      <c r="DH168" s="75">
        <f>'T4 Q2 201415'!L168</f>
        <v>3</v>
      </c>
      <c r="DI168" s="75">
        <f>'T4 Q2 201415'!M168</f>
        <v>1</v>
      </c>
      <c r="DJ168" s="75">
        <f>'T4 Q2 201415'!N168</f>
        <v>0</v>
      </c>
      <c r="DK168" s="75">
        <f>'T4 Q2 201415'!O168</f>
        <v>744</v>
      </c>
      <c r="DL168" s="75">
        <f>'T4 Q2 201415'!P168</f>
        <v>728</v>
      </c>
      <c r="DM168" s="75">
        <f>'T4 Q2 201415'!Q168</f>
        <v>0.978494623655914</v>
      </c>
      <c r="DN168" s="75">
        <f>'T4 Q2 201415'!R168</f>
        <v>702</v>
      </c>
      <c r="DO168" s="75">
        <f>'T4 Q2 201415'!S168</f>
        <v>0.94354838709677424</v>
      </c>
      <c r="DP168" s="75">
        <f>'T4 Q2 201415'!T168</f>
        <v>713</v>
      </c>
      <c r="DQ168" s="75">
        <f>'T4 Q2 201415'!U168</f>
        <v>0.95833333333333337</v>
      </c>
      <c r="DR168" s="75">
        <f>'T4 Q2 201415'!V168</f>
        <v>702</v>
      </c>
      <c r="DS168" s="75">
        <f>'T4 Q2 201415'!W168</f>
        <v>0.94354838709677424</v>
      </c>
      <c r="DT168" s="75">
        <f>'T4 Q2 201415'!X168</f>
        <v>707</v>
      </c>
      <c r="DU168" s="75">
        <f>'T4 Q2 201415'!Y168</f>
        <v>0.95026881720430112</v>
      </c>
      <c r="DV168" s="75">
        <f>'T4 Q2 201415'!Z168</f>
        <v>0</v>
      </c>
      <c r="DW168" s="75">
        <f>'T4 Q2 201415'!AA168</f>
        <v>0</v>
      </c>
      <c r="DX168" s="75" t="str">
        <f>'T4 Q2 201415'!AB168</f>
        <v/>
      </c>
      <c r="DY168" s="75">
        <f>'T4 Q2 201415'!AC168</f>
        <v>0</v>
      </c>
      <c r="DZ168" s="75">
        <f>'T4 Q2 201415'!AD168</f>
        <v>789</v>
      </c>
      <c r="EA168" s="75">
        <f>'T4 Q2 201415'!AE168</f>
        <v>766</v>
      </c>
      <c r="EB168" s="75">
        <f>'T4 Q2 201415'!AF168</f>
        <v>0.9708491761723701</v>
      </c>
      <c r="EC168" s="75">
        <f>'T4 Q2 201415'!AG168</f>
        <v>738</v>
      </c>
      <c r="ED168" s="75">
        <f>'T4 Q2 201415'!AH168</f>
        <v>0.93536121673003803</v>
      </c>
      <c r="EE168" s="75">
        <f>'T4 Q2 201415'!AI168</f>
        <v>766</v>
      </c>
      <c r="EF168" s="75">
        <f>'T4 Q2 201415'!AJ168</f>
        <v>0.9708491761723701</v>
      </c>
      <c r="EG168" s="75">
        <f>'T4 Q2 201415'!AK168</f>
        <v>766</v>
      </c>
      <c r="EH168" s="75">
        <f>'T4 Q2 201415'!AL168</f>
        <v>0.9708491761723701</v>
      </c>
      <c r="EI168" s="75">
        <f>'T4 Q2 201415'!AM168</f>
        <v>740</v>
      </c>
      <c r="EJ168" s="75">
        <f>'T4 Q2 201415'!AN168</f>
        <v>0.93789607097591887</v>
      </c>
      <c r="EK168" s="75">
        <f>'T4 Q2 201415'!AO168</f>
        <v>743</v>
      </c>
      <c r="EL168" s="75">
        <f>'T4 Q2 201415'!AP168</f>
        <v>0.9416983523447402</v>
      </c>
      <c r="EM168" s="75">
        <f>'T4 Q2 201415'!AQ168</f>
        <v>757</v>
      </c>
      <c r="EN168" s="75">
        <f>'T4 Q2 201415'!AR168</f>
        <v>0</v>
      </c>
      <c r="EO168" s="75">
        <f>'T4 Q2 201415'!AS168</f>
        <v>733</v>
      </c>
      <c r="EP168" s="75">
        <f>'T4 Q2 201415'!AT168</f>
        <v>0.92902408111533585</v>
      </c>
      <c r="EQ168" s="75">
        <f>'T4 Q2 201415'!AU168</f>
        <v>742</v>
      </c>
      <c r="ER168" s="75">
        <f>'T4 Q2 201415'!AV168</f>
        <v>0.94043092522179972</v>
      </c>
      <c r="ES168" s="75">
        <f>'T4 Q2 201415'!AW168</f>
        <v>732</v>
      </c>
      <c r="ET168" s="75">
        <f>'T4 Q2 201415'!AX168</f>
        <v>0.92775665399239549</v>
      </c>
      <c r="EV168" s="75">
        <f>'T5 Q3 201415'!D168</f>
        <v>678</v>
      </c>
      <c r="EW168" s="75">
        <f>'T5 Q3 201415'!E168</f>
        <v>662</v>
      </c>
      <c r="EX168" s="75">
        <f>'T5 Q3 201415'!F168</f>
        <v>0.97640117994100295</v>
      </c>
      <c r="EY168" s="75">
        <f>'T5 Q3 201415'!G168</f>
        <v>667</v>
      </c>
      <c r="EZ168" s="75">
        <f>'T5 Q3 201415'!H168</f>
        <v>0.98377581120943958</v>
      </c>
      <c r="FA168" s="75">
        <f>'T5 Q3 201415'!I168</f>
        <v>661</v>
      </c>
      <c r="FB168" s="75">
        <f>'T5 Q3 201415'!J168</f>
        <v>0.97492625368731567</v>
      </c>
      <c r="FC168" s="75">
        <f>'T5 Q3 201415'!K168</f>
        <v>2</v>
      </c>
      <c r="FD168" s="75">
        <f>'T5 Q3 201415'!L168</f>
        <v>2</v>
      </c>
      <c r="FE168" s="75">
        <f>'T5 Q3 201415'!M168</f>
        <v>1</v>
      </c>
      <c r="FF168" s="75">
        <f>'T5 Q3 201415'!N168</f>
        <v>0</v>
      </c>
      <c r="FG168" s="75">
        <f>'T5 Q3 201415'!O168</f>
        <v>691</v>
      </c>
      <c r="FH168" s="75">
        <f>'T5 Q3 201415'!P168</f>
        <v>678</v>
      </c>
      <c r="FI168" s="75">
        <f>'T5 Q3 201415'!Q168</f>
        <v>0.98118668596237335</v>
      </c>
      <c r="FJ168" s="75">
        <f>'T5 Q3 201415'!R168</f>
        <v>660</v>
      </c>
      <c r="FK168" s="75">
        <f>'T5 Q3 201415'!S168</f>
        <v>0.95513748191027492</v>
      </c>
      <c r="FL168" s="75">
        <f>'T5 Q3 201415'!T168</f>
        <v>655</v>
      </c>
      <c r="FM168" s="75">
        <f>'T5 Q3 201415'!U168</f>
        <v>0.94790159189580314</v>
      </c>
      <c r="FN168" s="75">
        <f>'T5 Q3 201415'!V168</f>
        <v>662</v>
      </c>
      <c r="FO168" s="75">
        <f>'T5 Q3 201415'!W168</f>
        <v>0.95803183791606372</v>
      </c>
      <c r="FP168" s="75">
        <f>'T5 Q3 201415'!X168</f>
        <v>664</v>
      </c>
      <c r="FQ168" s="75">
        <f>'T5 Q3 201415'!Y168</f>
        <v>0.96092619392185241</v>
      </c>
      <c r="FR168" s="75">
        <f>'T5 Q3 201415'!Z168</f>
        <v>0</v>
      </c>
      <c r="FS168" s="75">
        <f>'T5 Q3 201415'!AA168</f>
        <v>0</v>
      </c>
      <c r="FT168" s="75" t="str">
        <f>'T5 Q3 201415'!AB168</f>
        <v/>
      </c>
      <c r="FU168" s="75">
        <f>'T5 Q3 201415'!AC168</f>
        <v>0</v>
      </c>
      <c r="FV168" s="75">
        <f>'T5 Q3 201415'!AD168</f>
        <v>796</v>
      </c>
      <c r="FW168" s="75">
        <f>'T5 Q3 201415'!AE168</f>
        <v>771</v>
      </c>
      <c r="FX168" s="75">
        <f>'T5 Q3 201415'!AF168</f>
        <v>0.96859296482412061</v>
      </c>
      <c r="FY168" s="75">
        <f>'T5 Q3 201415'!AG168</f>
        <v>724</v>
      </c>
      <c r="FZ168" s="75">
        <f>'T5 Q3 201415'!AH168</f>
        <v>0.90954773869346739</v>
      </c>
      <c r="GA168" s="75">
        <f>'T5 Q3 201415'!AI168</f>
        <v>771</v>
      </c>
      <c r="GB168" s="75">
        <f>'T5 Q3 201415'!AJ168</f>
        <v>0.96859296482412061</v>
      </c>
      <c r="GC168" s="75">
        <f>'T5 Q3 201415'!AK168</f>
        <v>771</v>
      </c>
      <c r="GD168" s="75">
        <f>'T5 Q3 201415'!AL168</f>
        <v>0.96859296482412061</v>
      </c>
      <c r="GE168" s="75">
        <f>'T5 Q3 201415'!AM168</f>
        <v>756</v>
      </c>
      <c r="GF168" s="75">
        <f>'T5 Q3 201415'!AN168</f>
        <v>0.94974874371859297</v>
      </c>
      <c r="GG168" s="75">
        <f>'T5 Q3 201415'!AO168</f>
        <v>764</v>
      </c>
      <c r="GH168" s="75">
        <f>'T5 Q3 201415'!AP168</f>
        <v>0.95979899497487442</v>
      </c>
      <c r="GI168" s="75">
        <f>'T5 Q3 201415'!AQ168</f>
        <v>771</v>
      </c>
      <c r="GJ168" s="75">
        <f>'T5 Q3 201415'!AR168</f>
        <v>0</v>
      </c>
      <c r="GK168" s="75">
        <f>'T5 Q3 201415'!AS168</f>
        <v>733</v>
      </c>
      <c r="GL168" s="75">
        <f>'T5 Q3 201415'!AT168</f>
        <v>0.92085427135678388</v>
      </c>
      <c r="GM168" s="75">
        <f>'T5 Q3 201415'!AU168</f>
        <v>764</v>
      </c>
      <c r="GN168" s="75">
        <f>'T5 Q3 201415'!AV168</f>
        <v>0.95979899497487442</v>
      </c>
      <c r="GO168" s="75">
        <f>'T5 Q3 201415'!AW168</f>
        <v>755</v>
      </c>
      <c r="GP168" s="75">
        <f>'T5 Q3 201415'!AX168</f>
        <v>0.94849246231155782</v>
      </c>
      <c r="GR168" s="75">
        <f>'T6 Q4 201415'!D168</f>
        <v>690</v>
      </c>
      <c r="GS168" s="75">
        <f>'T6 Q4 201415'!E168</f>
        <v>678</v>
      </c>
      <c r="GT168" s="75">
        <f>'T6 Q4 201415'!F168</f>
        <v>0.9826086956521739</v>
      </c>
      <c r="GU168" s="75">
        <f>'T6 Q4 201415'!G168</f>
        <v>683</v>
      </c>
      <c r="GV168" s="75">
        <f>'T6 Q4 201415'!H168</f>
        <v>0.98985507246376814</v>
      </c>
      <c r="GW168" s="75">
        <f>'T6 Q4 201415'!I168</f>
        <v>676</v>
      </c>
      <c r="GX168" s="75">
        <f>'T6 Q4 201415'!J168</f>
        <v>0.97971014492753628</v>
      </c>
      <c r="GY168" s="75">
        <f>'T6 Q4 201415'!K168</f>
        <v>0</v>
      </c>
      <c r="GZ168" s="75">
        <f>'T6 Q4 201415'!L168</f>
        <v>0</v>
      </c>
      <c r="HA168" s="75" t="str">
        <f>'T6 Q4 201415'!M168</f>
        <v/>
      </c>
      <c r="HB168" s="75">
        <f>'T6 Q4 201415'!N168</f>
        <v>0</v>
      </c>
      <c r="HC168" s="75">
        <f>'T6 Q4 201415'!O168</f>
        <v>695</v>
      </c>
      <c r="HD168" s="75">
        <f>'T6 Q4 201415'!P168</f>
        <v>681</v>
      </c>
      <c r="HE168" s="75">
        <f>'T6 Q4 201415'!Q168</f>
        <v>0.97985611510791371</v>
      </c>
      <c r="HF168" s="75">
        <f>'T6 Q4 201415'!R168</f>
        <v>659</v>
      </c>
      <c r="HG168" s="75">
        <f>'T6 Q4 201415'!S168</f>
        <v>0.94820143884892083</v>
      </c>
      <c r="HH168" s="75">
        <f>'T6 Q4 201415'!T168</f>
        <v>682</v>
      </c>
      <c r="HI168" s="75">
        <f>'T6 Q4 201415'!U168</f>
        <v>0.98129496402877703</v>
      </c>
      <c r="HJ168" s="75">
        <f>'T6 Q4 201415'!V168</f>
        <v>662</v>
      </c>
      <c r="HK168" s="75">
        <f>'T6 Q4 201415'!W168</f>
        <v>0.9525179856115108</v>
      </c>
      <c r="HL168" s="75">
        <f>'T6 Q4 201415'!X168</f>
        <v>665</v>
      </c>
      <c r="HM168" s="75">
        <f>'T6 Q4 201415'!Y168</f>
        <v>0.95683453237410077</v>
      </c>
      <c r="HN168" s="75">
        <f>'T6 Q4 201415'!Z168</f>
        <v>1</v>
      </c>
      <c r="HO168" s="75">
        <f>'T6 Q4 201415'!AA168</f>
        <v>1</v>
      </c>
      <c r="HP168" s="75">
        <f>'T6 Q4 201415'!AB168</f>
        <v>1</v>
      </c>
      <c r="HQ168" s="75">
        <f>'T6 Q4 201415'!AC168</f>
        <v>0</v>
      </c>
      <c r="HR168" s="75">
        <f>'T6 Q4 201415'!AD168</f>
        <v>713</v>
      </c>
      <c r="HS168" s="75">
        <f>'T6 Q4 201415'!AE168</f>
        <v>698</v>
      </c>
      <c r="HT168" s="75">
        <f>'T6 Q4 201415'!AF168</f>
        <v>0.97896213183730718</v>
      </c>
      <c r="HU168" s="75">
        <f>'T6 Q4 201415'!AG168</f>
        <v>667</v>
      </c>
      <c r="HV168" s="75">
        <f>'T6 Q4 201415'!AH168</f>
        <v>0.93548387096774188</v>
      </c>
      <c r="HW168" s="75">
        <f>'T6 Q4 201415'!AI168</f>
        <v>698</v>
      </c>
      <c r="HX168" s="75">
        <f>'T6 Q4 201415'!AJ168</f>
        <v>0.97896213183730718</v>
      </c>
      <c r="HY168" s="75">
        <f>'T6 Q4 201415'!AK168</f>
        <v>698</v>
      </c>
      <c r="HZ168" s="75">
        <f>'T6 Q4 201415'!AL168</f>
        <v>0.97896213183730718</v>
      </c>
      <c r="IA168" s="75">
        <f>'T6 Q4 201415'!AM168</f>
        <v>687</v>
      </c>
      <c r="IB168" s="75">
        <f>'T6 Q4 201415'!AN168</f>
        <v>0.96353436185133234</v>
      </c>
      <c r="IC168" s="75">
        <f>'T6 Q4 201415'!AO168</f>
        <v>682</v>
      </c>
      <c r="ID168" s="75">
        <f>'T6 Q4 201415'!AP168</f>
        <v>0.95652173913043481</v>
      </c>
      <c r="IE168" s="75">
        <f>'T6 Q4 201415'!AQ168</f>
        <v>690</v>
      </c>
      <c r="IF168" s="75">
        <f>'T6 Q4 201415'!AR168</f>
        <v>0</v>
      </c>
      <c r="IG168" s="75">
        <f>'T6 Q4 201415'!AS168</f>
        <v>664</v>
      </c>
      <c r="IH168" s="75">
        <f>'T6 Q4 201415'!AT168</f>
        <v>0.93127629733520334</v>
      </c>
      <c r="II168" s="75">
        <f>'T6 Q4 201415'!AU168</f>
        <v>686</v>
      </c>
      <c r="IJ168" s="75">
        <f>'T6 Q4 201415'!AV168</f>
        <v>0.9621318373071529</v>
      </c>
      <c r="IK168" s="75">
        <f>'T6 Q4 201415'!AW168</f>
        <v>677</v>
      </c>
      <c r="IL168" s="75">
        <f>'T6 Q4 201415'!AX168</f>
        <v>0.94950911640953717</v>
      </c>
    </row>
    <row r="169" spans="1:246" x14ac:dyDescent="0.25">
      <c r="A169" s="31" t="s">
        <v>590</v>
      </c>
      <c r="B169" s="21" t="s">
        <v>591</v>
      </c>
      <c r="C169" s="21" t="s">
        <v>36</v>
      </c>
      <c r="D169" s="64">
        <v>2239</v>
      </c>
      <c r="E169" s="64">
        <v>2169</v>
      </c>
      <c r="F169" s="51">
        <v>0.96873604287628401</v>
      </c>
      <c r="G169" s="64">
        <v>2199</v>
      </c>
      <c r="H169" s="69">
        <v>0.98213488164359086</v>
      </c>
      <c r="I169" s="64">
        <v>2171</v>
      </c>
      <c r="J169" s="51">
        <v>0.96962929879410453</v>
      </c>
      <c r="K169" s="64">
        <v>3</v>
      </c>
      <c r="L169" s="5">
        <v>0</v>
      </c>
      <c r="M169" s="51">
        <v>0</v>
      </c>
      <c r="N169" s="40"/>
      <c r="O169" s="64">
        <v>2317</v>
      </c>
      <c r="P169" s="64">
        <v>2280</v>
      </c>
      <c r="Q169" s="51">
        <v>0.98403107466551576</v>
      </c>
      <c r="R169" s="64">
        <v>2190</v>
      </c>
      <c r="S169" s="69">
        <v>0.94518774277082429</v>
      </c>
      <c r="T169" s="64">
        <v>1941</v>
      </c>
      <c r="U169" s="51">
        <v>0.83772119119551147</v>
      </c>
      <c r="V169" s="64">
        <v>2182</v>
      </c>
      <c r="W169" s="69">
        <v>0.94173500215796291</v>
      </c>
      <c r="X169" s="64">
        <v>2208</v>
      </c>
      <c r="Y169" s="51">
        <v>0.95295640914976265</v>
      </c>
      <c r="Z169" s="64">
        <v>0</v>
      </c>
      <c r="AA169" s="64">
        <v>0</v>
      </c>
      <c r="AB169" s="51" t="e">
        <v>#DIV/0!</v>
      </c>
      <c r="AC169" s="58"/>
      <c r="AD169" s="64">
        <v>2374</v>
      </c>
      <c r="AE169" s="64">
        <v>2331</v>
      </c>
      <c r="AF169" s="46">
        <v>0.98188711036225784</v>
      </c>
      <c r="AG169" s="64">
        <v>2231</v>
      </c>
      <c r="AH169" s="70">
        <v>0.93976411120471781</v>
      </c>
      <c r="AI169" s="64">
        <v>2331</v>
      </c>
      <c r="AJ169" s="46">
        <v>0.98188711036225784</v>
      </c>
      <c r="AK169" s="64">
        <v>2332</v>
      </c>
      <c r="AL169" s="70">
        <v>0.98230834035383319</v>
      </c>
      <c r="AM169" s="64">
        <v>2327</v>
      </c>
      <c r="AN169" s="46">
        <v>0.98020219039595624</v>
      </c>
      <c r="AO169" s="64">
        <v>2261</v>
      </c>
      <c r="AP169" s="70">
        <v>0.95240101095197982</v>
      </c>
      <c r="AQ169" s="64">
        <v>2267</v>
      </c>
      <c r="AR169" s="46">
        <v>0.95492839090143222</v>
      </c>
      <c r="AS169" s="64">
        <v>2175</v>
      </c>
      <c r="AT169" s="70">
        <v>0.91617523167649539</v>
      </c>
      <c r="AU169" s="64">
        <v>2317</v>
      </c>
      <c r="AV169" s="46">
        <v>0.97598989048020224</v>
      </c>
      <c r="AW169" s="64">
        <v>2241</v>
      </c>
      <c r="AX169" s="46">
        <v>0.94397641112047181</v>
      </c>
      <c r="AZ169" s="80">
        <f>VLOOKUP($A169,'T1DQ CCG'!$A:$BS,69,FALSE)</f>
        <v>0</v>
      </c>
      <c r="BA169" s="80">
        <f>VLOOKUP($A169,'T1DQ CCG'!$A:$BS,70,FALSE)</f>
        <v>0</v>
      </c>
      <c r="BB169" s="80">
        <f>VLOOKUP($A169,'T1DQ CCG'!$A:$BS,71,FALSE)</f>
        <v>0</v>
      </c>
      <c r="BD169" s="75">
        <f>'T3 Q1 201415'!D169</f>
        <v>584</v>
      </c>
      <c r="BE169" s="75">
        <f>'T3 Q1 201415'!E169</f>
        <v>568</v>
      </c>
      <c r="BF169" s="75">
        <f>'T3 Q1 201415'!F169</f>
        <v>0.9726027397260274</v>
      </c>
      <c r="BG169" s="75">
        <f>'T3 Q1 201415'!G169</f>
        <v>575</v>
      </c>
      <c r="BH169" s="75">
        <f>'T3 Q1 201415'!H169</f>
        <v>0.9845890410958904</v>
      </c>
      <c r="BI169" s="75">
        <f>'T3 Q1 201415'!I169</f>
        <v>569</v>
      </c>
      <c r="BJ169" s="75">
        <f>'T3 Q1 201415'!J169</f>
        <v>0.97431506849315064</v>
      </c>
      <c r="BK169" s="75">
        <f>'T3 Q1 201415'!K169</f>
        <v>2</v>
      </c>
      <c r="BL169" s="75">
        <f>'T3 Q1 201415'!L169</f>
        <v>2</v>
      </c>
      <c r="BM169" s="75">
        <f>'T3 Q1 201415'!M169</f>
        <v>1</v>
      </c>
      <c r="BN169" s="75">
        <f>'T3 Q1 201415'!N169</f>
        <v>0</v>
      </c>
      <c r="BO169" s="75">
        <f>'T3 Q1 201415'!O169</f>
        <v>600</v>
      </c>
      <c r="BP169" s="75">
        <f>'T3 Q1 201415'!P169</f>
        <v>588</v>
      </c>
      <c r="BQ169" s="75">
        <f>'T3 Q1 201415'!Q169</f>
        <v>0.98</v>
      </c>
      <c r="BR169" s="75">
        <f>'T3 Q1 201415'!R169</f>
        <v>562</v>
      </c>
      <c r="BS169" s="75">
        <f>'T3 Q1 201415'!S169</f>
        <v>0.93666666666666665</v>
      </c>
      <c r="BT169" s="75">
        <f>'T3 Q1 201415'!T169</f>
        <v>586</v>
      </c>
      <c r="BU169" s="75">
        <f>'T3 Q1 201415'!U169</f>
        <v>0.97666666666666668</v>
      </c>
      <c r="BV169" s="75">
        <f>'T3 Q1 201415'!V169</f>
        <v>567</v>
      </c>
      <c r="BW169" s="75">
        <f>'T3 Q1 201415'!W169</f>
        <v>0.94499999999999995</v>
      </c>
      <c r="BX169" s="75">
        <f>'T3 Q1 201415'!X169</f>
        <v>573</v>
      </c>
      <c r="BY169" s="75">
        <f>'T3 Q1 201415'!Y169</f>
        <v>0.95499999999999996</v>
      </c>
      <c r="BZ169" s="75">
        <f>'T3 Q1 201415'!Z169</f>
        <v>0</v>
      </c>
      <c r="CA169" s="75">
        <f>'T3 Q1 201415'!AA169</f>
        <v>0</v>
      </c>
      <c r="CB169" s="75" t="str">
        <f>'T3 Q1 201415'!AB169</f>
        <v/>
      </c>
      <c r="CC169" s="75">
        <f>'T3 Q1 201415'!AC169</f>
        <v>0</v>
      </c>
      <c r="CD169" s="75">
        <f>'T3 Q1 201415'!AD169</f>
        <v>571</v>
      </c>
      <c r="CE169" s="75">
        <f>'T3 Q1 201415'!AE169</f>
        <v>562</v>
      </c>
      <c r="CF169" s="75">
        <f>'T3 Q1 201415'!AF169</f>
        <v>0.98423817863397545</v>
      </c>
      <c r="CG169" s="75">
        <f>'T3 Q1 201415'!AG169</f>
        <v>541</v>
      </c>
      <c r="CH169" s="75">
        <f>'T3 Q1 201415'!AH169</f>
        <v>0.9474605954465849</v>
      </c>
      <c r="CI169" s="75">
        <f>'T3 Q1 201415'!AI169</f>
        <v>562</v>
      </c>
      <c r="CJ169" s="75">
        <f>'T3 Q1 201415'!AJ169</f>
        <v>0.98423817863397545</v>
      </c>
      <c r="CK169" s="75">
        <f>'T3 Q1 201415'!AK169</f>
        <v>561</v>
      </c>
      <c r="CL169" s="75">
        <f>'T3 Q1 201415'!AL169</f>
        <v>0.98248686514886163</v>
      </c>
      <c r="CM169" s="75">
        <f>'T3 Q1 201415'!AM169</f>
        <v>558</v>
      </c>
      <c r="CN169" s="75">
        <f>'T3 Q1 201415'!AN169</f>
        <v>0.97723292469352019</v>
      </c>
      <c r="CO169" s="75">
        <f>'T3 Q1 201415'!AO169</f>
        <v>548</v>
      </c>
      <c r="CP169" s="75">
        <f>'T3 Q1 201415'!AP169</f>
        <v>0.95971978984238182</v>
      </c>
      <c r="CQ169" s="75">
        <f>'T3 Q1 201415'!AQ169</f>
        <v>549</v>
      </c>
      <c r="CR169" s="75">
        <f>'T3 Q1 201415'!AR169</f>
        <v>0.96147110332749564</v>
      </c>
      <c r="CS169" s="75">
        <f>'T3 Q1 201415'!AS169</f>
        <v>525</v>
      </c>
      <c r="CT169" s="75">
        <f>'T3 Q1 201415'!AT169</f>
        <v>0.91943957968476353</v>
      </c>
      <c r="CU169" s="75">
        <f>'T3 Q1 201415'!AU169</f>
        <v>559</v>
      </c>
      <c r="CV169" s="75">
        <f>'T3 Q1 201415'!AV169</f>
        <v>0.978984238178634</v>
      </c>
      <c r="CW169" s="75">
        <f>'T3 Q1 201415'!AW169</f>
        <v>536</v>
      </c>
      <c r="CX169" s="75">
        <f>'T3 Q1 201415'!AX169</f>
        <v>0.93870402802101571</v>
      </c>
      <c r="CZ169" s="75">
        <f>'T4 Q2 201415'!D169</f>
        <v>576</v>
      </c>
      <c r="DA169" s="75">
        <f>'T4 Q2 201415'!E169</f>
        <v>559</v>
      </c>
      <c r="DB169" s="75">
        <f>'T4 Q2 201415'!F169</f>
        <v>0.97048611111111116</v>
      </c>
      <c r="DC169" s="75">
        <f>'T4 Q2 201415'!G169</f>
        <v>565</v>
      </c>
      <c r="DD169" s="75">
        <f>'T4 Q2 201415'!H169</f>
        <v>0.98090277777777779</v>
      </c>
      <c r="DE169" s="75">
        <f>'T4 Q2 201415'!I169</f>
        <v>559</v>
      </c>
      <c r="DF169" s="75">
        <f>'T4 Q2 201415'!J169</f>
        <v>0.97048611111111116</v>
      </c>
      <c r="DG169" s="75">
        <f>'T4 Q2 201415'!K169</f>
        <v>1</v>
      </c>
      <c r="DH169" s="75">
        <f>'T4 Q2 201415'!L169</f>
        <v>1</v>
      </c>
      <c r="DI169" s="75">
        <f>'T4 Q2 201415'!M169</f>
        <v>1</v>
      </c>
      <c r="DJ169" s="75">
        <f>'T4 Q2 201415'!N169</f>
        <v>0</v>
      </c>
      <c r="DK169" s="75">
        <f>'T4 Q2 201415'!O169</f>
        <v>624</v>
      </c>
      <c r="DL169" s="75">
        <f>'T4 Q2 201415'!P169</f>
        <v>618</v>
      </c>
      <c r="DM169" s="75">
        <f>'T4 Q2 201415'!Q169</f>
        <v>0.99038461538461542</v>
      </c>
      <c r="DN169" s="75">
        <f>'T4 Q2 201415'!R169</f>
        <v>586</v>
      </c>
      <c r="DO169" s="75">
        <f>'T4 Q2 201415'!S169</f>
        <v>0.9391025641025641</v>
      </c>
      <c r="DP169" s="75">
        <f>'T4 Q2 201415'!T169</f>
        <v>608</v>
      </c>
      <c r="DQ169" s="75">
        <f>'T4 Q2 201415'!U169</f>
        <v>0.97435897435897434</v>
      </c>
      <c r="DR169" s="75">
        <f>'T4 Q2 201415'!V169</f>
        <v>585</v>
      </c>
      <c r="DS169" s="75">
        <f>'T4 Q2 201415'!W169</f>
        <v>0.9375</v>
      </c>
      <c r="DT169" s="75">
        <f>'T4 Q2 201415'!X169</f>
        <v>590</v>
      </c>
      <c r="DU169" s="75">
        <f>'T4 Q2 201415'!Y169</f>
        <v>0.94551282051282048</v>
      </c>
      <c r="DV169" s="75">
        <f>'T4 Q2 201415'!Z169</f>
        <v>0</v>
      </c>
      <c r="DW169" s="75">
        <f>'T4 Q2 201415'!AA169</f>
        <v>0</v>
      </c>
      <c r="DX169" s="75" t="str">
        <f>'T4 Q2 201415'!AB169</f>
        <v/>
      </c>
      <c r="DY169" s="75">
        <f>'T4 Q2 201415'!AC169</f>
        <v>0</v>
      </c>
      <c r="DZ169" s="75">
        <f>'T4 Q2 201415'!AD169</f>
        <v>607</v>
      </c>
      <c r="EA169" s="75">
        <f>'T4 Q2 201415'!AE169</f>
        <v>595</v>
      </c>
      <c r="EB169" s="75">
        <f>'T4 Q2 201415'!AF169</f>
        <v>0.98023064250411862</v>
      </c>
      <c r="EC169" s="75">
        <f>'T4 Q2 201415'!AG169</f>
        <v>572</v>
      </c>
      <c r="ED169" s="75">
        <f>'T4 Q2 201415'!AH169</f>
        <v>0.94233937397034595</v>
      </c>
      <c r="EE169" s="75">
        <f>'T4 Q2 201415'!AI169</f>
        <v>595</v>
      </c>
      <c r="EF169" s="75">
        <f>'T4 Q2 201415'!AJ169</f>
        <v>0.98023064250411862</v>
      </c>
      <c r="EG169" s="75">
        <f>'T4 Q2 201415'!AK169</f>
        <v>596</v>
      </c>
      <c r="EH169" s="75">
        <f>'T4 Q2 201415'!AL169</f>
        <v>0.98187808896210871</v>
      </c>
      <c r="EI169" s="75">
        <f>'T4 Q2 201415'!AM169</f>
        <v>594</v>
      </c>
      <c r="EJ169" s="75">
        <f>'T4 Q2 201415'!AN169</f>
        <v>0.97858319604612853</v>
      </c>
      <c r="EK169" s="75">
        <f>'T4 Q2 201415'!AO169</f>
        <v>575</v>
      </c>
      <c r="EL169" s="75">
        <f>'T4 Q2 201415'!AP169</f>
        <v>0.94728171334431632</v>
      </c>
      <c r="EM169" s="75">
        <f>'T4 Q2 201415'!AQ169</f>
        <v>579</v>
      </c>
      <c r="EN169" s="75">
        <f>'T4 Q2 201415'!AR169</f>
        <v>0</v>
      </c>
      <c r="EO169" s="75">
        <f>'T4 Q2 201415'!AS169</f>
        <v>557</v>
      </c>
      <c r="EP169" s="75">
        <f>'T4 Q2 201415'!AT169</f>
        <v>0.9176276771004942</v>
      </c>
      <c r="EQ169" s="75">
        <f>'T4 Q2 201415'!AU169</f>
        <v>589</v>
      </c>
      <c r="ER169" s="75">
        <f>'T4 Q2 201415'!AV169</f>
        <v>0.97034596375617788</v>
      </c>
      <c r="ES169" s="75">
        <f>'T4 Q2 201415'!AW169</f>
        <v>572</v>
      </c>
      <c r="ET169" s="75">
        <f>'T4 Q2 201415'!AX169</f>
        <v>0.94233937397034595</v>
      </c>
      <c r="EV169" s="75">
        <f>'T5 Q3 201415'!D169</f>
        <v>566</v>
      </c>
      <c r="EW169" s="75">
        <f>'T5 Q3 201415'!E169</f>
        <v>545</v>
      </c>
      <c r="EX169" s="75">
        <f>'T5 Q3 201415'!F169</f>
        <v>0.96289752650176674</v>
      </c>
      <c r="EY169" s="75">
        <f>'T5 Q3 201415'!G169</f>
        <v>553</v>
      </c>
      <c r="EZ169" s="75">
        <f>'T5 Q3 201415'!H169</f>
        <v>0.97703180212014129</v>
      </c>
      <c r="FA169" s="75">
        <f>'T5 Q3 201415'!I169</f>
        <v>547</v>
      </c>
      <c r="FB169" s="75">
        <f>'T5 Q3 201415'!J169</f>
        <v>0.96643109540636041</v>
      </c>
      <c r="FC169" s="75">
        <f>'T5 Q3 201415'!K169</f>
        <v>0</v>
      </c>
      <c r="FD169" s="75">
        <f>'T5 Q3 201415'!L169</f>
        <v>0</v>
      </c>
      <c r="FE169" s="75" t="str">
        <f>'T5 Q3 201415'!M169</f>
        <v/>
      </c>
      <c r="FF169" s="75">
        <f>'T5 Q3 201415'!N169</f>
        <v>0</v>
      </c>
      <c r="FG169" s="75">
        <f>'T5 Q3 201415'!O169</f>
        <v>556</v>
      </c>
      <c r="FH169" s="75">
        <f>'T5 Q3 201415'!P169</f>
        <v>550</v>
      </c>
      <c r="FI169" s="75">
        <f>'T5 Q3 201415'!Q169</f>
        <v>0.98920863309352514</v>
      </c>
      <c r="FJ169" s="75">
        <f>'T5 Q3 201415'!R169</f>
        <v>533</v>
      </c>
      <c r="FK169" s="75">
        <f>'T5 Q3 201415'!S169</f>
        <v>0.95863309352517989</v>
      </c>
      <c r="FL169" s="75">
        <f>'T5 Q3 201415'!T169</f>
        <v>530</v>
      </c>
      <c r="FM169" s="75">
        <f>'T5 Q3 201415'!U169</f>
        <v>0.9532374100719424</v>
      </c>
      <c r="FN169" s="75">
        <f>'T5 Q3 201415'!V169</f>
        <v>532</v>
      </c>
      <c r="FO169" s="75">
        <f>'T5 Q3 201415'!W169</f>
        <v>0.95683453237410077</v>
      </c>
      <c r="FP169" s="75">
        <f>'T5 Q3 201415'!X169</f>
        <v>537</v>
      </c>
      <c r="FQ169" s="75">
        <f>'T5 Q3 201415'!Y169</f>
        <v>0.96582733812949639</v>
      </c>
      <c r="FR169" s="75">
        <f>'T5 Q3 201415'!Z169</f>
        <v>0</v>
      </c>
      <c r="FS169" s="75">
        <f>'T5 Q3 201415'!AA169</f>
        <v>0</v>
      </c>
      <c r="FT169" s="75" t="str">
        <f>'T5 Q3 201415'!AB169</f>
        <v/>
      </c>
      <c r="FU169" s="75">
        <f>'T5 Q3 201415'!AC169</f>
        <v>0</v>
      </c>
      <c r="FV169" s="75">
        <f>'T5 Q3 201415'!AD169</f>
        <v>608</v>
      </c>
      <c r="FW169" s="75">
        <f>'T5 Q3 201415'!AE169</f>
        <v>598</v>
      </c>
      <c r="FX169" s="75">
        <f>'T5 Q3 201415'!AF169</f>
        <v>0.98355263157894735</v>
      </c>
      <c r="FY169" s="75">
        <f>'T5 Q3 201415'!AG169</f>
        <v>572</v>
      </c>
      <c r="FZ169" s="75">
        <f>'T5 Q3 201415'!AH169</f>
        <v>0.94078947368421051</v>
      </c>
      <c r="GA169" s="75">
        <f>'T5 Q3 201415'!AI169</f>
        <v>598</v>
      </c>
      <c r="GB169" s="75">
        <f>'T5 Q3 201415'!AJ169</f>
        <v>0.98355263157894735</v>
      </c>
      <c r="GC169" s="75">
        <f>'T5 Q3 201415'!AK169</f>
        <v>597</v>
      </c>
      <c r="GD169" s="75">
        <f>'T5 Q3 201415'!AL169</f>
        <v>0.98190789473684215</v>
      </c>
      <c r="GE169" s="75">
        <f>'T5 Q3 201415'!AM169</f>
        <v>597</v>
      </c>
      <c r="GF169" s="75">
        <f>'T5 Q3 201415'!AN169</f>
        <v>0.98190789473684215</v>
      </c>
      <c r="GG169" s="75">
        <f>'T5 Q3 201415'!AO169</f>
        <v>582</v>
      </c>
      <c r="GH169" s="75">
        <f>'T5 Q3 201415'!AP169</f>
        <v>0.95723684210526316</v>
      </c>
      <c r="GI169" s="75">
        <f>'T5 Q3 201415'!AQ169</f>
        <v>581</v>
      </c>
      <c r="GJ169" s="75">
        <f>'T5 Q3 201415'!AR169</f>
        <v>0</v>
      </c>
      <c r="GK169" s="75">
        <f>'T5 Q3 201415'!AS169</f>
        <v>558</v>
      </c>
      <c r="GL169" s="75">
        <f>'T5 Q3 201415'!AT169</f>
        <v>0.91776315789473684</v>
      </c>
      <c r="GM169" s="75">
        <f>'T5 Q3 201415'!AU169</f>
        <v>596</v>
      </c>
      <c r="GN169" s="75">
        <f>'T5 Q3 201415'!AV169</f>
        <v>0.98026315789473684</v>
      </c>
      <c r="GO169" s="75">
        <f>'T5 Q3 201415'!AW169</f>
        <v>575</v>
      </c>
      <c r="GP169" s="75">
        <f>'T5 Q3 201415'!AX169</f>
        <v>0.94572368421052633</v>
      </c>
      <c r="GR169" s="75">
        <f>'T6 Q4 201415'!D169</f>
        <v>513</v>
      </c>
      <c r="GS169" s="75">
        <f>'T6 Q4 201415'!E169</f>
        <v>497</v>
      </c>
      <c r="GT169" s="75">
        <f>'T6 Q4 201415'!F169</f>
        <v>0.96881091617933723</v>
      </c>
      <c r="GU169" s="75">
        <f>'T6 Q4 201415'!G169</f>
        <v>506</v>
      </c>
      <c r="GV169" s="75">
        <f>'T6 Q4 201415'!H169</f>
        <v>0.98635477582845998</v>
      </c>
      <c r="GW169" s="75">
        <f>'T6 Q4 201415'!I169</f>
        <v>496</v>
      </c>
      <c r="GX169" s="75">
        <f>'T6 Q4 201415'!J169</f>
        <v>0.96686159844054576</v>
      </c>
      <c r="GY169" s="75">
        <f>'T6 Q4 201415'!K169</f>
        <v>0</v>
      </c>
      <c r="GZ169" s="75">
        <f>'T6 Q4 201415'!L169</f>
        <v>0</v>
      </c>
      <c r="HA169" s="75" t="str">
        <f>'T6 Q4 201415'!M169</f>
        <v/>
      </c>
      <c r="HB169" s="75">
        <f>'T6 Q4 201415'!N169</f>
        <v>0</v>
      </c>
      <c r="HC169" s="75">
        <f>'T6 Q4 201415'!O169</f>
        <v>537</v>
      </c>
      <c r="HD169" s="75">
        <f>'T6 Q4 201415'!P169</f>
        <v>524</v>
      </c>
      <c r="HE169" s="75">
        <f>'T6 Q4 201415'!Q169</f>
        <v>0.97579143389199252</v>
      </c>
      <c r="HF169" s="75">
        <f>'T6 Q4 201415'!R169</f>
        <v>509</v>
      </c>
      <c r="HG169" s="75">
        <f>'T6 Q4 201415'!S169</f>
        <v>0.94785847299813786</v>
      </c>
      <c r="HH169" s="75">
        <f>'T6 Q4 201415'!T169</f>
        <v>217</v>
      </c>
      <c r="HI169" s="75">
        <f>'T6 Q4 201415'!U169</f>
        <v>0.40409683426443205</v>
      </c>
      <c r="HJ169" s="75">
        <f>'T6 Q4 201415'!V169</f>
        <v>498</v>
      </c>
      <c r="HK169" s="75">
        <f>'T6 Q4 201415'!W169</f>
        <v>0.92737430167597767</v>
      </c>
      <c r="HL169" s="75">
        <f>'T6 Q4 201415'!X169</f>
        <v>508</v>
      </c>
      <c r="HM169" s="75">
        <f>'T6 Q4 201415'!Y169</f>
        <v>0.94599627560521415</v>
      </c>
      <c r="HN169" s="75">
        <f>'T6 Q4 201415'!Z169</f>
        <v>0</v>
      </c>
      <c r="HO169" s="75">
        <f>'T6 Q4 201415'!AA169</f>
        <v>0</v>
      </c>
      <c r="HP169" s="75" t="str">
        <f>'T6 Q4 201415'!AB169</f>
        <v/>
      </c>
      <c r="HQ169" s="75">
        <f>'T6 Q4 201415'!AC169</f>
        <v>0</v>
      </c>
      <c r="HR169" s="75">
        <f>'T6 Q4 201415'!AD169</f>
        <v>588</v>
      </c>
      <c r="HS169" s="75">
        <f>'T6 Q4 201415'!AE169</f>
        <v>576</v>
      </c>
      <c r="HT169" s="75">
        <f>'T6 Q4 201415'!AF169</f>
        <v>0.97959183673469385</v>
      </c>
      <c r="HU169" s="75">
        <f>'T6 Q4 201415'!AG169</f>
        <v>546</v>
      </c>
      <c r="HV169" s="75">
        <f>'T6 Q4 201415'!AH169</f>
        <v>0.9285714285714286</v>
      </c>
      <c r="HW169" s="75">
        <f>'T6 Q4 201415'!AI169</f>
        <v>576</v>
      </c>
      <c r="HX169" s="75">
        <f>'T6 Q4 201415'!AJ169</f>
        <v>0.97959183673469385</v>
      </c>
      <c r="HY169" s="75">
        <f>'T6 Q4 201415'!AK169</f>
        <v>578</v>
      </c>
      <c r="HZ169" s="75">
        <f>'T6 Q4 201415'!AL169</f>
        <v>0.98299319727891155</v>
      </c>
      <c r="IA169" s="75">
        <f>'T6 Q4 201415'!AM169</f>
        <v>578</v>
      </c>
      <c r="IB169" s="75">
        <f>'T6 Q4 201415'!AN169</f>
        <v>0.98299319727891155</v>
      </c>
      <c r="IC169" s="75">
        <f>'T6 Q4 201415'!AO169</f>
        <v>556</v>
      </c>
      <c r="ID169" s="75">
        <f>'T6 Q4 201415'!AP169</f>
        <v>0.94557823129251706</v>
      </c>
      <c r="IE169" s="75">
        <f>'T6 Q4 201415'!AQ169</f>
        <v>558</v>
      </c>
      <c r="IF169" s="75">
        <f>'T6 Q4 201415'!AR169</f>
        <v>0</v>
      </c>
      <c r="IG169" s="75">
        <f>'T6 Q4 201415'!AS169</f>
        <v>535</v>
      </c>
      <c r="IH169" s="75">
        <f>'T6 Q4 201415'!AT169</f>
        <v>0.90986394557823125</v>
      </c>
      <c r="II169" s="75">
        <f>'T6 Q4 201415'!AU169</f>
        <v>573</v>
      </c>
      <c r="IJ169" s="75">
        <f>'T6 Q4 201415'!AV169</f>
        <v>0.97448979591836737</v>
      </c>
      <c r="IK169" s="75">
        <f>'T6 Q4 201415'!AW169</f>
        <v>558</v>
      </c>
      <c r="IL169" s="75">
        <f>'T6 Q4 201415'!AX169</f>
        <v>0.94897959183673475</v>
      </c>
    </row>
    <row r="170" spans="1:246" x14ac:dyDescent="0.25">
      <c r="A170" s="31" t="s">
        <v>592</v>
      </c>
      <c r="B170" s="21" t="s">
        <v>593</v>
      </c>
      <c r="C170" s="21" t="s">
        <v>36</v>
      </c>
      <c r="D170" s="64">
        <v>1349</v>
      </c>
      <c r="E170" s="64">
        <v>1315</v>
      </c>
      <c r="F170" s="51">
        <v>0.97479614529280945</v>
      </c>
      <c r="G170" s="64">
        <v>1332</v>
      </c>
      <c r="H170" s="69">
        <v>0.98739807264640478</v>
      </c>
      <c r="I170" s="64">
        <v>1314</v>
      </c>
      <c r="J170" s="51">
        <v>0.97405485544848036</v>
      </c>
      <c r="K170" s="64">
        <v>2</v>
      </c>
      <c r="L170" s="5">
        <v>1</v>
      </c>
      <c r="M170" s="51">
        <v>0.5</v>
      </c>
      <c r="N170" s="40"/>
      <c r="O170" s="64">
        <v>1469</v>
      </c>
      <c r="P170" s="64">
        <v>1444</v>
      </c>
      <c r="Q170" s="51">
        <v>0.98298162014976176</v>
      </c>
      <c r="R170" s="64">
        <v>1375</v>
      </c>
      <c r="S170" s="69">
        <v>0.93601089176310415</v>
      </c>
      <c r="T170" s="64">
        <v>1212</v>
      </c>
      <c r="U170" s="51">
        <v>0.82505105513955068</v>
      </c>
      <c r="V170" s="64">
        <v>1370</v>
      </c>
      <c r="W170" s="69">
        <v>0.9326072157930565</v>
      </c>
      <c r="X170" s="64">
        <v>1390</v>
      </c>
      <c r="Y170" s="51">
        <v>0.94622191967324709</v>
      </c>
      <c r="Z170" s="64">
        <v>4</v>
      </c>
      <c r="AA170" s="64">
        <v>4</v>
      </c>
      <c r="AB170" s="51">
        <v>1</v>
      </c>
      <c r="AC170" s="58"/>
      <c r="AD170" s="64">
        <v>1473</v>
      </c>
      <c r="AE170" s="64">
        <v>1437</v>
      </c>
      <c r="AF170" s="46">
        <v>0.97556008146639506</v>
      </c>
      <c r="AG170" s="64">
        <v>1345</v>
      </c>
      <c r="AH170" s="70">
        <v>0.91310251188051594</v>
      </c>
      <c r="AI170" s="64">
        <v>1437</v>
      </c>
      <c r="AJ170" s="46">
        <v>0.97556008146639506</v>
      </c>
      <c r="AK170" s="64">
        <v>1440</v>
      </c>
      <c r="AL170" s="70">
        <v>0.9775967413441955</v>
      </c>
      <c r="AM170" s="64">
        <v>1434</v>
      </c>
      <c r="AN170" s="46">
        <v>0.97352342158859473</v>
      </c>
      <c r="AO170" s="64">
        <v>1387</v>
      </c>
      <c r="AP170" s="70">
        <v>0.94161575016972165</v>
      </c>
      <c r="AQ170" s="64">
        <v>1401</v>
      </c>
      <c r="AR170" s="46">
        <v>0.95112016293279023</v>
      </c>
      <c r="AS170" s="64">
        <v>1331</v>
      </c>
      <c r="AT170" s="70">
        <v>0.90359809911744737</v>
      </c>
      <c r="AU170" s="64">
        <v>1424</v>
      </c>
      <c r="AV170" s="46">
        <v>0.96673455532926</v>
      </c>
      <c r="AW170" s="64">
        <v>1384</v>
      </c>
      <c r="AX170" s="46">
        <v>0.93957909029192122</v>
      </c>
      <c r="AZ170" s="80">
        <f>VLOOKUP($A170,'T1DQ CCG'!$A:$BS,69,FALSE)</f>
        <v>0</v>
      </c>
      <c r="BA170" s="80">
        <f>VLOOKUP($A170,'T1DQ CCG'!$A:$BS,70,FALSE)</f>
        <v>0</v>
      </c>
      <c r="BB170" s="80">
        <f>VLOOKUP($A170,'T1DQ CCG'!$A:$BS,71,FALSE)</f>
        <v>0</v>
      </c>
      <c r="BD170" s="75">
        <f>'T3 Q1 201415'!D170</f>
        <v>320</v>
      </c>
      <c r="BE170" s="75">
        <f>'T3 Q1 201415'!E170</f>
        <v>312</v>
      </c>
      <c r="BF170" s="75">
        <f>'T3 Q1 201415'!F170</f>
        <v>0.97499999999999998</v>
      </c>
      <c r="BG170" s="75">
        <f>'T3 Q1 201415'!G170</f>
        <v>316</v>
      </c>
      <c r="BH170" s="75">
        <f>'T3 Q1 201415'!H170</f>
        <v>0.98750000000000004</v>
      </c>
      <c r="BI170" s="75">
        <f>'T3 Q1 201415'!I170</f>
        <v>311</v>
      </c>
      <c r="BJ170" s="75">
        <f>'T3 Q1 201415'!J170</f>
        <v>0.97187500000000004</v>
      </c>
      <c r="BK170" s="75">
        <f>'T3 Q1 201415'!K170</f>
        <v>1</v>
      </c>
      <c r="BL170" s="75">
        <f>'T3 Q1 201415'!L170</f>
        <v>1</v>
      </c>
      <c r="BM170" s="75">
        <f>'T3 Q1 201415'!M170</f>
        <v>1</v>
      </c>
      <c r="BN170" s="75">
        <f>'T3 Q1 201415'!N170</f>
        <v>0</v>
      </c>
      <c r="BO170" s="75">
        <f>'T3 Q1 201415'!O170</f>
        <v>348</v>
      </c>
      <c r="BP170" s="75">
        <f>'T3 Q1 201415'!P170</f>
        <v>345</v>
      </c>
      <c r="BQ170" s="75">
        <f>'T3 Q1 201415'!Q170</f>
        <v>0.99137931034482762</v>
      </c>
      <c r="BR170" s="75">
        <f>'T3 Q1 201415'!R170</f>
        <v>328</v>
      </c>
      <c r="BS170" s="75">
        <f>'T3 Q1 201415'!S170</f>
        <v>0.94252873563218387</v>
      </c>
      <c r="BT170" s="75">
        <f>'T3 Q1 201415'!T170</f>
        <v>344</v>
      </c>
      <c r="BU170" s="75">
        <f>'T3 Q1 201415'!U170</f>
        <v>0.9885057471264368</v>
      </c>
      <c r="BV170" s="75">
        <f>'T3 Q1 201415'!V170</f>
        <v>327</v>
      </c>
      <c r="BW170" s="75">
        <f>'T3 Q1 201415'!W170</f>
        <v>0.93965517241379315</v>
      </c>
      <c r="BX170" s="75">
        <f>'T3 Q1 201415'!X170</f>
        <v>331</v>
      </c>
      <c r="BY170" s="75">
        <f>'T3 Q1 201415'!Y170</f>
        <v>0.95114942528735635</v>
      </c>
      <c r="BZ170" s="75">
        <f>'T3 Q1 201415'!Z170</f>
        <v>1</v>
      </c>
      <c r="CA170" s="75">
        <f>'T3 Q1 201415'!AA170</f>
        <v>1</v>
      </c>
      <c r="CB170" s="75">
        <f>'T3 Q1 201415'!AB170</f>
        <v>1</v>
      </c>
      <c r="CC170" s="75">
        <f>'T3 Q1 201415'!AC170</f>
        <v>0</v>
      </c>
      <c r="CD170" s="75">
        <f>'T3 Q1 201415'!AD170</f>
        <v>362</v>
      </c>
      <c r="CE170" s="75">
        <f>'T3 Q1 201415'!AE170</f>
        <v>354</v>
      </c>
      <c r="CF170" s="75">
        <f>'T3 Q1 201415'!AF170</f>
        <v>0.97790055248618779</v>
      </c>
      <c r="CG170" s="75">
        <f>'T3 Q1 201415'!AG170</f>
        <v>327</v>
      </c>
      <c r="CH170" s="75">
        <f>'T3 Q1 201415'!AH170</f>
        <v>0.90331491712707179</v>
      </c>
      <c r="CI170" s="75">
        <f>'T3 Q1 201415'!AI170</f>
        <v>354</v>
      </c>
      <c r="CJ170" s="75">
        <f>'T3 Q1 201415'!AJ170</f>
        <v>0.97790055248618779</v>
      </c>
      <c r="CK170" s="75">
        <f>'T3 Q1 201415'!AK170</f>
        <v>356</v>
      </c>
      <c r="CL170" s="75">
        <f>'T3 Q1 201415'!AL170</f>
        <v>0.98342541436464093</v>
      </c>
      <c r="CM170" s="75">
        <f>'T3 Q1 201415'!AM170</f>
        <v>355</v>
      </c>
      <c r="CN170" s="75">
        <f>'T3 Q1 201415'!AN170</f>
        <v>0.98066298342541436</v>
      </c>
      <c r="CO170" s="75">
        <f>'T3 Q1 201415'!AO170</f>
        <v>342</v>
      </c>
      <c r="CP170" s="75">
        <f>'T3 Q1 201415'!AP170</f>
        <v>0.94475138121546964</v>
      </c>
      <c r="CQ170" s="75">
        <f>'T3 Q1 201415'!AQ170</f>
        <v>343</v>
      </c>
      <c r="CR170" s="75">
        <f>'T3 Q1 201415'!AR170</f>
        <v>0.9475138121546961</v>
      </c>
      <c r="CS170" s="75">
        <f>'T3 Q1 201415'!AS170</f>
        <v>321</v>
      </c>
      <c r="CT170" s="75">
        <f>'T3 Q1 201415'!AT170</f>
        <v>0.88674033149171272</v>
      </c>
      <c r="CU170" s="75">
        <f>'T3 Q1 201415'!AU170</f>
        <v>351</v>
      </c>
      <c r="CV170" s="75">
        <f>'T3 Q1 201415'!AV170</f>
        <v>0.96961325966850831</v>
      </c>
      <c r="CW170" s="75">
        <f>'T3 Q1 201415'!AW170</f>
        <v>341</v>
      </c>
      <c r="CX170" s="75">
        <f>'T3 Q1 201415'!AX170</f>
        <v>0.94198895027624308</v>
      </c>
      <c r="CZ170" s="75">
        <f>'T4 Q2 201415'!D170</f>
        <v>357</v>
      </c>
      <c r="DA170" s="75">
        <f>'T4 Q2 201415'!E170</f>
        <v>350</v>
      </c>
      <c r="DB170" s="75">
        <f>'T4 Q2 201415'!F170</f>
        <v>0.98039215686274506</v>
      </c>
      <c r="DC170" s="75">
        <f>'T4 Q2 201415'!G170</f>
        <v>355</v>
      </c>
      <c r="DD170" s="75">
        <f>'T4 Q2 201415'!H170</f>
        <v>0.99439775910364148</v>
      </c>
      <c r="DE170" s="75">
        <f>'T4 Q2 201415'!I170</f>
        <v>348</v>
      </c>
      <c r="DF170" s="75">
        <f>'T4 Q2 201415'!J170</f>
        <v>0.97478991596638653</v>
      </c>
      <c r="DG170" s="75">
        <f>'T4 Q2 201415'!K170</f>
        <v>0</v>
      </c>
      <c r="DH170" s="75">
        <f>'T4 Q2 201415'!L170</f>
        <v>0</v>
      </c>
      <c r="DI170" s="75" t="str">
        <f>'T4 Q2 201415'!M170</f>
        <v/>
      </c>
      <c r="DJ170" s="75">
        <f>'T4 Q2 201415'!N170</f>
        <v>0</v>
      </c>
      <c r="DK170" s="75">
        <f>'T4 Q2 201415'!O170</f>
        <v>399</v>
      </c>
      <c r="DL170" s="75">
        <f>'T4 Q2 201415'!P170</f>
        <v>395</v>
      </c>
      <c r="DM170" s="75">
        <f>'T4 Q2 201415'!Q170</f>
        <v>0.9899749373433584</v>
      </c>
      <c r="DN170" s="75">
        <f>'T4 Q2 201415'!R170</f>
        <v>378</v>
      </c>
      <c r="DO170" s="75">
        <f>'T4 Q2 201415'!S170</f>
        <v>0.94736842105263153</v>
      </c>
      <c r="DP170" s="75">
        <f>'T4 Q2 201415'!T170</f>
        <v>389</v>
      </c>
      <c r="DQ170" s="75">
        <f>'T4 Q2 201415'!U170</f>
        <v>0.97493734335839599</v>
      </c>
      <c r="DR170" s="75">
        <f>'T4 Q2 201415'!V170</f>
        <v>378</v>
      </c>
      <c r="DS170" s="75">
        <f>'T4 Q2 201415'!W170</f>
        <v>0.94736842105263153</v>
      </c>
      <c r="DT170" s="75">
        <f>'T4 Q2 201415'!X170</f>
        <v>380</v>
      </c>
      <c r="DU170" s="75">
        <f>'T4 Q2 201415'!Y170</f>
        <v>0.95238095238095233</v>
      </c>
      <c r="DV170" s="75">
        <f>'T4 Q2 201415'!Z170</f>
        <v>1</v>
      </c>
      <c r="DW170" s="75">
        <f>'T4 Q2 201415'!AA170</f>
        <v>1</v>
      </c>
      <c r="DX170" s="75">
        <f>'T4 Q2 201415'!AB170</f>
        <v>1</v>
      </c>
      <c r="DY170" s="75">
        <f>'T4 Q2 201415'!AC170</f>
        <v>0</v>
      </c>
      <c r="DZ170" s="75">
        <f>'T4 Q2 201415'!AD170</f>
        <v>367</v>
      </c>
      <c r="EA170" s="75">
        <f>'T4 Q2 201415'!AE170</f>
        <v>354</v>
      </c>
      <c r="EB170" s="75">
        <f>'T4 Q2 201415'!AF170</f>
        <v>0.96457765667574935</v>
      </c>
      <c r="EC170" s="75">
        <f>'T4 Q2 201415'!AG170</f>
        <v>340</v>
      </c>
      <c r="ED170" s="75">
        <f>'T4 Q2 201415'!AH170</f>
        <v>0.92643051771117169</v>
      </c>
      <c r="EE170" s="75">
        <f>'T4 Q2 201415'!AI170</f>
        <v>354</v>
      </c>
      <c r="EF170" s="75">
        <f>'T4 Q2 201415'!AJ170</f>
        <v>0.96457765667574935</v>
      </c>
      <c r="EG170" s="75">
        <f>'T4 Q2 201415'!AK170</f>
        <v>354</v>
      </c>
      <c r="EH170" s="75">
        <f>'T4 Q2 201415'!AL170</f>
        <v>0.96457765667574935</v>
      </c>
      <c r="EI170" s="75">
        <f>'T4 Q2 201415'!AM170</f>
        <v>355</v>
      </c>
      <c r="EJ170" s="75">
        <f>'T4 Q2 201415'!AN170</f>
        <v>0.96730245231607626</v>
      </c>
      <c r="EK170" s="75">
        <f>'T4 Q2 201415'!AO170</f>
        <v>343</v>
      </c>
      <c r="EL170" s="75">
        <f>'T4 Q2 201415'!AP170</f>
        <v>0.93460490463215262</v>
      </c>
      <c r="EM170" s="75">
        <f>'T4 Q2 201415'!AQ170</f>
        <v>350</v>
      </c>
      <c r="EN170" s="75">
        <f>'T4 Q2 201415'!AR170</f>
        <v>0</v>
      </c>
      <c r="EO170" s="75">
        <f>'T4 Q2 201415'!AS170</f>
        <v>337</v>
      </c>
      <c r="EP170" s="75">
        <f>'T4 Q2 201415'!AT170</f>
        <v>0.91825613079019075</v>
      </c>
      <c r="EQ170" s="75">
        <f>'T4 Q2 201415'!AU170</f>
        <v>351</v>
      </c>
      <c r="ER170" s="75">
        <f>'T4 Q2 201415'!AV170</f>
        <v>0.95640326975476841</v>
      </c>
      <c r="ES170" s="75">
        <f>'T4 Q2 201415'!AW170</f>
        <v>337</v>
      </c>
      <c r="ET170" s="75">
        <f>'T4 Q2 201415'!AX170</f>
        <v>0.91825613079019075</v>
      </c>
      <c r="EV170" s="75">
        <f>'T5 Q3 201415'!D170</f>
        <v>319</v>
      </c>
      <c r="EW170" s="75">
        <f>'T5 Q3 201415'!E170</f>
        <v>309</v>
      </c>
      <c r="EX170" s="75">
        <f>'T5 Q3 201415'!F170</f>
        <v>0.96865203761755481</v>
      </c>
      <c r="EY170" s="75">
        <f>'T5 Q3 201415'!G170</f>
        <v>312</v>
      </c>
      <c r="EZ170" s="75">
        <f>'T5 Q3 201415'!H170</f>
        <v>0.9780564263322884</v>
      </c>
      <c r="FA170" s="75">
        <f>'T5 Q3 201415'!I170</f>
        <v>310</v>
      </c>
      <c r="FB170" s="75">
        <f>'T5 Q3 201415'!J170</f>
        <v>0.97178683385579934</v>
      </c>
      <c r="FC170" s="75">
        <f>'T5 Q3 201415'!K170</f>
        <v>1</v>
      </c>
      <c r="FD170" s="75">
        <f>'T5 Q3 201415'!L170</f>
        <v>0</v>
      </c>
      <c r="FE170" s="75">
        <f>'T5 Q3 201415'!M170</f>
        <v>0</v>
      </c>
      <c r="FF170" s="75">
        <f>'T5 Q3 201415'!N170</f>
        <v>0</v>
      </c>
      <c r="FG170" s="75">
        <f>'T5 Q3 201415'!O170</f>
        <v>351</v>
      </c>
      <c r="FH170" s="75">
        <f>'T5 Q3 201415'!P170</f>
        <v>346</v>
      </c>
      <c r="FI170" s="75">
        <f>'T5 Q3 201415'!Q170</f>
        <v>0.98575498575498577</v>
      </c>
      <c r="FJ170" s="75">
        <f>'T5 Q3 201415'!R170</f>
        <v>329</v>
      </c>
      <c r="FK170" s="75">
        <f>'T5 Q3 201415'!S170</f>
        <v>0.93732193732193736</v>
      </c>
      <c r="FL170" s="75">
        <f>'T5 Q3 201415'!T170</f>
        <v>328</v>
      </c>
      <c r="FM170" s="75">
        <f>'T5 Q3 201415'!U170</f>
        <v>0.93447293447293445</v>
      </c>
      <c r="FN170" s="75">
        <f>'T5 Q3 201415'!V170</f>
        <v>323</v>
      </c>
      <c r="FO170" s="75">
        <f>'T5 Q3 201415'!W170</f>
        <v>0.92022792022792022</v>
      </c>
      <c r="FP170" s="75">
        <f>'T5 Q3 201415'!X170</f>
        <v>329</v>
      </c>
      <c r="FQ170" s="75">
        <f>'T5 Q3 201415'!Y170</f>
        <v>0.93732193732193736</v>
      </c>
      <c r="FR170" s="75">
        <f>'T5 Q3 201415'!Z170</f>
        <v>0</v>
      </c>
      <c r="FS170" s="75">
        <f>'T5 Q3 201415'!AA170</f>
        <v>0</v>
      </c>
      <c r="FT170" s="75" t="str">
        <f>'T5 Q3 201415'!AB170</f>
        <v/>
      </c>
      <c r="FU170" s="75">
        <f>'T5 Q3 201415'!AC170</f>
        <v>0</v>
      </c>
      <c r="FV170" s="75">
        <f>'T5 Q3 201415'!AD170</f>
        <v>377</v>
      </c>
      <c r="FW170" s="75">
        <f>'T5 Q3 201415'!AE170</f>
        <v>372</v>
      </c>
      <c r="FX170" s="75">
        <f>'T5 Q3 201415'!AF170</f>
        <v>0.98673740053050396</v>
      </c>
      <c r="FY170" s="75">
        <f>'T5 Q3 201415'!AG170</f>
        <v>336</v>
      </c>
      <c r="FZ170" s="75">
        <f>'T5 Q3 201415'!AH170</f>
        <v>0.89124668435013266</v>
      </c>
      <c r="GA170" s="75">
        <f>'T5 Q3 201415'!AI170</f>
        <v>372</v>
      </c>
      <c r="GB170" s="75">
        <f>'T5 Q3 201415'!AJ170</f>
        <v>0.98673740053050396</v>
      </c>
      <c r="GC170" s="75">
        <f>'T5 Q3 201415'!AK170</f>
        <v>374</v>
      </c>
      <c r="GD170" s="75">
        <f>'T5 Q3 201415'!AL170</f>
        <v>0.99204244031830235</v>
      </c>
      <c r="GE170" s="75">
        <f>'T5 Q3 201415'!AM170</f>
        <v>370</v>
      </c>
      <c r="GF170" s="75">
        <f>'T5 Q3 201415'!AN170</f>
        <v>0.98143236074270557</v>
      </c>
      <c r="GG170" s="75">
        <f>'T5 Q3 201415'!AO170</f>
        <v>352</v>
      </c>
      <c r="GH170" s="75">
        <f>'T5 Q3 201415'!AP170</f>
        <v>0.93368700265251992</v>
      </c>
      <c r="GI170" s="75">
        <f>'T5 Q3 201415'!AQ170</f>
        <v>361</v>
      </c>
      <c r="GJ170" s="75">
        <f>'T5 Q3 201415'!AR170</f>
        <v>0</v>
      </c>
      <c r="GK170" s="75">
        <f>'T5 Q3 201415'!AS170</f>
        <v>337</v>
      </c>
      <c r="GL170" s="75">
        <f>'T5 Q3 201415'!AT170</f>
        <v>0.8938992042440318</v>
      </c>
      <c r="GM170" s="75">
        <f>'T5 Q3 201415'!AU170</f>
        <v>366</v>
      </c>
      <c r="GN170" s="75">
        <f>'T5 Q3 201415'!AV170</f>
        <v>0.97082228116710878</v>
      </c>
      <c r="GO170" s="75">
        <f>'T5 Q3 201415'!AW170</f>
        <v>353</v>
      </c>
      <c r="GP170" s="75">
        <f>'T5 Q3 201415'!AX170</f>
        <v>0.93633952254641906</v>
      </c>
      <c r="GR170" s="75">
        <f>'T6 Q4 201415'!D170</f>
        <v>353</v>
      </c>
      <c r="GS170" s="75">
        <f>'T6 Q4 201415'!E170</f>
        <v>344</v>
      </c>
      <c r="GT170" s="75">
        <f>'T6 Q4 201415'!F170</f>
        <v>0.9745042492917847</v>
      </c>
      <c r="GU170" s="75">
        <f>'T6 Q4 201415'!G170</f>
        <v>349</v>
      </c>
      <c r="GV170" s="75">
        <f>'T6 Q4 201415'!H170</f>
        <v>0.98866855524079322</v>
      </c>
      <c r="GW170" s="75">
        <f>'T6 Q4 201415'!I170</f>
        <v>345</v>
      </c>
      <c r="GX170" s="75">
        <f>'T6 Q4 201415'!J170</f>
        <v>0.97733711048158645</v>
      </c>
      <c r="GY170" s="75">
        <f>'T6 Q4 201415'!K170</f>
        <v>0</v>
      </c>
      <c r="GZ170" s="75">
        <f>'T6 Q4 201415'!L170</f>
        <v>0</v>
      </c>
      <c r="HA170" s="75" t="str">
        <f>'T6 Q4 201415'!M170</f>
        <v/>
      </c>
      <c r="HB170" s="75">
        <f>'T6 Q4 201415'!N170</f>
        <v>0</v>
      </c>
      <c r="HC170" s="75">
        <f>'T6 Q4 201415'!O170</f>
        <v>371</v>
      </c>
      <c r="HD170" s="75">
        <f>'T6 Q4 201415'!P170</f>
        <v>358</v>
      </c>
      <c r="HE170" s="75">
        <f>'T6 Q4 201415'!Q170</f>
        <v>0.96495956873315369</v>
      </c>
      <c r="HF170" s="75">
        <f>'T6 Q4 201415'!R170</f>
        <v>340</v>
      </c>
      <c r="HG170" s="75">
        <f>'T6 Q4 201415'!S170</f>
        <v>0.9164420485175202</v>
      </c>
      <c r="HH170" s="75">
        <f>'T6 Q4 201415'!T170</f>
        <v>151</v>
      </c>
      <c r="HI170" s="75">
        <f>'T6 Q4 201415'!U170</f>
        <v>0.40700808625336926</v>
      </c>
      <c r="HJ170" s="75">
        <f>'T6 Q4 201415'!V170</f>
        <v>342</v>
      </c>
      <c r="HK170" s="75">
        <f>'T6 Q4 201415'!W170</f>
        <v>0.92183288409703501</v>
      </c>
      <c r="HL170" s="75">
        <f>'T6 Q4 201415'!X170</f>
        <v>350</v>
      </c>
      <c r="HM170" s="75">
        <f>'T6 Q4 201415'!Y170</f>
        <v>0.94339622641509435</v>
      </c>
      <c r="HN170" s="75">
        <f>'T6 Q4 201415'!Z170</f>
        <v>2</v>
      </c>
      <c r="HO170" s="75">
        <f>'T6 Q4 201415'!AA170</f>
        <v>2</v>
      </c>
      <c r="HP170" s="75">
        <f>'T6 Q4 201415'!AB170</f>
        <v>1</v>
      </c>
      <c r="HQ170" s="75">
        <f>'T6 Q4 201415'!AC170</f>
        <v>0</v>
      </c>
      <c r="HR170" s="75">
        <f>'T6 Q4 201415'!AD170</f>
        <v>367</v>
      </c>
      <c r="HS170" s="75">
        <f>'T6 Q4 201415'!AE170</f>
        <v>357</v>
      </c>
      <c r="HT170" s="75">
        <f>'T6 Q4 201415'!AF170</f>
        <v>0.97275204359673029</v>
      </c>
      <c r="HU170" s="75">
        <f>'T6 Q4 201415'!AG170</f>
        <v>342</v>
      </c>
      <c r="HV170" s="75">
        <f>'T6 Q4 201415'!AH170</f>
        <v>0.93188010899182561</v>
      </c>
      <c r="HW170" s="75">
        <f>'T6 Q4 201415'!AI170</f>
        <v>357</v>
      </c>
      <c r="HX170" s="75">
        <f>'T6 Q4 201415'!AJ170</f>
        <v>0.97275204359673029</v>
      </c>
      <c r="HY170" s="75">
        <f>'T6 Q4 201415'!AK170</f>
        <v>356</v>
      </c>
      <c r="HZ170" s="75">
        <f>'T6 Q4 201415'!AL170</f>
        <v>0.97002724795640327</v>
      </c>
      <c r="IA170" s="75">
        <f>'T6 Q4 201415'!AM170</f>
        <v>354</v>
      </c>
      <c r="IB170" s="75">
        <f>'T6 Q4 201415'!AN170</f>
        <v>0.96457765667574935</v>
      </c>
      <c r="IC170" s="75">
        <f>'T6 Q4 201415'!AO170</f>
        <v>350</v>
      </c>
      <c r="ID170" s="75">
        <f>'T6 Q4 201415'!AP170</f>
        <v>0.9536784741144414</v>
      </c>
      <c r="IE170" s="75">
        <f>'T6 Q4 201415'!AQ170</f>
        <v>347</v>
      </c>
      <c r="IF170" s="75">
        <f>'T6 Q4 201415'!AR170</f>
        <v>0</v>
      </c>
      <c r="IG170" s="75">
        <f>'T6 Q4 201415'!AS170</f>
        <v>336</v>
      </c>
      <c r="IH170" s="75">
        <f>'T6 Q4 201415'!AT170</f>
        <v>0.91553133514986373</v>
      </c>
      <c r="II170" s="75">
        <f>'T6 Q4 201415'!AU170</f>
        <v>356</v>
      </c>
      <c r="IJ170" s="75">
        <f>'T6 Q4 201415'!AV170</f>
        <v>0.97002724795640327</v>
      </c>
      <c r="IK170" s="75">
        <f>'T6 Q4 201415'!AW170</f>
        <v>353</v>
      </c>
      <c r="IL170" s="75">
        <f>'T6 Q4 201415'!AX170</f>
        <v>0.96185286103542234</v>
      </c>
    </row>
    <row r="171" spans="1:246" x14ac:dyDescent="0.25">
      <c r="A171" s="31" t="s">
        <v>594</v>
      </c>
      <c r="B171" s="21" t="s">
        <v>595</v>
      </c>
      <c r="C171" s="21" t="s">
        <v>36</v>
      </c>
      <c r="D171" s="64">
        <v>3248</v>
      </c>
      <c r="E171" s="64">
        <v>3134</v>
      </c>
      <c r="F171" s="51">
        <v>0.96490147783251234</v>
      </c>
      <c r="G171" s="64">
        <v>3143</v>
      </c>
      <c r="H171" s="69">
        <v>0.96767241379310343</v>
      </c>
      <c r="I171" s="64">
        <v>3144</v>
      </c>
      <c r="J171" s="51">
        <v>0.96798029556650245</v>
      </c>
      <c r="K171" s="64">
        <v>4</v>
      </c>
      <c r="L171" s="5">
        <v>0</v>
      </c>
      <c r="M171" s="51">
        <v>0</v>
      </c>
      <c r="N171" s="40"/>
      <c r="O171" s="64">
        <v>3601</v>
      </c>
      <c r="P171" s="64">
        <v>3512</v>
      </c>
      <c r="Q171" s="51">
        <v>0.97528464315467922</v>
      </c>
      <c r="R171" s="64">
        <v>3531</v>
      </c>
      <c r="S171" s="69">
        <v>0.98056095529019716</v>
      </c>
      <c r="T171" s="64">
        <v>3509</v>
      </c>
      <c r="U171" s="51">
        <v>0.97445154123854483</v>
      </c>
      <c r="V171" s="64">
        <v>3533</v>
      </c>
      <c r="W171" s="69">
        <v>0.98111635656762008</v>
      </c>
      <c r="X171" s="64">
        <v>3539</v>
      </c>
      <c r="Y171" s="51">
        <v>0.98278256039988887</v>
      </c>
      <c r="Z171" s="64">
        <v>14</v>
      </c>
      <c r="AA171" s="64">
        <v>14</v>
      </c>
      <c r="AB171" s="51">
        <v>1</v>
      </c>
      <c r="AC171" s="58"/>
      <c r="AD171" s="64">
        <v>3689</v>
      </c>
      <c r="AE171" s="64">
        <v>3612</v>
      </c>
      <c r="AF171" s="46">
        <v>0.97912713472485768</v>
      </c>
      <c r="AG171" s="64">
        <v>3488</v>
      </c>
      <c r="AH171" s="70">
        <v>0.94551368934670643</v>
      </c>
      <c r="AI171" s="64">
        <v>3588</v>
      </c>
      <c r="AJ171" s="46">
        <v>0.97262130658715096</v>
      </c>
      <c r="AK171" s="64">
        <v>3461</v>
      </c>
      <c r="AL171" s="70">
        <v>0.93819463269178638</v>
      </c>
      <c r="AM171" s="64">
        <v>3500</v>
      </c>
      <c r="AN171" s="46">
        <v>0.94876660341555974</v>
      </c>
      <c r="AO171" s="64">
        <v>3612</v>
      </c>
      <c r="AP171" s="70">
        <v>0.97912713472485768</v>
      </c>
      <c r="AQ171" s="64">
        <v>3587</v>
      </c>
      <c r="AR171" s="46">
        <v>0.97235023041474655</v>
      </c>
      <c r="AS171" s="64">
        <v>3482</v>
      </c>
      <c r="AT171" s="70">
        <v>0.94388723231227978</v>
      </c>
      <c r="AU171" s="64">
        <v>3536</v>
      </c>
      <c r="AV171" s="46">
        <v>0.95852534562211977</v>
      </c>
      <c r="AW171" s="64">
        <v>3486</v>
      </c>
      <c r="AX171" s="46">
        <v>0.94497153700189751</v>
      </c>
      <c r="AZ171" s="80">
        <f>VLOOKUP($A171,'T1DQ CCG'!$A:$BS,69,FALSE)</f>
        <v>0</v>
      </c>
      <c r="BA171" s="80">
        <f>VLOOKUP($A171,'T1DQ CCG'!$A:$BS,70,FALSE)</f>
        <v>0</v>
      </c>
      <c r="BB171" s="80">
        <f>VLOOKUP($A171,'T1DQ CCG'!$A:$BS,71,FALSE)</f>
        <v>0</v>
      </c>
      <c r="BD171" s="75">
        <f>'T3 Q1 201415'!D171</f>
        <v>888</v>
      </c>
      <c r="BE171" s="75">
        <f>'T3 Q1 201415'!E171</f>
        <v>867</v>
      </c>
      <c r="BF171" s="75">
        <f>'T3 Q1 201415'!F171</f>
        <v>0.97635135135135132</v>
      </c>
      <c r="BG171" s="75">
        <f>'T3 Q1 201415'!G171</f>
        <v>829</v>
      </c>
      <c r="BH171" s="75">
        <f>'T3 Q1 201415'!H171</f>
        <v>0.93355855855855852</v>
      </c>
      <c r="BI171" s="75">
        <f>'T3 Q1 201415'!I171</f>
        <v>872</v>
      </c>
      <c r="BJ171" s="75">
        <f>'T3 Q1 201415'!J171</f>
        <v>0.98198198198198194</v>
      </c>
      <c r="BK171" s="75">
        <f>'T3 Q1 201415'!K171</f>
        <v>0</v>
      </c>
      <c r="BL171" s="75">
        <f>'T3 Q1 201415'!L171</f>
        <v>0</v>
      </c>
      <c r="BM171" s="75" t="str">
        <f>'T3 Q1 201415'!M171</f>
        <v/>
      </c>
      <c r="BN171" s="75">
        <f>'T3 Q1 201415'!N171</f>
        <v>0</v>
      </c>
      <c r="BO171" s="75">
        <f>'T3 Q1 201415'!O171</f>
        <v>905</v>
      </c>
      <c r="BP171" s="75">
        <f>'T3 Q1 201415'!P171</f>
        <v>861</v>
      </c>
      <c r="BQ171" s="75">
        <f>'T3 Q1 201415'!Q171</f>
        <v>0.95138121546961329</v>
      </c>
      <c r="BR171" s="75">
        <f>'T3 Q1 201415'!R171</f>
        <v>878</v>
      </c>
      <c r="BS171" s="75">
        <f>'T3 Q1 201415'!S171</f>
        <v>0.97016574585635362</v>
      </c>
      <c r="BT171" s="75">
        <f>'T3 Q1 201415'!T171</f>
        <v>867</v>
      </c>
      <c r="BU171" s="75">
        <f>'T3 Q1 201415'!U171</f>
        <v>0.95801104972375695</v>
      </c>
      <c r="BV171" s="75">
        <f>'T3 Q1 201415'!V171</f>
        <v>867</v>
      </c>
      <c r="BW171" s="75">
        <f>'T3 Q1 201415'!W171</f>
        <v>0.95801104972375695</v>
      </c>
      <c r="BX171" s="75">
        <f>'T3 Q1 201415'!X171</f>
        <v>885</v>
      </c>
      <c r="BY171" s="75">
        <f>'T3 Q1 201415'!Y171</f>
        <v>0.97790055248618779</v>
      </c>
      <c r="BZ171" s="75">
        <f>'T3 Q1 201415'!Z171</f>
        <v>0</v>
      </c>
      <c r="CA171" s="75">
        <f>'T3 Q1 201415'!AA171</f>
        <v>0</v>
      </c>
      <c r="CB171" s="75" t="str">
        <f>'T3 Q1 201415'!AB171</f>
        <v/>
      </c>
      <c r="CC171" s="75">
        <f>'T3 Q1 201415'!AC171</f>
        <v>0</v>
      </c>
      <c r="CD171" s="75">
        <f>'T3 Q1 201415'!AD171</f>
        <v>888</v>
      </c>
      <c r="CE171" s="75">
        <f>'T3 Q1 201415'!AE171</f>
        <v>875</v>
      </c>
      <c r="CF171" s="75">
        <f>'T3 Q1 201415'!AF171</f>
        <v>0.98536036036036034</v>
      </c>
      <c r="CG171" s="75">
        <f>'T3 Q1 201415'!AG171</f>
        <v>850</v>
      </c>
      <c r="CH171" s="75">
        <f>'T3 Q1 201415'!AH171</f>
        <v>0.9572072072072072</v>
      </c>
      <c r="CI171" s="75">
        <f>'T3 Q1 201415'!AI171</f>
        <v>850</v>
      </c>
      <c r="CJ171" s="75">
        <f>'T3 Q1 201415'!AJ171</f>
        <v>0.9572072072072072</v>
      </c>
      <c r="CK171" s="75">
        <f>'T3 Q1 201415'!AK171</f>
        <v>838</v>
      </c>
      <c r="CL171" s="75">
        <f>'T3 Q1 201415'!AL171</f>
        <v>0.94369369369369371</v>
      </c>
      <c r="CM171" s="75">
        <f>'T3 Q1 201415'!AM171</f>
        <v>854</v>
      </c>
      <c r="CN171" s="75">
        <f>'T3 Q1 201415'!AN171</f>
        <v>0.96171171171171166</v>
      </c>
      <c r="CO171" s="75">
        <f>'T3 Q1 201415'!AO171</f>
        <v>879</v>
      </c>
      <c r="CP171" s="75">
        <f>'T3 Q1 201415'!AP171</f>
        <v>0.98986486486486491</v>
      </c>
      <c r="CQ171" s="75">
        <f>'T3 Q1 201415'!AQ171</f>
        <v>873</v>
      </c>
      <c r="CR171" s="75">
        <f>'T3 Q1 201415'!AR171</f>
        <v>0.98310810810810811</v>
      </c>
      <c r="CS171" s="75">
        <f>'T3 Q1 201415'!AS171</f>
        <v>848</v>
      </c>
      <c r="CT171" s="75">
        <f>'T3 Q1 201415'!AT171</f>
        <v>0.95495495495495497</v>
      </c>
      <c r="CU171" s="75">
        <f>'T3 Q1 201415'!AU171</f>
        <v>859</v>
      </c>
      <c r="CV171" s="75">
        <f>'T3 Q1 201415'!AV171</f>
        <v>0.96734234234234229</v>
      </c>
      <c r="CW171" s="75">
        <f>'T3 Q1 201415'!AW171</f>
        <v>845</v>
      </c>
      <c r="CX171" s="75">
        <f>'T3 Q1 201415'!AX171</f>
        <v>0.95157657657657657</v>
      </c>
      <c r="CZ171" s="75">
        <f>'T4 Q2 201415'!D171</f>
        <v>523</v>
      </c>
      <c r="DA171" s="75">
        <f>'T4 Q2 201415'!E171</f>
        <v>502</v>
      </c>
      <c r="DB171" s="75">
        <f>'T4 Q2 201415'!F171</f>
        <v>0</v>
      </c>
      <c r="DC171" s="75">
        <f>'T4 Q2 201415'!G171</f>
        <v>513</v>
      </c>
      <c r="DD171" s="75">
        <f>'T4 Q2 201415'!H171</f>
        <v>0</v>
      </c>
      <c r="DE171" s="75">
        <f>'T4 Q2 201415'!I171</f>
        <v>505</v>
      </c>
      <c r="DF171" s="75">
        <f>'T4 Q2 201415'!J171</f>
        <v>0</v>
      </c>
      <c r="DG171" s="75">
        <f>'T4 Q2 201415'!K171</f>
        <v>2</v>
      </c>
      <c r="DH171" s="75">
        <f>'T4 Q2 201415'!L171</f>
        <v>2</v>
      </c>
      <c r="DI171" s="75">
        <f>'T4 Q2 201415'!M171</f>
        <v>0</v>
      </c>
      <c r="DJ171" s="75">
        <f>'T4 Q2 201415'!N171</f>
        <v>0</v>
      </c>
      <c r="DK171" s="75">
        <f>'T4 Q2 201415'!O171</f>
        <v>909</v>
      </c>
      <c r="DL171" s="75">
        <f>'T4 Q2 201415'!P171</f>
        <v>901</v>
      </c>
      <c r="DM171" s="75">
        <f>'T4 Q2 201415'!Q171</f>
        <v>0.99119911991199117</v>
      </c>
      <c r="DN171" s="75">
        <f>'T4 Q2 201415'!R171</f>
        <v>898</v>
      </c>
      <c r="DO171" s="75">
        <f>'T4 Q2 201415'!S171</f>
        <v>0.98789878987898794</v>
      </c>
      <c r="DP171" s="75">
        <f>'T4 Q2 201415'!T171</f>
        <v>895</v>
      </c>
      <c r="DQ171" s="75">
        <f>'T4 Q2 201415'!U171</f>
        <v>0.9845984598459846</v>
      </c>
      <c r="DR171" s="75">
        <f>'T4 Q2 201415'!V171</f>
        <v>898</v>
      </c>
      <c r="DS171" s="75">
        <f>'T4 Q2 201415'!W171</f>
        <v>0.98789878987898794</v>
      </c>
      <c r="DT171" s="75">
        <f>'T4 Q2 201415'!X171</f>
        <v>894</v>
      </c>
      <c r="DU171" s="75">
        <f>'T4 Q2 201415'!Y171</f>
        <v>0.98349834983498352</v>
      </c>
      <c r="DV171" s="75">
        <f>'T4 Q2 201415'!Z171</f>
        <v>8</v>
      </c>
      <c r="DW171" s="75">
        <f>'T4 Q2 201415'!AA171</f>
        <v>8</v>
      </c>
      <c r="DX171" s="75">
        <f>'T4 Q2 201415'!AB171</f>
        <v>1</v>
      </c>
      <c r="DY171" s="75">
        <f>'T4 Q2 201415'!AC171</f>
        <v>0</v>
      </c>
      <c r="DZ171" s="75">
        <f>'T4 Q2 201415'!AD171</f>
        <v>985</v>
      </c>
      <c r="EA171" s="75">
        <f>'T4 Q2 201415'!AE171</f>
        <v>956</v>
      </c>
      <c r="EB171" s="75">
        <f>'T4 Q2 201415'!AF171</f>
        <v>0.97055837563451774</v>
      </c>
      <c r="EC171" s="75">
        <f>'T4 Q2 201415'!AG171</f>
        <v>914</v>
      </c>
      <c r="ED171" s="75">
        <f>'T4 Q2 201415'!AH171</f>
        <v>0.92791878172588838</v>
      </c>
      <c r="EE171" s="75">
        <f>'T4 Q2 201415'!AI171</f>
        <v>956</v>
      </c>
      <c r="EF171" s="75">
        <f>'T4 Q2 201415'!AJ171</f>
        <v>0.97055837563451774</v>
      </c>
      <c r="EG171" s="75">
        <f>'T4 Q2 201415'!AK171</f>
        <v>918</v>
      </c>
      <c r="EH171" s="75">
        <f>'T4 Q2 201415'!AL171</f>
        <v>0.93197969543147208</v>
      </c>
      <c r="EI171" s="75">
        <f>'T4 Q2 201415'!AM171</f>
        <v>927</v>
      </c>
      <c r="EJ171" s="75">
        <f>'T4 Q2 201415'!AN171</f>
        <v>0.94111675126903549</v>
      </c>
      <c r="EK171" s="75">
        <f>'T4 Q2 201415'!AO171</f>
        <v>952</v>
      </c>
      <c r="EL171" s="75">
        <f>'T4 Q2 201415'!AP171</f>
        <v>0.96649746192893404</v>
      </c>
      <c r="EM171" s="75">
        <f>'T4 Q2 201415'!AQ171</f>
        <v>948</v>
      </c>
      <c r="EN171" s="75">
        <f>'T4 Q2 201415'!AR171</f>
        <v>0</v>
      </c>
      <c r="EO171" s="75">
        <f>'T4 Q2 201415'!AS171</f>
        <v>917</v>
      </c>
      <c r="EP171" s="75">
        <f>'T4 Q2 201415'!AT171</f>
        <v>0.93096446700507618</v>
      </c>
      <c r="EQ171" s="75">
        <f>'T4 Q2 201415'!AU171</f>
        <v>940</v>
      </c>
      <c r="ER171" s="75">
        <f>'T4 Q2 201415'!AV171</f>
        <v>0.95431472081218272</v>
      </c>
      <c r="ES171" s="75">
        <f>'T4 Q2 201415'!AW171</f>
        <v>916</v>
      </c>
      <c r="ET171" s="75">
        <f>'T4 Q2 201415'!AX171</f>
        <v>0.92994923857868017</v>
      </c>
      <c r="EV171" s="75">
        <f>'T5 Q3 201415'!D171</f>
        <v>916</v>
      </c>
      <c r="EW171" s="75">
        <f>'T5 Q3 201415'!E171</f>
        <v>879</v>
      </c>
      <c r="EX171" s="75">
        <f>'T5 Q3 201415'!F171</f>
        <v>0.95960698689956336</v>
      </c>
      <c r="EY171" s="75">
        <f>'T5 Q3 201415'!G171</f>
        <v>895</v>
      </c>
      <c r="EZ171" s="75">
        <f>'T5 Q3 201415'!H171</f>
        <v>0.97707423580786024</v>
      </c>
      <c r="FA171" s="75">
        <f>'T5 Q3 201415'!I171</f>
        <v>880</v>
      </c>
      <c r="FB171" s="75">
        <f>'T5 Q3 201415'!J171</f>
        <v>0.9606986899563319</v>
      </c>
      <c r="FC171" s="75">
        <f>'T5 Q3 201415'!K171</f>
        <v>2</v>
      </c>
      <c r="FD171" s="75">
        <f>'T5 Q3 201415'!L171</f>
        <v>2</v>
      </c>
      <c r="FE171" s="75">
        <f>'T5 Q3 201415'!M171</f>
        <v>1</v>
      </c>
      <c r="FF171" s="75">
        <f>'T5 Q3 201415'!N171</f>
        <v>0</v>
      </c>
      <c r="FG171" s="75">
        <f>'T5 Q3 201415'!O171</f>
        <v>935</v>
      </c>
      <c r="FH171" s="75">
        <f>'T5 Q3 201415'!P171</f>
        <v>915</v>
      </c>
      <c r="FI171" s="75">
        <f>'T5 Q3 201415'!Q171</f>
        <v>0.97860962566844922</v>
      </c>
      <c r="FJ171" s="75">
        <f>'T5 Q3 201415'!R171</f>
        <v>928</v>
      </c>
      <c r="FK171" s="75">
        <f>'T5 Q3 201415'!S171</f>
        <v>0.99251336898395726</v>
      </c>
      <c r="FL171" s="75">
        <f>'T5 Q3 201415'!T171</f>
        <v>922</v>
      </c>
      <c r="FM171" s="75">
        <f>'T5 Q3 201415'!U171</f>
        <v>0.98609625668449197</v>
      </c>
      <c r="FN171" s="75">
        <f>'T5 Q3 201415'!V171</f>
        <v>929</v>
      </c>
      <c r="FO171" s="75">
        <f>'T5 Q3 201415'!W171</f>
        <v>0.99358288770053471</v>
      </c>
      <c r="FP171" s="75">
        <f>'T5 Q3 201415'!X171</f>
        <v>923</v>
      </c>
      <c r="FQ171" s="75">
        <f>'T5 Q3 201415'!Y171</f>
        <v>0.98716577540106953</v>
      </c>
      <c r="FR171" s="75">
        <f>'T5 Q3 201415'!Z171</f>
        <v>6</v>
      </c>
      <c r="FS171" s="75">
        <f>'T5 Q3 201415'!AA171</f>
        <v>6</v>
      </c>
      <c r="FT171" s="75">
        <f>'T5 Q3 201415'!AB171</f>
        <v>1</v>
      </c>
      <c r="FU171" s="75">
        <f>'T5 Q3 201415'!AC171</f>
        <v>0</v>
      </c>
      <c r="FV171" s="75">
        <f>'T5 Q3 201415'!AD171</f>
        <v>903</v>
      </c>
      <c r="FW171" s="75">
        <f>'T5 Q3 201415'!AE171</f>
        <v>886</v>
      </c>
      <c r="FX171" s="75">
        <f>'T5 Q3 201415'!AF171</f>
        <v>0.98117386489479508</v>
      </c>
      <c r="FY171" s="75">
        <f>'T5 Q3 201415'!AG171</f>
        <v>855</v>
      </c>
      <c r="FZ171" s="75">
        <f>'T5 Q3 201415'!AH171</f>
        <v>0.94684385382059799</v>
      </c>
      <c r="GA171" s="75">
        <f>'T5 Q3 201415'!AI171</f>
        <v>887</v>
      </c>
      <c r="GB171" s="75">
        <f>'T5 Q3 201415'!AJ171</f>
        <v>0.98228128460686603</v>
      </c>
      <c r="GC171" s="75">
        <f>'T5 Q3 201415'!AK171</f>
        <v>844</v>
      </c>
      <c r="GD171" s="75">
        <f>'T5 Q3 201415'!AL171</f>
        <v>0.93466223698781836</v>
      </c>
      <c r="GE171" s="75">
        <f>'T5 Q3 201415'!AM171</f>
        <v>852</v>
      </c>
      <c r="GF171" s="75">
        <f>'T5 Q3 201415'!AN171</f>
        <v>0.94352159468438535</v>
      </c>
      <c r="GG171" s="75">
        <f>'T5 Q3 201415'!AO171</f>
        <v>885</v>
      </c>
      <c r="GH171" s="75">
        <f>'T5 Q3 201415'!AP171</f>
        <v>0.98006644518272423</v>
      </c>
      <c r="GI171" s="75">
        <f>'T5 Q3 201415'!AQ171</f>
        <v>876</v>
      </c>
      <c r="GJ171" s="75">
        <f>'T5 Q3 201415'!AR171</f>
        <v>0</v>
      </c>
      <c r="GK171" s="75">
        <f>'T5 Q3 201415'!AS171</f>
        <v>853</v>
      </c>
      <c r="GL171" s="75">
        <f>'T5 Q3 201415'!AT171</f>
        <v>0.9446290143964563</v>
      </c>
      <c r="GM171" s="75">
        <f>'T5 Q3 201415'!AU171</f>
        <v>862</v>
      </c>
      <c r="GN171" s="75">
        <f>'T5 Q3 201415'!AV171</f>
        <v>0.95459579180509413</v>
      </c>
      <c r="GO171" s="75">
        <f>'T5 Q3 201415'!AW171</f>
        <v>850</v>
      </c>
      <c r="GP171" s="75">
        <f>'T5 Q3 201415'!AX171</f>
        <v>0.94130675526024365</v>
      </c>
      <c r="GR171" s="75">
        <f>'T6 Q4 201415'!D171</f>
        <v>921</v>
      </c>
      <c r="GS171" s="75">
        <f>'T6 Q4 201415'!E171</f>
        <v>886</v>
      </c>
      <c r="GT171" s="75">
        <f>'T6 Q4 201415'!F171</f>
        <v>0.96199782844733983</v>
      </c>
      <c r="GU171" s="75">
        <f>'T6 Q4 201415'!G171</f>
        <v>906</v>
      </c>
      <c r="GV171" s="75">
        <f>'T6 Q4 201415'!H171</f>
        <v>0.98371335504885993</v>
      </c>
      <c r="GW171" s="75">
        <f>'T6 Q4 201415'!I171</f>
        <v>887</v>
      </c>
      <c r="GX171" s="75">
        <f>'T6 Q4 201415'!J171</f>
        <v>0.96308360477741584</v>
      </c>
      <c r="GY171" s="75">
        <f>'T6 Q4 201415'!K171</f>
        <v>0</v>
      </c>
      <c r="GZ171" s="75">
        <f>'T6 Q4 201415'!L171</f>
        <v>0</v>
      </c>
      <c r="HA171" s="75" t="str">
        <f>'T6 Q4 201415'!M171</f>
        <v/>
      </c>
      <c r="HB171" s="75">
        <f>'T6 Q4 201415'!N171</f>
        <v>0</v>
      </c>
      <c r="HC171" s="75">
        <f>'T6 Q4 201415'!O171</f>
        <v>852</v>
      </c>
      <c r="HD171" s="75">
        <f>'T6 Q4 201415'!P171</f>
        <v>835</v>
      </c>
      <c r="HE171" s="75">
        <f>'T6 Q4 201415'!Q171</f>
        <v>0.9800469483568075</v>
      </c>
      <c r="HF171" s="75">
        <f>'T6 Q4 201415'!R171</f>
        <v>827</v>
      </c>
      <c r="HG171" s="75">
        <f>'T6 Q4 201415'!S171</f>
        <v>0.97065727699530513</v>
      </c>
      <c r="HH171" s="75">
        <f>'T6 Q4 201415'!T171</f>
        <v>825</v>
      </c>
      <c r="HI171" s="75">
        <f>'T6 Q4 201415'!U171</f>
        <v>0.96830985915492962</v>
      </c>
      <c r="HJ171" s="75">
        <f>'T6 Q4 201415'!V171</f>
        <v>839</v>
      </c>
      <c r="HK171" s="75">
        <f>'T6 Q4 201415'!W171</f>
        <v>0.98474178403755863</v>
      </c>
      <c r="HL171" s="75">
        <f>'T6 Q4 201415'!X171</f>
        <v>837</v>
      </c>
      <c r="HM171" s="75">
        <f>'T6 Q4 201415'!Y171</f>
        <v>0.98239436619718312</v>
      </c>
      <c r="HN171" s="75">
        <f>'T6 Q4 201415'!Z171</f>
        <v>0</v>
      </c>
      <c r="HO171" s="75">
        <f>'T6 Q4 201415'!AA171</f>
        <v>0</v>
      </c>
      <c r="HP171" s="75" t="str">
        <f>'T6 Q4 201415'!AB171</f>
        <v/>
      </c>
      <c r="HQ171" s="75">
        <f>'T6 Q4 201415'!AC171</f>
        <v>0</v>
      </c>
      <c r="HR171" s="75">
        <f>'T6 Q4 201415'!AD171</f>
        <v>913</v>
      </c>
      <c r="HS171" s="75">
        <f>'T6 Q4 201415'!AE171</f>
        <v>895</v>
      </c>
      <c r="HT171" s="75">
        <f>'T6 Q4 201415'!AF171</f>
        <v>0.9802847754654983</v>
      </c>
      <c r="HU171" s="75">
        <f>'T6 Q4 201415'!AG171</f>
        <v>869</v>
      </c>
      <c r="HV171" s="75">
        <f>'T6 Q4 201415'!AH171</f>
        <v>0.95180722891566261</v>
      </c>
      <c r="HW171" s="75">
        <f>'T6 Q4 201415'!AI171</f>
        <v>895</v>
      </c>
      <c r="HX171" s="75">
        <f>'T6 Q4 201415'!AJ171</f>
        <v>0.9802847754654983</v>
      </c>
      <c r="HY171" s="75">
        <f>'T6 Q4 201415'!AK171</f>
        <v>861</v>
      </c>
      <c r="HZ171" s="75">
        <f>'T6 Q4 201415'!AL171</f>
        <v>0.94304490690032861</v>
      </c>
      <c r="IA171" s="75">
        <f>'T6 Q4 201415'!AM171</f>
        <v>867</v>
      </c>
      <c r="IB171" s="75">
        <f>'T6 Q4 201415'!AN171</f>
        <v>0.94961664841182913</v>
      </c>
      <c r="IC171" s="75">
        <f>'T6 Q4 201415'!AO171</f>
        <v>896</v>
      </c>
      <c r="ID171" s="75">
        <f>'T6 Q4 201415'!AP171</f>
        <v>0.9813800657174151</v>
      </c>
      <c r="IE171" s="75">
        <f>'T6 Q4 201415'!AQ171</f>
        <v>890</v>
      </c>
      <c r="IF171" s="75">
        <f>'T6 Q4 201415'!AR171</f>
        <v>0</v>
      </c>
      <c r="IG171" s="75">
        <f>'T6 Q4 201415'!AS171</f>
        <v>864</v>
      </c>
      <c r="IH171" s="75">
        <f>'T6 Q4 201415'!AT171</f>
        <v>0.94633077765607887</v>
      </c>
      <c r="II171" s="75">
        <f>'T6 Q4 201415'!AU171</f>
        <v>875</v>
      </c>
      <c r="IJ171" s="75">
        <f>'T6 Q4 201415'!AV171</f>
        <v>0.95837897042716325</v>
      </c>
      <c r="IK171" s="75">
        <f>'T6 Q4 201415'!AW171</f>
        <v>875</v>
      </c>
      <c r="IL171" s="75">
        <f>'T6 Q4 201415'!AX171</f>
        <v>0.95837897042716325</v>
      </c>
    </row>
    <row r="172" spans="1:246" x14ac:dyDescent="0.25">
      <c r="A172" s="31" t="s">
        <v>596</v>
      </c>
      <c r="B172" s="21" t="s">
        <v>597</v>
      </c>
      <c r="C172" s="21" t="s">
        <v>36</v>
      </c>
      <c r="D172" s="64">
        <v>2169</v>
      </c>
      <c r="E172" s="64">
        <v>2108</v>
      </c>
      <c r="F172" s="51">
        <v>0.97187644075610879</v>
      </c>
      <c r="G172" s="64">
        <v>2124</v>
      </c>
      <c r="H172" s="69">
        <v>0.97925311203319498</v>
      </c>
      <c r="I172" s="64">
        <v>2104</v>
      </c>
      <c r="J172" s="51">
        <v>0.97003227293683725</v>
      </c>
      <c r="K172" s="64">
        <v>6</v>
      </c>
      <c r="L172" s="5">
        <v>2</v>
      </c>
      <c r="M172" s="51">
        <v>0.33333333333333331</v>
      </c>
      <c r="N172" s="40"/>
      <c r="O172" s="64">
        <v>2234</v>
      </c>
      <c r="P172" s="64">
        <v>2170</v>
      </c>
      <c r="Q172" s="51">
        <v>0.9713518352730528</v>
      </c>
      <c r="R172" s="64">
        <v>2128</v>
      </c>
      <c r="S172" s="69">
        <v>0.95255147717099375</v>
      </c>
      <c r="T172" s="64">
        <v>2126</v>
      </c>
      <c r="U172" s="51">
        <v>0.9516562220232766</v>
      </c>
      <c r="V172" s="64">
        <v>2111</v>
      </c>
      <c r="W172" s="69">
        <v>0.94494180841539843</v>
      </c>
      <c r="X172" s="64">
        <v>2126</v>
      </c>
      <c r="Y172" s="51">
        <v>0.9516562220232766</v>
      </c>
      <c r="Z172" s="64">
        <v>6</v>
      </c>
      <c r="AA172" s="64">
        <v>5</v>
      </c>
      <c r="AB172" s="51">
        <v>0.83333333333333337</v>
      </c>
      <c r="AC172" s="58"/>
      <c r="AD172" s="64">
        <v>2320</v>
      </c>
      <c r="AE172" s="64">
        <v>2239</v>
      </c>
      <c r="AF172" s="46">
        <v>0.96508620689655178</v>
      </c>
      <c r="AG172" s="64">
        <v>2182</v>
      </c>
      <c r="AH172" s="70">
        <v>0.94051724137931036</v>
      </c>
      <c r="AI172" s="64">
        <v>2239</v>
      </c>
      <c r="AJ172" s="46">
        <v>0.96508620689655178</v>
      </c>
      <c r="AK172" s="64">
        <v>2239</v>
      </c>
      <c r="AL172" s="70">
        <v>0.96508620689655178</v>
      </c>
      <c r="AM172" s="64">
        <v>2194</v>
      </c>
      <c r="AN172" s="46">
        <v>0.94568965517241377</v>
      </c>
      <c r="AO172" s="64">
        <v>2215</v>
      </c>
      <c r="AP172" s="70">
        <v>0.95474137931034486</v>
      </c>
      <c r="AQ172" s="64">
        <v>2255</v>
      </c>
      <c r="AR172" s="46">
        <v>0.97198275862068961</v>
      </c>
      <c r="AS172" s="64">
        <v>2173</v>
      </c>
      <c r="AT172" s="70">
        <v>0.93663793103448278</v>
      </c>
      <c r="AU172" s="64">
        <v>2204</v>
      </c>
      <c r="AV172" s="46">
        <v>0.95</v>
      </c>
      <c r="AW172" s="64">
        <v>2205</v>
      </c>
      <c r="AX172" s="46">
        <v>0.95043103448275867</v>
      </c>
      <c r="AZ172" s="80">
        <f>VLOOKUP($A172,'T1DQ CCG'!$A:$BS,69,FALSE)</f>
        <v>0</v>
      </c>
      <c r="BA172" s="80">
        <f>VLOOKUP($A172,'T1DQ CCG'!$A:$BS,70,FALSE)</f>
        <v>0</v>
      </c>
      <c r="BB172" s="80">
        <f>VLOOKUP($A172,'T1DQ CCG'!$A:$BS,71,FALSE)</f>
        <v>0</v>
      </c>
      <c r="BD172" s="75">
        <f>'T3 Q1 201415'!D172</f>
        <v>524</v>
      </c>
      <c r="BE172" s="75">
        <f>'T3 Q1 201415'!E172</f>
        <v>508</v>
      </c>
      <c r="BF172" s="75">
        <f>'T3 Q1 201415'!F172</f>
        <v>0.96946564885496178</v>
      </c>
      <c r="BG172" s="75">
        <f>'T3 Q1 201415'!G172</f>
        <v>515</v>
      </c>
      <c r="BH172" s="75">
        <f>'T3 Q1 201415'!H172</f>
        <v>0.98282442748091603</v>
      </c>
      <c r="BI172" s="75">
        <f>'T3 Q1 201415'!I172</f>
        <v>510</v>
      </c>
      <c r="BJ172" s="75">
        <f>'T3 Q1 201415'!J172</f>
        <v>0.97328244274809161</v>
      </c>
      <c r="BK172" s="75">
        <f>'T3 Q1 201415'!K172</f>
        <v>0</v>
      </c>
      <c r="BL172" s="75">
        <f>'T3 Q1 201415'!L172</f>
        <v>0</v>
      </c>
      <c r="BM172" s="75" t="str">
        <f>'T3 Q1 201415'!M172</f>
        <v/>
      </c>
      <c r="BN172" s="75">
        <f>'T3 Q1 201415'!N172</f>
        <v>0</v>
      </c>
      <c r="BO172" s="75">
        <f>'T3 Q1 201415'!O172</f>
        <v>527</v>
      </c>
      <c r="BP172" s="75">
        <f>'T3 Q1 201415'!P172</f>
        <v>509</v>
      </c>
      <c r="BQ172" s="75">
        <f>'T3 Q1 201415'!Q172</f>
        <v>0.96584440227703983</v>
      </c>
      <c r="BR172" s="75">
        <f>'T3 Q1 201415'!R172</f>
        <v>506</v>
      </c>
      <c r="BS172" s="75">
        <f>'T3 Q1 201415'!S172</f>
        <v>0.96015180265654654</v>
      </c>
      <c r="BT172" s="75">
        <f>'T3 Q1 201415'!T172</f>
        <v>503</v>
      </c>
      <c r="BU172" s="75">
        <f>'T3 Q1 201415'!U172</f>
        <v>0.95445920303605314</v>
      </c>
      <c r="BV172" s="75">
        <f>'T3 Q1 201415'!V172</f>
        <v>502</v>
      </c>
      <c r="BW172" s="75">
        <f>'T3 Q1 201415'!W172</f>
        <v>0.95256166982922197</v>
      </c>
      <c r="BX172" s="75">
        <f>'T3 Q1 201415'!X172</f>
        <v>503</v>
      </c>
      <c r="BY172" s="75">
        <f>'T3 Q1 201415'!Y172</f>
        <v>0.95445920303605314</v>
      </c>
      <c r="BZ172" s="75">
        <f>'T3 Q1 201415'!Z172</f>
        <v>0</v>
      </c>
      <c r="CA172" s="75">
        <f>'T3 Q1 201415'!AA172</f>
        <v>0</v>
      </c>
      <c r="CB172" s="75" t="str">
        <f>'T3 Q1 201415'!AB172</f>
        <v/>
      </c>
      <c r="CC172" s="75">
        <f>'T3 Q1 201415'!AC172</f>
        <v>0</v>
      </c>
      <c r="CD172" s="75">
        <f>'T3 Q1 201415'!AD172</f>
        <v>528</v>
      </c>
      <c r="CE172" s="75">
        <f>'T3 Q1 201415'!AE172</f>
        <v>515</v>
      </c>
      <c r="CF172" s="75">
        <f>'T3 Q1 201415'!AF172</f>
        <v>0.97537878787878785</v>
      </c>
      <c r="CG172" s="75">
        <f>'T3 Q1 201415'!AG172</f>
        <v>501</v>
      </c>
      <c r="CH172" s="75">
        <f>'T3 Q1 201415'!AH172</f>
        <v>0.94886363636363635</v>
      </c>
      <c r="CI172" s="75">
        <f>'T3 Q1 201415'!AI172</f>
        <v>515</v>
      </c>
      <c r="CJ172" s="75">
        <f>'T3 Q1 201415'!AJ172</f>
        <v>0.97537878787878785</v>
      </c>
      <c r="CK172" s="75">
        <f>'T3 Q1 201415'!AK172</f>
        <v>515</v>
      </c>
      <c r="CL172" s="75">
        <f>'T3 Q1 201415'!AL172</f>
        <v>0.97537878787878785</v>
      </c>
      <c r="CM172" s="75">
        <f>'T3 Q1 201415'!AM172</f>
        <v>499</v>
      </c>
      <c r="CN172" s="75">
        <f>'T3 Q1 201415'!AN172</f>
        <v>0.94507575757575757</v>
      </c>
      <c r="CO172" s="75">
        <f>'T3 Q1 201415'!AO172</f>
        <v>504</v>
      </c>
      <c r="CP172" s="75">
        <f>'T3 Q1 201415'!AP172</f>
        <v>0.95454545454545459</v>
      </c>
      <c r="CQ172" s="75">
        <f>'T3 Q1 201415'!AQ172</f>
        <v>518</v>
      </c>
      <c r="CR172" s="75">
        <f>'T3 Q1 201415'!AR172</f>
        <v>0.98106060606060608</v>
      </c>
      <c r="CS172" s="75">
        <f>'T3 Q1 201415'!AS172</f>
        <v>497</v>
      </c>
      <c r="CT172" s="75">
        <f>'T3 Q1 201415'!AT172</f>
        <v>0.94128787878787878</v>
      </c>
      <c r="CU172" s="75">
        <f>'T3 Q1 201415'!AU172</f>
        <v>502</v>
      </c>
      <c r="CV172" s="75">
        <f>'T3 Q1 201415'!AV172</f>
        <v>0.9507575757575758</v>
      </c>
      <c r="CW172" s="75">
        <f>'T3 Q1 201415'!AW172</f>
        <v>499</v>
      </c>
      <c r="CX172" s="75">
        <f>'T3 Q1 201415'!AX172</f>
        <v>0.94507575757575757</v>
      </c>
      <c r="CZ172" s="75">
        <f>'T4 Q2 201415'!D172</f>
        <v>572</v>
      </c>
      <c r="DA172" s="75">
        <f>'T4 Q2 201415'!E172</f>
        <v>560</v>
      </c>
      <c r="DB172" s="75">
        <f>'T4 Q2 201415'!F172</f>
        <v>0.97902097902097907</v>
      </c>
      <c r="DC172" s="75">
        <f>'T4 Q2 201415'!G172</f>
        <v>565</v>
      </c>
      <c r="DD172" s="75">
        <f>'T4 Q2 201415'!H172</f>
        <v>0.98776223776223782</v>
      </c>
      <c r="DE172" s="75">
        <f>'T4 Q2 201415'!I172</f>
        <v>559</v>
      </c>
      <c r="DF172" s="75">
        <f>'T4 Q2 201415'!J172</f>
        <v>0.97727272727272729</v>
      </c>
      <c r="DG172" s="75">
        <f>'T4 Q2 201415'!K172</f>
        <v>5</v>
      </c>
      <c r="DH172" s="75">
        <f>'T4 Q2 201415'!L172</f>
        <v>5</v>
      </c>
      <c r="DI172" s="75">
        <f>'T4 Q2 201415'!M172</f>
        <v>1</v>
      </c>
      <c r="DJ172" s="75">
        <f>'T4 Q2 201415'!N172</f>
        <v>0</v>
      </c>
      <c r="DK172" s="75">
        <f>'T4 Q2 201415'!O172</f>
        <v>603</v>
      </c>
      <c r="DL172" s="75">
        <f>'T4 Q2 201415'!P172</f>
        <v>585</v>
      </c>
      <c r="DM172" s="75">
        <f>'T4 Q2 201415'!Q172</f>
        <v>0.97014925373134331</v>
      </c>
      <c r="DN172" s="75">
        <f>'T4 Q2 201415'!R172</f>
        <v>573</v>
      </c>
      <c r="DO172" s="75">
        <f>'T4 Q2 201415'!S172</f>
        <v>0.95024875621890548</v>
      </c>
      <c r="DP172" s="75">
        <f>'T4 Q2 201415'!T172</f>
        <v>571</v>
      </c>
      <c r="DQ172" s="75">
        <f>'T4 Q2 201415'!U172</f>
        <v>0.94693200663349919</v>
      </c>
      <c r="DR172" s="75">
        <f>'T4 Q2 201415'!V172</f>
        <v>568</v>
      </c>
      <c r="DS172" s="75">
        <f>'T4 Q2 201415'!W172</f>
        <v>0.94195688225538976</v>
      </c>
      <c r="DT172" s="75">
        <f>'T4 Q2 201415'!X172</f>
        <v>573</v>
      </c>
      <c r="DU172" s="75">
        <f>'T4 Q2 201415'!Y172</f>
        <v>0.95024875621890548</v>
      </c>
      <c r="DV172" s="75">
        <f>'T4 Q2 201415'!Z172</f>
        <v>0</v>
      </c>
      <c r="DW172" s="75">
        <f>'T4 Q2 201415'!AA172</f>
        <v>0</v>
      </c>
      <c r="DX172" s="75" t="str">
        <f>'T4 Q2 201415'!AB172</f>
        <v/>
      </c>
      <c r="DY172" s="75">
        <f>'T4 Q2 201415'!AC172</f>
        <v>0</v>
      </c>
      <c r="DZ172" s="75">
        <f>'T4 Q2 201415'!AD172</f>
        <v>627</v>
      </c>
      <c r="EA172" s="75">
        <f>'T4 Q2 201415'!AE172</f>
        <v>614</v>
      </c>
      <c r="EB172" s="75">
        <f>'T4 Q2 201415'!AF172</f>
        <v>0.97926634768740028</v>
      </c>
      <c r="EC172" s="75">
        <f>'T4 Q2 201415'!AG172</f>
        <v>588</v>
      </c>
      <c r="ED172" s="75">
        <f>'T4 Q2 201415'!AH172</f>
        <v>0.93779904306220097</v>
      </c>
      <c r="EE172" s="75">
        <f>'T4 Q2 201415'!AI172</f>
        <v>614</v>
      </c>
      <c r="EF172" s="75">
        <f>'T4 Q2 201415'!AJ172</f>
        <v>0.97926634768740028</v>
      </c>
      <c r="EG172" s="75">
        <f>'T4 Q2 201415'!AK172</f>
        <v>614</v>
      </c>
      <c r="EH172" s="75">
        <f>'T4 Q2 201415'!AL172</f>
        <v>0.97926634768740028</v>
      </c>
      <c r="EI172" s="75">
        <f>'T4 Q2 201415'!AM172</f>
        <v>598</v>
      </c>
      <c r="EJ172" s="75">
        <f>'T4 Q2 201415'!AN172</f>
        <v>0.95374800637958534</v>
      </c>
      <c r="EK172" s="75">
        <f>'T4 Q2 201415'!AO172</f>
        <v>603</v>
      </c>
      <c r="EL172" s="75">
        <f>'T4 Q2 201415'!AP172</f>
        <v>0.96172248803827753</v>
      </c>
      <c r="EM172" s="75">
        <f>'T4 Q2 201415'!AQ172</f>
        <v>615</v>
      </c>
      <c r="EN172" s="75">
        <f>'T4 Q2 201415'!AR172</f>
        <v>0</v>
      </c>
      <c r="EO172" s="75">
        <f>'T4 Q2 201415'!AS172</f>
        <v>583</v>
      </c>
      <c r="EP172" s="75">
        <f>'T4 Q2 201415'!AT172</f>
        <v>0.92982456140350878</v>
      </c>
      <c r="EQ172" s="75">
        <f>'T4 Q2 201415'!AU172</f>
        <v>603</v>
      </c>
      <c r="ER172" s="75">
        <f>'T4 Q2 201415'!AV172</f>
        <v>0.96172248803827753</v>
      </c>
      <c r="ES172" s="75">
        <f>'T4 Q2 201415'!AW172</f>
        <v>597</v>
      </c>
      <c r="ET172" s="75">
        <f>'T4 Q2 201415'!AX172</f>
        <v>0.95215311004784686</v>
      </c>
      <c r="EV172" s="75">
        <f>'T5 Q3 201415'!D172</f>
        <v>559</v>
      </c>
      <c r="EW172" s="75">
        <f>'T5 Q3 201415'!E172</f>
        <v>543</v>
      </c>
      <c r="EX172" s="75">
        <f>'T5 Q3 201415'!F172</f>
        <v>0.97137745974955281</v>
      </c>
      <c r="EY172" s="75">
        <f>'T5 Q3 201415'!G172</f>
        <v>541</v>
      </c>
      <c r="EZ172" s="75">
        <f>'T5 Q3 201415'!H172</f>
        <v>0.96779964221824688</v>
      </c>
      <c r="FA172" s="75">
        <f>'T5 Q3 201415'!I172</f>
        <v>539</v>
      </c>
      <c r="FB172" s="75">
        <f>'T5 Q3 201415'!J172</f>
        <v>0.96422182468694095</v>
      </c>
      <c r="FC172" s="75">
        <f>'T5 Q3 201415'!K172</f>
        <v>0</v>
      </c>
      <c r="FD172" s="75">
        <f>'T5 Q3 201415'!L172</f>
        <v>0</v>
      </c>
      <c r="FE172" s="75" t="str">
        <f>'T5 Q3 201415'!M172</f>
        <v/>
      </c>
      <c r="FF172" s="75">
        <f>'T5 Q3 201415'!N172</f>
        <v>0</v>
      </c>
      <c r="FG172" s="75">
        <f>'T5 Q3 201415'!O172</f>
        <v>555</v>
      </c>
      <c r="FH172" s="75">
        <f>'T5 Q3 201415'!P172</f>
        <v>544</v>
      </c>
      <c r="FI172" s="75">
        <f>'T5 Q3 201415'!Q172</f>
        <v>0.98018018018018016</v>
      </c>
      <c r="FJ172" s="75">
        <f>'T5 Q3 201415'!R172</f>
        <v>527</v>
      </c>
      <c r="FK172" s="75">
        <f>'T5 Q3 201415'!S172</f>
        <v>0.94954954954954951</v>
      </c>
      <c r="FL172" s="75">
        <f>'T5 Q3 201415'!T172</f>
        <v>522</v>
      </c>
      <c r="FM172" s="75">
        <f>'T5 Q3 201415'!U172</f>
        <v>0.94054054054054059</v>
      </c>
      <c r="FN172" s="75">
        <f>'T5 Q3 201415'!V172</f>
        <v>524</v>
      </c>
      <c r="FO172" s="75">
        <f>'T5 Q3 201415'!W172</f>
        <v>0.94414414414414416</v>
      </c>
      <c r="FP172" s="75">
        <f>'T5 Q3 201415'!X172</f>
        <v>530</v>
      </c>
      <c r="FQ172" s="75">
        <f>'T5 Q3 201415'!Y172</f>
        <v>0.95495495495495497</v>
      </c>
      <c r="FR172" s="75">
        <f>'T5 Q3 201415'!Z172</f>
        <v>2</v>
      </c>
      <c r="FS172" s="75">
        <f>'T5 Q3 201415'!AA172</f>
        <v>1</v>
      </c>
      <c r="FT172" s="75">
        <f>'T5 Q3 201415'!AB172</f>
        <v>0.5</v>
      </c>
      <c r="FU172" s="75">
        <f>'T5 Q3 201415'!AC172</f>
        <v>0</v>
      </c>
      <c r="FV172" s="75">
        <f>'T5 Q3 201415'!AD172</f>
        <v>623</v>
      </c>
      <c r="FW172" s="75">
        <f>'T5 Q3 201415'!AE172</f>
        <v>591</v>
      </c>
      <c r="FX172" s="75">
        <f>'T5 Q3 201415'!AF172</f>
        <v>0.9486356340288925</v>
      </c>
      <c r="FY172" s="75">
        <f>'T5 Q3 201415'!AG172</f>
        <v>590</v>
      </c>
      <c r="FZ172" s="75">
        <f>'T5 Q3 201415'!AH172</f>
        <v>0.9470304975922953</v>
      </c>
      <c r="GA172" s="75">
        <f>'T5 Q3 201415'!AI172</f>
        <v>591</v>
      </c>
      <c r="GB172" s="75">
        <f>'T5 Q3 201415'!AJ172</f>
        <v>0.9486356340288925</v>
      </c>
      <c r="GC172" s="75">
        <f>'T5 Q3 201415'!AK172</f>
        <v>591</v>
      </c>
      <c r="GD172" s="75">
        <f>'T5 Q3 201415'!AL172</f>
        <v>0.9486356340288925</v>
      </c>
      <c r="GE172" s="75">
        <f>'T5 Q3 201415'!AM172</f>
        <v>591</v>
      </c>
      <c r="GF172" s="75">
        <f>'T5 Q3 201415'!AN172</f>
        <v>0.9486356340288925</v>
      </c>
      <c r="GG172" s="75">
        <f>'T5 Q3 201415'!AO172</f>
        <v>597</v>
      </c>
      <c r="GH172" s="75">
        <f>'T5 Q3 201415'!AP172</f>
        <v>0.9582664526484751</v>
      </c>
      <c r="GI172" s="75">
        <f>'T5 Q3 201415'!AQ172</f>
        <v>602</v>
      </c>
      <c r="GJ172" s="75">
        <f>'T5 Q3 201415'!AR172</f>
        <v>0</v>
      </c>
      <c r="GK172" s="75">
        <f>'T5 Q3 201415'!AS172</f>
        <v>589</v>
      </c>
      <c r="GL172" s="75">
        <f>'T5 Q3 201415'!AT172</f>
        <v>0.9454253611556982</v>
      </c>
      <c r="GM172" s="75">
        <f>'T5 Q3 201415'!AU172</f>
        <v>592</v>
      </c>
      <c r="GN172" s="75">
        <f>'T5 Q3 201415'!AV172</f>
        <v>0.9502407704654896</v>
      </c>
      <c r="GO172" s="75">
        <f>'T5 Q3 201415'!AW172</f>
        <v>599</v>
      </c>
      <c r="GP172" s="75">
        <f>'T5 Q3 201415'!AX172</f>
        <v>0.9614767255216693</v>
      </c>
      <c r="GR172" s="75">
        <f>'T6 Q4 201415'!D172</f>
        <v>514</v>
      </c>
      <c r="GS172" s="75">
        <f>'T6 Q4 201415'!E172</f>
        <v>497</v>
      </c>
      <c r="GT172" s="75">
        <f>'T6 Q4 201415'!F172</f>
        <v>0.96692607003891051</v>
      </c>
      <c r="GU172" s="75">
        <f>'T6 Q4 201415'!G172</f>
        <v>503</v>
      </c>
      <c r="GV172" s="75">
        <f>'T6 Q4 201415'!H172</f>
        <v>0.97859922178988323</v>
      </c>
      <c r="GW172" s="75">
        <f>'T6 Q4 201415'!I172</f>
        <v>496</v>
      </c>
      <c r="GX172" s="75">
        <f>'T6 Q4 201415'!J172</f>
        <v>0.96498054474708173</v>
      </c>
      <c r="GY172" s="75">
        <f>'T6 Q4 201415'!K172</f>
        <v>1</v>
      </c>
      <c r="GZ172" s="75">
        <f>'T6 Q4 201415'!L172</f>
        <v>1</v>
      </c>
      <c r="HA172" s="75">
        <f>'T6 Q4 201415'!M172</f>
        <v>1</v>
      </c>
      <c r="HB172" s="75">
        <f>'T6 Q4 201415'!N172</f>
        <v>0</v>
      </c>
      <c r="HC172" s="75">
        <f>'T6 Q4 201415'!O172</f>
        <v>549</v>
      </c>
      <c r="HD172" s="75">
        <f>'T6 Q4 201415'!P172</f>
        <v>532</v>
      </c>
      <c r="HE172" s="75">
        <f>'T6 Q4 201415'!Q172</f>
        <v>0.96903460837887068</v>
      </c>
      <c r="HF172" s="75">
        <f>'T6 Q4 201415'!R172</f>
        <v>522</v>
      </c>
      <c r="HG172" s="75">
        <f>'T6 Q4 201415'!S172</f>
        <v>0.95081967213114749</v>
      </c>
      <c r="HH172" s="75">
        <f>'T6 Q4 201415'!T172</f>
        <v>530</v>
      </c>
      <c r="HI172" s="75">
        <f>'T6 Q4 201415'!U172</f>
        <v>0.96539162112932608</v>
      </c>
      <c r="HJ172" s="75">
        <f>'T6 Q4 201415'!V172</f>
        <v>517</v>
      </c>
      <c r="HK172" s="75">
        <f>'T6 Q4 201415'!W172</f>
        <v>0.94171220400728595</v>
      </c>
      <c r="HL172" s="75">
        <f>'T6 Q4 201415'!X172</f>
        <v>520</v>
      </c>
      <c r="HM172" s="75">
        <f>'T6 Q4 201415'!Y172</f>
        <v>0.94717668488160289</v>
      </c>
      <c r="HN172" s="75">
        <f>'T6 Q4 201415'!Z172</f>
        <v>4</v>
      </c>
      <c r="HO172" s="75">
        <f>'T6 Q4 201415'!AA172</f>
        <v>4</v>
      </c>
      <c r="HP172" s="75">
        <f>'T6 Q4 201415'!AB172</f>
        <v>1</v>
      </c>
      <c r="HQ172" s="75">
        <f>'T6 Q4 201415'!AC172</f>
        <v>0</v>
      </c>
      <c r="HR172" s="75">
        <f>'T6 Q4 201415'!AD172</f>
        <v>542</v>
      </c>
      <c r="HS172" s="75">
        <f>'T6 Q4 201415'!AE172</f>
        <v>519</v>
      </c>
      <c r="HT172" s="75">
        <f>'T6 Q4 201415'!AF172</f>
        <v>0.95756457564575648</v>
      </c>
      <c r="HU172" s="75">
        <f>'T6 Q4 201415'!AG172</f>
        <v>503</v>
      </c>
      <c r="HV172" s="75">
        <f>'T6 Q4 201415'!AH172</f>
        <v>0.9280442804428044</v>
      </c>
      <c r="HW172" s="75">
        <f>'T6 Q4 201415'!AI172</f>
        <v>519</v>
      </c>
      <c r="HX172" s="75">
        <f>'T6 Q4 201415'!AJ172</f>
        <v>0.95756457564575648</v>
      </c>
      <c r="HY172" s="75">
        <f>'T6 Q4 201415'!AK172</f>
        <v>519</v>
      </c>
      <c r="HZ172" s="75">
        <f>'T6 Q4 201415'!AL172</f>
        <v>0.95756457564575648</v>
      </c>
      <c r="IA172" s="75">
        <f>'T6 Q4 201415'!AM172</f>
        <v>506</v>
      </c>
      <c r="IB172" s="75">
        <f>'T6 Q4 201415'!AN172</f>
        <v>0.93357933579335795</v>
      </c>
      <c r="IC172" s="75">
        <f>'T6 Q4 201415'!AO172</f>
        <v>511</v>
      </c>
      <c r="ID172" s="75">
        <f>'T6 Q4 201415'!AP172</f>
        <v>0.94280442804428044</v>
      </c>
      <c r="IE172" s="75">
        <f>'T6 Q4 201415'!AQ172</f>
        <v>520</v>
      </c>
      <c r="IF172" s="75">
        <f>'T6 Q4 201415'!AR172</f>
        <v>0</v>
      </c>
      <c r="IG172" s="75">
        <f>'T6 Q4 201415'!AS172</f>
        <v>504</v>
      </c>
      <c r="IH172" s="75">
        <f>'T6 Q4 201415'!AT172</f>
        <v>0.92988929889298888</v>
      </c>
      <c r="II172" s="75">
        <f>'T6 Q4 201415'!AU172</f>
        <v>507</v>
      </c>
      <c r="IJ172" s="75">
        <f>'T6 Q4 201415'!AV172</f>
        <v>0.93542435424354242</v>
      </c>
      <c r="IK172" s="75">
        <f>'T6 Q4 201415'!AW172</f>
        <v>510</v>
      </c>
      <c r="IL172" s="75">
        <f>'T6 Q4 201415'!AX172</f>
        <v>0.94095940959409596</v>
      </c>
    </row>
    <row r="173" spans="1:246" x14ac:dyDescent="0.25">
      <c r="A173" s="31" t="s">
        <v>600</v>
      </c>
      <c r="B173" s="21" t="s">
        <v>601</v>
      </c>
      <c r="C173" s="21" t="s">
        <v>37</v>
      </c>
      <c r="D173" s="64">
        <v>2874</v>
      </c>
      <c r="E173" s="64">
        <v>2793</v>
      </c>
      <c r="F173" s="51">
        <v>0.97181628392484343</v>
      </c>
      <c r="G173" s="64">
        <v>53</v>
      </c>
      <c r="H173" s="69">
        <v>1.8441196938065414E-2</v>
      </c>
      <c r="I173" s="64">
        <v>2794</v>
      </c>
      <c r="J173" s="51">
        <v>0.97216423103688243</v>
      </c>
      <c r="K173" s="64">
        <v>0</v>
      </c>
      <c r="L173" s="5">
        <v>0</v>
      </c>
      <c r="M173" s="51" t="e">
        <v>#DIV/0!</v>
      </c>
      <c r="N173" s="40"/>
      <c r="O173" s="64">
        <v>3153</v>
      </c>
      <c r="P173" s="64">
        <v>3093</v>
      </c>
      <c r="Q173" s="51">
        <v>0.98097050428163657</v>
      </c>
      <c r="R173" s="64">
        <v>3036</v>
      </c>
      <c r="S173" s="69">
        <v>0.9628924833491912</v>
      </c>
      <c r="T173" s="64">
        <v>3098</v>
      </c>
      <c r="U173" s="51">
        <v>0.98255629559150015</v>
      </c>
      <c r="V173" s="64">
        <v>3050</v>
      </c>
      <c r="W173" s="69">
        <v>0.96733269901680941</v>
      </c>
      <c r="X173" s="64">
        <v>3036</v>
      </c>
      <c r="Y173" s="51">
        <v>0.9628924833491912</v>
      </c>
      <c r="Z173" s="64">
        <v>0</v>
      </c>
      <c r="AA173" s="64">
        <v>0</v>
      </c>
      <c r="AB173" s="51" t="e">
        <v>#DIV/0!</v>
      </c>
      <c r="AC173" s="58"/>
      <c r="AD173" s="64">
        <v>2994</v>
      </c>
      <c r="AE173" s="64">
        <v>2946</v>
      </c>
      <c r="AF173" s="46">
        <v>0.98396793587174347</v>
      </c>
      <c r="AG173" s="64">
        <v>2882</v>
      </c>
      <c r="AH173" s="70">
        <v>0.96259185036740147</v>
      </c>
      <c r="AI173" s="64">
        <v>2946</v>
      </c>
      <c r="AJ173" s="46">
        <v>0.98396793587174347</v>
      </c>
      <c r="AK173" s="64">
        <v>2933</v>
      </c>
      <c r="AL173" s="70">
        <v>0.97962591850367398</v>
      </c>
      <c r="AM173" s="64">
        <v>2935</v>
      </c>
      <c r="AN173" s="46">
        <v>0.9802939211756847</v>
      </c>
      <c r="AO173" s="64">
        <v>2994</v>
      </c>
      <c r="AP173" s="70">
        <v>1</v>
      </c>
      <c r="AQ173" s="64">
        <v>2932</v>
      </c>
      <c r="AR173" s="46">
        <v>0.97929191716766872</v>
      </c>
      <c r="AS173" s="64">
        <v>2857</v>
      </c>
      <c r="AT173" s="70">
        <v>0.95424181696726784</v>
      </c>
      <c r="AU173" s="64">
        <v>2921</v>
      </c>
      <c r="AV173" s="46">
        <v>0.97561790247160984</v>
      </c>
      <c r="AW173" s="64">
        <v>2992</v>
      </c>
      <c r="AX173" s="46">
        <v>0.99933199732798927</v>
      </c>
      <c r="AZ173" s="80">
        <f>VLOOKUP($A173,'T1DQ CCG'!$A:$BS,69,FALSE)</f>
        <v>0</v>
      </c>
      <c r="BA173" s="80">
        <f>VLOOKUP($A173,'T1DQ CCG'!$A:$BS,70,FALSE)</f>
        <v>0</v>
      </c>
      <c r="BB173" s="80">
        <f>VLOOKUP($A173,'T1DQ CCG'!$A:$BS,71,FALSE)</f>
        <v>0</v>
      </c>
      <c r="BD173" s="75">
        <f>'T3 Q1 201415'!D173</f>
        <v>691</v>
      </c>
      <c r="BE173" s="75">
        <f>'T3 Q1 201415'!E173</f>
        <v>668</v>
      </c>
      <c r="BF173" s="75">
        <f>'T3 Q1 201415'!F173</f>
        <v>0.96671490593342979</v>
      </c>
      <c r="BG173" s="75">
        <f>'T3 Q1 201415'!G173</f>
        <v>11</v>
      </c>
      <c r="BH173" s="75">
        <f>'T3 Q1 201415'!H173</f>
        <v>1.5918958031837915E-2</v>
      </c>
      <c r="BI173" s="75">
        <f>'T3 Q1 201415'!I173</f>
        <v>668</v>
      </c>
      <c r="BJ173" s="75">
        <f>'T3 Q1 201415'!J173</f>
        <v>0.96671490593342979</v>
      </c>
      <c r="BK173" s="75">
        <f>'T3 Q1 201415'!K173</f>
        <v>0</v>
      </c>
      <c r="BL173" s="75">
        <f>'T3 Q1 201415'!L173</f>
        <v>0</v>
      </c>
      <c r="BM173" s="75" t="str">
        <f>'T3 Q1 201415'!M173</f>
        <v/>
      </c>
      <c r="BN173" s="75">
        <f>'T3 Q1 201415'!N173</f>
        <v>0</v>
      </c>
      <c r="BO173" s="75">
        <f>'T3 Q1 201415'!O173</f>
        <v>791</v>
      </c>
      <c r="BP173" s="75">
        <f>'T3 Q1 201415'!P173</f>
        <v>775</v>
      </c>
      <c r="BQ173" s="75">
        <f>'T3 Q1 201415'!Q173</f>
        <v>0.97977243994943108</v>
      </c>
      <c r="BR173" s="75">
        <f>'T3 Q1 201415'!R173</f>
        <v>757</v>
      </c>
      <c r="BS173" s="75">
        <f>'T3 Q1 201415'!S173</f>
        <v>0.95701643489254107</v>
      </c>
      <c r="BT173" s="75">
        <f>'T3 Q1 201415'!T173</f>
        <v>771</v>
      </c>
      <c r="BU173" s="75">
        <f>'T3 Q1 201415'!U173</f>
        <v>0.97471554993678888</v>
      </c>
      <c r="BV173" s="75">
        <f>'T3 Q1 201415'!V173</f>
        <v>758</v>
      </c>
      <c r="BW173" s="75">
        <f>'T3 Q1 201415'!W173</f>
        <v>0.95828065739570167</v>
      </c>
      <c r="BX173" s="75">
        <f>'T3 Q1 201415'!X173</f>
        <v>756</v>
      </c>
      <c r="BY173" s="75">
        <f>'T3 Q1 201415'!Y173</f>
        <v>0.95575221238938057</v>
      </c>
      <c r="BZ173" s="75">
        <f>'T3 Q1 201415'!Z173</f>
        <v>0</v>
      </c>
      <c r="CA173" s="75">
        <f>'T3 Q1 201415'!AA173</f>
        <v>0</v>
      </c>
      <c r="CB173" s="75" t="str">
        <f>'T3 Q1 201415'!AB173</f>
        <v/>
      </c>
      <c r="CC173" s="75">
        <f>'T3 Q1 201415'!AC173</f>
        <v>0</v>
      </c>
      <c r="CD173" s="75">
        <f>'T3 Q1 201415'!AD173</f>
        <v>687</v>
      </c>
      <c r="CE173" s="75">
        <f>'T3 Q1 201415'!AE173</f>
        <v>677</v>
      </c>
      <c r="CF173" s="75">
        <f>'T3 Q1 201415'!AF173</f>
        <v>0.98544395924308592</v>
      </c>
      <c r="CG173" s="75">
        <f>'T3 Q1 201415'!AG173</f>
        <v>661</v>
      </c>
      <c r="CH173" s="75">
        <f>'T3 Q1 201415'!AH173</f>
        <v>0.96215429403202324</v>
      </c>
      <c r="CI173" s="75">
        <f>'T3 Q1 201415'!AI173</f>
        <v>677</v>
      </c>
      <c r="CJ173" s="75">
        <f>'T3 Q1 201415'!AJ173</f>
        <v>0.98544395924308592</v>
      </c>
      <c r="CK173" s="75">
        <f>'T3 Q1 201415'!AK173</f>
        <v>675</v>
      </c>
      <c r="CL173" s="75">
        <f>'T3 Q1 201415'!AL173</f>
        <v>0.98253275109170302</v>
      </c>
      <c r="CM173" s="75">
        <f>'T3 Q1 201415'!AM173</f>
        <v>675</v>
      </c>
      <c r="CN173" s="75">
        <f>'T3 Q1 201415'!AN173</f>
        <v>0.98253275109170302</v>
      </c>
      <c r="CO173" s="75">
        <f>'T3 Q1 201415'!AO173</f>
        <v>687</v>
      </c>
      <c r="CP173" s="75">
        <f>'T3 Q1 201415'!AP173</f>
        <v>1</v>
      </c>
      <c r="CQ173" s="75">
        <f>'T3 Q1 201415'!AQ173</f>
        <v>678</v>
      </c>
      <c r="CR173" s="75">
        <f>'T3 Q1 201415'!AR173</f>
        <v>0.98689956331877726</v>
      </c>
      <c r="CS173" s="75">
        <f>'T3 Q1 201415'!AS173</f>
        <v>660</v>
      </c>
      <c r="CT173" s="75">
        <f>'T3 Q1 201415'!AT173</f>
        <v>0.9606986899563319</v>
      </c>
      <c r="CU173" s="75">
        <f>'T3 Q1 201415'!AU173</f>
        <v>674</v>
      </c>
      <c r="CV173" s="75">
        <f>'T3 Q1 201415'!AV173</f>
        <v>0.98107714701601167</v>
      </c>
      <c r="CW173" s="75">
        <f>'T3 Q1 201415'!AW173</f>
        <v>687</v>
      </c>
      <c r="CX173" s="75">
        <f>'T3 Q1 201415'!AX173</f>
        <v>1</v>
      </c>
      <c r="CZ173" s="75">
        <f>'T4 Q2 201415'!D173</f>
        <v>753</v>
      </c>
      <c r="DA173" s="75">
        <f>'T4 Q2 201415'!E173</f>
        <v>733</v>
      </c>
      <c r="DB173" s="75">
        <f>'T4 Q2 201415'!F173</f>
        <v>0.97343957503320055</v>
      </c>
      <c r="DC173" s="75">
        <f>'T4 Q2 201415'!G173</f>
        <v>14</v>
      </c>
      <c r="DD173" s="75">
        <f>'T4 Q2 201415'!H173</f>
        <v>1.8592297476759629E-2</v>
      </c>
      <c r="DE173" s="75">
        <f>'T4 Q2 201415'!I173</f>
        <v>733</v>
      </c>
      <c r="DF173" s="75">
        <f>'T4 Q2 201415'!J173</f>
        <v>0.97343957503320055</v>
      </c>
      <c r="DG173" s="75">
        <f>'T4 Q2 201415'!K173</f>
        <v>0</v>
      </c>
      <c r="DH173" s="75">
        <f>'T4 Q2 201415'!L173</f>
        <v>0</v>
      </c>
      <c r="DI173" s="75" t="str">
        <f>'T4 Q2 201415'!M173</f>
        <v/>
      </c>
      <c r="DJ173" s="75">
        <f>'T4 Q2 201415'!N173</f>
        <v>0</v>
      </c>
      <c r="DK173" s="75">
        <f>'T4 Q2 201415'!O173</f>
        <v>810</v>
      </c>
      <c r="DL173" s="75">
        <f>'T4 Q2 201415'!P173</f>
        <v>795</v>
      </c>
      <c r="DM173" s="75">
        <f>'T4 Q2 201415'!Q173</f>
        <v>0.98148148148148151</v>
      </c>
      <c r="DN173" s="75">
        <f>'T4 Q2 201415'!R173</f>
        <v>780</v>
      </c>
      <c r="DO173" s="75">
        <f>'T4 Q2 201415'!S173</f>
        <v>0.96296296296296291</v>
      </c>
      <c r="DP173" s="75">
        <f>'T4 Q2 201415'!T173</f>
        <v>797</v>
      </c>
      <c r="DQ173" s="75">
        <f>'T4 Q2 201415'!U173</f>
        <v>0.98395061728395061</v>
      </c>
      <c r="DR173" s="75">
        <f>'T4 Q2 201415'!V173</f>
        <v>788</v>
      </c>
      <c r="DS173" s="75">
        <f>'T4 Q2 201415'!W173</f>
        <v>0.97283950617283954</v>
      </c>
      <c r="DT173" s="75">
        <f>'T4 Q2 201415'!X173</f>
        <v>784</v>
      </c>
      <c r="DU173" s="75">
        <f>'T4 Q2 201415'!Y173</f>
        <v>0.96790123456790123</v>
      </c>
      <c r="DV173" s="75">
        <f>'T4 Q2 201415'!Z173</f>
        <v>0</v>
      </c>
      <c r="DW173" s="75">
        <f>'T4 Q2 201415'!AA173</f>
        <v>0</v>
      </c>
      <c r="DX173" s="75" t="str">
        <f>'T4 Q2 201415'!AB173</f>
        <v/>
      </c>
      <c r="DY173" s="75">
        <f>'T4 Q2 201415'!AC173</f>
        <v>0</v>
      </c>
      <c r="DZ173" s="75">
        <f>'T4 Q2 201415'!AD173</f>
        <v>755</v>
      </c>
      <c r="EA173" s="75">
        <f>'T4 Q2 201415'!AE173</f>
        <v>745</v>
      </c>
      <c r="EB173" s="75">
        <f>'T4 Q2 201415'!AF173</f>
        <v>0.98675496688741726</v>
      </c>
      <c r="EC173" s="75">
        <f>'T4 Q2 201415'!AG173</f>
        <v>729</v>
      </c>
      <c r="ED173" s="75">
        <f>'T4 Q2 201415'!AH173</f>
        <v>0.96556291390728477</v>
      </c>
      <c r="EE173" s="75">
        <f>'T4 Q2 201415'!AI173</f>
        <v>745</v>
      </c>
      <c r="EF173" s="75">
        <f>'T4 Q2 201415'!AJ173</f>
        <v>0.98675496688741726</v>
      </c>
      <c r="EG173" s="75">
        <f>'T4 Q2 201415'!AK173</f>
        <v>739</v>
      </c>
      <c r="EH173" s="75">
        <f>'T4 Q2 201415'!AL173</f>
        <v>0.97880794701986751</v>
      </c>
      <c r="EI173" s="75">
        <f>'T4 Q2 201415'!AM173</f>
        <v>740</v>
      </c>
      <c r="EJ173" s="75">
        <f>'T4 Q2 201415'!AN173</f>
        <v>0.98013245033112584</v>
      </c>
      <c r="EK173" s="75">
        <f>'T4 Q2 201415'!AO173</f>
        <v>755</v>
      </c>
      <c r="EL173" s="75">
        <f>'T4 Q2 201415'!AP173</f>
        <v>1</v>
      </c>
      <c r="EM173" s="75">
        <f>'T4 Q2 201415'!AQ173</f>
        <v>742</v>
      </c>
      <c r="EN173" s="75">
        <f>'T4 Q2 201415'!AR173</f>
        <v>0</v>
      </c>
      <c r="EO173" s="75">
        <f>'T4 Q2 201415'!AS173</f>
        <v>720</v>
      </c>
      <c r="EP173" s="75">
        <f>'T4 Q2 201415'!AT173</f>
        <v>0.95364238410596025</v>
      </c>
      <c r="EQ173" s="75">
        <f>'T4 Q2 201415'!AU173</f>
        <v>734</v>
      </c>
      <c r="ER173" s="75">
        <f>'T4 Q2 201415'!AV173</f>
        <v>0.97218543046357619</v>
      </c>
      <c r="ES173" s="75">
        <f>'T4 Q2 201415'!AW173</f>
        <v>755</v>
      </c>
      <c r="ET173" s="75">
        <f>'T4 Q2 201415'!AX173</f>
        <v>1</v>
      </c>
      <c r="EV173" s="75">
        <f>'T5 Q3 201415'!D173</f>
        <v>700</v>
      </c>
      <c r="EW173" s="75">
        <f>'T5 Q3 201415'!E173</f>
        <v>684</v>
      </c>
      <c r="EX173" s="75">
        <f>'T5 Q3 201415'!F173</f>
        <v>0.97714285714285709</v>
      </c>
      <c r="EY173" s="75">
        <f>'T5 Q3 201415'!G173</f>
        <v>20</v>
      </c>
      <c r="EZ173" s="75">
        <f>'T5 Q3 201415'!H173</f>
        <v>2.8571428571428571E-2</v>
      </c>
      <c r="FA173" s="75">
        <f>'T5 Q3 201415'!I173</f>
        <v>686</v>
      </c>
      <c r="FB173" s="75">
        <f>'T5 Q3 201415'!J173</f>
        <v>0.98</v>
      </c>
      <c r="FC173" s="75">
        <f>'T5 Q3 201415'!K173</f>
        <v>0</v>
      </c>
      <c r="FD173" s="75">
        <f>'T5 Q3 201415'!L173</f>
        <v>0</v>
      </c>
      <c r="FE173" s="75" t="str">
        <f>'T5 Q3 201415'!M173</f>
        <v/>
      </c>
      <c r="FF173" s="75">
        <f>'T5 Q3 201415'!N173</f>
        <v>0</v>
      </c>
      <c r="FG173" s="75">
        <f>'T5 Q3 201415'!O173</f>
        <v>778</v>
      </c>
      <c r="FH173" s="75">
        <f>'T5 Q3 201415'!P173</f>
        <v>764</v>
      </c>
      <c r="FI173" s="75">
        <f>'T5 Q3 201415'!Q173</f>
        <v>0.98200514138817485</v>
      </c>
      <c r="FJ173" s="75">
        <f>'T5 Q3 201415'!R173</f>
        <v>750</v>
      </c>
      <c r="FK173" s="75">
        <f>'T5 Q3 201415'!S173</f>
        <v>0.96401028277634959</v>
      </c>
      <c r="FL173" s="75">
        <f>'T5 Q3 201415'!T173</f>
        <v>767</v>
      </c>
      <c r="FM173" s="75">
        <f>'T5 Q3 201415'!U173</f>
        <v>0.98586118251928023</v>
      </c>
      <c r="FN173" s="75">
        <f>'T5 Q3 201415'!V173</f>
        <v>752</v>
      </c>
      <c r="FO173" s="75">
        <f>'T5 Q3 201415'!W173</f>
        <v>0.96658097686375322</v>
      </c>
      <c r="FP173" s="75">
        <f>'T5 Q3 201415'!X173</f>
        <v>748</v>
      </c>
      <c r="FQ173" s="75">
        <f>'T5 Q3 201415'!Y173</f>
        <v>0.96143958868894597</v>
      </c>
      <c r="FR173" s="75">
        <f>'T5 Q3 201415'!Z173</f>
        <v>0</v>
      </c>
      <c r="FS173" s="75">
        <f>'T5 Q3 201415'!AA173</f>
        <v>0</v>
      </c>
      <c r="FT173" s="75" t="str">
        <f>'T5 Q3 201415'!AB173</f>
        <v/>
      </c>
      <c r="FU173" s="75">
        <f>'T5 Q3 201415'!AC173</f>
        <v>0</v>
      </c>
      <c r="FV173" s="75">
        <f>'T5 Q3 201415'!AD173</f>
        <v>800</v>
      </c>
      <c r="FW173" s="75">
        <f>'T5 Q3 201415'!AE173</f>
        <v>789</v>
      </c>
      <c r="FX173" s="75">
        <f>'T5 Q3 201415'!AF173</f>
        <v>0.98624999999999996</v>
      </c>
      <c r="FY173" s="75">
        <f>'T5 Q3 201415'!AG173</f>
        <v>777</v>
      </c>
      <c r="FZ173" s="75">
        <f>'T5 Q3 201415'!AH173</f>
        <v>0.97124999999999995</v>
      </c>
      <c r="GA173" s="75">
        <f>'T5 Q3 201415'!AI173</f>
        <v>789</v>
      </c>
      <c r="GB173" s="75">
        <f>'T5 Q3 201415'!AJ173</f>
        <v>0.98624999999999996</v>
      </c>
      <c r="GC173" s="75">
        <f>'T5 Q3 201415'!AK173</f>
        <v>787</v>
      </c>
      <c r="GD173" s="75">
        <f>'T5 Q3 201415'!AL173</f>
        <v>0.98375000000000001</v>
      </c>
      <c r="GE173" s="75">
        <f>'T5 Q3 201415'!AM173</f>
        <v>788</v>
      </c>
      <c r="GF173" s="75">
        <f>'T5 Q3 201415'!AN173</f>
        <v>0.98499999999999999</v>
      </c>
      <c r="GG173" s="75">
        <f>'T5 Q3 201415'!AO173</f>
        <v>800</v>
      </c>
      <c r="GH173" s="75">
        <f>'T5 Q3 201415'!AP173</f>
        <v>1</v>
      </c>
      <c r="GI173" s="75">
        <f>'T5 Q3 201415'!AQ173</f>
        <v>781</v>
      </c>
      <c r="GJ173" s="75">
        <f>'T5 Q3 201415'!AR173</f>
        <v>0</v>
      </c>
      <c r="GK173" s="75">
        <f>'T5 Q3 201415'!AS173</f>
        <v>767</v>
      </c>
      <c r="GL173" s="75">
        <f>'T5 Q3 201415'!AT173</f>
        <v>0.95874999999999999</v>
      </c>
      <c r="GM173" s="75">
        <f>'T5 Q3 201415'!AU173</f>
        <v>788</v>
      </c>
      <c r="GN173" s="75">
        <f>'T5 Q3 201415'!AV173</f>
        <v>0.98499999999999999</v>
      </c>
      <c r="GO173" s="75">
        <f>'T5 Q3 201415'!AW173</f>
        <v>798</v>
      </c>
      <c r="GP173" s="75">
        <f>'T5 Q3 201415'!AX173</f>
        <v>0.99750000000000005</v>
      </c>
      <c r="GR173" s="75">
        <f>'T6 Q4 201415'!D173</f>
        <v>730</v>
      </c>
      <c r="GS173" s="75">
        <f>'T6 Q4 201415'!E173</f>
        <v>708</v>
      </c>
      <c r="GT173" s="75">
        <f>'T6 Q4 201415'!F173</f>
        <v>0.96986301369863015</v>
      </c>
      <c r="GU173" s="75">
        <f>'T6 Q4 201415'!G173</f>
        <v>8</v>
      </c>
      <c r="GV173" s="75">
        <f>'T6 Q4 201415'!H173</f>
        <v>1.0958904109589041E-2</v>
      </c>
      <c r="GW173" s="75">
        <f>'T6 Q4 201415'!I173</f>
        <v>707</v>
      </c>
      <c r="GX173" s="75">
        <f>'T6 Q4 201415'!J173</f>
        <v>0.96849315068493147</v>
      </c>
      <c r="GY173" s="75">
        <f>'T6 Q4 201415'!K173</f>
        <v>0</v>
      </c>
      <c r="GZ173" s="75">
        <f>'T6 Q4 201415'!L173</f>
        <v>0</v>
      </c>
      <c r="HA173" s="75" t="str">
        <f>'T6 Q4 201415'!M173</f>
        <v/>
      </c>
      <c r="HB173" s="75">
        <f>'T6 Q4 201415'!N173</f>
        <v>0</v>
      </c>
      <c r="HC173" s="75">
        <f>'T6 Q4 201415'!O173</f>
        <v>774</v>
      </c>
      <c r="HD173" s="75">
        <f>'T6 Q4 201415'!P173</f>
        <v>759</v>
      </c>
      <c r="HE173" s="75">
        <f>'T6 Q4 201415'!Q173</f>
        <v>0.98062015503875966</v>
      </c>
      <c r="HF173" s="75">
        <f>'T6 Q4 201415'!R173</f>
        <v>749</v>
      </c>
      <c r="HG173" s="75">
        <f>'T6 Q4 201415'!S173</f>
        <v>0.96770025839793283</v>
      </c>
      <c r="HH173" s="75">
        <f>'T6 Q4 201415'!T173</f>
        <v>763</v>
      </c>
      <c r="HI173" s="75">
        <f>'T6 Q4 201415'!U173</f>
        <v>0.98578811369509045</v>
      </c>
      <c r="HJ173" s="75">
        <f>'T6 Q4 201415'!V173</f>
        <v>752</v>
      </c>
      <c r="HK173" s="75">
        <f>'T6 Q4 201415'!W173</f>
        <v>0.9715762273901809</v>
      </c>
      <c r="HL173" s="75">
        <f>'T6 Q4 201415'!X173</f>
        <v>748</v>
      </c>
      <c r="HM173" s="75">
        <f>'T6 Q4 201415'!Y173</f>
        <v>0.96640826873385011</v>
      </c>
      <c r="HN173" s="75">
        <f>'T6 Q4 201415'!Z173</f>
        <v>0</v>
      </c>
      <c r="HO173" s="75">
        <f>'T6 Q4 201415'!AA173</f>
        <v>0</v>
      </c>
      <c r="HP173" s="75" t="str">
        <f>'T6 Q4 201415'!AB173</f>
        <v/>
      </c>
      <c r="HQ173" s="75">
        <f>'T6 Q4 201415'!AC173</f>
        <v>0</v>
      </c>
      <c r="HR173" s="75">
        <f>'T6 Q4 201415'!AD173</f>
        <v>752</v>
      </c>
      <c r="HS173" s="75">
        <f>'T6 Q4 201415'!AE173</f>
        <v>735</v>
      </c>
      <c r="HT173" s="75">
        <f>'T6 Q4 201415'!AF173</f>
        <v>0.97739361702127658</v>
      </c>
      <c r="HU173" s="75">
        <f>'T6 Q4 201415'!AG173</f>
        <v>715</v>
      </c>
      <c r="HV173" s="75">
        <f>'T6 Q4 201415'!AH173</f>
        <v>0.95079787234042556</v>
      </c>
      <c r="HW173" s="75">
        <f>'T6 Q4 201415'!AI173</f>
        <v>735</v>
      </c>
      <c r="HX173" s="75">
        <f>'T6 Q4 201415'!AJ173</f>
        <v>0.97739361702127658</v>
      </c>
      <c r="HY173" s="75">
        <f>'T6 Q4 201415'!AK173</f>
        <v>732</v>
      </c>
      <c r="HZ173" s="75">
        <f>'T6 Q4 201415'!AL173</f>
        <v>0.97340425531914898</v>
      </c>
      <c r="IA173" s="75">
        <f>'T6 Q4 201415'!AM173</f>
        <v>732</v>
      </c>
      <c r="IB173" s="75">
        <f>'T6 Q4 201415'!AN173</f>
        <v>0.97340425531914898</v>
      </c>
      <c r="IC173" s="75">
        <f>'T6 Q4 201415'!AO173</f>
        <v>752</v>
      </c>
      <c r="ID173" s="75">
        <f>'T6 Q4 201415'!AP173</f>
        <v>1</v>
      </c>
      <c r="IE173" s="75">
        <f>'T6 Q4 201415'!AQ173</f>
        <v>731</v>
      </c>
      <c r="IF173" s="75">
        <f>'T6 Q4 201415'!AR173</f>
        <v>0</v>
      </c>
      <c r="IG173" s="75">
        <f>'T6 Q4 201415'!AS173</f>
        <v>710</v>
      </c>
      <c r="IH173" s="75">
        <f>'T6 Q4 201415'!AT173</f>
        <v>0.94414893617021278</v>
      </c>
      <c r="II173" s="75">
        <f>'T6 Q4 201415'!AU173</f>
        <v>725</v>
      </c>
      <c r="IJ173" s="75">
        <f>'T6 Q4 201415'!AV173</f>
        <v>0.96409574468085102</v>
      </c>
      <c r="IK173" s="75">
        <f>'T6 Q4 201415'!AW173</f>
        <v>752</v>
      </c>
      <c r="IL173" s="75">
        <f>'T6 Q4 201415'!AX173</f>
        <v>1</v>
      </c>
    </row>
    <row r="174" spans="1:246" x14ac:dyDescent="0.25">
      <c r="A174" s="31" t="s">
        <v>602</v>
      </c>
      <c r="B174" s="21" t="s">
        <v>603</v>
      </c>
      <c r="C174" s="21" t="s">
        <v>37</v>
      </c>
      <c r="D174" s="64">
        <v>1109</v>
      </c>
      <c r="E174" s="64">
        <v>1075</v>
      </c>
      <c r="F174" s="51">
        <v>0.96934174932371509</v>
      </c>
      <c r="G174" s="64">
        <v>6</v>
      </c>
      <c r="H174" s="69">
        <v>5.4102795311091077E-3</v>
      </c>
      <c r="I174" s="64">
        <v>1072</v>
      </c>
      <c r="J174" s="51">
        <v>0.96663660955816055</v>
      </c>
      <c r="K174" s="64">
        <v>1</v>
      </c>
      <c r="L174" s="5" t="e">
        <v>#N/A</v>
      </c>
      <c r="M174" s="51" t="e">
        <v>#N/A</v>
      </c>
      <c r="N174" s="40"/>
      <c r="O174" s="64">
        <v>1217</v>
      </c>
      <c r="P174" s="64">
        <v>1175</v>
      </c>
      <c r="Q174" s="51">
        <v>0.96548890714872637</v>
      </c>
      <c r="R174" s="64">
        <v>1112</v>
      </c>
      <c r="S174" s="69">
        <v>0.91372226787181599</v>
      </c>
      <c r="T174" s="64">
        <v>1184</v>
      </c>
      <c r="U174" s="51">
        <v>0.9728841413311422</v>
      </c>
      <c r="V174" s="64">
        <v>1122</v>
      </c>
      <c r="W174" s="69">
        <v>0.92193919474116681</v>
      </c>
      <c r="X174" s="64">
        <v>1130</v>
      </c>
      <c r="Y174" s="51">
        <v>0.92851273623664754</v>
      </c>
      <c r="Z174" s="64">
        <v>1</v>
      </c>
      <c r="AA174" s="64">
        <v>1</v>
      </c>
      <c r="AB174" s="51">
        <v>1</v>
      </c>
      <c r="AC174" s="58"/>
      <c r="AD174" s="64">
        <v>1191</v>
      </c>
      <c r="AE174" s="64">
        <v>883</v>
      </c>
      <c r="AF174" s="46">
        <v>0.74139378673383716</v>
      </c>
      <c r="AG174" s="64">
        <v>1084</v>
      </c>
      <c r="AH174" s="70">
        <v>0.91015952980688497</v>
      </c>
      <c r="AI174" s="64">
        <v>883</v>
      </c>
      <c r="AJ174" s="46">
        <v>0.74139378673383716</v>
      </c>
      <c r="AK174" s="64">
        <v>881</v>
      </c>
      <c r="AL174" s="70">
        <v>0.73971452560873219</v>
      </c>
      <c r="AM174" s="64">
        <v>881</v>
      </c>
      <c r="AN174" s="46">
        <v>0.73971452560873219</v>
      </c>
      <c r="AO174" s="64">
        <v>1129</v>
      </c>
      <c r="AP174" s="70">
        <v>0.94794290512174639</v>
      </c>
      <c r="AQ174" s="64">
        <v>499</v>
      </c>
      <c r="AR174" s="46">
        <v>0.41897565071368598</v>
      </c>
      <c r="AS174" s="64">
        <v>684</v>
      </c>
      <c r="AT174" s="70">
        <v>0.5743073047858942</v>
      </c>
      <c r="AU174" s="64">
        <v>888</v>
      </c>
      <c r="AV174" s="46">
        <v>0.74559193954659952</v>
      </c>
      <c r="AW174" s="64">
        <v>1098</v>
      </c>
      <c r="AX174" s="46">
        <v>0.92191435768261965</v>
      </c>
      <c r="AZ174" s="80">
        <f>VLOOKUP($A174,'T1DQ CCG'!$A:$BS,69,FALSE)</f>
        <v>0</v>
      </c>
      <c r="BA174" s="80">
        <f>VLOOKUP($A174,'T1DQ CCG'!$A:$BS,70,FALSE)</f>
        <v>0</v>
      </c>
      <c r="BB174" s="80">
        <f>VLOOKUP($A174,'T1DQ CCG'!$A:$BS,71,FALSE)</f>
        <v>0</v>
      </c>
      <c r="BD174" s="75">
        <f>'T3 Q1 201415'!D174</f>
        <v>258</v>
      </c>
      <c r="BE174" s="75">
        <f>'T3 Q1 201415'!E174</f>
        <v>249</v>
      </c>
      <c r="BF174" s="75">
        <f>'T3 Q1 201415'!F174</f>
        <v>0.96511627906976749</v>
      </c>
      <c r="BG174" s="75">
        <f>'T3 Q1 201415'!G174</f>
        <v>3</v>
      </c>
      <c r="BH174" s="75">
        <f>'T3 Q1 201415'!H174</f>
        <v>1.1627906976744186E-2</v>
      </c>
      <c r="BI174" s="75">
        <f>'T3 Q1 201415'!I174</f>
        <v>247</v>
      </c>
      <c r="BJ174" s="75">
        <f>'T3 Q1 201415'!J174</f>
        <v>0.95736434108527135</v>
      </c>
      <c r="BK174" s="75">
        <f>'T3 Q1 201415'!K174</f>
        <v>1</v>
      </c>
      <c r="BL174" s="75">
        <f>'T3 Q1 201415'!L174</f>
        <v>1</v>
      </c>
      <c r="BM174" s="75">
        <f>'T3 Q1 201415'!M174</f>
        <v>1</v>
      </c>
      <c r="BN174" s="75">
        <f>'T3 Q1 201415'!N174</f>
        <v>0</v>
      </c>
      <c r="BO174" s="75">
        <f>'T3 Q1 201415'!O174</f>
        <v>298</v>
      </c>
      <c r="BP174" s="75">
        <f>'T3 Q1 201415'!P174</f>
        <v>286</v>
      </c>
      <c r="BQ174" s="75">
        <f>'T3 Q1 201415'!Q174</f>
        <v>0.95973154362416102</v>
      </c>
      <c r="BR174" s="75">
        <f>'T3 Q1 201415'!R174</f>
        <v>271</v>
      </c>
      <c r="BS174" s="75">
        <f>'T3 Q1 201415'!S174</f>
        <v>0.90939597315436238</v>
      </c>
      <c r="BT174" s="75">
        <f>'T3 Q1 201415'!T174</f>
        <v>288</v>
      </c>
      <c r="BU174" s="75">
        <f>'T3 Q1 201415'!U174</f>
        <v>0.96644295302013428</v>
      </c>
      <c r="BV174" s="75">
        <f>'T3 Q1 201415'!V174</f>
        <v>273</v>
      </c>
      <c r="BW174" s="75">
        <f>'T3 Q1 201415'!W174</f>
        <v>0.91610738255033553</v>
      </c>
      <c r="BX174" s="75">
        <f>'T3 Q1 201415'!X174</f>
        <v>276</v>
      </c>
      <c r="BY174" s="75">
        <f>'T3 Q1 201415'!Y174</f>
        <v>0.9261744966442953</v>
      </c>
      <c r="BZ174" s="75">
        <f>'T3 Q1 201415'!Z174</f>
        <v>1</v>
      </c>
      <c r="CA174" s="75">
        <f>'T3 Q1 201415'!AA174</f>
        <v>1</v>
      </c>
      <c r="CB174" s="75">
        <f>'T3 Q1 201415'!AB174</f>
        <v>1</v>
      </c>
      <c r="CC174" s="75">
        <f>'T3 Q1 201415'!AC174</f>
        <v>0</v>
      </c>
      <c r="CD174" s="75">
        <f>'T3 Q1 201415'!AD174</f>
        <v>304</v>
      </c>
      <c r="CE174" s="75">
        <f>'T3 Q1 201415'!AE174</f>
        <v>295</v>
      </c>
      <c r="CF174" s="75">
        <f>'T3 Q1 201415'!AF174</f>
        <v>0.97039473684210531</v>
      </c>
      <c r="CG174" s="75">
        <f>'T3 Q1 201415'!AG174</f>
        <v>282</v>
      </c>
      <c r="CH174" s="75">
        <f>'T3 Q1 201415'!AH174</f>
        <v>0.92763157894736847</v>
      </c>
      <c r="CI174" s="75">
        <f>'T3 Q1 201415'!AI174</f>
        <v>295</v>
      </c>
      <c r="CJ174" s="75">
        <f>'T3 Q1 201415'!AJ174</f>
        <v>0.97039473684210531</v>
      </c>
      <c r="CK174" s="75">
        <f>'T3 Q1 201415'!AK174</f>
        <v>294</v>
      </c>
      <c r="CL174" s="75">
        <f>'T3 Q1 201415'!AL174</f>
        <v>0.96710526315789469</v>
      </c>
      <c r="CM174" s="75">
        <f>'T3 Q1 201415'!AM174</f>
        <v>294</v>
      </c>
      <c r="CN174" s="75">
        <f>'T3 Q1 201415'!AN174</f>
        <v>0.96710526315789469</v>
      </c>
      <c r="CO174" s="75">
        <f>'T3 Q1 201415'!AO174</f>
        <v>291</v>
      </c>
      <c r="CP174" s="75">
        <f>'T3 Q1 201415'!AP174</f>
        <v>0.95723684210526316</v>
      </c>
      <c r="CQ174" s="75">
        <f>'T3 Q1 201415'!AQ174</f>
        <v>293</v>
      </c>
      <c r="CR174" s="75">
        <f>'T3 Q1 201415'!AR174</f>
        <v>0.96381578947368418</v>
      </c>
      <c r="CS174" s="75">
        <f>'T3 Q1 201415'!AS174</f>
        <v>264</v>
      </c>
      <c r="CT174" s="75">
        <f>'T3 Q1 201415'!AT174</f>
        <v>0.86842105263157898</v>
      </c>
      <c r="CU174" s="75">
        <f>'T3 Q1 201415'!AU174</f>
        <v>295</v>
      </c>
      <c r="CV174" s="75">
        <f>'T3 Q1 201415'!AV174</f>
        <v>0.97039473684210531</v>
      </c>
      <c r="CW174" s="75">
        <f>'T3 Q1 201415'!AW174</f>
        <v>274</v>
      </c>
      <c r="CX174" s="75">
        <f>'T3 Q1 201415'!AX174</f>
        <v>0.90131578947368418</v>
      </c>
      <c r="CZ174" s="75">
        <f>'T4 Q2 201415'!D174</f>
        <v>311</v>
      </c>
      <c r="DA174" s="75">
        <f>'T4 Q2 201415'!E174</f>
        <v>302</v>
      </c>
      <c r="DB174" s="75">
        <f>'T4 Q2 201415'!F174</f>
        <v>0.97106109324758838</v>
      </c>
      <c r="DC174" s="75">
        <f>'T4 Q2 201415'!G174</f>
        <v>2</v>
      </c>
      <c r="DD174" s="75">
        <f>'T4 Q2 201415'!H174</f>
        <v>6.4308681672025723E-3</v>
      </c>
      <c r="DE174" s="75">
        <f>'T4 Q2 201415'!I174</f>
        <v>301</v>
      </c>
      <c r="DF174" s="75">
        <f>'T4 Q2 201415'!J174</f>
        <v>0.96784565916398713</v>
      </c>
      <c r="DG174" s="75">
        <f>'T4 Q2 201415'!K174</f>
        <v>0</v>
      </c>
      <c r="DH174" s="75">
        <f>'T4 Q2 201415'!L174</f>
        <v>0</v>
      </c>
      <c r="DI174" s="75" t="str">
        <f>'T4 Q2 201415'!M174</f>
        <v/>
      </c>
      <c r="DJ174" s="75">
        <f>'T4 Q2 201415'!N174</f>
        <v>0</v>
      </c>
      <c r="DK174" s="75">
        <f>'T4 Q2 201415'!O174</f>
        <v>310</v>
      </c>
      <c r="DL174" s="75">
        <f>'T4 Q2 201415'!P174</f>
        <v>303</v>
      </c>
      <c r="DM174" s="75">
        <f>'T4 Q2 201415'!Q174</f>
        <v>0.97741935483870968</v>
      </c>
      <c r="DN174" s="75">
        <f>'T4 Q2 201415'!R174</f>
        <v>289</v>
      </c>
      <c r="DO174" s="75">
        <f>'T4 Q2 201415'!S174</f>
        <v>0.93225806451612903</v>
      </c>
      <c r="DP174" s="75">
        <f>'T4 Q2 201415'!T174</f>
        <v>303</v>
      </c>
      <c r="DQ174" s="75">
        <f>'T4 Q2 201415'!U174</f>
        <v>0.97741935483870968</v>
      </c>
      <c r="DR174" s="75">
        <f>'T4 Q2 201415'!V174</f>
        <v>291</v>
      </c>
      <c r="DS174" s="75">
        <f>'T4 Q2 201415'!W174</f>
        <v>0.93870967741935485</v>
      </c>
      <c r="DT174" s="75">
        <f>'T4 Q2 201415'!X174</f>
        <v>292</v>
      </c>
      <c r="DU174" s="75">
        <f>'T4 Q2 201415'!Y174</f>
        <v>0.9419354838709677</v>
      </c>
      <c r="DV174" s="75">
        <f>'T4 Q2 201415'!Z174</f>
        <v>0</v>
      </c>
      <c r="DW174" s="75">
        <f>'T4 Q2 201415'!AA174</f>
        <v>0</v>
      </c>
      <c r="DX174" s="75" t="str">
        <f>'T4 Q2 201415'!AB174</f>
        <v/>
      </c>
      <c r="DY174" s="75">
        <f>'T4 Q2 201415'!AC174</f>
        <v>0</v>
      </c>
      <c r="DZ174" s="75">
        <f>'T4 Q2 201415'!AD174</f>
        <v>317</v>
      </c>
      <c r="EA174" s="75">
        <f>'T4 Q2 201415'!AE174</f>
        <v>303</v>
      </c>
      <c r="EB174" s="75">
        <f>'T4 Q2 201415'!AF174</f>
        <v>0.95583596214511046</v>
      </c>
      <c r="EC174" s="75">
        <f>'T4 Q2 201415'!AG174</f>
        <v>273</v>
      </c>
      <c r="ED174" s="75">
        <f>'T4 Q2 201415'!AH174</f>
        <v>0.86119873817034698</v>
      </c>
      <c r="EE174" s="75">
        <f>'T4 Q2 201415'!AI174</f>
        <v>303</v>
      </c>
      <c r="EF174" s="75">
        <f>'T4 Q2 201415'!AJ174</f>
        <v>0.95583596214511046</v>
      </c>
      <c r="EG174" s="75">
        <f>'T4 Q2 201415'!AK174</f>
        <v>303</v>
      </c>
      <c r="EH174" s="75">
        <f>'T4 Q2 201415'!AL174</f>
        <v>0.95583596214511046</v>
      </c>
      <c r="EI174" s="75">
        <f>'T4 Q2 201415'!AM174</f>
        <v>301</v>
      </c>
      <c r="EJ174" s="75">
        <f>'T4 Q2 201415'!AN174</f>
        <v>0.94952681388012616</v>
      </c>
      <c r="EK174" s="75">
        <f>'T4 Q2 201415'!AO174</f>
        <v>299</v>
      </c>
      <c r="EL174" s="75">
        <f>'T4 Q2 201415'!AP174</f>
        <v>0.94321766561514198</v>
      </c>
      <c r="EM174" s="75">
        <f>'T4 Q2 201415'!AQ174</f>
        <v>206</v>
      </c>
      <c r="EN174" s="75">
        <f>'T4 Q2 201415'!AR174</f>
        <v>0</v>
      </c>
      <c r="EO174" s="75">
        <f>'T4 Q2 201415'!AS174</f>
        <v>177</v>
      </c>
      <c r="EP174" s="75">
        <f>'T4 Q2 201415'!AT174</f>
        <v>0.55835962145110407</v>
      </c>
      <c r="EQ174" s="75">
        <f>'T4 Q2 201415'!AU174</f>
        <v>304</v>
      </c>
      <c r="ER174" s="75">
        <f>'T4 Q2 201415'!AV174</f>
        <v>0.95899053627760256</v>
      </c>
      <c r="ES174" s="75">
        <f>'T4 Q2 201415'!AW174</f>
        <v>294</v>
      </c>
      <c r="ET174" s="75">
        <f>'T4 Q2 201415'!AX174</f>
        <v>0.9274447949526814</v>
      </c>
      <c r="EV174" s="75">
        <f>'T5 Q3 201415'!D174</f>
        <v>293</v>
      </c>
      <c r="EW174" s="75">
        <f>'T5 Q3 201415'!E174</f>
        <v>284</v>
      </c>
      <c r="EX174" s="75">
        <f>'T5 Q3 201415'!F174</f>
        <v>0.96928327645051193</v>
      </c>
      <c r="EY174" s="75">
        <f>'T5 Q3 201415'!G174</f>
        <v>0</v>
      </c>
      <c r="EZ174" s="75">
        <f>'T5 Q3 201415'!H174</f>
        <v>0</v>
      </c>
      <c r="FA174" s="75">
        <f>'T5 Q3 201415'!I174</f>
        <v>284</v>
      </c>
      <c r="FB174" s="75">
        <f>'T5 Q3 201415'!J174</f>
        <v>0.96928327645051193</v>
      </c>
      <c r="FC174" s="75">
        <f>'T5 Q3 201415'!K174</f>
        <v>0</v>
      </c>
      <c r="FD174" s="75">
        <f>'T5 Q3 201415'!L174</f>
        <v>0</v>
      </c>
      <c r="FE174" s="75" t="str">
        <f>'T5 Q3 201415'!M174</f>
        <v/>
      </c>
      <c r="FF174" s="75">
        <f>'T5 Q3 201415'!N174</f>
        <v>0</v>
      </c>
      <c r="FG174" s="75">
        <f>'T5 Q3 201415'!O174</f>
        <v>304</v>
      </c>
      <c r="FH174" s="75">
        <f>'T5 Q3 201415'!P174</f>
        <v>298</v>
      </c>
      <c r="FI174" s="75">
        <f>'T5 Q3 201415'!Q174</f>
        <v>0.98026315789473684</v>
      </c>
      <c r="FJ174" s="75">
        <f>'T5 Q3 201415'!R174</f>
        <v>279</v>
      </c>
      <c r="FK174" s="75">
        <f>'T5 Q3 201415'!S174</f>
        <v>0.91776315789473684</v>
      </c>
      <c r="FL174" s="75">
        <f>'T5 Q3 201415'!T174</f>
        <v>301</v>
      </c>
      <c r="FM174" s="75">
        <f>'T5 Q3 201415'!U174</f>
        <v>0.99013157894736847</v>
      </c>
      <c r="FN174" s="75">
        <f>'T5 Q3 201415'!V174</f>
        <v>283</v>
      </c>
      <c r="FO174" s="75">
        <f>'T5 Q3 201415'!W174</f>
        <v>0.93092105263157898</v>
      </c>
      <c r="FP174" s="75">
        <f>'T5 Q3 201415'!X174</f>
        <v>285</v>
      </c>
      <c r="FQ174" s="75">
        <f>'T5 Q3 201415'!Y174</f>
        <v>0.9375</v>
      </c>
      <c r="FR174" s="75">
        <f>'T5 Q3 201415'!Z174</f>
        <v>0</v>
      </c>
      <c r="FS174" s="75">
        <f>'T5 Q3 201415'!AA174</f>
        <v>0</v>
      </c>
      <c r="FT174" s="75" t="str">
        <f>'T5 Q3 201415'!AB174</f>
        <v/>
      </c>
      <c r="FU174" s="75">
        <f>'T5 Q3 201415'!AC174</f>
        <v>0</v>
      </c>
      <c r="FV174" s="75">
        <f>'T5 Q3 201415'!AD174</f>
        <v>277</v>
      </c>
      <c r="FW174" s="75">
        <f>'T5 Q3 201415'!AE174</f>
        <v>0</v>
      </c>
      <c r="FX174" s="75">
        <f>'T5 Q3 201415'!AF174</f>
        <v>0</v>
      </c>
      <c r="FY174" s="75">
        <f>'T5 Q3 201415'!AG174</f>
        <v>266</v>
      </c>
      <c r="FZ174" s="75">
        <f>'T5 Q3 201415'!AH174</f>
        <v>0.96028880866425992</v>
      </c>
      <c r="GA174" s="75">
        <f>'T5 Q3 201415'!AI174</f>
        <v>0</v>
      </c>
      <c r="GB174" s="75">
        <f>'T5 Q3 201415'!AJ174</f>
        <v>0</v>
      </c>
      <c r="GC174" s="75">
        <f>'T5 Q3 201415'!AK174</f>
        <v>0</v>
      </c>
      <c r="GD174" s="75">
        <f>'T5 Q3 201415'!AL174</f>
        <v>0</v>
      </c>
      <c r="GE174" s="75">
        <f>'T5 Q3 201415'!AM174</f>
        <v>0</v>
      </c>
      <c r="GF174" s="75">
        <f>'T5 Q3 201415'!AN174</f>
        <v>0</v>
      </c>
      <c r="GG174" s="75">
        <f>'T5 Q3 201415'!AO174</f>
        <v>257</v>
      </c>
      <c r="GH174" s="75">
        <f>'T5 Q3 201415'!AP174</f>
        <v>0.92779783393501802</v>
      </c>
      <c r="GI174" s="75">
        <f>'T5 Q3 201415'!AQ174</f>
        <v>0</v>
      </c>
      <c r="GJ174" s="75">
        <f>'T5 Q3 201415'!AR174</f>
        <v>0</v>
      </c>
      <c r="GK174" s="75">
        <f>'T5 Q3 201415'!AS174</f>
        <v>243</v>
      </c>
      <c r="GL174" s="75">
        <f>'T5 Q3 201415'!AT174</f>
        <v>0.87725631768953072</v>
      </c>
      <c r="GM174" s="75">
        <f>'T5 Q3 201415'!AU174</f>
        <v>0</v>
      </c>
      <c r="GN174" s="75">
        <f>'T5 Q3 201415'!AV174</f>
        <v>0</v>
      </c>
      <c r="GO174" s="75">
        <f>'T5 Q3 201415'!AW174</f>
        <v>253</v>
      </c>
      <c r="GP174" s="75">
        <f>'T5 Q3 201415'!AX174</f>
        <v>0.91335740072202165</v>
      </c>
      <c r="GR174" s="75">
        <f>'T6 Q4 201415'!D174</f>
        <v>247</v>
      </c>
      <c r="GS174" s="75">
        <f>'T6 Q4 201415'!E174</f>
        <v>240</v>
      </c>
      <c r="GT174" s="75">
        <f>'T6 Q4 201415'!F174</f>
        <v>0</v>
      </c>
      <c r="GU174" s="75">
        <f>'T6 Q4 201415'!G174</f>
        <v>1</v>
      </c>
      <c r="GV174" s="75">
        <f>'T6 Q4 201415'!H174</f>
        <v>0</v>
      </c>
      <c r="GW174" s="75">
        <f>'T6 Q4 201415'!I174</f>
        <v>240</v>
      </c>
      <c r="GX174" s="75">
        <f>'T6 Q4 201415'!J174</f>
        <v>0</v>
      </c>
      <c r="GY174" s="75">
        <f>'T6 Q4 201415'!K174</f>
        <v>0</v>
      </c>
      <c r="GZ174" s="75">
        <f>'T6 Q4 201415'!L174</f>
        <v>0</v>
      </c>
      <c r="HA174" s="75">
        <f>'T6 Q4 201415'!M174</f>
        <v>0</v>
      </c>
      <c r="HB174" s="75">
        <f>'T6 Q4 201415'!N174</f>
        <v>0</v>
      </c>
      <c r="HC174" s="75">
        <f>'T6 Q4 201415'!O174</f>
        <v>305</v>
      </c>
      <c r="HD174" s="75">
        <f>'T6 Q4 201415'!P174</f>
        <v>288</v>
      </c>
      <c r="HE174" s="75">
        <f>'T6 Q4 201415'!Q174</f>
        <v>0.94426229508196724</v>
      </c>
      <c r="HF174" s="75">
        <f>'T6 Q4 201415'!R174</f>
        <v>273</v>
      </c>
      <c r="HG174" s="75">
        <f>'T6 Q4 201415'!S174</f>
        <v>0.89508196721311473</v>
      </c>
      <c r="HH174" s="75">
        <f>'T6 Q4 201415'!T174</f>
        <v>292</v>
      </c>
      <c r="HI174" s="75">
        <f>'T6 Q4 201415'!U174</f>
        <v>0.95737704918032784</v>
      </c>
      <c r="HJ174" s="75">
        <f>'T6 Q4 201415'!V174</f>
        <v>275</v>
      </c>
      <c r="HK174" s="75">
        <f>'T6 Q4 201415'!W174</f>
        <v>0.90163934426229508</v>
      </c>
      <c r="HL174" s="75">
        <f>'T6 Q4 201415'!X174</f>
        <v>277</v>
      </c>
      <c r="HM174" s="75">
        <f>'T6 Q4 201415'!Y174</f>
        <v>0.90819672131147544</v>
      </c>
      <c r="HN174" s="75">
        <f>'T6 Q4 201415'!Z174</f>
        <v>0</v>
      </c>
      <c r="HO174" s="75">
        <f>'T6 Q4 201415'!AA174</f>
        <v>0</v>
      </c>
      <c r="HP174" s="75" t="str">
        <f>'T6 Q4 201415'!AB174</f>
        <v/>
      </c>
      <c r="HQ174" s="75">
        <f>'T6 Q4 201415'!AC174</f>
        <v>0</v>
      </c>
      <c r="HR174" s="75">
        <f>'T6 Q4 201415'!AD174</f>
        <v>293</v>
      </c>
      <c r="HS174" s="75">
        <f>'T6 Q4 201415'!AE174</f>
        <v>285</v>
      </c>
      <c r="HT174" s="75">
        <f>'T6 Q4 201415'!AF174</f>
        <v>0.97269624573378843</v>
      </c>
      <c r="HU174" s="75">
        <f>'T6 Q4 201415'!AG174</f>
        <v>263</v>
      </c>
      <c r="HV174" s="75">
        <f>'T6 Q4 201415'!AH174</f>
        <v>0.89761092150170652</v>
      </c>
      <c r="HW174" s="75">
        <f>'T6 Q4 201415'!AI174</f>
        <v>285</v>
      </c>
      <c r="HX174" s="75">
        <f>'T6 Q4 201415'!AJ174</f>
        <v>0.97269624573378843</v>
      </c>
      <c r="HY174" s="75">
        <f>'T6 Q4 201415'!AK174</f>
        <v>284</v>
      </c>
      <c r="HZ174" s="75">
        <f>'T6 Q4 201415'!AL174</f>
        <v>0.96928327645051193</v>
      </c>
      <c r="IA174" s="75">
        <f>'T6 Q4 201415'!AM174</f>
        <v>286</v>
      </c>
      <c r="IB174" s="75">
        <f>'T6 Q4 201415'!AN174</f>
        <v>0.97610921501706482</v>
      </c>
      <c r="IC174" s="75">
        <f>'T6 Q4 201415'!AO174</f>
        <v>282</v>
      </c>
      <c r="ID174" s="75">
        <f>'T6 Q4 201415'!AP174</f>
        <v>0.96245733788395904</v>
      </c>
      <c r="IE174" s="75">
        <f>'T6 Q4 201415'!AQ174</f>
        <v>0</v>
      </c>
      <c r="IF174" s="75">
        <f>'T6 Q4 201415'!AR174</f>
        <v>0</v>
      </c>
      <c r="IG174" s="75">
        <f>'T6 Q4 201415'!AS174</f>
        <v>0</v>
      </c>
      <c r="IH174" s="75">
        <f>'T6 Q4 201415'!AT174</f>
        <v>0</v>
      </c>
      <c r="II174" s="75">
        <f>'T6 Q4 201415'!AU174</f>
        <v>289</v>
      </c>
      <c r="IJ174" s="75">
        <f>'T6 Q4 201415'!AV174</f>
        <v>0.98634812286689422</v>
      </c>
      <c r="IK174" s="75">
        <f>'T6 Q4 201415'!AW174</f>
        <v>277</v>
      </c>
      <c r="IL174" s="75">
        <f>'T6 Q4 201415'!AX174</f>
        <v>0.94539249146757676</v>
      </c>
    </row>
    <row r="175" spans="1:246" x14ac:dyDescent="0.25">
      <c r="A175" s="31" t="s">
        <v>604</v>
      </c>
      <c r="B175" s="21" t="s">
        <v>605</v>
      </c>
      <c r="C175" s="21" t="s">
        <v>37</v>
      </c>
      <c r="D175" s="64">
        <v>3681</v>
      </c>
      <c r="E175" s="64">
        <v>3503</v>
      </c>
      <c r="F175" s="51">
        <v>0.95164357511545772</v>
      </c>
      <c r="G175" s="64">
        <v>72</v>
      </c>
      <c r="H175" s="69">
        <v>1.9559902200488997E-2</v>
      </c>
      <c r="I175" s="64">
        <v>3495</v>
      </c>
      <c r="J175" s="51">
        <v>0.94947025264873675</v>
      </c>
      <c r="K175" s="64">
        <v>4</v>
      </c>
      <c r="L175" s="5">
        <v>1</v>
      </c>
      <c r="M175" s="51">
        <v>0.25</v>
      </c>
      <c r="N175" s="40"/>
      <c r="O175" s="64">
        <v>3738</v>
      </c>
      <c r="P175" s="64">
        <v>3627</v>
      </c>
      <c r="Q175" s="51">
        <v>0.97030497592295351</v>
      </c>
      <c r="R175" s="64">
        <v>3473</v>
      </c>
      <c r="S175" s="69">
        <v>0.92910647405029423</v>
      </c>
      <c r="T175" s="64">
        <v>3630</v>
      </c>
      <c r="U175" s="51">
        <v>0.971107544141252</v>
      </c>
      <c r="V175" s="64">
        <v>3512</v>
      </c>
      <c r="W175" s="69">
        <v>0.93953986088817554</v>
      </c>
      <c r="X175" s="64">
        <v>3535</v>
      </c>
      <c r="Y175" s="51">
        <v>0.94569288389513106</v>
      </c>
      <c r="Z175" s="64">
        <v>4</v>
      </c>
      <c r="AA175" s="64">
        <v>3</v>
      </c>
      <c r="AB175" s="51">
        <v>0.75</v>
      </c>
      <c r="AC175" s="58"/>
      <c r="AD175" s="64">
        <v>3851</v>
      </c>
      <c r="AE175" s="64">
        <v>3744</v>
      </c>
      <c r="AF175" s="46">
        <v>0.97221500908854841</v>
      </c>
      <c r="AG175" s="64">
        <v>3451</v>
      </c>
      <c r="AH175" s="70">
        <v>0.89613087509737732</v>
      </c>
      <c r="AI175" s="64">
        <v>3729</v>
      </c>
      <c r="AJ175" s="46">
        <v>0.9683199169047001</v>
      </c>
      <c r="AK175" s="64">
        <v>3696</v>
      </c>
      <c r="AL175" s="70">
        <v>0.95975071410023371</v>
      </c>
      <c r="AM175" s="64">
        <v>3712</v>
      </c>
      <c r="AN175" s="46">
        <v>0.96390547909633861</v>
      </c>
      <c r="AO175" s="64">
        <v>3655</v>
      </c>
      <c r="AP175" s="70">
        <v>0.94910412879771489</v>
      </c>
      <c r="AQ175" s="64">
        <v>3647</v>
      </c>
      <c r="AR175" s="46">
        <v>0.94702674629966244</v>
      </c>
      <c r="AS175" s="64">
        <v>3430</v>
      </c>
      <c r="AT175" s="70">
        <v>0.89067774603998962</v>
      </c>
      <c r="AU175" s="64">
        <v>3708</v>
      </c>
      <c r="AV175" s="46">
        <v>0.96286678784731239</v>
      </c>
      <c r="AW175" s="64">
        <v>3585</v>
      </c>
      <c r="AX175" s="46">
        <v>0.9309270319397559</v>
      </c>
      <c r="AZ175" s="80">
        <f>VLOOKUP($A175,'T1DQ CCG'!$A:$BS,69,FALSE)</f>
        <v>0</v>
      </c>
      <c r="BA175" s="80">
        <f>VLOOKUP($A175,'T1DQ CCG'!$A:$BS,70,FALSE)</f>
        <v>0</v>
      </c>
      <c r="BB175" s="80">
        <f>VLOOKUP($A175,'T1DQ CCG'!$A:$BS,71,FALSE)</f>
        <v>0</v>
      </c>
      <c r="BD175" s="75">
        <f>'T3 Q1 201415'!D175</f>
        <v>933</v>
      </c>
      <c r="BE175" s="75">
        <f>'T3 Q1 201415'!E175</f>
        <v>896</v>
      </c>
      <c r="BF175" s="75">
        <f>'T3 Q1 201415'!F175</f>
        <v>0.96034297963558413</v>
      </c>
      <c r="BG175" s="75">
        <f>'T3 Q1 201415'!G175</f>
        <v>12</v>
      </c>
      <c r="BH175" s="75">
        <f>'T3 Q1 201415'!H175</f>
        <v>1.2861736334405145E-2</v>
      </c>
      <c r="BI175" s="75">
        <f>'T3 Q1 201415'!I175</f>
        <v>896</v>
      </c>
      <c r="BJ175" s="75">
        <f>'T3 Q1 201415'!J175</f>
        <v>0.96034297963558413</v>
      </c>
      <c r="BK175" s="75">
        <f>'T3 Q1 201415'!K175</f>
        <v>4</v>
      </c>
      <c r="BL175" s="75">
        <f>'T3 Q1 201415'!L175</f>
        <v>4</v>
      </c>
      <c r="BM175" s="75">
        <f>'T3 Q1 201415'!M175</f>
        <v>1</v>
      </c>
      <c r="BN175" s="75">
        <f>'T3 Q1 201415'!N175</f>
        <v>0</v>
      </c>
      <c r="BO175" s="75">
        <f>'T3 Q1 201415'!O175</f>
        <v>910</v>
      </c>
      <c r="BP175" s="75">
        <f>'T3 Q1 201415'!P175</f>
        <v>883</v>
      </c>
      <c r="BQ175" s="75">
        <f>'T3 Q1 201415'!Q175</f>
        <v>0.97032967032967032</v>
      </c>
      <c r="BR175" s="75">
        <f>'T3 Q1 201415'!R175</f>
        <v>829</v>
      </c>
      <c r="BS175" s="75">
        <f>'T3 Q1 201415'!S175</f>
        <v>0.91098901098901097</v>
      </c>
      <c r="BT175" s="75">
        <f>'T3 Q1 201415'!T175</f>
        <v>893</v>
      </c>
      <c r="BU175" s="75">
        <f>'T3 Q1 201415'!U175</f>
        <v>0.98131868131868127</v>
      </c>
      <c r="BV175" s="75">
        <f>'T3 Q1 201415'!V175</f>
        <v>855</v>
      </c>
      <c r="BW175" s="75">
        <f>'T3 Q1 201415'!W175</f>
        <v>0.93956043956043955</v>
      </c>
      <c r="BX175" s="75">
        <f>'T3 Q1 201415'!X175</f>
        <v>870</v>
      </c>
      <c r="BY175" s="75">
        <f>'T3 Q1 201415'!Y175</f>
        <v>0.95604395604395609</v>
      </c>
      <c r="BZ175" s="75">
        <f>'T3 Q1 201415'!Z175</f>
        <v>2</v>
      </c>
      <c r="CA175" s="75">
        <f>'T3 Q1 201415'!AA175</f>
        <v>1</v>
      </c>
      <c r="CB175" s="75">
        <f>'T3 Q1 201415'!AB175</f>
        <v>0.5</v>
      </c>
      <c r="CC175" s="75">
        <f>'T3 Q1 201415'!AC175</f>
        <v>0</v>
      </c>
      <c r="CD175" s="75">
        <f>'T3 Q1 201415'!AD175</f>
        <v>937</v>
      </c>
      <c r="CE175" s="75">
        <f>'T3 Q1 201415'!AE175</f>
        <v>908</v>
      </c>
      <c r="CF175" s="75">
        <f>'T3 Q1 201415'!AF175</f>
        <v>0.96905016008537892</v>
      </c>
      <c r="CG175" s="75">
        <f>'T3 Q1 201415'!AG175</f>
        <v>834</v>
      </c>
      <c r="CH175" s="75">
        <f>'T3 Q1 201415'!AH175</f>
        <v>0.89007470651013876</v>
      </c>
      <c r="CI175" s="75">
        <f>'T3 Q1 201415'!AI175</f>
        <v>909</v>
      </c>
      <c r="CJ175" s="75">
        <f>'T3 Q1 201415'!AJ175</f>
        <v>0.97011739594450375</v>
      </c>
      <c r="CK175" s="75">
        <f>'T3 Q1 201415'!AK175</f>
        <v>877</v>
      </c>
      <c r="CL175" s="75">
        <f>'T3 Q1 201415'!AL175</f>
        <v>0.93596584845250796</v>
      </c>
      <c r="CM175" s="75">
        <f>'T3 Q1 201415'!AM175</f>
        <v>901</v>
      </c>
      <c r="CN175" s="75">
        <f>'T3 Q1 201415'!AN175</f>
        <v>0.9615795090715048</v>
      </c>
      <c r="CO175" s="75">
        <f>'T3 Q1 201415'!AO175</f>
        <v>883</v>
      </c>
      <c r="CP175" s="75">
        <f>'T3 Q1 201415'!AP175</f>
        <v>0.94236926360725726</v>
      </c>
      <c r="CQ175" s="75">
        <f>'T3 Q1 201415'!AQ175</f>
        <v>886</v>
      </c>
      <c r="CR175" s="75">
        <f>'T3 Q1 201415'!AR175</f>
        <v>0.94557097118463185</v>
      </c>
      <c r="CS175" s="75">
        <f>'T3 Q1 201415'!AS175</f>
        <v>826</v>
      </c>
      <c r="CT175" s="75">
        <f>'T3 Q1 201415'!AT175</f>
        <v>0.88153681963713981</v>
      </c>
      <c r="CU175" s="75">
        <f>'T3 Q1 201415'!AU175</f>
        <v>901</v>
      </c>
      <c r="CV175" s="75">
        <f>'T3 Q1 201415'!AV175</f>
        <v>0.9615795090715048</v>
      </c>
      <c r="CW175" s="75">
        <f>'T3 Q1 201415'!AW175</f>
        <v>867</v>
      </c>
      <c r="CX175" s="75">
        <f>'T3 Q1 201415'!AX175</f>
        <v>0.92529348986125937</v>
      </c>
      <c r="CZ175" s="75">
        <f>'T4 Q2 201415'!D175</f>
        <v>973</v>
      </c>
      <c r="DA175" s="75">
        <f>'T4 Q2 201415'!E175</f>
        <v>919</v>
      </c>
      <c r="DB175" s="75">
        <f>'T4 Q2 201415'!F175</f>
        <v>0.94450154162384381</v>
      </c>
      <c r="DC175" s="75">
        <f>'T4 Q2 201415'!G175</f>
        <v>8</v>
      </c>
      <c r="DD175" s="75">
        <f>'T4 Q2 201415'!H175</f>
        <v>8.2219938335046251E-3</v>
      </c>
      <c r="DE175" s="75">
        <f>'T4 Q2 201415'!I175</f>
        <v>920</v>
      </c>
      <c r="DF175" s="75">
        <f>'T4 Q2 201415'!J175</f>
        <v>0.94552929085303183</v>
      </c>
      <c r="DG175" s="75">
        <f>'T4 Q2 201415'!K175</f>
        <v>0</v>
      </c>
      <c r="DH175" s="75">
        <f>'T4 Q2 201415'!L175</f>
        <v>0</v>
      </c>
      <c r="DI175" s="75" t="str">
        <f>'T4 Q2 201415'!M175</f>
        <v/>
      </c>
      <c r="DJ175" s="75">
        <f>'T4 Q2 201415'!N175</f>
        <v>0</v>
      </c>
      <c r="DK175" s="75">
        <f>'T4 Q2 201415'!O175</f>
        <v>974</v>
      </c>
      <c r="DL175" s="75">
        <f>'T4 Q2 201415'!P175</f>
        <v>950</v>
      </c>
      <c r="DM175" s="75">
        <f>'T4 Q2 201415'!Q175</f>
        <v>0.97535934291581106</v>
      </c>
      <c r="DN175" s="75">
        <f>'T4 Q2 201415'!R175</f>
        <v>913</v>
      </c>
      <c r="DO175" s="75">
        <f>'T4 Q2 201415'!S175</f>
        <v>0.93737166324435317</v>
      </c>
      <c r="DP175" s="75">
        <f>'T4 Q2 201415'!T175</f>
        <v>955</v>
      </c>
      <c r="DQ175" s="75">
        <f>'T4 Q2 201415'!U175</f>
        <v>0.98049281314168379</v>
      </c>
      <c r="DR175" s="75">
        <f>'T4 Q2 201415'!V175</f>
        <v>922</v>
      </c>
      <c r="DS175" s="75">
        <f>'T4 Q2 201415'!W175</f>
        <v>0.94661190965092401</v>
      </c>
      <c r="DT175" s="75">
        <f>'T4 Q2 201415'!X175</f>
        <v>926</v>
      </c>
      <c r="DU175" s="75">
        <f>'T4 Q2 201415'!Y175</f>
        <v>0.95071868583162222</v>
      </c>
      <c r="DV175" s="75">
        <f>'T4 Q2 201415'!Z175</f>
        <v>0</v>
      </c>
      <c r="DW175" s="75">
        <f>'T4 Q2 201415'!AA175</f>
        <v>0</v>
      </c>
      <c r="DX175" s="75" t="str">
        <f>'T4 Q2 201415'!AB175</f>
        <v/>
      </c>
      <c r="DY175" s="75">
        <f>'T4 Q2 201415'!AC175</f>
        <v>0</v>
      </c>
      <c r="DZ175" s="75">
        <f>'T4 Q2 201415'!AD175</f>
        <v>998</v>
      </c>
      <c r="EA175" s="75">
        <f>'T4 Q2 201415'!AE175</f>
        <v>975</v>
      </c>
      <c r="EB175" s="75">
        <f>'T4 Q2 201415'!AF175</f>
        <v>0.9769539078156313</v>
      </c>
      <c r="EC175" s="75">
        <f>'T4 Q2 201415'!AG175</f>
        <v>903</v>
      </c>
      <c r="ED175" s="75">
        <f>'T4 Q2 201415'!AH175</f>
        <v>0.90480961923847691</v>
      </c>
      <c r="EE175" s="75">
        <f>'T4 Q2 201415'!AI175</f>
        <v>967</v>
      </c>
      <c r="EF175" s="75">
        <f>'T4 Q2 201415'!AJ175</f>
        <v>0.96893787575150303</v>
      </c>
      <c r="EG175" s="75">
        <f>'T4 Q2 201415'!AK175</f>
        <v>969</v>
      </c>
      <c r="EH175" s="75">
        <f>'T4 Q2 201415'!AL175</f>
        <v>0.9709418837675351</v>
      </c>
      <c r="EI175" s="75">
        <f>'T4 Q2 201415'!AM175</f>
        <v>962</v>
      </c>
      <c r="EJ175" s="75">
        <f>'T4 Q2 201415'!AN175</f>
        <v>0.96392785571142281</v>
      </c>
      <c r="EK175" s="75">
        <f>'T4 Q2 201415'!AO175</f>
        <v>951</v>
      </c>
      <c r="EL175" s="75">
        <f>'T4 Q2 201415'!AP175</f>
        <v>0.9529058116232465</v>
      </c>
      <c r="EM175" s="75">
        <f>'T4 Q2 201415'!AQ175</f>
        <v>953</v>
      </c>
      <c r="EN175" s="75">
        <f>'T4 Q2 201415'!AR175</f>
        <v>0</v>
      </c>
      <c r="EO175" s="75">
        <f>'T4 Q2 201415'!AS175</f>
        <v>900</v>
      </c>
      <c r="EP175" s="75">
        <f>'T4 Q2 201415'!AT175</f>
        <v>0.90180360721442887</v>
      </c>
      <c r="EQ175" s="75">
        <f>'T4 Q2 201415'!AU175</f>
        <v>965</v>
      </c>
      <c r="ER175" s="75">
        <f>'T4 Q2 201415'!AV175</f>
        <v>0.96693386773547096</v>
      </c>
      <c r="ES175" s="75">
        <f>'T4 Q2 201415'!AW175</f>
        <v>925</v>
      </c>
      <c r="ET175" s="75">
        <f>'T4 Q2 201415'!AX175</f>
        <v>0.92685370741482964</v>
      </c>
      <c r="EV175" s="75">
        <f>'T5 Q3 201415'!D175</f>
        <v>905</v>
      </c>
      <c r="EW175" s="75">
        <f>'T5 Q3 201415'!E175</f>
        <v>862</v>
      </c>
      <c r="EX175" s="75">
        <f>'T5 Q3 201415'!F175</f>
        <v>0.95248618784530392</v>
      </c>
      <c r="EY175" s="75">
        <f>'T5 Q3 201415'!G175</f>
        <v>4</v>
      </c>
      <c r="EZ175" s="75">
        <f>'T5 Q3 201415'!H175</f>
        <v>4.4198895027624313E-3</v>
      </c>
      <c r="FA175" s="75">
        <f>'T5 Q3 201415'!I175</f>
        <v>859</v>
      </c>
      <c r="FB175" s="75">
        <f>'T5 Q3 201415'!J175</f>
        <v>0.94917127071823204</v>
      </c>
      <c r="FC175" s="75">
        <f>'T5 Q3 201415'!K175</f>
        <v>0</v>
      </c>
      <c r="FD175" s="75">
        <f>'T5 Q3 201415'!L175</f>
        <v>0</v>
      </c>
      <c r="FE175" s="75" t="str">
        <f>'T5 Q3 201415'!M175</f>
        <v/>
      </c>
      <c r="FF175" s="75">
        <f>'T5 Q3 201415'!N175</f>
        <v>0</v>
      </c>
      <c r="FG175" s="75">
        <f>'T5 Q3 201415'!O175</f>
        <v>954</v>
      </c>
      <c r="FH175" s="75">
        <f>'T5 Q3 201415'!P175</f>
        <v>921</v>
      </c>
      <c r="FI175" s="75">
        <f>'T5 Q3 201415'!Q175</f>
        <v>0.96540880503144655</v>
      </c>
      <c r="FJ175" s="75">
        <f>'T5 Q3 201415'!R175</f>
        <v>884</v>
      </c>
      <c r="FK175" s="75">
        <f>'T5 Q3 201415'!S175</f>
        <v>0.92662473794549272</v>
      </c>
      <c r="FL175" s="75">
        <f>'T5 Q3 201415'!T175</f>
        <v>907</v>
      </c>
      <c r="FM175" s="75">
        <f>'T5 Q3 201415'!U175</f>
        <v>0.95073375262054505</v>
      </c>
      <c r="FN175" s="75">
        <f>'T5 Q3 201415'!V175</f>
        <v>892</v>
      </c>
      <c r="FO175" s="75">
        <f>'T5 Q3 201415'!W175</f>
        <v>0.93501048218029348</v>
      </c>
      <c r="FP175" s="75">
        <f>'T5 Q3 201415'!X175</f>
        <v>892</v>
      </c>
      <c r="FQ175" s="75">
        <f>'T5 Q3 201415'!Y175</f>
        <v>0.93501048218029348</v>
      </c>
      <c r="FR175" s="75">
        <f>'T5 Q3 201415'!Z175</f>
        <v>0</v>
      </c>
      <c r="FS175" s="75">
        <f>'T5 Q3 201415'!AA175</f>
        <v>0</v>
      </c>
      <c r="FT175" s="75" t="str">
        <f>'T5 Q3 201415'!AB175</f>
        <v/>
      </c>
      <c r="FU175" s="75">
        <f>'T5 Q3 201415'!AC175</f>
        <v>0</v>
      </c>
      <c r="FV175" s="75">
        <f>'T5 Q3 201415'!AD175</f>
        <v>999</v>
      </c>
      <c r="FW175" s="75">
        <f>'T5 Q3 201415'!AE175</f>
        <v>964</v>
      </c>
      <c r="FX175" s="75">
        <f>'T5 Q3 201415'!AF175</f>
        <v>0.96496496496496498</v>
      </c>
      <c r="FY175" s="75">
        <f>'T5 Q3 201415'!AG175</f>
        <v>887</v>
      </c>
      <c r="FZ175" s="75">
        <f>'T5 Q3 201415'!AH175</f>
        <v>0.88788788788788786</v>
      </c>
      <c r="GA175" s="75">
        <f>'T5 Q3 201415'!AI175</f>
        <v>964</v>
      </c>
      <c r="GB175" s="75">
        <f>'T5 Q3 201415'!AJ175</f>
        <v>0.96496496496496498</v>
      </c>
      <c r="GC175" s="75">
        <f>'T5 Q3 201415'!AK175</f>
        <v>961</v>
      </c>
      <c r="GD175" s="75">
        <f>'T5 Q3 201415'!AL175</f>
        <v>0.96196196196196193</v>
      </c>
      <c r="GE175" s="75">
        <f>'T5 Q3 201415'!AM175</f>
        <v>956</v>
      </c>
      <c r="GF175" s="75">
        <f>'T5 Q3 201415'!AN175</f>
        <v>0.95695695695695693</v>
      </c>
      <c r="GG175" s="75">
        <f>'T5 Q3 201415'!AO175</f>
        <v>946</v>
      </c>
      <c r="GH175" s="75">
        <f>'T5 Q3 201415'!AP175</f>
        <v>0.94694694694694692</v>
      </c>
      <c r="GI175" s="75">
        <f>'T5 Q3 201415'!AQ175</f>
        <v>936</v>
      </c>
      <c r="GJ175" s="75">
        <f>'T5 Q3 201415'!AR175</f>
        <v>0</v>
      </c>
      <c r="GK175" s="75">
        <f>'T5 Q3 201415'!AS175</f>
        <v>872</v>
      </c>
      <c r="GL175" s="75">
        <f>'T5 Q3 201415'!AT175</f>
        <v>0.87287287287287285</v>
      </c>
      <c r="GM175" s="75">
        <f>'T5 Q3 201415'!AU175</f>
        <v>954</v>
      </c>
      <c r="GN175" s="75">
        <f>'T5 Q3 201415'!AV175</f>
        <v>0.95495495495495497</v>
      </c>
      <c r="GO175" s="75">
        <f>'T5 Q3 201415'!AW175</f>
        <v>929</v>
      </c>
      <c r="GP175" s="75">
        <f>'T5 Q3 201415'!AX175</f>
        <v>0.92992992992992995</v>
      </c>
      <c r="GR175" s="75">
        <f>'T6 Q4 201415'!D175</f>
        <v>870</v>
      </c>
      <c r="GS175" s="75">
        <f>'T6 Q4 201415'!E175</f>
        <v>826</v>
      </c>
      <c r="GT175" s="75">
        <f>'T6 Q4 201415'!F175</f>
        <v>0.94942528735632181</v>
      </c>
      <c r="GU175" s="75">
        <f>'T6 Q4 201415'!G175</f>
        <v>48</v>
      </c>
      <c r="GV175" s="75">
        <f>'T6 Q4 201415'!H175</f>
        <v>5.5172413793103448E-2</v>
      </c>
      <c r="GW175" s="75">
        <f>'T6 Q4 201415'!I175</f>
        <v>820</v>
      </c>
      <c r="GX175" s="75">
        <f>'T6 Q4 201415'!J175</f>
        <v>0.94252873563218387</v>
      </c>
      <c r="GY175" s="75">
        <f>'T6 Q4 201415'!K175</f>
        <v>0</v>
      </c>
      <c r="GZ175" s="75">
        <f>'T6 Q4 201415'!L175</f>
        <v>0</v>
      </c>
      <c r="HA175" s="75" t="str">
        <f>'T6 Q4 201415'!M175</f>
        <v/>
      </c>
      <c r="HB175" s="75">
        <f>'T6 Q4 201415'!N175</f>
        <v>0</v>
      </c>
      <c r="HC175" s="75">
        <f>'T6 Q4 201415'!O175</f>
        <v>900</v>
      </c>
      <c r="HD175" s="75">
        <f>'T6 Q4 201415'!P175</f>
        <v>873</v>
      </c>
      <c r="HE175" s="75">
        <f>'T6 Q4 201415'!Q175</f>
        <v>0.97</v>
      </c>
      <c r="HF175" s="75">
        <f>'T6 Q4 201415'!R175</f>
        <v>847</v>
      </c>
      <c r="HG175" s="75">
        <f>'T6 Q4 201415'!S175</f>
        <v>0.94111111111111112</v>
      </c>
      <c r="HH175" s="75">
        <f>'T6 Q4 201415'!T175</f>
        <v>875</v>
      </c>
      <c r="HI175" s="75">
        <f>'T6 Q4 201415'!U175</f>
        <v>0.97222222222222221</v>
      </c>
      <c r="HJ175" s="75">
        <f>'T6 Q4 201415'!V175</f>
        <v>843</v>
      </c>
      <c r="HK175" s="75">
        <f>'T6 Q4 201415'!W175</f>
        <v>0.93666666666666665</v>
      </c>
      <c r="HL175" s="75">
        <f>'T6 Q4 201415'!X175</f>
        <v>847</v>
      </c>
      <c r="HM175" s="75">
        <f>'T6 Q4 201415'!Y175</f>
        <v>0.94111111111111112</v>
      </c>
      <c r="HN175" s="75">
        <f>'T6 Q4 201415'!Z175</f>
        <v>2</v>
      </c>
      <c r="HO175" s="75">
        <f>'T6 Q4 201415'!AA175</f>
        <v>2</v>
      </c>
      <c r="HP175" s="75">
        <f>'T6 Q4 201415'!AB175</f>
        <v>1</v>
      </c>
      <c r="HQ175" s="75">
        <f>'T6 Q4 201415'!AC175</f>
        <v>0</v>
      </c>
      <c r="HR175" s="75">
        <f>'T6 Q4 201415'!AD175</f>
        <v>917</v>
      </c>
      <c r="HS175" s="75">
        <f>'T6 Q4 201415'!AE175</f>
        <v>897</v>
      </c>
      <c r="HT175" s="75">
        <f>'T6 Q4 201415'!AF175</f>
        <v>0.97818974918211554</v>
      </c>
      <c r="HU175" s="75">
        <f>'T6 Q4 201415'!AG175</f>
        <v>827</v>
      </c>
      <c r="HV175" s="75">
        <f>'T6 Q4 201415'!AH175</f>
        <v>0.90185387131952022</v>
      </c>
      <c r="HW175" s="75">
        <f>'T6 Q4 201415'!AI175</f>
        <v>889</v>
      </c>
      <c r="HX175" s="75">
        <f>'T6 Q4 201415'!AJ175</f>
        <v>0.96946564885496178</v>
      </c>
      <c r="HY175" s="75">
        <f>'T6 Q4 201415'!AK175</f>
        <v>889</v>
      </c>
      <c r="HZ175" s="75">
        <f>'T6 Q4 201415'!AL175</f>
        <v>0.96946564885496178</v>
      </c>
      <c r="IA175" s="75">
        <f>'T6 Q4 201415'!AM175</f>
        <v>893</v>
      </c>
      <c r="IB175" s="75">
        <f>'T6 Q4 201415'!AN175</f>
        <v>0.97382769901853872</v>
      </c>
      <c r="IC175" s="75">
        <f>'T6 Q4 201415'!AO175</f>
        <v>875</v>
      </c>
      <c r="ID175" s="75">
        <f>'T6 Q4 201415'!AP175</f>
        <v>0.95419847328244278</v>
      </c>
      <c r="IE175" s="75">
        <f>'T6 Q4 201415'!AQ175</f>
        <v>872</v>
      </c>
      <c r="IF175" s="75">
        <f>'T6 Q4 201415'!AR175</f>
        <v>0</v>
      </c>
      <c r="IG175" s="75">
        <f>'T6 Q4 201415'!AS175</f>
        <v>832</v>
      </c>
      <c r="IH175" s="75">
        <f>'T6 Q4 201415'!AT175</f>
        <v>0.90730643402399125</v>
      </c>
      <c r="II175" s="75">
        <f>'T6 Q4 201415'!AU175</f>
        <v>888</v>
      </c>
      <c r="IJ175" s="75">
        <f>'T6 Q4 201415'!AV175</f>
        <v>0.96837513631406757</v>
      </c>
      <c r="IK175" s="75">
        <f>'T6 Q4 201415'!AW175</f>
        <v>864</v>
      </c>
      <c r="IL175" s="75">
        <f>'T6 Q4 201415'!AX175</f>
        <v>0.94220283533260629</v>
      </c>
    </row>
    <row r="176" spans="1:246" x14ac:dyDescent="0.25">
      <c r="A176" s="31" t="s">
        <v>606</v>
      </c>
      <c r="B176" s="21" t="s">
        <v>607</v>
      </c>
      <c r="C176" s="21" t="s">
        <v>37</v>
      </c>
      <c r="D176" s="64">
        <v>3084</v>
      </c>
      <c r="E176" s="64">
        <v>2999</v>
      </c>
      <c r="F176" s="51">
        <v>0.97243839169909208</v>
      </c>
      <c r="G176" s="64">
        <v>41</v>
      </c>
      <c r="H176" s="69">
        <v>1.3294422827496757E-2</v>
      </c>
      <c r="I176" s="64">
        <v>2995</v>
      </c>
      <c r="J176" s="51">
        <v>0.97114137483787288</v>
      </c>
      <c r="K176" s="64">
        <v>38</v>
      </c>
      <c r="L176" s="5">
        <v>0</v>
      </c>
      <c r="M176" s="51">
        <v>0</v>
      </c>
      <c r="N176" s="40"/>
      <c r="O176" s="64">
        <v>3070</v>
      </c>
      <c r="P176" s="64">
        <v>2982</v>
      </c>
      <c r="Q176" s="51">
        <v>0.97133550488599352</v>
      </c>
      <c r="R176" s="64">
        <v>2891</v>
      </c>
      <c r="S176" s="69">
        <v>0.94169381107491856</v>
      </c>
      <c r="T176" s="64">
        <v>2963</v>
      </c>
      <c r="U176" s="51">
        <v>0.96514657980456031</v>
      </c>
      <c r="V176" s="64">
        <v>2903</v>
      </c>
      <c r="W176" s="69">
        <v>0.94560260586319222</v>
      </c>
      <c r="X176" s="64">
        <v>2899</v>
      </c>
      <c r="Y176" s="51">
        <v>0.94429967426710093</v>
      </c>
      <c r="Z176" s="64">
        <v>28</v>
      </c>
      <c r="AA176" s="64">
        <v>28</v>
      </c>
      <c r="AB176" s="51">
        <v>1</v>
      </c>
      <c r="AC176" s="58"/>
      <c r="AD176" s="64">
        <v>3144</v>
      </c>
      <c r="AE176" s="64">
        <v>3033</v>
      </c>
      <c r="AF176" s="46">
        <v>0.96469465648854957</v>
      </c>
      <c r="AG176" s="64">
        <v>2907</v>
      </c>
      <c r="AH176" s="70">
        <v>0.92461832061068705</v>
      </c>
      <c r="AI176" s="64">
        <v>3033</v>
      </c>
      <c r="AJ176" s="46">
        <v>0.96469465648854957</v>
      </c>
      <c r="AK176" s="64">
        <v>3023</v>
      </c>
      <c r="AL176" s="70">
        <v>0.96151399491094147</v>
      </c>
      <c r="AM176" s="64">
        <v>3016</v>
      </c>
      <c r="AN176" s="46">
        <v>0.95928753180661575</v>
      </c>
      <c r="AO176" s="64">
        <v>2964</v>
      </c>
      <c r="AP176" s="70">
        <v>0.9427480916030534</v>
      </c>
      <c r="AQ176" s="64">
        <v>3007</v>
      </c>
      <c r="AR176" s="46">
        <v>0.9564249363867684</v>
      </c>
      <c r="AS176" s="64">
        <v>2884</v>
      </c>
      <c r="AT176" s="70">
        <v>0.91730279898218825</v>
      </c>
      <c r="AU176" s="64">
        <v>3037</v>
      </c>
      <c r="AV176" s="46">
        <v>0.96596692111959293</v>
      </c>
      <c r="AW176" s="64">
        <v>2961</v>
      </c>
      <c r="AX176" s="46">
        <v>0.94179389312977102</v>
      </c>
      <c r="AZ176" s="80">
        <f>VLOOKUP($A176,'T1DQ CCG'!$A:$BS,69,FALSE)</f>
        <v>0</v>
      </c>
      <c r="BA176" s="80">
        <f>VLOOKUP($A176,'T1DQ CCG'!$A:$BS,70,FALSE)</f>
        <v>0</v>
      </c>
      <c r="BB176" s="80">
        <f>VLOOKUP($A176,'T1DQ CCG'!$A:$BS,71,FALSE)</f>
        <v>0</v>
      </c>
      <c r="BD176" s="75">
        <f>'T3 Q1 201415'!D176</f>
        <v>754</v>
      </c>
      <c r="BE176" s="75">
        <f>'T3 Q1 201415'!E176</f>
        <v>733</v>
      </c>
      <c r="BF176" s="75">
        <f>'T3 Q1 201415'!F176</f>
        <v>0.97214854111405835</v>
      </c>
      <c r="BG176" s="75">
        <f>'T3 Q1 201415'!G176</f>
        <v>26</v>
      </c>
      <c r="BH176" s="75">
        <f>'T3 Q1 201415'!H176</f>
        <v>3.4482758620689655E-2</v>
      </c>
      <c r="BI176" s="75">
        <f>'T3 Q1 201415'!I176</f>
        <v>733</v>
      </c>
      <c r="BJ176" s="75">
        <f>'T3 Q1 201415'!J176</f>
        <v>0.97214854111405835</v>
      </c>
      <c r="BK176" s="75">
        <f>'T3 Q1 201415'!K176</f>
        <v>9</v>
      </c>
      <c r="BL176" s="75">
        <f>'T3 Q1 201415'!L176</f>
        <v>9</v>
      </c>
      <c r="BM176" s="75">
        <f>'T3 Q1 201415'!M176</f>
        <v>1</v>
      </c>
      <c r="BN176" s="75">
        <f>'T3 Q1 201415'!N176</f>
        <v>0</v>
      </c>
      <c r="BO176" s="75">
        <f>'T3 Q1 201415'!O176</f>
        <v>790</v>
      </c>
      <c r="BP176" s="75">
        <f>'T3 Q1 201415'!P176</f>
        <v>773</v>
      </c>
      <c r="BQ176" s="75">
        <f>'T3 Q1 201415'!Q176</f>
        <v>0.97848101265822784</v>
      </c>
      <c r="BR176" s="75">
        <f>'T3 Q1 201415'!R176</f>
        <v>746</v>
      </c>
      <c r="BS176" s="75">
        <f>'T3 Q1 201415'!S176</f>
        <v>0.94430379746835447</v>
      </c>
      <c r="BT176" s="75">
        <f>'T3 Q1 201415'!T176</f>
        <v>763</v>
      </c>
      <c r="BU176" s="75">
        <f>'T3 Q1 201415'!U176</f>
        <v>0.96582278481012662</v>
      </c>
      <c r="BV176" s="75">
        <f>'T3 Q1 201415'!V176</f>
        <v>750</v>
      </c>
      <c r="BW176" s="75">
        <f>'T3 Q1 201415'!W176</f>
        <v>0.94936708860759489</v>
      </c>
      <c r="BX176" s="75">
        <f>'T3 Q1 201415'!X176</f>
        <v>750</v>
      </c>
      <c r="BY176" s="75">
        <f>'T3 Q1 201415'!Y176</f>
        <v>0.94936708860759489</v>
      </c>
      <c r="BZ176" s="75">
        <f>'T3 Q1 201415'!Z176</f>
        <v>11</v>
      </c>
      <c r="CA176" s="75">
        <f>'T3 Q1 201415'!AA176</f>
        <v>11</v>
      </c>
      <c r="CB176" s="75">
        <f>'T3 Q1 201415'!AB176</f>
        <v>1</v>
      </c>
      <c r="CC176" s="75">
        <f>'T3 Q1 201415'!AC176</f>
        <v>0</v>
      </c>
      <c r="CD176" s="75">
        <f>'T3 Q1 201415'!AD176</f>
        <v>832</v>
      </c>
      <c r="CE176" s="75">
        <f>'T3 Q1 201415'!AE176</f>
        <v>805</v>
      </c>
      <c r="CF176" s="75">
        <f>'T3 Q1 201415'!AF176</f>
        <v>0.96754807692307687</v>
      </c>
      <c r="CG176" s="75">
        <f>'T3 Q1 201415'!AG176</f>
        <v>766</v>
      </c>
      <c r="CH176" s="75">
        <f>'T3 Q1 201415'!AH176</f>
        <v>0.92067307692307687</v>
      </c>
      <c r="CI176" s="75">
        <f>'T3 Q1 201415'!AI176</f>
        <v>805</v>
      </c>
      <c r="CJ176" s="75">
        <f>'T3 Q1 201415'!AJ176</f>
        <v>0.96754807692307687</v>
      </c>
      <c r="CK176" s="75">
        <f>'T3 Q1 201415'!AK176</f>
        <v>801</v>
      </c>
      <c r="CL176" s="75">
        <f>'T3 Q1 201415'!AL176</f>
        <v>0.96274038461538458</v>
      </c>
      <c r="CM176" s="75">
        <f>'T3 Q1 201415'!AM176</f>
        <v>800</v>
      </c>
      <c r="CN176" s="75">
        <f>'T3 Q1 201415'!AN176</f>
        <v>0.96153846153846156</v>
      </c>
      <c r="CO176" s="75">
        <f>'T3 Q1 201415'!AO176</f>
        <v>772</v>
      </c>
      <c r="CP176" s="75">
        <f>'T3 Q1 201415'!AP176</f>
        <v>0.92788461538461542</v>
      </c>
      <c r="CQ176" s="75">
        <f>'T3 Q1 201415'!AQ176</f>
        <v>802</v>
      </c>
      <c r="CR176" s="75">
        <f>'T3 Q1 201415'!AR176</f>
        <v>0.96394230769230771</v>
      </c>
      <c r="CS176" s="75">
        <f>'T3 Q1 201415'!AS176</f>
        <v>755</v>
      </c>
      <c r="CT176" s="75">
        <f>'T3 Q1 201415'!AT176</f>
        <v>0.90745192307692313</v>
      </c>
      <c r="CU176" s="75">
        <f>'T3 Q1 201415'!AU176</f>
        <v>801</v>
      </c>
      <c r="CV176" s="75">
        <f>'T3 Q1 201415'!AV176</f>
        <v>0.96274038461538458</v>
      </c>
      <c r="CW176" s="75">
        <f>'T3 Q1 201415'!AW176</f>
        <v>787</v>
      </c>
      <c r="CX176" s="75">
        <f>'T3 Q1 201415'!AX176</f>
        <v>0.94591346153846156</v>
      </c>
      <c r="CZ176" s="75">
        <f>'T4 Q2 201415'!D176</f>
        <v>815</v>
      </c>
      <c r="DA176" s="75">
        <f>'T4 Q2 201415'!E176</f>
        <v>795</v>
      </c>
      <c r="DB176" s="75">
        <f>'T4 Q2 201415'!F176</f>
        <v>0.97546012269938653</v>
      </c>
      <c r="DC176" s="75">
        <f>'T4 Q2 201415'!G176</f>
        <v>5</v>
      </c>
      <c r="DD176" s="75">
        <f>'T4 Q2 201415'!H176</f>
        <v>6.1349693251533744E-3</v>
      </c>
      <c r="DE176" s="75">
        <f>'T4 Q2 201415'!I176</f>
        <v>794</v>
      </c>
      <c r="DF176" s="75">
        <f>'T4 Q2 201415'!J176</f>
        <v>0.97423312883435587</v>
      </c>
      <c r="DG176" s="75">
        <f>'T4 Q2 201415'!K176</f>
        <v>2</v>
      </c>
      <c r="DH176" s="75">
        <f>'T4 Q2 201415'!L176</f>
        <v>0</v>
      </c>
      <c r="DI176" s="75">
        <f>'T4 Q2 201415'!M176</f>
        <v>0</v>
      </c>
      <c r="DJ176" s="75">
        <f>'T4 Q2 201415'!N176</f>
        <v>0</v>
      </c>
      <c r="DK176" s="75">
        <f>'T4 Q2 201415'!O176</f>
        <v>806</v>
      </c>
      <c r="DL176" s="75">
        <f>'T4 Q2 201415'!P176</f>
        <v>780</v>
      </c>
      <c r="DM176" s="75">
        <f>'T4 Q2 201415'!Q176</f>
        <v>0.967741935483871</v>
      </c>
      <c r="DN176" s="75">
        <f>'T4 Q2 201415'!R176</f>
        <v>756</v>
      </c>
      <c r="DO176" s="75">
        <f>'T4 Q2 201415'!S176</f>
        <v>0.93796526054590568</v>
      </c>
      <c r="DP176" s="75">
        <f>'T4 Q2 201415'!T176</f>
        <v>774</v>
      </c>
      <c r="DQ176" s="75">
        <f>'T4 Q2 201415'!U176</f>
        <v>0.96029776674937961</v>
      </c>
      <c r="DR176" s="75">
        <f>'T4 Q2 201415'!V176</f>
        <v>758</v>
      </c>
      <c r="DS176" s="75">
        <f>'T4 Q2 201415'!W176</f>
        <v>0.94044665012406947</v>
      </c>
      <c r="DT176" s="75">
        <f>'T4 Q2 201415'!X176</f>
        <v>759</v>
      </c>
      <c r="DU176" s="75">
        <f>'T4 Q2 201415'!Y176</f>
        <v>0.94168734491315131</v>
      </c>
      <c r="DV176" s="75">
        <f>'T4 Q2 201415'!Z176</f>
        <v>0</v>
      </c>
      <c r="DW176" s="75">
        <f>'T4 Q2 201415'!AA176</f>
        <v>0</v>
      </c>
      <c r="DX176" s="75" t="str">
        <f>'T4 Q2 201415'!AB176</f>
        <v/>
      </c>
      <c r="DY176" s="75">
        <f>'T4 Q2 201415'!AC176</f>
        <v>0</v>
      </c>
      <c r="DZ176" s="75">
        <f>'T4 Q2 201415'!AD176</f>
        <v>692</v>
      </c>
      <c r="EA176" s="75">
        <f>'T4 Q2 201415'!AE176</f>
        <v>667</v>
      </c>
      <c r="EB176" s="75">
        <f>'T4 Q2 201415'!AF176</f>
        <v>0</v>
      </c>
      <c r="EC176" s="75">
        <f>'T4 Q2 201415'!AG176</f>
        <v>641</v>
      </c>
      <c r="ED176" s="75">
        <f>'T4 Q2 201415'!AH176</f>
        <v>0</v>
      </c>
      <c r="EE176" s="75">
        <f>'T4 Q2 201415'!AI176</f>
        <v>667</v>
      </c>
      <c r="EF176" s="75">
        <f>'T4 Q2 201415'!AJ176</f>
        <v>0</v>
      </c>
      <c r="EG176" s="75">
        <f>'T4 Q2 201415'!AK176</f>
        <v>664</v>
      </c>
      <c r="EH176" s="75">
        <f>'T4 Q2 201415'!AL176</f>
        <v>0</v>
      </c>
      <c r="EI176" s="75">
        <f>'T4 Q2 201415'!AM176</f>
        <v>662</v>
      </c>
      <c r="EJ176" s="75">
        <f>'T4 Q2 201415'!AN176</f>
        <v>0</v>
      </c>
      <c r="EK176" s="75">
        <f>'T4 Q2 201415'!AO176</f>
        <v>657</v>
      </c>
      <c r="EL176" s="75">
        <f>'T4 Q2 201415'!AP176</f>
        <v>0</v>
      </c>
      <c r="EM176" s="75">
        <f>'T4 Q2 201415'!AQ176</f>
        <v>663</v>
      </c>
      <c r="EN176" s="75">
        <f>'T4 Q2 201415'!AR176</f>
        <v>0</v>
      </c>
      <c r="EO176" s="75">
        <f>'T4 Q2 201415'!AS176</f>
        <v>640</v>
      </c>
      <c r="EP176" s="75">
        <f>'T4 Q2 201415'!AT176</f>
        <v>0</v>
      </c>
      <c r="EQ176" s="75">
        <f>'T4 Q2 201415'!AU176</f>
        <v>666</v>
      </c>
      <c r="ER176" s="75">
        <f>'T4 Q2 201415'!AV176</f>
        <v>0</v>
      </c>
      <c r="ES176" s="75">
        <f>'T4 Q2 201415'!AW176</f>
        <v>652</v>
      </c>
      <c r="ET176" s="75">
        <f>'T4 Q2 201415'!AX176</f>
        <v>0</v>
      </c>
      <c r="EV176" s="75">
        <f>'T5 Q3 201415'!D176</f>
        <v>737</v>
      </c>
      <c r="EW176" s="75">
        <f>'T5 Q3 201415'!E176</f>
        <v>714</v>
      </c>
      <c r="EX176" s="75">
        <f>'T5 Q3 201415'!F176</f>
        <v>0.96879240162822255</v>
      </c>
      <c r="EY176" s="75">
        <f>'T5 Q3 201415'!G176</f>
        <v>2</v>
      </c>
      <c r="EZ176" s="75">
        <f>'T5 Q3 201415'!H176</f>
        <v>2.7137042062415195E-3</v>
      </c>
      <c r="FA176" s="75">
        <f>'T5 Q3 201415'!I176</f>
        <v>712</v>
      </c>
      <c r="FB176" s="75">
        <f>'T5 Q3 201415'!J176</f>
        <v>0.96607869742198105</v>
      </c>
      <c r="FC176" s="75">
        <f>'T5 Q3 201415'!K176</f>
        <v>11</v>
      </c>
      <c r="FD176" s="75">
        <f>'T5 Q3 201415'!L176</f>
        <v>11</v>
      </c>
      <c r="FE176" s="75">
        <f>'T5 Q3 201415'!M176</f>
        <v>1</v>
      </c>
      <c r="FF176" s="75">
        <f>'T5 Q3 201415'!N176</f>
        <v>0</v>
      </c>
      <c r="FG176" s="75">
        <f>'T5 Q3 201415'!O176</f>
        <v>759</v>
      </c>
      <c r="FH176" s="75">
        <f>'T5 Q3 201415'!P176</f>
        <v>738</v>
      </c>
      <c r="FI176" s="75">
        <f>'T5 Q3 201415'!Q176</f>
        <v>0.97233201581027673</v>
      </c>
      <c r="FJ176" s="75">
        <f>'T5 Q3 201415'!R176</f>
        <v>721</v>
      </c>
      <c r="FK176" s="75">
        <f>'T5 Q3 201415'!S176</f>
        <v>0.94993412384716736</v>
      </c>
      <c r="FL176" s="75">
        <f>'T5 Q3 201415'!T176</f>
        <v>735</v>
      </c>
      <c r="FM176" s="75">
        <f>'T5 Q3 201415'!U176</f>
        <v>0.96837944664031617</v>
      </c>
      <c r="FN176" s="75">
        <f>'T5 Q3 201415'!V176</f>
        <v>725</v>
      </c>
      <c r="FO176" s="75">
        <f>'T5 Q3 201415'!W176</f>
        <v>0.95520421607378125</v>
      </c>
      <c r="FP176" s="75">
        <f>'T5 Q3 201415'!X176</f>
        <v>722</v>
      </c>
      <c r="FQ176" s="75">
        <f>'T5 Q3 201415'!Y176</f>
        <v>0.9512516469038208</v>
      </c>
      <c r="FR176" s="75">
        <f>'T5 Q3 201415'!Z176</f>
        <v>6</v>
      </c>
      <c r="FS176" s="75">
        <f>'T5 Q3 201415'!AA176</f>
        <v>6</v>
      </c>
      <c r="FT176" s="75">
        <f>'T5 Q3 201415'!AB176</f>
        <v>1</v>
      </c>
      <c r="FU176" s="75">
        <f>'T5 Q3 201415'!AC176</f>
        <v>0</v>
      </c>
      <c r="FV176" s="75">
        <f>'T5 Q3 201415'!AD176</f>
        <v>813</v>
      </c>
      <c r="FW176" s="75">
        <f>'T5 Q3 201415'!AE176</f>
        <v>786</v>
      </c>
      <c r="FX176" s="75">
        <f>'T5 Q3 201415'!AF176</f>
        <v>0.96678966789667897</v>
      </c>
      <c r="FY176" s="75">
        <f>'T5 Q3 201415'!AG176</f>
        <v>752</v>
      </c>
      <c r="FZ176" s="75">
        <f>'T5 Q3 201415'!AH176</f>
        <v>0.92496924969249694</v>
      </c>
      <c r="GA176" s="75">
        <f>'T5 Q3 201415'!AI176</f>
        <v>786</v>
      </c>
      <c r="GB176" s="75">
        <f>'T5 Q3 201415'!AJ176</f>
        <v>0.96678966789667897</v>
      </c>
      <c r="GC176" s="75">
        <f>'T5 Q3 201415'!AK176</f>
        <v>784</v>
      </c>
      <c r="GD176" s="75">
        <f>'T5 Q3 201415'!AL176</f>
        <v>0.964329643296433</v>
      </c>
      <c r="GE176" s="75">
        <f>'T5 Q3 201415'!AM176</f>
        <v>787</v>
      </c>
      <c r="GF176" s="75">
        <f>'T5 Q3 201415'!AN176</f>
        <v>0.96801968019680196</v>
      </c>
      <c r="GG176" s="75">
        <f>'T5 Q3 201415'!AO176</f>
        <v>775</v>
      </c>
      <c r="GH176" s="75">
        <f>'T5 Q3 201415'!AP176</f>
        <v>0.95325953259532592</v>
      </c>
      <c r="GI176" s="75">
        <f>'T5 Q3 201415'!AQ176</f>
        <v>774</v>
      </c>
      <c r="GJ176" s="75">
        <f>'T5 Q3 201415'!AR176</f>
        <v>0</v>
      </c>
      <c r="GK176" s="75">
        <f>'T5 Q3 201415'!AS176</f>
        <v>746</v>
      </c>
      <c r="GL176" s="75">
        <f>'T5 Q3 201415'!AT176</f>
        <v>0.91758917589175892</v>
      </c>
      <c r="GM176" s="75">
        <f>'T5 Q3 201415'!AU176</f>
        <v>792</v>
      </c>
      <c r="GN176" s="75">
        <f>'T5 Q3 201415'!AV176</f>
        <v>0.97416974169741699</v>
      </c>
      <c r="GO176" s="75">
        <f>'T5 Q3 201415'!AW176</f>
        <v>769</v>
      </c>
      <c r="GP176" s="75">
        <f>'T5 Q3 201415'!AX176</f>
        <v>0.9458794587945879</v>
      </c>
      <c r="GR176" s="75">
        <f>'T6 Q4 201415'!D176</f>
        <v>778</v>
      </c>
      <c r="GS176" s="75">
        <f>'T6 Q4 201415'!E176</f>
        <v>757</v>
      </c>
      <c r="GT176" s="75">
        <f>'T6 Q4 201415'!F176</f>
        <v>0.97300771208226222</v>
      </c>
      <c r="GU176" s="75">
        <f>'T6 Q4 201415'!G176</f>
        <v>8</v>
      </c>
      <c r="GV176" s="75">
        <f>'T6 Q4 201415'!H176</f>
        <v>1.0282776349614395E-2</v>
      </c>
      <c r="GW176" s="75">
        <f>'T6 Q4 201415'!I176</f>
        <v>756</v>
      </c>
      <c r="GX176" s="75">
        <f>'T6 Q4 201415'!J176</f>
        <v>0.97172236503856046</v>
      </c>
      <c r="GY176" s="75">
        <f>'T6 Q4 201415'!K176</f>
        <v>16</v>
      </c>
      <c r="GZ176" s="75">
        <f>'T6 Q4 201415'!L176</f>
        <v>16</v>
      </c>
      <c r="HA176" s="75">
        <f>'T6 Q4 201415'!M176</f>
        <v>1</v>
      </c>
      <c r="HB176" s="75">
        <f>'T6 Q4 201415'!N176</f>
        <v>0</v>
      </c>
      <c r="HC176" s="75">
        <f>'T6 Q4 201415'!O176</f>
        <v>715</v>
      </c>
      <c r="HD176" s="75">
        <f>'T6 Q4 201415'!P176</f>
        <v>691</v>
      </c>
      <c r="HE176" s="75">
        <f>'T6 Q4 201415'!Q176</f>
        <v>0.96643356643356648</v>
      </c>
      <c r="HF176" s="75">
        <f>'T6 Q4 201415'!R176</f>
        <v>668</v>
      </c>
      <c r="HG176" s="75">
        <f>'T6 Q4 201415'!S176</f>
        <v>0.93426573426573423</v>
      </c>
      <c r="HH176" s="75">
        <f>'T6 Q4 201415'!T176</f>
        <v>691</v>
      </c>
      <c r="HI176" s="75">
        <f>'T6 Q4 201415'!U176</f>
        <v>0.96643356643356648</v>
      </c>
      <c r="HJ176" s="75">
        <f>'T6 Q4 201415'!V176</f>
        <v>670</v>
      </c>
      <c r="HK176" s="75">
        <f>'T6 Q4 201415'!W176</f>
        <v>0.93706293706293708</v>
      </c>
      <c r="HL176" s="75">
        <f>'T6 Q4 201415'!X176</f>
        <v>668</v>
      </c>
      <c r="HM176" s="75">
        <f>'T6 Q4 201415'!Y176</f>
        <v>0.93426573426573423</v>
      </c>
      <c r="HN176" s="75">
        <f>'T6 Q4 201415'!Z176</f>
        <v>11</v>
      </c>
      <c r="HO176" s="75">
        <f>'T6 Q4 201415'!AA176</f>
        <v>11</v>
      </c>
      <c r="HP176" s="75">
        <f>'T6 Q4 201415'!AB176</f>
        <v>1</v>
      </c>
      <c r="HQ176" s="75">
        <f>'T6 Q4 201415'!AC176</f>
        <v>0</v>
      </c>
      <c r="HR176" s="75">
        <f>'T6 Q4 201415'!AD176</f>
        <v>807</v>
      </c>
      <c r="HS176" s="75">
        <f>'T6 Q4 201415'!AE176</f>
        <v>775</v>
      </c>
      <c r="HT176" s="75">
        <f>'T6 Q4 201415'!AF176</f>
        <v>0.9603469640644362</v>
      </c>
      <c r="HU176" s="75">
        <f>'T6 Q4 201415'!AG176</f>
        <v>748</v>
      </c>
      <c r="HV176" s="75">
        <f>'T6 Q4 201415'!AH176</f>
        <v>0.92688971499380424</v>
      </c>
      <c r="HW176" s="75">
        <f>'T6 Q4 201415'!AI176</f>
        <v>775</v>
      </c>
      <c r="HX176" s="75">
        <f>'T6 Q4 201415'!AJ176</f>
        <v>0.9603469640644362</v>
      </c>
      <c r="HY176" s="75">
        <f>'T6 Q4 201415'!AK176</f>
        <v>774</v>
      </c>
      <c r="HZ176" s="75">
        <f>'T6 Q4 201415'!AL176</f>
        <v>0.95910780669144979</v>
      </c>
      <c r="IA176" s="75">
        <f>'T6 Q4 201415'!AM176</f>
        <v>767</v>
      </c>
      <c r="IB176" s="75">
        <f>'T6 Q4 201415'!AN176</f>
        <v>0.95043370508054525</v>
      </c>
      <c r="IC176" s="75">
        <f>'T6 Q4 201415'!AO176</f>
        <v>760</v>
      </c>
      <c r="ID176" s="75">
        <f>'T6 Q4 201415'!AP176</f>
        <v>0.9417596034696406</v>
      </c>
      <c r="IE176" s="75">
        <f>'T6 Q4 201415'!AQ176</f>
        <v>768</v>
      </c>
      <c r="IF176" s="75">
        <f>'T6 Q4 201415'!AR176</f>
        <v>0</v>
      </c>
      <c r="IG176" s="75">
        <f>'T6 Q4 201415'!AS176</f>
        <v>743</v>
      </c>
      <c r="IH176" s="75">
        <f>'T6 Q4 201415'!AT176</f>
        <v>0.92069392812887241</v>
      </c>
      <c r="II176" s="75">
        <f>'T6 Q4 201415'!AU176</f>
        <v>778</v>
      </c>
      <c r="IJ176" s="75">
        <f>'T6 Q4 201415'!AV176</f>
        <v>0.96406443618339532</v>
      </c>
      <c r="IK176" s="75">
        <f>'T6 Q4 201415'!AW176</f>
        <v>753</v>
      </c>
      <c r="IL176" s="75">
        <f>'T6 Q4 201415'!AX176</f>
        <v>0.93308550185873607</v>
      </c>
    </row>
    <row r="177" spans="1:246" x14ac:dyDescent="0.25">
      <c r="A177" s="31" t="s">
        <v>608</v>
      </c>
      <c r="B177" s="21" t="s">
        <v>609</v>
      </c>
      <c r="C177" s="21" t="s">
        <v>37</v>
      </c>
      <c r="D177" s="64">
        <v>6566</v>
      </c>
      <c r="E177" s="64">
        <v>6162</v>
      </c>
      <c r="F177" s="51">
        <v>0.93847091075236067</v>
      </c>
      <c r="G177" s="64">
        <v>85</v>
      </c>
      <c r="H177" s="69">
        <v>1.2945476698141943E-2</v>
      </c>
      <c r="I177" s="64">
        <v>6112</v>
      </c>
      <c r="J177" s="51">
        <v>0.93085592445933596</v>
      </c>
      <c r="K177" s="64">
        <v>32</v>
      </c>
      <c r="L177" s="5">
        <v>5</v>
      </c>
      <c r="M177" s="51">
        <v>0.15625</v>
      </c>
      <c r="N177" s="40"/>
      <c r="O177" s="64">
        <v>6803</v>
      </c>
      <c r="P177" s="64">
        <v>6546</v>
      </c>
      <c r="Q177" s="51">
        <v>0.96222254887549608</v>
      </c>
      <c r="R177" s="64">
        <v>6174</v>
      </c>
      <c r="S177" s="69">
        <v>0.9075407908275761</v>
      </c>
      <c r="T177" s="64">
        <v>6362</v>
      </c>
      <c r="U177" s="51">
        <v>0.93517565779803025</v>
      </c>
      <c r="V177" s="64">
        <v>6158</v>
      </c>
      <c r="W177" s="69">
        <v>0.90518888725562252</v>
      </c>
      <c r="X177" s="64">
        <v>6129</v>
      </c>
      <c r="Y177" s="51">
        <v>0.90092606203145675</v>
      </c>
      <c r="Z177" s="64">
        <v>31</v>
      </c>
      <c r="AA177" s="64">
        <v>31</v>
      </c>
      <c r="AB177" s="51">
        <v>1</v>
      </c>
      <c r="AC177" s="58"/>
      <c r="AD177" s="64">
        <v>6690</v>
      </c>
      <c r="AE177" s="64">
        <v>5982</v>
      </c>
      <c r="AF177" s="46">
        <v>0.89417040358744393</v>
      </c>
      <c r="AG177" s="64">
        <v>6409</v>
      </c>
      <c r="AH177" s="70">
        <v>0.95799701046337815</v>
      </c>
      <c r="AI177" s="64">
        <v>6409</v>
      </c>
      <c r="AJ177" s="46">
        <v>0.95799701046337815</v>
      </c>
      <c r="AK177" s="64">
        <v>6388</v>
      </c>
      <c r="AL177" s="70">
        <v>0.95485799701046337</v>
      </c>
      <c r="AM177" s="64">
        <v>6203</v>
      </c>
      <c r="AN177" s="46">
        <v>0.9272047832585949</v>
      </c>
      <c r="AO177" s="64">
        <v>6250</v>
      </c>
      <c r="AP177" s="70">
        <v>0.93423019431988041</v>
      </c>
      <c r="AQ177" s="64">
        <v>6358</v>
      </c>
      <c r="AR177" s="46">
        <v>0.95037369207772793</v>
      </c>
      <c r="AS177" s="64">
        <v>5983</v>
      </c>
      <c r="AT177" s="70">
        <v>0.89431988041853516</v>
      </c>
      <c r="AU177" s="64">
        <v>6320</v>
      </c>
      <c r="AV177" s="46">
        <v>0.94469357249626307</v>
      </c>
      <c r="AW177" s="64">
        <v>6097</v>
      </c>
      <c r="AX177" s="46">
        <v>0.91136023916292974</v>
      </c>
      <c r="AZ177" s="80">
        <f>VLOOKUP($A177,'T1DQ CCG'!$A:$BS,69,FALSE)</f>
        <v>0</v>
      </c>
      <c r="BA177" s="80">
        <f>VLOOKUP($A177,'T1DQ CCG'!$A:$BS,70,FALSE)</f>
        <v>0</v>
      </c>
      <c r="BB177" s="80">
        <f>VLOOKUP($A177,'T1DQ CCG'!$A:$BS,71,FALSE)</f>
        <v>0</v>
      </c>
      <c r="BD177" s="75">
        <f>'T3 Q1 201415'!D177</f>
        <v>1654</v>
      </c>
      <c r="BE177" s="75">
        <f>'T3 Q1 201415'!E177</f>
        <v>1549</v>
      </c>
      <c r="BF177" s="75">
        <f>'T3 Q1 201415'!F177</f>
        <v>0.93651753325272069</v>
      </c>
      <c r="BG177" s="75">
        <f>'T3 Q1 201415'!G177</f>
        <v>52</v>
      </c>
      <c r="BH177" s="75">
        <f>'T3 Q1 201415'!H177</f>
        <v>3.143893591293833E-2</v>
      </c>
      <c r="BI177" s="75">
        <f>'T3 Q1 201415'!I177</f>
        <v>1524</v>
      </c>
      <c r="BJ177" s="75">
        <f>'T3 Q1 201415'!J177</f>
        <v>0.92140266021765416</v>
      </c>
      <c r="BK177" s="75">
        <f>'T3 Q1 201415'!K177</f>
        <v>8</v>
      </c>
      <c r="BL177" s="75">
        <f>'T3 Q1 201415'!L177</f>
        <v>8</v>
      </c>
      <c r="BM177" s="75">
        <f>'T3 Q1 201415'!M177</f>
        <v>1</v>
      </c>
      <c r="BN177" s="75">
        <f>'T3 Q1 201415'!N177</f>
        <v>0</v>
      </c>
      <c r="BO177" s="75">
        <f>'T3 Q1 201415'!O177</f>
        <v>1700</v>
      </c>
      <c r="BP177" s="75">
        <f>'T3 Q1 201415'!P177</f>
        <v>1634</v>
      </c>
      <c r="BQ177" s="75">
        <f>'T3 Q1 201415'!Q177</f>
        <v>0.9611764705882353</v>
      </c>
      <c r="BR177" s="75">
        <f>'T3 Q1 201415'!R177</f>
        <v>1539</v>
      </c>
      <c r="BS177" s="75">
        <f>'T3 Q1 201415'!S177</f>
        <v>0.9052941176470588</v>
      </c>
      <c r="BT177" s="75">
        <f>'T3 Q1 201415'!T177</f>
        <v>1586</v>
      </c>
      <c r="BU177" s="75">
        <f>'T3 Q1 201415'!U177</f>
        <v>0.93294117647058827</v>
      </c>
      <c r="BV177" s="75">
        <f>'T3 Q1 201415'!V177</f>
        <v>1517</v>
      </c>
      <c r="BW177" s="75">
        <f>'T3 Q1 201415'!W177</f>
        <v>0.89235294117647057</v>
      </c>
      <c r="BX177" s="75">
        <f>'T3 Q1 201415'!X177</f>
        <v>1521</v>
      </c>
      <c r="BY177" s="75">
        <f>'T3 Q1 201415'!Y177</f>
        <v>0.89470588235294113</v>
      </c>
      <c r="BZ177" s="75">
        <f>'T3 Q1 201415'!Z177</f>
        <v>11</v>
      </c>
      <c r="CA177" s="75">
        <f>'T3 Q1 201415'!AA177</f>
        <v>11</v>
      </c>
      <c r="CB177" s="75">
        <f>'T3 Q1 201415'!AB177</f>
        <v>1</v>
      </c>
      <c r="CC177" s="75">
        <f>'T3 Q1 201415'!AC177</f>
        <v>0</v>
      </c>
      <c r="CD177" s="75">
        <f>'T3 Q1 201415'!AD177</f>
        <v>1601</v>
      </c>
      <c r="CE177" s="75">
        <f>'T3 Q1 201415'!AE177</f>
        <v>1430</v>
      </c>
      <c r="CF177" s="75">
        <f>'T3 Q1 201415'!AF177</f>
        <v>0.8931917551530294</v>
      </c>
      <c r="CG177" s="75">
        <f>'T3 Q1 201415'!AG177</f>
        <v>1529</v>
      </c>
      <c r="CH177" s="75">
        <f>'T3 Q1 201415'!AH177</f>
        <v>0.95502810743285449</v>
      </c>
      <c r="CI177" s="75">
        <f>'T3 Q1 201415'!AI177</f>
        <v>1529</v>
      </c>
      <c r="CJ177" s="75">
        <f>'T3 Q1 201415'!AJ177</f>
        <v>0.95502810743285449</v>
      </c>
      <c r="CK177" s="75">
        <f>'T3 Q1 201415'!AK177</f>
        <v>1523</v>
      </c>
      <c r="CL177" s="75">
        <f>'T3 Q1 201415'!AL177</f>
        <v>0.95128044971892567</v>
      </c>
      <c r="CM177" s="75">
        <f>'T3 Q1 201415'!AM177</f>
        <v>1479</v>
      </c>
      <c r="CN177" s="75">
        <f>'T3 Q1 201415'!AN177</f>
        <v>0.92379762648344788</v>
      </c>
      <c r="CO177" s="75">
        <f>'T3 Q1 201415'!AO177</f>
        <v>1490</v>
      </c>
      <c r="CP177" s="75">
        <f>'T3 Q1 201415'!AP177</f>
        <v>0.93066833229231727</v>
      </c>
      <c r="CQ177" s="75">
        <f>'T3 Q1 201415'!AQ177</f>
        <v>1520</v>
      </c>
      <c r="CR177" s="75">
        <f>'T3 Q1 201415'!AR177</f>
        <v>0.94940662086196126</v>
      </c>
      <c r="CS177" s="75">
        <f>'T3 Q1 201415'!AS177</f>
        <v>1429</v>
      </c>
      <c r="CT177" s="75">
        <f>'T3 Q1 201415'!AT177</f>
        <v>0.89256714553404126</v>
      </c>
      <c r="CU177" s="75">
        <f>'T3 Q1 201415'!AU177</f>
        <v>1508</v>
      </c>
      <c r="CV177" s="75">
        <f>'T3 Q1 201415'!AV177</f>
        <v>0.94191130543410373</v>
      </c>
      <c r="CW177" s="75">
        <f>'T3 Q1 201415'!AW177</f>
        <v>1455</v>
      </c>
      <c r="CX177" s="75">
        <f>'T3 Q1 201415'!AX177</f>
        <v>0.90880699562773271</v>
      </c>
      <c r="CZ177" s="75">
        <f>'T4 Q2 201415'!D177</f>
        <v>1658</v>
      </c>
      <c r="DA177" s="75">
        <f>'T4 Q2 201415'!E177</f>
        <v>1549</v>
      </c>
      <c r="DB177" s="75">
        <f>'T4 Q2 201415'!F177</f>
        <v>0.93425814234016891</v>
      </c>
      <c r="DC177" s="75">
        <f>'T4 Q2 201415'!G177</f>
        <v>10</v>
      </c>
      <c r="DD177" s="75">
        <f>'T4 Q2 201415'!H177</f>
        <v>6.0313630880579009E-3</v>
      </c>
      <c r="DE177" s="75">
        <f>'T4 Q2 201415'!I177</f>
        <v>1542</v>
      </c>
      <c r="DF177" s="75">
        <f>'T4 Q2 201415'!J177</f>
        <v>0.9300361881785284</v>
      </c>
      <c r="DG177" s="75">
        <f>'T4 Q2 201415'!K177</f>
        <v>6</v>
      </c>
      <c r="DH177" s="75">
        <f>'T4 Q2 201415'!L177</f>
        <v>6</v>
      </c>
      <c r="DI177" s="75">
        <f>'T4 Q2 201415'!M177</f>
        <v>1</v>
      </c>
      <c r="DJ177" s="75">
        <f>'T4 Q2 201415'!N177</f>
        <v>0</v>
      </c>
      <c r="DK177" s="75">
        <f>'T4 Q2 201415'!O177</f>
        <v>1782</v>
      </c>
      <c r="DL177" s="75">
        <f>'T4 Q2 201415'!P177</f>
        <v>1721</v>
      </c>
      <c r="DM177" s="75">
        <f>'T4 Q2 201415'!Q177</f>
        <v>0.96576879910213242</v>
      </c>
      <c r="DN177" s="75">
        <f>'T4 Q2 201415'!R177</f>
        <v>1618</v>
      </c>
      <c r="DO177" s="75">
        <f>'T4 Q2 201415'!S177</f>
        <v>0.90796857463524128</v>
      </c>
      <c r="DP177" s="75">
        <f>'T4 Q2 201415'!T177</f>
        <v>1659</v>
      </c>
      <c r="DQ177" s="75">
        <f>'T4 Q2 201415'!U177</f>
        <v>0.93097643097643101</v>
      </c>
      <c r="DR177" s="75">
        <f>'T4 Q2 201415'!V177</f>
        <v>1623</v>
      </c>
      <c r="DS177" s="75">
        <f>'T4 Q2 201415'!W177</f>
        <v>0.91077441077441079</v>
      </c>
      <c r="DT177" s="75">
        <f>'T4 Q2 201415'!X177</f>
        <v>1608</v>
      </c>
      <c r="DU177" s="75">
        <f>'T4 Q2 201415'!Y177</f>
        <v>0.90235690235690236</v>
      </c>
      <c r="DV177" s="75">
        <f>'T4 Q2 201415'!Z177</f>
        <v>9</v>
      </c>
      <c r="DW177" s="75">
        <f>'T4 Q2 201415'!AA177</f>
        <v>9</v>
      </c>
      <c r="DX177" s="75">
        <f>'T4 Q2 201415'!AB177</f>
        <v>1</v>
      </c>
      <c r="DY177" s="75">
        <f>'T4 Q2 201415'!AC177</f>
        <v>0</v>
      </c>
      <c r="DZ177" s="75">
        <f>'T4 Q2 201415'!AD177</f>
        <v>1737</v>
      </c>
      <c r="EA177" s="75">
        <f>'T4 Q2 201415'!AE177</f>
        <v>1560</v>
      </c>
      <c r="EB177" s="75">
        <f>'T4 Q2 201415'!AF177</f>
        <v>0.89810017271157172</v>
      </c>
      <c r="EC177" s="75">
        <f>'T4 Q2 201415'!AG177</f>
        <v>1667</v>
      </c>
      <c r="ED177" s="75">
        <f>'T4 Q2 201415'!AH177</f>
        <v>0.95970063327576283</v>
      </c>
      <c r="EE177" s="75">
        <f>'T4 Q2 201415'!AI177</f>
        <v>1667</v>
      </c>
      <c r="EF177" s="75">
        <f>'T4 Q2 201415'!AJ177</f>
        <v>0.95970063327576283</v>
      </c>
      <c r="EG177" s="75">
        <f>'T4 Q2 201415'!AK177</f>
        <v>1658</v>
      </c>
      <c r="EH177" s="75">
        <f>'T4 Q2 201415'!AL177</f>
        <v>0.95451928612550374</v>
      </c>
      <c r="EI177" s="75">
        <f>'T4 Q2 201415'!AM177</f>
        <v>1619</v>
      </c>
      <c r="EJ177" s="75">
        <f>'T4 Q2 201415'!AN177</f>
        <v>0.93206678180771441</v>
      </c>
      <c r="EK177" s="75">
        <f>'T4 Q2 201415'!AO177</f>
        <v>1614</v>
      </c>
      <c r="EL177" s="75">
        <f>'T4 Q2 201415'!AP177</f>
        <v>0.92918825561312612</v>
      </c>
      <c r="EM177" s="75">
        <f>'T4 Q2 201415'!AQ177</f>
        <v>1650</v>
      </c>
      <c r="EN177" s="75">
        <f>'T4 Q2 201415'!AR177</f>
        <v>0</v>
      </c>
      <c r="EO177" s="75">
        <f>'T4 Q2 201415'!AS177</f>
        <v>1564</v>
      </c>
      <c r="EP177" s="75">
        <f>'T4 Q2 201415'!AT177</f>
        <v>0.90040299366724241</v>
      </c>
      <c r="EQ177" s="75">
        <f>'T4 Q2 201415'!AU177</f>
        <v>1642</v>
      </c>
      <c r="ER177" s="75">
        <f>'T4 Q2 201415'!AV177</f>
        <v>0.94530800230282097</v>
      </c>
      <c r="ES177" s="75">
        <f>'T4 Q2 201415'!AW177</f>
        <v>1578</v>
      </c>
      <c r="ET177" s="75">
        <f>'T4 Q2 201415'!AX177</f>
        <v>0.90846286701208978</v>
      </c>
      <c r="EV177" s="75">
        <f>'T5 Q3 201415'!D177</f>
        <v>1667</v>
      </c>
      <c r="EW177" s="75">
        <f>'T5 Q3 201415'!E177</f>
        <v>1572</v>
      </c>
      <c r="EX177" s="75">
        <f>'T5 Q3 201415'!F177</f>
        <v>0.94301139772045595</v>
      </c>
      <c r="EY177" s="75">
        <f>'T5 Q3 201415'!G177</f>
        <v>11</v>
      </c>
      <c r="EZ177" s="75">
        <f>'T5 Q3 201415'!H177</f>
        <v>6.5986802639472104E-3</v>
      </c>
      <c r="FA177" s="75">
        <f>'T5 Q3 201415'!I177</f>
        <v>1559</v>
      </c>
      <c r="FB177" s="75">
        <f>'T5 Q3 201415'!J177</f>
        <v>0.93521295740851829</v>
      </c>
      <c r="FC177" s="75">
        <f>'T5 Q3 201415'!K177</f>
        <v>6</v>
      </c>
      <c r="FD177" s="75">
        <f>'T5 Q3 201415'!L177</f>
        <v>6</v>
      </c>
      <c r="FE177" s="75">
        <f>'T5 Q3 201415'!M177</f>
        <v>1</v>
      </c>
      <c r="FF177" s="75">
        <f>'T5 Q3 201415'!N177</f>
        <v>0</v>
      </c>
      <c r="FG177" s="75">
        <f>'T5 Q3 201415'!O177</f>
        <v>1687</v>
      </c>
      <c r="FH177" s="75">
        <f>'T5 Q3 201415'!P177</f>
        <v>1615</v>
      </c>
      <c r="FI177" s="75">
        <f>'T5 Q3 201415'!Q177</f>
        <v>0.95732068761114408</v>
      </c>
      <c r="FJ177" s="75">
        <f>'T5 Q3 201415'!R177</f>
        <v>1542</v>
      </c>
      <c r="FK177" s="75">
        <f>'T5 Q3 201415'!S177</f>
        <v>0.91404860699466506</v>
      </c>
      <c r="FL177" s="75">
        <f>'T5 Q3 201415'!T177</f>
        <v>1586</v>
      </c>
      <c r="FM177" s="75">
        <f>'T5 Q3 201415'!U177</f>
        <v>0.94013040901007705</v>
      </c>
      <c r="FN177" s="75">
        <f>'T5 Q3 201415'!V177</f>
        <v>1537</v>
      </c>
      <c r="FO177" s="75">
        <f>'T5 Q3 201415'!W177</f>
        <v>0.91108476585655007</v>
      </c>
      <c r="FP177" s="75">
        <f>'T5 Q3 201415'!X177</f>
        <v>1530</v>
      </c>
      <c r="FQ177" s="75">
        <f>'T5 Q3 201415'!Y177</f>
        <v>0.90693538826318909</v>
      </c>
      <c r="FR177" s="75">
        <f>'T5 Q3 201415'!Z177</f>
        <v>6</v>
      </c>
      <c r="FS177" s="75">
        <f>'T5 Q3 201415'!AA177</f>
        <v>6</v>
      </c>
      <c r="FT177" s="75">
        <f>'T5 Q3 201415'!AB177</f>
        <v>1</v>
      </c>
      <c r="FU177" s="75">
        <f>'T5 Q3 201415'!AC177</f>
        <v>0</v>
      </c>
      <c r="FV177" s="75">
        <f>'T5 Q3 201415'!AD177</f>
        <v>1695</v>
      </c>
      <c r="FW177" s="75">
        <f>'T5 Q3 201415'!AE177</f>
        <v>1504</v>
      </c>
      <c r="FX177" s="75">
        <f>'T5 Q3 201415'!AF177</f>
        <v>0.88731563421828907</v>
      </c>
      <c r="FY177" s="75">
        <f>'T5 Q3 201415'!AG177</f>
        <v>1631</v>
      </c>
      <c r="FZ177" s="75">
        <f>'T5 Q3 201415'!AH177</f>
        <v>0.96224188790560472</v>
      </c>
      <c r="GA177" s="75">
        <f>'T5 Q3 201415'!AI177</f>
        <v>1631</v>
      </c>
      <c r="GB177" s="75">
        <f>'T5 Q3 201415'!AJ177</f>
        <v>0.96224188790560472</v>
      </c>
      <c r="GC177" s="75">
        <f>'T5 Q3 201415'!AK177</f>
        <v>1626</v>
      </c>
      <c r="GD177" s="75">
        <f>'T5 Q3 201415'!AL177</f>
        <v>0.95929203539823005</v>
      </c>
      <c r="GE177" s="75">
        <f>'T5 Q3 201415'!AM177</f>
        <v>1573</v>
      </c>
      <c r="GF177" s="75">
        <f>'T5 Q3 201415'!AN177</f>
        <v>0.92802359882005903</v>
      </c>
      <c r="GG177" s="75">
        <f>'T5 Q3 201415'!AO177</f>
        <v>1588</v>
      </c>
      <c r="GH177" s="75">
        <f>'T5 Q3 201415'!AP177</f>
        <v>0.93687315634218293</v>
      </c>
      <c r="GI177" s="75">
        <f>'T5 Q3 201415'!AQ177</f>
        <v>1616</v>
      </c>
      <c r="GJ177" s="75">
        <f>'T5 Q3 201415'!AR177</f>
        <v>0</v>
      </c>
      <c r="GK177" s="75">
        <f>'T5 Q3 201415'!AS177</f>
        <v>1504</v>
      </c>
      <c r="GL177" s="75">
        <f>'T5 Q3 201415'!AT177</f>
        <v>0.88731563421828907</v>
      </c>
      <c r="GM177" s="75">
        <f>'T5 Q3 201415'!AU177</f>
        <v>1607</v>
      </c>
      <c r="GN177" s="75">
        <f>'T5 Q3 201415'!AV177</f>
        <v>0.94808259587020649</v>
      </c>
      <c r="GO177" s="75">
        <f>'T5 Q3 201415'!AW177</f>
        <v>1551</v>
      </c>
      <c r="GP177" s="75">
        <f>'T5 Q3 201415'!AX177</f>
        <v>0.91504424778761062</v>
      </c>
      <c r="GR177" s="75">
        <f>'T6 Q4 201415'!D177</f>
        <v>1587</v>
      </c>
      <c r="GS177" s="75">
        <f>'T6 Q4 201415'!E177</f>
        <v>1492</v>
      </c>
      <c r="GT177" s="75">
        <f>'T6 Q4 201415'!F177</f>
        <v>0.94013862633900436</v>
      </c>
      <c r="GU177" s="75">
        <f>'T6 Q4 201415'!G177</f>
        <v>12</v>
      </c>
      <c r="GV177" s="75">
        <f>'T6 Q4 201415'!H177</f>
        <v>7.5614366729678641E-3</v>
      </c>
      <c r="GW177" s="75">
        <f>'T6 Q4 201415'!I177</f>
        <v>1487</v>
      </c>
      <c r="GX177" s="75">
        <f>'T6 Q4 201415'!J177</f>
        <v>0.93698802772526779</v>
      </c>
      <c r="GY177" s="75">
        <f>'T6 Q4 201415'!K177</f>
        <v>12</v>
      </c>
      <c r="GZ177" s="75">
        <f>'T6 Q4 201415'!L177</f>
        <v>12</v>
      </c>
      <c r="HA177" s="75">
        <f>'T6 Q4 201415'!M177</f>
        <v>1</v>
      </c>
      <c r="HB177" s="75">
        <f>'T6 Q4 201415'!N177</f>
        <v>0</v>
      </c>
      <c r="HC177" s="75">
        <f>'T6 Q4 201415'!O177</f>
        <v>1634</v>
      </c>
      <c r="HD177" s="75">
        <f>'T6 Q4 201415'!P177</f>
        <v>1576</v>
      </c>
      <c r="HE177" s="75">
        <f>'T6 Q4 201415'!Q177</f>
        <v>0.96450428396572829</v>
      </c>
      <c r="HF177" s="75">
        <f>'T6 Q4 201415'!R177</f>
        <v>1475</v>
      </c>
      <c r="HG177" s="75">
        <f>'T6 Q4 201415'!S177</f>
        <v>0.90269277845777229</v>
      </c>
      <c r="HH177" s="75">
        <f>'T6 Q4 201415'!T177</f>
        <v>1531</v>
      </c>
      <c r="HI177" s="75">
        <f>'T6 Q4 201415'!U177</f>
        <v>0.93696450428396572</v>
      </c>
      <c r="HJ177" s="75">
        <f>'T6 Q4 201415'!V177</f>
        <v>1481</v>
      </c>
      <c r="HK177" s="75">
        <f>'T6 Q4 201415'!W177</f>
        <v>0.90636474908200737</v>
      </c>
      <c r="HL177" s="75">
        <f>'T6 Q4 201415'!X177</f>
        <v>1470</v>
      </c>
      <c r="HM177" s="75">
        <f>'T6 Q4 201415'!Y177</f>
        <v>0.89963280293757653</v>
      </c>
      <c r="HN177" s="75">
        <f>'T6 Q4 201415'!Z177</f>
        <v>5</v>
      </c>
      <c r="HO177" s="75">
        <f>'T6 Q4 201415'!AA177</f>
        <v>5</v>
      </c>
      <c r="HP177" s="75">
        <f>'T6 Q4 201415'!AB177</f>
        <v>1</v>
      </c>
      <c r="HQ177" s="75">
        <f>'T6 Q4 201415'!AC177</f>
        <v>0</v>
      </c>
      <c r="HR177" s="75">
        <f>'T6 Q4 201415'!AD177</f>
        <v>1657</v>
      </c>
      <c r="HS177" s="75">
        <f>'T6 Q4 201415'!AE177</f>
        <v>1488</v>
      </c>
      <c r="HT177" s="75">
        <f>'T6 Q4 201415'!AF177</f>
        <v>0.8980084490042245</v>
      </c>
      <c r="HU177" s="75">
        <f>'T6 Q4 201415'!AG177</f>
        <v>1582</v>
      </c>
      <c r="HV177" s="75">
        <f>'T6 Q4 201415'!AH177</f>
        <v>0.95473747736873871</v>
      </c>
      <c r="HW177" s="75">
        <f>'T6 Q4 201415'!AI177</f>
        <v>1582</v>
      </c>
      <c r="HX177" s="75">
        <f>'T6 Q4 201415'!AJ177</f>
        <v>0.95473747736873871</v>
      </c>
      <c r="HY177" s="75">
        <f>'T6 Q4 201415'!AK177</f>
        <v>1581</v>
      </c>
      <c r="HZ177" s="75">
        <f>'T6 Q4 201415'!AL177</f>
        <v>0.95413397706698855</v>
      </c>
      <c r="IA177" s="75">
        <f>'T6 Q4 201415'!AM177</f>
        <v>1532</v>
      </c>
      <c r="IB177" s="75">
        <f>'T6 Q4 201415'!AN177</f>
        <v>0.92456246228123118</v>
      </c>
      <c r="IC177" s="75">
        <f>'T6 Q4 201415'!AO177</f>
        <v>1558</v>
      </c>
      <c r="ID177" s="75">
        <f>'T6 Q4 201415'!AP177</f>
        <v>0.9402534701267351</v>
      </c>
      <c r="IE177" s="75">
        <f>'T6 Q4 201415'!AQ177</f>
        <v>1572</v>
      </c>
      <c r="IF177" s="75">
        <f>'T6 Q4 201415'!AR177</f>
        <v>0</v>
      </c>
      <c r="IG177" s="75">
        <f>'T6 Q4 201415'!AS177</f>
        <v>1486</v>
      </c>
      <c r="IH177" s="75">
        <f>'T6 Q4 201415'!AT177</f>
        <v>0.89680144840072418</v>
      </c>
      <c r="II177" s="75">
        <f>'T6 Q4 201415'!AU177</f>
        <v>1563</v>
      </c>
      <c r="IJ177" s="75">
        <f>'T6 Q4 201415'!AV177</f>
        <v>0.94327097163548579</v>
      </c>
      <c r="IK177" s="75">
        <f>'T6 Q4 201415'!AW177</f>
        <v>1513</v>
      </c>
      <c r="IL177" s="75">
        <f>'T6 Q4 201415'!AX177</f>
        <v>0.91309595654797826</v>
      </c>
    </row>
    <row r="178" spans="1:246" x14ac:dyDescent="0.25">
      <c r="A178" s="31" t="s">
        <v>144</v>
      </c>
      <c r="B178" s="21" t="s">
        <v>145</v>
      </c>
      <c r="C178" s="21" t="s">
        <v>38</v>
      </c>
      <c r="D178" s="64">
        <v>2139</v>
      </c>
      <c r="E178" s="64">
        <v>1979</v>
      </c>
      <c r="F178" s="51"/>
      <c r="G178" s="64">
        <v>636</v>
      </c>
      <c r="H178" s="69"/>
      <c r="I178" s="64">
        <v>1971</v>
      </c>
      <c r="J178" s="51"/>
      <c r="K178" s="64">
        <v>2</v>
      </c>
      <c r="L178" s="5"/>
      <c r="M178" s="51"/>
      <c r="N178" s="40"/>
      <c r="O178" s="64">
        <v>2270</v>
      </c>
      <c r="P178" s="64">
        <v>1506</v>
      </c>
      <c r="Q178" s="51"/>
      <c r="R178" s="64">
        <v>1432</v>
      </c>
      <c r="S178" s="69"/>
      <c r="T178" s="64">
        <v>1501</v>
      </c>
      <c r="U178" s="51"/>
      <c r="V178" s="64">
        <v>1476</v>
      </c>
      <c r="W178" s="69"/>
      <c r="X178" s="64">
        <v>1475</v>
      </c>
      <c r="Y178" s="51"/>
      <c r="Z178" s="64">
        <v>4</v>
      </c>
      <c r="AA178" s="64">
        <v>2</v>
      </c>
      <c r="AB178" s="51"/>
      <c r="AC178" s="58"/>
      <c r="AD178" s="64">
        <v>2345</v>
      </c>
      <c r="AE178" s="64">
        <v>1515</v>
      </c>
      <c r="AF178" s="46"/>
      <c r="AG178" s="64">
        <v>1456</v>
      </c>
      <c r="AH178" s="70"/>
      <c r="AI178" s="64">
        <v>1516</v>
      </c>
      <c r="AJ178" s="46"/>
      <c r="AK178" s="64">
        <v>1515</v>
      </c>
      <c r="AL178" s="70"/>
      <c r="AM178" s="64">
        <v>1501</v>
      </c>
      <c r="AN178" s="46"/>
      <c r="AO178" s="64">
        <v>1493</v>
      </c>
      <c r="AP178" s="70"/>
      <c r="AQ178" s="64">
        <v>1485</v>
      </c>
      <c r="AR178" s="46"/>
      <c r="AS178" s="64">
        <v>1414</v>
      </c>
      <c r="AT178" s="70"/>
      <c r="AU178" s="64">
        <v>1513</v>
      </c>
      <c r="AV178" s="46"/>
      <c r="AW178" s="64">
        <v>1492</v>
      </c>
      <c r="AX178" s="46"/>
      <c r="AZ178" s="80">
        <f>VLOOKUP($A178,'T1DQ CCG'!$A:$BS,69,FALSE)</f>
        <v>1</v>
      </c>
      <c r="BA178" s="80">
        <f>VLOOKUP($A178,'T1DQ CCG'!$A:$BS,70,FALSE)</f>
        <v>1</v>
      </c>
      <c r="BB178" s="80">
        <f>VLOOKUP($A178,'T1DQ CCG'!$A:$BS,71,FALSE)</f>
        <v>1</v>
      </c>
      <c r="BD178" s="75">
        <f>'T3 Q1 201415'!D178</f>
        <v>6</v>
      </c>
      <c r="BE178" s="75">
        <f>'T3 Q1 201415'!E178</f>
        <v>6</v>
      </c>
      <c r="BF178" s="75">
        <f>'T3 Q1 201415'!F178</f>
        <v>0</v>
      </c>
      <c r="BG178" s="75">
        <f>'T3 Q1 201415'!G178</f>
        <v>0</v>
      </c>
      <c r="BH178" s="75">
        <f>'T3 Q1 201415'!H178</f>
        <v>0</v>
      </c>
      <c r="BI178" s="75">
        <f>'T3 Q1 201415'!I178</f>
        <v>6</v>
      </c>
      <c r="BJ178" s="75">
        <f>'T3 Q1 201415'!J178</f>
        <v>0</v>
      </c>
      <c r="BK178" s="75">
        <f>'T3 Q1 201415'!K178</f>
        <v>0</v>
      </c>
      <c r="BL178" s="75">
        <f>'T3 Q1 201415'!L178</f>
        <v>0</v>
      </c>
      <c r="BM178" s="75">
        <f>'T3 Q1 201415'!M178</f>
        <v>0</v>
      </c>
      <c r="BN178" s="75">
        <f>'T3 Q1 201415'!N178</f>
        <v>0</v>
      </c>
      <c r="BO178" s="75">
        <f>'T3 Q1 201415'!O178</f>
        <v>24</v>
      </c>
      <c r="BP178" s="75">
        <f>'T3 Q1 201415'!P178</f>
        <v>24</v>
      </c>
      <c r="BQ178" s="75">
        <f>'T3 Q1 201415'!Q178</f>
        <v>0</v>
      </c>
      <c r="BR178" s="75">
        <f>'T3 Q1 201415'!R178</f>
        <v>24</v>
      </c>
      <c r="BS178" s="75">
        <f>'T3 Q1 201415'!S178</f>
        <v>0</v>
      </c>
      <c r="BT178" s="75">
        <f>'T3 Q1 201415'!T178</f>
        <v>24</v>
      </c>
      <c r="BU178" s="75">
        <f>'T3 Q1 201415'!U178</f>
        <v>0</v>
      </c>
      <c r="BV178" s="75">
        <f>'T3 Q1 201415'!V178</f>
        <v>24</v>
      </c>
      <c r="BW178" s="75">
        <f>'T3 Q1 201415'!W178</f>
        <v>0</v>
      </c>
      <c r="BX178" s="75">
        <f>'T3 Q1 201415'!X178</f>
        <v>24</v>
      </c>
      <c r="BY178" s="75">
        <f>'T3 Q1 201415'!Y178</f>
        <v>0</v>
      </c>
      <c r="BZ178" s="75">
        <f>'T3 Q1 201415'!Z178</f>
        <v>0</v>
      </c>
      <c r="CA178" s="75">
        <f>'T3 Q1 201415'!AA178</f>
        <v>0</v>
      </c>
      <c r="CB178" s="75">
        <f>'T3 Q1 201415'!AB178</f>
        <v>0</v>
      </c>
      <c r="CC178" s="75">
        <f>'T3 Q1 201415'!AC178</f>
        <v>0</v>
      </c>
      <c r="CD178" s="75">
        <f>'T3 Q1 201415'!AD178</f>
        <v>22</v>
      </c>
      <c r="CE178" s="75">
        <f>'T3 Q1 201415'!AE178</f>
        <v>22</v>
      </c>
      <c r="CF178" s="75">
        <f>'T3 Q1 201415'!AF178</f>
        <v>0</v>
      </c>
      <c r="CG178" s="75">
        <f>'T3 Q1 201415'!AG178</f>
        <v>19</v>
      </c>
      <c r="CH178" s="75">
        <f>'T3 Q1 201415'!AH178</f>
        <v>0</v>
      </c>
      <c r="CI178" s="75">
        <f>'T3 Q1 201415'!AI178</f>
        <v>22</v>
      </c>
      <c r="CJ178" s="75">
        <f>'T3 Q1 201415'!AJ178</f>
        <v>0</v>
      </c>
      <c r="CK178" s="75">
        <f>'T3 Q1 201415'!AK178</f>
        <v>22</v>
      </c>
      <c r="CL178" s="75">
        <f>'T3 Q1 201415'!AL178</f>
        <v>0</v>
      </c>
      <c r="CM178" s="75">
        <f>'T3 Q1 201415'!AM178</f>
        <v>22</v>
      </c>
      <c r="CN178" s="75">
        <f>'T3 Q1 201415'!AN178</f>
        <v>0</v>
      </c>
      <c r="CO178" s="75">
        <f>'T3 Q1 201415'!AO178</f>
        <v>19</v>
      </c>
      <c r="CP178" s="75">
        <f>'T3 Q1 201415'!AP178</f>
        <v>0</v>
      </c>
      <c r="CQ178" s="75">
        <f>'T3 Q1 201415'!AQ178</f>
        <v>21</v>
      </c>
      <c r="CR178" s="75">
        <f>'T3 Q1 201415'!AR178</f>
        <v>0</v>
      </c>
      <c r="CS178" s="75">
        <f>'T3 Q1 201415'!AS178</f>
        <v>19</v>
      </c>
      <c r="CT178" s="75">
        <f>'T3 Q1 201415'!AT178</f>
        <v>0</v>
      </c>
      <c r="CU178" s="75">
        <f>'T3 Q1 201415'!AU178</f>
        <v>22</v>
      </c>
      <c r="CV178" s="75">
        <f>'T3 Q1 201415'!AV178</f>
        <v>0</v>
      </c>
      <c r="CW178" s="75">
        <f>'T3 Q1 201415'!AW178</f>
        <v>21</v>
      </c>
      <c r="CX178" s="75">
        <f>'T3 Q1 201415'!AX178</f>
        <v>0</v>
      </c>
      <c r="CZ178" s="75">
        <f>'T4 Q2 201415'!D178</f>
        <v>689</v>
      </c>
      <c r="DA178" s="75">
        <f>'T4 Q2 201415'!E178</f>
        <v>634</v>
      </c>
      <c r="DB178" s="75">
        <f>'T4 Q2 201415'!F178</f>
        <v>0.92017416545718433</v>
      </c>
      <c r="DC178" s="75">
        <f>'T4 Q2 201415'!G178</f>
        <v>631</v>
      </c>
      <c r="DD178" s="75">
        <f>'T4 Q2 201415'!H178</f>
        <v>0.9158200290275762</v>
      </c>
      <c r="DE178" s="75">
        <f>'T4 Q2 201415'!I178</f>
        <v>635</v>
      </c>
      <c r="DF178" s="75">
        <f>'T4 Q2 201415'!J178</f>
        <v>0.92162554426705368</v>
      </c>
      <c r="DG178" s="75">
        <f>'T4 Q2 201415'!K178</f>
        <v>0</v>
      </c>
      <c r="DH178" s="75">
        <f>'T4 Q2 201415'!L178</f>
        <v>0</v>
      </c>
      <c r="DI178" s="75" t="str">
        <f>'T4 Q2 201415'!M178</f>
        <v/>
      </c>
      <c r="DJ178" s="75">
        <f>'T4 Q2 201415'!N178</f>
        <v>0</v>
      </c>
      <c r="DK178" s="75">
        <f>'T4 Q2 201415'!O178</f>
        <v>752</v>
      </c>
      <c r="DL178" s="75">
        <f>'T4 Q2 201415'!P178</f>
        <v>719</v>
      </c>
      <c r="DM178" s="75">
        <f>'T4 Q2 201415'!Q178</f>
        <v>0.9561170212765957</v>
      </c>
      <c r="DN178" s="75">
        <f>'T4 Q2 201415'!R178</f>
        <v>684</v>
      </c>
      <c r="DO178" s="75">
        <f>'T4 Q2 201415'!S178</f>
        <v>0.90957446808510634</v>
      </c>
      <c r="DP178" s="75">
        <f>'T4 Q2 201415'!T178</f>
        <v>718</v>
      </c>
      <c r="DQ178" s="75">
        <f>'T4 Q2 201415'!U178</f>
        <v>0.95478723404255317</v>
      </c>
      <c r="DR178" s="75">
        <f>'T4 Q2 201415'!V178</f>
        <v>718</v>
      </c>
      <c r="DS178" s="75">
        <f>'T4 Q2 201415'!W178</f>
        <v>0.95478723404255317</v>
      </c>
      <c r="DT178" s="75">
        <f>'T4 Q2 201415'!X178</f>
        <v>719</v>
      </c>
      <c r="DU178" s="75">
        <f>'T4 Q2 201415'!Y178</f>
        <v>0.9561170212765957</v>
      </c>
      <c r="DV178" s="75">
        <f>'T4 Q2 201415'!Z178</f>
        <v>0</v>
      </c>
      <c r="DW178" s="75">
        <f>'T4 Q2 201415'!AA178</f>
        <v>0</v>
      </c>
      <c r="DX178" s="75" t="str">
        <f>'T4 Q2 201415'!AB178</f>
        <v/>
      </c>
      <c r="DY178" s="75">
        <f>'T4 Q2 201415'!AC178</f>
        <v>0</v>
      </c>
      <c r="DZ178" s="75">
        <f>'T4 Q2 201415'!AD178</f>
        <v>799</v>
      </c>
      <c r="EA178" s="75">
        <f>'T4 Q2 201415'!AE178</f>
        <v>743</v>
      </c>
      <c r="EB178" s="75">
        <f>'T4 Q2 201415'!AF178</f>
        <v>0.92991239048811014</v>
      </c>
      <c r="EC178" s="75">
        <f>'T4 Q2 201415'!AG178</f>
        <v>743</v>
      </c>
      <c r="ED178" s="75">
        <f>'T4 Q2 201415'!AH178</f>
        <v>0.92991239048811014</v>
      </c>
      <c r="EE178" s="75">
        <f>'T4 Q2 201415'!AI178</f>
        <v>743</v>
      </c>
      <c r="EF178" s="75">
        <f>'T4 Q2 201415'!AJ178</f>
        <v>0.92991239048811014</v>
      </c>
      <c r="EG178" s="75">
        <f>'T4 Q2 201415'!AK178</f>
        <v>743</v>
      </c>
      <c r="EH178" s="75">
        <f>'T4 Q2 201415'!AL178</f>
        <v>0.92991239048811014</v>
      </c>
      <c r="EI178" s="75">
        <f>'T4 Q2 201415'!AM178</f>
        <v>743</v>
      </c>
      <c r="EJ178" s="75">
        <f>'T4 Q2 201415'!AN178</f>
        <v>0.92991239048811014</v>
      </c>
      <c r="EK178" s="75">
        <f>'T4 Q2 201415'!AO178</f>
        <v>740</v>
      </c>
      <c r="EL178" s="75">
        <f>'T4 Q2 201415'!AP178</f>
        <v>0.92615769712140172</v>
      </c>
      <c r="EM178" s="75">
        <f>'T4 Q2 201415'!AQ178</f>
        <v>728</v>
      </c>
      <c r="EN178" s="75">
        <f>'T4 Q2 201415'!AR178</f>
        <v>0</v>
      </c>
      <c r="EO178" s="75">
        <f>'T4 Q2 201415'!AS178</f>
        <v>706</v>
      </c>
      <c r="EP178" s="75">
        <f>'T4 Q2 201415'!AT178</f>
        <v>0.88360450563204007</v>
      </c>
      <c r="EQ178" s="75">
        <f>'T4 Q2 201415'!AU178</f>
        <v>743</v>
      </c>
      <c r="ER178" s="75">
        <f>'T4 Q2 201415'!AV178</f>
        <v>0.92991239048811014</v>
      </c>
      <c r="ES178" s="75">
        <f>'T4 Q2 201415'!AW178</f>
        <v>742</v>
      </c>
      <c r="ET178" s="75">
        <f>'T4 Q2 201415'!AX178</f>
        <v>0.92866082603254063</v>
      </c>
      <c r="EV178" s="75">
        <f>'T5 Q3 201415'!D178</f>
        <v>767</v>
      </c>
      <c r="EW178" s="75">
        <f>'T5 Q3 201415'!E178</f>
        <v>711</v>
      </c>
      <c r="EX178" s="75">
        <f>'T5 Q3 201415'!F178</f>
        <v>0.92698826597131678</v>
      </c>
      <c r="EY178" s="75">
        <f>'T5 Q3 201415'!G178</f>
        <v>3</v>
      </c>
      <c r="EZ178" s="75">
        <f>'T5 Q3 201415'!H178</f>
        <v>3.9113428943937422E-3</v>
      </c>
      <c r="FA178" s="75">
        <f>'T5 Q3 201415'!I178</f>
        <v>702</v>
      </c>
      <c r="FB178" s="75">
        <f>'T5 Q3 201415'!J178</f>
        <v>0.9152542372881356</v>
      </c>
      <c r="FC178" s="75">
        <f>'T5 Q3 201415'!K178</f>
        <v>2</v>
      </c>
      <c r="FD178" s="75">
        <f>'T5 Q3 201415'!L178</f>
        <v>2</v>
      </c>
      <c r="FE178" s="75">
        <f>'T5 Q3 201415'!M178</f>
        <v>1</v>
      </c>
      <c r="FF178" s="75">
        <f>'T5 Q3 201415'!N178</f>
        <v>0</v>
      </c>
      <c r="FG178" s="75">
        <f>'T5 Q3 201415'!O178</f>
        <v>799</v>
      </c>
      <c r="FH178" s="75">
        <f>'T5 Q3 201415'!P178</f>
        <v>758</v>
      </c>
      <c r="FI178" s="75">
        <f>'T5 Q3 201415'!Q178</f>
        <v>0.94868585732165212</v>
      </c>
      <c r="FJ178" s="75">
        <f>'T5 Q3 201415'!R178</f>
        <v>719</v>
      </c>
      <c r="FK178" s="75">
        <f>'T5 Q3 201415'!S178</f>
        <v>0.89987484355444303</v>
      </c>
      <c r="FL178" s="75">
        <f>'T5 Q3 201415'!T178</f>
        <v>754</v>
      </c>
      <c r="FM178" s="75">
        <f>'T5 Q3 201415'!U178</f>
        <v>0.94367959949937419</v>
      </c>
      <c r="FN178" s="75">
        <f>'T5 Q3 201415'!V178</f>
        <v>729</v>
      </c>
      <c r="FO178" s="75">
        <f>'T5 Q3 201415'!W178</f>
        <v>0.91239048811013768</v>
      </c>
      <c r="FP178" s="75">
        <f>'T5 Q3 201415'!X178</f>
        <v>727</v>
      </c>
      <c r="FQ178" s="75">
        <f>'T5 Q3 201415'!Y178</f>
        <v>0.90988735919899877</v>
      </c>
      <c r="FR178" s="75">
        <f>'T5 Q3 201415'!Z178</f>
        <v>4</v>
      </c>
      <c r="FS178" s="75">
        <f>'T5 Q3 201415'!AA178</f>
        <v>2</v>
      </c>
      <c r="FT178" s="75">
        <f>'T5 Q3 201415'!AB178</f>
        <v>0.5</v>
      </c>
      <c r="FU178" s="75">
        <f>'T5 Q3 201415'!AC178</f>
        <v>0</v>
      </c>
      <c r="FV178" s="75">
        <f>'T5 Q3 201415'!AD178</f>
        <v>791</v>
      </c>
      <c r="FW178" s="75">
        <f>'T5 Q3 201415'!AE178</f>
        <v>749</v>
      </c>
      <c r="FX178" s="75">
        <f>'T5 Q3 201415'!AF178</f>
        <v>0.94690265486725667</v>
      </c>
      <c r="FY178" s="75">
        <f>'T5 Q3 201415'!AG178</f>
        <v>694</v>
      </c>
      <c r="FZ178" s="75">
        <f>'T5 Q3 201415'!AH178</f>
        <v>0.87737041719342601</v>
      </c>
      <c r="GA178" s="75">
        <f>'T5 Q3 201415'!AI178</f>
        <v>750</v>
      </c>
      <c r="GB178" s="75">
        <f>'T5 Q3 201415'!AJ178</f>
        <v>0.94816687737041716</v>
      </c>
      <c r="GC178" s="75">
        <f>'T5 Q3 201415'!AK178</f>
        <v>749</v>
      </c>
      <c r="GD178" s="75">
        <f>'T5 Q3 201415'!AL178</f>
        <v>0.94690265486725667</v>
      </c>
      <c r="GE178" s="75">
        <f>'T5 Q3 201415'!AM178</f>
        <v>735</v>
      </c>
      <c r="GF178" s="75">
        <f>'T5 Q3 201415'!AN178</f>
        <v>0.92920353982300885</v>
      </c>
      <c r="GG178" s="75">
        <f>'T5 Q3 201415'!AO178</f>
        <v>733</v>
      </c>
      <c r="GH178" s="75">
        <f>'T5 Q3 201415'!AP178</f>
        <v>0.92667509481668775</v>
      </c>
      <c r="GI178" s="75">
        <f>'T5 Q3 201415'!AQ178</f>
        <v>735</v>
      </c>
      <c r="GJ178" s="75">
        <f>'T5 Q3 201415'!AR178</f>
        <v>0</v>
      </c>
      <c r="GK178" s="75">
        <f>'T5 Q3 201415'!AS178</f>
        <v>689</v>
      </c>
      <c r="GL178" s="75">
        <f>'T5 Q3 201415'!AT178</f>
        <v>0.87104930467762332</v>
      </c>
      <c r="GM178" s="75">
        <f>'T5 Q3 201415'!AU178</f>
        <v>747</v>
      </c>
      <c r="GN178" s="75">
        <f>'T5 Q3 201415'!AV178</f>
        <v>0.94437420986093557</v>
      </c>
      <c r="GO178" s="75">
        <f>'T5 Q3 201415'!AW178</f>
        <v>728</v>
      </c>
      <c r="GP178" s="75">
        <f>'T5 Q3 201415'!AX178</f>
        <v>0.92035398230088494</v>
      </c>
      <c r="GR178" s="75">
        <f>'T6 Q4 201415'!D178</f>
        <v>677</v>
      </c>
      <c r="GS178" s="75">
        <f>'T6 Q4 201415'!E178</f>
        <v>628</v>
      </c>
      <c r="GT178" s="75">
        <f>'T6 Q4 201415'!F178</f>
        <v>0.92762186115214185</v>
      </c>
      <c r="GU178" s="75">
        <f>'T6 Q4 201415'!G178</f>
        <v>2</v>
      </c>
      <c r="GV178" s="75">
        <f>'T6 Q4 201415'!H178</f>
        <v>2.9542097488921715E-3</v>
      </c>
      <c r="GW178" s="75">
        <f>'T6 Q4 201415'!I178</f>
        <v>628</v>
      </c>
      <c r="GX178" s="75">
        <f>'T6 Q4 201415'!J178</f>
        <v>0.92762186115214185</v>
      </c>
      <c r="GY178" s="75">
        <f>'T6 Q4 201415'!K178</f>
        <v>0</v>
      </c>
      <c r="GZ178" s="75">
        <f>'T6 Q4 201415'!L178</f>
        <v>0</v>
      </c>
      <c r="HA178" s="75" t="str">
        <f>'T6 Q4 201415'!M178</f>
        <v/>
      </c>
      <c r="HB178" s="75">
        <f>'T6 Q4 201415'!N178</f>
        <v>0</v>
      </c>
      <c r="HC178" s="75">
        <f>'T6 Q4 201415'!O178</f>
        <v>695</v>
      </c>
      <c r="HD178" s="75">
        <f>'T6 Q4 201415'!P178</f>
        <v>5</v>
      </c>
      <c r="HE178" s="75">
        <f>'T6 Q4 201415'!Q178</f>
        <v>7.1942446043165471E-3</v>
      </c>
      <c r="HF178" s="75">
        <f>'T6 Q4 201415'!R178</f>
        <v>5</v>
      </c>
      <c r="HG178" s="75">
        <f>'T6 Q4 201415'!S178</f>
        <v>7.1942446043165471E-3</v>
      </c>
      <c r="HH178" s="75">
        <f>'T6 Q4 201415'!T178</f>
        <v>5</v>
      </c>
      <c r="HI178" s="75">
        <f>'T6 Q4 201415'!U178</f>
        <v>7.1942446043165471E-3</v>
      </c>
      <c r="HJ178" s="75">
        <f>'T6 Q4 201415'!V178</f>
        <v>5</v>
      </c>
      <c r="HK178" s="75">
        <f>'T6 Q4 201415'!W178</f>
        <v>7.1942446043165471E-3</v>
      </c>
      <c r="HL178" s="75">
        <f>'T6 Q4 201415'!X178</f>
        <v>5</v>
      </c>
      <c r="HM178" s="75">
        <f>'T6 Q4 201415'!Y178</f>
        <v>7.1942446043165471E-3</v>
      </c>
      <c r="HN178" s="75">
        <f>'T6 Q4 201415'!Z178</f>
        <v>0</v>
      </c>
      <c r="HO178" s="75">
        <f>'T6 Q4 201415'!AA178</f>
        <v>0</v>
      </c>
      <c r="HP178" s="75" t="str">
        <f>'T6 Q4 201415'!AB178</f>
        <v/>
      </c>
      <c r="HQ178" s="75">
        <f>'T6 Q4 201415'!AC178</f>
        <v>0</v>
      </c>
      <c r="HR178" s="75">
        <f>'T6 Q4 201415'!AD178</f>
        <v>733</v>
      </c>
      <c r="HS178" s="75">
        <f>'T6 Q4 201415'!AE178</f>
        <v>1</v>
      </c>
      <c r="HT178" s="75">
        <f>'T6 Q4 201415'!AF178</f>
        <v>1.364256480218281E-3</v>
      </c>
      <c r="HU178" s="75">
        <f>'T6 Q4 201415'!AG178</f>
        <v>0</v>
      </c>
      <c r="HV178" s="75">
        <f>'T6 Q4 201415'!AH178</f>
        <v>0</v>
      </c>
      <c r="HW178" s="75">
        <f>'T6 Q4 201415'!AI178</f>
        <v>1</v>
      </c>
      <c r="HX178" s="75">
        <f>'T6 Q4 201415'!AJ178</f>
        <v>1.364256480218281E-3</v>
      </c>
      <c r="HY178" s="75">
        <f>'T6 Q4 201415'!AK178</f>
        <v>1</v>
      </c>
      <c r="HZ178" s="75">
        <f>'T6 Q4 201415'!AL178</f>
        <v>1.364256480218281E-3</v>
      </c>
      <c r="IA178" s="75">
        <f>'T6 Q4 201415'!AM178</f>
        <v>1</v>
      </c>
      <c r="IB178" s="75">
        <f>'T6 Q4 201415'!AN178</f>
        <v>1.364256480218281E-3</v>
      </c>
      <c r="IC178" s="75">
        <f>'T6 Q4 201415'!AO178</f>
        <v>1</v>
      </c>
      <c r="ID178" s="75">
        <f>'T6 Q4 201415'!AP178</f>
        <v>1.364256480218281E-3</v>
      </c>
      <c r="IE178" s="75">
        <f>'T6 Q4 201415'!AQ178</f>
        <v>1</v>
      </c>
      <c r="IF178" s="75">
        <f>'T6 Q4 201415'!AR178</f>
        <v>0</v>
      </c>
      <c r="IG178" s="75">
        <f>'T6 Q4 201415'!AS178</f>
        <v>0</v>
      </c>
      <c r="IH178" s="75">
        <f>'T6 Q4 201415'!AT178</f>
        <v>0</v>
      </c>
      <c r="II178" s="75">
        <f>'T6 Q4 201415'!AU178</f>
        <v>1</v>
      </c>
      <c r="IJ178" s="75">
        <f>'T6 Q4 201415'!AV178</f>
        <v>1.364256480218281E-3</v>
      </c>
      <c r="IK178" s="75">
        <f>'T6 Q4 201415'!AW178</f>
        <v>1</v>
      </c>
      <c r="IL178" s="75">
        <f>'T6 Q4 201415'!AX178</f>
        <v>1.364256480218281E-3</v>
      </c>
    </row>
    <row r="179" spans="1:246" x14ac:dyDescent="0.25">
      <c r="A179" s="31" t="s">
        <v>610</v>
      </c>
      <c r="B179" s="21" t="s">
        <v>611</v>
      </c>
      <c r="C179" s="21" t="s">
        <v>38</v>
      </c>
      <c r="D179" s="64">
        <v>1890</v>
      </c>
      <c r="E179" s="64">
        <v>1797</v>
      </c>
      <c r="F179" s="51">
        <v>0.95079365079365075</v>
      </c>
      <c r="G179" s="64">
        <v>21</v>
      </c>
      <c r="H179" s="69">
        <v>1.1111111111111112E-2</v>
      </c>
      <c r="I179" s="64">
        <v>1792</v>
      </c>
      <c r="J179" s="51">
        <v>0.94814814814814818</v>
      </c>
      <c r="K179" s="64">
        <v>3</v>
      </c>
      <c r="L179" s="5">
        <v>0</v>
      </c>
      <c r="M179" s="51">
        <v>0</v>
      </c>
      <c r="N179" s="40"/>
      <c r="O179" s="64">
        <v>2001</v>
      </c>
      <c r="P179" s="64">
        <v>1902</v>
      </c>
      <c r="Q179" s="51">
        <v>0.95052473763118439</v>
      </c>
      <c r="R179" s="64">
        <v>1831</v>
      </c>
      <c r="S179" s="69">
        <v>0.91504247876061973</v>
      </c>
      <c r="T179" s="64">
        <v>1906</v>
      </c>
      <c r="U179" s="51">
        <v>0.95252373813093449</v>
      </c>
      <c r="V179" s="64">
        <v>1831</v>
      </c>
      <c r="W179" s="69">
        <v>0.91504247876061973</v>
      </c>
      <c r="X179" s="64">
        <v>1859</v>
      </c>
      <c r="Y179" s="51">
        <v>0.92903548225887056</v>
      </c>
      <c r="Z179" s="64">
        <v>5</v>
      </c>
      <c r="AA179" s="64">
        <v>5</v>
      </c>
      <c r="AB179" s="51">
        <v>1</v>
      </c>
      <c r="AC179" s="58"/>
      <c r="AD179" s="64">
        <v>1989</v>
      </c>
      <c r="AE179" s="64">
        <v>1917</v>
      </c>
      <c r="AF179" s="46">
        <v>0.96380090497737558</v>
      </c>
      <c r="AG179" s="64">
        <v>1863</v>
      </c>
      <c r="AH179" s="70">
        <v>0.93665158371040724</v>
      </c>
      <c r="AI179" s="64">
        <v>1917</v>
      </c>
      <c r="AJ179" s="46">
        <v>0.96380090497737558</v>
      </c>
      <c r="AK179" s="64">
        <v>1914</v>
      </c>
      <c r="AL179" s="70">
        <v>0.9622926093514329</v>
      </c>
      <c r="AM179" s="64">
        <v>1903</v>
      </c>
      <c r="AN179" s="46">
        <v>0.95676219205630975</v>
      </c>
      <c r="AO179" s="64">
        <v>1817</v>
      </c>
      <c r="AP179" s="70">
        <v>0.91352438411261938</v>
      </c>
      <c r="AQ179" s="64">
        <v>1871</v>
      </c>
      <c r="AR179" s="46">
        <v>0.94067370537958772</v>
      </c>
      <c r="AS179" s="64">
        <v>1783</v>
      </c>
      <c r="AT179" s="70">
        <v>0.89643036701860235</v>
      </c>
      <c r="AU179" s="64">
        <v>1908</v>
      </c>
      <c r="AV179" s="46">
        <v>0.95927601809954754</v>
      </c>
      <c r="AW179" s="64">
        <v>1809</v>
      </c>
      <c r="AX179" s="46">
        <v>0.9095022624434389</v>
      </c>
      <c r="AZ179" s="80">
        <f>VLOOKUP($A179,'T1DQ CCG'!$A:$BS,69,FALSE)</f>
        <v>0</v>
      </c>
      <c r="BA179" s="80">
        <f>VLOOKUP($A179,'T1DQ CCG'!$A:$BS,70,FALSE)</f>
        <v>0</v>
      </c>
      <c r="BB179" s="80">
        <f>VLOOKUP($A179,'T1DQ CCG'!$A:$BS,71,FALSE)</f>
        <v>0</v>
      </c>
      <c r="BD179" s="75">
        <f>'T3 Q1 201415'!D179</f>
        <v>438</v>
      </c>
      <c r="BE179" s="75">
        <f>'T3 Q1 201415'!E179</f>
        <v>413</v>
      </c>
      <c r="BF179" s="75">
        <f>'T3 Q1 201415'!F179</f>
        <v>0.94292237442922378</v>
      </c>
      <c r="BG179" s="75">
        <f>'T3 Q1 201415'!G179</f>
        <v>15</v>
      </c>
      <c r="BH179" s="75">
        <f>'T3 Q1 201415'!H179</f>
        <v>3.4246575342465752E-2</v>
      </c>
      <c r="BI179" s="75">
        <f>'T3 Q1 201415'!I179</f>
        <v>412</v>
      </c>
      <c r="BJ179" s="75">
        <f>'T3 Q1 201415'!J179</f>
        <v>0.94063926940639264</v>
      </c>
      <c r="BK179" s="75">
        <f>'T3 Q1 201415'!K179</f>
        <v>0</v>
      </c>
      <c r="BL179" s="75">
        <f>'T3 Q1 201415'!L179</f>
        <v>0</v>
      </c>
      <c r="BM179" s="75" t="str">
        <f>'T3 Q1 201415'!M179</f>
        <v/>
      </c>
      <c r="BN179" s="75">
        <f>'T3 Q1 201415'!N179</f>
        <v>0</v>
      </c>
      <c r="BO179" s="75">
        <f>'T3 Q1 201415'!O179</f>
        <v>481</v>
      </c>
      <c r="BP179" s="75">
        <f>'T3 Q1 201415'!P179</f>
        <v>447</v>
      </c>
      <c r="BQ179" s="75">
        <f>'T3 Q1 201415'!Q179</f>
        <v>0.92931392931392931</v>
      </c>
      <c r="BR179" s="75">
        <f>'T3 Q1 201415'!R179</f>
        <v>437</v>
      </c>
      <c r="BS179" s="75">
        <f>'T3 Q1 201415'!S179</f>
        <v>0.90852390852390852</v>
      </c>
      <c r="BT179" s="75">
        <f>'T3 Q1 201415'!T179</f>
        <v>452</v>
      </c>
      <c r="BU179" s="75">
        <f>'T3 Q1 201415'!U179</f>
        <v>0.93970893970893976</v>
      </c>
      <c r="BV179" s="75">
        <f>'T3 Q1 201415'!V179</f>
        <v>439</v>
      </c>
      <c r="BW179" s="75">
        <f>'T3 Q1 201415'!W179</f>
        <v>0.91268191268191268</v>
      </c>
      <c r="BX179" s="75">
        <f>'T3 Q1 201415'!X179</f>
        <v>439</v>
      </c>
      <c r="BY179" s="75">
        <f>'T3 Q1 201415'!Y179</f>
        <v>0.91268191268191268</v>
      </c>
      <c r="BZ179" s="75">
        <f>'T3 Q1 201415'!Z179</f>
        <v>0</v>
      </c>
      <c r="CA179" s="75">
        <f>'T3 Q1 201415'!AA179</f>
        <v>0</v>
      </c>
      <c r="CB179" s="75" t="str">
        <f>'T3 Q1 201415'!AB179</f>
        <v/>
      </c>
      <c r="CC179" s="75">
        <f>'T3 Q1 201415'!AC179</f>
        <v>0</v>
      </c>
      <c r="CD179" s="75">
        <f>'T3 Q1 201415'!AD179</f>
        <v>486</v>
      </c>
      <c r="CE179" s="75">
        <f>'T3 Q1 201415'!AE179</f>
        <v>472</v>
      </c>
      <c r="CF179" s="75">
        <f>'T3 Q1 201415'!AF179</f>
        <v>0.9711934156378601</v>
      </c>
      <c r="CG179" s="75">
        <f>'T3 Q1 201415'!AG179</f>
        <v>472</v>
      </c>
      <c r="CH179" s="75">
        <f>'T3 Q1 201415'!AH179</f>
        <v>0.9711934156378601</v>
      </c>
      <c r="CI179" s="75">
        <f>'T3 Q1 201415'!AI179</f>
        <v>472</v>
      </c>
      <c r="CJ179" s="75">
        <f>'T3 Q1 201415'!AJ179</f>
        <v>0.9711934156378601</v>
      </c>
      <c r="CK179" s="75">
        <f>'T3 Q1 201415'!AK179</f>
        <v>471</v>
      </c>
      <c r="CL179" s="75">
        <f>'T3 Q1 201415'!AL179</f>
        <v>0.96913580246913578</v>
      </c>
      <c r="CM179" s="75">
        <f>'T3 Q1 201415'!AM179</f>
        <v>467</v>
      </c>
      <c r="CN179" s="75">
        <f>'T3 Q1 201415'!AN179</f>
        <v>0.96090534979423869</v>
      </c>
      <c r="CO179" s="75">
        <f>'T3 Q1 201415'!AO179</f>
        <v>451</v>
      </c>
      <c r="CP179" s="75">
        <f>'T3 Q1 201415'!AP179</f>
        <v>0.92798353909465026</v>
      </c>
      <c r="CQ179" s="75">
        <f>'T3 Q1 201415'!AQ179</f>
        <v>462</v>
      </c>
      <c r="CR179" s="75">
        <f>'T3 Q1 201415'!AR179</f>
        <v>0.95061728395061729</v>
      </c>
      <c r="CS179" s="75">
        <f>'T3 Q1 201415'!AS179</f>
        <v>432</v>
      </c>
      <c r="CT179" s="75">
        <f>'T3 Q1 201415'!AT179</f>
        <v>0.88888888888888884</v>
      </c>
      <c r="CU179" s="75">
        <f>'T3 Q1 201415'!AU179</f>
        <v>469</v>
      </c>
      <c r="CV179" s="75">
        <f>'T3 Q1 201415'!AV179</f>
        <v>0.96502057613168724</v>
      </c>
      <c r="CW179" s="75">
        <f>'T3 Q1 201415'!AW179</f>
        <v>443</v>
      </c>
      <c r="CX179" s="75">
        <f>'T3 Q1 201415'!AX179</f>
        <v>0.91152263374485598</v>
      </c>
      <c r="CZ179" s="75">
        <f>'T4 Q2 201415'!D179</f>
        <v>479</v>
      </c>
      <c r="DA179" s="75">
        <f>'T4 Q2 201415'!E179</f>
        <v>451</v>
      </c>
      <c r="DB179" s="75">
        <f>'T4 Q2 201415'!F179</f>
        <v>0.94154488517745305</v>
      </c>
      <c r="DC179" s="75">
        <f>'T4 Q2 201415'!G179</f>
        <v>4</v>
      </c>
      <c r="DD179" s="75">
        <f>'T4 Q2 201415'!H179</f>
        <v>8.350730688935281E-3</v>
      </c>
      <c r="DE179" s="75">
        <f>'T4 Q2 201415'!I179</f>
        <v>451</v>
      </c>
      <c r="DF179" s="75">
        <f>'T4 Q2 201415'!J179</f>
        <v>0.94154488517745305</v>
      </c>
      <c r="DG179" s="75">
        <f>'T4 Q2 201415'!K179</f>
        <v>0</v>
      </c>
      <c r="DH179" s="75">
        <f>'T4 Q2 201415'!L179</f>
        <v>0</v>
      </c>
      <c r="DI179" s="75" t="str">
        <f>'T4 Q2 201415'!M179</f>
        <v/>
      </c>
      <c r="DJ179" s="75">
        <f>'T4 Q2 201415'!N179</f>
        <v>0</v>
      </c>
      <c r="DK179" s="75">
        <f>'T4 Q2 201415'!O179</f>
        <v>527</v>
      </c>
      <c r="DL179" s="75">
        <f>'T4 Q2 201415'!P179</f>
        <v>498</v>
      </c>
      <c r="DM179" s="75">
        <f>'T4 Q2 201415'!Q179</f>
        <v>0.94497153700189751</v>
      </c>
      <c r="DN179" s="75">
        <f>'T4 Q2 201415'!R179</f>
        <v>467</v>
      </c>
      <c r="DO179" s="75">
        <f>'T4 Q2 201415'!S179</f>
        <v>0.88614800759013279</v>
      </c>
      <c r="DP179" s="75">
        <f>'T4 Q2 201415'!T179</f>
        <v>500</v>
      </c>
      <c r="DQ179" s="75">
        <f>'T4 Q2 201415'!U179</f>
        <v>0.94876660341555974</v>
      </c>
      <c r="DR179" s="75">
        <f>'T4 Q2 201415'!V179</f>
        <v>471</v>
      </c>
      <c r="DS179" s="75">
        <f>'T4 Q2 201415'!W179</f>
        <v>0.89373814041745736</v>
      </c>
      <c r="DT179" s="75">
        <f>'T4 Q2 201415'!X179</f>
        <v>502</v>
      </c>
      <c r="DU179" s="75">
        <f>'T4 Q2 201415'!Y179</f>
        <v>0.95256166982922197</v>
      </c>
      <c r="DV179" s="75">
        <f>'T4 Q2 201415'!Z179</f>
        <v>0</v>
      </c>
      <c r="DW179" s="75">
        <f>'T4 Q2 201415'!AA179</f>
        <v>0</v>
      </c>
      <c r="DX179" s="75" t="str">
        <f>'T4 Q2 201415'!AB179</f>
        <v/>
      </c>
      <c r="DY179" s="75">
        <f>'T4 Q2 201415'!AC179</f>
        <v>0</v>
      </c>
      <c r="DZ179" s="75">
        <f>'T4 Q2 201415'!AD179</f>
        <v>495</v>
      </c>
      <c r="EA179" s="75">
        <f>'T4 Q2 201415'!AE179</f>
        <v>472</v>
      </c>
      <c r="EB179" s="75">
        <f>'T4 Q2 201415'!AF179</f>
        <v>0.95353535353535357</v>
      </c>
      <c r="EC179" s="75">
        <f>'T4 Q2 201415'!AG179</f>
        <v>472</v>
      </c>
      <c r="ED179" s="75">
        <f>'T4 Q2 201415'!AH179</f>
        <v>0.95353535353535357</v>
      </c>
      <c r="EE179" s="75">
        <f>'T4 Q2 201415'!AI179</f>
        <v>472</v>
      </c>
      <c r="EF179" s="75">
        <f>'T4 Q2 201415'!AJ179</f>
        <v>0.95353535353535357</v>
      </c>
      <c r="EG179" s="75">
        <f>'T4 Q2 201415'!AK179</f>
        <v>471</v>
      </c>
      <c r="EH179" s="75">
        <f>'T4 Q2 201415'!AL179</f>
        <v>0.95151515151515154</v>
      </c>
      <c r="EI179" s="75">
        <f>'T4 Q2 201415'!AM179</f>
        <v>474</v>
      </c>
      <c r="EJ179" s="75">
        <f>'T4 Q2 201415'!AN179</f>
        <v>0.95757575757575752</v>
      </c>
      <c r="EK179" s="75">
        <f>'T4 Q2 201415'!AO179</f>
        <v>458</v>
      </c>
      <c r="EL179" s="75">
        <f>'T4 Q2 201415'!AP179</f>
        <v>0.92525252525252522</v>
      </c>
      <c r="EM179" s="75">
        <f>'T4 Q2 201415'!AQ179</f>
        <v>456</v>
      </c>
      <c r="EN179" s="75">
        <f>'T4 Q2 201415'!AR179</f>
        <v>0</v>
      </c>
      <c r="EO179" s="75">
        <f>'T4 Q2 201415'!AS179</f>
        <v>444</v>
      </c>
      <c r="EP179" s="75">
        <f>'T4 Q2 201415'!AT179</f>
        <v>0.89696969696969697</v>
      </c>
      <c r="EQ179" s="75">
        <f>'T4 Q2 201415'!AU179</f>
        <v>477</v>
      </c>
      <c r="ER179" s="75">
        <f>'T4 Q2 201415'!AV179</f>
        <v>0.96363636363636362</v>
      </c>
      <c r="ES179" s="75">
        <f>'T4 Q2 201415'!AW179</f>
        <v>445</v>
      </c>
      <c r="ET179" s="75">
        <f>'T4 Q2 201415'!AX179</f>
        <v>0.89898989898989901</v>
      </c>
      <c r="EV179" s="75">
        <f>'T5 Q3 201415'!D179</f>
        <v>487</v>
      </c>
      <c r="EW179" s="75">
        <f>'T5 Q3 201415'!E179</f>
        <v>467</v>
      </c>
      <c r="EX179" s="75">
        <f>'T5 Q3 201415'!F179</f>
        <v>0.95893223819301843</v>
      </c>
      <c r="EY179" s="75">
        <f>'T5 Q3 201415'!G179</f>
        <v>2</v>
      </c>
      <c r="EZ179" s="75">
        <f>'T5 Q3 201415'!H179</f>
        <v>4.1067761806981521E-3</v>
      </c>
      <c r="FA179" s="75">
        <f>'T5 Q3 201415'!I179</f>
        <v>463</v>
      </c>
      <c r="FB179" s="75">
        <f>'T5 Q3 201415'!J179</f>
        <v>0.95071868583162222</v>
      </c>
      <c r="FC179" s="75">
        <f>'T5 Q3 201415'!K179</f>
        <v>3</v>
      </c>
      <c r="FD179" s="75">
        <f>'T5 Q3 201415'!L179</f>
        <v>2</v>
      </c>
      <c r="FE179" s="75">
        <f>'T5 Q3 201415'!M179</f>
        <v>0.66666666666666663</v>
      </c>
      <c r="FF179" s="75">
        <f>'T5 Q3 201415'!N179</f>
        <v>0</v>
      </c>
      <c r="FG179" s="75">
        <f>'T5 Q3 201415'!O179</f>
        <v>508</v>
      </c>
      <c r="FH179" s="75">
        <f>'T5 Q3 201415'!P179</f>
        <v>488</v>
      </c>
      <c r="FI179" s="75">
        <f>'T5 Q3 201415'!Q179</f>
        <v>0.96062992125984248</v>
      </c>
      <c r="FJ179" s="75">
        <f>'T5 Q3 201415'!R179</f>
        <v>473</v>
      </c>
      <c r="FK179" s="75">
        <f>'T5 Q3 201415'!S179</f>
        <v>0.93110236220472442</v>
      </c>
      <c r="FL179" s="75">
        <f>'T5 Q3 201415'!T179</f>
        <v>487</v>
      </c>
      <c r="FM179" s="75">
        <f>'T5 Q3 201415'!U179</f>
        <v>0.95866141732283461</v>
      </c>
      <c r="FN179" s="75">
        <f>'T5 Q3 201415'!V179</f>
        <v>468</v>
      </c>
      <c r="FO179" s="75">
        <f>'T5 Q3 201415'!W179</f>
        <v>0.92125984251968507</v>
      </c>
      <c r="FP179" s="75">
        <f>'T5 Q3 201415'!X179</f>
        <v>466</v>
      </c>
      <c r="FQ179" s="75">
        <f>'T5 Q3 201415'!Y179</f>
        <v>0.91732283464566933</v>
      </c>
      <c r="FR179" s="75">
        <f>'T5 Q3 201415'!Z179</f>
        <v>3</v>
      </c>
      <c r="FS179" s="75">
        <f>'T5 Q3 201415'!AA179</f>
        <v>3</v>
      </c>
      <c r="FT179" s="75">
        <f>'T5 Q3 201415'!AB179</f>
        <v>1</v>
      </c>
      <c r="FU179" s="75">
        <f>'T5 Q3 201415'!AC179</f>
        <v>0</v>
      </c>
      <c r="FV179" s="75">
        <f>'T5 Q3 201415'!AD179</f>
        <v>514</v>
      </c>
      <c r="FW179" s="75">
        <f>'T5 Q3 201415'!AE179</f>
        <v>501</v>
      </c>
      <c r="FX179" s="75">
        <f>'T5 Q3 201415'!AF179</f>
        <v>0.97470817120622566</v>
      </c>
      <c r="FY179" s="75">
        <f>'T5 Q3 201415'!AG179</f>
        <v>470</v>
      </c>
      <c r="FZ179" s="75">
        <f>'T5 Q3 201415'!AH179</f>
        <v>0.91439688715953304</v>
      </c>
      <c r="GA179" s="75">
        <f>'T5 Q3 201415'!AI179</f>
        <v>501</v>
      </c>
      <c r="GB179" s="75">
        <f>'T5 Q3 201415'!AJ179</f>
        <v>0.97470817120622566</v>
      </c>
      <c r="GC179" s="75">
        <f>'T5 Q3 201415'!AK179</f>
        <v>501</v>
      </c>
      <c r="GD179" s="75">
        <f>'T5 Q3 201415'!AL179</f>
        <v>0.97470817120622566</v>
      </c>
      <c r="GE179" s="75">
        <f>'T5 Q3 201415'!AM179</f>
        <v>496</v>
      </c>
      <c r="GF179" s="75">
        <f>'T5 Q3 201415'!AN179</f>
        <v>0.96498054474708173</v>
      </c>
      <c r="GG179" s="75">
        <f>'T5 Q3 201415'!AO179</f>
        <v>459</v>
      </c>
      <c r="GH179" s="75">
        <f>'T5 Q3 201415'!AP179</f>
        <v>0.89299610894941639</v>
      </c>
      <c r="GI179" s="75">
        <f>'T5 Q3 201415'!AQ179</f>
        <v>487</v>
      </c>
      <c r="GJ179" s="75">
        <f>'T5 Q3 201415'!AR179</f>
        <v>0</v>
      </c>
      <c r="GK179" s="75">
        <f>'T5 Q3 201415'!AS179</f>
        <v>461</v>
      </c>
      <c r="GL179" s="75">
        <f>'T5 Q3 201415'!AT179</f>
        <v>0.89688715953307396</v>
      </c>
      <c r="GM179" s="75">
        <f>'T5 Q3 201415'!AU179</f>
        <v>496</v>
      </c>
      <c r="GN179" s="75">
        <f>'T5 Q3 201415'!AV179</f>
        <v>0.96498054474708173</v>
      </c>
      <c r="GO179" s="75">
        <f>'T5 Q3 201415'!AW179</f>
        <v>469</v>
      </c>
      <c r="GP179" s="75">
        <f>'T5 Q3 201415'!AX179</f>
        <v>0.91245136186770426</v>
      </c>
      <c r="GR179" s="75">
        <f>'T6 Q4 201415'!D179</f>
        <v>486</v>
      </c>
      <c r="GS179" s="75">
        <f>'T6 Q4 201415'!E179</f>
        <v>466</v>
      </c>
      <c r="GT179" s="75">
        <f>'T6 Q4 201415'!F179</f>
        <v>0.95884773662551437</v>
      </c>
      <c r="GU179" s="75">
        <f>'T6 Q4 201415'!G179</f>
        <v>0</v>
      </c>
      <c r="GV179" s="75">
        <f>'T6 Q4 201415'!H179</f>
        <v>0</v>
      </c>
      <c r="GW179" s="75">
        <f>'T6 Q4 201415'!I179</f>
        <v>466</v>
      </c>
      <c r="GX179" s="75">
        <f>'T6 Q4 201415'!J179</f>
        <v>0.95884773662551437</v>
      </c>
      <c r="GY179" s="75">
        <f>'T6 Q4 201415'!K179</f>
        <v>0</v>
      </c>
      <c r="GZ179" s="75">
        <f>'T6 Q4 201415'!L179</f>
        <v>0</v>
      </c>
      <c r="HA179" s="75" t="str">
        <f>'T6 Q4 201415'!M179</f>
        <v/>
      </c>
      <c r="HB179" s="75">
        <f>'T6 Q4 201415'!N179</f>
        <v>0</v>
      </c>
      <c r="HC179" s="75">
        <f>'T6 Q4 201415'!O179</f>
        <v>485</v>
      </c>
      <c r="HD179" s="75">
        <f>'T6 Q4 201415'!P179</f>
        <v>469</v>
      </c>
      <c r="HE179" s="75">
        <f>'T6 Q4 201415'!Q179</f>
        <v>0.96701030927835052</v>
      </c>
      <c r="HF179" s="75">
        <f>'T6 Q4 201415'!R179</f>
        <v>454</v>
      </c>
      <c r="HG179" s="75">
        <f>'T6 Q4 201415'!S179</f>
        <v>0.93608247422680413</v>
      </c>
      <c r="HH179" s="75">
        <f>'T6 Q4 201415'!T179</f>
        <v>467</v>
      </c>
      <c r="HI179" s="75">
        <f>'T6 Q4 201415'!U179</f>
        <v>0.96288659793814435</v>
      </c>
      <c r="HJ179" s="75">
        <f>'T6 Q4 201415'!V179</f>
        <v>453</v>
      </c>
      <c r="HK179" s="75">
        <f>'T6 Q4 201415'!W179</f>
        <v>0.93402061855670104</v>
      </c>
      <c r="HL179" s="75">
        <f>'T6 Q4 201415'!X179</f>
        <v>452</v>
      </c>
      <c r="HM179" s="75">
        <f>'T6 Q4 201415'!Y179</f>
        <v>0.93195876288659796</v>
      </c>
      <c r="HN179" s="75">
        <f>'T6 Q4 201415'!Z179</f>
        <v>2</v>
      </c>
      <c r="HO179" s="75">
        <f>'T6 Q4 201415'!AA179</f>
        <v>2</v>
      </c>
      <c r="HP179" s="75">
        <f>'T6 Q4 201415'!AB179</f>
        <v>1</v>
      </c>
      <c r="HQ179" s="75">
        <f>'T6 Q4 201415'!AC179</f>
        <v>0</v>
      </c>
      <c r="HR179" s="75">
        <f>'T6 Q4 201415'!AD179</f>
        <v>494</v>
      </c>
      <c r="HS179" s="75">
        <f>'T6 Q4 201415'!AE179</f>
        <v>472</v>
      </c>
      <c r="HT179" s="75">
        <f>'T6 Q4 201415'!AF179</f>
        <v>0.95546558704453444</v>
      </c>
      <c r="HU179" s="75">
        <f>'T6 Q4 201415'!AG179</f>
        <v>449</v>
      </c>
      <c r="HV179" s="75">
        <f>'T6 Q4 201415'!AH179</f>
        <v>0.90890688259109309</v>
      </c>
      <c r="HW179" s="75">
        <f>'T6 Q4 201415'!AI179</f>
        <v>472</v>
      </c>
      <c r="HX179" s="75">
        <f>'T6 Q4 201415'!AJ179</f>
        <v>0.95546558704453444</v>
      </c>
      <c r="HY179" s="75">
        <f>'T6 Q4 201415'!AK179</f>
        <v>471</v>
      </c>
      <c r="HZ179" s="75">
        <f>'T6 Q4 201415'!AL179</f>
        <v>0.95344129554655865</v>
      </c>
      <c r="IA179" s="75">
        <f>'T6 Q4 201415'!AM179</f>
        <v>466</v>
      </c>
      <c r="IB179" s="75">
        <f>'T6 Q4 201415'!AN179</f>
        <v>0.94331983805668018</v>
      </c>
      <c r="IC179" s="75">
        <f>'T6 Q4 201415'!AO179</f>
        <v>449</v>
      </c>
      <c r="ID179" s="75">
        <f>'T6 Q4 201415'!AP179</f>
        <v>0.90890688259109309</v>
      </c>
      <c r="IE179" s="75">
        <f>'T6 Q4 201415'!AQ179</f>
        <v>466</v>
      </c>
      <c r="IF179" s="75">
        <f>'T6 Q4 201415'!AR179</f>
        <v>0</v>
      </c>
      <c r="IG179" s="75">
        <f>'T6 Q4 201415'!AS179</f>
        <v>446</v>
      </c>
      <c r="IH179" s="75">
        <f>'T6 Q4 201415'!AT179</f>
        <v>0.90283400809716596</v>
      </c>
      <c r="II179" s="75">
        <f>'T6 Q4 201415'!AU179</f>
        <v>466</v>
      </c>
      <c r="IJ179" s="75">
        <f>'T6 Q4 201415'!AV179</f>
        <v>0.94331983805668018</v>
      </c>
      <c r="IK179" s="75">
        <f>'T6 Q4 201415'!AW179</f>
        <v>452</v>
      </c>
      <c r="IL179" s="75">
        <f>'T6 Q4 201415'!AX179</f>
        <v>0.91497975708502022</v>
      </c>
    </row>
    <row r="180" spans="1:246" x14ac:dyDescent="0.25">
      <c r="A180" s="31" t="s">
        <v>612</v>
      </c>
      <c r="B180" s="21" t="s">
        <v>613</v>
      </c>
      <c r="C180" s="21" t="s">
        <v>38</v>
      </c>
      <c r="D180" s="64">
        <v>4746</v>
      </c>
      <c r="E180" s="64">
        <v>4448</v>
      </c>
      <c r="F180" s="51">
        <v>0.93721028234302572</v>
      </c>
      <c r="G180" s="64">
        <v>33</v>
      </c>
      <c r="H180" s="69">
        <v>6.9532237673830596E-3</v>
      </c>
      <c r="I180" s="64">
        <v>4445</v>
      </c>
      <c r="J180" s="51">
        <v>0.93657817109144548</v>
      </c>
      <c r="K180" s="64">
        <v>5</v>
      </c>
      <c r="L180" s="5">
        <v>0</v>
      </c>
      <c r="M180" s="51">
        <v>0</v>
      </c>
      <c r="N180" s="40"/>
      <c r="O180" s="64">
        <v>5043</v>
      </c>
      <c r="P180" s="64">
        <v>4893</v>
      </c>
      <c r="Q180" s="51">
        <v>0.97025580011897683</v>
      </c>
      <c r="R180" s="64">
        <v>4682</v>
      </c>
      <c r="S180" s="69">
        <v>0.92841562561967084</v>
      </c>
      <c r="T180" s="64">
        <v>4856</v>
      </c>
      <c r="U180" s="51">
        <v>0.96291889748165771</v>
      </c>
      <c r="V180" s="64">
        <v>4702</v>
      </c>
      <c r="W180" s="69">
        <v>0.93238151893714061</v>
      </c>
      <c r="X180" s="64">
        <v>4690</v>
      </c>
      <c r="Y180" s="51">
        <v>0.9300019829466587</v>
      </c>
      <c r="Z180" s="64">
        <v>0</v>
      </c>
      <c r="AA180" s="64">
        <v>0</v>
      </c>
      <c r="AB180" s="51" t="e">
        <v>#DIV/0!</v>
      </c>
      <c r="AC180" s="58"/>
      <c r="AD180" s="64">
        <v>5327</v>
      </c>
      <c r="AE180" s="64">
        <v>5117</v>
      </c>
      <c r="AF180" s="46">
        <v>0.96057818659658345</v>
      </c>
      <c r="AG180" s="64">
        <v>4900</v>
      </c>
      <c r="AH180" s="70">
        <v>0.91984231274638628</v>
      </c>
      <c r="AI180" s="64">
        <v>5117</v>
      </c>
      <c r="AJ180" s="46">
        <v>0.96057818659658345</v>
      </c>
      <c r="AK180" s="64">
        <v>5105</v>
      </c>
      <c r="AL180" s="70">
        <v>0.9583255115449596</v>
      </c>
      <c r="AM180" s="64">
        <v>5101</v>
      </c>
      <c r="AN180" s="46">
        <v>0.95757461986108505</v>
      </c>
      <c r="AO180" s="64">
        <v>4712</v>
      </c>
      <c r="AP180" s="70">
        <v>0.88455040360428006</v>
      </c>
      <c r="AQ180" s="64">
        <v>5022</v>
      </c>
      <c r="AR180" s="46">
        <v>0.94274450910456165</v>
      </c>
      <c r="AS180" s="64">
        <v>4885</v>
      </c>
      <c r="AT180" s="70">
        <v>0.91702646893185658</v>
      </c>
      <c r="AU180" s="64">
        <v>5120</v>
      </c>
      <c r="AV180" s="46">
        <v>0.96114135535948941</v>
      </c>
      <c r="AW180" s="64">
        <v>4861</v>
      </c>
      <c r="AX180" s="46">
        <v>0.91252111882860898</v>
      </c>
      <c r="AZ180" s="80">
        <f>VLOOKUP($A180,'T1DQ CCG'!$A:$BS,69,FALSE)</f>
        <v>0</v>
      </c>
      <c r="BA180" s="80">
        <f>VLOOKUP($A180,'T1DQ CCG'!$A:$BS,70,FALSE)</f>
        <v>0</v>
      </c>
      <c r="BB180" s="80">
        <f>VLOOKUP($A180,'T1DQ CCG'!$A:$BS,71,FALSE)</f>
        <v>0</v>
      </c>
      <c r="BD180" s="75">
        <f>'T3 Q1 201415'!D180</f>
        <v>1182</v>
      </c>
      <c r="BE180" s="75">
        <f>'T3 Q1 201415'!E180</f>
        <v>1143</v>
      </c>
      <c r="BF180" s="75">
        <f>'T3 Q1 201415'!F180</f>
        <v>0.96700507614213194</v>
      </c>
      <c r="BG180" s="75">
        <f>'T3 Q1 201415'!G180</f>
        <v>13</v>
      </c>
      <c r="BH180" s="75">
        <f>'T3 Q1 201415'!H180</f>
        <v>1.0998307952622674E-2</v>
      </c>
      <c r="BI180" s="75">
        <f>'T3 Q1 201415'!I180</f>
        <v>1139</v>
      </c>
      <c r="BJ180" s="75">
        <f>'T3 Q1 201415'!J180</f>
        <v>0.96362098138747887</v>
      </c>
      <c r="BK180" s="75">
        <f>'T3 Q1 201415'!K180</f>
        <v>0</v>
      </c>
      <c r="BL180" s="75">
        <f>'T3 Q1 201415'!L180</f>
        <v>0</v>
      </c>
      <c r="BM180" s="75" t="str">
        <f>'T3 Q1 201415'!M180</f>
        <v/>
      </c>
      <c r="BN180" s="75">
        <f>'T3 Q1 201415'!N180</f>
        <v>0</v>
      </c>
      <c r="BO180" s="75">
        <f>'T3 Q1 201415'!O180</f>
        <v>1308</v>
      </c>
      <c r="BP180" s="75">
        <f>'T3 Q1 201415'!P180</f>
        <v>1282</v>
      </c>
      <c r="BQ180" s="75">
        <f>'T3 Q1 201415'!Q180</f>
        <v>0.98012232415902145</v>
      </c>
      <c r="BR180" s="75">
        <f>'T3 Q1 201415'!R180</f>
        <v>1219</v>
      </c>
      <c r="BS180" s="75">
        <f>'T3 Q1 201415'!S180</f>
        <v>0.93195718654434245</v>
      </c>
      <c r="BT180" s="75">
        <f>'T3 Q1 201415'!T180</f>
        <v>1272</v>
      </c>
      <c r="BU180" s="75">
        <f>'T3 Q1 201415'!U180</f>
        <v>0.97247706422018354</v>
      </c>
      <c r="BV180" s="75">
        <f>'T3 Q1 201415'!V180</f>
        <v>1229</v>
      </c>
      <c r="BW180" s="75">
        <f>'T3 Q1 201415'!W180</f>
        <v>0.93960244648318048</v>
      </c>
      <c r="BX180" s="75">
        <f>'T3 Q1 201415'!X180</f>
        <v>1230</v>
      </c>
      <c r="BY180" s="75">
        <f>'T3 Q1 201415'!Y180</f>
        <v>0.94036697247706424</v>
      </c>
      <c r="BZ180" s="75">
        <f>'T3 Q1 201415'!Z180</f>
        <v>0</v>
      </c>
      <c r="CA180" s="75">
        <f>'T3 Q1 201415'!AA180</f>
        <v>0</v>
      </c>
      <c r="CB180" s="75" t="str">
        <f>'T3 Q1 201415'!AB180</f>
        <v/>
      </c>
      <c r="CC180" s="75">
        <f>'T3 Q1 201415'!AC180</f>
        <v>0</v>
      </c>
      <c r="CD180" s="75">
        <f>'T3 Q1 201415'!AD180</f>
        <v>1361</v>
      </c>
      <c r="CE180" s="75">
        <f>'T3 Q1 201415'!AE180</f>
        <v>1317</v>
      </c>
      <c r="CF180" s="75">
        <f>'T3 Q1 201415'!AF180</f>
        <v>0.96767083027185896</v>
      </c>
      <c r="CG180" s="75">
        <f>'T3 Q1 201415'!AG180</f>
        <v>1248</v>
      </c>
      <c r="CH180" s="75">
        <f>'T3 Q1 201415'!AH180</f>
        <v>0.91697281410727405</v>
      </c>
      <c r="CI180" s="75">
        <f>'T3 Q1 201415'!AI180</f>
        <v>1317</v>
      </c>
      <c r="CJ180" s="75">
        <f>'T3 Q1 201415'!AJ180</f>
        <v>0.96767083027185896</v>
      </c>
      <c r="CK180" s="75">
        <f>'T3 Q1 201415'!AK180</f>
        <v>1313</v>
      </c>
      <c r="CL180" s="75">
        <f>'T3 Q1 201415'!AL180</f>
        <v>0.96473181484202797</v>
      </c>
      <c r="CM180" s="75">
        <f>'T3 Q1 201415'!AM180</f>
        <v>1318</v>
      </c>
      <c r="CN180" s="75">
        <f>'T3 Q1 201415'!AN180</f>
        <v>0.96840558412931665</v>
      </c>
      <c r="CO180" s="75">
        <f>'T3 Q1 201415'!AO180</f>
        <v>1203</v>
      </c>
      <c r="CP180" s="75">
        <f>'T3 Q1 201415'!AP180</f>
        <v>0.88390889052167521</v>
      </c>
      <c r="CQ180" s="75">
        <f>'T3 Q1 201415'!AQ180</f>
        <v>1290</v>
      </c>
      <c r="CR180" s="75">
        <f>'T3 Q1 201415'!AR180</f>
        <v>0.94783247612049959</v>
      </c>
      <c r="CS180" s="75">
        <f>'T3 Q1 201415'!AS180</f>
        <v>1234</v>
      </c>
      <c r="CT180" s="75">
        <f>'T3 Q1 201415'!AT180</f>
        <v>0.90668626010286557</v>
      </c>
      <c r="CU180" s="75">
        <f>'T3 Q1 201415'!AU180</f>
        <v>1320</v>
      </c>
      <c r="CV180" s="75">
        <f>'T3 Q1 201415'!AV180</f>
        <v>0.96987509184423215</v>
      </c>
      <c r="CW180" s="75">
        <f>'T3 Q1 201415'!AW180</f>
        <v>1258</v>
      </c>
      <c r="CX180" s="75">
        <f>'T3 Q1 201415'!AX180</f>
        <v>0.92432035268185153</v>
      </c>
      <c r="CZ180" s="75">
        <f>'T4 Q2 201415'!D180</f>
        <v>1275</v>
      </c>
      <c r="DA180" s="75">
        <f>'T4 Q2 201415'!E180</f>
        <v>1210</v>
      </c>
      <c r="DB180" s="75">
        <f>'T4 Q2 201415'!F180</f>
        <v>0.94901960784313721</v>
      </c>
      <c r="DC180" s="75">
        <f>'T4 Q2 201415'!G180</f>
        <v>9</v>
      </c>
      <c r="DD180" s="75">
        <f>'T4 Q2 201415'!H180</f>
        <v>7.058823529411765E-3</v>
      </c>
      <c r="DE180" s="75">
        <f>'T4 Q2 201415'!I180</f>
        <v>1203</v>
      </c>
      <c r="DF180" s="75">
        <f>'T4 Q2 201415'!J180</f>
        <v>0.94352941176470584</v>
      </c>
      <c r="DG180" s="75">
        <f>'T4 Q2 201415'!K180</f>
        <v>0</v>
      </c>
      <c r="DH180" s="75">
        <f>'T4 Q2 201415'!L180</f>
        <v>0</v>
      </c>
      <c r="DI180" s="75" t="str">
        <f>'T4 Q2 201415'!M180</f>
        <v/>
      </c>
      <c r="DJ180" s="75">
        <f>'T4 Q2 201415'!N180</f>
        <v>0</v>
      </c>
      <c r="DK180" s="75">
        <f>'T4 Q2 201415'!O180</f>
        <v>1296</v>
      </c>
      <c r="DL180" s="75">
        <f>'T4 Q2 201415'!P180</f>
        <v>1268</v>
      </c>
      <c r="DM180" s="75">
        <f>'T4 Q2 201415'!Q180</f>
        <v>0.97839506172839508</v>
      </c>
      <c r="DN180" s="75">
        <f>'T4 Q2 201415'!R180</f>
        <v>1213</v>
      </c>
      <c r="DO180" s="75">
        <f>'T4 Q2 201415'!S180</f>
        <v>0.93595679012345678</v>
      </c>
      <c r="DP180" s="75">
        <f>'T4 Q2 201415'!T180</f>
        <v>1253</v>
      </c>
      <c r="DQ180" s="75">
        <f>'T4 Q2 201415'!U180</f>
        <v>0.96682098765432101</v>
      </c>
      <c r="DR180" s="75">
        <f>'T4 Q2 201415'!V180</f>
        <v>1211</v>
      </c>
      <c r="DS180" s="75">
        <f>'T4 Q2 201415'!W180</f>
        <v>0.93441358024691357</v>
      </c>
      <c r="DT180" s="75">
        <f>'T4 Q2 201415'!X180</f>
        <v>1209</v>
      </c>
      <c r="DU180" s="75">
        <f>'T4 Q2 201415'!Y180</f>
        <v>0.93287037037037035</v>
      </c>
      <c r="DV180" s="75">
        <f>'T4 Q2 201415'!Z180</f>
        <v>0</v>
      </c>
      <c r="DW180" s="75">
        <f>'T4 Q2 201415'!AA180</f>
        <v>0</v>
      </c>
      <c r="DX180" s="75" t="str">
        <f>'T4 Q2 201415'!AB180</f>
        <v/>
      </c>
      <c r="DY180" s="75">
        <f>'T4 Q2 201415'!AC180</f>
        <v>0</v>
      </c>
      <c r="DZ180" s="75">
        <f>'T4 Q2 201415'!AD180</f>
        <v>1369</v>
      </c>
      <c r="EA180" s="75">
        <f>'T4 Q2 201415'!AE180</f>
        <v>1313</v>
      </c>
      <c r="EB180" s="75">
        <f>'T4 Q2 201415'!AF180</f>
        <v>0.95909422936449962</v>
      </c>
      <c r="EC180" s="75">
        <f>'T4 Q2 201415'!AG180</f>
        <v>1254</v>
      </c>
      <c r="ED180" s="75">
        <f>'T4 Q2 201415'!AH180</f>
        <v>0.91599707815924036</v>
      </c>
      <c r="EE180" s="75">
        <f>'T4 Q2 201415'!AI180</f>
        <v>1313</v>
      </c>
      <c r="EF180" s="75">
        <f>'T4 Q2 201415'!AJ180</f>
        <v>0.95909422936449962</v>
      </c>
      <c r="EG180" s="75">
        <f>'T4 Q2 201415'!AK180</f>
        <v>1310</v>
      </c>
      <c r="EH180" s="75">
        <f>'T4 Q2 201415'!AL180</f>
        <v>0.95690284879474063</v>
      </c>
      <c r="EI180" s="75">
        <f>'T4 Q2 201415'!AM180</f>
        <v>1299</v>
      </c>
      <c r="EJ180" s="75">
        <f>'T4 Q2 201415'!AN180</f>
        <v>0.94886778670562455</v>
      </c>
      <c r="EK180" s="75">
        <f>'T4 Q2 201415'!AO180</f>
        <v>1191</v>
      </c>
      <c r="EL180" s="75">
        <f>'T4 Q2 201415'!AP180</f>
        <v>0.86997808619430239</v>
      </c>
      <c r="EM180" s="75">
        <f>'T4 Q2 201415'!AQ180</f>
        <v>1298</v>
      </c>
      <c r="EN180" s="75">
        <f>'T4 Q2 201415'!AR180</f>
        <v>0</v>
      </c>
      <c r="EO180" s="75">
        <f>'T4 Q2 201415'!AS180</f>
        <v>1254</v>
      </c>
      <c r="EP180" s="75">
        <f>'T4 Q2 201415'!AT180</f>
        <v>0.91599707815924036</v>
      </c>
      <c r="EQ180" s="75">
        <f>'T4 Q2 201415'!AU180</f>
        <v>1305</v>
      </c>
      <c r="ER180" s="75">
        <f>'T4 Q2 201415'!AV180</f>
        <v>0.9532505478451424</v>
      </c>
      <c r="ES180" s="75">
        <f>'T4 Q2 201415'!AW180</f>
        <v>1259</v>
      </c>
      <c r="ET180" s="75">
        <f>'T4 Q2 201415'!AX180</f>
        <v>0.91964937910883859</v>
      </c>
      <c r="EV180" s="75">
        <f>'T5 Q3 201415'!D180</f>
        <v>1187</v>
      </c>
      <c r="EW180" s="75">
        <f>'T5 Q3 201415'!E180</f>
        <v>1081</v>
      </c>
      <c r="EX180" s="75">
        <f>'T5 Q3 201415'!F180</f>
        <v>0.91069924178601513</v>
      </c>
      <c r="EY180" s="75">
        <f>'T5 Q3 201415'!G180</f>
        <v>8</v>
      </c>
      <c r="EZ180" s="75">
        <f>'T5 Q3 201415'!H180</f>
        <v>6.7396798652064023E-3</v>
      </c>
      <c r="FA180" s="75">
        <f>'T5 Q3 201415'!I180</f>
        <v>1086</v>
      </c>
      <c r="FB180" s="75">
        <f>'T5 Q3 201415'!J180</f>
        <v>0.91491154170176914</v>
      </c>
      <c r="FC180" s="75">
        <f>'T5 Q3 201415'!K180</f>
        <v>4</v>
      </c>
      <c r="FD180" s="75">
        <f>'T5 Q3 201415'!L180</f>
        <v>0</v>
      </c>
      <c r="FE180" s="75">
        <f>'T5 Q3 201415'!M180</f>
        <v>0</v>
      </c>
      <c r="FF180" s="75">
        <f>'T5 Q3 201415'!N180</f>
        <v>0</v>
      </c>
      <c r="FG180" s="75">
        <f>'T5 Q3 201415'!O180</f>
        <v>1276</v>
      </c>
      <c r="FH180" s="75">
        <f>'T5 Q3 201415'!P180</f>
        <v>1231</v>
      </c>
      <c r="FI180" s="75">
        <f>'T5 Q3 201415'!Q180</f>
        <v>0.96473354231974917</v>
      </c>
      <c r="FJ180" s="75">
        <f>'T5 Q3 201415'!R180</f>
        <v>1188</v>
      </c>
      <c r="FK180" s="75">
        <f>'T5 Q3 201415'!S180</f>
        <v>0.93103448275862066</v>
      </c>
      <c r="FL180" s="75">
        <f>'T5 Q3 201415'!T180</f>
        <v>1229</v>
      </c>
      <c r="FM180" s="75">
        <f>'T5 Q3 201415'!U180</f>
        <v>0.96316614420062696</v>
      </c>
      <c r="FN180" s="75">
        <f>'T5 Q3 201415'!V180</f>
        <v>1190</v>
      </c>
      <c r="FO180" s="75">
        <f>'T5 Q3 201415'!W180</f>
        <v>0.93260188087774298</v>
      </c>
      <c r="FP180" s="75">
        <f>'T5 Q3 201415'!X180</f>
        <v>1187</v>
      </c>
      <c r="FQ180" s="75">
        <f>'T5 Q3 201415'!Y180</f>
        <v>0.93025078369905956</v>
      </c>
      <c r="FR180" s="75">
        <f>'T5 Q3 201415'!Z180</f>
        <v>0</v>
      </c>
      <c r="FS180" s="75">
        <f>'T5 Q3 201415'!AA180</f>
        <v>0</v>
      </c>
      <c r="FT180" s="75" t="str">
        <f>'T5 Q3 201415'!AB180</f>
        <v/>
      </c>
      <c r="FU180" s="75">
        <f>'T5 Q3 201415'!AC180</f>
        <v>0</v>
      </c>
      <c r="FV180" s="75">
        <f>'T5 Q3 201415'!AD180</f>
        <v>1324</v>
      </c>
      <c r="FW180" s="75">
        <f>'T5 Q3 201415'!AE180</f>
        <v>1258</v>
      </c>
      <c r="FX180" s="75">
        <f>'T5 Q3 201415'!AF180</f>
        <v>0.95015105740181272</v>
      </c>
      <c r="FY180" s="75">
        <f>'T5 Q3 201415'!AG180</f>
        <v>1224</v>
      </c>
      <c r="FZ180" s="75">
        <f>'T5 Q3 201415'!AH180</f>
        <v>0.92447129909365555</v>
      </c>
      <c r="GA180" s="75">
        <f>'T5 Q3 201415'!AI180</f>
        <v>1258</v>
      </c>
      <c r="GB180" s="75">
        <f>'T5 Q3 201415'!AJ180</f>
        <v>0.95015105740181272</v>
      </c>
      <c r="GC180" s="75">
        <f>'T5 Q3 201415'!AK180</f>
        <v>1255</v>
      </c>
      <c r="GD180" s="75">
        <f>'T5 Q3 201415'!AL180</f>
        <v>0.94788519637462232</v>
      </c>
      <c r="GE180" s="75">
        <f>'T5 Q3 201415'!AM180</f>
        <v>1257</v>
      </c>
      <c r="GF180" s="75">
        <f>'T5 Q3 201415'!AN180</f>
        <v>0.94939577039274925</v>
      </c>
      <c r="GG180" s="75">
        <f>'T5 Q3 201415'!AO180</f>
        <v>1169</v>
      </c>
      <c r="GH180" s="75">
        <f>'T5 Q3 201415'!AP180</f>
        <v>0.88293051359516617</v>
      </c>
      <c r="GI180" s="75">
        <f>'T5 Q3 201415'!AQ180</f>
        <v>1249</v>
      </c>
      <c r="GJ180" s="75">
        <f>'T5 Q3 201415'!AR180</f>
        <v>0</v>
      </c>
      <c r="GK180" s="75">
        <f>'T5 Q3 201415'!AS180</f>
        <v>1225</v>
      </c>
      <c r="GL180" s="75">
        <f>'T5 Q3 201415'!AT180</f>
        <v>0.92522658610271902</v>
      </c>
      <c r="GM180" s="75">
        <f>'T5 Q3 201415'!AU180</f>
        <v>1267</v>
      </c>
      <c r="GN180" s="75">
        <f>'T5 Q3 201415'!AV180</f>
        <v>0.95694864048338368</v>
      </c>
      <c r="GO180" s="75">
        <f>'T5 Q3 201415'!AW180</f>
        <v>1198</v>
      </c>
      <c r="GP180" s="75">
        <f>'T5 Q3 201415'!AX180</f>
        <v>0.904833836858006</v>
      </c>
      <c r="GR180" s="75">
        <f>'T6 Q4 201415'!D180</f>
        <v>1102</v>
      </c>
      <c r="GS180" s="75">
        <f>'T6 Q4 201415'!E180</f>
        <v>1014</v>
      </c>
      <c r="GT180" s="75">
        <f>'T6 Q4 201415'!F180</f>
        <v>0.92014519056261346</v>
      </c>
      <c r="GU180" s="75">
        <f>'T6 Q4 201415'!G180</f>
        <v>3</v>
      </c>
      <c r="GV180" s="75">
        <f>'T6 Q4 201415'!H180</f>
        <v>2.7223230490018148E-3</v>
      </c>
      <c r="GW180" s="75">
        <f>'T6 Q4 201415'!I180</f>
        <v>1017</v>
      </c>
      <c r="GX180" s="75">
        <f>'T6 Q4 201415'!J180</f>
        <v>0.92286751361161523</v>
      </c>
      <c r="GY180" s="75">
        <f>'T6 Q4 201415'!K180</f>
        <v>1</v>
      </c>
      <c r="GZ180" s="75">
        <f>'T6 Q4 201415'!L180</f>
        <v>0</v>
      </c>
      <c r="HA180" s="75">
        <f>'T6 Q4 201415'!M180</f>
        <v>0</v>
      </c>
      <c r="HB180" s="75">
        <f>'T6 Q4 201415'!N180</f>
        <v>0</v>
      </c>
      <c r="HC180" s="75">
        <f>'T6 Q4 201415'!O180</f>
        <v>1163</v>
      </c>
      <c r="HD180" s="75">
        <f>'T6 Q4 201415'!P180</f>
        <v>1112</v>
      </c>
      <c r="HE180" s="75">
        <f>'T6 Q4 201415'!Q180</f>
        <v>0.9561478933791917</v>
      </c>
      <c r="HF180" s="75">
        <f>'T6 Q4 201415'!R180</f>
        <v>1062</v>
      </c>
      <c r="HG180" s="75">
        <f>'T6 Q4 201415'!S180</f>
        <v>0.9131556319862425</v>
      </c>
      <c r="HH180" s="75">
        <f>'T6 Q4 201415'!T180</f>
        <v>1102</v>
      </c>
      <c r="HI180" s="75">
        <f>'T6 Q4 201415'!U180</f>
        <v>0.94754944110060191</v>
      </c>
      <c r="HJ180" s="75">
        <f>'T6 Q4 201415'!V180</f>
        <v>1072</v>
      </c>
      <c r="HK180" s="75">
        <f>'T6 Q4 201415'!W180</f>
        <v>0.9217540842648323</v>
      </c>
      <c r="HL180" s="75">
        <f>'T6 Q4 201415'!X180</f>
        <v>1064</v>
      </c>
      <c r="HM180" s="75">
        <f>'T6 Q4 201415'!Y180</f>
        <v>0.91487532244196046</v>
      </c>
      <c r="HN180" s="75">
        <f>'T6 Q4 201415'!Z180</f>
        <v>0</v>
      </c>
      <c r="HO180" s="75">
        <f>'T6 Q4 201415'!AA180</f>
        <v>0</v>
      </c>
      <c r="HP180" s="75" t="str">
        <f>'T6 Q4 201415'!AB180</f>
        <v/>
      </c>
      <c r="HQ180" s="75">
        <f>'T6 Q4 201415'!AC180</f>
        <v>0</v>
      </c>
      <c r="HR180" s="75">
        <f>'T6 Q4 201415'!AD180</f>
        <v>1273</v>
      </c>
      <c r="HS180" s="75">
        <f>'T6 Q4 201415'!AE180</f>
        <v>1229</v>
      </c>
      <c r="HT180" s="75">
        <f>'T6 Q4 201415'!AF180</f>
        <v>0.96543597800471326</v>
      </c>
      <c r="HU180" s="75">
        <f>'T6 Q4 201415'!AG180</f>
        <v>1174</v>
      </c>
      <c r="HV180" s="75">
        <f>'T6 Q4 201415'!AH180</f>
        <v>0.92223095051060489</v>
      </c>
      <c r="HW180" s="75">
        <f>'T6 Q4 201415'!AI180</f>
        <v>1229</v>
      </c>
      <c r="HX180" s="75">
        <f>'T6 Q4 201415'!AJ180</f>
        <v>0.96543597800471326</v>
      </c>
      <c r="HY180" s="75">
        <f>'T6 Q4 201415'!AK180</f>
        <v>1227</v>
      </c>
      <c r="HZ180" s="75">
        <f>'T6 Q4 201415'!AL180</f>
        <v>0.96386488609583665</v>
      </c>
      <c r="IA180" s="75">
        <f>'T6 Q4 201415'!AM180</f>
        <v>1227</v>
      </c>
      <c r="IB180" s="75">
        <f>'T6 Q4 201415'!AN180</f>
        <v>0.96386488609583665</v>
      </c>
      <c r="IC180" s="75">
        <f>'T6 Q4 201415'!AO180</f>
        <v>1149</v>
      </c>
      <c r="ID180" s="75">
        <f>'T6 Q4 201415'!AP180</f>
        <v>0.90259230164964654</v>
      </c>
      <c r="IE180" s="75">
        <f>'T6 Q4 201415'!AQ180</f>
        <v>1185</v>
      </c>
      <c r="IF180" s="75">
        <f>'T6 Q4 201415'!AR180</f>
        <v>0</v>
      </c>
      <c r="IG180" s="75">
        <f>'T6 Q4 201415'!AS180</f>
        <v>1172</v>
      </c>
      <c r="IH180" s="75">
        <f>'T6 Q4 201415'!AT180</f>
        <v>0.92065985860172816</v>
      </c>
      <c r="II180" s="75">
        <f>'T6 Q4 201415'!AU180</f>
        <v>1228</v>
      </c>
      <c r="IJ180" s="75">
        <f>'T6 Q4 201415'!AV180</f>
        <v>0.9646504320502749</v>
      </c>
      <c r="IK180" s="75">
        <f>'T6 Q4 201415'!AW180</f>
        <v>1146</v>
      </c>
      <c r="IL180" s="75">
        <f>'T6 Q4 201415'!AX180</f>
        <v>0.90023566378633146</v>
      </c>
    </row>
    <row r="181" spans="1:246" x14ac:dyDescent="0.25">
      <c r="A181" s="31" t="s">
        <v>614</v>
      </c>
      <c r="B181" s="21" t="s">
        <v>615</v>
      </c>
      <c r="C181" s="21" t="s">
        <v>38</v>
      </c>
      <c r="D181" s="64">
        <v>1685</v>
      </c>
      <c r="E181" s="64">
        <v>1630</v>
      </c>
      <c r="F181" s="51">
        <v>0.96735905044510384</v>
      </c>
      <c r="G181" s="64">
        <v>14</v>
      </c>
      <c r="H181" s="69">
        <v>8.3086053412462901E-3</v>
      </c>
      <c r="I181" s="64">
        <v>1628</v>
      </c>
      <c r="J181" s="51">
        <v>0.96617210682492582</v>
      </c>
      <c r="K181" s="64">
        <v>0</v>
      </c>
      <c r="L181" s="5">
        <v>0</v>
      </c>
      <c r="M181" s="51" t="e">
        <v>#DIV/0!</v>
      </c>
      <c r="N181" s="40"/>
      <c r="O181" s="64">
        <v>1629</v>
      </c>
      <c r="P181" s="64">
        <v>1590</v>
      </c>
      <c r="Q181" s="51">
        <v>0.97605893186003678</v>
      </c>
      <c r="R181" s="64">
        <v>1559</v>
      </c>
      <c r="S181" s="69">
        <v>0.95702885205647636</v>
      </c>
      <c r="T181" s="64">
        <v>1560</v>
      </c>
      <c r="U181" s="51">
        <v>0.9576427255985267</v>
      </c>
      <c r="V181" s="64">
        <v>1563</v>
      </c>
      <c r="W181" s="69">
        <v>0.95948434622467771</v>
      </c>
      <c r="X181" s="64">
        <v>1563</v>
      </c>
      <c r="Y181" s="51">
        <v>0.95948434622467771</v>
      </c>
      <c r="Z181" s="64">
        <v>0</v>
      </c>
      <c r="AA181" s="64">
        <v>0</v>
      </c>
      <c r="AB181" s="51" t="e">
        <v>#DIV/0!</v>
      </c>
      <c r="AC181" s="58"/>
      <c r="AD181" s="64">
        <v>1770</v>
      </c>
      <c r="AE181" s="64">
        <v>1716</v>
      </c>
      <c r="AF181" s="46">
        <v>0.96949152542372885</v>
      </c>
      <c r="AG181" s="64">
        <v>1655</v>
      </c>
      <c r="AH181" s="70">
        <v>0.93502824858757061</v>
      </c>
      <c r="AI181" s="64">
        <v>1715</v>
      </c>
      <c r="AJ181" s="46">
        <v>0.96892655367231639</v>
      </c>
      <c r="AK181" s="64">
        <v>1707</v>
      </c>
      <c r="AL181" s="70">
        <v>0.96440677966101696</v>
      </c>
      <c r="AM181" s="64">
        <v>1667</v>
      </c>
      <c r="AN181" s="46">
        <v>0.94180790960451977</v>
      </c>
      <c r="AO181" s="64">
        <v>1532</v>
      </c>
      <c r="AP181" s="70">
        <v>0.86553672316384178</v>
      </c>
      <c r="AQ181" s="64">
        <v>1688</v>
      </c>
      <c r="AR181" s="46">
        <v>0.95367231638418082</v>
      </c>
      <c r="AS181" s="64">
        <v>1645</v>
      </c>
      <c r="AT181" s="70">
        <v>0.92937853107344637</v>
      </c>
      <c r="AU181" s="64">
        <v>1676</v>
      </c>
      <c r="AV181" s="46">
        <v>0.94689265536723166</v>
      </c>
      <c r="AW181" s="64">
        <v>1645</v>
      </c>
      <c r="AX181" s="46">
        <v>0.92937853107344637</v>
      </c>
      <c r="AZ181" s="80">
        <f>VLOOKUP($A181,'T1DQ CCG'!$A:$BS,69,FALSE)</f>
        <v>0</v>
      </c>
      <c r="BA181" s="80">
        <f>VLOOKUP($A181,'T1DQ CCG'!$A:$BS,70,FALSE)</f>
        <v>0</v>
      </c>
      <c r="BB181" s="80">
        <f>VLOOKUP($A181,'T1DQ CCG'!$A:$BS,71,FALSE)</f>
        <v>0</v>
      </c>
      <c r="BD181" s="75">
        <f>'T3 Q1 201415'!D181</f>
        <v>430</v>
      </c>
      <c r="BE181" s="75">
        <f>'T3 Q1 201415'!E181</f>
        <v>418</v>
      </c>
      <c r="BF181" s="75">
        <f>'T3 Q1 201415'!F181</f>
        <v>0.97209302325581393</v>
      </c>
      <c r="BG181" s="75">
        <f>'T3 Q1 201415'!G181</f>
        <v>10</v>
      </c>
      <c r="BH181" s="75">
        <f>'T3 Q1 201415'!H181</f>
        <v>2.3255813953488372E-2</v>
      </c>
      <c r="BI181" s="75">
        <f>'T3 Q1 201415'!I181</f>
        <v>418</v>
      </c>
      <c r="BJ181" s="75">
        <f>'T3 Q1 201415'!J181</f>
        <v>0.97209302325581393</v>
      </c>
      <c r="BK181" s="75">
        <f>'T3 Q1 201415'!K181</f>
        <v>0</v>
      </c>
      <c r="BL181" s="75">
        <f>'T3 Q1 201415'!L181</f>
        <v>0</v>
      </c>
      <c r="BM181" s="75" t="str">
        <f>'T3 Q1 201415'!M181</f>
        <v/>
      </c>
      <c r="BN181" s="75">
        <f>'T3 Q1 201415'!N181</f>
        <v>0</v>
      </c>
      <c r="BO181" s="75">
        <f>'T3 Q1 201415'!O181</f>
        <v>431</v>
      </c>
      <c r="BP181" s="75">
        <f>'T3 Q1 201415'!P181</f>
        <v>423</v>
      </c>
      <c r="BQ181" s="75">
        <f>'T3 Q1 201415'!Q181</f>
        <v>0.9814385150812065</v>
      </c>
      <c r="BR181" s="75">
        <f>'T3 Q1 201415'!R181</f>
        <v>418</v>
      </c>
      <c r="BS181" s="75">
        <f>'T3 Q1 201415'!S181</f>
        <v>0.96983758700696054</v>
      </c>
      <c r="BT181" s="75">
        <f>'T3 Q1 201415'!T181</f>
        <v>414</v>
      </c>
      <c r="BU181" s="75">
        <f>'T3 Q1 201415'!U181</f>
        <v>0.96055684454756385</v>
      </c>
      <c r="BV181" s="75">
        <f>'T3 Q1 201415'!V181</f>
        <v>416</v>
      </c>
      <c r="BW181" s="75">
        <f>'T3 Q1 201415'!W181</f>
        <v>0.96519721577726214</v>
      </c>
      <c r="BX181" s="75">
        <f>'T3 Q1 201415'!X181</f>
        <v>414</v>
      </c>
      <c r="BY181" s="75">
        <f>'T3 Q1 201415'!Y181</f>
        <v>0.96055684454756385</v>
      </c>
      <c r="BZ181" s="75">
        <f>'T3 Q1 201415'!Z181</f>
        <v>0</v>
      </c>
      <c r="CA181" s="75">
        <f>'T3 Q1 201415'!AA181</f>
        <v>0</v>
      </c>
      <c r="CB181" s="75" t="str">
        <f>'T3 Q1 201415'!AB181</f>
        <v/>
      </c>
      <c r="CC181" s="75">
        <f>'T3 Q1 201415'!AC181</f>
        <v>0</v>
      </c>
      <c r="CD181" s="75">
        <f>'T3 Q1 201415'!AD181</f>
        <v>418</v>
      </c>
      <c r="CE181" s="75">
        <f>'T3 Q1 201415'!AE181</f>
        <v>406</v>
      </c>
      <c r="CF181" s="75">
        <f>'T3 Q1 201415'!AF181</f>
        <v>0.9712918660287081</v>
      </c>
      <c r="CG181" s="75">
        <f>'T3 Q1 201415'!AG181</f>
        <v>392</v>
      </c>
      <c r="CH181" s="75">
        <f>'T3 Q1 201415'!AH181</f>
        <v>0.93779904306220097</v>
      </c>
      <c r="CI181" s="75">
        <f>'T3 Q1 201415'!AI181</f>
        <v>406</v>
      </c>
      <c r="CJ181" s="75">
        <f>'T3 Q1 201415'!AJ181</f>
        <v>0.9712918660287081</v>
      </c>
      <c r="CK181" s="75">
        <f>'T3 Q1 201415'!AK181</f>
        <v>402</v>
      </c>
      <c r="CL181" s="75">
        <f>'T3 Q1 201415'!AL181</f>
        <v>0.96172248803827753</v>
      </c>
      <c r="CM181" s="75">
        <f>'T3 Q1 201415'!AM181</f>
        <v>397</v>
      </c>
      <c r="CN181" s="75">
        <f>'T3 Q1 201415'!AN181</f>
        <v>0.94976076555023925</v>
      </c>
      <c r="CO181" s="75">
        <f>'T3 Q1 201415'!AO181</f>
        <v>349</v>
      </c>
      <c r="CP181" s="75">
        <f>'T3 Q1 201415'!AP181</f>
        <v>0.83492822966507174</v>
      </c>
      <c r="CQ181" s="75">
        <f>'T3 Q1 201415'!AQ181</f>
        <v>399</v>
      </c>
      <c r="CR181" s="75">
        <f>'T3 Q1 201415'!AR181</f>
        <v>0.95454545454545459</v>
      </c>
      <c r="CS181" s="75">
        <f>'T3 Q1 201415'!AS181</f>
        <v>391</v>
      </c>
      <c r="CT181" s="75">
        <f>'T3 Q1 201415'!AT181</f>
        <v>0.93540669856459335</v>
      </c>
      <c r="CU181" s="75">
        <f>'T3 Q1 201415'!AU181</f>
        <v>397</v>
      </c>
      <c r="CV181" s="75">
        <f>'T3 Q1 201415'!AV181</f>
        <v>0.94976076555023925</v>
      </c>
      <c r="CW181" s="75">
        <f>'T3 Q1 201415'!AW181</f>
        <v>388</v>
      </c>
      <c r="CX181" s="75">
        <f>'T3 Q1 201415'!AX181</f>
        <v>0.92822966507177029</v>
      </c>
      <c r="CZ181" s="75">
        <f>'T4 Q2 201415'!D181</f>
        <v>423</v>
      </c>
      <c r="DA181" s="75">
        <f>'T4 Q2 201415'!E181</f>
        <v>408</v>
      </c>
      <c r="DB181" s="75">
        <f>'T4 Q2 201415'!F181</f>
        <v>0.96453900709219853</v>
      </c>
      <c r="DC181" s="75">
        <f>'T4 Q2 201415'!G181</f>
        <v>2</v>
      </c>
      <c r="DD181" s="75">
        <f>'T4 Q2 201415'!H181</f>
        <v>4.7281323877068557E-3</v>
      </c>
      <c r="DE181" s="75">
        <f>'T4 Q2 201415'!I181</f>
        <v>406</v>
      </c>
      <c r="DF181" s="75">
        <f>'T4 Q2 201415'!J181</f>
        <v>0.95981087470449178</v>
      </c>
      <c r="DG181" s="75">
        <f>'T4 Q2 201415'!K181</f>
        <v>0</v>
      </c>
      <c r="DH181" s="75">
        <f>'T4 Q2 201415'!L181</f>
        <v>0</v>
      </c>
      <c r="DI181" s="75" t="str">
        <f>'T4 Q2 201415'!M181</f>
        <v/>
      </c>
      <c r="DJ181" s="75">
        <f>'T4 Q2 201415'!N181</f>
        <v>0</v>
      </c>
      <c r="DK181" s="75">
        <f>'T4 Q2 201415'!O181</f>
        <v>426</v>
      </c>
      <c r="DL181" s="75">
        <f>'T4 Q2 201415'!P181</f>
        <v>418</v>
      </c>
      <c r="DM181" s="75">
        <f>'T4 Q2 201415'!Q181</f>
        <v>0.98122065727699526</v>
      </c>
      <c r="DN181" s="75">
        <f>'T4 Q2 201415'!R181</f>
        <v>411</v>
      </c>
      <c r="DO181" s="75">
        <f>'T4 Q2 201415'!S181</f>
        <v>0.96478873239436624</v>
      </c>
      <c r="DP181" s="75">
        <f>'T4 Q2 201415'!T181</f>
        <v>412</v>
      </c>
      <c r="DQ181" s="75">
        <f>'T4 Q2 201415'!U181</f>
        <v>0.96713615023474175</v>
      </c>
      <c r="DR181" s="75">
        <f>'T4 Q2 201415'!V181</f>
        <v>411</v>
      </c>
      <c r="DS181" s="75">
        <f>'T4 Q2 201415'!W181</f>
        <v>0.96478873239436624</v>
      </c>
      <c r="DT181" s="75">
        <f>'T4 Q2 201415'!X181</f>
        <v>410</v>
      </c>
      <c r="DU181" s="75">
        <f>'T4 Q2 201415'!Y181</f>
        <v>0.96244131455399062</v>
      </c>
      <c r="DV181" s="75">
        <f>'T4 Q2 201415'!Z181</f>
        <v>0</v>
      </c>
      <c r="DW181" s="75">
        <f>'T4 Q2 201415'!AA181</f>
        <v>0</v>
      </c>
      <c r="DX181" s="75" t="str">
        <f>'T4 Q2 201415'!AB181</f>
        <v/>
      </c>
      <c r="DY181" s="75">
        <f>'T4 Q2 201415'!AC181</f>
        <v>0</v>
      </c>
      <c r="DZ181" s="75">
        <f>'T4 Q2 201415'!AD181</f>
        <v>438</v>
      </c>
      <c r="EA181" s="75">
        <f>'T4 Q2 201415'!AE181</f>
        <v>423</v>
      </c>
      <c r="EB181" s="75">
        <f>'T4 Q2 201415'!AF181</f>
        <v>0.96575342465753422</v>
      </c>
      <c r="EC181" s="75">
        <f>'T4 Q2 201415'!AG181</f>
        <v>407</v>
      </c>
      <c r="ED181" s="75">
        <f>'T4 Q2 201415'!AH181</f>
        <v>0.92922374429223742</v>
      </c>
      <c r="EE181" s="75">
        <f>'T4 Q2 201415'!AI181</f>
        <v>422</v>
      </c>
      <c r="EF181" s="75">
        <f>'T4 Q2 201415'!AJ181</f>
        <v>0.9634703196347032</v>
      </c>
      <c r="EG181" s="75">
        <f>'T4 Q2 201415'!AK181</f>
        <v>420</v>
      </c>
      <c r="EH181" s="75">
        <f>'T4 Q2 201415'!AL181</f>
        <v>0.95890410958904104</v>
      </c>
      <c r="EI181" s="75">
        <f>'T4 Q2 201415'!AM181</f>
        <v>406</v>
      </c>
      <c r="EJ181" s="75">
        <f>'T4 Q2 201415'!AN181</f>
        <v>0.9269406392694064</v>
      </c>
      <c r="EK181" s="75">
        <f>'T4 Q2 201415'!AO181</f>
        <v>367</v>
      </c>
      <c r="EL181" s="75">
        <f>'T4 Q2 201415'!AP181</f>
        <v>0.83789954337899542</v>
      </c>
      <c r="EM181" s="75">
        <f>'T4 Q2 201415'!AQ181</f>
        <v>420</v>
      </c>
      <c r="EN181" s="75">
        <f>'T4 Q2 201415'!AR181</f>
        <v>0</v>
      </c>
      <c r="EO181" s="75">
        <f>'T4 Q2 201415'!AS181</f>
        <v>406</v>
      </c>
      <c r="EP181" s="75">
        <f>'T4 Q2 201415'!AT181</f>
        <v>0.9269406392694064</v>
      </c>
      <c r="EQ181" s="75">
        <f>'T4 Q2 201415'!AU181</f>
        <v>407</v>
      </c>
      <c r="ER181" s="75">
        <f>'T4 Q2 201415'!AV181</f>
        <v>0.92922374429223742</v>
      </c>
      <c r="ES181" s="75">
        <f>'T4 Q2 201415'!AW181</f>
        <v>409</v>
      </c>
      <c r="ET181" s="75">
        <f>'T4 Q2 201415'!AX181</f>
        <v>0.93378995433789957</v>
      </c>
      <c r="EV181" s="75">
        <f>'T5 Q3 201415'!D181</f>
        <v>436</v>
      </c>
      <c r="EW181" s="75">
        <f>'T5 Q3 201415'!E181</f>
        <v>418</v>
      </c>
      <c r="EX181" s="75">
        <f>'T5 Q3 201415'!F181</f>
        <v>0.95871559633027525</v>
      </c>
      <c r="EY181" s="75">
        <f>'T5 Q3 201415'!G181</f>
        <v>2</v>
      </c>
      <c r="EZ181" s="75">
        <f>'T5 Q3 201415'!H181</f>
        <v>4.5871559633027525E-3</v>
      </c>
      <c r="FA181" s="75">
        <f>'T5 Q3 201415'!I181</f>
        <v>420</v>
      </c>
      <c r="FB181" s="75">
        <f>'T5 Q3 201415'!J181</f>
        <v>0.96330275229357798</v>
      </c>
      <c r="FC181" s="75">
        <f>'T5 Q3 201415'!K181</f>
        <v>0</v>
      </c>
      <c r="FD181" s="75">
        <f>'T5 Q3 201415'!L181</f>
        <v>0</v>
      </c>
      <c r="FE181" s="75" t="str">
        <f>'T5 Q3 201415'!M181</f>
        <v/>
      </c>
      <c r="FF181" s="75">
        <f>'T5 Q3 201415'!N181</f>
        <v>0</v>
      </c>
      <c r="FG181" s="75">
        <f>'T5 Q3 201415'!O181</f>
        <v>389</v>
      </c>
      <c r="FH181" s="75">
        <f>'T5 Q3 201415'!P181</f>
        <v>379</v>
      </c>
      <c r="FI181" s="75">
        <f>'T5 Q3 201415'!Q181</f>
        <v>0.97429305912596398</v>
      </c>
      <c r="FJ181" s="75">
        <f>'T5 Q3 201415'!R181</f>
        <v>371</v>
      </c>
      <c r="FK181" s="75">
        <f>'T5 Q3 201415'!S181</f>
        <v>0.95372750642673521</v>
      </c>
      <c r="FL181" s="75">
        <f>'T5 Q3 201415'!T181</f>
        <v>374</v>
      </c>
      <c r="FM181" s="75">
        <f>'T5 Q3 201415'!U181</f>
        <v>0.96143958868894597</v>
      </c>
      <c r="FN181" s="75">
        <f>'T5 Q3 201415'!V181</f>
        <v>375</v>
      </c>
      <c r="FO181" s="75">
        <f>'T5 Q3 201415'!W181</f>
        <v>0.96401028277634959</v>
      </c>
      <c r="FP181" s="75">
        <f>'T5 Q3 201415'!X181</f>
        <v>376</v>
      </c>
      <c r="FQ181" s="75">
        <f>'T5 Q3 201415'!Y181</f>
        <v>0.96658097686375322</v>
      </c>
      <c r="FR181" s="75">
        <f>'T5 Q3 201415'!Z181</f>
        <v>0</v>
      </c>
      <c r="FS181" s="75">
        <f>'T5 Q3 201415'!AA181</f>
        <v>0</v>
      </c>
      <c r="FT181" s="75" t="str">
        <f>'T5 Q3 201415'!AB181</f>
        <v/>
      </c>
      <c r="FU181" s="75">
        <f>'T5 Q3 201415'!AC181</f>
        <v>0</v>
      </c>
      <c r="FV181" s="75">
        <f>'T5 Q3 201415'!AD181</f>
        <v>453</v>
      </c>
      <c r="FW181" s="75">
        <f>'T5 Q3 201415'!AE181</f>
        <v>439</v>
      </c>
      <c r="FX181" s="75">
        <f>'T5 Q3 201415'!AF181</f>
        <v>0.9690949227373068</v>
      </c>
      <c r="FY181" s="75">
        <f>'T5 Q3 201415'!AG181</f>
        <v>427</v>
      </c>
      <c r="FZ181" s="75">
        <f>'T5 Q3 201415'!AH181</f>
        <v>0.94260485651214132</v>
      </c>
      <c r="GA181" s="75">
        <f>'T5 Q3 201415'!AI181</f>
        <v>439</v>
      </c>
      <c r="GB181" s="75">
        <f>'T5 Q3 201415'!AJ181</f>
        <v>0.9690949227373068</v>
      </c>
      <c r="GC181" s="75">
        <f>'T5 Q3 201415'!AK181</f>
        <v>437</v>
      </c>
      <c r="GD181" s="75">
        <f>'T5 Q3 201415'!AL181</f>
        <v>0.96467991169977929</v>
      </c>
      <c r="GE181" s="75">
        <f>'T5 Q3 201415'!AM181</f>
        <v>428</v>
      </c>
      <c r="GF181" s="75">
        <f>'T5 Q3 201415'!AN181</f>
        <v>0.94481236203090513</v>
      </c>
      <c r="GG181" s="75">
        <f>'T5 Q3 201415'!AO181</f>
        <v>401</v>
      </c>
      <c r="GH181" s="75">
        <f>'T5 Q3 201415'!AP181</f>
        <v>0.88520971302428253</v>
      </c>
      <c r="GI181" s="75">
        <f>'T5 Q3 201415'!AQ181</f>
        <v>438</v>
      </c>
      <c r="GJ181" s="75">
        <f>'T5 Q3 201415'!AR181</f>
        <v>0</v>
      </c>
      <c r="GK181" s="75">
        <f>'T5 Q3 201415'!AS181</f>
        <v>423</v>
      </c>
      <c r="GL181" s="75">
        <f>'T5 Q3 201415'!AT181</f>
        <v>0.93377483443708609</v>
      </c>
      <c r="GM181" s="75">
        <f>'T5 Q3 201415'!AU181</f>
        <v>430</v>
      </c>
      <c r="GN181" s="75">
        <f>'T5 Q3 201415'!AV181</f>
        <v>0.94922737306843263</v>
      </c>
      <c r="GO181" s="75">
        <f>'T5 Q3 201415'!AW181</f>
        <v>432</v>
      </c>
      <c r="GP181" s="75">
        <f>'T5 Q3 201415'!AX181</f>
        <v>0.95364238410596025</v>
      </c>
      <c r="GR181" s="75">
        <f>'T6 Q4 201415'!D181</f>
        <v>396</v>
      </c>
      <c r="GS181" s="75">
        <f>'T6 Q4 201415'!E181</f>
        <v>386</v>
      </c>
      <c r="GT181" s="75">
        <f>'T6 Q4 201415'!F181</f>
        <v>0.9747474747474747</v>
      </c>
      <c r="GU181" s="75">
        <f>'T6 Q4 201415'!G181</f>
        <v>0</v>
      </c>
      <c r="GV181" s="75">
        <f>'T6 Q4 201415'!H181</f>
        <v>0</v>
      </c>
      <c r="GW181" s="75">
        <f>'T6 Q4 201415'!I181</f>
        <v>384</v>
      </c>
      <c r="GX181" s="75">
        <f>'T6 Q4 201415'!J181</f>
        <v>0.96969696969696972</v>
      </c>
      <c r="GY181" s="75">
        <f>'T6 Q4 201415'!K181</f>
        <v>0</v>
      </c>
      <c r="GZ181" s="75">
        <f>'T6 Q4 201415'!L181</f>
        <v>0</v>
      </c>
      <c r="HA181" s="75" t="str">
        <f>'T6 Q4 201415'!M181</f>
        <v/>
      </c>
      <c r="HB181" s="75">
        <f>'T6 Q4 201415'!N181</f>
        <v>0</v>
      </c>
      <c r="HC181" s="75">
        <f>'T6 Q4 201415'!O181</f>
        <v>383</v>
      </c>
      <c r="HD181" s="75">
        <f>'T6 Q4 201415'!P181</f>
        <v>370</v>
      </c>
      <c r="HE181" s="75">
        <f>'T6 Q4 201415'!Q181</f>
        <v>0.96605744125326376</v>
      </c>
      <c r="HF181" s="75">
        <f>'T6 Q4 201415'!R181</f>
        <v>359</v>
      </c>
      <c r="HG181" s="75">
        <f>'T6 Q4 201415'!S181</f>
        <v>0.93733681462140994</v>
      </c>
      <c r="HH181" s="75">
        <f>'T6 Q4 201415'!T181</f>
        <v>360</v>
      </c>
      <c r="HI181" s="75">
        <f>'T6 Q4 201415'!U181</f>
        <v>0.93994778067885121</v>
      </c>
      <c r="HJ181" s="75">
        <f>'T6 Q4 201415'!V181</f>
        <v>361</v>
      </c>
      <c r="HK181" s="75">
        <f>'T6 Q4 201415'!W181</f>
        <v>0.94255874673629247</v>
      </c>
      <c r="HL181" s="75">
        <f>'T6 Q4 201415'!X181</f>
        <v>363</v>
      </c>
      <c r="HM181" s="75">
        <f>'T6 Q4 201415'!Y181</f>
        <v>0.9477806788511749</v>
      </c>
      <c r="HN181" s="75">
        <f>'T6 Q4 201415'!Z181</f>
        <v>0</v>
      </c>
      <c r="HO181" s="75">
        <f>'T6 Q4 201415'!AA181</f>
        <v>0</v>
      </c>
      <c r="HP181" s="75" t="str">
        <f>'T6 Q4 201415'!AB181</f>
        <v/>
      </c>
      <c r="HQ181" s="75">
        <f>'T6 Q4 201415'!AC181</f>
        <v>0</v>
      </c>
      <c r="HR181" s="75">
        <f>'T6 Q4 201415'!AD181</f>
        <v>461</v>
      </c>
      <c r="HS181" s="75">
        <f>'T6 Q4 201415'!AE181</f>
        <v>448</v>
      </c>
      <c r="HT181" s="75">
        <f>'T6 Q4 201415'!AF181</f>
        <v>0.97180043383947934</v>
      </c>
      <c r="HU181" s="75">
        <f>'T6 Q4 201415'!AG181</f>
        <v>429</v>
      </c>
      <c r="HV181" s="75">
        <f>'T6 Q4 201415'!AH181</f>
        <v>0.93058568329718006</v>
      </c>
      <c r="HW181" s="75">
        <f>'T6 Q4 201415'!AI181</f>
        <v>448</v>
      </c>
      <c r="HX181" s="75">
        <f>'T6 Q4 201415'!AJ181</f>
        <v>0.97180043383947934</v>
      </c>
      <c r="HY181" s="75">
        <f>'T6 Q4 201415'!AK181</f>
        <v>448</v>
      </c>
      <c r="HZ181" s="75">
        <f>'T6 Q4 201415'!AL181</f>
        <v>0.97180043383947934</v>
      </c>
      <c r="IA181" s="75">
        <f>'T6 Q4 201415'!AM181</f>
        <v>436</v>
      </c>
      <c r="IB181" s="75">
        <f>'T6 Q4 201415'!AN181</f>
        <v>0.94577006507592187</v>
      </c>
      <c r="IC181" s="75">
        <f>'T6 Q4 201415'!AO181</f>
        <v>415</v>
      </c>
      <c r="ID181" s="75">
        <f>'T6 Q4 201415'!AP181</f>
        <v>0.90021691973969631</v>
      </c>
      <c r="IE181" s="75">
        <f>'T6 Q4 201415'!AQ181</f>
        <v>431</v>
      </c>
      <c r="IF181" s="75">
        <f>'T6 Q4 201415'!AR181</f>
        <v>0</v>
      </c>
      <c r="IG181" s="75">
        <f>'T6 Q4 201415'!AS181</f>
        <v>425</v>
      </c>
      <c r="IH181" s="75">
        <f>'T6 Q4 201415'!AT181</f>
        <v>0.9219088937093276</v>
      </c>
      <c r="II181" s="75">
        <f>'T6 Q4 201415'!AU181</f>
        <v>442</v>
      </c>
      <c r="IJ181" s="75">
        <f>'T6 Q4 201415'!AV181</f>
        <v>0.95878524945770061</v>
      </c>
      <c r="IK181" s="75">
        <f>'T6 Q4 201415'!AW181</f>
        <v>416</v>
      </c>
      <c r="IL181" s="75">
        <f>'T6 Q4 201415'!AX181</f>
        <v>0.90238611713665939</v>
      </c>
    </row>
    <row r="182" spans="1:246" x14ac:dyDescent="0.25">
      <c r="A182" s="31" t="s">
        <v>616</v>
      </c>
      <c r="B182" s="21" t="s">
        <v>617</v>
      </c>
      <c r="C182" s="21" t="s">
        <v>38</v>
      </c>
      <c r="D182" s="64">
        <v>2226</v>
      </c>
      <c r="E182" s="64">
        <v>1644</v>
      </c>
      <c r="F182" s="51">
        <v>0.73854447439353099</v>
      </c>
      <c r="G182" s="64">
        <v>22</v>
      </c>
      <c r="H182" s="69">
        <v>9.883198562443846E-3</v>
      </c>
      <c r="I182" s="64">
        <v>1692</v>
      </c>
      <c r="J182" s="51">
        <v>0.76010781671159033</v>
      </c>
      <c r="K182" s="64">
        <v>0</v>
      </c>
      <c r="L182" s="5">
        <v>0</v>
      </c>
      <c r="M182" s="51" t="e">
        <v>#DIV/0!</v>
      </c>
      <c r="N182" s="40"/>
      <c r="O182" s="64">
        <v>2380</v>
      </c>
      <c r="P182" s="64">
        <v>1888</v>
      </c>
      <c r="Q182" s="51">
        <v>0.79327731092436971</v>
      </c>
      <c r="R182" s="64">
        <v>1874</v>
      </c>
      <c r="S182" s="69">
        <v>0.78739495798319326</v>
      </c>
      <c r="T182" s="64">
        <v>1697</v>
      </c>
      <c r="U182" s="51">
        <v>0.71302521008403363</v>
      </c>
      <c r="V182" s="64">
        <v>1856</v>
      </c>
      <c r="W182" s="69">
        <v>0.77983193277310925</v>
      </c>
      <c r="X182" s="64">
        <v>1866</v>
      </c>
      <c r="Y182" s="51">
        <v>0.78403361344537814</v>
      </c>
      <c r="Z182" s="64">
        <v>0</v>
      </c>
      <c r="AA182" s="64">
        <v>0</v>
      </c>
      <c r="AB182" s="51" t="e">
        <v>#DIV/0!</v>
      </c>
      <c r="AC182" s="58"/>
      <c r="AD182" s="64">
        <v>2387</v>
      </c>
      <c r="AE182" s="64">
        <v>2099</v>
      </c>
      <c r="AF182" s="46">
        <v>0.87934645999162131</v>
      </c>
      <c r="AG182" s="64">
        <v>1641</v>
      </c>
      <c r="AH182" s="70">
        <v>0.68747381650607453</v>
      </c>
      <c r="AI182" s="64">
        <v>2093</v>
      </c>
      <c r="AJ182" s="46">
        <v>0.87683284457478006</v>
      </c>
      <c r="AK182" s="64">
        <v>2092</v>
      </c>
      <c r="AL182" s="70">
        <v>0.87641390867197322</v>
      </c>
      <c r="AM182" s="64">
        <v>2045</v>
      </c>
      <c r="AN182" s="46">
        <v>0.85672392124005026</v>
      </c>
      <c r="AO182" s="64">
        <v>2077</v>
      </c>
      <c r="AP182" s="70">
        <v>0.87012987012987009</v>
      </c>
      <c r="AQ182" s="64">
        <v>2056</v>
      </c>
      <c r="AR182" s="46">
        <v>0.86133221617092581</v>
      </c>
      <c r="AS182" s="64">
        <v>1652</v>
      </c>
      <c r="AT182" s="70">
        <v>0.6920821114369502</v>
      </c>
      <c r="AU182" s="64">
        <v>2053</v>
      </c>
      <c r="AV182" s="46">
        <v>0.86007540846250519</v>
      </c>
      <c r="AW182" s="64">
        <v>1961</v>
      </c>
      <c r="AX182" s="46">
        <v>0.82153330540427316</v>
      </c>
      <c r="AZ182" s="80">
        <f>VLOOKUP($A182,'T1DQ CCG'!$A:$BS,69,FALSE)</f>
        <v>0</v>
      </c>
      <c r="BA182" s="80">
        <f>VLOOKUP($A182,'T1DQ CCG'!$A:$BS,70,FALSE)</f>
        <v>0</v>
      </c>
      <c r="BB182" s="80">
        <f>VLOOKUP($A182,'T1DQ CCG'!$A:$BS,71,FALSE)</f>
        <v>0</v>
      </c>
      <c r="BD182" s="75">
        <f>'T3 Q1 201415'!D182</f>
        <v>552</v>
      </c>
      <c r="BE182" s="75">
        <f>'T3 Q1 201415'!E182</f>
        <v>395</v>
      </c>
      <c r="BF182" s="75">
        <f>'T3 Q1 201415'!F182</f>
        <v>0.71557971014492749</v>
      </c>
      <c r="BG182" s="75">
        <f>'T3 Q1 201415'!G182</f>
        <v>13</v>
      </c>
      <c r="BH182" s="75">
        <f>'T3 Q1 201415'!H182</f>
        <v>2.355072463768116E-2</v>
      </c>
      <c r="BI182" s="75">
        <f>'T3 Q1 201415'!I182</f>
        <v>409</v>
      </c>
      <c r="BJ182" s="75">
        <f>'T3 Q1 201415'!J182</f>
        <v>0.74094202898550721</v>
      </c>
      <c r="BK182" s="75">
        <f>'T3 Q1 201415'!K182</f>
        <v>0</v>
      </c>
      <c r="BL182" s="75">
        <f>'T3 Q1 201415'!L182</f>
        <v>0</v>
      </c>
      <c r="BM182" s="75" t="str">
        <f>'T3 Q1 201415'!M182</f>
        <v/>
      </c>
      <c r="BN182" s="75">
        <f>'T3 Q1 201415'!N182</f>
        <v>0</v>
      </c>
      <c r="BO182" s="75">
        <f>'T3 Q1 201415'!O182</f>
        <v>598</v>
      </c>
      <c r="BP182" s="75">
        <f>'T3 Q1 201415'!P182</f>
        <v>490</v>
      </c>
      <c r="BQ182" s="75">
        <f>'T3 Q1 201415'!Q182</f>
        <v>0.8193979933110368</v>
      </c>
      <c r="BR182" s="75">
        <f>'T3 Q1 201415'!R182</f>
        <v>454</v>
      </c>
      <c r="BS182" s="75">
        <f>'T3 Q1 201415'!S182</f>
        <v>0.75919732441471577</v>
      </c>
      <c r="BT182" s="75">
        <f>'T3 Q1 201415'!T182</f>
        <v>500</v>
      </c>
      <c r="BU182" s="75">
        <f>'T3 Q1 201415'!U182</f>
        <v>0.83612040133779264</v>
      </c>
      <c r="BV182" s="75">
        <f>'T3 Q1 201415'!V182</f>
        <v>453</v>
      </c>
      <c r="BW182" s="75">
        <f>'T3 Q1 201415'!W182</f>
        <v>0.75752508361204018</v>
      </c>
      <c r="BX182" s="75">
        <f>'T3 Q1 201415'!X182</f>
        <v>450</v>
      </c>
      <c r="BY182" s="75">
        <f>'T3 Q1 201415'!Y182</f>
        <v>0.75250836120401343</v>
      </c>
      <c r="BZ182" s="75">
        <f>'T3 Q1 201415'!Z182</f>
        <v>0</v>
      </c>
      <c r="CA182" s="75">
        <f>'T3 Q1 201415'!AA182</f>
        <v>0</v>
      </c>
      <c r="CB182" s="75" t="str">
        <f>'T3 Q1 201415'!AB182</f>
        <v/>
      </c>
      <c r="CC182" s="75">
        <f>'T3 Q1 201415'!AC182</f>
        <v>0</v>
      </c>
      <c r="CD182" s="75">
        <f>'T3 Q1 201415'!AD182</f>
        <v>592</v>
      </c>
      <c r="CE182" s="75">
        <f>'T3 Q1 201415'!AE182</f>
        <v>508</v>
      </c>
      <c r="CF182" s="75">
        <f>'T3 Q1 201415'!AF182</f>
        <v>0.85810810810810811</v>
      </c>
      <c r="CG182" s="75">
        <f>'T3 Q1 201415'!AG182</f>
        <v>384</v>
      </c>
      <c r="CH182" s="75">
        <f>'T3 Q1 201415'!AH182</f>
        <v>0.64864864864864868</v>
      </c>
      <c r="CI182" s="75">
        <f>'T3 Q1 201415'!AI182</f>
        <v>507</v>
      </c>
      <c r="CJ182" s="75">
        <f>'T3 Q1 201415'!AJ182</f>
        <v>0.85641891891891897</v>
      </c>
      <c r="CK182" s="75">
        <f>'T3 Q1 201415'!AK182</f>
        <v>507</v>
      </c>
      <c r="CL182" s="75">
        <f>'T3 Q1 201415'!AL182</f>
        <v>0.85641891891891897</v>
      </c>
      <c r="CM182" s="75">
        <f>'T3 Q1 201415'!AM182</f>
        <v>503</v>
      </c>
      <c r="CN182" s="75">
        <f>'T3 Q1 201415'!AN182</f>
        <v>0.84966216216216217</v>
      </c>
      <c r="CO182" s="75">
        <f>'T3 Q1 201415'!AO182</f>
        <v>514</v>
      </c>
      <c r="CP182" s="75">
        <f>'T3 Q1 201415'!AP182</f>
        <v>0.8682432432432432</v>
      </c>
      <c r="CQ182" s="75">
        <f>'T3 Q1 201415'!AQ182</f>
        <v>504</v>
      </c>
      <c r="CR182" s="75">
        <f>'T3 Q1 201415'!AR182</f>
        <v>0.85135135135135132</v>
      </c>
      <c r="CS182" s="75">
        <f>'T3 Q1 201415'!AS182</f>
        <v>405</v>
      </c>
      <c r="CT182" s="75">
        <f>'T3 Q1 201415'!AT182</f>
        <v>0.6841216216216216</v>
      </c>
      <c r="CU182" s="75">
        <f>'T3 Q1 201415'!AU182</f>
        <v>508</v>
      </c>
      <c r="CV182" s="75">
        <f>'T3 Q1 201415'!AV182</f>
        <v>0.85810810810810811</v>
      </c>
      <c r="CW182" s="75">
        <f>'T3 Q1 201415'!AW182</f>
        <v>476</v>
      </c>
      <c r="CX182" s="75">
        <f>'T3 Q1 201415'!AX182</f>
        <v>0.80405405405405406</v>
      </c>
      <c r="CZ182" s="75">
        <f>'T4 Q2 201415'!D182</f>
        <v>597</v>
      </c>
      <c r="DA182" s="75">
        <f>'T4 Q2 201415'!E182</f>
        <v>442</v>
      </c>
      <c r="DB182" s="75">
        <f>'T4 Q2 201415'!F182</f>
        <v>0.74036850921273034</v>
      </c>
      <c r="DC182" s="75">
        <f>'T4 Q2 201415'!G182</f>
        <v>0</v>
      </c>
      <c r="DD182" s="75">
        <f>'T4 Q2 201415'!H182</f>
        <v>0</v>
      </c>
      <c r="DE182" s="75">
        <f>'T4 Q2 201415'!I182</f>
        <v>455</v>
      </c>
      <c r="DF182" s="75">
        <f>'T4 Q2 201415'!J182</f>
        <v>0.76214405360134008</v>
      </c>
      <c r="DG182" s="75">
        <f>'T4 Q2 201415'!K182</f>
        <v>0</v>
      </c>
      <c r="DH182" s="75">
        <f>'T4 Q2 201415'!L182</f>
        <v>0</v>
      </c>
      <c r="DI182" s="75" t="str">
        <f>'T4 Q2 201415'!M182</f>
        <v/>
      </c>
      <c r="DJ182" s="75">
        <f>'T4 Q2 201415'!N182</f>
        <v>0</v>
      </c>
      <c r="DK182" s="75">
        <f>'T4 Q2 201415'!O182</f>
        <v>635</v>
      </c>
      <c r="DL182" s="75">
        <f>'T4 Q2 201415'!P182</f>
        <v>503</v>
      </c>
      <c r="DM182" s="75">
        <f>'T4 Q2 201415'!Q182</f>
        <v>0.79212598425196845</v>
      </c>
      <c r="DN182" s="75">
        <f>'T4 Q2 201415'!R182</f>
        <v>489</v>
      </c>
      <c r="DO182" s="75">
        <f>'T4 Q2 201415'!S182</f>
        <v>0.77007874015748035</v>
      </c>
      <c r="DP182" s="75">
        <f>'T4 Q2 201415'!T182</f>
        <v>508</v>
      </c>
      <c r="DQ182" s="75">
        <f>'T4 Q2 201415'!U182</f>
        <v>0.8</v>
      </c>
      <c r="DR182" s="75">
        <f>'T4 Q2 201415'!V182</f>
        <v>478</v>
      </c>
      <c r="DS182" s="75">
        <f>'T4 Q2 201415'!W182</f>
        <v>0.75275590551181104</v>
      </c>
      <c r="DT182" s="75">
        <f>'T4 Q2 201415'!X182</f>
        <v>484</v>
      </c>
      <c r="DU182" s="75">
        <f>'T4 Q2 201415'!Y182</f>
        <v>0.76220472440944886</v>
      </c>
      <c r="DV182" s="75">
        <f>'T4 Q2 201415'!Z182</f>
        <v>0</v>
      </c>
      <c r="DW182" s="75">
        <f>'T4 Q2 201415'!AA182</f>
        <v>0</v>
      </c>
      <c r="DX182" s="75" t="str">
        <f>'T4 Q2 201415'!AB182</f>
        <v/>
      </c>
      <c r="DY182" s="75">
        <f>'T4 Q2 201415'!AC182</f>
        <v>0</v>
      </c>
      <c r="DZ182" s="75">
        <f>'T4 Q2 201415'!AD182</f>
        <v>612</v>
      </c>
      <c r="EA182" s="75">
        <f>'T4 Q2 201415'!AE182</f>
        <v>536</v>
      </c>
      <c r="EB182" s="75">
        <f>'T4 Q2 201415'!AF182</f>
        <v>0.87581699346405228</v>
      </c>
      <c r="EC182" s="75">
        <f>'T4 Q2 201415'!AG182</f>
        <v>423</v>
      </c>
      <c r="ED182" s="75">
        <f>'T4 Q2 201415'!AH182</f>
        <v>0.69117647058823528</v>
      </c>
      <c r="EE182" s="75">
        <f>'T4 Q2 201415'!AI182</f>
        <v>534</v>
      </c>
      <c r="EF182" s="75">
        <f>'T4 Q2 201415'!AJ182</f>
        <v>0.87254901960784315</v>
      </c>
      <c r="EG182" s="75">
        <f>'T4 Q2 201415'!AK182</f>
        <v>534</v>
      </c>
      <c r="EH182" s="75">
        <f>'T4 Q2 201415'!AL182</f>
        <v>0.87254901960784315</v>
      </c>
      <c r="EI182" s="75">
        <f>'T4 Q2 201415'!AM182</f>
        <v>518</v>
      </c>
      <c r="EJ182" s="75">
        <f>'T4 Q2 201415'!AN182</f>
        <v>0.84640522875816993</v>
      </c>
      <c r="EK182" s="75">
        <f>'T4 Q2 201415'!AO182</f>
        <v>529</v>
      </c>
      <c r="EL182" s="75">
        <f>'T4 Q2 201415'!AP182</f>
        <v>0.8643790849673203</v>
      </c>
      <c r="EM182" s="75">
        <f>'T4 Q2 201415'!AQ182</f>
        <v>521</v>
      </c>
      <c r="EN182" s="75">
        <f>'T4 Q2 201415'!AR182</f>
        <v>0</v>
      </c>
      <c r="EO182" s="75">
        <f>'T4 Q2 201415'!AS182</f>
        <v>426</v>
      </c>
      <c r="EP182" s="75">
        <f>'T4 Q2 201415'!AT182</f>
        <v>0.69607843137254899</v>
      </c>
      <c r="EQ182" s="75">
        <f>'T4 Q2 201415'!AU182</f>
        <v>520</v>
      </c>
      <c r="ER182" s="75">
        <f>'T4 Q2 201415'!AV182</f>
        <v>0.84967320261437906</v>
      </c>
      <c r="ES182" s="75">
        <f>'T4 Q2 201415'!AW182</f>
        <v>486</v>
      </c>
      <c r="ET182" s="75">
        <f>'T4 Q2 201415'!AX182</f>
        <v>0.79411764705882348</v>
      </c>
      <c r="EV182" s="75">
        <f>'T5 Q3 201415'!D182</f>
        <v>525</v>
      </c>
      <c r="EW182" s="75">
        <f>'T5 Q3 201415'!E182</f>
        <v>393</v>
      </c>
      <c r="EX182" s="75">
        <f>'T5 Q3 201415'!F182</f>
        <v>0.74857142857142855</v>
      </c>
      <c r="EY182" s="75">
        <f>'T5 Q3 201415'!G182</f>
        <v>5</v>
      </c>
      <c r="EZ182" s="75">
        <f>'T5 Q3 201415'!H182</f>
        <v>9.5238095238095247E-3</v>
      </c>
      <c r="FA182" s="75">
        <f>'T5 Q3 201415'!I182</f>
        <v>407</v>
      </c>
      <c r="FB182" s="75">
        <f>'T5 Q3 201415'!J182</f>
        <v>0.77523809523809528</v>
      </c>
      <c r="FC182" s="75">
        <f>'T5 Q3 201415'!K182</f>
        <v>0</v>
      </c>
      <c r="FD182" s="75">
        <f>'T5 Q3 201415'!L182</f>
        <v>0</v>
      </c>
      <c r="FE182" s="75" t="str">
        <f>'T5 Q3 201415'!M182</f>
        <v/>
      </c>
      <c r="FF182" s="75">
        <f>'T5 Q3 201415'!N182</f>
        <v>0</v>
      </c>
      <c r="FG182" s="75">
        <f>'T5 Q3 201415'!O182</f>
        <v>596</v>
      </c>
      <c r="FH182" s="75">
        <f>'T5 Q3 201415'!P182</f>
        <v>472</v>
      </c>
      <c r="FI182" s="75">
        <f>'T5 Q3 201415'!Q182</f>
        <v>0.79194630872483218</v>
      </c>
      <c r="FJ182" s="75">
        <f>'T5 Q3 201415'!R182</f>
        <v>491</v>
      </c>
      <c r="FK182" s="75">
        <f>'T5 Q3 201415'!S182</f>
        <v>0.8238255033557047</v>
      </c>
      <c r="FL182" s="75">
        <f>'T5 Q3 201415'!T182</f>
        <v>467</v>
      </c>
      <c r="FM182" s="75">
        <f>'T5 Q3 201415'!U182</f>
        <v>0.78355704697986572</v>
      </c>
      <c r="FN182" s="75">
        <f>'T5 Q3 201415'!V182</f>
        <v>491</v>
      </c>
      <c r="FO182" s="75">
        <f>'T5 Q3 201415'!W182</f>
        <v>0.8238255033557047</v>
      </c>
      <c r="FP182" s="75">
        <f>'T5 Q3 201415'!X182</f>
        <v>494</v>
      </c>
      <c r="FQ182" s="75">
        <f>'T5 Q3 201415'!Y182</f>
        <v>0.82885906040268453</v>
      </c>
      <c r="FR182" s="75">
        <f>'T5 Q3 201415'!Z182</f>
        <v>0</v>
      </c>
      <c r="FS182" s="75">
        <f>'T5 Q3 201415'!AA182</f>
        <v>0</v>
      </c>
      <c r="FT182" s="75" t="str">
        <f>'T5 Q3 201415'!AB182</f>
        <v/>
      </c>
      <c r="FU182" s="75">
        <f>'T5 Q3 201415'!AC182</f>
        <v>0</v>
      </c>
      <c r="FV182" s="75">
        <f>'T5 Q3 201415'!AD182</f>
        <v>590</v>
      </c>
      <c r="FW182" s="75">
        <f>'T5 Q3 201415'!AE182</f>
        <v>509</v>
      </c>
      <c r="FX182" s="75">
        <f>'T5 Q3 201415'!AF182</f>
        <v>0.86271186440677972</v>
      </c>
      <c r="FY182" s="75">
        <f>'T5 Q3 201415'!AG182</f>
        <v>419</v>
      </c>
      <c r="FZ182" s="75">
        <f>'T5 Q3 201415'!AH182</f>
        <v>0.71016949152542375</v>
      </c>
      <c r="GA182" s="75">
        <f>'T5 Q3 201415'!AI182</f>
        <v>507</v>
      </c>
      <c r="GB182" s="75">
        <f>'T5 Q3 201415'!AJ182</f>
        <v>0.85932203389830508</v>
      </c>
      <c r="GC182" s="75">
        <f>'T5 Q3 201415'!AK182</f>
        <v>507</v>
      </c>
      <c r="GD182" s="75">
        <f>'T5 Q3 201415'!AL182</f>
        <v>0.85932203389830508</v>
      </c>
      <c r="GE182" s="75">
        <f>'T5 Q3 201415'!AM182</f>
        <v>500</v>
      </c>
      <c r="GF182" s="75">
        <f>'T5 Q3 201415'!AN182</f>
        <v>0.84745762711864403</v>
      </c>
      <c r="GG182" s="75">
        <f>'T5 Q3 201415'!AO182</f>
        <v>506</v>
      </c>
      <c r="GH182" s="75">
        <f>'T5 Q3 201415'!AP182</f>
        <v>0.85762711864406782</v>
      </c>
      <c r="GI182" s="75">
        <f>'T5 Q3 201415'!AQ182</f>
        <v>506</v>
      </c>
      <c r="GJ182" s="75">
        <f>'T5 Q3 201415'!AR182</f>
        <v>0</v>
      </c>
      <c r="GK182" s="75">
        <f>'T5 Q3 201415'!AS182</f>
        <v>411</v>
      </c>
      <c r="GL182" s="75">
        <f>'T5 Q3 201415'!AT182</f>
        <v>0.69661016949152543</v>
      </c>
      <c r="GM182" s="75">
        <f>'T5 Q3 201415'!AU182</f>
        <v>501</v>
      </c>
      <c r="GN182" s="75">
        <f>'T5 Q3 201415'!AV182</f>
        <v>0.8491525423728814</v>
      </c>
      <c r="GO182" s="75">
        <f>'T5 Q3 201415'!AW182</f>
        <v>488</v>
      </c>
      <c r="GP182" s="75">
        <f>'T5 Q3 201415'!AX182</f>
        <v>0.82711864406779656</v>
      </c>
      <c r="GR182" s="75">
        <f>'T6 Q4 201415'!D182</f>
        <v>552</v>
      </c>
      <c r="GS182" s="75">
        <f>'T6 Q4 201415'!E182</f>
        <v>414</v>
      </c>
      <c r="GT182" s="75">
        <f>'T6 Q4 201415'!F182</f>
        <v>0.75</v>
      </c>
      <c r="GU182" s="75">
        <f>'T6 Q4 201415'!G182</f>
        <v>4</v>
      </c>
      <c r="GV182" s="75">
        <f>'T6 Q4 201415'!H182</f>
        <v>7.246376811594203E-3</v>
      </c>
      <c r="GW182" s="75">
        <f>'T6 Q4 201415'!I182</f>
        <v>421</v>
      </c>
      <c r="GX182" s="75">
        <f>'T6 Q4 201415'!J182</f>
        <v>0.7626811594202898</v>
      </c>
      <c r="GY182" s="75">
        <f>'T6 Q4 201415'!K182</f>
        <v>0</v>
      </c>
      <c r="GZ182" s="75">
        <f>'T6 Q4 201415'!L182</f>
        <v>0</v>
      </c>
      <c r="HA182" s="75" t="str">
        <f>'T6 Q4 201415'!M182</f>
        <v/>
      </c>
      <c r="HB182" s="75">
        <f>'T6 Q4 201415'!N182</f>
        <v>0</v>
      </c>
      <c r="HC182" s="75">
        <f>'T6 Q4 201415'!O182</f>
        <v>551</v>
      </c>
      <c r="HD182" s="75">
        <f>'T6 Q4 201415'!P182</f>
        <v>423</v>
      </c>
      <c r="HE182" s="75">
        <f>'T6 Q4 201415'!Q182</f>
        <v>0.76769509981851181</v>
      </c>
      <c r="HF182" s="75">
        <f>'T6 Q4 201415'!R182</f>
        <v>440</v>
      </c>
      <c r="HG182" s="75">
        <f>'T6 Q4 201415'!S182</f>
        <v>0.79854809437386565</v>
      </c>
      <c r="HH182" s="75">
        <f>'T6 Q4 201415'!T182</f>
        <v>222</v>
      </c>
      <c r="HI182" s="75">
        <f>'T6 Q4 201415'!U182</f>
        <v>0.4029038112522686</v>
      </c>
      <c r="HJ182" s="75">
        <f>'T6 Q4 201415'!V182</f>
        <v>434</v>
      </c>
      <c r="HK182" s="75">
        <f>'T6 Q4 201415'!W182</f>
        <v>0.78765880217785844</v>
      </c>
      <c r="HL182" s="75">
        <f>'T6 Q4 201415'!X182</f>
        <v>438</v>
      </c>
      <c r="HM182" s="75">
        <f>'T6 Q4 201415'!Y182</f>
        <v>0.79491833030852999</v>
      </c>
      <c r="HN182" s="75">
        <f>'T6 Q4 201415'!Z182</f>
        <v>0</v>
      </c>
      <c r="HO182" s="75">
        <f>'T6 Q4 201415'!AA182</f>
        <v>0</v>
      </c>
      <c r="HP182" s="75" t="str">
        <f>'T6 Q4 201415'!AB182</f>
        <v/>
      </c>
      <c r="HQ182" s="75">
        <f>'T6 Q4 201415'!AC182</f>
        <v>0</v>
      </c>
      <c r="HR182" s="75">
        <f>'T6 Q4 201415'!AD182</f>
        <v>593</v>
      </c>
      <c r="HS182" s="75">
        <f>'T6 Q4 201415'!AE182</f>
        <v>546</v>
      </c>
      <c r="HT182" s="75">
        <f>'T6 Q4 201415'!AF182</f>
        <v>0.9207419898819561</v>
      </c>
      <c r="HU182" s="75">
        <f>'T6 Q4 201415'!AG182</f>
        <v>415</v>
      </c>
      <c r="HV182" s="75">
        <f>'T6 Q4 201415'!AH182</f>
        <v>0.6998313659359191</v>
      </c>
      <c r="HW182" s="75">
        <f>'T6 Q4 201415'!AI182</f>
        <v>545</v>
      </c>
      <c r="HX182" s="75">
        <f>'T6 Q4 201415'!AJ182</f>
        <v>0.91905564924114669</v>
      </c>
      <c r="HY182" s="75">
        <f>'T6 Q4 201415'!AK182</f>
        <v>544</v>
      </c>
      <c r="HZ182" s="75">
        <f>'T6 Q4 201415'!AL182</f>
        <v>0.91736930860033727</v>
      </c>
      <c r="IA182" s="75">
        <f>'T6 Q4 201415'!AM182</f>
        <v>524</v>
      </c>
      <c r="IB182" s="75">
        <f>'T6 Q4 201415'!AN182</f>
        <v>0.88364249578414844</v>
      </c>
      <c r="IC182" s="75">
        <f>'T6 Q4 201415'!AO182</f>
        <v>528</v>
      </c>
      <c r="ID182" s="75">
        <f>'T6 Q4 201415'!AP182</f>
        <v>0.89038785834738621</v>
      </c>
      <c r="IE182" s="75">
        <f>'T6 Q4 201415'!AQ182</f>
        <v>525</v>
      </c>
      <c r="IF182" s="75">
        <f>'T6 Q4 201415'!AR182</f>
        <v>0</v>
      </c>
      <c r="IG182" s="75">
        <f>'T6 Q4 201415'!AS182</f>
        <v>410</v>
      </c>
      <c r="IH182" s="75">
        <f>'T6 Q4 201415'!AT182</f>
        <v>0.69139966273187181</v>
      </c>
      <c r="II182" s="75">
        <f>'T6 Q4 201415'!AU182</f>
        <v>524</v>
      </c>
      <c r="IJ182" s="75">
        <f>'T6 Q4 201415'!AV182</f>
        <v>0.88364249578414844</v>
      </c>
      <c r="IK182" s="75">
        <f>'T6 Q4 201415'!AW182</f>
        <v>511</v>
      </c>
      <c r="IL182" s="75">
        <f>'T6 Q4 201415'!AX182</f>
        <v>0.86172006745362562</v>
      </c>
    </row>
    <row r="183" spans="1:246" x14ac:dyDescent="0.25">
      <c r="A183" s="31" t="s">
        <v>618</v>
      </c>
      <c r="B183" s="21" t="s">
        <v>619</v>
      </c>
      <c r="C183" s="21" t="s">
        <v>38</v>
      </c>
      <c r="D183" s="64">
        <v>2207</v>
      </c>
      <c r="E183" s="64">
        <v>1879</v>
      </c>
      <c r="F183" s="51">
        <v>0.85138196647032172</v>
      </c>
      <c r="G183" s="64">
        <v>45</v>
      </c>
      <c r="H183" s="69">
        <v>2.0389669234254643E-2</v>
      </c>
      <c r="I183" s="64">
        <v>1939</v>
      </c>
      <c r="J183" s="51">
        <v>0.87856819211599457</v>
      </c>
      <c r="K183" s="64">
        <v>1</v>
      </c>
      <c r="L183" s="5">
        <v>1</v>
      </c>
      <c r="M183" s="51">
        <v>1</v>
      </c>
      <c r="N183" s="40"/>
      <c r="O183" s="64">
        <v>2374</v>
      </c>
      <c r="P183" s="64">
        <v>1989</v>
      </c>
      <c r="Q183" s="51">
        <v>0.83782645324347094</v>
      </c>
      <c r="R183" s="64">
        <v>1962</v>
      </c>
      <c r="S183" s="69">
        <v>0.82645324347093518</v>
      </c>
      <c r="T183" s="64">
        <v>1727</v>
      </c>
      <c r="U183" s="51">
        <v>0.72746419545071606</v>
      </c>
      <c r="V183" s="64">
        <v>1873</v>
      </c>
      <c r="W183" s="69">
        <v>0.7889637742207245</v>
      </c>
      <c r="X183" s="64">
        <v>1943</v>
      </c>
      <c r="Y183" s="51">
        <v>0.81844987363100252</v>
      </c>
      <c r="Z183" s="64">
        <v>1</v>
      </c>
      <c r="AA183" s="64">
        <v>1</v>
      </c>
      <c r="AB183" s="51">
        <v>1</v>
      </c>
      <c r="AC183" s="58"/>
      <c r="AD183" s="64">
        <v>2602</v>
      </c>
      <c r="AE183" s="64">
        <v>2327</v>
      </c>
      <c r="AF183" s="46">
        <v>0.89431206764027671</v>
      </c>
      <c r="AG183" s="64">
        <v>1892</v>
      </c>
      <c r="AH183" s="70">
        <v>0.72713297463489623</v>
      </c>
      <c r="AI183" s="64">
        <v>2326</v>
      </c>
      <c r="AJ183" s="46">
        <v>0.8939277478862413</v>
      </c>
      <c r="AK183" s="64">
        <v>2333</v>
      </c>
      <c r="AL183" s="70">
        <v>0.89661798616448884</v>
      </c>
      <c r="AM183" s="64">
        <v>2191</v>
      </c>
      <c r="AN183" s="46">
        <v>0.84204458109146807</v>
      </c>
      <c r="AO183" s="64">
        <v>2229</v>
      </c>
      <c r="AP183" s="70">
        <v>0.85664873174481171</v>
      </c>
      <c r="AQ183" s="64">
        <v>2272</v>
      </c>
      <c r="AR183" s="46">
        <v>0.87317448116833207</v>
      </c>
      <c r="AS183" s="64">
        <v>1979</v>
      </c>
      <c r="AT183" s="70">
        <v>0.76056879323597237</v>
      </c>
      <c r="AU183" s="64">
        <v>2259</v>
      </c>
      <c r="AV183" s="46">
        <v>0.86817832436587239</v>
      </c>
      <c r="AW183" s="64">
        <v>2133</v>
      </c>
      <c r="AX183" s="46">
        <v>0.81975403535741742</v>
      </c>
      <c r="AZ183" s="80">
        <f>VLOOKUP($A183,'T1DQ CCG'!$A:$BS,69,FALSE)</f>
        <v>0</v>
      </c>
      <c r="BA183" s="80">
        <f>VLOOKUP($A183,'T1DQ CCG'!$A:$BS,70,FALSE)</f>
        <v>0</v>
      </c>
      <c r="BB183" s="80">
        <f>VLOOKUP($A183,'T1DQ CCG'!$A:$BS,71,FALSE)</f>
        <v>0</v>
      </c>
      <c r="BD183" s="75">
        <f>'T3 Q1 201415'!D183</f>
        <v>550</v>
      </c>
      <c r="BE183" s="75">
        <f>'T3 Q1 201415'!E183</f>
        <v>458</v>
      </c>
      <c r="BF183" s="75">
        <f>'T3 Q1 201415'!F183</f>
        <v>0.83272727272727276</v>
      </c>
      <c r="BG183" s="75">
        <f>'T3 Q1 201415'!G183</f>
        <v>20</v>
      </c>
      <c r="BH183" s="75">
        <f>'T3 Q1 201415'!H183</f>
        <v>3.6363636363636362E-2</v>
      </c>
      <c r="BI183" s="75">
        <f>'T3 Q1 201415'!I183</f>
        <v>486</v>
      </c>
      <c r="BJ183" s="75">
        <f>'T3 Q1 201415'!J183</f>
        <v>0.88363636363636366</v>
      </c>
      <c r="BK183" s="75">
        <f>'T3 Q1 201415'!K183</f>
        <v>0</v>
      </c>
      <c r="BL183" s="75">
        <f>'T3 Q1 201415'!L183</f>
        <v>0</v>
      </c>
      <c r="BM183" s="75" t="str">
        <f>'T3 Q1 201415'!M183</f>
        <v/>
      </c>
      <c r="BN183" s="75">
        <f>'T3 Q1 201415'!N183</f>
        <v>0</v>
      </c>
      <c r="BO183" s="75">
        <f>'T3 Q1 201415'!O183</f>
        <v>617</v>
      </c>
      <c r="BP183" s="75">
        <f>'T3 Q1 201415'!P183</f>
        <v>533</v>
      </c>
      <c r="BQ183" s="75">
        <f>'T3 Q1 201415'!Q183</f>
        <v>0.86385737439222043</v>
      </c>
      <c r="BR183" s="75">
        <f>'T3 Q1 201415'!R183</f>
        <v>502</v>
      </c>
      <c r="BS183" s="75">
        <f>'T3 Q1 201415'!S183</f>
        <v>0.81361426256077796</v>
      </c>
      <c r="BT183" s="75">
        <f>'T3 Q1 201415'!T183</f>
        <v>526</v>
      </c>
      <c r="BU183" s="75">
        <f>'T3 Q1 201415'!U183</f>
        <v>0.85251215559157212</v>
      </c>
      <c r="BV183" s="75">
        <f>'T3 Q1 201415'!V183</f>
        <v>482</v>
      </c>
      <c r="BW183" s="75">
        <f>'T3 Q1 201415'!W183</f>
        <v>0.78119935170178278</v>
      </c>
      <c r="BX183" s="75">
        <f>'T3 Q1 201415'!X183</f>
        <v>502</v>
      </c>
      <c r="BY183" s="75">
        <f>'T3 Q1 201415'!Y183</f>
        <v>0.81361426256077796</v>
      </c>
      <c r="BZ183" s="75">
        <f>'T3 Q1 201415'!Z183</f>
        <v>0</v>
      </c>
      <c r="CA183" s="75">
        <f>'T3 Q1 201415'!AA183</f>
        <v>0</v>
      </c>
      <c r="CB183" s="75" t="str">
        <f>'T3 Q1 201415'!AB183</f>
        <v/>
      </c>
      <c r="CC183" s="75">
        <f>'T3 Q1 201415'!AC183</f>
        <v>0</v>
      </c>
      <c r="CD183" s="75">
        <f>'T3 Q1 201415'!AD183</f>
        <v>630</v>
      </c>
      <c r="CE183" s="75">
        <f>'T3 Q1 201415'!AE183</f>
        <v>574</v>
      </c>
      <c r="CF183" s="75">
        <f>'T3 Q1 201415'!AF183</f>
        <v>0.91111111111111109</v>
      </c>
      <c r="CG183" s="75">
        <f>'T3 Q1 201415'!AG183</f>
        <v>465</v>
      </c>
      <c r="CH183" s="75">
        <f>'T3 Q1 201415'!AH183</f>
        <v>0.73809523809523814</v>
      </c>
      <c r="CI183" s="75">
        <f>'T3 Q1 201415'!AI183</f>
        <v>574</v>
      </c>
      <c r="CJ183" s="75">
        <f>'T3 Q1 201415'!AJ183</f>
        <v>0.91111111111111109</v>
      </c>
      <c r="CK183" s="75">
        <f>'T3 Q1 201415'!AK183</f>
        <v>578</v>
      </c>
      <c r="CL183" s="75">
        <f>'T3 Q1 201415'!AL183</f>
        <v>0.91746031746031742</v>
      </c>
      <c r="CM183" s="75">
        <f>'T3 Q1 201415'!AM183</f>
        <v>543</v>
      </c>
      <c r="CN183" s="75">
        <f>'T3 Q1 201415'!AN183</f>
        <v>0.86190476190476195</v>
      </c>
      <c r="CO183" s="75">
        <f>'T3 Q1 201415'!AO183</f>
        <v>554</v>
      </c>
      <c r="CP183" s="75">
        <f>'T3 Q1 201415'!AP183</f>
        <v>0.87936507936507935</v>
      </c>
      <c r="CQ183" s="75">
        <f>'T3 Q1 201415'!AQ183</f>
        <v>567</v>
      </c>
      <c r="CR183" s="75">
        <f>'T3 Q1 201415'!AR183</f>
        <v>0.9</v>
      </c>
      <c r="CS183" s="75">
        <f>'T3 Q1 201415'!AS183</f>
        <v>499</v>
      </c>
      <c r="CT183" s="75">
        <f>'T3 Q1 201415'!AT183</f>
        <v>0.79206349206349203</v>
      </c>
      <c r="CU183" s="75">
        <f>'T3 Q1 201415'!AU183</f>
        <v>565</v>
      </c>
      <c r="CV183" s="75">
        <f>'T3 Q1 201415'!AV183</f>
        <v>0.89682539682539686</v>
      </c>
      <c r="CW183" s="75">
        <f>'T3 Q1 201415'!AW183</f>
        <v>532</v>
      </c>
      <c r="CX183" s="75">
        <f>'T3 Q1 201415'!AX183</f>
        <v>0.84444444444444444</v>
      </c>
      <c r="CZ183" s="75">
        <f>'T4 Q2 201415'!D183</f>
        <v>576</v>
      </c>
      <c r="DA183" s="75">
        <f>'T4 Q2 201415'!E183</f>
        <v>488</v>
      </c>
      <c r="DB183" s="75">
        <f>'T4 Q2 201415'!F183</f>
        <v>0.84722222222222221</v>
      </c>
      <c r="DC183" s="75">
        <f>'T4 Q2 201415'!G183</f>
        <v>8</v>
      </c>
      <c r="DD183" s="75">
        <f>'T4 Q2 201415'!H183</f>
        <v>1.3888888888888888E-2</v>
      </c>
      <c r="DE183" s="75">
        <f>'T4 Q2 201415'!I183</f>
        <v>508</v>
      </c>
      <c r="DF183" s="75">
        <f>'T4 Q2 201415'!J183</f>
        <v>0.88194444444444442</v>
      </c>
      <c r="DG183" s="75">
        <f>'T4 Q2 201415'!K183</f>
        <v>0</v>
      </c>
      <c r="DH183" s="75">
        <f>'T4 Q2 201415'!L183</f>
        <v>0</v>
      </c>
      <c r="DI183" s="75" t="str">
        <f>'T4 Q2 201415'!M183</f>
        <v/>
      </c>
      <c r="DJ183" s="75">
        <f>'T4 Q2 201415'!N183</f>
        <v>0</v>
      </c>
      <c r="DK183" s="75">
        <f>'T4 Q2 201415'!O183</f>
        <v>605</v>
      </c>
      <c r="DL183" s="75">
        <f>'T4 Q2 201415'!P183</f>
        <v>499</v>
      </c>
      <c r="DM183" s="75">
        <f>'T4 Q2 201415'!Q183</f>
        <v>0.82479338842975203</v>
      </c>
      <c r="DN183" s="75">
        <f>'T4 Q2 201415'!R183</f>
        <v>485</v>
      </c>
      <c r="DO183" s="75">
        <f>'T4 Q2 201415'!S183</f>
        <v>0.80165289256198347</v>
      </c>
      <c r="DP183" s="75">
        <f>'T4 Q2 201415'!T183</f>
        <v>487</v>
      </c>
      <c r="DQ183" s="75">
        <f>'T4 Q2 201415'!U183</f>
        <v>0.80495867768595042</v>
      </c>
      <c r="DR183" s="75">
        <f>'T4 Q2 201415'!V183</f>
        <v>464</v>
      </c>
      <c r="DS183" s="75">
        <f>'T4 Q2 201415'!W183</f>
        <v>0.76694214876033062</v>
      </c>
      <c r="DT183" s="75">
        <f>'T4 Q2 201415'!X183</f>
        <v>480</v>
      </c>
      <c r="DU183" s="75">
        <f>'T4 Q2 201415'!Y183</f>
        <v>0.79338842975206614</v>
      </c>
      <c r="DV183" s="75">
        <f>'T4 Q2 201415'!Z183</f>
        <v>0</v>
      </c>
      <c r="DW183" s="75">
        <f>'T4 Q2 201415'!AA183</f>
        <v>0</v>
      </c>
      <c r="DX183" s="75" t="str">
        <f>'T4 Q2 201415'!AB183</f>
        <v/>
      </c>
      <c r="DY183" s="75">
        <f>'T4 Q2 201415'!AC183</f>
        <v>0</v>
      </c>
      <c r="DZ183" s="75">
        <f>'T4 Q2 201415'!AD183</f>
        <v>676</v>
      </c>
      <c r="EA183" s="75">
        <f>'T4 Q2 201415'!AE183</f>
        <v>591</v>
      </c>
      <c r="EB183" s="75">
        <f>'T4 Q2 201415'!AF183</f>
        <v>0.87426035502958577</v>
      </c>
      <c r="EC183" s="75">
        <f>'T4 Q2 201415'!AG183</f>
        <v>467</v>
      </c>
      <c r="ED183" s="75">
        <f>'T4 Q2 201415'!AH183</f>
        <v>0.69082840236686394</v>
      </c>
      <c r="EE183" s="75">
        <f>'T4 Q2 201415'!AI183</f>
        <v>591</v>
      </c>
      <c r="EF183" s="75">
        <f>'T4 Q2 201415'!AJ183</f>
        <v>0.87426035502958577</v>
      </c>
      <c r="EG183" s="75">
        <f>'T4 Q2 201415'!AK183</f>
        <v>594</v>
      </c>
      <c r="EH183" s="75">
        <f>'T4 Q2 201415'!AL183</f>
        <v>0.87869822485207105</v>
      </c>
      <c r="EI183" s="75">
        <f>'T4 Q2 201415'!AM183</f>
        <v>560</v>
      </c>
      <c r="EJ183" s="75">
        <f>'T4 Q2 201415'!AN183</f>
        <v>0.82840236686390534</v>
      </c>
      <c r="EK183" s="75">
        <f>'T4 Q2 201415'!AO183</f>
        <v>559</v>
      </c>
      <c r="EL183" s="75">
        <f>'T4 Q2 201415'!AP183</f>
        <v>0.82692307692307687</v>
      </c>
      <c r="EM183" s="75">
        <f>'T4 Q2 201415'!AQ183</f>
        <v>575</v>
      </c>
      <c r="EN183" s="75">
        <f>'T4 Q2 201415'!AR183</f>
        <v>0</v>
      </c>
      <c r="EO183" s="75">
        <f>'T4 Q2 201415'!AS183</f>
        <v>484</v>
      </c>
      <c r="EP183" s="75">
        <f>'T4 Q2 201415'!AT183</f>
        <v>0.71597633136094674</v>
      </c>
      <c r="EQ183" s="75">
        <f>'T4 Q2 201415'!AU183</f>
        <v>569</v>
      </c>
      <c r="ER183" s="75">
        <f>'T4 Q2 201415'!AV183</f>
        <v>0.84171597633136097</v>
      </c>
      <c r="ES183" s="75">
        <f>'T4 Q2 201415'!AW183</f>
        <v>544</v>
      </c>
      <c r="ET183" s="75">
        <f>'T4 Q2 201415'!AX183</f>
        <v>0.80473372781065089</v>
      </c>
      <c r="EV183" s="75">
        <f>'T5 Q3 201415'!D183</f>
        <v>535</v>
      </c>
      <c r="EW183" s="75">
        <f>'T5 Q3 201415'!E183</f>
        <v>466</v>
      </c>
      <c r="EX183" s="75">
        <f>'T5 Q3 201415'!F183</f>
        <v>0.87102803738317758</v>
      </c>
      <c r="EY183" s="75">
        <f>'T5 Q3 201415'!G183</f>
        <v>13</v>
      </c>
      <c r="EZ183" s="75">
        <f>'T5 Q3 201415'!H183</f>
        <v>2.4299065420560748E-2</v>
      </c>
      <c r="FA183" s="75">
        <f>'T5 Q3 201415'!I183</f>
        <v>470</v>
      </c>
      <c r="FB183" s="75">
        <f>'T5 Q3 201415'!J183</f>
        <v>0.87850467289719625</v>
      </c>
      <c r="FC183" s="75">
        <f>'T5 Q3 201415'!K183</f>
        <v>0</v>
      </c>
      <c r="FD183" s="75">
        <f>'T5 Q3 201415'!L183</f>
        <v>0</v>
      </c>
      <c r="FE183" s="75" t="str">
        <f>'T5 Q3 201415'!M183</f>
        <v/>
      </c>
      <c r="FF183" s="75">
        <f>'T5 Q3 201415'!N183</f>
        <v>0</v>
      </c>
      <c r="FG183" s="75">
        <f>'T5 Q3 201415'!O183</f>
        <v>585</v>
      </c>
      <c r="FH183" s="75">
        <f>'T5 Q3 201415'!P183</f>
        <v>478</v>
      </c>
      <c r="FI183" s="75">
        <f>'T5 Q3 201415'!Q183</f>
        <v>0.81709401709401708</v>
      </c>
      <c r="FJ183" s="75">
        <f>'T5 Q3 201415'!R183</f>
        <v>500</v>
      </c>
      <c r="FK183" s="75">
        <f>'T5 Q3 201415'!S183</f>
        <v>0.85470085470085466</v>
      </c>
      <c r="FL183" s="75">
        <f>'T5 Q3 201415'!T183</f>
        <v>467</v>
      </c>
      <c r="FM183" s="75">
        <f>'T5 Q3 201415'!U183</f>
        <v>0.79829059829059834</v>
      </c>
      <c r="FN183" s="75">
        <f>'T5 Q3 201415'!V183</f>
        <v>477</v>
      </c>
      <c r="FO183" s="75">
        <f>'T5 Q3 201415'!W183</f>
        <v>0.81538461538461537</v>
      </c>
      <c r="FP183" s="75">
        <f>'T5 Q3 201415'!X183</f>
        <v>499</v>
      </c>
      <c r="FQ183" s="75">
        <f>'T5 Q3 201415'!Y183</f>
        <v>0.85299145299145296</v>
      </c>
      <c r="FR183" s="75">
        <f>'T5 Q3 201415'!Z183</f>
        <v>0</v>
      </c>
      <c r="FS183" s="75">
        <f>'T5 Q3 201415'!AA183</f>
        <v>0</v>
      </c>
      <c r="FT183" s="75" t="str">
        <f>'T5 Q3 201415'!AB183</f>
        <v/>
      </c>
      <c r="FU183" s="75">
        <f>'T5 Q3 201415'!AC183</f>
        <v>0</v>
      </c>
      <c r="FV183" s="75">
        <f>'T5 Q3 201415'!AD183</f>
        <v>664</v>
      </c>
      <c r="FW183" s="75">
        <f>'T5 Q3 201415'!AE183</f>
        <v>609</v>
      </c>
      <c r="FX183" s="75">
        <f>'T5 Q3 201415'!AF183</f>
        <v>0.91716867469879515</v>
      </c>
      <c r="FY183" s="75">
        <f>'T5 Q3 201415'!AG183</f>
        <v>495</v>
      </c>
      <c r="FZ183" s="75">
        <f>'T5 Q3 201415'!AH183</f>
        <v>0.74548192771084343</v>
      </c>
      <c r="GA183" s="75">
        <f>'T5 Q3 201415'!AI183</f>
        <v>608</v>
      </c>
      <c r="GB183" s="75">
        <f>'T5 Q3 201415'!AJ183</f>
        <v>0.91566265060240959</v>
      </c>
      <c r="GC183" s="75">
        <f>'T5 Q3 201415'!AK183</f>
        <v>608</v>
      </c>
      <c r="GD183" s="75">
        <f>'T5 Q3 201415'!AL183</f>
        <v>0.91566265060240959</v>
      </c>
      <c r="GE183" s="75">
        <f>'T5 Q3 201415'!AM183</f>
        <v>557</v>
      </c>
      <c r="GF183" s="75">
        <f>'T5 Q3 201415'!AN183</f>
        <v>0.83885542168674698</v>
      </c>
      <c r="GG183" s="75">
        <f>'T5 Q3 201415'!AO183</f>
        <v>574</v>
      </c>
      <c r="GH183" s="75">
        <f>'T5 Q3 201415'!AP183</f>
        <v>0.86445783132530118</v>
      </c>
      <c r="GI183" s="75">
        <f>'T5 Q3 201415'!AQ183</f>
        <v>578</v>
      </c>
      <c r="GJ183" s="75">
        <f>'T5 Q3 201415'!AR183</f>
        <v>0</v>
      </c>
      <c r="GK183" s="75">
        <f>'T5 Q3 201415'!AS183</f>
        <v>511</v>
      </c>
      <c r="GL183" s="75">
        <f>'T5 Q3 201415'!AT183</f>
        <v>0.76957831325301207</v>
      </c>
      <c r="GM183" s="75">
        <f>'T5 Q3 201415'!AU183</f>
        <v>582</v>
      </c>
      <c r="GN183" s="75">
        <f>'T5 Q3 201415'!AV183</f>
        <v>0.87650602409638556</v>
      </c>
      <c r="GO183" s="75">
        <f>'T5 Q3 201415'!AW183</f>
        <v>534</v>
      </c>
      <c r="GP183" s="75">
        <f>'T5 Q3 201415'!AX183</f>
        <v>0.80421686746987953</v>
      </c>
      <c r="GR183" s="75">
        <f>'T6 Q4 201415'!D183</f>
        <v>546</v>
      </c>
      <c r="GS183" s="75">
        <f>'T6 Q4 201415'!E183</f>
        <v>467</v>
      </c>
      <c r="GT183" s="75">
        <f>'T6 Q4 201415'!F183</f>
        <v>0.85531135531135527</v>
      </c>
      <c r="GU183" s="75">
        <f>'T6 Q4 201415'!G183</f>
        <v>4</v>
      </c>
      <c r="GV183" s="75">
        <f>'T6 Q4 201415'!H183</f>
        <v>7.326007326007326E-3</v>
      </c>
      <c r="GW183" s="75">
        <f>'T6 Q4 201415'!I183</f>
        <v>475</v>
      </c>
      <c r="GX183" s="75">
        <f>'T6 Q4 201415'!J183</f>
        <v>0.86996336996336998</v>
      </c>
      <c r="GY183" s="75">
        <f>'T6 Q4 201415'!K183</f>
        <v>1</v>
      </c>
      <c r="GZ183" s="75">
        <f>'T6 Q4 201415'!L183</f>
        <v>1</v>
      </c>
      <c r="HA183" s="75">
        <f>'T6 Q4 201415'!M183</f>
        <v>1</v>
      </c>
      <c r="HB183" s="75">
        <f>'T6 Q4 201415'!N183</f>
        <v>0</v>
      </c>
      <c r="HC183" s="75">
        <f>'T6 Q4 201415'!O183</f>
        <v>567</v>
      </c>
      <c r="HD183" s="75">
        <f>'T6 Q4 201415'!P183</f>
        <v>479</v>
      </c>
      <c r="HE183" s="75">
        <f>'T6 Q4 201415'!Q183</f>
        <v>0.84479717813051147</v>
      </c>
      <c r="HF183" s="75">
        <f>'T6 Q4 201415'!R183</f>
        <v>475</v>
      </c>
      <c r="HG183" s="75">
        <f>'T6 Q4 201415'!S183</f>
        <v>0.83774250440917108</v>
      </c>
      <c r="HH183" s="75">
        <f>'T6 Q4 201415'!T183</f>
        <v>247</v>
      </c>
      <c r="HI183" s="75">
        <f>'T6 Q4 201415'!U183</f>
        <v>0.43562610229276894</v>
      </c>
      <c r="HJ183" s="75">
        <f>'T6 Q4 201415'!V183</f>
        <v>450</v>
      </c>
      <c r="HK183" s="75">
        <f>'T6 Q4 201415'!W183</f>
        <v>0.79365079365079361</v>
      </c>
      <c r="HL183" s="75">
        <f>'T6 Q4 201415'!X183</f>
        <v>462</v>
      </c>
      <c r="HM183" s="75">
        <f>'T6 Q4 201415'!Y183</f>
        <v>0.81481481481481477</v>
      </c>
      <c r="HN183" s="75">
        <f>'T6 Q4 201415'!Z183</f>
        <v>1</v>
      </c>
      <c r="HO183" s="75">
        <f>'T6 Q4 201415'!AA183</f>
        <v>1</v>
      </c>
      <c r="HP183" s="75">
        <f>'T6 Q4 201415'!AB183</f>
        <v>1</v>
      </c>
      <c r="HQ183" s="75">
        <f>'T6 Q4 201415'!AC183</f>
        <v>0</v>
      </c>
      <c r="HR183" s="75">
        <f>'T6 Q4 201415'!AD183</f>
        <v>632</v>
      </c>
      <c r="HS183" s="75">
        <f>'T6 Q4 201415'!AE183</f>
        <v>553</v>
      </c>
      <c r="HT183" s="75">
        <f>'T6 Q4 201415'!AF183</f>
        <v>0.875</v>
      </c>
      <c r="HU183" s="75">
        <f>'T6 Q4 201415'!AG183</f>
        <v>465</v>
      </c>
      <c r="HV183" s="75">
        <f>'T6 Q4 201415'!AH183</f>
        <v>0.73575949367088611</v>
      </c>
      <c r="HW183" s="75">
        <f>'T6 Q4 201415'!AI183</f>
        <v>553</v>
      </c>
      <c r="HX183" s="75">
        <f>'T6 Q4 201415'!AJ183</f>
        <v>0.875</v>
      </c>
      <c r="HY183" s="75">
        <f>'T6 Q4 201415'!AK183</f>
        <v>553</v>
      </c>
      <c r="HZ183" s="75">
        <f>'T6 Q4 201415'!AL183</f>
        <v>0.875</v>
      </c>
      <c r="IA183" s="75">
        <f>'T6 Q4 201415'!AM183</f>
        <v>531</v>
      </c>
      <c r="IB183" s="75">
        <f>'T6 Q4 201415'!AN183</f>
        <v>0.84018987341772156</v>
      </c>
      <c r="IC183" s="75">
        <f>'T6 Q4 201415'!AO183</f>
        <v>542</v>
      </c>
      <c r="ID183" s="75">
        <f>'T6 Q4 201415'!AP183</f>
        <v>0.85759493670886078</v>
      </c>
      <c r="IE183" s="75">
        <f>'T6 Q4 201415'!AQ183</f>
        <v>552</v>
      </c>
      <c r="IF183" s="75">
        <f>'T6 Q4 201415'!AR183</f>
        <v>0</v>
      </c>
      <c r="IG183" s="75">
        <f>'T6 Q4 201415'!AS183</f>
        <v>485</v>
      </c>
      <c r="IH183" s="75">
        <f>'T6 Q4 201415'!AT183</f>
        <v>0.76740506329113922</v>
      </c>
      <c r="II183" s="75">
        <f>'T6 Q4 201415'!AU183</f>
        <v>543</v>
      </c>
      <c r="IJ183" s="75">
        <f>'T6 Q4 201415'!AV183</f>
        <v>0.85917721518987344</v>
      </c>
      <c r="IK183" s="75">
        <f>'T6 Q4 201415'!AW183</f>
        <v>523</v>
      </c>
      <c r="IL183" s="75">
        <f>'T6 Q4 201415'!AX183</f>
        <v>0.82753164556962022</v>
      </c>
    </row>
    <row r="184" spans="1:246" x14ac:dyDescent="0.25">
      <c r="A184" s="31" t="s">
        <v>620</v>
      </c>
      <c r="B184" s="21" t="s">
        <v>621</v>
      </c>
      <c r="C184" s="21" t="s">
        <v>38</v>
      </c>
      <c r="D184" s="64">
        <v>1785</v>
      </c>
      <c r="E184" s="64">
        <v>1655</v>
      </c>
      <c r="F184" s="51">
        <v>0.92717086834733897</v>
      </c>
      <c r="G184" s="64">
        <v>17</v>
      </c>
      <c r="H184" s="69">
        <v>9.5238095238095247E-3</v>
      </c>
      <c r="I184" s="64">
        <v>1647</v>
      </c>
      <c r="J184" s="51">
        <v>0.92268907563025215</v>
      </c>
      <c r="K184" s="64">
        <v>2</v>
      </c>
      <c r="L184" s="5">
        <v>0</v>
      </c>
      <c r="M184" s="51">
        <v>0</v>
      </c>
      <c r="N184" s="40"/>
      <c r="O184" s="64">
        <v>1918</v>
      </c>
      <c r="P184" s="64">
        <v>1837</v>
      </c>
      <c r="Q184" s="51">
        <v>0.95776850886339937</v>
      </c>
      <c r="R184" s="64">
        <v>1749</v>
      </c>
      <c r="S184" s="69">
        <v>0.91188738269030245</v>
      </c>
      <c r="T184" s="64">
        <v>1855</v>
      </c>
      <c r="U184" s="51">
        <v>0.96715328467153283</v>
      </c>
      <c r="V184" s="64">
        <v>1750</v>
      </c>
      <c r="W184" s="69">
        <v>0.91240875912408759</v>
      </c>
      <c r="X184" s="64">
        <v>1779</v>
      </c>
      <c r="Y184" s="51">
        <v>0.92752867570385822</v>
      </c>
      <c r="Z184" s="64">
        <v>1</v>
      </c>
      <c r="AA184" s="64">
        <v>1</v>
      </c>
      <c r="AB184" s="51">
        <v>1</v>
      </c>
      <c r="AC184" s="58"/>
      <c r="AD184" s="64">
        <v>1900</v>
      </c>
      <c r="AE184" s="64">
        <v>1803</v>
      </c>
      <c r="AF184" s="46">
        <v>0.94894736842105265</v>
      </c>
      <c r="AG184" s="64">
        <v>1755</v>
      </c>
      <c r="AH184" s="70">
        <v>0.92368421052631577</v>
      </c>
      <c r="AI184" s="64">
        <v>1803</v>
      </c>
      <c r="AJ184" s="46">
        <v>0.94894736842105265</v>
      </c>
      <c r="AK184" s="64">
        <v>1802</v>
      </c>
      <c r="AL184" s="70">
        <v>0.94842105263157894</v>
      </c>
      <c r="AM184" s="64">
        <v>1820</v>
      </c>
      <c r="AN184" s="46">
        <v>0.95789473684210524</v>
      </c>
      <c r="AO184" s="64">
        <v>1774</v>
      </c>
      <c r="AP184" s="70">
        <v>0.93368421052631578</v>
      </c>
      <c r="AQ184" s="64">
        <v>1776</v>
      </c>
      <c r="AR184" s="46">
        <v>0.9347368421052632</v>
      </c>
      <c r="AS184" s="64">
        <v>1706</v>
      </c>
      <c r="AT184" s="70">
        <v>0.8978947368421053</v>
      </c>
      <c r="AU184" s="64">
        <v>1812</v>
      </c>
      <c r="AV184" s="46">
        <v>0.9536842105263158</v>
      </c>
      <c r="AW184" s="64">
        <v>1752</v>
      </c>
      <c r="AX184" s="46">
        <v>0.92210526315789476</v>
      </c>
      <c r="AZ184" s="80">
        <f>VLOOKUP($A184,'T1DQ CCG'!$A:$BS,69,FALSE)</f>
        <v>0</v>
      </c>
      <c r="BA184" s="80">
        <f>VLOOKUP($A184,'T1DQ CCG'!$A:$BS,70,FALSE)</f>
        <v>0</v>
      </c>
      <c r="BB184" s="80">
        <f>VLOOKUP($A184,'T1DQ CCG'!$A:$BS,71,FALSE)</f>
        <v>0</v>
      </c>
      <c r="BD184" s="75">
        <f>'T3 Q1 201415'!D184</f>
        <v>449</v>
      </c>
      <c r="BE184" s="75">
        <f>'T3 Q1 201415'!E184</f>
        <v>414</v>
      </c>
      <c r="BF184" s="75">
        <f>'T3 Q1 201415'!F184</f>
        <v>0.92204899777282856</v>
      </c>
      <c r="BG184" s="75">
        <f>'T3 Q1 201415'!G184</f>
        <v>13</v>
      </c>
      <c r="BH184" s="75">
        <f>'T3 Q1 201415'!H184</f>
        <v>2.8953229398663696E-2</v>
      </c>
      <c r="BI184" s="75">
        <f>'T3 Q1 201415'!I184</f>
        <v>412</v>
      </c>
      <c r="BJ184" s="75">
        <f>'T3 Q1 201415'!J184</f>
        <v>0.91759465478841873</v>
      </c>
      <c r="BK184" s="75">
        <f>'T3 Q1 201415'!K184</f>
        <v>0</v>
      </c>
      <c r="BL184" s="75">
        <f>'T3 Q1 201415'!L184</f>
        <v>0</v>
      </c>
      <c r="BM184" s="75" t="str">
        <f>'T3 Q1 201415'!M184</f>
        <v/>
      </c>
      <c r="BN184" s="75">
        <f>'T3 Q1 201415'!N184</f>
        <v>0</v>
      </c>
      <c r="BO184" s="75">
        <f>'T3 Q1 201415'!O184</f>
        <v>475</v>
      </c>
      <c r="BP184" s="75">
        <f>'T3 Q1 201415'!P184</f>
        <v>460</v>
      </c>
      <c r="BQ184" s="75">
        <f>'T3 Q1 201415'!Q184</f>
        <v>0.96842105263157896</v>
      </c>
      <c r="BR184" s="75">
        <f>'T3 Q1 201415'!R184</f>
        <v>433</v>
      </c>
      <c r="BS184" s="75">
        <f>'T3 Q1 201415'!S184</f>
        <v>0.91157894736842104</v>
      </c>
      <c r="BT184" s="75">
        <f>'T3 Q1 201415'!T184</f>
        <v>464</v>
      </c>
      <c r="BU184" s="75">
        <f>'T3 Q1 201415'!U184</f>
        <v>0.97684210526315784</v>
      </c>
      <c r="BV184" s="75">
        <f>'T3 Q1 201415'!V184</f>
        <v>435</v>
      </c>
      <c r="BW184" s="75">
        <f>'T3 Q1 201415'!W184</f>
        <v>0.91578947368421049</v>
      </c>
      <c r="BX184" s="75">
        <f>'T3 Q1 201415'!X184</f>
        <v>437</v>
      </c>
      <c r="BY184" s="75">
        <f>'T3 Q1 201415'!Y184</f>
        <v>0.92</v>
      </c>
      <c r="BZ184" s="75">
        <f>'T3 Q1 201415'!Z184</f>
        <v>0</v>
      </c>
      <c r="CA184" s="75">
        <f>'T3 Q1 201415'!AA184</f>
        <v>0</v>
      </c>
      <c r="CB184" s="75" t="str">
        <f>'T3 Q1 201415'!AB184</f>
        <v/>
      </c>
      <c r="CC184" s="75">
        <f>'T3 Q1 201415'!AC184</f>
        <v>0</v>
      </c>
      <c r="CD184" s="75">
        <f>'T3 Q1 201415'!AD184</f>
        <v>464</v>
      </c>
      <c r="CE184" s="75">
        <f>'T3 Q1 201415'!AE184</f>
        <v>447</v>
      </c>
      <c r="CF184" s="75">
        <f>'T3 Q1 201415'!AF184</f>
        <v>0.96336206896551724</v>
      </c>
      <c r="CG184" s="75">
        <f>'T3 Q1 201415'!AG184</f>
        <v>447</v>
      </c>
      <c r="CH184" s="75">
        <f>'T3 Q1 201415'!AH184</f>
        <v>0.96336206896551724</v>
      </c>
      <c r="CI184" s="75">
        <f>'T3 Q1 201415'!AI184</f>
        <v>447</v>
      </c>
      <c r="CJ184" s="75">
        <f>'T3 Q1 201415'!AJ184</f>
        <v>0.96336206896551724</v>
      </c>
      <c r="CK184" s="75">
        <f>'T3 Q1 201415'!AK184</f>
        <v>446</v>
      </c>
      <c r="CL184" s="75">
        <f>'T3 Q1 201415'!AL184</f>
        <v>0.96120689655172409</v>
      </c>
      <c r="CM184" s="75">
        <f>'T3 Q1 201415'!AM184</f>
        <v>449</v>
      </c>
      <c r="CN184" s="75">
        <f>'T3 Q1 201415'!AN184</f>
        <v>0.96767241379310343</v>
      </c>
      <c r="CO184" s="75">
        <f>'T3 Q1 201415'!AO184</f>
        <v>440</v>
      </c>
      <c r="CP184" s="75">
        <f>'T3 Q1 201415'!AP184</f>
        <v>0.94827586206896552</v>
      </c>
      <c r="CQ184" s="75">
        <f>'T3 Q1 201415'!AQ184</f>
        <v>435</v>
      </c>
      <c r="CR184" s="75">
        <f>'T3 Q1 201415'!AR184</f>
        <v>0.9375</v>
      </c>
      <c r="CS184" s="75">
        <f>'T3 Q1 201415'!AS184</f>
        <v>415</v>
      </c>
      <c r="CT184" s="75">
        <f>'T3 Q1 201415'!AT184</f>
        <v>0.8943965517241379</v>
      </c>
      <c r="CU184" s="75">
        <f>'T3 Q1 201415'!AU184</f>
        <v>446</v>
      </c>
      <c r="CV184" s="75">
        <f>'T3 Q1 201415'!AV184</f>
        <v>0.96120689655172409</v>
      </c>
      <c r="CW184" s="75">
        <f>'T3 Q1 201415'!AW184</f>
        <v>432</v>
      </c>
      <c r="CX184" s="75">
        <f>'T3 Q1 201415'!AX184</f>
        <v>0.93103448275862066</v>
      </c>
      <c r="CZ184" s="75">
        <f>'T4 Q2 201415'!D184</f>
        <v>462</v>
      </c>
      <c r="DA184" s="75">
        <f>'T4 Q2 201415'!E184</f>
        <v>429</v>
      </c>
      <c r="DB184" s="75">
        <f>'T4 Q2 201415'!F184</f>
        <v>0.9285714285714286</v>
      </c>
      <c r="DC184" s="75">
        <f>'T4 Q2 201415'!G184</f>
        <v>2</v>
      </c>
      <c r="DD184" s="75">
        <f>'T4 Q2 201415'!H184</f>
        <v>4.329004329004329E-3</v>
      </c>
      <c r="DE184" s="75">
        <f>'T4 Q2 201415'!I184</f>
        <v>426</v>
      </c>
      <c r="DF184" s="75">
        <f>'T4 Q2 201415'!J184</f>
        <v>0.92207792207792205</v>
      </c>
      <c r="DG184" s="75">
        <f>'T4 Q2 201415'!K184</f>
        <v>0</v>
      </c>
      <c r="DH184" s="75">
        <f>'T4 Q2 201415'!L184</f>
        <v>0</v>
      </c>
      <c r="DI184" s="75" t="str">
        <f>'T4 Q2 201415'!M184</f>
        <v/>
      </c>
      <c r="DJ184" s="75">
        <f>'T4 Q2 201415'!N184</f>
        <v>0</v>
      </c>
      <c r="DK184" s="75">
        <f>'T4 Q2 201415'!O184</f>
        <v>473</v>
      </c>
      <c r="DL184" s="75">
        <f>'T4 Q2 201415'!P184</f>
        <v>448</v>
      </c>
      <c r="DM184" s="75">
        <f>'T4 Q2 201415'!Q184</f>
        <v>0.94714587737843547</v>
      </c>
      <c r="DN184" s="75">
        <f>'T4 Q2 201415'!R184</f>
        <v>427</v>
      </c>
      <c r="DO184" s="75">
        <f>'T4 Q2 201415'!S184</f>
        <v>0.90274841437632136</v>
      </c>
      <c r="DP184" s="75">
        <f>'T4 Q2 201415'!T184</f>
        <v>454</v>
      </c>
      <c r="DQ184" s="75">
        <f>'T4 Q2 201415'!U184</f>
        <v>0.95983086680761098</v>
      </c>
      <c r="DR184" s="75">
        <f>'T4 Q2 201415'!V184</f>
        <v>427</v>
      </c>
      <c r="DS184" s="75">
        <f>'T4 Q2 201415'!W184</f>
        <v>0.90274841437632136</v>
      </c>
      <c r="DT184" s="75">
        <f>'T4 Q2 201415'!X184</f>
        <v>458</v>
      </c>
      <c r="DU184" s="75">
        <f>'T4 Q2 201415'!Y184</f>
        <v>0.96828752642706128</v>
      </c>
      <c r="DV184" s="75">
        <f>'T4 Q2 201415'!Z184</f>
        <v>0</v>
      </c>
      <c r="DW184" s="75">
        <f>'T4 Q2 201415'!AA184</f>
        <v>0</v>
      </c>
      <c r="DX184" s="75" t="str">
        <f>'T4 Q2 201415'!AB184</f>
        <v/>
      </c>
      <c r="DY184" s="75">
        <f>'T4 Q2 201415'!AC184</f>
        <v>0</v>
      </c>
      <c r="DZ184" s="75">
        <f>'T4 Q2 201415'!AD184</f>
        <v>501</v>
      </c>
      <c r="EA184" s="75">
        <f>'T4 Q2 201415'!AE184</f>
        <v>474</v>
      </c>
      <c r="EB184" s="75">
        <f>'T4 Q2 201415'!AF184</f>
        <v>0.94610778443113774</v>
      </c>
      <c r="EC184" s="75">
        <f>'T4 Q2 201415'!AG184</f>
        <v>474</v>
      </c>
      <c r="ED184" s="75">
        <f>'T4 Q2 201415'!AH184</f>
        <v>0.94610778443113774</v>
      </c>
      <c r="EE184" s="75">
        <f>'T4 Q2 201415'!AI184</f>
        <v>474</v>
      </c>
      <c r="EF184" s="75">
        <f>'T4 Q2 201415'!AJ184</f>
        <v>0.94610778443113774</v>
      </c>
      <c r="EG184" s="75">
        <f>'T4 Q2 201415'!AK184</f>
        <v>474</v>
      </c>
      <c r="EH184" s="75">
        <f>'T4 Q2 201415'!AL184</f>
        <v>0.94610778443113774</v>
      </c>
      <c r="EI184" s="75">
        <f>'T4 Q2 201415'!AM184</f>
        <v>477</v>
      </c>
      <c r="EJ184" s="75">
        <f>'T4 Q2 201415'!AN184</f>
        <v>0.95209580838323349</v>
      </c>
      <c r="EK184" s="75">
        <f>'T4 Q2 201415'!AO184</f>
        <v>478</v>
      </c>
      <c r="EL184" s="75">
        <f>'T4 Q2 201415'!AP184</f>
        <v>0.95409181636726548</v>
      </c>
      <c r="EM184" s="75">
        <f>'T4 Q2 201415'!AQ184</f>
        <v>472</v>
      </c>
      <c r="EN184" s="75">
        <f>'T4 Q2 201415'!AR184</f>
        <v>0</v>
      </c>
      <c r="EO184" s="75">
        <f>'T4 Q2 201415'!AS184</f>
        <v>456</v>
      </c>
      <c r="EP184" s="75">
        <f>'T4 Q2 201415'!AT184</f>
        <v>0.91017964071856283</v>
      </c>
      <c r="EQ184" s="75">
        <f>'T4 Q2 201415'!AU184</f>
        <v>474</v>
      </c>
      <c r="ER184" s="75">
        <f>'T4 Q2 201415'!AV184</f>
        <v>0.94610778443113774</v>
      </c>
      <c r="ES184" s="75">
        <f>'T4 Q2 201415'!AW184</f>
        <v>462</v>
      </c>
      <c r="ET184" s="75">
        <f>'T4 Q2 201415'!AX184</f>
        <v>0.92215568862275454</v>
      </c>
      <c r="EV184" s="75">
        <f>'T5 Q3 201415'!D184</f>
        <v>469</v>
      </c>
      <c r="EW184" s="75">
        <f>'T5 Q3 201415'!E184</f>
        <v>436</v>
      </c>
      <c r="EX184" s="75">
        <f>'T5 Q3 201415'!F184</f>
        <v>0.92963752665245203</v>
      </c>
      <c r="EY184" s="75">
        <f>'T5 Q3 201415'!G184</f>
        <v>1</v>
      </c>
      <c r="EZ184" s="75">
        <f>'T5 Q3 201415'!H184</f>
        <v>2.1321961620469083E-3</v>
      </c>
      <c r="FA184" s="75">
        <f>'T5 Q3 201415'!I184</f>
        <v>434</v>
      </c>
      <c r="FB184" s="75">
        <f>'T5 Q3 201415'!J184</f>
        <v>0.92537313432835822</v>
      </c>
      <c r="FC184" s="75">
        <f>'T5 Q3 201415'!K184</f>
        <v>2</v>
      </c>
      <c r="FD184" s="75">
        <f>'T5 Q3 201415'!L184</f>
        <v>2</v>
      </c>
      <c r="FE184" s="75">
        <f>'T5 Q3 201415'!M184</f>
        <v>1</v>
      </c>
      <c r="FF184" s="75">
        <f>'T5 Q3 201415'!N184</f>
        <v>0</v>
      </c>
      <c r="FG184" s="75">
        <f>'T5 Q3 201415'!O184</f>
        <v>474</v>
      </c>
      <c r="FH184" s="75">
        <f>'T5 Q3 201415'!P184</f>
        <v>455</v>
      </c>
      <c r="FI184" s="75">
        <f>'T5 Q3 201415'!Q184</f>
        <v>0.95991561181434604</v>
      </c>
      <c r="FJ184" s="75">
        <f>'T5 Q3 201415'!R184</f>
        <v>426</v>
      </c>
      <c r="FK184" s="75">
        <f>'T5 Q3 201415'!S184</f>
        <v>0.89873417721518989</v>
      </c>
      <c r="FL184" s="75">
        <f>'T5 Q3 201415'!T184</f>
        <v>462</v>
      </c>
      <c r="FM184" s="75">
        <f>'T5 Q3 201415'!U184</f>
        <v>0.97468354430379744</v>
      </c>
      <c r="FN184" s="75">
        <f>'T5 Q3 201415'!V184</f>
        <v>427</v>
      </c>
      <c r="FO184" s="75">
        <f>'T5 Q3 201415'!W184</f>
        <v>0.90084388185654007</v>
      </c>
      <c r="FP184" s="75">
        <f>'T5 Q3 201415'!X184</f>
        <v>424</v>
      </c>
      <c r="FQ184" s="75">
        <f>'T5 Q3 201415'!Y184</f>
        <v>0.89451476793248941</v>
      </c>
      <c r="FR184" s="75">
        <f>'T5 Q3 201415'!Z184</f>
        <v>0</v>
      </c>
      <c r="FS184" s="75">
        <f>'T5 Q3 201415'!AA184</f>
        <v>0</v>
      </c>
      <c r="FT184" s="75" t="str">
        <f>'T5 Q3 201415'!AB184</f>
        <v/>
      </c>
      <c r="FU184" s="75">
        <f>'T5 Q3 201415'!AC184</f>
        <v>0</v>
      </c>
      <c r="FV184" s="75">
        <f>'T5 Q3 201415'!AD184</f>
        <v>473</v>
      </c>
      <c r="FW184" s="75">
        <f>'T5 Q3 201415'!AE184</f>
        <v>448</v>
      </c>
      <c r="FX184" s="75">
        <f>'T5 Q3 201415'!AF184</f>
        <v>0.94714587737843547</v>
      </c>
      <c r="FY184" s="75">
        <f>'T5 Q3 201415'!AG184</f>
        <v>418</v>
      </c>
      <c r="FZ184" s="75">
        <f>'T5 Q3 201415'!AH184</f>
        <v>0.88372093023255816</v>
      </c>
      <c r="GA184" s="75">
        <f>'T5 Q3 201415'!AI184</f>
        <v>448</v>
      </c>
      <c r="GB184" s="75">
        <f>'T5 Q3 201415'!AJ184</f>
        <v>0.94714587737843547</v>
      </c>
      <c r="GC184" s="75">
        <f>'T5 Q3 201415'!AK184</f>
        <v>448</v>
      </c>
      <c r="GD184" s="75">
        <f>'T5 Q3 201415'!AL184</f>
        <v>0.94714587737843547</v>
      </c>
      <c r="GE184" s="75">
        <f>'T5 Q3 201415'!AM184</f>
        <v>453</v>
      </c>
      <c r="GF184" s="75">
        <f>'T5 Q3 201415'!AN184</f>
        <v>0.95771670190274838</v>
      </c>
      <c r="GG184" s="75">
        <f>'T5 Q3 201415'!AO184</f>
        <v>432</v>
      </c>
      <c r="GH184" s="75">
        <f>'T5 Q3 201415'!AP184</f>
        <v>0.91331923890063427</v>
      </c>
      <c r="GI184" s="75">
        <f>'T5 Q3 201415'!AQ184</f>
        <v>446</v>
      </c>
      <c r="GJ184" s="75">
        <f>'T5 Q3 201415'!AR184</f>
        <v>0</v>
      </c>
      <c r="GK184" s="75">
        <f>'T5 Q3 201415'!AS184</f>
        <v>421</v>
      </c>
      <c r="GL184" s="75">
        <f>'T5 Q3 201415'!AT184</f>
        <v>0.89006342494714585</v>
      </c>
      <c r="GM184" s="75">
        <f>'T5 Q3 201415'!AU184</f>
        <v>451</v>
      </c>
      <c r="GN184" s="75">
        <f>'T5 Q3 201415'!AV184</f>
        <v>0.95348837209302328</v>
      </c>
      <c r="GO184" s="75">
        <f>'T5 Q3 201415'!AW184</f>
        <v>439</v>
      </c>
      <c r="GP184" s="75">
        <f>'T5 Q3 201415'!AX184</f>
        <v>0.92811839323467227</v>
      </c>
      <c r="GR184" s="75">
        <f>'T6 Q4 201415'!D184</f>
        <v>405</v>
      </c>
      <c r="GS184" s="75">
        <f>'T6 Q4 201415'!E184</f>
        <v>376</v>
      </c>
      <c r="GT184" s="75">
        <f>'T6 Q4 201415'!F184</f>
        <v>0.92839506172839503</v>
      </c>
      <c r="GU184" s="75">
        <f>'T6 Q4 201415'!G184</f>
        <v>1</v>
      </c>
      <c r="GV184" s="75">
        <f>'T6 Q4 201415'!H184</f>
        <v>2.4691358024691358E-3</v>
      </c>
      <c r="GW184" s="75">
        <f>'T6 Q4 201415'!I184</f>
        <v>375</v>
      </c>
      <c r="GX184" s="75">
        <f>'T6 Q4 201415'!J184</f>
        <v>0.92592592592592593</v>
      </c>
      <c r="GY184" s="75">
        <f>'T6 Q4 201415'!K184</f>
        <v>0</v>
      </c>
      <c r="GZ184" s="75">
        <f>'T6 Q4 201415'!L184</f>
        <v>0</v>
      </c>
      <c r="HA184" s="75" t="str">
        <f>'T6 Q4 201415'!M184</f>
        <v/>
      </c>
      <c r="HB184" s="75">
        <f>'T6 Q4 201415'!N184</f>
        <v>0</v>
      </c>
      <c r="HC184" s="75">
        <f>'T6 Q4 201415'!O184</f>
        <v>496</v>
      </c>
      <c r="HD184" s="75">
        <f>'T6 Q4 201415'!P184</f>
        <v>474</v>
      </c>
      <c r="HE184" s="75">
        <f>'T6 Q4 201415'!Q184</f>
        <v>0.95564516129032262</v>
      </c>
      <c r="HF184" s="75">
        <f>'T6 Q4 201415'!R184</f>
        <v>463</v>
      </c>
      <c r="HG184" s="75">
        <f>'T6 Q4 201415'!S184</f>
        <v>0.93346774193548387</v>
      </c>
      <c r="HH184" s="75">
        <f>'T6 Q4 201415'!T184</f>
        <v>475</v>
      </c>
      <c r="HI184" s="75">
        <f>'T6 Q4 201415'!U184</f>
        <v>0.95766129032258063</v>
      </c>
      <c r="HJ184" s="75">
        <f>'T6 Q4 201415'!V184</f>
        <v>461</v>
      </c>
      <c r="HK184" s="75">
        <f>'T6 Q4 201415'!W184</f>
        <v>0.92943548387096775</v>
      </c>
      <c r="HL184" s="75">
        <f>'T6 Q4 201415'!X184</f>
        <v>460</v>
      </c>
      <c r="HM184" s="75">
        <f>'T6 Q4 201415'!Y184</f>
        <v>0.92741935483870963</v>
      </c>
      <c r="HN184" s="75">
        <f>'T6 Q4 201415'!Z184</f>
        <v>1</v>
      </c>
      <c r="HO184" s="75">
        <f>'T6 Q4 201415'!AA184</f>
        <v>1</v>
      </c>
      <c r="HP184" s="75">
        <f>'T6 Q4 201415'!AB184</f>
        <v>1</v>
      </c>
      <c r="HQ184" s="75">
        <f>'T6 Q4 201415'!AC184</f>
        <v>0</v>
      </c>
      <c r="HR184" s="75">
        <f>'T6 Q4 201415'!AD184</f>
        <v>462</v>
      </c>
      <c r="HS184" s="75">
        <f>'T6 Q4 201415'!AE184</f>
        <v>434</v>
      </c>
      <c r="HT184" s="75">
        <f>'T6 Q4 201415'!AF184</f>
        <v>0.93939393939393945</v>
      </c>
      <c r="HU184" s="75">
        <f>'T6 Q4 201415'!AG184</f>
        <v>416</v>
      </c>
      <c r="HV184" s="75">
        <f>'T6 Q4 201415'!AH184</f>
        <v>0.90043290043290047</v>
      </c>
      <c r="HW184" s="75">
        <f>'T6 Q4 201415'!AI184</f>
        <v>434</v>
      </c>
      <c r="HX184" s="75">
        <f>'T6 Q4 201415'!AJ184</f>
        <v>0.93939393939393945</v>
      </c>
      <c r="HY184" s="75">
        <f>'T6 Q4 201415'!AK184</f>
        <v>434</v>
      </c>
      <c r="HZ184" s="75">
        <f>'T6 Q4 201415'!AL184</f>
        <v>0.93939393939393945</v>
      </c>
      <c r="IA184" s="75">
        <f>'T6 Q4 201415'!AM184</f>
        <v>441</v>
      </c>
      <c r="IB184" s="75">
        <f>'T6 Q4 201415'!AN184</f>
        <v>0.95454545454545459</v>
      </c>
      <c r="IC184" s="75">
        <f>'T6 Q4 201415'!AO184</f>
        <v>424</v>
      </c>
      <c r="ID184" s="75">
        <f>'T6 Q4 201415'!AP184</f>
        <v>0.91774891774891776</v>
      </c>
      <c r="IE184" s="75">
        <f>'T6 Q4 201415'!AQ184</f>
        <v>423</v>
      </c>
      <c r="IF184" s="75">
        <f>'T6 Q4 201415'!AR184</f>
        <v>0</v>
      </c>
      <c r="IG184" s="75">
        <f>'T6 Q4 201415'!AS184</f>
        <v>414</v>
      </c>
      <c r="IH184" s="75">
        <f>'T6 Q4 201415'!AT184</f>
        <v>0.89610389610389607</v>
      </c>
      <c r="II184" s="75">
        <f>'T6 Q4 201415'!AU184</f>
        <v>441</v>
      </c>
      <c r="IJ184" s="75">
        <f>'T6 Q4 201415'!AV184</f>
        <v>0.95454545454545459</v>
      </c>
      <c r="IK184" s="75">
        <f>'T6 Q4 201415'!AW184</f>
        <v>419</v>
      </c>
      <c r="IL184" s="75">
        <f>'T6 Q4 201415'!AX184</f>
        <v>0.90692640692640691</v>
      </c>
    </row>
    <row r="185" spans="1:246" x14ac:dyDescent="0.25">
      <c r="A185" s="31" t="s">
        <v>622</v>
      </c>
      <c r="B185" s="21" t="s">
        <v>623</v>
      </c>
      <c r="C185" s="21" t="s">
        <v>38</v>
      </c>
      <c r="D185" s="64">
        <v>2491</v>
      </c>
      <c r="E185" s="64">
        <v>2406</v>
      </c>
      <c r="F185" s="51">
        <v>0.96587715776796468</v>
      </c>
      <c r="G185" s="64">
        <v>28</v>
      </c>
      <c r="H185" s="69">
        <v>1.1240465676435166E-2</v>
      </c>
      <c r="I185" s="64">
        <v>2403</v>
      </c>
      <c r="J185" s="51">
        <v>0.96467282215977523</v>
      </c>
      <c r="K185" s="64">
        <v>0</v>
      </c>
      <c r="L185" s="5">
        <v>0</v>
      </c>
      <c r="M185" s="51" t="e">
        <v>#DIV/0!</v>
      </c>
      <c r="N185" s="40"/>
      <c r="O185" s="64">
        <v>2514</v>
      </c>
      <c r="P185" s="64">
        <v>2417</v>
      </c>
      <c r="Q185" s="51">
        <v>0.96141607000795548</v>
      </c>
      <c r="R185" s="64">
        <v>2333</v>
      </c>
      <c r="S185" s="69">
        <v>0.92800318217979316</v>
      </c>
      <c r="T185" s="64">
        <v>2371</v>
      </c>
      <c r="U185" s="51">
        <v>0.94311853619729513</v>
      </c>
      <c r="V185" s="64">
        <v>2347</v>
      </c>
      <c r="W185" s="69">
        <v>0.93357199681782022</v>
      </c>
      <c r="X185" s="64">
        <v>2339</v>
      </c>
      <c r="Y185" s="51">
        <v>0.93038981702466195</v>
      </c>
      <c r="Z185" s="64">
        <v>0</v>
      </c>
      <c r="AA185" s="64">
        <v>0</v>
      </c>
      <c r="AB185" s="51" t="e">
        <v>#DIV/0!</v>
      </c>
      <c r="AC185" s="58"/>
      <c r="AD185" s="64">
        <v>2797</v>
      </c>
      <c r="AE185" s="64">
        <v>2683</v>
      </c>
      <c r="AF185" s="46">
        <v>0.95924204504826605</v>
      </c>
      <c r="AG185" s="64">
        <v>2538</v>
      </c>
      <c r="AH185" s="70">
        <v>0.90740078655702539</v>
      </c>
      <c r="AI185" s="64">
        <v>2683</v>
      </c>
      <c r="AJ185" s="46">
        <v>0.95924204504826605</v>
      </c>
      <c r="AK185" s="64">
        <v>2679</v>
      </c>
      <c r="AL185" s="70">
        <v>0.95781194136574899</v>
      </c>
      <c r="AM185" s="64">
        <v>2660</v>
      </c>
      <c r="AN185" s="46">
        <v>0.95101894887379335</v>
      </c>
      <c r="AO185" s="64">
        <v>2412</v>
      </c>
      <c r="AP185" s="70">
        <v>0.86235252055774048</v>
      </c>
      <c r="AQ185" s="64">
        <v>2613</v>
      </c>
      <c r="AR185" s="46">
        <v>0.93421523060421885</v>
      </c>
      <c r="AS185" s="64">
        <v>2563</v>
      </c>
      <c r="AT185" s="70">
        <v>0.9163389345727565</v>
      </c>
      <c r="AU185" s="64">
        <v>2669</v>
      </c>
      <c r="AV185" s="46">
        <v>0.95423668215945656</v>
      </c>
      <c r="AW185" s="64">
        <v>2562</v>
      </c>
      <c r="AX185" s="46">
        <v>0.91598140865212729</v>
      </c>
      <c r="AZ185" s="80">
        <f>VLOOKUP($A185,'T1DQ CCG'!$A:$BS,69,FALSE)</f>
        <v>0</v>
      </c>
      <c r="BA185" s="80">
        <f>VLOOKUP($A185,'T1DQ CCG'!$A:$BS,70,FALSE)</f>
        <v>0</v>
      </c>
      <c r="BB185" s="80">
        <f>VLOOKUP($A185,'T1DQ CCG'!$A:$BS,71,FALSE)</f>
        <v>0</v>
      </c>
      <c r="BD185" s="75">
        <f>'T3 Q1 201415'!D185</f>
        <v>606</v>
      </c>
      <c r="BE185" s="75">
        <f>'T3 Q1 201415'!E185</f>
        <v>587</v>
      </c>
      <c r="BF185" s="75">
        <f>'T3 Q1 201415'!F185</f>
        <v>0.96864686468646866</v>
      </c>
      <c r="BG185" s="75">
        <f>'T3 Q1 201415'!G185</f>
        <v>15</v>
      </c>
      <c r="BH185" s="75">
        <f>'T3 Q1 201415'!H185</f>
        <v>2.4752475247524754E-2</v>
      </c>
      <c r="BI185" s="75">
        <f>'T3 Q1 201415'!I185</f>
        <v>584</v>
      </c>
      <c r="BJ185" s="75">
        <f>'T3 Q1 201415'!J185</f>
        <v>0.9636963696369637</v>
      </c>
      <c r="BK185" s="75">
        <f>'T3 Q1 201415'!K185</f>
        <v>0</v>
      </c>
      <c r="BL185" s="75">
        <f>'T3 Q1 201415'!L185</f>
        <v>0</v>
      </c>
      <c r="BM185" s="75" t="str">
        <f>'T3 Q1 201415'!M185</f>
        <v/>
      </c>
      <c r="BN185" s="75">
        <f>'T3 Q1 201415'!N185</f>
        <v>0</v>
      </c>
      <c r="BO185" s="75">
        <f>'T3 Q1 201415'!O185</f>
        <v>645</v>
      </c>
      <c r="BP185" s="75">
        <f>'T3 Q1 201415'!P185</f>
        <v>620</v>
      </c>
      <c r="BQ185" s="75">
        <f>'T3 Q1 201415'!Q185</f>
        <v>0.96124031007751942</v>
      </c>
      <c r="BR185" s="75">
        <f>'T3 Q1 201415'!R185</f>
        <v>604</v>
      </c>
      <c r="BS185" s="75">
        <f>'T3 Q1 201415'!S185</f>
        <v>0.93643410852713183</v>
      </c>
      <c r="BT185" s="75">
        <f>'T3 Q1 201415'!T185</f>
        <v>600</v>
      </c>
      <c r="BU185" s="75">
        <f>'T3 Q1 201415'!U185</f>
        <v>0.93023255813953487</v>
      </c>
      <c r="BV185" s="75">
        <f>'T3 Q1 201415'!V185</f>
        <v>605</v>
      </c>
      <c r="BW185" s="75">
        <f>'T3 Q1 201415'!W185</f>
        <v>0.93798449612403101</v>
      </c>
      <c r="BX185" s="75">
        <f>'T3 Q1 201415'!X185</f>
        <v>605</v>
      </c>
      <c r="BY185" s="75">
        <f>'T3 Q1 201415'!Y185</f>
        <v>0.93798449612403101</v>
      </c>
      <c r="BZ185" s="75">
        <f>'T3 Q1 201415'!Z185</f>
        <v>0</v>
      </c>
      <c r="CA185" s="75">
        <f>'T3 Q1 201415'!AA185</f>
        <v>0</v>
      </c>
      <c r="CB185" s="75" t="str">
        <f>'T3 Q1 201415'!AB185</f>
        <v/>
      </c>
      <c r="CC185" s="75">
        <f>'T3 Q1 201415'!AC185</f>
        <v>0</v>
      </c>
      <c r="CD185" s="75">
        <f>'T3 Q1 201415'!AD185</f>
        <v>677</v>
      </c>
      <c r="CE185" s="75">
        <f>'T3 Q1 201415'!AE185</f>
        <v>652</v>
      </c>
      <c r="CF185" s="75">
        <f>'T3 Q1 201415'!AF185</f>
        <v>0.96307237813884783</v>
      </c>
      <c r="CG185" s="75">
        <f>'T3 Q1 201415'!AG185</f>
        <v>622</v>
      </c>
      <c r="CH185" s="75">
        <f>'T3 Q1 201415'!AH185</f>
        <v>0.91875923190546527</v>
      </c>
      <c r="CI185" s="75">
        <f>'T3 Q1 201415'!AI185</f>
        <v>652</v>
      </c>
      <c r="CJ185" s="75">
        <f>'T3 Q1 201415'!AJ185</f>
        <v>0.96307237813884783</v>
      </c>
      <c r="CK185" s="75">
        <f>'T3 Q1 201415'!AK185</f>
        <v>652</v>
      </c>
      <c r="CL185" s="75">
        <f>'T3 Q1 201415'!AL185</f>
        <v>0.96307237813884783</v>
      </c>
      <c r="CM185" s="75">
        <f>'T3 Q1 201415'!AM185</f>
        <v>651</v>
      </c>
      <c r="CN185" s="75">
        <f>'T3 Q1 201415'!AN185</f>
        <v>0.96159527326440175</v>
      </c>
      <c r="CO185" s="75">
        <f>'T3 Q1 201415'!AO185</f>
        <v>576</v>
      </c>
      <c r="CP185" s="75">
        <f>'T3 Q1 201415'!AP185</f>
        <v>0.85081240768094535</v>
      </c>
      <c r="CQ185" s="75">
        <f>'T3 Q1 201415'!AQ185</f>
        <v>637</v>
      </c>
      <c r="CR185" s="75">
        <f>'T3 Q1 201415'!AR185</f>
        <v>0.94091580502215655</v>
      </c>
      <c r="CS185" s="75">
        <f>'T3 Q1 201415'!AS185</f>
        <v>629</v>
      </c>
      <c r="CT185" s="75">
        <f>'T3 Q1 201415'!AT185</f>
        <v>0.92909896602658792</v>
      </c>
      <c r="CU185" s="75">
        <f>'T3 Q1 201415'!AU185</f>
        <v>654</v>
      </c>
      <c r="CV185" s="75">
        <f>'T3 Q1 201415'!AV185</f>
        <v>0.96602658788773998</v>
      </c>
      <c r="CW185" s="75">
        <f>'T3 Q1 201415'!AW185</f>
        <v>627</v>
      </c>
      <c r="CX185" s="75">
        <f>'T3 Q1 201415'!AX185</f>
        <v>0.92614475627769577</v>
      </c>
      <c r="CZ185" s="75">
        <f>'T4 Q2 201415'!D185</f>
        <v>679</v>
      </c>
      <c r="DA185" s="75">
        <f>'T4 Q2 201415'!E185</f>
        <v>658</v>
      </c>
      <c r="DB185" s="75">
        <f>'T4 Q2 201415'!F185</f>
        <v>0.96907216494845361</v>
      </c>
      <c r="DC185" s="75">
        <f>'T4 Q2 201415'!G185</f>
        <v>7</v>
      </c>
      <c r="DD185" s="75">
        <f>'T4 Q2 201415'!H185</f>
        <v>1.0309278350515464E-2</v>
      </c>
      <c r="DE185" s="75">
        <f>'T4 Q2 201415'!I185</f>
        <v>656</v>
      </c>
      <c r="DF185" s="75">
        <f>'T4 Q2 201415'!J185</f>
        <v>0.96612665684830634</v>
      </c>
      <c r="DG185" s="75">
        <f>'T4 Q2 201415'!K185</f>
        <v>0</v>
      </c>
      <c r="DH185" s="75">
        <f>'T4 Q2 201415'!L185</f>
        <v>0</v>
      </c>
      <c r="DI185" s="75" t="str">
        <f>'T4 Q2 201415'!M185</f>
        <v/>
      </c>
      <c r="DJ185" s="75">
        <f>'T4 Q2 201415'!N185</f>
        <v>0</v>
      </c>
      <c r="DK185" s="75">
        <f>'T4 Q2 201415'!O185</f>
        <v>649</v>
      </c>
      <c r="DL185" s="75">
        <f>'T4 Q2 201415'!P185</f>
        <v>628</v>
      </c>
      <c r="DM185" s="75">
        <f>'T4 Q2 201415'!Q185</f>
        <v>0.96764252696456088</v>
      </c>
      <c r="DN185" s="75">
        <f>'T4 Q2 201415'!R185</f>
        <v>597</v>
      </c>
      <c r="DO185" s="75">
        <f>'T4 Q2 201415'!S185</f>
        <v>0.91987673343605547</v>
      </c>
      <c r="DP185" s="75">
        <f>'T4 Q2 201415'!T185</f>
        <v>619</v>
      </c>
      <c r="DQ185" s="75">
        <f>'T4 Q2 201415'!U185</f>
        <v>0.95377503852080125</v>
      </c>
      <c r="DR185" s="75">
        <f>'T4 Q2 201415'!V185</f>
        <v>603</v>
      </c>
      <c r="DS185" s="75">
        <f>'T4 Q2 201415'!W185</f>
        <v>0.92912172573189522</v>
      </c>
      <c r="DT185" s="75">
        <f>'T4 Q2 201415'!X185</f>
        <v>602</v>
      </c>
      <c r="DU185" s="75">
        <f>'T4 Q2 201415'!Y185</f>
        <v>0.92758089368258856</v>
      </c>
      <c r="DV185" s="75">
        <f>'T4 Q2 201415'!Z185</f>
        <v>0</v>
      </c>
      <c r="DW185" s="75">
        <f>'T4 Q2 201415'!AA185</f>
        <v>0</v>
      </c>
      <c r="DX185" s="75" t="str">
        <f>'T4 Q2 201415'!AB185</f>
        <v/>
      </c>
      <c r="DY185" s="75">
        <f>'T4 Q2 201415'!AC185</f>
        <v>0</v>
      </c>
      <c r="DZ185" s="75">
        <f>'T4 Q2 201415'!AD185</f>
        <v>749</v>
      </c>
      <c r="EA185" s="75">
        <f>'T4 Q2 201415'!AE185</f>
        <v>712</v>
      </c>
      <c r="EB185" s="75">
        <f>'T4 Q2 201415'!AF185</f>
        <v>0.95060080106809075</v>
      </c>
      <c r="EC185" s="75">
        <f>'T4 Q2 201415'!AG185</f>
        <v>668</v>
      </c>
      <c r="ED185" s="75">
        <f>'T4 Q2 201415'!AH185</f>
        <v>0.89185580774365825</v>
      </c>
      <c r="EE185" s="75">
        <f>'T4 Q2 201415'!AI185</f>
        <v>712</v>
      </c>
      <c r="EF185" s="75">
        <f>'T4 Q2 201415'!AJ185</f>
        <v>0.95060080106809075</v>
      </c>
      <c r="EG185" s="75">
        <f>'T4 Q2 201415'!AK185</f>
        <v>709</v>
      </c>
      <c r="EH185" s="75">
        <f>'T4 Q2 201415'!AL185</f>
        <v>0.94659546061415223</v>
      </c>
      <c r="EI185" s="75">
        <f>'T4 Q2 201415'!AM185</f>
        <v>710</v>
      </c>
      <c r="EJ185" s="75">
        <f>'T4 Q2 201415'!AN185</f>
        <v>0.94793057409879844</v>
      </c>
      <c r="EK185" s="75">
        <f>'T4 Q2 201415'!AO185</f>
        <v>628</v>
      </c>
      <c r="EL185" s="75">
        <f>'T4 Q2 201415'!AP185</f>
        <v>0.83845126835781036</v>
      </c>
      <c r="EM185" s="75">
        <f>'T4 Q2 201415'!AQ185</f>
        <v>703</v>
      </c>
      <c r="EN185" s="75">
        <f>'T4 Q2 201415'!AR185</f>
        <v>0</v>
      </c>
      <c r="EO185" s="75">
        <f>'T4 Q2 201415'!AS185</f>
        <v>681</v>
      </c>
      <c r="EP185" s="75">
        <f>'T4 Q2 201415'!AT185</f>
        <v>0.90921228304405877</v>
      </c>
      <c r="EQ185" s="75">
        <f>'T4 Q2 201415'!AU185</f>
        <v>712</v>
      </c>
      <c r="ER185" s="75">
        <f>'T4 Q2 201415'!AV185</f>
        <v>0.95060080106809075</v>
      </c>
      <c r="ES185" s="75">
        <f>'T4 Q2 201415'!AW185</f>
        <v>689</v>
      </c>
      <c r="ET185" s="75">
        <f>'T4 Q2 201415'!AX185</f>
        <v>0.91989319092122834</v>
      </c>
      <c r="EV185" s="75">
        <f>'T5 Q3 201415'!D185</f>
        <v>602</v>
      </c>
      <c r="EW185" s="75">
        <f>'T5 Q3 201415'!E185</f>
        <v>578</v>
      </c>
      <c r="EX185" s="75">
        <f>'T5 Q3 201415'!F185</f>
        <v>0.96013289036544847</v>
      </c>
      <c r="EY185" s="75">
        <f>'T5 Q3 201415'!G185</f>
        <v>5</v>
      </c>
      <c r="EZ185" s="75">
        <f>'T5 Q3 201415'!H185</f>
        <v>8.3056478405315621E-3</v>
      </c>
      <c r="FA185" s="75">
        <f>'T5 Q3 201415'!I185</f>
        <v>578</v>
      </c>
      <c r="FB185" s="75">
        <f>'T5 Q3 201415'!J185</f>
        <v>0.96013289036544847</v>
      </c>
      <c r="FC185" s="75">
        <f>'T5 Q3 201415'!K185</f>
        <v>0</v>
      </c>
      <c r="FD185" s="75">
        <f>'T5 Q3 201415'!L185</f>
        <v>0</v>
      </c>
      <c r="FE185" s="75" t="str">
        <f>'T5 Q3 201415'!M185</f>
        <v/>
      </c>
      <c r="FF185" s="75">
        <f>'T5 Q3 201415'!N185</f>
        <v>0</v>
      </c>
      <c r="FG185" s="75">
        <f>'T5 Q3 201415'!O185</f>
        <v>637</v>
      </c>
      <c r="FH185" s="75">
        <f>'T5 Q3 201415'!P185</f>
        <v>608</v>
      </c>
      <c r="FI185" s="75">
        <f>'T5 Q3 201415'!Q185</f>
        <v>0.95447409733124022</v>
      </c>
      <c r="FJ185" s="75">
        <f>'T5 Q3 201415'!R185</f>
        <v>585</v>
      </c>
      <c r="FK185" s="75">
        <f>'T5 Q3 201415'!S185</f>
        <v>0.91836734693877553</v>
      </c>
      <c r="FL185" s="75">
        <f>'T5 Q3 201415'!T185</f>
        <v>598</v>
      </c>
      <c r="FM185" s="75">
        <f>'T5 Q3 201415'!U185</f>
        <v>0.93877551020408168</v>
      </c>
      <c r="FN185" s="75">
        <f>'T5 Q3 201415'!V185</f>
        <v>588</v>
      </c>
      <c r="FO185" s="75">
        <f>'T5 Q3 201415'!W185</f>
        <v>0.92307692307692313</v>
      </c>
      <c r="FP185" s="75">
        <f>'T5 Q3 201415'!X185</f>
        <v>586</v>
      </c>
      <c r="FQ185" s="75">
        <f>'T5 Q3 201415'!Y185</f>
        <v>0.9199372056514914</v>
      </c>
      <c r="FR185" s="75">
        <f>'T5 Q3 201415'!Z185</f>
        <v>0</v>
      </c>
      <c r="FS185" s="75">
        <f>'T5 Q3 201415'!AA185</f>
        <v>0</v>
      </c>
      <c r="FT185" s="75" t="str">
        <f>'T5 Q3 201415'!AB185</f>
        <v/>
      </c>
      <c r="FU185" s="75">
        <f>'T5 Q3 201415'!AC185</f>
        <v>0</v>
      </c>
      <c r="FV185" s="75">
        <f>'T5 Q3 201415'!AD185</f>
        <v>683</v>
      </c>
      <c r="FW185" s="75">
        <f>'T5 Q3 201415'!AE185</f>
        <v>657</v>
      </c>
      <c r="FX185" s="75">
        <f>'T5 Q3 201415'!AF185</f>
        <v>0.9619326500732065</v>
      </c>
      <c r="FY185" s="75">
        <f>'T5 Q3 201415'!AG185</f>
        <v>623</v>
      </c>
      <c r="FZ185" s="75">
        <f>'T5 Q3 201415'!AH185</f>
        <v>0.91215226939970717</v>
      </c>
      <c r="GA185" s="75">
        <f>'T5 Q3 201415'!AI185</f>
        <v>657</v>
      </c>
      <c r="GB185" s="75">
        <f>'T5 Q3 201415'!AJ185</f>
        <v>0.9619326500732065</v>
      </c>
      <c r="GC185" s="75">
        <f>'T5 Q3 201415'!AK185</f>
        <v>657</v>
      </c>
      <c r="GD185" s="75">
        <f>'T5 Q3 201415'!AL185</f>
        <v>0.9619326500732065</v>
      </c>
      <c r="GE185" s="75">
        <f>'T5 Q3 201415'!AM185</f>
        <v>654</v>
      </c>
      <c r="GF185" s="75">
        <f>'T5 Q3 201415'!AN185</f>
        <v>0.95754026354319177</v>
      </c>
      <c r="GG185" s="75">
        <f>'T5 Q3 201415'!AO185</f>
        <v>604</v>
      </c>
      <c r="GH185" s="75">
        <f>'T5 Q3 201415'!AP185</f>
        <v>0.88433382137628114</v>
      </c>
      <c r="GI185" s="75">
        <f>'T5 Q3 201415'!AQ185</f>
        <v>640</v>
      </c>
      <c r="GJ185" s="75">
        <f>'T5 Q3 201415'!AR185</f>
        <v>0</v>
      </c>
      <c r="GK185" s="75">
        <f>'T5 Q3 201415'!AS185</f>
        <v>625</v>
      </c>
      <c r="GL185" s="75">
        <f>'T5 Q3 201415'!AT185</f>
        <v>0.91508052708638365</v>
      </c>
      <c r="GM185" s="75">
        <f>'T5 Q3 201415'!AU185</f>
        <v>651</v>
      </c>
      <c r="GN185" s="75">
        <f>'T5 Q3 201415'!AV185</f>
        <v>0.95314787701317716</v>
      </c>
      <c r="GO185" s="75">
        <f>'T5 Q3 201415'!AW185</f>
        <v>636</v>
      </c>
      <c r="GP185" s="75">
        <f>'T5 Q3 201415'!AX185</f>
        <v>0.93118594436310398</v>
      </c>
      <c r="GR185" s="75">
        <f>'T6 Q4 201415'!D185</f>
        <v>604</v>
      </c>
      <c r="GS185" s="75">
        <f>'T6 Q4 201415'!E185</f>
        <v>583</v>
      </c>
      <c r="GT185" s="75">
        <f>'T6 Q4 201415'!F185</f>
        <v>0.96523178807947019</v>
      </c>
      <c r="GU185" s="75">
        <f>'T6 Q4 201415'!G185</f>
        <v>1</v>
      </c>
      <c r="GV185" s="75">
        <f>'T6 Q4 201415'!H185</f>
        <v>1.6556291390728477E-3</v>
      </c>
      <c r="GW185" s="75">
        <f>'T6 Q4 201415'!I185</f>
        <v>585</v>
      </c>
      <c r="GX185" s="75">
        <f>'T6 Q4 201415'!J185</f>
        <v>0.9685430463576159</v>
      </c>
      <c r="GY185" s="75">
        <f>'T6 Q4 201415'!K185</f>
        <v>0</v>
      </c>
      <c r="GZ185" s="75">
        <f>'T6 Q4 201415'!L185</f>
        <v>0</v>
      </c>
      <c r="HA185" s="75" t="str">
        <f>'T6 Q4 201415'!M185</f>
        <v/>
      </c>
      <c r="HB185" s="75">
        <f>'T6 Q4 201415'!N185</f>
        <v>0</v>
      </c>
      <c r="HC185" s="75">
        <f>'T6 Q4 201415'!O185</f>
        <v>583</v>
      </c>
      <c r="HD185" s="75">
        <f>'T6 Q4 201415'!P185</f>
        <v>561</v>
      </c>
      <c r="HE185" s="75">
        <f>'T6 Q4 201415'!Q185</f>
        <v>0.96226415094339623</v>
      </c>
      <c r="HF185" s="75">
        <f>'T6 Q4 201415'!R185</f>
        <v>547</v>
      </c>
      <c r="HG185" s="75">
        <f>'T6 Q4 201415'!S185</f>
        <v>0.93825042881646659</v>
      </c>
      <c r="HH185" s="75">
        <f>'T6 Q4 201415'!T185</f>
        <v>554</v>
      </c>
      <c r="HI185" s="75">
        <f>'T6 Q4 201415'!U185</f>
        <v>0.95025728987993141</v>
      </c>
      <c r="HJ185" s="75">
        <f>'T6 Q4 201415'!V185</f>
        <v>551</v>
      </c>
      <c r="HK185" s="75">
        <f>'T6 Q4 201415'!W185</f>
        <v>0.94511149228130364</v>
      </c>
      <c r="HL185" s="75">
        <f>'T6 Q4 201415'!X185</f>
        <v>546</v>
      </c>
      <c r="HM185" s="75">
        <f>'T6 Q4 201415'!Y185</f>
        <v>0.93653516295025729</v>
      </c>
      <c r="HN185" s="75">
        <f>'T6 Q4 201415'!Z185</f>
        <v>0</v>
      </c>
      <c r="HO185" s="75">
        <f>'T6 Q4 201415'!AA185</f>
        <v>0</v>
      </c>
      <c r="HP185" s="75" t="str">
        <f>'T6 Q4 201415'!AB185</f>
        <v/>
      </c>
      <c r="HQ185" s="75">
        <f>'T6 Q4 201415'!AC185</f>
        <v>0</v>
      </c>
      <c r="HR185" s="75">
        <f>'T6 Q4 201415'!AD185</f>
        <v>688</v>
      </c>
      <c r="HS185" s="75">
        <f>'T6 Q4 201415'!AE185</f>
        <v>662</v>
      </c>
      <c r="HT185" s="75">
        <f>'T6 Q4 201415'!AF185</f>
        <v>0.96220930232558144</v>
      </c>
      <c r="HU185" s="75">
        <f>'T6 Q4 201415'!AG185</f>
        <v>625</v>
      </c>
      <c r="HV185" s="75">
        <f>'T6 Q4 201415'!AH185</f>
        <v>0.90843023255813948</v>
      </c>
      <c r="HW185" s="75">
        <f>'T6 Q4 201415'!AI185</f>
        <v>662</v>
      </c>
      <c r="HX185" s="75">
        <f>'T6 Q4 201415'!AJ185</f>
        <v>0.96220930232558144</v>
      </c>
      <c r="HY185" s="75">
        <f>'T6 Q4 201415'!AK185</f>
        <v>661</v>
      </c>
      <c r="HZ185" s="75">
        <f>'T6 Q4 201415'!AL185</f>
        <v>0.96075581395348841</v>
      </c>
      <c r="IA185" s="75">
        <f>'T6 Q4 201415'!AM185</f>
        <v>645</v>
      </c>
      <c r="IB185" s="75">
        <f>'T6 Q4 201415'!AN185</f>
        <v>0.9375</v>
      </c>
      <c r="IC185" s="75">
        <f>'T6 Q4 201415'!AO185</f>
        <v>604</v>
      </c>
      <c r="ID185" s="75">
        <f>'T6 Q4 201415'!AP185</f>
        <v>0.87790697674418605</v>
      </c>
      <c r="IE185" s="75">
        <f>'T6 Q4 201415'!AQ185</f>
        <v>633</v>
      </c>
      <c r="IF185" s="75">
        <f>'T6 Q4 201415'!AR185</f>
        <v>0</v>
      </c>
      <c r="IG185" s="75">
        <f>'T6 Q4 201415'!AS185</f>
        <v>628</v>
      </c>
      <c r="IH185" s="75">
        <f>'T6 Q4 201415'!AT185</f>
        <v>0.91279069767441856</v>
      </c>
      <c r="II185" s="75">
        <f>'T6 Q4 201415'!AU185</f>
        <v>652</v>
      </c>
      <c r="IJ185" s="75">
        <f>'T6 Q4 201415'!AV185</f>
        <v>0.94767441860465118</v>
      </c>
      <c r="IK185" s="75">
        <f>'T6 Q4 201415'!AW185</f>
        <v>610</v>
      </c>
      <c r="IL185" s="75">
        <f>'T6 Q4 201415'!AX185</f>
        <v>0.88662790697674421</v>
      </c>
    </row>
    <row r="186" spans="1:246" x14ac:dyDescent="0.25">
      <c r="A186" s="31" t="s">
        <v>624</v>
      </c>
      <c r="B186" s="21" t="s">
        <v>625</v>
      </c>
      <c r="C186" s="21" t="s">
        <v>38</v>
      </c>
      <c r="D186" s="64">
        <v>4492</v>
      </c>
      <c r="E186" s="64">
        <v>3647</v>
      </c>
      <c r="F186" s="51">
        <v>0.81188780053428322</v>
      </c>
      <c r="G186" s="64">
        <v>91</v>
      </c>
      <c r="H186" s="69">
        <v>2.0258236865538737E-2</v>
      </c>
      <c r="I186" s="64">
        <v>3728</v>
      </c>
      <c r="J186" s="51">
        <v>0.82991985752448794</v>
      </c>
      <c r="K186" s="64">
        <v>7</v>
      </c>
      <c r="L186" s="5">
        <v>2</v>
      </c>
      <c r="M186" s="51">
        <v>0.2857142857142857</v>
      </c>
      <c r="N186" s="40"/>
      <c r="O186" s="64">
        <v>4739</v>
      </c>
      <c r="P186" s="64">
        <v>4152</v>
      </c>
      <c r="Q186" s="51">
        <v>0.87613420552859256</v>
      </c>
      <c r="R186" s="64">
        <v>3907</v>
      </c>
      <c r="S186" s="69">
        <v>0.8244355349229795</v>
      </c>
      <c r="T186" s="64">
        <v>3534</v>
      </c>
      <c r="U186" s="51">
        <v>0.74572694661320948</v>
      </c>
      <c r="V186" s="64">
        <v>3832</v>
      </c>
      <c r="W186" s="69">
        <v>0.80860941126820007</v>
      </c>
      <c r="X186" s="64">
        <v>3854</v>
      </c>
      <c r="Y186" s="51">
        <v>0.81325174087360208</v>
      </c>
      <c r="Z186" s="64">
        <v>6</v>
      </c>
      <c r="AA186" s="64">
        <v>2</v>
      </c>
      <c r="AB186" s="51">
        <v>0.33333333333333331</v>
      </c>
      <c r="AC186" s="58"/>
      <c r="AD186" s="64">
        <v>4845</v>
      </c>
      <c r="AE186" s="64">
        <v>4392</v>
      </c>
      <c r="AF186" s="46">
        <v>0.90650154798761606</v>
      </c>
      <c r="AG186" s="64">
        <v>3696</v>
      </c>
      <c r="AH186" s="70">
        <v>0.76284829721362224</v>
      </c>
      <c r="AI186" s="64">
        <v>4393</v>
      </c>
      <c r="AJ186" s="46">
        <v>0.90670794633642926</v>
      </c>
      <c r="AK186" s="64">
        <v>4391</v>
      </c>
      <c r="AL186" s="70">
        <v>0.90629514963880287</v>
      </c>
      <c r="AM186" s="64">
        <v>4087</v>
      </c>
      <c r="AN186" s="46">
        <v>0.84355005159958718</v>
      </c>
      <c r="AO186" s="64">
        <v>4152</v>
      </c>
      <c r="AP186" s="70">
        <v>0.85696594427244577</v>
      </c>
      <c r="AQ186" s="64">
        <v>4240</v>
      </c>
      <c r="AR186" s="46">
        <v>0.87512899896800822</v>
      </c>
      <c r="AS186" s="64">
        <v>3861</v>
      </c>
      <c r="AT186" s="70">
        <v>0.79690402476780187</v>
      </c>
      <c r="AU186" s="64">
        <v>4197</v>
      </c>
      <c r="AV186" s="46">
        <v>0.8662538699690403</v>
      </c>
      <c r="AW186" s="64">
        <v>3987</v>
      </c>
      <c r="AX186" s="46">
        <v>0.82291021671826625</v>
      </c>
      <c r="AZ186" s="80">
        <f>VLOOKUP($A186,'T1DQ CCG'!$A:$BS,69,FALSE)</f>
        <v>0</v>
      </c>
      <c r="BA186" s="80">
        <f>VLOOKUP($A186,'T1DQ CCG'!$A:$BS,70,FALSE)</f>
        <v>0</v>
      </c>
      <c r="BB186" s="80">
        <f>VLOOKUP($A186,'T1DQ CCG'!$A:$BS,71,FALSE)</f>
        <v>0</v>
      </c>
      <c r="BD186" s="75">
        <f>'T3 Q1 201415'!D186</f>
        <v>1127</v>
      </c>
      <c r="BE186" s="75">
        <f>'T3 Q1 201415'!E186</f>
        <v>937</v>
      </c>
      <c r="BF186" s="75">
        <f>'T3 Q1 201415'!F186</f>
        <v>0.83141082519964504</v>
      </c>
      <c r="BG186" s="75">
        <f>'T3 Q1 201415'!G186</f>
        <v>27</v>
      </c>
      <c r="BH186" s="75">
        <f>'T3 Q1 201415'!H186</f>
        <v>2.3957409050576754E-2</v>
      </c>
      <c r="BI186" s="75">
        <f>'T3 Q1 201415'!I186</f>
        <v>948</v>
      </c>
      <c r="BJ186" s="75">
        <f>'T3 Q1 201415'!J186</f>
        <v>0.84117125110913926</v>
      </c>
      <c r="BK186" s="75">
        <f>'T3 Q1 201415'!K186</f>
        <v>0</v>
      </c>
      <c r="BL186" s="75">
        <f>'T3 Q1 201415'!L186</f>
        <v>0</v>
      </c>
      <c r="BM186" s="75" t="str">
        <f>'T3 Q1 201415'!M186</f>
        <v/>
      </c>
      <c r="BN186" s="75">
        <f>'T3 Q1 201415'!N186</f>
        <v>0</v>
      </c>
      <c r="BO186" s="75">
        <f>'T3 Q1 201415'!O186</f>
        <v>1182</v>
      </c>
      <c r="BP186" s="75">
        <f>'T3 Q1 201415'!P186</f>
        <v>1077</v>
      </c>
      <c r="BQ186" s="75">
        <f>'T3 Q1 201415'!Q186</f>
        <v>0.91116751269035534</v>
      </c>
      <c r="BR186" s="75">
        <f>'T3 Q1 201415'!R186</f>
        <v>991</v>
      </c>
      <c r="BS186" s="75">
        <f>'T3 Q1 201415'!S186</f>
        <v>0.83840947546531308</v>
      </c>
      <c r="BT186" s="75">
        <f>'T3 Q1 201415'!T186</f>
        <v>1058</v>
      </c>
      <c r="BU186" s="75">
        <f>'T3 Q1 201415'!U186</f>
        <v>0.89509306260575294</v>
      </c>
      <c r="BV186" s="75">
        <f>'T3 Q1 201415'!V186</f>
        <v>976</v>
      </c>
      <c r="BW186" s="75">
        <f>'T3 Q1 201415'!W186</f>
        <v>0.82571912013536375</v>
      </c>
      <c r="BX186" s="75">
        <f>'T3 Q1 201415'!X186</f>
        <v>971</v>
      </c>
      <c r="BY186" s="75">
        <f>'T3 Q1 201415'!Y186</f>
        <v>0.82148900169204742</v>
      </c>
      <c r="BZ186" s="75">
        <f>'T3 Q1 201415'!Z186</f>
        <v>1</v>
      </c>
      <c r="CA186" s="75">
        <f>'T3 Q1 201415'!AA186</f>
        <v>0</v>
      </c>
      <c r="CB186" s="75">
        <f>'T3 Q1 201415'!AB186</f>
        <v>0</v>
      </c>
      <c r="CC186" s="75">
        <f>'T3 Q1 201415'!AC186</f>
        <v>0</v>
      </c>
      <c r="CD186" s="75">
        <f>'T3 Q1 201415'!AD186</f>
        <v>1182</v>
      </c>
      <c r="CE186" s="75">
        <f>'T3 Q1 201415'!AE186</f>
        <v>1070</v>
      </c>
      <c r="CF186" s="75">
        <f>'T3 Q1 201415'!AF186</f>
        <v>0.90524534686971236</v>
      </c>
      <c r="CG186" s="75">
        <f>'T3 Q1 201415'!AG186</f>
        <v>888</v>
      </c>
      <c r="CH186" s="75">
        <f>'T3 Q1 201415'!AH186</f>
        <v>0.75126903553299496</v>
      </c>
      <c r="CI186" s="75">
        <f>'T3 Q1 201415'!AI186</f>
        <v>1071</v>
      </c>
      <c r="CJ186" s="75">
        <f>'T3 Q1 201415'!AJ186</f>
        <v>0.90609137055837563</v>
      </c>
      <c r="CK186" s="75">
        <f>'T3 Q1 201415'!AK186</f>
        <v>1069</v>
      </c>
      <c r="CL186" s="75">
        <f>'T3 Q1 201415'!AL186</f>
        <v>0.9043993231810491</v>
      </c>
      <c r="CM186" s="75">
        <f>'T3 Q1 201415'!AM186</f>
        <v>1004</v>
      </c>
      <c r="CN186" s="75">
        <f>'T3 Q1 201415'!AN186</f>
        <v>0.84940778341793566</v>
      </c>
      <c r="CO186" s="75">
        <f>'T3 Q1 201415'!AO186</f>
        <v>1016</v>
      </c>
      <c r="CP186" s="75">
        <f>'T3 Q1 201415'!AP186</f>
        <v>0.85956006768189508</v>
      </c>
      <c r="CQ186" s="75">
        <f>'T3 Q1 201415'!AQ186</f>
        <v>1029</v>
      </c>
      <c r="CR186" s="75">
        <f>'T3 Q1 201415'!AR186</f>
        <v>0.87055837563451777</v>
      </c>
      <c r="CS186" s="75">
        <f>'T3 Q1 201415'!AS186</f>
        <v>955</v>
      </c>
      <c r="CT186" s="75">
        <f>'T3 Q1 201415'!AT186</f>
        <v>0.80795262267343482</v>
      </c>
      <c r="CU186" s="75">
        <f>'T3 Q1 201415'!AU186</f>
        <v>1029</v>
      </c>
      <c r="CV186" s="75">
        <f>'T3 Q1 201415'!AV186</f>
        <v>0.87055837563451777</v>
      </c>
      <c r="CW186" s="75">
        <f>'T3 Q1 201415'!AW186</f>
        <v>977</v>
      </c>
      <c r="CX186" s="75">
        <f>'T3 Q1 201415'!AX186</f>
        <v>0.82656514382402713</v>
      </c>
      <c r="CZ186" s="75">
        <f>'T4 Q2 201415'!D186</f>
        <v>1186</v>
      </c>
      <c r="DA186" s="75">
        <f>'T4 Q2 201415'!E186</f>
        <v>918</v>
      </c>
      <c r="DB186" s="75">
        <f>'T4 Q2 201415'!F186</f>
        <v>0.77403035413153454</v>
      </c>
      <c r="DC186" s="75">
        <f>'T4 Q2 201415'!G186</f>
        <v>22</v>
      </c>
      <c r="DD186" s="75">
        <f>'T4 Q2 201415'!H186</f>
        <v>1.8549747048903879E-2</v>
      </c>
      <c r="DE186" s="75">
        <f>'T4 Q2 201415'!I186</f>
        <v>944</v>
      </c>
      <c r="DF186" s="75">
        <f>'T4 Q2 201415'!J186</f>
        <v>0.79595278246205736</v>
      </c>
      <c r="DG186" s="75">
        <f>'T4 Q2 201415'!K186</f>
        <v>4</v>
      </c>
      <c r="DH186" s="75">
        <f>'T4 Q2 201415'!L186</f>
        <v>3</v>
      </c>
      <c r="DI186" s="75">
        <f>'T4 Q2 201415'!M186</f>
        <v>0.75</v>
      </c>
      <c r="DJ186" s="75">
        <f>'T4 Q2 201415'!N186</f>
        <v>0</v>
      </c>
      <c r="DK186" s="75">
        <f>'T4 Q2 201415'!O186</f>
        <v>1235</v>
      </c>
      <c r="DL186" s="75">
        <f>'T4 Q2 201415'!P186</f>
        <v>1074</v>
      </c>
      <c r="DM186" s="75">
        <f>'T4 Q2 201415'!Q186</f>
        <v>0.86963562753036439</v>
      </c>
      <c r="DN186" s="75">
        <f>'T4 Q2 201415'!R186</f>
        <v>1012</v>
      </c>
      <c r="DO186" s="75">
        <f>'T4 Q2 201415'!S186</f>
        <v>0.81943319838056683</v>
      </c>
      <c r="DP186" s="75">
        <f>'T4 Q2 201415'!T186</f>
        <v>1049</v>
      </c>
      <c r="DQ186" s="75">
        <f>'T4 Q2 201415'!U186</f>
        <v>0.84939271255060733</v>
      </c>
      <c r="DR186" s="75">
        <f>'T4 Q2 201415'!V186</f>
        <v>992</v>
      </c>
      <c r="DS186" s="75">
        <f>'T4 Q2 201415'!W186</f>
        <v>0.80323886639676112</v>
      </c>
      <c r="DT186" s="75">
        <f>'T4 Q2 201415'!X186</f>
        <v>995</v>
      </c>
      <c r="DU186" s="75">
        <f>'T4 Q2 201415'!Y186</f>
        <v>0.80566801619433204</v>
      </c>
      <c r="DV186" s="75">
        <f>'T4 Q2 201415'!Z186</f>
        <v>3</v>
      </c>
      <c r="DW186" s="75">
        <f>'T4 Q2 201415'!AA186</f>
        <v>2</v>
      </c>
      <c r="DX186" s="75">
        <f>'T4 Q2 201415'!AB186</f>
        <v>0.66666666666666663</v>
      </c>
      <c r="DY186" s="75">
        <f>'T4 Q2 201415'!AC186</f>
        <v>0</v>
      </c>
      <c r="DZ186" s="75">
        <f>'T4 Q2 201415'!AD186</f>
        <v>1297</v>
      </c>
      <c r="EA186" s="75">
        <f>'T4 Q2 201415'!AE186</f>
        <v>1190</v>
      </c>
      <c r="EB186" s="75">
        <f>'T4 Q2 201415'!AF186</f>
        <v>0.91750192752505788</v>
      </c>
      <c r="EC186" s="75">
        <f>'T4 Q2 201415'!AG186</f>
        <v>1011</v>
      </c>
      <c r="ED186" s="75">
        <f>'T4 Q2 201415'!AH186</f>
        <v>0.77949113338473397</v>
      </c>
      <c r="EE186" s="75">
        <f>'T4 Q2 201415'!AI186</f>
        <v>1190</v>
      </c>
      <c r="EF186" s="75">
        <f>'T4 Q2 201415'!AJ186</f>
        <v>0.91750192752505788</v>
      </c>
      <c r="EG186" s="75">
        <f>'T4 Q2 201415'!AK186</f>
        <v>1191</v>
      </c>
      <c r="EH186" s="75">
        <f>'T4 Q2 201415'!AL186</f>
        <v>0.91827293754818817</v>
      </c>
      <c r="EI186" s="75">
        <f>'T4 Q2 201415'!AM186</f>
        <v>1102</v>
      </c>
      <c r="EJ186" s="75">
        <f>'T4 Q2 201415'!AN186</f>
        <v>0.84965304548959142</v>
      </c>
      <c r="EK186" s="75">
        <f>'T4 Q2 201415'!AO186</f>
        <v>1137</v>
      </c>
      <c r="EL186" s="75">
        <f>'T4 Q2 201415'!AP186</f>
        <v>0.87663839629915186</v>
      </c>
      <c r="EM186" s="75">
        <f>'T4 Q2 201415'!AQ186</f>
        <v>1142</v>
      </c>
      <c r="EN186" s="75">
        <f>'T4 Q2 201415'!AR186</f>
        <v>0</v>
      </c>
      <c r="EO186" s="75">
        <f>'T4 Q2 201415'!AS186</f>
        <v>1055</v>
      </c>
      <c r="EP186" s="75">
        <f>'T4 Q2 201415'!AT186</f>
        <v>0.81341557440246726</v>
      </c>
      <c r="EQ186" s="75">
        <f>'T4 Q2 201415'!AU186</f>
        <v>1122</v>
      </c>
      <c r="ER186" s="75">
        <f>'T4 Q2 201415'!AV186</f>
        <v>0.86507324595219737</v>
      </c>
      <c r="ES186" s="75">
        <f>'T4 Q2 201415'!AW186</f>
        <v>1047</v>
      </c>
      <c r="ET186" s="75">
        <f>'T4 Q2 201415'!AX186</f>
        <v>0.80724749421742481</v>
      </c>
      <c r="EV186" s="75">
        <f>'T5 Q3 201415'!D186</f>
        <v>1125</v>
      </c>
      <c r="EW186" s="75">
        <f>'T5 Q3 201415'!E186</f>
        <v>923</v>
      </c>
      <c r="EX186" s="75">
        <f>'T5 Q3 201415'!F186</f>
        <v>0.82044444444444442</v>
      </c>
      <c r="EY186" s="75">
        <f>'T5 Q3 201415'!G186</f>
        <v>26</v>
      </c>
      <c r="EZ186" s="75">
        <f>'T5 Q3 201415'!H186</f>
        <v>2.311111111111111E-2</v>
      </c>
      <c r="FA186" s="75">
        <f>'T5 Q3 201415'!I186</f>
        <v>939</v>
      </c>
      <c r="FB186" s="75">
        <f>'T5 Q3 201415'!J186</f>
        <v>0.83466666666666667</v>
      </c>
      <c r="FC186" s="75">
        <f>'T5 Q3 201415'!K186</f>
        <v>2</v>
      </c>
      <c r="FD186" s="75">
        <f>'T5 Q3 201415'!L186</f>
        <v>2</v>
      </c>
      <c r="FE186" s="75">
        <f>'T5 Q3 201415'!M186</f>
        <v>1</v>
      </c>
      <c r="FF186" s="75">
        <f>'T5 Q3 201415'!N186</f>
        <v>0</v>
      </c>
      <c r="FG186" s="75">
        <f>'T5 Q3 201415'!O186</f>
        <v>1199</v>
      </c>
      <c r="FH186" s="75">
        <f>'T5 Q3 201415'!P186</f>
        <v>1031</v>
      </c>
      <c r="FI186" s="75">
        <f>'T5 Q3 201415'!Q186</f>
        <v>0.85988323603002503</v>
      </c>
      <c r="FJ186" s="75">
        <f>'T5 Q3 201415'!R186</f>
        <v>977</v>
      </c>
      <c r="FK186" s="75">
        <f>'T5 Q3 201415'!S186</f>
        <v>0.81484570475396167</v>
      </c>
      <c r="FL186" s="75">
        <f>'T5 Q3 201415'!T186</f>
        <v>957</v>
      </c>
      <c r="FM186" s="75">
        <f>'T5 Q3 201415'!U186</f>
        <v>0.79816513761467889</v>
      </c>
      <c r="FN186" s="75">
        <f>'T5 Q3 201415'!V186</f>
        <v>963</v>
      </c>
      <c r="FO186" s="75">
        <f>'T5 Q3 201415'!W186</f>
        <v>0.80316930775646367</v>
      </c>
      <c r="FP186" s="75">
        <f>'T5 Q3 201415'!X186</f>
        <v>964</v>
      </c>
      <c r="FQ186" s="75">
        <f>'T5 Q3 201415'!Y186</f>
        <v>0.80400333611342789</v>
      </c>
      <c r="FR186" s="75">
        <f>'T5 Q3 201415'!Z186</f>
        <v>0</v>
      </c>
      <c r="FS186" s="75">
        <f>'T5 Q3 201415'!AA186</f>
        <v>0</v>
      </c>
      <c r="FT186" s="75" t="str">
        <f>'T5 Q3 201415'!AB186</f>
        <v/>
      </c>
      <c r="FU186" s="75">
        <f>'T5 Q3 201415'!AC186</f>
        <v>0</v>
      </c>
      <c r="FV186" s="75">
        <f>'T5 Q3 201415'!AD186</f>
        <v>1197</v>
      </c>
      <c r="FW186" s="75">
        <f>'T5 Q3 201415'!AE186</f>
        <v>1070</v>
      </c>
      <c r="FX186" s="75">
        <f>'T5 Q3 201415'!AF186</f>
        <v>0.89390142021720964</v>
      </c>
      <c r="FY186" s="75">
        <f>'T5 Q3 201415'!AG186</f>
        <v>934</v>
      </c>
      <c r="FZ186" s="75">
        <f>'T5 Q3 201415'!AH186</f>
        <v>0.78028404344193814</v>
      </c>
      <c r="GA186" s="75">
        <f>'T5 Q3 201415'!AI186</f>
        <v>1070</v>
      </c>
      <c r="GB186" s="75">
        <f>'T5 Q3 201415'!AJ186</f>
        <v>0.89390142021720964</v>
      </c>
      <c r="GC186" s="75">
        <f>'T5 Q3 201415'!AK186</f>
        <v>1070</v>
      </c>
      <c r="GD186" s="75">
        <f>'T5 Q3 201415'!AL186</f>
        <v>0.89390142021720964</v>
      </c>
      <c r="GE186" s="75">
        <f>'T5 Q3 201415'!AM186</f>
        <v>994</v>
      </c>
      <c r="GF186" s="75">
        <f>'T5 Q3 201415'!AN186</f>
        <v>0.83040935672514615</v>
      </c>
      <c r="GG186" s="75">
        <f>'T5 Q3 201415'!AO186</f>
        <v>1000</v>
      </c>
      <c r="GH186" s="75">
        <f>'T5 Q3 201415'!AP186</f>
        <v>0.83542188805346695</v>
      </c>
      <c r="GI186" s="75">
        <f>'T5 Q3 201415'!AQ186</f>
        <v>1037</v>
      </c>
      <c r="GJ186" s="75">
        <f>'T5 Q3 201415'!AR186</f>
        <v>0</v>
      </c>
      <c r="GK186" s="75">
        <f>'T5 Q3 201415'!AS186</f>
        <v>948</v>
      </c>
      <c r="GL186" s="75">
        <f>'T5 Q3 201415'!AT186</f>
        <v>0.79197994987468667</v>
      </c>
      <c r="GM186" s="75">
        <f>'T5 Q3 201415'!AU186</f>
        <v>1023</v>
      </c>
      <c r="GN186" s="75">
        <f>'T5 Q3 201415'!AV186</f>
        <v>0.85463659147869675</v>
      </c>
      <c r="GO186" s="75">
        <f>'T5 Q3 201415'!AW186</f>
        <v>983</v>
      </c>
      <c r="GP186" s="75">
        <f>'T5 Q3 201415'!AX186</f>
        <v>0.82121971595655807</v>
      </c>
      <c r="GR186" s="75">
        <f>'T6 Q4 201415'!D186</f>
        <v>1054</v>
      </c>
      <c r="GS186" s="75">
        <f>'T6 Q4 201415'!E186</f>
        <v>869</v>
      </c>
      <c r="GT186" s="75">
        <f>'T6 Q4 201415'!F186</f>
        <v>0.82447817836812143</v>
      </c>
      <c r="GU186" s="75">
        <f>'T6 Q4 201415'!G186</f>
        <v>16</v>
      </c>
      <c r="GV186" s="75">
        <f>'T6 Q4 201415'!H186</f>
        <v>1.5180265654648957E-2</v>
      </c>
      <c r="GW186" s="75">
        <f>'T6 Q4 201415'!I186</f>
        <v>897</v>
      </c>
      <c r="GX186" s="75">
        <f>'T6 Q4 201415'!J186</f>
        <v>0.85104364326375714</v>
      </c>
      <c r="GY186" s="75">
        <f>'T6 Q4 201415'!K186</f>
        <v>1</v>
      </c>
      <c r="GZ186" s="75">
        <f>'T6 Q4 201415'!L186</f>
        <v>1</v>
      </c>
      <c r="HA186" s="75">
        <f>'T6 Q4 201415'!M186</f>
        <v>1</v>
      </c>
      <c r="HB186" s="75">
        <f>'T6 Q4 201415'!N186</f>
        <v>0</v>
      </c>
      <c r="HC186" s="75">
        <f>'T6 Q4 201415'!O186</f>
        <v>1123</v>
      </c>
      <c r="HD186" s="75">
        <f>'T6 Q4 201415'!P186</f>
        <v>970</v>
      </c>
      <c r="HE186" s="75">
        <f>'T6 Q4 201415'!Q186</f>
        <v>0.86375779162956368</v>
      </c>
      <c r="HF186" s="75">
        <f>'T6 Q4 201415'!R186</f>
        <v>927</v>
      </c>
      <c r="HG186" s="75">
        <f>'T6 Q4 201415'!S186</f>
        <v>0.82546749777382011</v>
      </c>
      <c r="HH186" s="75">
        <f>'T6 Q4 201415'!T186</f>
        <v>470</v>
      </c>
      <c r="HI186" s="75">
        <f>'T6 Q4 201415'!U186</f>
        <v>0.41852181656277826</v>
      </c>
      <c r="HJ186" s="75">
        <f>'T6 Q4 201415'!V186</f>
        <v>901</v>
      </c>
      <c r="HK186" s="75">
        <f>'T6 Q4 201415'!W186</f>
        <v>0.8023152270703473</v>
      </c>
      <c r="HL186" s="75">
        <f>'T6 Q4 201415'!X186</f>
        <v>924</v>
      </c>
      <c r="HM186" s="75">
        <f>'T6 Q4 201415'!Y186</f>
        <v>0.82279608192341946</v>
      </c>
      <c r="HN186" s="75">
        <f>'T6 Q4 201415'!Z186</f>
        <v>2</v>
      </c>
      <c r="HO186" s="75">
        <f>'T6 Q4 201415'!AA186</f>
        <v>0</v>
      </c>
      <c r="HP186" s="75">
        <f>'T6 Q4 201415'!AB186</f>
        <v>0</v>
      </c>
      <c r="HQ186" s="75">
        <f>'T6 Q4 201415'!AC186</f>
        <v>0</v>
      </c>
      <c r="HR186" s="75">
        <f>'T6 Q4 201415'!AD186</f>
        <v>1169</v>
      </c>
      <c r="HS186" s="75">
        <f>'T6 Q4 201415'!AE186</f>
        <v>1062</v>
      </c>
      <c r="HT186" s="75">
        <f>'T6 Q4 201415'!AF186</f>
        <v>0.90846877673224979</v>
      </c>
      <c r="HU186" s="75">
        <f>'T6 Q4 201415'!AG186</f>
        <v>863</v>
      </c>
      <c r="HV186" s="75">
        <f>'T6 Q4 201415'!AH186</f>
        <v>0.7382378100940975</v>
      </c>
      <c r="HW186" s="75">
        <f>'T6 Q4 201415'!AI186</f>
        <v>1062</v>
      </c>
      <c r="HX186" s="75">
        <f>'T6 Q4 201415'!AJ186</f>
        <v>0.90846877673224979</v>
      </c>
      <c r="HY186" s="75">
        <f>'T6 Q4 201415'!AK186</f>
        <v>1061</v>
      </c>
      <c r="HZ186" s="75">
        <f>'T6 Q4 201415'!AL186</f>
        <v>0.90761334473909328</v>
      </c>
      <c r="IA186" s="75">
        <f>'T6 Q4 201415'!AM186</f>
        <v>987</v>
      </c>
      <c r="IB186" s="75">
        <f>'T6 Q4 201415'!AN186</f>
        <v>0.84431137724550898</v>
      </c>
      <c r="IC186" s="75">
        <f>'T6 Q4 201415'!AO186</f>
        <v>999</v>
      </c>
      <c r="ID186" s="75">
        <f>'T6 Q4 201415'!AP186</f>
        <v>0.85457656116338754</v>
      </c>
      <c r="IE186" s="75">
        <f>'T6 Q4 201415'!AQ186</f>
        <v>1032</v>
      </c>
      <c r="IF186" s="75">
        <f>'T6 Q4 201415'!AR186</f>
        <v>0</v>
      </c>
      <c r="IG186" s="75">
        <f>'T6 Q4 201415'!AS186</f>
        <v>903</v>
      </c>
      <c r="IH186" s="75">
        <f>'T6 Q4 201415'!AT186</f>
        <v>0.77245508982035926</v>
      </c>
      <c r="II186" s="75">
        <f>'T6 Q4 201415'!AU186</f>
        <v>1023</v>
      </c>
      <c r="IJ186" s="75">
        <f>'T6 Q4 201415'!AV186</f>
        <v>0.87510692899914455</v>
      </c>
      <c r="IK186" s="75">
        <f>'T6 Q4 201415'!AW186</f>
        <v>980</v>
      </c>
      <c r="IL186" s="75">
        <f>'T6 Q4 201415'!AX186</f>
        <v>0.83832335329341312</v>
      </c>
    </row>
    <row r="187" spans="1:246" x14ac:dyDescent="0.25">
      <c r="A187" s="31" t="s">
        <v>626</v>
      </c>
      <c r="B187" s="21" t="s">
        <v>627</v>
      </c>
      <c r="C187" s="21" t="s">
        <v>38</v>
      </c>
      <c r="D187" s="64">
        <v>1022</v>
      </c>
      <c r="E187" s="64">
        <v>916</v>
      </c>
      <c r="F187" s="51">
        <v>0.89628180039138938</v>
      </c>
      <c r="G187" s="64">
        <v>14</v>
      </c>
      <c r="H187" s="69">
        <v>1.3698630136986301E-2</v>
      </c>
      <c r="I187" s="64">
        <v>932</v>
      </c>
      <c r="J187" s="51">
        <v>0.9119373776908023</v>
      </c>
      <c r="K187" s="64">
        <v>0</v>
      </c>
      <c r="L187" s="5">
        <v>0</v>
      </c>
      <c r="M187" s="51" t="e">
        <v>#DIV/0!</v>
      </c>
      <c r="N187" s="40"/>
      <c r="O187" s="64">
        <v>1123</v>
      </c>
      <c r="P187" s="64">
        <v>1034</v>
      </c>
      <c r="Q187" s="51">
        <v>0.92074799643811223</v>
      </c>
      <c r="R187" s="64">
        <v>1005</v>
      </c>
      <c r="S187" s="69">
        <v>0.89492430988423866</v>
      </c>
      <c r="T187" s="64">
        <v>898</v>
      </c>
      <c r="U187" s="51">
        <v>0.79964381121994654</v>
      </c>
      <c r="V187" s="64">
        <v>975</v>
      </c>
      <c r="W187" s="69">
        <v>0.8682101513802315</v>
      </c>
      <c r="X187" s="64">
        <v>999</v>
      </c>
      <c r="Y187" s="51">
        <v>0.88958147818343725</v>
      </c>
      <c r="Z187" s="64">
        <v>2</v>
      </c>
      <c r="AA187" s="64">
        <v>2</v>
      </c>
      <c r="AB187" s="51">
        <v>1</v>
      </c>
      <c r="AC187" s="58"/>
      <c r="AD187" s="64">
        <v>1143</v>
      </c>
      <c r="AE187" s="64">
        <v>1065</v>
      </c>
      <c r="AF187" s="46">
        <v>0.93175853018372701</v>
      </c>
      <c r="AG187" s="64">
        <v>942</v>
      </c>
      <c r="AH187" s="70">
        <v>0.8241469816272966</v>
      </c>
      <c r="AI187" s="64">
        <v>1065</v>
      </c>
      <c r="AJ187" s="46">
        <v>0.93175853018372701</v>
      </c>
      <c r="AK187" s="64">
        <v>1063</v>
      </c>
      <c r="AL187" s="70">
        <v>0.93000874890638674</v>
      </c>
      <c r="AM187" s="64">
        <v>1021</v>
      </c>
      <c r="AN187" s="46">
        <v>0.89326334208223968</v>
      </c>
      <c r="AO187" s="64">
        <v>1005</v>
      </c>
      <c r="AP187" s="70">
        <v>0.87926509186351709</v>
      </c>
      <c r="AQ187" s="64">
        <v>1044</v>
      </c>
      <c r="AR187" s="46">
        <v>0.91338582677165359</v>
      </c>
      <c r="AS187" s="64">
        <v>969</v>
      </c>
      <c r="AT187" s="70">
        <v>0.84776902887139105</v>
      </c>
      <c r="AU187" s="64">
        <v>1040</v>
      </c>
      <c r="AV187" s="46">
        <v>0.90988626421697283</v>
      </c>
      <c r="AW187" s="64">
        <v>981</v>
      </c>
      <c r="AX187" s="46">
        <v>0.8582677165354331</v>
      </c>
      <c r="AZ187" s="80">
        <f>VLOOKUP($A187,'T1DQ CCG'!$A:$BS,69,FALSE)</f>
        <v>0</v>
      </c>
      <c r="BA187" s="80">
        <f>VLOOKUP($A187,'T1DQ CCG'!$A:$BS,70,FALSE)</f>
        <v>0</v>
      </c>
      <c r="BB187" s="80">
        <f>VLOOKUP($A187,'T1DQ CCG'!$A:$BS,71,FALSE)</f>
        <v>0</v>
      </c>
      <c r="BD187" s="75">
        <f>'T3 Q1 201415'!D187</f>
        <v>262</v>
      </c>
      <c r="BE187" s="75">
        <f>'T3 Q1 201415'!E187</f>
        <v>233</v>
      </c>
      <c r="BF187" s="75">
        <f>'T3 Q1 201415'!F187</f>
        <v>0.88931297709923662</v>
      </c>
      <c r="BG187" s="75">
        <f>'T3 Q1 201415'!G187</f>
        <v>7</v>
      </c>
      <c r="BH187" s="75">
        <f>'T3 Q1 201415'!H187</f>
        <v>2.6717557251908396E-2</v>
      </c>
      <c r="BI187" s="75">
        <f>'T3 Q1 201415'!I187</f>
        <v>236</v>
      </c>
      <c r="BJ187" s="75">
        <f>'T3 Q1 201415'!J187</f>
        <v>0.9007633587786259</v>
      </c>
      <c r="BK187" s="75">
        <f>'T3 Q1 201415'!K187</f>
        <v>0</v>
      </c>
      <c r="BL187" s="75">
        <f>'T3 Q1 201415'!L187</f>
        <v>0</v>
      </c>
      <c r="BM187" s="75" t="str">
        <f>'T3 Q1 201415'!M187</f>
        <v/>
      </c>
      <c r="BN187" s="75">
        <f>'T3 Q1 201415'!N187</f>
        <v>0</v>
      </c>
      <c r="BO187" s="75">
        <f>'T3 Q1 201415'!O187</f>
        <v>307</v>
      </c>
      <c r="BP187" s="75">
        <f>'T3 Q1 201415'!P187</f>
        <v>286</v>
      </c>
      <c r="BQ187" s="75">
        <f>'T3 Q1 201415'!Q187</f>
        <v>0.9315960912052117</v>
      </c>
      <c r="BR187" s="75">
        <f>'T3 Q1 201415'!R187</f>
        <v>274</v>
      </c>
      <c r="BS187" s="75">
        <f>'T3 Q1 201415'!S187</f>
        <v>0.89250814332247552</v>
      </c>
      <c r="BT187" s="75">
        <f>'T3 Q1 201415'!T187</f>
        <v>284</v>
      </c>
      <c r="BU187" s="75">
        <f>'T3 Q1 201415'!U187</f>
        <v>0.92508143322475567</v>
      </c>
      <c r="BV187" s="75">
        <f>'T3 Q1 201415'!V187</f>
        <v>270</v>
      </c>
      <c r="BW187" s="75">
        <f>'T3 Q1 201415'!W187</f>
        <v>0.87947882736156346</v>
      </c>
      <c r="BX187" s="75">
        <f>'T3 Q1 201415'!X187</f>
        <v>277</v>
      </c>
      <c r="BY187" s="75">
        <f>'T3 Q1 201415'!Y187</f>
        <v>0.90228013029315957</v>
      </c>
      <c r="BZ187" s="75">
        <f>'T3 Q1 201415'!Z187</f>
        <v>0</v>
      </c>
      <c r="CA187" s="75">
        <f>'T3 Q1 201415'!AA187</f>
        <v>0</v>
      </c>
      <c r="CB187" s="75" t="str">
        <f>'T3 Q1 201415'!AB187</f>
        <v/>
      </c>
      <c r="CC187" s="75">
        <f>'T3 Q1 201415'!AC187</f>
        <v>0</v>
      </c>
      <c r="CD187" s="75">
        <f>'T3 Q1 201415'!AD187</f>
        <v>286</v>
      </c>
      <c r="CE187" s="75">
        <f>'T3 Q1 201415'!AE187</f>
        <v>271</v>
      </c>
      <c r="CF187" s="75">
        <f>'T3 Q1 201415'!AF187</f>
        <v>0.94755244755244761</v>
      </c>
      <c r="CG187" s="75">
        <f>'T3 Q1 201415'!AG187</f>
        <v>234</v>
      </c>
      <c r="CH187" s="75">
        <f>'T3 Q1 201415'!AH187</f>
        <v>0.81818181818181823</v>
      </c>
      <c r="CI187" s="75">
        <f>'T3 Q1 201415'!AI187</f>
        <v>271</v>
      </c>
      <c r="CJ187" s="75">
        <f>'T3 Q1 201415'!AJ187</f>
        <v>0.94755244755244761</v>
      </c>
      <c r="CK187" s="75">
        <f>'T3 Q1 201415'!AK187</f>
        <v>271</v>
      </c>
      <c r="CL187" s="75">
        <f>'T3 Q1 201415'!AL187</f>
        <v>0.94755244755244761</v>
      </c>
      <c r="CM187" s="75">
        <f>'T3 Q1 201415'!AM187</f>
        <v>261</v>
      </c>
      <c r="CN187" s="75">
        <f>'T3 Q1 201415'!AN187</f>
        <v>0.91258741258741261</v>
      </c>
      <c r="CO187" s="75">
        <f>'T3 Q1 201415'!AO187</f>
        <v>261</v>
      </c>
      <c r="CP187" s="75">
        <f>'T3 Q1 201415'!AP187</f>
        <v>0.91258741258741261</v>
      </c>
      <c r="CQ187" s="75">
        <f>'T3 Q1 201415'!AQ187</f>
        <v>270</v>
      </c>
      <c r="CR187" s="75">
        <f>'T3 Q1 201415'!AR187</f>
        <v>0.94405594405594406</v>
      </c>
      <c r="CS187" s="75">
        <f>'T3 Q1 201415'!AS187</f>
        <v>241</v>
      </c>
      <c r="CT187" s="75">
        <f>'T3 Q1 201415'!AT187</f>
        <v>0.84265734265734271</v>
      </c>
      <c r="CU187" s="75">
        <f>'T3 Q1 201415'!AU187</f>
        <v>265</v>
      </c>
      <c r="CV187" s="75">
        <f>'T3 Q1 201415'!AV187</f>
        <v>0.92657342657342656</v>
      </c>
      <c r="CW187" s="75">
        <f>'T3 Q1 201415'!AW187</f>
        <v>256</v>
      </c>
      <c r="CX187" s="75">
        <f>'T3 Q1 201415'!AX187</f>
        <v>0.8951048951048951</v>
      </c>
      <c r="CZ187" s="75">
        <f>'T4 Q2 201415'!D187</f>
        <v>243</v>
      </c>
      <c r="DA187" s="75">
        <f>'T4 Q2 201415'!E187</f>
        <v>215</v>
      </c>
      <c r="DB187" s="75">
        <f>'T4 Q2 201415'!F187</f>
        <v>0.8847736625514403</v>
      </c>
      <c r="DC187" s="75">
        <f>'T4 Q2 201415'!G187</f>
        <v>3</v>
      </c>
      <c r="DD187" s="75">
        <f>'T4 Q2 201415'!H187</f>
        <v>1.2345679012345678E-2</v>
      </c>
      <c r="DE187" s="75">
        <f>'T4 Q2 201415'!I187</f>
        <v>218</v>
      </c>
      <c r="DF187" s="75">
        <f>'T4 Q2 201415'!J187</f>
        <v>0.89711934156378603</v>
      </c>
      <c r="DG187" s="75">
        <f>'T4 Q2 201415'!K187</f>
        <v>0</v>
      </c>
      <c r="DH187" s="75">
        <f>'T4 Q2 201415'!L187</f>
        <v>0</v>
      </c>
      <c r="DI187" s="75" t="str">
        <f>'T4 Q2 201415'!M187</f>
        <v/>
      </c>
      <c r="DJ187" s="75">
        <f>'T4 Q2 201415'!N187</f>
        <v>0</v>
      </c>
      <c r="DK187" s="75">
        <f>'T4 Q2 201415'!O187</f>
        <v>283</v>
      </c>
      <c r="DL187" s="75">
        <f>'T4 Q2 201415'!P187</f>
        <v>256</v>
      </c>
      <c r="DM187" s="75">
        <f>'T4 Q2 201415'!Q187</f>
        <v>0.90459363957597172</v>
      </c>
      <c r="DN187" s="75">
        <f>'T4 Q2 201415'!R187</f>
        <v>250</v>
      </c>
      <c r="DO187" s="75">
        <f>'T4 Q2 201415'!S187</f>
        <v>0.88339222614840984</v>
      </c>
      <c r="DP187" s="75">
        <f>'T4 Q2 201415'!T187</f>
        <v>248</v>
      </c>
      <c r="DQ187" s="75">
        <f>'T4 Q2 201415'!U187</f>
        <v>0.87632508833922262</v>
      </c>
      <c r="DR187" s="75">
        <f>'T4 Q2 201415'!V187</f>
        <v>243</v>
      </c>
      <c r="DS187" s="75">
        <f>'T4 Q2 201415'!W187</f>
        <v>0.85865724381625441</v>
      </c>
      <c r="DT187" s="75">
        <f>'T4 Q2 201415'!X187</f>
        <v>245</v>
      </c>
      <c r="DU187" s="75">
        <f>'T4 Q2 201415'!Y187</f>
        <v>0.86572438162544174</v>
      </c>
      <c r="DV187" s="75">
        <f>'T4 Q2 201415'!Z187</f>
        <v>1</v>
      </c>
      <c r="DW187" s="75">
        <f>'T4 Q2 201415'!AA187</f>
        <v>1</v>
      </c>
      <c r="DX187" s="75">
        <f>'T4 Q2 201415'!AB187</f>
        <v>1</v>
      </c>
      <c r="DY187" s="75">
        <f>'T4 Q2 201415'!AC187</f>
        <v>0</v>
      </c>
      <c r="DZ187" s="75">
        <f>'T4 Q2 201415'!AD187</f>
        <v>288</v>
      </c>
      <c r="EA187" s="75">
        <f>'T4 Q2 201415'!AE187</f>
        <v>267</v>
      </c>
      <c r="EB187" s="75">
        <f>'T4 Q2 201415'!AF187</f>
        <v>0.92708333333333337</v>
      </c>
      <c r="EC187" s="75">
        <f>'T4 Q2 201415'!AG187</f>
        <v>233</v>
      </c>
      <c r="ED187" s="75">
        <f>'T4 Q2 201415'!AH187</f>
        <v>0.80902777777777779</v>
      </c>
      <c r="EE187" s="75">
        <f>'T4 Q2 201415'!AI187</f>
        <v>267</v>
      </c>
      <c r="EF187" s="75">
        <f>'T4 Q2 201415'!AJ187</f>
        <v>0.92708333333333337</v>
      </c>
      <c r="EG187" s="75">
        <f>'T4 Q2 201415'!AK187</f>
        <v>266</v>
      </c>
      <c r="EH187" s="75">
        <f>'T4 Q2 201415'!AL187</f>
        <v>0.92361111111111116</v>
      </c>
      <c r="EI187" s="75">
        <f>'T4 Q2 201415'!AM187</f>
        <v>257</v>
      </c>
      <c r="EJ187" s="75">
        <f>'T4 Q2 201415'!AN187</f>
        <v>0.89236111111111116</v>
      </c>
      <c r="EK187" s="75">
        <f>'T4 Q2 201415'!AO187</f>
        <v>253</v>
      </c>
      <c r="EL187" s="75">
        <f>'T4 Q2 201415'!AP187</f>
        <v>0.87847222222222221</v>
      </c>
      <c r="EM187" s="75">
        <f>'T4 Q2 201415'!AQ187</f>
        <v>263</v>
      </c>
      <c r="EN187" s="75">
        <f>'T4 Q2 201415'!AR187</f>
        <v>0</v>
      </c>
      <c r="EO187" s="75">
        <f>'T4 Q2 201415'!AS187</f>
        <v>242</v>
      </c>
      <c r="EP187" s="75">
        <f>'T4 Q2 201415'!AT187</f>
        <v>0.84027777777777779</v>
      </c>
      <c r="EQ187" s="75">
        <f>'T4 Q2 201415'!AU187</f>
        <v>263</v>
      </c>
      <c r="ER187" s="75">
        <f>'T4 Q2 201415'!AV187</f>
        <v>0.91319444444444442</v>
      </c>
      <c r="ES187" s="75">
        <f>'T4 Q2 201415'!AW187</f>
        <v>241</v>
      </c>
      <c r="ET187" s="75">
        <f>'T4 Q2 201415'!AX187</f>
        <v>0.83680555555555558</v>
      </c>
      <c r="EV187" s="75">
        <f>'T5 Q3 201415'!D187</f>
        <v>246</v>
      </c>
      <c r="EW187" s="75">
        <f>'T5 Q3 201415'!E187</f>
        <v>225</v>
      </c>
      <c r="EX187" s="75">
        <f>'T5 Q3 201415'!F187</f>
        <v>0.91463414634146345</v>
      </c>
      <c r="EY187" s="75">
        <f>'T5 Q3 201415'!G187</f>
        <v>2</v>
      </c>
      <c r="EZ187" s="75">
        <f>'T5 Q3 201415'!H187</f>
        <v>8.130081300813009E-3</v>
      </c>
      <c r="FA187" s="75">
        <f>'T5 Q3 201415'!I187</f>
        <v>226</v>
      </c>
      <c r="FB187" s="75">
        <f>'T5 Q3 201415'!J187</f>
        <v>0.91869918699186992</v>
      </c>
      <c r="FC187" s="75">
        <f>'T5 Q3 201415'!K187</f>
        <v>0</v>
      </c>
      <c r="FD187" s="75">
        <f>'T5 Q3 201415'!L187</f>
        <v>0</v>
      </c>
      <c r="FE187" s="75" t="str">
        <f>'T5 Q3 201415'!M187</f>
        <v/>
      </c>
      <c r="FF187" s="75">
        <f>'T5 Q3 201415'!N187</f>
        <v>0</v>
      </c>
      <c r="FG187" s="75">
        <f>'T5 Q3 201415'!O187</f>
        <v>269</v>
      </c>
      <c r="FH187" s="75">
        <f>'T5 Q3 201415'!P187</f>
        <v>248</v>
      </c>
      <c r="FI187" s="75">
        <f>'T5 Q3 201415'!Q187</f>
        <v>0.92193308550185871</v>
      </c>
      <c r="FJ187" s="75">
        <f>'T5 Q3 201415'!R187</f>
        <v>245</v>
      </c>
      <c r="FK187" s="75">
        <f>'T5 Q3 201415'!S187</f>
        <v>0.91078066914498146</v>
      </c>
      <c r="FL187" s="75">
        <f>'T5 Q3 201415'!T187</f>
        <v>235</v>
      </c>
      <c r="FM187" s="75">
        <f>'T5 Q3 201415'!U187</f>
        <v>0.87360594795539037</v>
      </c>
      <c r="FN187" s="75">
        <f>'T5 Q3 201415'!V187</f>
        <v>240</v>
      </c>
      <c r="FO187" s="75">
        <f>'T5 Q3 201415'!W187</f>
        <v>0.89219330855018586</v>
      </c>
      <c r="FP187" s="75">
        <f>'T5 Q3 201415'!X187</f>
        <v>243</v>
      </c>
      <c r="FQ187" s="75">
        <f>'T5 Q3 201415'!Y187</f>
        <v>0.90334572490706322</v>
      </c>
      <c r="FR187" s="75">
        <f>'T5 Q3 201415'!Z187</f>
        <v>1</v>
      </c>
      <c r="FS187" s="75">
        <f>'T5 Q3 201415'!AA187</f>
        <v>1</v>
      </c>
      <c r="FT187" s="75">
        <f>'T5 Q3 201415'!AB187</f>
        <v>1</v>
      </c>
      <c r="FU187" s="75">
        <f>'T5 Q3 201415'!AC187</f>
        <v>0</v>
      </c>
      <c r="FV187" s="75">
        <f>'T5 Q3 201415'!AD187</f>
        <v>298</v>
      </c>
      <c r="FW187" s="75">
        <f>'T5 Q3 201415'!AE187</f>
        <v>280</v>
      </c>
      <c r="FX187" s="75">
        <f>'T5 Q3 201415'!AF187</f>
        <v>0.93959731543624159</v>
      </c>
      <c r="FY187" s="75">
        <f>'T5 Q3 201415'!AG187</f>
        <v>246</v>
      </c>
      <c r="FZ187" s="75">
        <f>'T5 Q3 201415'!AH187</f>
        <v>0.82550335570469802</v>
      </c>
      <c r="GA187" s="75">
        <f>'T5 Q3 201415'!AI187</f>
        <v>280</v>
      </c>
      <c r="GB187" s="75">
        <f>'T5 Q3 201415'!AJ187</f>
        <v>0.93959731543624159</v>
      </c>
      <c r="GC187" s="75">
        <f>'T5 Q3 201415'!AK187</f>
        <v>280</v>
      </c>
      <c r="GD187" s="75">
        <f>'T5 Q3 201415'!AL187</f>
        <v>0.93959731543624159</v>
      </c>
      <c r="GE187" s="75">
        <f>'T5 Q3 201415'!AM187</f>
        <v>268</v>
      </c>
      <c r="GF187" s="75">
        <f>'T5 Q3 201415'!AN187</f>
        <v>0.89932885906040272</v>
      </c>
      <c r="GG187" s="75">
        <f>'T5 Q3 201415'!AO187</f>
        <v>258</v>
      </c>
      <c r="GH187" s="75">
        <f>'T5 Q3 201415'!AP187</f>
        <v>0.86577181208053688</v>
      </c>
      <c r="GI187" s="75">
        <f>'T5 Q3 201415'!AQ187</f>
        <v>270</v>
      </c>
      <c r="GJ187" s="75">
        <f>'T5 Q3 201415'!AR187</f>
        <v>0</v>
      </c>
      <c r="GK187" s="75">
        <f>'T5 Q3 201415'!AS187</f>
        <v>251</v>
      </c>
      <c r="GL187" s="75">
        <f>'T5 Q3 201415'!AT187</f>
        <v>0.84228187919463082</v>
      </c>
      <c r="GM187" s="75">
        <f>'T5 Q3 201415'!AU187</f>
        <v>273</v>
      </c>
      <c r="GN187" s="75">
        <f>'T5 Q3 201415'!AV187</f>
        <v>0.91610738255033553</v>
      </c>
      <c r="GO187" s="75">
        <f>'T5 Q3 201415'!AW187</f>
        <v>253</v>
      </c>
      <c r="GP187" s="75">
        <f>'T5 Q3 201415'!AX187</f>
        <v>0.84899328859060408</v>
      </c>
      <c r="GR187" s="75">
        <f>'T6 Q4 201415'!D187</f>
        <v>271</v>
      </c>
      <c r="GS187" s="75">
        <f>'T6 Q4 201415'!E187</f>
        <v>243</v>
      </c>
      <c r="GT187" s="75">
        <f>'T6 Q4 201415'!F187</f>
        <v>0.89667896678966785</v>
      </c>
      <c r="GU187" s="75">
        <f>'T6 Q4 201415'!G187</f>
        <v>2</v>
      </c>
      <c r="GV187" s="75">
        <f>'T6 Q4 201415'!H187</f>
        <v>7.3800738007380072E-3</v>
      </c>
      <c r="GW187" s="75">
        <f>'T6 Q4 201415'!I187</f>
        <v>252</v>
      </c>
      <c r="GX187" s="75">
        <f>'T6 Q4 201415'!J187</f>
        <v>0.92988929889298888</v>
      </c>
      <c r="GY187" s="75">
        <f>'T6 Q4 201415'!K187</f>
        <v>0</v>
      </c>
      <c r="GZ187" s="75">
        <f>'T6 Q4 201415'!L187</f>
        <v>0</v>
      </c>
      <c r="HA187" s="75" t="str">
        <f>'T6 Q4 201415'!M187</f>
        <v/>
      </c>
      <c r="HB187" s="75">
        <f>'T6 Q4 201415'!N187</f>
        <v>0</v>
      </c>
      <c r="HC187" s="75">
        <f>'T6 Q4 201415'!O187</f>
        <v>264</v>
      </c>
      <c r="HD187" s="75">
        <f>'T6 Q4 201415'!P187</f>
        <v>244</v>
      </c>
      <c r="HE187" s="75">
        <f>'T6 Q4 201415'!Q187</f>
        <v>0.9242424242424242</v>
      </c>
      <c r="HF187" s="75">
        <f>'T6 Q4 201415'!R187</f>
        <v>236</v>
      </c>
      <c r="HG187" s="75">
        <f>'T6 Q4 201415'!S187</f>
        <v>0.89393939393939392</v>
      </c>
      <c r="HH187" s="75">
        <f>'T6 Q4 201415'!T187</f>
        <v>131</v>
      </c>
      <c r="HI187" s="75">
        <f>'T6 Q4 201415'!U187</f>
        <v>0.49621212121212122</v>
      </c>
      <c r="HJ187" s="75">
        <f>'T6 Q4 201415'!V187</f>
        <v>222</v>
      </c>
      <c r="HK187" s="75">
        <f>'T6 Q4 201415'!W187</f>
        <v>0.84090909090909094</v>
      </c>
      <c r="HL187" s="75">
        <f>'T6 Q4 201415'!X187</f>
        <v>234</v>
      </c>
      <c r="HM187" s="75">
        <f>'T6 Q4 201415'!Y187</f>
        <v>0.88636363636363635</v>
      </c>
      <c r="HN187" s="75">
        <f>'T6 Q4 201415'!Z187</f>
        <v>0</v>
      </c>
      <c r="HO187" s="75">
        <f>'T6 Q4 201415'!AA187</f>
        <v>0</v>
      </c>
      <c r="HP187" s="75" t="str">
        <f>'T6 Q4 201415'!AB187</f>
        <v/>
      </c>
      <c r="HQ187" s="75">
        <f>'T6 Q4 201415'!AC187</f>
        <v>0</v>
      </c>
      <c r="HR187" s="75">
        <f>'T6 Q4 201415'!AD187</f>
        <v>271</v>
      </c>
      <c r="HS187" s="75">
        <f>'T6 Q4 201415'!AE187</f>
        <v>247</v>
      </c>
      <c r="HT187" s="75">
        <f>'T6 Q4 201415'!AF187</f>
        <v>0.91143911439114389</v>
      </c>
      <c r="HU187" s="75">
        <f>'T6 Q4 201415'!AG187</f>
        <v>229</v>
      </c>
      <c r="HV187" s="75">
        <f>'T6 Q4 201415'!AH187</f>
        <v>0.84501845018450183</v>
      </c>
      <c r="HW187" s="75">
        <f>'T6 Q4 201415'!AI187</f>
        <v>247</v>
      </c>
      <c r="HX187" s="75">
        <f>'T6 Q4 201415'!AJ187</f>
        <v>0.91143911439114389</v>
      </c>
      <c r="HY187" s="75">
        <f>'T6 Q4 201415'!AK187</f>
        <v>246</v>
      </c>
      <c r="HZ187" s="75">
        <f>'T6 Q4 201415'!AL187</f>
        <v>0.90774907749077494</v>
      </c>
      <c r="IA187" s="75">
        <f>'T6 Q4 201415'!AM187</f>
        <v>235</v>
      </c>
      <c r="IB187" s="75">
        <f>'T6 Q4 201415'!AN187</f>
        <v>0.86715867158671589</v>
      </c>
      <c r="IC187" s="75">
        <f>'T6 Q4 201415'!AO187</f>
        <v>233</v>
      </c>
      <c r="ID187" s="75">
        <f>'T6 Q4 201415'!AP187</f>
        <v>0.85977859778597787</v>
      </c>
      <c r="IE187" s="75">
        <f>'T6 Q4 201415'!AQ187</f>
        <v>241</v>
      </c>
      <c r="IF187" s="75">
        <f>'T6 Q4 201415'!AR187</f>
        <v>0</v>
      </c>
      <c r="IG187" s="75">
        <f>'T6 Q4 201415'!AS187</f>
        <v>235</v>
      </c>
      <c r="IH187" s="75">
        <f>'T6 Q4 201415'!AT187</f>
        <v>0.86715867158671589</v>
      </c>
      <c r="II187" s="75">
        <f>'T6 Q4 201415'!AU187</f>
        <v>239</v>
      </c>
      <c r="IJ187" s="75">
        <f>'T6 Q4 201415'!AV187</f>
        <v>0.88191881918819193</v>
      </c>
      <c r="IK187" s="75">
        <f>'T6 Q4 201415'!AW187</f>
        <v>231</v>
      </c>
      <c r="IL187" s="75">
        <f>'T6 Q4 201415'!AX187</f>
        <v>0.85239852398523985</v>
      </c>
    </row>
    <row r="188" spans="1:246" x14ac:dyDescent="0.25">
      <c r="A188" s="31" t="s">
        <v>628</v>
      </c>
      <c r="B188" s="21" t="s">
        <v>629</v>
      </c>
      <c r="C188" s="21" t="s">
        <v>38</v>
      </c>
      <c r="D188" s="64">
        <v>3389</v>
      </c>
      <c r="E188" s="64">
        <v>2965</v>
      </c>
      <c r="F188" s="51">
        <v>0.87488934789023309</v>
      </c>
      <c r="G188" s="64">
        <v>2946</v>
      </c>
      <c r="H188" s="69">
        <v>0.86928297432871049</v>
      </c>
      <c r="I188" s="64">
        <v>2961</v>
      </c>
      <c r="J188" s="51">
        <v>0.8737090587193862</v>
      </c>
      <c r="K188" s="64">
        <v>4</v>
      </c>
      <c r="L188" s="5">
        <v>0</v>
      </c>
      <c r="M188" s="51">
        <v>0</v>
      </c>
      <c r="N188" s="40"/>
      <c r="O188" s="64">
        <v>3619</v>
      </c>
      <c r="P188" s="64">
        <v>3162</v>
      </c>
      <c r="Q188" s="51">
        <v>0.87372202265819288</v>
      </c>
      <c r="R188" s="64">
        <v>2968</v>
      </c>
      <c r="S188" s="69">
        <v>0.82011605415860733</v>
      </c>
      <c r="T188" s="64">
        <v>2717</v>
      </c>
      <c r="U188" s="51">
        <v>0.75075987841945291</v>
      </c>
      <c r="V188" s="64">
        <v>2934</v>
      </c>
      <c r="W188" s="69">
        <v>0.81072119369991713</v>
      </c>
      <c r="X188" s="64">
        <v>2950</v>
      </c>
      <c r="Y188" s="51">
        <v>0.8151423045040066</v>
      </c>
      <c r="Z188" s="64">
        <v>1</v>
      </c>
      <c r="AA188" s="64">
        <v>1</v>
      </c>
      <c r="AB188" s="51">
        <v>1</v>
      </c>
      <c r="AC188" s="58"/>
      <c r="AD188" s="64">
        <v>4136</v>
      </c>
      <c r="AE188" s="64">
        <v>3490</v>
      </c>
      <c r="AF188" s="46">
        <v>0.8438104448742747</v>
      </c>
      <c r="AG188" s="64">
        <v>2932</v>
      </c>
      <c r="AH188" s="70">
        <v>0.70889748549323017</v>
      </c>
      <c r="AI188" s="64">
        <v>126</v>
      </c>
      <c r="AJ188" s="46">
        <v>3.04642166344294E-2</v>
      </c>
      <c r="AK188" s="64">
        <v>126</v>
      </c>
      <c r="AL188" s="70">
        <v>3.04642166344294E-2</v>
      </c>
      <c r="AM188" s="64">
        <v>3340</v>
      </c>
      <c r="AN188" s="46">
        <v>0.80754352030947774</v>
      </c>
      <c r="AO188" s="64">
        <v>3294</v>
      </c>
      <c r="AP188" s="70">
        <v>0.79642166344294008</v>
      </c>
      <c r="AQ188" s="64">
        <v>3417</v>
      </c>
      <c r="AR188" s="46">
        <v>0.82616054158607355</v>
      </c>
      <c r="AS188" s="64">
        <v>2990</v>
      </c>
      <c r="AT188" s="70">
        <v>0.72292069632495159</v>
      </c>
      <c r="AU188" s="64">
        <v>3438</v>
      </c>
      <c r="AV188" s="46">
        <v>0.8312379110251451</v>
      </c>
      <c r="AW188" s="64">
        <v>3298</v>
      </c>
      <c r="AX188" s="46">
        <v>0.79738878143133463</v>
      </c>
      <c r="AZ188" s="80">
        <f>VLOOKUP($A188,'T1DQ CCG'!$A:$BS,69,FALSE)</f>
        <v>0</v>
      </c>
      <c r="BA188" s="80">
        <f>VLOOKUP($A188,'T1DQ CCG'!$A:$BS,70,FALSE)</f>
        <v>0</v>
      </c>
      <c r="BB188" s="80">
        <f>VLOOKUP($A188,'T1DQ CCG'!$A:$BS,71,FALSE)</f>
        <v>0</v>
      </c>
      <c r="BD188" s="75">
        <f>'T3 Q1 201415'!D188</f>
        <v>875</v>
      </c>
      <c r="BE188" s="75">
        <f>'T3 Q1 201415'!E188</f>
        <v>767</v>
      </c>
      <c r="BF188" s="75">
        <f>'T3 Q1 201415'!F188</f>
        <v>0.87657142857142856</v>
      </c>
      <c r="BG188" s="75">
        <f>'T3 Q1 201415'!G188</f>
        <v>750</v>
      </c>
      <c r="BH188" s="75">
        <f>'T3 Q1 201415'!H188</f>
        <v>0.8571428571428571</v>
      </c>
      <c r="BI188" s="75">
        <f>'T3 Q1 201415'!I188</f>
        <v>770</v>
      </c>
      <c r="BJ188" s="75">
        <f>'T3 Q1 201415'!J188</f>
        <v>0.88</v>
      </c>
      <c r="BK188" s="75">
        <f>'T3 Q1 201415'!K188</f>
        <v>1</v>
      </c>
      <c r="BL188" s="75">
        <f>'T3 Q1 201415'!L188</f>
        <v>1</v>
      </c>
      <c r="BM188" s="75">
        <f>'T3 Q1 201415'!M188</f>
        <v>1</v>
      </c>
      <c r="BN188" s="75">
        <f>'T3 Q1 201415'!N188</f>
        <v>0</v>
      </c>
      <c r="BO188" s="75">
        <f>'T3 Q1 201415'!O188</f>
        <v>962</v>
      </c>
      <c r="BP188" s="75">
        <f>'T3 Q1 201415'!P188</f>
        <v>839</v>
      </c>
      <c r="BQ188" s="75">
        <f>'T3 Q1 201415'!Q188</f>
        <v>0.87214137214137211</v>
      </c>
      <c r="BR188" s="75">
        <f>'T3 Q1 201415'!R188</f>
        <v>789</v>
      </c>
      <c r="BS188" s="75">
        <f>'T3 Q1 201415'!S188</f>
        <v>0.82016632016632018</v>
      </c>
      <c r="BT188" s="75">
        <f>'T3 Q1 201415'!T188</f>
        <v>835</v>
      </c>
      <c r="BU188" s="75">
        <f>'T3 Q1 201415'!U188</f>
        <v>0.86798336798336795</v>
      </c>
      <c r="BV188" s="75">
        <f>'T3 Q1 201415'!V188</f>
        <v>766</v>
      </c>
      <c r="BW188" s="75">
        <f>'T3 Q1 201415'!W188</f>
        <v>0.79625779625779625</v>
      </c>
      <c r="BX188" s="75">
        <f>'T3 Q1 201415'!X188</f>
        <v>783</v>
      </c>
      <c r="BY188" s="75">
        <f>'T3 Q1 201415'!Y188</f>
        <v>0.81392931392931389</v>
      </c>
      <c r="BZ188" s="75">
        <f>'T3 Q1 201415'!Z188</f>
        <v>0</v>
      </c>
      <c r="CA188" s="75">
        <f>'T3 Q1 201415'!AA188</f>
        <v>0</v>
      </c>
      <c r="CB188" s="75" t="str">
        <f>'T3 Q1 201415'!AB188</f>
        <v/>
      </c>
      <c r="CC188" s="75">
        <f>'T3 Q1 201415'!AC188</f>
        <v>0</v>
      </c>
      <c r="CD188" s="75">
        <f>'T3 Q1 201415'!AD188</f>
        <v>1006</v>
      </c>
      <c r="CE188" s="75">
        <f>'T3 Q1 201415'!AE188</f>
        <v>865</v>
      </c>
      <c r="CF188" s="75">
        <f>'T3 Q1 201415'!AF188</f>
        <v>0.85984095427435392</v>
      </c>
      <c r="CG188" s="75">
        <f>'T3 Q1 201415'!AG188</f>
        <v>726</v>
      </c>
      <c r="CH188" s="75">
        <f>'T3 Q1 201415'!AH188</f>
        <v>0.72166998011928429</v>
      </c>
      <c r="CI188" s="75">
        <f>'T3 Q1 201415'!AI188</f>
        <v>37</v>
      </c>
      <c r="CJ188" s="75">
        <f>'T3 Q1 201415'!AJ188</f>
        <v>3.6779324055666002E-2</v>
      </c>
      <c r="CK188" s="75">
        <f>'T3 Q1 201415'!AK188</f>
        <v>37</v>
      </c>
      <c r="CL188" s="75">
        <f>'T3 Q1 201415'!AL188</f>
        <v>3.6779324055666002E-2</v>
      </c>
      <c r="CM188" s="75">
        <f>'T3 Q1 201415'!AM188</f>
        <v>821</v>
      </c>
      <c r="CN188" s="75">
        <f>'T3 Q1 201415'!AN188</f>
        <v>0.81610337972167002</v>
      </c>
      <c r="CO188" s="75">
        <f>'T3 Q1 201415'!AO188</f>
        <v>782</v>
      </c>
      <c r="CP188" s="75">
        <f>'T3 Q1 201415'!AP188</f>
        <v>0.77733598409542748</v>
      </c>
      <c r="CQ188" s="75">
        <f>'T3 Q1 201415'!AQ188</f>
        <v>843</v>
      </c>
      <c r="CR188" s="75">
        <f>'T3 Q1 201415'!AR188</f>
        <v>0.83797216699801191</v>
      </c>
      <c r="CS188" s="75">
        <f>'T3 Q1 201415'!AS188</f>
        <v>733</v>
      </c>
      <c r="CT188" s="75">
        <f>'T3 Q1 201415'!AT188</f>
        <v>0.72862823061630222</v>
      </c>
      <c r="CU188" s="75">
        <f>'T3 Q1 201415'!AU188</f>
        <v>850</v>
      </c>
      <c r="CV188" s="75">
        <f>'T3 Q1 201415'!AV188</f>
        <v>0.84493041749502984</v>
      </c>
      <c r="CW188" s="75">
        <f>'T3 Q1 201415'!AW188</f>
        <v>815</v>
      </c>
      <c r="CX188" s="75">
        <f>'T3 Q1 201415'!AX188</f>
        <v>0.81013916500994032</v>
      </c>
      <c r="CZ188" s="75">
        <f>'T4 Q2 201415'!D188</f>
        <v>839</v>
      </c>
      <c r="DA188" s="75">
        <f>'T4 Q2 201415'!E188</f>
        <v>723</v>
      </c>
      <c r="DB188" s="75">
        <f>'T4 Q2 201415'!F188</f>
        <v>0.86174016686531585</v>
      </c>
      <c r="DC188" s="75">
        <f>'T4 Q2 201415'!G188</f>
        <v>718</v>
      </c>
      <c r="DD188" s="75">
        <f>'T4 Q2 201415'!H188</f>
        <v>0.85578069129916567</v>
      </c>
      <c r="DE188" s="75">
        <f>'T4 Q2 201415'!I188</f>
        <v>720</v>
      </c>
      <c r="DF188" s="75">
        <f>'T4 Q2 201415'!J188</f>
        <v>0.85816448152562574</v>
      </c>
      <c r="DG188" s="75">
        <f>'T4 Q2 201415'!K188</f>
        <v>2</v>
      </c>
      <c r="DH188" s="75">
        <f>'T4 Q2 201415'!L188</f>
        <v>2</v>
      </c>
      <c r="DI188" s="75">
        <f>'T4 Q2 201415'!M188</f>
        <v>1</v>
      </c>
      <c r="DJ188" s="75">
        <f>'T4 Q2 201415'!N188</f>
        <v>0</v>
      </c>
      <c r="DK188" s="75">
        <f>'T4 Q2 201415'!O188</f>
        <v>923</v>
      </c>
      <c r="DL188" s="75">
        <f>'T4 Q2 201415'!P188</f>
        <v>800</v>
      </c>
      <c r="DM188" s="75">
        <f>'T4 Q2 201415'!Q188</f>
        <v>0.86673889490790901</v>
      </c>
      <c r="DN188" s="75">
        <f>'T4 Q2 201415'!R188</f>
        <v>756</v>
      </c>
      <c r="DO188" s="75">
        <f>'T4 Q2 201415'!S188</f>
        <v>0.81906825568797403</v>
      </c>
      <c r="DP188" s="75">
        <f>'T4 Q2 201415'!T188</f>
        <v>788</v>
      </c>
      <c r="DQ188" s="75">
        <f>'T4 Q2 201415'!U188</f>
        <v>0.8537378114842904</v>
      </c>
      <c r="DR188" s="75">
        <f>'T4 Q2 201415'!V188</f>
        <v>744</v>
      </c>
      <c r="DS188" s="75">
        <f>'T4 Q2 201415'!W188</f>
        <v>0.80606717226435531</v>
      </c>
      <c r="DT188" s="75">
        <f>'T4 Q2 201415'!X188</f>
        <v>747</v>
      </c>
      <c r="DU188" s="75">
        <f>'T4 Q2 201415'!Y188</f>
        <v>0.80931744312025999</v>
      </c>
      <c r="DV188" s="75">
        <f>'T4 Q2 201415'!Z188</f>
        <v>1</v>
      </c>
      <c r="DW188" s="75">
        <f>'T4 Q2 201415'!AA188</f>
        <v>1</v>
      </c>
      <c r="DX188" s="75">
        <f>'T4 Q2 201415'!AB188</f>
        <v>1</v>
      </c>
      <c r="DY188" s="75">
        <f>'T4 Q2 201415'!AC188</f>
        <v>0</v>
      </c>
      <c r="DZ188" s="75">
        <f>'T4 Q2 201415'!AD188</f>
        <v>1039</v>
      </c>
      <c r="EA188" s="75">
        <f>'T4 Q2 201415'!AE188</f>
        <v>876</v>
      </c>
      <c r="EB188" s="75">
        <f>'T4 Q2 201415'!AF188</f>
        <v>0.84311838306063525</v>
      </c>
      <c r="EC188" s="75">
        <f>'T4 Q2 201415'!AG188</f>
        <v>735</v>
      </c>
      <c r="ED188" s="75">
        <f>'T4 Q2 201415'!AH188</f>
        <v>0.70741097208854664</v>
      </c>
      <c r="EE188" s="75">
        <f>'T4 Q2 201415'!AI188</f>
        <v>31</v>
      </c>
      <c r="EF188" s="75">
        <f>'T4 Q2 201415'!AJ188</f>
        <v>2.9836381135707413E-2</v>
      </c>
      <c r="EG188" s="75">
        <f>'T4 Q2 201415'!AK188</f>
        <v>31</v>
      </c>
      <c r="EH188" s="75">
        <f>'T4 Q2 201415'!AL188</f>
        <v>2.9836381135707413E-2</v>
      </c>
      <c r="EI188" s="75">
        <f>'T4 Q2 201415'!AM188</f>
        <v>825</v>
      </c>
      <c r="EJ188" s="75">
        <f>'T4 Q2 201415'!AN188</f>
        <v>0.7940327237728585</v>
      </c>
      <c r="EK188" s="75">
        <f>'T4 Q2 201415'!AO188</f>
        <v>840</v>
      </c>
      <c r="EL188" s="75">
        <f>'T4 Q2 201415'!AP188</f>
        <v>0.80846968238691053</v>
      </c>
      <c r="EM188" s="75">
        <f>'T4 Q2 201415'!AQ188</f>
        <v>860</v>
      </c>
      <c r="EN188" s="75">
        <f>'T4 Q2 201415'!AR188</f>
        <v>0</v>
      </c>
      <c r="EO188" s="75">
        <f>'T4 Q2 201415'!AS188</f>
        <v>748</v>
      </c>
      <c r="EP188" s="75">
        <f>'T4 Q2 201415'!AT188</f>
        <v>0.71992300288739175</v>
      </c>
      <c r="EQ188" s="75">
        <f>'T4 Q2 201415'!AU188</f>
        <v>856</v>
      </c>
      <c r="ER188" s="75">
        <f>'T4 Q2 201415'!AV188</f>
        <v>0.82386910490856591</v>
      </c>
      <c r="ES188" s="75">
        <f>'T4 Q2 201415'!AW188</f>
        <v>828</v>
      </c>
      <c r="ET188" s="75">
        <f>'T4 Q2 201415'!AX188</f>
        <v>0.79692011549566888</v>
      </c>
      <c r="EV188" s="75">
        <f>'T5 Q3 201415'!D188</f>
        <v>872</v>
      </c>
      <c r="EW188" s="75">
        <f>'T5 Q3 201415'!E188</f>
        <v>768</v>
      </c>
      <c r="EX188" s="75">
        <f>'T5 Q3 201415'!F188</f>
        <v>0.88073394495412849</v>
      </c>
      <c r="EY188" s="75">
        <f>'T5 Q3 201415'!G188</f>
        <v>772</v>
      </c>
      <c r="EZ188" s="75">
        <f>'T5 Q3 201415'!H188</f>
        <v>0.88532110091743121</v>
      </c>
      <c r="FA188" s="75">
        <f>'T5 Q3 201415'!I188</f>
        <v>764</v>
      </c>
      <c r="FB188" s="75">
        <f>'T5 Q3 201415'!J188</f>
        <v>0.87614678899082565</v>
      </c>
      <c r="FC188" s="75">
        <f>'T5 Q3 201415'!K188</f>
        <v>1</v>
      </c>
      <c r="FD188" s="75">
        <f>'T5 Q3 201415'!L188</f>
        <v>1</v>
      </c>
      <c r="FE188" s="75">
        <f>'T5 Q3 201415'!M188</f>
        <v>1</v>
      </c>
      <c r="FF188" s="75">
        <f>'T5 Q3 201415'!N188</f>
        <v>0</v>
      </c>
      <c r="FG188" s="75">
        <f>'T5 Q3 201415'!O188</f>
        <v>900</v>
      </c>
      <c r="FH188" s="75">
        <f>'T5 Q3 201415'!P188</f>
        <v>787</v>
      </c>
      <c r="FI188" s="75">
        <f>'T5 Q3 201415'!Q188</f>
        <v>0.87444444444444447</v>
      </c>
      <c r="FJ188" s="75">
        <f>'T5 Q3 201415'!R188</f>
        <v>747</v>
      </c>
      <c r="FK188" s="75">
        <f>'T5 Q3 201415'!S188</f>
        <v>0.83</v>
      </c>
      <c r="FL188" s="75">
        <f>'T5 Q3 201415'!T188</f>
        <v>745</v>
      </c>
      <c r="FM188" s="75">
        <f>'T5 Q3 201415'!U188</f>
        <v>0.82777777777777772</v>
      </c>
      <c r="FN188" s="75">
        <f>'T5 Q3 201415'!V188</f>
        <v>748</v>
      </c>
      <c r="FO188" s="75">
        <f>'T5 Q3 201415'!W188</f>
        <v>0.83111111111111113</v>
      </c>
      <c r="FP188" s="75">
        <f>'T5 Q3 201415'!X188</f>
        <v>742</v>
      </c>
      <c r="FQ188" s="75">
        <f>'T5 Q3 201415'!Y188</f>
        <v>0.82444444444444442</v>
      </c>
      <c r="FR188" s="75">
        <f>'T5 Q3 201415'!Z188</f>
        <v>0</v>
      </c>
      <c r="FS188" s="75">
        <f>'T5 Q3 201415'!AA188</f>
        <v>0</v>
      </c>
      <c r="FT188" s="75" t="str">
        <f>'T5 Q3 201415'!AB188</f>
        <v/>
      </c>
      <c r="FU188" s="75">
        <f>'T5 Q3 201415'!AC188</f>
        <v>0</v>
      </c>
      <c r="FV188" s="75">
        <f>'T5 Q3 201415'!AD188</f>
        <v>1030</v>
      </c>
      <c r="FW188" s="75">
        <f>'T5 Q3 201415'!AE188</f>
        <v>850</v>
      </c>
      <c r="FX188" s="75">
        <f>'T5 Q3 201415'!AF188</f>
        <v>0.82524271844660191</v>
      </c>
      <c r="FY188" s="75">
        <f>'T5 Q3 201415'!AG188</f>
        <v>719</v>
      </c>
      <c r="FZ188" s="75">
        <f>'T5 Q3 201415'!AH188</f>
        <v>0.69805825242718444</v>
      </c>
      <c r="GA188" s="75">
        <f>'T5 Q3 201415'!AI188</f>
        <v>25</v>
      </c>
      <c r="GB188" s="75">
        <f>'T5 Q3 201415'!AJ188</f>
        <v>2.4271844660194174E-2</v>
      </c>
      <c r="GC188" s="75">
        <f>'T5 Q3 201415'!AK188</f>
        <v>25</v>
      </c>
      <c r="GD188" s="75">
        <f>'T5 Q3 201415'!AL188</f>
        <v>2.4271844660194174E-2</v>
      </c>
      <c r="GE188" s="75">
        <f>'T5 Q3 201415'!AM188</f>
        <v>819</v>
      </c>
      <c r="GF188" s="75">
        <f>'T5 Q3 201415'!AN188</f>
        <v>0.79514563106796121</v>
      </c>
      <c r="GG188" s="75">
        <f>'T5 Q3 201415'!AO188</f>
        <v>819</v>
      </c>
      <c r="GH188" s="75">
        <f>'T5 Q3 201415'!AP188</f>
        <v>0.79514563106796121</v>
      </c>
      <c r="GI188" s="75">
        <f>'T5 Q3 201415'!AQ188</f>
        <v>841</v>
      </c>
      <c r="GJ188" s="75">
        <f>'T5 Q3 201415'!AR188</f>
        <v>0</v>
      </c>
      <c r="GK188" s="75">
        <f>'T5 Q3 201415'!AS188</f>
        <v>740</v>
      </c>
      <c r="GL188" s="75">
        <f>'T5 Q3 201415'!AT188</f>
        <v>0.71844660194174759</v>
      </c>
      <c r="GM188" s="75">
        <f>'T5 Q3 201415'!AU188</f>
        <v>843</v>
      </c>
      <c r="GN188" s="75">
        <f>'T5 Q3 201415'!AV188</f>
        <v>0.81844660194174756</v>
      </c>
      <c r="GO188" s="75">
        <f>'T5 Q3 201415'!AW188</f>
        <v>808</v>
      </c>
      <c r="GP188" s="75">
        <f>'T5 Q3 201415'!AX188</f>
        <v>0.78446601941747574</v>
      </c>
      <c r="GR188" s="75">
        <f>'T6 Q4 201415'!D188</f>
        <v>803</v>
      </c>
      <c r="GS188" s="75">
        <f>'T6 Q4 201415'!E188</f>
        <v>707</v>
      </c>
      <c r="GT188" s="75">
        <f>'T6 Q4 201415'!F188</f>
        <v>0.88044831880448315</v>
      </c>
      <c r="GU188" s="75">
        <f>'T6 Q4 201415'!G188</f>
        <v>706</v>
      </c>
      <c r="GV188" s="75">
        <f>'T6 Q4 201415'!H188</f>
        <v>0.87920298879202985</v>
      </c>
      <c r="GW188" s="75">
        <f>'T6 Q4 201415'!I188</f>
        <v>707</v>
      </c>
      <c r="GX188" s="75">
        <f>'T6 Q4 201415'!J188</f>
        <v>0.88044831880448315</v>
      </c>
      <c r="GY188" s="75">
        <f>'T6 Q4 201415'!K188</f>
        <v>0</v>
      </c>
      <c r="GZ188" s="75">
        <f>'T6 Q4 201415'!L188</f>
        <v>0</v>
      </c>
      <c r="HA188" s="75" t="str">
        <f>'T6 Q4 201415'!M188</f>
        <v/>
      </c>
      <c r="HB188" s="75">
        <f>'T6 Q4 201415'!N188</f>
        <v>0</v>
      </c>
      <c r="HC188" s="75">
        <f>'T6 Q4 201415'!O188</f>
        <v>834</v>
      </c>
      <c r="HD188" s="75">
        <f>'T6 Q4 201415'!P188</f>
        <v>736</v>
      </c>
      <c r="HE188" s="75">
        <f>'T6 Q4 201415'!Q188</f>
        <v>0.88249400479616302</v>
      </c>
      <c r="HF188" s="75">
        <f>'T6 Q4 201415'!R188</f>
        <v>676</v>
      </c>
      <c r="HG188" s="75">
        <f>'T6 Q4 201415'!S188</f>
        <v>0.81055155875299756</v>
      </c>
      <c r="HH188" s="75">
        <f>'T6 Q4 201415'!T188</f>
        <v>349</v>
      </c>
      <c r="HI188" s="75">
        <f>'T6 Q4 201415'!U188</f>
        <v>0.41846522781774581</v>
      </c>
      <c r="HJ188" s="75">
        <f>'T6 Q4 201415'!V188</f>
        <v>676</v>
      </c>
      <c r="HK188" s="75">
        <f>'T6 Q4 201415'!W188</f>
        <v>0.81055155875299756</v>
      </c>
      <c r="HL188" s="75">
        <f>'T6 Q4 201415'!X188</f>
        <v>678</v>
      </c>
      <c r="HM188" s="75">
        <f>'T6 Q4 201415'!Y188</f>
        <v>0.81294964028776984</v>
      </c>
      <c r="HN188" s="75">
        <f>'T6 Q4 201415'!Z188</f>
        <v>0</v>
      </c>
      <c r="HO188" s="75">
        <f>'T6 Q4 201415'!AA188</f>
        <v>0</v>
      </c>
      <c r="HP188" s="75" t="str">
        <f>'T6 Q4 201415'!AB188</f>
        <v/>
      </c>
      <c r="HQ188" s="75">
        <f>'T6 Q4 201415'!AC188</f>
        <v>0</v>
      </c>
      <c r="HR188" s="75">
        <f>'T6 Q4 201415'!AD188</f>
        <v>1061</v>
      </c>
      <c r="HS188" s="75">
        <f>'T6 Q4 201415'!AE188</f>
        <v>899</v>
      </c>
      <c r="HT188" s="75">
        <f>'T6 Q4 201415'!AF188</f>
        <v>0.84731385485391142</v>
      </c>
      <c r="HU188" s="75">
        <f>'T6 Q4 201415'!AG188</f>
        <v>752</v>
      </c>
      <c r="HV188" s="75">
        <f>'T6 Q4 201415'!AH188</f>
        <v>0.70876531573986801</v>
      </c>
      <c r="HW188" s="75">
        <f>'T6 Q4 201415'!AI188</f>
        <v>33</v>
      </c>
      <c r="HX188" s="75">
        <f>'T6 Q4 201415'!AJ188</f>
        <v>3.1102733270499529E-2</v>
      </c>
      <c r="HY188" s="75">
        <f>'T6 Q4 201415'!AK188</f>
        <v>33</v>
      </c>
      <c r="HZ188" s="75">
        <f>'T6 Q4 201415'!AL188</f>
        <v>3.1102733270499529E-2</v>
      </c>
      <c r="IA188" s="75">
        <f>'T6 Q4 201415'!AM188</f>
        <v>875</v>
      </c>
      <c r="IB188" s="75">
        <f>'T6 Q4 201415'!AN188</f>
        <v>0.82469368520263897</v>
      </c>
      <c r="IC188" s="75">
        <f>'T6 Q4 201415'!AO188</f>
        <v>853</v>
      </c>
      <c r="ID188" s="75">
        <f>'T6 Q4 201415'!AP188</f>
        <v>0.80395852968897263</v>
      </c>
      <c r="IE188" s="75">
        <f>'T6 Q4 201415'!AQ188</f>
        <v>873</v>
      </c>
      <c r="IF188" s="75">
        <f>'T6 Q4 201415'!AR188</f>
        <v>0</v>
      </c>
      <c r="IG188" s="75">
        <f>'T6 Q4 201415'!AS188</f>
        <v>769</v>
      </c>
      <c r="IH188" s="75">
        <f>'T6 Q4 201415'!AT188</f>
        <v>0.72478793590951929</v>
      </c>
      <c r="II188" s="75">
        <f>'T6 Q4 201415'!AU188</f>
        <v>889</v>
      </c>
      <c r="IJ188" s="75">
        <f>'T6 Q4 201415'!AV188</f>
        <v>0.8378887841658812</v>
      </c>
      <c r="IK188" s="75">
        <f>'T6 Q4 201415'!AW188</f>
        <v>847</v>
      </c>
      <c r="IL188" s="75">
        <f>'T6 Q4 201415'!AX188</f>
        <v>0.79830348727615452</v>
      </c>
    </row>
    <row r="189" spans="1:246" x14ac:dyDescent="0.25">
      <c r="A189" s="31" t="s">
        <v>630</v>
      </c>
      <c r="B189" s="21" t="s">
        <v>631</v>
      </c>
      <c r="C189" s="21" t="s">
        <v>38</v>
      </c>
      <c r="D189" s="64">
        <v>1536</v>
      </c>
      <c r="E189" s="64">
        <v>1407</v>
      </c>
      <c r="F189" s="51">
        <v>0.916015625</v>
      </c>
      <c r="G189" s="64">
        <v>16</v>
      </c>
      <c r="H189" s="69">
        <v>1.0416666666666666E-2</v>
      </c>
      <c r="I189" s="64">
        <v>1404</v>
      </c>
      <c r="J189" s="51">
        <v>0.9140625</v>
      </c>
      <c r="K189" s="64">
        <v>3</v>
      </c>
      <c r="L189" s="5">
        <v>0</v>
      </c>
      <c r="M189" s="51">
        <v>0</v>
      </c>
      <c r="N189" s="40"/>
      <c r="O189" s="64">
        <v>1573</v>
      </c>
      <c r="P189" s="64">
        <v>1478</v>
      </c>
      <c r="Q189" s="51">
        <v>0.93960584869675778</v>
      </c>
      <c r="R189" s="64">
        <v>1414</v>
      </c>
      <c r="S189" s="69">
        <v>0.89891926255562615</v>
      </c>
      <c r="T189" s="64">
        <v>1485</v>
      </c>
      <c r="U189" s="51">
        <v>0.94405594405594406</v>
      </c>
      <c r="V189" s="64">
        <v>1420</v>
      </c>
      <c r="W189" s="69">
        <v>0.90273363000635731</v>
      </c>
      <c r="X189" s="64">
        <v>1436</v>
      </c>
      <c r="Y189" s="51">
        <v>0.91290527654164022</v>
      </c>
      <c r="Z189" s="64">
        <v>2</v>
      </c>
      <c r="AA189" s="64">
        <v>2</v>
      </c>
      <c r="AB189" s="51">
        <v>1</v>
      </c>
      <c r="AC189" s="58"/>
      <c r="AD189" s="64">
        <v>1785</v>
      </c>
      <c r="AE189" s="64">
        <v>1684</v>
      </c>
      <c r="AF189" s="46">
        <v>0.94341736694677869</v>
      </c>
      <c r="AG189" s="64">
        <v>1635</v>
      </c>
      <c r="AH189" s="70">
        <v>0.91596638655462181</v>
      </c>
      <c r="AI189" s="64">
        <v>1685</v>
      </c>
      <c r="AJ189" s="46">
        <v>0.94397759103641454</v>
      </c>
      <c r="AK189" s="64">
        <v>1684</v>
      </c>
      <c r="AL189" s="70">
        <v>0.94341736694677869</v>
      </c>
      <c r="AM189" s="64">
        <v>1674</v>
      </c>
      <c r="AN189" s="46">
        <v>0.93781512605042017</v>
      </c>
      <c r="AO189" s="64">
        <v>1612</v>
      </c>
      <c r="AP189" s="70">
        <v>0.90308123249299721</v>
      </c>
      <c r="AQ189" s="64">
        <v>1650</v>
      </c>
      <c r="AR189" s="46">
        <v>0.92436974789915971</v>
      </c>
      <c r="AS189" s="64">
        <v>1567</v>
      </c>
      <c r="AT189" s="70">
        <v>0.87787114845938374</v>
      </c>
      <c r="AU189" s="64">
        <v>1666</v>
      </c>
      <c r="AV189" s="46">
        <v>0.93333333333333335</v>
      </c>
      <c r="AW189" s="64">
        <v>1587</v>
      </c>
      <c r="AX189" s="46">
        <v>0.88907563025210079</v>
      </c>
      <c r="AZ189" s="80">
        <f>VLOOKUP($A189,'T1DQ CCG'!$A:$BS,69,FALSE)</f>
        <v>0</v>
      </c>
      <c r="BA189" s="80">
        <f>VLOOKUP($A189,'T1DQ CCG'!$A:$BS,70,FALSE)</f>
        <v>0</v>
      </c>
      <c r="BB189" s="80">
        <f>VLOOKUP($A189,'T1DQ CCG'!$A:$BS,71,FALSE)</f>
        <v>0</v>
      </c>
      <c r="BD189" s="75">
        <f>'T3 Q1 201415'!D189</f>
        <v>393</v>
      </c>
      <c r="BE189" s="75">
        <f>'T3 Q1 201415'!E189</f>
        <v>359</v>
      </c>
      <c r="BF189" s="75">
        <f>'T3 Q1 201415'!F189</f>
        <v>0.91348600508905853</v>
      </c>
      <c r="BG189" s="75">
        <f>'T3 Q1 201415'!G189</f>
        <v>12</v>
      </c>
      <c r="BH189" s="75">
        <f>'T3 Q1 201415'!H189</f>
        <v>3.0534351145038167E-2</v>
      </c>
      <c r="BI189" s="75">
        <f>'T3 Q1 201415'!I189</f>
        <v>358</v>
      </c>
      <c r="BJ189" s="75">
        <f>'T3 Q1 201415'!J189</f>
        <v>0.91094147582697205</v>
      </c>
      <c r="BK189" s="75">
        <f>'T3 Q1 201415'!K189</f>
        <v>0</v>
      </c>
      <c r="BL189" s="75">
        <f>'T3 Q1 201415'!L189</f>
        <v>0</v>
      </c>
      <c r="BM189" s="75" t="str">
        <f>'T3 Q1 201415'!M189</f>
        <v/>
      </c>
      <c r="BN189" s="75">
        <f>'T3 Q1 201415'!N189</f>
        <v>0</v>
      </c>
      <c r="BO189" s="75">
        <f>'T3 Q1 201415'!O189</f>
        <v>414</v>
      </c>
      <c r="BP189" s="75">
        <f>'T3 Q1 201415'!P189</f>
        <v>385</v>
      </c>
      <c r="BQ189" s="75">
        <f>'T3 Q1 201415'!Q189</f>
        <v>0.92995169082125606</v>
      </c>
      <c r="BR189" s="75">
        <f>'T3 Q1 201415'!R189</f>
        <v>369</v>
      </c>
      <c r="BS189" s="75">
        <f>'T3 Q1 201415'!S189</f>
        <v>0.89130434782608692</v>
      </c>
      <c r="BT189" s="75">
        <f>'T3 Q1 201415'!T189</f>
        <v>389</v>
      </c>
      <c r="BU189" s="75">
        <f>'T3 Q1 201415'!U189</f>
        <v>0.93961352657004826</v>
      </c>
      <c r="BV189" s="75">
        <f>'T3 Q1 201415'!V189</f>
        <v>376</v>
      </c>
      <c r="BW189" s="75">
        <f>'T3 Q1 201415'!W189</f>
        <v>0.90821256038647347</v>
      </c>
      <c r="BX189" s="75">
        <f>'T3 Q1 201415'!X189</f>
        <v>372</v>
      </c>
      <c r="BY189" s="75">
        <f>'T3 Q1 201415'!Y189</f>
        <v>0.89855072463768115</v>
      </c>
      <c r="BZ189" s="75">
        <f>'T3 Q1 201415'!Z189</f>
        <v>0</v>
      </c>
      <c r="CA189" s="75">
        <f>'T3 Q1 201415'!AA189</f>
        <v>0</v>
      </c>
      <c r="CB189" s="75" t="str">
        <f>'T3 Q1 201415'!AB189</f>
        <v/>
      </c>
      <c r="CC189" s="75">
        <f>'T3 Q1 201415'!AC189</f>
        <v>0</v>
      </c>
      <c r="CD189" s="75">
        <f>'T3 Q1 201415'!AD189</f>
        <v>417</v>
      </c>
      <c r="CE189" s="75">
        <f>'T3 Q1 201415'!AE189</f>
        <v>390</v>
      </c>
      <c r="CF189" s="75">
        <f>'T3 Q1 201415'!AF189</f>
        <v>0.93525179856115104</v>
      </c>
      <c r="CG189" s="75">
        <f>'T3 Q1 201415'!AG189</f>
        <v>390</v>
      </c>
      <c r="CH189" s="75">
        <f>'T3 Q1 201415'!AH189</f>
        <v>0.93525179856115104</v>
      </c>
      <c r="CI189" s="75">
        <f>'T3 Q1 201415'!AI189</f>
        <v>390</v>
      </c>
      <c r="CJ189" s="75">
        <f>'T3 Q1 201415'!AJ189</f>
        <v>0.93525179856115104</v>
      </c>
      <c r="CK189" s="75">
        <f>'T3 Q1 201415'!AK189</f>
        <v>390</v>
      </c>
      <c r="CL189" s="75">
        <f>'T3 Q1 201415'!AL189</f>
        <v>0.93525179856115104</v>
      </c>
      <c r="CM189" s="75">
        <f>'T3 Q1 201415'!AM189</f>
        <v>387</v>
      </c>
      <c r="CN189" s="75">
        <f>'T3 Q1 201415'!AN189</f>
        <v>0.92805755395683454</v>
      </c>
      <c r="CO189" s="75">
        <f>'T3 Q1 201415'!AO189</f>
        <v>377</v>
      </c>
      <c r="CP189" s="75">
        <f>'T3 Q1 201415'!AP189</f>
        <v>0.90407673860911275</v>
      </c>
      <c r="CQ189" s="75">
        <f>'T3 Q1 201415'!AQ189</f>
        <v>378</v>
      </c>
      <c r="CR189" s="75">
        <f>'T3 Q1 201415'!AR189</f>
        <v>0.90647482014388492</v>
      </c>
      <c r="CS189" s="75">
        <f>'T3 Q1 201415'!AS189</f>
        <v>354</v>
      </c>
      <c r="CT189" s="75">
        <f>'T3 Q1 201415'!AT189</f>
        <v>0.84892086330935257</v>
      </c>
      <c r="CU189" s="75">
        <f>'T3 Q1 201415'!AU189</f>
        <v>388</v>
      </c>
      <c r="CV189" s="75">
        <f>'T3 Q1 201415'!AV189</f>
        <v>0.9304556354916067</v>
      </c>
      <c r="CW189" s="75">
        <f>'T3 Q1 201415'!AW189</f>
        <v>365</v>
      </c>
      <c r="CX189" s="75">
        <f>'T3 Q1 201415'!AX189</f>
        <v>0.87529976019184652</v>
      </c>
      <c r="CZ189" s="75">
        <f>'T4 Q2 201415'!D189</f>
        <v>418</v>
      </c>
      <c r="DA189" s="75">
        <f>'T4 Q2 201415'!E189</f>
        <v>383</v>
      </c>
      <c r="DB189" s="75">
        <f>'T4 Q2 201415'!F189</f>
        <v>0.91626794258373201</v>
      </c>
      <c r="DC189" s="75">
        <f>'T4 Q2 201415'!G189</f>
        <v>3</v>
      </c>
      <c r="DD189" s="75">
        <f>'T4 Q2 201415'!H189</f>
        <v>7.1770334928229667E-3</v>
      </c>
      <c r="DE189" s="75">
        <f>'T4 Q2 201415'!I189</f>
        <v>382</v>
      </c>
      <c r="DF189" s="75">
        <f>'T4 Q2 201415'!J189</f>
        <v>0.9138755980861244</v>
      </c>
      <c r="DG189" s="75">
        <f>'T4 Q2 201415'!K189</f>
        <v>0</v>
      </c>
      <c r="DH189" s="75">
        <f>'T4 Q2 201415'!L189</f>
        <v>0</v>
      </c>
      <c r="DI189" s="75" t="str">
        <f>'T4 Q2 201415'!M189</f>
        <v/>
      </c>
      <c r="DJ189" s="75">
        <f>'T4 Q2 201415'!N189</f>
        <v>0</v>
      </c>
      <c r="DK189" s="75">
        <f>'T4 Q2 201415'!O189</f>
        <v>416</v>
      </c>
      <c r="DL189" s="75">
        <f>'T4 Q2 201415'!P189</f>
        <v>394</v>
      </c>
      <c r="DM189" s="75">
        <f>'T4 Q2 201415'!Q189</f>
        <v>0.94711538461538458</v>
      </c>
      <c r="DN189" s="75">
        <f>'T4 Q2 201415'!R189</f>
        <v>382</v>
      </c>
      <c r="DO189" s="75">
        <f>'T4 Q2 201415'!S189</f>
        <v>0.91826923076923073</v>
      </c>
      <c r="DP189" s="75">
        <f>'T4 Q2 201415'!T189</f>
        <v>399</v>
      </c>
      <c r="DQ189" s="75">
        <f>'T4 Q2 201415'!U189</f>
        <v>0.95913461538461542</v>
      </c>
      <c r="DR189" s="75">
        <f>'T4 Q2 201415'!V189</f>
        <v>381</v>
      </c>
      <c r="DS189" s="75">
        <f>'T4 Q2 201415'!W189</f>
        <v>0.91586538461538458</v>
      </c>
      <c r="DT189" s="75">
        <f>'T4 Q2 201415'!X189</f>
        <v>397</v>
      </c>
      <c r="DU189" s="75">
        <f>'T4 Q2 201415'!Y189</f>
        <v>0.95432692307692313</v>
      </c>
      <c r="DV189" s="75">
        <f>'T4 Q2 201415'!Z189</f>
        <v>0</v>
      </c>
      <c r="DW189" s="75">
        <f>'T4 Q2 201415'!AA189</f>
        <v>0</v>
      </c>
      <c r="DX189" s="75" t="str">
        <f>'T4 Q2 201415'!AB189</f>
        <v/>
      </c>
      <c r="DY189" s="75">
        <f>'T4 Q2 201415'!AC189</f>
        <v>0</v>
      </c>
      <c r="DZ189" s="75">
        <f>'T4 Q2 201415'!AD189</f>
        <v>473</v>
      </c>
      <c r="EA189" s="75">
        <f>'T4 Q2 201415'!AE189</f>
        <v>444</v>
      </c>
      <c r="EB189" s="75">
        <f>'T4 Q2 201415'!AF189</f>
        <v>0.93868921775898517</v>
      </c>
      <c r="EC189" s="75">
        <f>'T4 Q2 201415'!AG189</f>
        <v>445</v>
      </c>
      <c r="ED189" s="75">
        <f>'T4 Q2 201415'!AH189</f>
        <v>0.94080338266384778</v>
      </c>
      <c r="EE189" s="75">
        <f>'T4 Q2 201415'!AI189</f>
        <v>445</v>
      </c>
      <c r="EF189" s="75">
        <f>'T4 Q2 201415'!AJ189</f>
        <v>0.94080338266384778</v>
      </c>
      <c r="EG189" s="75">
        <f>'T4 Q2 201415'!AK189</f>
        <v>444</v>
      </c>
      <c r="EH189" s="75">
        <f>'T4 Q2 201415'!AL189</f>
        <v>0.93868921775898517</v>
      </c>
      <c r="EI189" s="75">
        <f>'T4 Q2 201415'!AM189</f>
        <v>441</v>
      </c>
      <c r="EJ189" s="75">
        <f>'T4 Q2 201415'!AN189</f>
        <v>0.93234672304439747</v>
      </c>
      <c r="EK189" s="75">
        <f>'T4 Q2 201415'!AO189</f>
        <v>426</v>
      </c>
      <c r="EL189" s="75">
        <f>'T4 Q2 201415'!AP189</f>
        <v>0.90063424947145876</v>
      </c>
      <c r="EM189" s="75">
        <f>'T4 Q2 201415'!AQ189</f>
        <v>448</v>
      </c>
      <c r="EN189" s="75">
        <f>'T4 Q2 201415'!AR189</f>
        <v>0</v>
      </c>
      <c r="EO189" s="75">
        <f>'T4 Q2 201415'!AS189</f>
        <v>420</v>
      </c>
      <c r="EP189" s="75">
        <f>'T4 Q2 201415'!AT189</f>
        <v>0.88794926004228325</v>
      </c>
      <c r="EQ189" s="75">
        <f>'T4 Q2 201415'!AU189</f>
        <v>437</v>
      </c>
      <c r="ER189" s="75">
        <f>'T4 Q2 201415'!AV189</f>
        <v>0.92389006342494717</v>
      </c>
      <c r="ES189" s="75">
        <f>'T4 Q2 201415'!AW189</f>
        <v>417</v>
      </c>
      <c r="ET189" s="75">
        <f>'T4 Q2 201415'!AX189</f>
        <v>0.88160676532769555</v>
      </c>
      <c r="EV189" s="75">
        <f>'T5 Q3 201415'!D189</f>
        <v>377</v>
      </c>
      <c r="EW189" s="75">
        <f>'T5 Q3 201415'!E189</f>
        <v>353</v>
      </c>
      <c r="EX189" s="75">
        <f>'T5 Q3 201415'!F189</f>
        <v>0.93633952254641906</v>
      </c>
      <c r="EY189" s="75">
        <f>'T5 Q3 201415'!G189</f>
        <v>0</v>
      </c>
      <c r="EZ189" s="75">
        <f>'T5 Q3 201415'!H189</f>
        <v>0</v>
      </c>
      <c r="FA189" s="75">
        <f>'T5 Q3 201415'!I189</f>
        <v>352</v>
      </c>
      <c r="FB189" s="75">
        <f>'T5 Q3 201415'!J189</f>
        <v>0.93368700265251992</v>
      </c>
      <c r="FC189" s="75">
        <f>'T5 Q3 201415'!K189</f>
        <v>0</v>
      </c>
      <c r="FD189" s="75">
        <f>'T5 Q3 201415'!L189</f>
        <v>0</v>
      </c>
      <c r="FE189" s="75" t="str">
        <f>'T5 Q3 201415'!M189</f>
        <v/>
      </c>
      <c r="FF189" s="75">
        <f>'T5 Q3 201415'!N189</f>
        <v>0</v>
      </c>
      <c r="FG189" s="75">
        <f>'T5 Q3 201415'!O189</f>
        <v>376</v>
      </c>
      <c r="FH189" s="75">
        <f>'T5 Q3 201415'!P189</f>
        <v>355</v>
      </c>
      <c r="FI189" s="75">
        <f>'T5 Q3 201415'!Q189</f>
        <v>0.94414893617021278</v>
      </c>
      <c r="FJ189" s="75">
        <f>'T5 Q3 201415'!R189</f>
        <v>335</v>
      </c>
      <c r="FK189" s="75">
        <f>'T5 Q3 201415'!S189</f>
        <v>0.89095744680851063</v>
      </c>
      <c r="FL189" s="75">
        <f>'T5 Q3 201415'!T189</f>
        <v>352</v>
      </c>
      <c r="FM189" s="75">
        <f>'T5 Q3 201415'!U189</f>
        <v>0.93617021276595747</v>
      </c>
      <c r="FN189" s="75">
        <f>'T5 Q3 201415'!V189</f>
        <v>332</v>
      </c>
      <c r="FO189" s="75">
        <f>'T5 Q3 201415'!W189</f>
        <v>0.88297872340425532</v>
      </c>
      <c r="FP189" s="75">
        <f>'T5 Q3 201415'!X189</f>
        <v>333</v>
      </c>
      <c r="FQ189" s="75">
        <f>'T5 Q3 201415'!Y189</f>
        <v>0.88563829787234039</v>
      </c>
      <c r="FR189" s="75">
        <f>'T5 Q3 201415'!Z189</f>
        <v>1</v>
      </c>
      <c r="FS189" s="75">
        <f>'T5 Q3 201415'!AA189</f>
        <v>1</v>
      </c>
      <c r="FT189" s="75">
        <f>'T5 Q3 201415'!AB189</f>
        <v>1</v>
      </c>
      <c r="FU189" s="75">
        <f>'T5 Q3 201415'!AC189</f>
        <v>0</v>
      </c>
      <c r="FV189" s="75">
        <f>'T5 Q3 201415'!AD189</f>
        <v>455</v>
      </c>
      <c r="FW189" s="75">
        <f>'T5 Q3 201415'!AE189</f>
        <v>425</v>
      </c>
      <c r="FX189" s="75">
        <f>'T5 Q3 201415'!AF189</f>
        <v>0.93406593406593408</v>
      </c>
      <c r="FY189" s="75">
        <f>'T5 Q3 201415'!AG189</f>
        <v>400</v>
      </c>
      <c r="FZ189" s="75">
        <f>'T5 Q3 201415'!AH189</f>
        <v>0.87912087912087911</v>
      </c>
      <c r="GA189" s="75">
        <f>'T5 Q3 201415'!AI189</f>
        <v>425</v>
      </c>
      <c r="GB189" s="75">
        <f>'T5 Q3 201415'!AJ189</f>
        <v>0.93406593406593408</v>
      </c>
      <c r="GC189" s="75">
        <f>'T5 Q3 201415'!AK189</f>
        <v>425</v>
      </c>
      <c r="GD189" s="75">
        <f>'T5 Q3 201415'!AL189</f>
        <v>0.93406593406593408</v>
      </c>
      <c r="GE189" s="75">
        <f>'T5 Q3 201415'!AM189</f>
        <v>420</v>
      </c>
      <c r="GF189" s="75">
        <f>'T5 Q3 201415'!AN189</f>
        <v>0.92307692307692313</v>
      </c>
      <c r="GG189" s="75">
        <f>'T5 Q3 201415'!AO189</f>
        <v>402</v>
      </c>
      <c r="GH189" s="75">
        <f>'T5 Q3 201415'!AP189</f>
        <v>0.88351648351648349</v>
      </c>
      <c r="GI189" s="75">
        <f>'T5 Q3 201415'!AQ189</f>
        <v>418</v>
      </c>
      <c r="GJ189" s="75">
        <f>'T5 Q3 201415'!AR189</f>
        <v>0</v>
      </c>
      <c r="GK189" s="75">
        <f>'T5 Q3 201415'!AS189</f>
        <v>397</v>
      </c>
      <c r="GL189" s="75">
        <f>'T5 Q3 201415'!AT189</f>
        <v>0.87252747252747254</v>
      </c>
      <c r="GM189" s="75">
        <f>'T5 Q3 201415'!AU189</f>
        <v>419</v>
      </c>
      <c r="GN189" s="75">
        <f>'T5 Q3 201415'!AV189</f>
        <v>0.92087912087912083</v>
      </c>
      <c r="GO189" s="75">
        <f>'T5 Q3 201415'!AW189</f>
        <v>408</v>
      </c>
      <c r="GP189" s="75">
        <f>'T5 Q3 201415'!AX189</f>
        <v>0.89670329670329674</v>
      </c>
      <c r="GR189" s="75">
        <f>'T6 Q4 201415'!D189</f>
        <v>348</v>
      </c>
      <c r="GS189" s="75">
        <f>'T6 Q4 201415'!E189</f>
        <v>312</v>
      </c>
      <c r="GT189" s="75">
        <f>'T6 Q4 201415'!F189</f>
        <v>0.89655172413793105</v>
      </c>
      <c r="GU189" s="75">
        <f>'T6 Q4 201415'!G189</f>
        <v>1</v>
      </c>
      <c r="GV189" s="75">
        <f>'T6 Q4 201415'!H189</f>
        <v>2.8735632183908046E-3</v>
      </c>
      <c r="GW189" s="75">
        <f>'T6 Q4 201415'!I189</f>
        <v>312</v>
      </c>
      <c r="GX189" s="75">
        <f>'T6 Q4 201415'!J189</f>
        <v>0.89655172413793105</v>
      </c>
      <c r="GY189" s="75">
        <f>'T6 Q4 201415'!K189</f>
        <v>3</v>
      </c>
      <c r="GZ189" s="75">
        <f>'T6 Q4 201415'!L189</f>
        <v>3</v>
      </c>
      <c r="HA189" s="75">
        <f>'T6 Q4 201415'!M189</f>
        <v>1</v>
      </c>
      <c r="HB189" s="75">
        <f>'T6 Q4 201415'!N189</f>
        <v>0</v>
      </c>
      <c r="HC189" s="75">
        <f>'T6 Q4 201415'!O189</f>
        <v>367</v>
      </c>
      <c r="HD189" s="75">
        <f>'T6 Q4 201415'!P189</f>
        <v>344</v>
      </c>
      <c r="HE189" s="75">
        <f>'T6 Q4 201415'!Q189</f>
        <v>0.93732970027247953</v>
      </c>
      <c r="HF189" s="75">
        <f>'T6 Q4 201415'!R189</f>
        <v>328</v>
      </c>
      <c r="HG189" s="75">
        <f>'T6 Q4 201415'!S189</f>
        <v>0.89373297002724794</v>
      </c>
      <c r="HH189" s="75">
        <f>'T6 Q4 201415'!T189</f>
        <v>345</v>
      </c>
      <c r="HI189" s="75">
        <f>'T6 Q4 201415'!U189</f>
        <v>0.94005449591280654</v>
      </c>
      <c r="HJ189" s="75">
        <f>'T6 Q4 201415'!V189</f>
        <v>331</v>
      </c>
      <c r="HK189" s="75">
        <f>'T6 Q4 201415'!W189</f>
        <v>0.90190735694822888</v>
      </c>
      <c r="HL189" s="75">
        <f>'T6 Q4 201415'!X189</f>
        <v>334</v>
      </c>
      <c r="HM189" s="75">
        <f>'T6 Q4 201415'!Y189</f>
        <v>0.91008174386920981</v>
      </c>
      <c r="HN189" s="75">
        <f>'T6 Q4 201415'!Z189</f>
        <v>1</v>
      </c>
      <c r="HO189" s="75">
        <f>'T6 Q4 201415'!AA189</f>
        <v>1</v>
      </c>
      <c r="HP189" s="75">
        <f>'T6 Q4 201415'!AB189</f>
        <v>1</v>
      </c>
      <c r="HQ189" s="75">
        <f>'T6 Q4 201415'!AC189</f>
        <v>0</v>
      </c>
      <c r="HR189" s="75">
        <f>'T6 Q4 201415'!AD189</f>
        <v>440</v>
      </c>
      <c r="HS189" s="75">
        <f>'T6 Q4 201415'!AE189</f>
        <v>425</v>
      </c>
      <c r="HT189" s="75">
        <f>'T6 Q4 201415'!AF189</f>
        <v>0.96590909090909094</v>
      </c>
      <c r="HU189" s="75">
        <f>'T6 Q4 201415'!AG189</f>
        <v>400</v>
      </c>
      <c r="HV189" s="75">
        <f>'T6 Q4 201415'!AH189</f>
        <v>0.90909090909090906</v>
      </c>
      <c r="HW189" s="75">
        <f>'T6 Q4 201415'!AI189</f>
        <v>425</v>
      </c>
      <c r="HX189" s="75">
        <f>'T6 Q4 201415'!AJ189</f>
        <v>0.96590909090909094</v>
      </c>
      <c r="HY189" s="75">
        <f>'T6 Q4 201415'!AK189</f>
        <v>425</v>
      </c>
      <c r="HZ189" s="75">
        <f>'T6 Q4 201415'!AL189</f>
        <v>0.96590909090909094</v>
      </c>
      <c r="IA189" s="75">
        <f>'T6 Q4 201415'!AM189</f>
        <v>426</v>
      </c>
      <c r="IB189" s="75">
        <f>'T6 Q4 201415'!AN189</f>
        <v>0.96818181818181814</v>
      </c>
      <c r="IC189" s="75">
        <f>'T6 Q4 201415'!AO189</f>
        <v>407</v>
      </c>
      <c r="ID189" s="75">
        <f>'T6 Q4 201415'!AP189</f>
        <v>0.92500000000000004</v>
      </c>
      <c r="IE189" s="75">
        <f>'T6 Q4 201415'!AQ189</f>
        <v>406</v>
      </c>
      <c r="IF189" s="75">
        <f>'T6 Q4 201415'!AR189</f>
        <v>0</v>
      </c>
      <c r="IG189" s="75">
        <f>'T6 Q4 201415'!AS189</f>
        <v>396</v>
      </c>
      <c r="IH189" s="75">
        <f>'T6 Q4 201415'!AT189</f>
        <v>0.9</v>
      </c>
      <c r="II189" s="75">
        <f>'T6 Q4 201415'!AU189</f>
        <v>422</v>
      </c>
      <c r="IJ189" s="75">
        <f>'T6 Q4 201415'!AV189</f>
        <v>0.95909090909090911</v>
      </c>
      <c r="IK189" s="75">
        <f>'T6 Q4 201415'!AW189</f>
        <v>397</v>
      </c>
      <c r="IL189" s="75">
        <f>'T6 Q4 201415'!AX189</f>
        <v>0.90227272727272723</v>
      </c>
    </row>
    <row r="190" spans="1:246" x14ac:dyDescent="0.25">
      <c r="A190" s="31" t="s">
        <v>632</v>
      </c>
      <c r="B190" s="21" t="s">
        <v>633</v>
      </c>
      <c r="C190" s="21" t="s">
        <v>39</v>
      </c>
      <c r="D190" s="64">
        <v>1639</v>
      </c>
      <c r="E190" s="64">
        <v>1562</v>
      </c>
      <c r="F190" s="51">
        <v>0.95302013422818788</v>
      </c>
      <c r="G190" s="64">
        <v>1573</v>
      </c>
      <c r="H190" s="69">
        <v>0.95973154362416102</v>
      </c>
      <c r="I190" s="64">
        <v>1536</v>
      </c>
      <c r="J190" s="51">
        <v>0.93715680292861503</v>
      </c>
      <c r="K190" s="64">
        <v>3</v>
      </c>
      <c r="L190" s="5">
        <v>0</v>
      </c>
      <c r="M190" s="51">
        <v>0</v>
      </c>
      <c r="N190" s="40"/>
      <c r="O190" s="64">
        <v>1730</v>
      </c>
      <c r="P190" s="64">
        <v>1638</v>
      </c>
      <c r="Q190" s="51">
        <v>0.94682080924855494</v>
      </c>
      <c r="R190" s="64">
        <v>1601</v>
      </c>
      <c r="S190" s="69">
        <v>0.9254335260115607</v>
      </c>
      <c r="T190" s="64">
        <v>1473</v>
      </c>
      <c r="U190" s="51">
        <v>0.85144508670520236</v>
      </c>
      <c r="V190" s="64">
        <v>1601</v>
      </c>
      <c r="W190" s="69">
        <v>0.9254335260115607</v>
      </c>
      <c r="X190" s="64">
        <v>1600</v>
      </c>
      <c r="Y190" s="51">
        <v>0.92485549132947975</v>
      </c>
      <c r="Z190" s="64">
        <v>3</v>
      </c>
      <c r="AA190" s="64">
        <v>3</v>
      </c>
      <c r="AB190" s="51">
        <v>1</v>
      </c>
      <c r="AC190" s="58"/>
      <c r="AD190" s="64">
        <v>1854</v>
      </c>
      <c r="AE190" s="64">
        <v>1762</v>
      </c>
      <c r="AF190" s="46">
        <v>0.95037756202804746</v>
      </c>
      <c r="AG190" s="64">
        <v>1617</v>
      </c>
      <c r="AH190" s="70">
        <v>0.87216828478964403</v>
      </c>
      <c r="AI190" s="64">
        <v>1761</v>
      </c>
      <c r="AJ190" s="46">
        <v>0.94983818770226536</v>
      </c>
      <c r="AK190" s="64">
        <v>1760</v>
      </c>
      <c r="AL190" s="70">
        <v>0.94929881337648325</v>
      </c>
      <c r="AM190" s="64">
        <v>1655</v>
      </c>
      <c r="AN190" s="46">
        <v>0.89266450916936357</v>
      </c>
      <c r="AO190" s="64">
        <v>1719</v>
      </c>
      <c r="AP190" s="70">
        <v>0.92718446601941751</v>
      </c>
      <c r="AQ190" s="64">
        <v>1736</v>
      </c>
      <c r="AR190" s="46">
        <v>0.93635382955771307</v>
      </c>
      <c r="AS190" s="64">
        <v>1628</v>
      </c>
      <c r="AT190" s="70">
        <v>0.87810140237324708</v>
      </c>
      <c r="AU190" s="64">
        <v>1704</v>
      </c>
      <c r="AV190" s="46">
        <v>0.91909385113268605</v>
      </c>
      <c r="AW190" s="64">
        <v>1695</v>
      </c>
      <c r="AX190" s="46">
        <v>0.91423948220064721</v>
      </c>
      <c r="AZ190" s="80">
        <f>VLOOKUP($A190,'T1DQ CCG'!$A:$BS,69,FALSE)</f>
        <v>0</v>
      </c>
      <c r="BA190" s="80">
        <f>VLOOKUP($A190,'T1DQ CCG'!$A:$BS,70,FALSE)</f>
        <v>0</v>
      </c>
      <c r="BB190" s="80">
        <f>VLOOKUP($A190,'T1DQ CCG'!$A:$BS,71,FALSE)</f>
        <v>0</v>
      </c>
      <c r="BD190" s="75">
        <f>'T3 Q1 201415'!D190</f>
        <v>393</v>
      </c>
      <c r="BE190" s="75">
        <f>'T3 Q1 201415'!E190</f>
        <v>376</v>
      </c>
      <c r="BF190" s="75">
        <f>'T3 Q1 201415'!F190</f>
        <v>0.95674300254452926</v>
      </c>
      <c r="BG190" s="75">
        <f>'T3 Q1 201415'!G190</f>
        <v>378</v>
      </c>
      <c r="BH190" s="75">
        <f>'T3 Q1 201415'!H190</f>
        <v>0.96183206106870234</v>
      </c>
      <c r="BI190" s="75">
        <f>'T3 Q1 201415'!I190</f>
        <v>368</v>
      </c>
      <c r="BJ190" s="75">
        <f>'T3 Q1 201415'!J190</f>
        <v>0.93638676844783719</v>
      </c>
      <c r="BK190" s="75">
        <f>'T3 Q1 201415'!K190</f>
        <v>0</v>
      </c>
      <c r="BL190" s="75">
        <f>'T3 Q1 201415'!L190</f>
        <v>0</v>
      </c>
      <c r="BM190" s="75" t="str">
        <f>'T3 Q1 201415'!M190</f>
        <v/>
      </c>
      <c r="BN190" s="75">
        <f>'T3 Q1 201415'!N190</f>
        <v>0</v>
      </c>
      <c r="BO190" s="75">
        <f>'T3 Q1 201415'!O190</f>
        <v>445</v>
      </c>
      <c r="BP190" s="75">
        <f>'T3 Q1 201415'!P190</f>
        <v>425</v>
      </c>
      <c r="BQ190" s="75">
        <f>'T3 Q1 201415'!Q190</f>
        <v>0.9550561797752809</v>
      </c>
      <c r="BR190" s="75">
        <f>'T3 Q1 201415'!R190</f>
        <v>390</v>
      </c>
      <c r="BS190" s="75">
        <f>'T3 Q1 201415'!S190</f>
        <v>0.8764044943820225</v>
      </c>
      <c r="BT190" s="75">
        <f>'T3 Q1 201415'!T190</f>
        <v>404</v>
      </c>
      <c r="BU190" s="75">
        <f>'T3 Q1 201415'!U190</f>
        <v>0.90786516853932586</v>
      </c>
      <c r="BV190" s="75">
        <f>'T3 Q1 201415'!V190</f>
        <v>390</v>
      </c>
      <c r="BW190" s="75">
        <f>'T3 Q1 201415'!W190</f>
        <v>0.8764044943820225</v>
      </c>
      <c r="BX190" s="75">
        <f>'T3 Q1 201415'!X190</f>
        <v>390</v>
      </c>
      <c r="BY190" s="75">
        <f>'T3 Q1 201415'!Y190</f>
        <v>0.8764044943820225</v>
      </c>
      <c r="BZ190" s="75">
        <f>'T3 Q1 201415'!Z190</f>
        <v>0</v>
      </c>
      <c r="CA190" s="75">
        <f>'T3 Q1 201415'!AA190</f>
        <v>0</v>
      </c>
      <c r="CB190" s="75" t="str">
        <f>'T3 Q1 201415'!AB190</f>
        <v/>
      </c>
      <c r="CC190" s="75">
        <f>'T3 Q1 201415'!AC190</f>
        <v>0</v>
      </c>
      <c r="CD190" s="75">
        <f>'T3 Q1 201415'!AD190</f>
        <v>471</v>
      </c>
      <c r="CE190" s="75">
        <f>'T3 Q1 201415'!AE190</f>
        <v>442</v>
      </c>
      <c r="CF190" s="75">
        <f>'T3 Q1 201415'!AF190</f>
        <v>0.93842887473460723</v>
      </c>
      <c r="CG190" s="75">
        <f>'T3 Q1 201415'!AG190</f>
        <v>411</v>
      </c>
      <c r="CH190" s="75">
        <f>'T3 Q1 201415'!AH190</f>
        <v>0.87261146496815289</v>
      </c>
      <c r="CI190" s="75">
        <f>'T3 Q1 201415'!AI190</f>
        <v>442</v>
      </c>
      <c r="CJ190" s="75">
        <f>'T3 Q1 201415'!AJ190</f>
        <v>0.93842887473460723</v>
      </c>
      <c r="CK190" s="75">
        <f>'T3 Q1 201415'!AK190</f>
        <v>441</v>
      </c>
      <c r="CL190" s="75">
        <f>'T3 Q1 201415'!AL190</f>
        <v>0.93630573248407645</v>
      </c>
      <c r="CM190" s="75">
        <f>'T3 Q1 201415'!AM190</f>
        <v>426</v>
      </c>
      <c r="CN190" s="75">
        <f>'T3 Q1 201415'!AN190</f>
        <v>0.90445859872611467</v>
      </c>
      <c r="CO190" s="75">
        <f>'T3 Q1 201415'!AO190</f>
        <v>429</v>
      </c>
      <c r="CP190" s="75">
        <f>'T3 Q1 201415'!AP190</f>
        <v>0.91082802547770703</v>
      </c>
      <c r="CQ190" s="75">
        <f>'T3 Q1 201415'!AQ190</f>
        <v>432</v>
      </c>
      <c r="CR190" s="75">
        <f>'T3 Q1 201415'!AR190</f>
        <v>0.91719745222929938</v>
      </c>
      <c r="CS190" s="75">
        <f>'T3 Q1 201415'!AS190</f>
        <v>413</v>
      </c>
      <c r="CT190" s="75">
        <f>'T3 Q1 201415'!AT190</f>
        <v>0.87685774946921446</v>
      </c>
      <c r="CU190" s="75">
        <f>'T3 Q1 201415'!AU190</f>
        <v>426</v>
      </c>
      <c r="CV190" s="75">
        <f>'T3 Q1 201415'!AV190</f>
        <v>0.90445859872611467</v>
      </c>
      <c r="CW190" s="75">
        <f>'T3 Q1 201415'!AW190</f>
        <v>422</v>
      </c>
      <c r="CX190" s="75">
        <f>'T3 Q1 201415'!AX190</f>
        <v>0.89596602972399153</v>
      </c>
      <c r="CZ190" s="75">
        <f>'T4 Q2 201415'!D190</f>
        <v>411</v>
      </c>
      <c r="DA190" s="75">
        <f>'T4 Q2 201415'!E190</f>
        <v>390</v>
      </c>
      <c r="DB190" s="75">
        <f>'T4 Q2 201415'!F190</f>
        <v>0.94890510948905105</v>
      </c>
      <c r="DC190" s="75">
        <f>'T4 Q2 201415'!G190</f>
        <v>390</v>
      </c>
      <c r="DD190" s="75">
        <f>'T4 Q2 201415'!H190</f>
        <v>0.94890510948905105</v>
      </c>
      <c r="DE190" s="75">
        <f>'T4 Q2 201415'!I190</f>
        <v>378</v>
      </c>
      <c r="DF190" s="75">
        <f>'T4 Q2 201415'!J190</f>
        <v>0.91970802919708028</v>
      </c>
      <c r="DG190" s="75">
        <f>'T4 Q2 201415'!K190</f>
        <v>0</v>
      </c>
      <c r="DH190" s="75">
        <f>'T4 Q2 201415'!L190</f>
        <v>0</v>
      </c>
      <c r="DI190" s="75" t="str">
        <f>'T4 Q2 201415'!M190</f>
        <v/>
      </c>
      <c r="DJ190" s="75">
        <f>'T4 Q2 201415'!N190</f>
        <v>0</v>
      </c>
      <c r="DK190" s="75">
        <f>'T4 Q2 201415'!O190</f>
        <v>441</v>
      </c>
      <c r="DL190" s="75">
        <f>'T4 Q2 201415'!P190</f>
        <v>422</v>
      </c>
      <c r="DM190" s="75">
        <f>'T4 Q2 201415'!Q190</f>
        <v>0.95691609977324266</v>
      </c>
      <c r="DN190" s="75">
        <f>'T4 Q2 201415'!R190</f>
        <v>414</v>
      </c>
      <c r="DO190" s="75">
        <f>'T4 Q2 201415'!S190</f>
        <v>0.93877551020408168</v>
      </c>
      <c r="DP190" s="75">
        <f>'T4 Q2 201415'!T190</f>
        <v>395</v>
      </c>
      <c r="DQ190" s="75">
        <f>'T4 Q2 201415'!U190</f>
        <v>0.89569160997732422</v>
      </c>
      <c r="DR190" s="75">
        <f>'T4 Q2 201415'!V190</f>
        <v>413</v>
      </c>
      <c r="DS190" s="75">
        <f>'T4 Q2 201415'!W190</f>
        <v>0.93650793650793651</v>
      </c>
      <c r="DT190" s="75">
        <f>'T4 Q2 201415'!X190</f>
        <v>416</v>
      </c>
      <c r="DU190" s="75">
        <f>'T4 Q2 201415'!Y190</f>
        <v>0.94331065759637189</v>
      </c>
      <c r="DV190" s="75">
        <f>'T4 Q2 201415'!Z190</f>
        <v>0</v>
      </c>
      <c r="DW190" s="75">
        <f>'T4 Q2 201415'!AA190</f>
        <v>0</v>
      </c>
      <c r="DX190" s="75" t="str">
        <f>'T4 Q2 201415'!AB190</f>
        <v/>
      </c>
      <c r="DY190" s="75">
        <f>'T4 Q2 201415'!AC190</f>
        <v>0</v>
      </c>
      <c r="DZ190" s="75">
        <f>'T4 Q2 201415'!AD190</f>
        <v>463</v>
      </c>
      <c r="EA190" s="75">
        <f>'T4 Q2 201415'!AE190</f>
        <v>447</v>
      </c>
      <c r="EB190" s="75">
        <f>'T4 Q2 201415'!AF190</f>
        <v>0.96544276457883371</v>
      </c>
      <c r="EC190" s="75">
        <f>'T4 Q2 201415'!AG190</f>
        <v>414</v>
      </c>
      <c r="ED190" s="75">
        <f>'T4 Q2 201415'!AH190</f>
        <v>0.89416846652267823</v>
      </c>
      <c r="EE190" s="75">
        <f>'T4 Q2 201415'!AI190</f>
        <v>447</v>
      </c>
      <c r="EF190" s="75">
        <f>'T4 Q2 201415'!AJ190</f>
        <v>0.96544276457883371</v>
      </c>
      <c r="EG190" s="75">
        <f>'T4 Q2 201415'!AK190</f>
        <v>447</v>
      </c>
      <c r="EH190" s="75">
        <f>'T4 Q2 201415'!AL190</f>
        <v>0.96544276457883371</v>
      </c>
      <c r="EI190" s="75">
        <f>'T4 Q2 201415'!AM190</f>
        <v>418</v>
      </c>
      <c r="EJ190" s="75">
        <f>'T4 Q2 201415'!AN190</f>
        <v>0.90280777537796975</v>
      </c>
      <c r="EK190" s="75">
        <f>'T4 Q2 201415'!AO190</f>
        <v>434</v>
      </c>
      <c r="EL190" s="75">
        <f>'T4 Q2 201415'!AP190</f>
        <v>0.93736501079913603</v>
      </c>
      <c r="EM190" s="75">
        <f>'T4 Q2 201415'!AQ190</f>
        <v>440</v>
      </c>
      <c r="EN190" s="75">
        <f>'T4 Q2 201415'!AR190</f>
        <v>0</v>
      </c>
      <c r="EO190" s="75">
        <f>'T4 Q2 201415'!AS190</f>
        <v>417</v>
      </c>
      <c r="EP190" s="75">
        <f>'T4 Q2 201415'!AT190</f>
        <v>0.90064794816414684</v>
      </c>
      <c r="EQ190" s="75">
        <f>'T4 Q2 201415'!AU190</f>
        <v>427</v>
      </c>
      <c r="ER190" s="75">
        <f>'T4 Q2 201415'!AV190</f>
        <v>0.9222462203023758</v>
      </c>
      <c r="ES190" s="75">
        <f>'T4 Q2 201415'!AW190</f>
        <v>430</v>
      </c>
      <c r="ET190" s="75">
        <f>'T4 Q2 201415'!AX190</f>
        <v>0.92872570194384452</v>
      </c>
      <c r="EV190" s="75">
        <f>'T5 Q3 201415'!D190</f>
        <v>400</v>
      </c>
      <c r="EW190" s="75">
        <f>'T5 Q3 201415'!E190</f>
        <v>384</v>
      </c>
      <c r="EX190" s="75">
        <f>'T5 Q3 201415'!F190</f>
        <v>0.96</v>
      </c>
      <c r="EY190" s="75">
        <f>'T5 Q3 201415'!G190</f>
        <v>387</v>
      </c>
      <c r="EZ190" s="75">
        <f>'T5 Q3 201415'!H190</f>
        <v>0.96750000000000003</v>
      </c>
      <c r="FA190" s="75">
        <f>'T5 Q3 201415'!I190</f>
        <v>379</v>
      </c>
      <c r="FB190" s="75">
        <f>'T5 Q3 201415'!J190</f>
        <v>0.94750000000000001</v>
      </c>
      <c r="FC190" s="75">
        <f>'T5 Q3 201415'!K190</f>
        <v>3</v>
      </c>
      <c r="FD190" s="75">
        <f>'T5 Q3 201415'!L190</f>
        <v>2</v>
      </c>
      <c r="FE190" s="75">
        <f>'T5 Q3 201415'!M190</f>
        <v>0.66666666666666663</v>
      </c>
      <c r="FF190" s="75">
        <f>'T5 Q3 201415'!N190</f>
        <v>0</v>
      </c>
      <c r="FG190" s="75">
        <f>'T5 Q3 201415'!O190</f>
        <v>439</v>
      </c>
      <c r="FH190" s="75">
        <f>'T5 Q3 201415'!P190</f>
        <v>401</v>
      </c>
      <c r="FI190" s="75">
        <f>'T5 Q3 201415'!Q190</f>
        <v>0.91343963553530749</v>
      </c>
      <c r="FJ190" s="75">
        <f>'T5 Q3 201415'!R190</f>
        <v>412</v>
      </c>
      <c r="FK190" s="75">
        <f>'T5 Q3 201415'!S190</f>
        <v>0.93849658314350792</v>
      </c>
      <c r="FL190" s="75">
        <f>'T5 Q3 201415'!T190</f>
        <v>351</v>
      </c>
      <c r="FM190" s="75">
        <f>'T5 Q3 201415'!U190</f>
        <v>0.79954441913439633</v>
      </c>
      <c r="FN190" s="75">
        <f>'T5 Q3 201415'!V190</f>
        <v>412</v>
      </c>
      <c r="FO190" s="75">
        <f>'T5 Q3 201415'!W190</f>
        <v>0.93849658314350792</v>
      </c>
      <c r="FP190" s="75">
        <f>'T5 Q3 201415'!X190</f>
        <v>411</v>
      </c>
      <c r="FQ190" s="75">
        <f>'T5 Q3 201415'!Y190</f>
        <v>0.9362186788154897</v>
      </c>
      <c r="FR190" s="75">
        <f>'T5 Q3 201415'!Z190</f>
        <v>3</v>
      </c>
      <c r="FS190" s="75">
        <f>'T5 Q3 201415'!AA190</f>
        <v>3</v>
      </c>
      <c r="FT190" s="75">
        <f>'T5 Q3 201415'!AB190</f>
        <v>1</v>
      </c>
      <c r="FU190" s="75">
        <f>'T5 Q3 201415'!AC190</f>
        <v>0</v>
      </c>
      <c r="FV190" s="75">
        <f>'T5 Q3 201415'!AD190</f>
        <v>467</v>
      </c>
      <c r="FW190" s="75">
        <f>'T5 Q3 201415'!AE190</f>
        <v>438</v>
      </c>
      <c r="FX190" s="75">
        <f>'T5 Q3 201415'!AF190</f>
        <v>0.93790149892933616</v>
      </c>
      <c r="FY190" s="75">
        <f>'T5 Q3 201415'!AG190</f>
        <v>420</v>
      </c>
      <c r="FZ190" s="75">
        <f>'T5 Q3 201415'!AH190</f>
        <v>0.89935760171306212</v>
      </c>
      <c r="GA190" s="75">
        <f>'T5 Q3 201415'!AI190</f>
        <v>437</v>
      </c>
      <c r="GB190" s="75">
        <f>'T5 Q3 201415'!AJ190</f>
        <v>0.93576017130620981</v>
      </c>
      <c r="GC190" s="75">
        <f>'T5 Q3 201415'!AK190</f>
        <v>437</v>
      </c>
      <c r="GD190" s="75">
        <f>'T5 Q3 201415'!AL190</f>
        <v>0.93576017130620981</v>
      </c>
      <c r="GE190" s="75">
        <f>'T5 Q3 201415'!AM190</f>
        <v>404</v>
      </c>
      <c r="GF190" s="75">
        <f>'T5 Q3 201415'!AN190</f>
        <v>0.86509635974304067</v>
      </c>
      <c r="GG190" s="75">
        <f>'T5 Q3 201415'!AO190</f>
        <v>428</v>
      </c>
      <c r="GH190" s="75">
        <f>'T5 Q3 201415'!AP190</f>
        <v>0.91648822269807284</v>
      </c>
      <c r="GI190" s="75">
        <f>'T5 Q3 201415'!AQ190</f>
        <v>433</v>
      </c>
      <c r="GJ190" s="75">
        <f>'T5 Q3 201415'!AR190</f>
        <v>0</v>
      </c>
      <c r="GK190" s="75">
        <f>'T5 Q3 201415'!AS190</f>
        <v>417</v>
      </c>
      <c r="GL190" s="75">
        <f>'T5 Q3 201415'!AT190</f>
        <v>0.89293361884368305</v>
      </c>
      <c r="GM190" s="75">
        <f>'T5 Q3 201415'!AU190</f>
        <v>426</v>
      </c>
      <c r="GN190" s="75">
        <f>'T5 Q3 201415'!AV190</f>
        <v>0.91220556745182013</v>
      </c>
      <c r="GO190" s="75">
        <f>'T5 Q3 201415'!AW190</f>
        <v>424</v>
      </c>
      <c r="GP190" s="75">
        <f>'T5 Q3 201415'!AX190</f>
        <v>0.90792291220556742</v>
      </c>
      <c r="GR190" s="75">
        <f>'T6 Q4 201415'!D190</f>
        <v>435</v>
      </c>
      <c r="GS190" s="75">
        <f>'T6 Q4 201415'!E190</f>
        <v>412</v>
      </c>
      <c r="GT190" s="75">
        <f>'T6 Q4 201415'!F190</f>
        <v>0.94712643678160924</v>
      </c>
      <c r="GU190" s="75">
        <f>'T6 Q4 201415'!G190</f>
        <v>418</v>
      </c>
      <c r="GV190" s="75">
        <f>'T6 Q4 201415'!H190</f>
        <v>0.96091954022988502</v>
      </c>
      <c r="GW190" s="75">
        <f>'T6 Q4 201415'!I190</f>
        <v>411</v>
      </c>
      <c r="GX190" s="75">
        <f>'T6 Q4 201415'!J190</f>
        <v>0.94482758620689655</v>
      </c>
      <c r="GY190" s="75">
        <f>'T6 Q4 201415'!K190</f>
        <v>0</v>
      </c>
      <c r="GZ190" s="75">
        <f>'T6 Q4 201415'!L190</f>
        <v>0</v>
      </c>
      <c r="HA190" s="75" t="str">
        <f>'T6 Q4 201415'!M190</f>
        <v/>
      </c>
      <c r="HB190" s="75">
        <f>'T6 Q4 201415'!N190</f>
        <v>0</v>
      </c>
      <c r="HC190" s="75">
        <f>'T6 Q4 201415'!O190</f>
        <v>405</v>
      </c>
      <c r="HD190" s="75">
        <f>'T6 Q4 201415'!P190</f>
        <v>390</v>
      </c>
      <c r="HE190" s="75">
        <f>'T6 Q4 201415'!Q190</f>
        <v>0.96296296296296291</v>
      </c>
      <c r="HF190" s="75">
        <f>'T6 Q4 201415'!R190</f>
        <v>385</v>
      </c>
      <c r="HG190" s="75">
        <f>'T6 Q4 201415'!S190</f>
        <v>0.95061728395061729</v>
      </c>
      <c r="HH190" s="75">
        <f>'T6 Q4 201415'!T190</f>
        <v>323</v>
      </c>
      <c r="HI190" s="75">
        <f>'T6 Q4 201415'!U190</f>
        <v>0.79753086419753083</v>
      </c>
      <c r="HJ190" s="75">
        <f>'T6 Q4 201415'!V190</f>
        <v>386</v>
      </c>
      <c r="HK190" s="75">
        <f>'T6 Q4 201415'!W190</f>
        <v>0.95308641975308639</v>
      </c>
      <c r="HL190" s="75">
        <f>'T6 Q4 201415'!X190</f>
        <v>383</v>
      </c>
      <c r="HM190" s="75">
        <f>'T6 Q4 201415'!Y190</f>
        <v>0.94567901234567897</v>
      </c>
      <c r="HN190" s="75">
        <f>'T6 Q4 201415'!Z190</f>
        <v>0</v>
      </c>
      <c r="HO190" s="75">
        <f>'T6 Q4 201415'!AA190</f>
        <v>0</v>
      </c>
      <c r="HP190" s="75" t="str">
        <f>'T6 Q4 201415'!AB190</f>
        <v/>
      </c>
      <c r="HQ190" s="75">
        <f>'T6 Q4 201415'!AC190</f>
        <v>0</v>
      </c>
      <c r="HR190" s="75">
        <f>'T6 Q4 201415'!AD190</f>
        <v>453</v>
      </c>
      <c r="HS190" s="75">
        <f>'T6 Q4 201415'!AE190</f>
        <v>435</v>
      </c>
      <c r="HT190" s="75">
        <f>'T6 Q4 201415'!AF190</f>
        <v>0.96026490066225167</v>
      </c>
      <c r="HU190" s="75">
        <f>'T6 Q4 201415'!AG190</f>
        <v>372</v>
      </c>
      <c r="HV190" s="75">
        <f>'T6 Q4 201415'!AH190</f>
        <v>0.82119205298013243</v>
      </c>
      <c r="HW190" s="75">
        <f>'T6 Q4 201415'!AI190</f>
        <v>435</v>
      </c>
      <c r="HX190" s="75">
        <f>'T6 Q4 201415'!AJ190</f>
        <v>0.96026490066225167</v>
      </c>
      <c r="HY190" s="75">
        <f>'T6 Q4 201415'!AK190</f>
        <v>435</v>
      </c>
      <c r="HZ190" s="75">
        <f>'T6 Q4 201415'!AL190</f>
        <v>0.96026490066225167</v>
      </c>
      <c r="IA190" s="75">
        <f>'T6 Q4 201415'!AM190</f>
        <v>407</v>
      </c>
      <c r="IB190" s="75">
        <f>'T6 Q4 201415'!AN190</f>
        <v>0.89845474613686538</v>
      </c>
      <c r="IC190" s="75">
        <f>'T6 Q4 201415'!AO190</f>
        <v>428</v>
      </c>
      <c r="ID190" s="75">
        <f>'T6 Q4 201415'!AP190</f>
        <v>0.94481236203090513</v>
      </c>
      <c r="IE190" s="75">
        <f>'T6 Q4 201415'!AQ190</f>
        <v>431</v>
      </c>
      <c r="IF190" s="75">
        <f>'T6 Q4 201415'!AR190</f>
        <v>0</v>
      </c>
      <c r="IG190" s="75">
        <f>'T6 Q4 201415'!AS190</f>
        <v>381</v>
      </c>
      <c r="IH190" s="75">
        <f>'T6 Q4 201415'!AT190</f>
        <v>0.84105960264900659</v>
      </c>
      <c r="II190" s="75">
        <f>'T6 Q4 201415'!AU190</f>
        <v>425</v>
      </c>
      <c r="IJ190" s="75">
        <f>'T6 Q4 201415'!AV190</f>
        <v>0.9381898454746137</v>
      </c>
      <c r="IK190" s="75">
        <f>'T6 Q4 201415'!AW190</f>
        <v>419</v>
      </c>
      <c r="IL190" s="75">
        <f>'T6 Q4 201415'!AX190</f>
        <v>0.92494481236203085</v>
      </c>
    </row>
    <row r="191" spans="1:246" x14ac:dyDescent="0.25">
      <c r="A191" s="31" t="s">
        <v>634</v>
      </c>
      <c r="B191" s="21" t="s">
        <v>635</v>
      </c>
      <c r="C191" s="21" t="s">
        <v>39</v>
      </c>
      <c r="D191" s="64">
        <v>3684</v>
      </c>
      <c r="E191" s="64">
        <v>3561</v>
      </c>
      <c r="F191" s="51">
        <v>0.96661237785016285</v>
      </c>
      <c r="G191" s="64">
        <v>3565</v>
      </c>
      <c r="H191" s="69">
        <v>0.96769815418023886</v>
      </c>
      <c r="I191" s="64">
        <v>3557</v>
      </c>
      <c r="J191" s="51">
        <v>0.96552660152008685</v>
      </c>
      <c r="K191" s="64">
        <v>9</v>
      </c>
      <c r="L191" s="5">
        <v>3</v>
      </c>
      <c r="M191" s="51">
        <v>0.33333333333333331</v>
      </c>
      <c r="N191" s="40"/>
      <c r="O191" s="64">
        <v>4025</v>
      </c>
      <c r="P191" s="64">
        <v>3918</v>
      </c>
      <c r="Q191" s="51">
        <v>0.97341614906832297</v>
      </c>
      <c r="R191" s="64">
        <v>3844</v>
      </c>
      <c r="S191" s="69">
        <v>0.9550310559006211</v>
      </c>
      <c r="T191" s="64">
        <v>3728</v>
      </c>
      <c r="U191" s="51">
        <v>0.92621118012422365</v>
      </c>
      <c r="V191" s="64">
        <v>3826</v>
      </c>
      <c r="W191" s="69">
        <v>0.95055900621118017</v>
      </c>
      <c r="X191" s="64">
        <v>3867</v>
      </c>
      <c r="Y191" s="51">
        <v>0.96074534161490688</v>
      </c>
      <c r="Z191" s="64">
        <v>2</v>
      </c>
      <c r="AA191" s="64">
        <v>1</v>
      </c>
      <c r="AB191" s="51">
        <v>0.5</v>
      </c>
      <c r="AC191" s="58"/>
      <c r="AD191" s="64">
        <v>4336</v>
      </c>
      <c r="AE191" s="64">
        <v>4162</v>
      </c>
      <c r="AF191" s="46">
        <v>0.95987084870848705</v>
      </c>
      <c r="AG191" s="64">
        <v>4045</v>
      </c>
      <c r="AH191" s="70">
        <v>0.93288745387453875</v>
      </c>
      <c r="AI191" s="64">
        <v>4</v>
      </c>
      <c r="AJ191" s="46">
        <v>9.225092250922509E-4</v>
      </c>
      <c r="AK191" s="64">
        <v>18</v>
      </c>
      <c r="AL191" s="70">
        <v>4.1512915129151293E-3</v>
      </c>
      <c r="AM191" s="64">
        <v>4026</v>
      </c>
      <c r="AN191" s="46">
        <v>0.92850553505535061</v>
      </c>
      <c r="AO191" s="64">
        <v>4120</v>
      </c>
      <c r="AP191" s="70">
        <v>0.95018450184501846</v>
      </c>
      <c r="AQ191" s="64">
        <v>4165</v>
      </c>
      <c r="AR191" s="46">
        <v>0.96056273062730624</v>
      </c>
      <c r="AS191" s="64">
        <v>4022</v>
      </c>
      <c r="AT191" s="70">
        <v>0.92758302583025831</v>
      </c>
      <c r="AU191" s="64">
        <v>3429</v>
      </c>
      <c r="AV191" s="46">
        <v>0.79082103321033215</v>
      </c>
      <c r="AW191" s="64">
        <v>4046</v>
      </c>
      <c r="AX191" s="46">
        <v>0.93311808118081185</v>
      </c>
      <c r="AZ191" s="80">
        <f>VLOOKUP($A191,'T1DQ CCG'!$A:$BS,69,FALSE)</f>
        <v>0</v>
      </c>
      <c r="BA191" s="80">
        <f>VLOOKUP($A191,'T1DQ CCG'!$A:$BS,70,FALSE)</f>
        <v>0</v>
      </c>
      <c r="BB191" s="80">
        <f>VLOOKUP($A191,'T1DQ CCG'!$A:$BS,71,FALSE)</f>
        <v>0</v>
      </c>
      <c r="BD191" s="75">
        <f>'T3 Q1 201415'!D191</f>
        <v>902</v>
      </c>
      <c r="BE191" s="75">
        <f>'T3 Q1 201415'!E191</f>
        <v>874</v>
      </c>
      <c r="BF191" s="75">
        <f>'T3 Q1 201415'!F191</f>
        <v>0.96895787139689582</v>
      </c>
      <c r="BG191" s="75">
        <f>'T3 Q1 201415'!G191</f>
        <v>872</v>
      </c>
      <c r="BH191" s="75">
        <f>'T3 Q1 201415'!H191</f>
        <v>0.96674057649667411</v>
      </c>
      <c r="BI191" s="75">
        <f>'T3 Q1 201415'!I191</f>
        <v>868</v>
      </c>
      <c r="BJ191" s="75">
        <f>'T3 Q1 201415'!J191</f>
        <v>0.96230598669623058</v>
      </c>
      <c r="BK191" s="75">
        <f>'T3 Q1 201415'!K191</f>
        <v>0</v>
      </c>
      <c r="BL191" s="75">
        <f>'T3 Q1 201415'!L191</f>
        <v>0</v>
      </c>
      <c r="BM191" s="75" t="str">
        <f>'T3 Q1 201415'!M191</f>
        <v/>
      </c>
      <c r="BN191" s="75">
        <f>'T3 Q1 201415'!N191</f>
        <v>0</v>
      </c>
      <c r="BO191" s="75">
        <f>'T3 Q1 201415'!O191</f>
        <v>989</v>
      </c>
      <c r="BP191" s="75">
        <f>'T3 Q1 201415'!P191</f>
        <v>964</v>
      </c>
      <c r="BQ191" s="75">
        <f>'T3 Q1 201415'!Q191</f>
        <v>0.97472194135490398</v>
      </c>
      <c r="BR191" s="75">
        <f>'T3 Q1 201415'!R191</f>
        <v>950</v>
      </c>
      <c r="BS191" s="75">
        <f>'T3 Q1 201415'!S191</f>
        <v>0.96056622851365014</v>
      </c>
      <c r="BT191" s="75">
        <f>'T3 Q1 201415'!T191</f>
        <v>874</v>
      </c>
      <c r="BU191" s="75">
        <f>'T3 Q1 201415'!U191</f>
        <v>0.88372093023255816</v>
      </c>
      <c r="BV191" s="75">
        <f>'T3 Q1 201415'!V191</f>
        <v>947</v>
      </c>
      <c r="BW191" s="75">
        <f>'T3 Q1 201415'!W191</f>
        <v>0.95753286147623862</v>
      </c>
      <c r="BX191" s="75">
        <f>'T3 Q1 201415'!X191</f>
        <v>951</v>
      </c>
      <c r="BY191" s="75">
        <f>'T3 Q1 201415'!Y191</f>
        <v>0.96157735085945395</v>
      </c>
      <c r="BZ191" s="75">
        <f>'T3 Q1 201415'!Z191</f>
        <v>0</v>
      </c>
      <c r="CA191" s="75">
        <f>'T3 Q1 201415'!AA191</f>
        <v>0</v>
      </c>
      <c r="CB191" s="75" t="str">
        <f>'T3 Q1 201415'!AB191</f>
        <v/>
      </c>
      <c r="CC191" s="75">
        <f>'T3 Q1 201415'!AC191</f>
        <v>0</v>
      </c>
      <c r="CD191" s="75">
        <f>'T3 Q1 201415'!AD191</f>
        <v>1089</v>
      </c>
      <c r="CE191" s="75">
        <f>'T3 Q1 201415'!AE191</f>
        <v>1022</v>
      </c>
      <c r="CF191" s="75">
        <f>'T3 Q1 201415'!AF191</f>
        <v>0.93847566574839303</v>
      </c>
      <c r="CG191" s="75">
        <f>'T3 Q1 201415'!AG191</f>
        <v>1051</v>
      </c>
      <c r="CH191" s="75">
        <f>'T3 Q1 201415'!AH191</f>
        <v>0.96510560146923785</v>
      </c>
      <c r="CI191" s="75">
        <f>'T3 Q1 201415'!AI191</f>
        <v>1</v>
      </c>
      <c r="CJ191" s="75">
        <f>'T3 Q1 201415'!AJ191</f>
        <v>9.1827364554637281E-4</v>
      </c>
      <c r="CK191" s="75">
        <f>'T3 Q1 201415'!AK191</f>
        <v>1</v>
      </c>
      <c r="CL191" s="75">
        <f>'T3 Q1 201415'!AL191</f>
        <v>9.1827364554637281E-4</v>
      </c>
      <c r="CM191" s="75">
        <f>'T3 Q1 201415'!AM191</f>
        <v>981</v>
      </c>
      <c r="CN191" s="75">
        <f>'T3 Q1 201415'!AN191</f>
        <v>0.90082644628099173</v>
      </c>
      <c r="CO191" s="75">
        <f>'T3 Q1 201415'!AO191</f>
        <v>1037</v>
      </c>
      <c r="CP191" s="75">
        <f>'T3 Q1 201415'!AP191</f>
        <v>0.95224977043158865</v>
      </c>
      <c r="CQ191" s="75">
        <f>'T3 Q1 201415'!AQ191</f>
        <v>1043</v>
      </c>
      <c r="CR191" s="75">
        <f>'T3 Q1 201415'!AR191</f>
        <v>0.95775941230486683</v>
      </c>
      <c r="CS191" s="75">
        <f>'T3 Q1 201415'!AS191</f>
        <v>1018</v>
      </c>
      <c r="CT191" s="75">
        <f>'T3 Q1 201415'!AT191</f>
        <v>0.93480257116620757</v>
      </c>
      <c r="CU191" s="75">
        <f>'T3 Q1 201415'!AU191</f>
        <v>940</v>
      </c>
      <c r="CV191" s="75">
        <f>'T3 Q1 201415'!AV191</f>
        <v>0.86317722681359044</v>
      </c>
      <c r="CW191" s="75">
        <f>'T3 Q1 201415'!AW191</f>
        <v>1010</v>
      </c>
      <c r="CX191" s="75">
        <f>'T3 Q1 201415'!AX191</f>
        <v>0.92745638200183655</v>
      </c>
      <c r="CZ191" s="75">
        <f>'T4 Q2 201415'!D191</f>
        <v>966</v>
      </c>
      <c r="DA191" s="75">
        <f>'T4 Q2 201415'!E191</f>
        <v>936</v>
      </c>
      <c r="DB191" s="75">
        <f>'T4 Q2 201415'!F191</f>
        <v>0.96894409937888204</v>
      </c>
      <c r="DC191" s="75">
        <f>'T4 Q2 201415'!G191</f>
        <v>932</v>
      </c>
      <c r="DD191" s="75">
        <f>'T4 Q2 201415'!H191</f>
        <v>0.96480331262939956</v>
      </c>
      <c r="DE191" s="75">
        <f>'T4 Q2 201415'!I191</f>
        <v>936</v>
      </c>
      <c r="DF191" s="75">
        <f>'T4 Q2 201415'!J191</f>
        <v>0.96894409937888204</v>
      </c>
      <c r="DG191" s="75">
        <f>'T4 Q2 201415'!K191</f>
        <v>4</v>
      </c>
      <c r="DH191" s="75">
        <f>'T4 Q2 201415'!L191</f>
        <v>4</v>
      </c>
      <c r="DI191" s="75">
        <f>'T4 Q2 201415'!M191</f>
        <v>1</v>
      </c>
      <c r="DJ191" s="75">
        <f>'T4 Q2 201415'!N191</f>
        <v>0</v>
      </c>
      <c r="DK191" s="75">
        <f>'T4 Q2 201415'!O191</f>
        <v>1011</v>
      </c>
      <c r="DL191" s="75">
        <f>'T4 Q2 201415'!P191</f>
        <v>984</v>
      </c>
      <c r="DM191" s="75">
        <f>'T4 Q2 201415'!Q191</f>
        <v>0.97329376854599403</v>
      </c>
      <c r="DN191" s="75">
        <f>'T4 Q2 201415'!R191</f>
        <v>963</v>
      </c>
      <c r="DO191" s="75">
        <f>'T4 Q2 201415'!S191</f>
        <v>0.95252225519287836</v>
      </c>
      <c r="DP191" s="75">
        <f>'T4 Q2 201415'!T191</f>
        <v>891</v>
      </c>
      <c r="DQ191" s="75">
        <f>'T4 Q2 201415'!U191</f>
        <v>0.88130563798219586</v>
      </c>
      <c r="DR191" s="75">
        <f>'T4 Q2 201415'!V191</f>
        <v>957</v>
      </c>
      <c r="DS191" s="75">
        <f>'T4 Q2 201415'!W191</f>
        <v>0.94658753709198817</v>
      </c>
      <c r="DT191" s="75">
        <f>'T4 Q2 201415'!X191</f>
        <v>970</v>
      </c>
      <c r="DU191" s="75">
        <f>'T4 Q2 201415'!Y191</f>
        <v>0.95944609297725025</v>
      </c>
      <c r="DV191" s="75">
        <f>'T4 Q2 201415'!Z191</f>
        <v>0</v>
      </c>
      <c r="DW191" s="75">
        <f>'T4 Q2 201415'!AA191</f>
        <v>0</v>
      </c>
      <c r="DX191" s="75" t="str">
        <f>'T4 Q2 201415'!AB191</f>
        <v/>
      </c>
      <c r="DY191" s="75">
        <f>'T4 Q2 201415'!AC191</f>
        <v>0</v>
      </c>
      <c r="DZ191" s="75">
        <f>'T4 Q2 201415'!AD191</f>
        <v>1076</v>
      </c>
      <c r="EA191" s="75">
        <f>'T4 Q2 201415'!AE191</f>
        <v>1036</v>
      </c>
      <c r="EB191" s="75">
        <f>'T4 Q2 201415'!AF191</f>
        <v>0.96282527881040891</v>
      </c>
      <c r="EC191" s="75">
        <f>'T4 Q2 201415'!AG191</f>
        <v>1004</v>
      </c>
      <c r="ED191" s="75">
        <f>'T4 Q2 201415'!AH191</f>
        <v>0.93308550185873607</v>
      </c>
      <c r="EE191" s="75">
        <f>'T4 Q2 201415'!AI191</f>
        <v>1</v>
      </c>
      <c r="EF191" s="75">
        <f>'T4 Q2 201415'!AJ191</f>
        <v>9.2936802973977691E-4</v>
      </c>
      <c r="EG191" s="75">
        <f>'T4 Q2 201415'!AK191</f>
        <v>6</v>
      </c>
      <c r="EH191" s="75">
        <f>'T4 Q2 201415'!AL191</f>
        <v>5.5762081784386614E-3</v>
      </c>
      <c r="EI191" s="75">
        <f>'T4 Q2 201415'!AM191</f>
        <v>965</v>
      </c>
      <c r="EJ191" s="75">
        <f>'T4 Q2 201415'!AN191</f>
        <v>0.89684014869888473</v>
      </c>
      <c r="EK191" s="75">
        <f>'T4 Q2 201415'!AO191</f>
        <v>1023</v>
      </c>
      <c r="EL191" s="75">
        <f>'T4 Q2 201415'!AP191</f>
        <v>0.9507434944237918</v>
      </c>
      <c r="EM191" s="75">
        <f>'T4 Q2 201415'!AQ191</f>
        <v>1034</v>
      </c>
      <c r="EN191" s="75">
        <f>'T4 Q2 201415'!AR191</f>
        <v>0</v>
      </c>
      <c r="EO191" s="75">
        <f>'T4 Q2 201415'!AS191</f>
        <v>1009</v>
      </c>
      <c r="EP191" s="75">
        <f>'T4 Q2 201415'!AT191</f>
        <v>0.93773234200743494</v>
      </c>
      <c r="EQ191" s="75">
        <f>'T4 Q2 201415'!AU191</f>
        <v>878</v>
      </c>
      <c r="ER191" s="75">
        <f>'T4 Q2 201415'!AV191</f>
        <v>0.81598513011152418</v>
      </c>
      <c r="ES191" s="75">
        <f>'T4 Q2 201415'!AW191</f>
        <v>1002</v>
      </c>
      <c r="ET191" s="75">
        <f>'T4 Q2 201415'!AX191</f>
        <v>0.93122676579925645</v>
      </c>
      <c r="EV191" s="75">
        <f>'T5 Q3 201415'!D191</f>
        <v>912</v>
      </c>
      <c r="EW191" s="75">
        <f>'T5 Q3 201415'!E191</f>
        <v>875</v>
      </c>
      <c r="EX191" s="75">
        <f>'T5 Q3 201415'!F191</f>
        <v>0.95942982456140347</v>
      </c>
      <c r="EY191" s="75">
        <f>'T5 Q3 201415'!G191</f>
        <v>883</v>
      </c>
      <c r="EZ191" s="75">
        <f>'T5 Q3 201415'!H191</f>
        <v>0.9682017543859649</v>
      </c>
      <c r="FA191" s="75">
        <f>'T5 Q3 201415'!I191</f>
        <v>877</v>
      </c>
      <c r="FB191" s="75">
        <f>'T5 Q3 201415'!J191</f>
        <v>0.96162280701754388</v>
      </c>
      <c r="FC191" s="75">
        <f>'T5 Q3 201415'!K191</f>
        <v>4</v>
      </c>
      <c r="FD191" s="75">
        <f>'T5 Q3 201415'!L191</f>
        <v>4</v>
      </c>
      <c r="FE191" s="75">
        <f>'T5 Q3 201415'!M191</f>
        <v>1</v>
      </c>
      <c r="FF191" s="75">
        <f>'T5 Q3 201415'!N191</f>
        <v>0</v>
      </c>
      <c r="FG191" s="75">
        <f>'T5 Q3 201415'!O191</f>
        <v>1007</v>
      </c>
      <c r="FH191" s="75">
        <f>'T5 Q3 201415'!P191</f>
        <v>982</v>
      </c>
      <c r="FI191" s="75">
        <f>'T5 Q3 201415'!Q191</f>
        <v>0.9751737835153923</v>
      </c>
      <c r="FJ191" s="75">
        <f>'T5 Q3 201415'!R191</f>
        <v>964</v>
      </c>
      <c r="FK191" s="75">
        <f>'T5 Q3 201415'!S191</f>
        <v>0.95729890764647463</v>
      </c>
      <c r="FL191" s="75">
        <f>'T5 Q3 201415'!T191</f>
        <v>978</v>
      </c>
      <c r="FM191" s="75">
        <f>'T5 Q3 201415'!U191</f>
        <v>0.97120158887785502</v>
      </c>
      <c r="FN191" s="75">
        <f>'T5 Q3 201415'!V191</f>
        <v>962</v>
      </c>
      <c r="FO191" s="75">
        <f>'T5 Q3 201415'!W191</f>
        <v>0.9553128103277061</v>
      </c>
      <c r="FP191" s="75">
        <f>'T5 Q3 201415'!X191</f>
        <v>968</v>
      </c>
      <c r="FQ191" s="75">
        <f>'T5 Q3 201415'!Y191</f>
        <v>0.96127110228401191</v>
      </c>
      <c r="FR191" s="75">
        <f>'T5 Q3 201415'!Z191</f>
        <v>0</v>
      </c>
      <c r="FS191" s="75">
        <f>'T5 Q3 201415'!AA191</f>
        <v>0</v>
      </c>
      <c r="FT191" s="75" t="str">
        <f>'T5 Q3 201415'!AB191</f>
        <v/>
      </c>
      <c r="FU191" s="75">
        <f>'T5 Q3 201415'!AC191</f>
        <v>0</v>
      </c>
      <c r="FV191" s="75">
        <f>'T5 Q3 201415'!AD191</f>
        <v>1086</v>
      </c>
      <c r="FW191" s="75">
        <f>'T5 Q3 201415'!AE191</f>
        <v>1047</v>
      </c>
      <c r="FX191" s="75">
        <f>'T5 Q3 201415'!AF191</f>
        <v>0.96408839779005528</v>
      </c>
      <c r="FY191" s="75">
        <f>'T5 Q3 201415'!AG191</f>
        <v>992</v>
      </c>
      <c r="FZ191" s="75">
        <f>'T5 Q3 201415'!AH191</f>
        <v>0.91344383057090239</v>
      </c>
      <c r="GA191" s="75">
        <f>'T5 Q3 201415'!AI191</f>
        <v>1</v>
      </c>
      <c r="GB191" s="75">
        <f>'T5 Q3 201415'!AJ191</f>
        <v>9.2081031307550648E-4</v>
      </c>
      <c r="GC191" s="75">
        <f>'T5 Q3 201415'!AK191</f>
        <v>4</v>
      </c>
      <c r="GD191" s="75">
        <f>'T5 Q3 201415'!AL191</f>
        <v>3.6832412523020259E-3</v>
      </c>
      <c r="GE191" s="75">
        <f>'T5 Q3 201415'!AM191</f>
        <v>1036</v>
      </c>
      <c r="GF191" s="75">
        <f>'T5 Q3 201415'!AN191</f>
        <v>0.95395948434622468</v>
      </c>
      <c r="GG191" s="75">
        <f>'T5 Q3 201415'!AO191</f>
        <v>1030</v>
      </c>
      <c r="GH191" s="75">
        <f>'T5 Q3 201415'!AP191</f>
        <v>0.94843462246777166</v>
      </c>
      <c r="GI191" s="75">
        <f>'T5 Q3 201415'!AQ191</f>
        <v>1041</v>
      </c>
      <c r="GJ191" s="75">
        <f>'T5 Q3 201415'!AR191</f>
        <v>0</v>
      </c>
      <c r="GK191" s="75">
        <f>'T5 Q3 201415'!AS191</f>
        <v>987</v>
      </c>
      <c r="GL191" s="75">
        <f>'T5 Q3 201415'!AT191</f>
        <v>0.90883977900552482</v>
      </c>
      <c r="GM191" s="75">
        <f>'T5 Q3 201415'!AU191</f>
        <v>571</v>
      </c>
      <c r="GN191" s="75">
        <f>'T5 Q3 201415'!AV191</f>
        <v>0.52578268876611423</v>
      </c>
      <c r="GO191" s="75">
        <f>'T5 Q3 201415'!AW191</f>
        <v>1017</v>
      </c>
      <c r="GP191" s="75">
        <f>'T5 Q3 201415'!AX191</f>
        <v>0.93646408839779005</v>
      </c>
      <c r="GR191" s="75">
        <f>'T6 Q4 201415'!D191</f>
        <v>904</v>
      </c>
      <c r="GS191" s="75">
        <f>'T6 Q4 201415'!E191</f>
        <v>876</v>
      </c>
      <c r="GT191" s="75">
        <f>'T6 Q4 201415'!F191</f>
        <v>0.96902654867256632</v>
      </c>
      <c r="GU191" s="75">
        <f>'T6 Q4 201415'!G191</f>
        <v>878</v>
      </c>
      <c r="GV191" s="75">
        <f>'T6 Q4 201415'!H191</f>
        <v>0.97123893805309736</v>
      </c>
      <c r="GW191" s="75">
        <f>'T6 Q4 201415'!I191</f>
        <v>876</v>
      </c>
      <c r="GX191" s="75">
        <f>'T6 Q4 201415'!J191</f>
        <v>0.96902654867256632</v>
      </c>
      <c r="GY191" s="75">
        <f>'T6 Q4 201415'!K191</f>
        <v>1</v>
      </c>
      <c r="GZ191" s="75">
        <f>'T6 Q4 201415'!L191</f>
        <v>1</v>
      </c>
      <c r="HA191" s="75">
        <f>'T6 Q4 201415'!M191</f>
        <v>1</v>
      </c>
      <c r="HB191" s="75">
        <f>'T6 Q4 201415'!N191</f>
        <v>0</v>
      </c>
      <c r="HC191" s="75">
        <f>'T6 Q4 201415'!O191</f>
        <v>1018</v>
      </c>
      <c r="HD191" s="75">
        <f>'T6 Q4 201415'!P191</f>
        <v>988</v>
      </c>
      <c r="HE191" s="75">
        <f>'T6 Q4 201415'!Q191</f>
        <v>0.97053045186640474</v>
      </c>
      <c r="HF191" s="75">
        <f>'T6 Q4 201415'!R191</f>
        <v>967</v>
      </c>
      <c r="HG191" s="75">
        <f>'T6 Q4 201415'!S191</f>
        <v>0.94990176817288796</v>
      </c>
      <c r="HH191" s="75">
        <f>'T6 Q4 201415'!T191</f>
        <v>985</v>
      </c>
      <c r="HI191" s="75">
        <f>'T6 Q4 201415'!U191</f>
        <v>0.96758349705304514</v>
      </c>
      <c r="HJ191" s="75">
        <f>'T6 Q4 201415'!V191</f>
        <v>960</v>
      </c>
      <c r="HK191" s="75">
        <f>'T6 Q4 201415'!W191</f>
        <v>0.94302554027504915</v>
      </c>
      <c r="HL191" s="75">
        <f>'T6 Q4 201415'!X191</f>
        <v>978</v>
      </c>
      <c r="HM191" s="75">
        <f>'T6 Q4 201415'!Y191</f>
        <v>0.96070726915520632</v>
      </c>
      <c r="HN191" s="75">
        <f>'T6 Q4 201415'!Z191</f>
        <v>2</v>
      </c>
      <c r="HO191" s="75">
        <f>'T6 Q4 201415'!AA191</f>
        <v>1</v>
      </c>
      <c r="HP191" s="75">
        <f>'T6 Q4 201415'!AB191</f>
        <v>0.5</v>
      </c>
      <c r="HQ191" s="75">
        <f>'T6 Q4 201415'!AC191</f>
        <v>0</v>
      </c>
      <c r="HR191" s="75">
        <f>'T6 Q4 201415'!AD191</f>
        <v>1085</v>
      </c>
      <c r="HS191" s="75">
        <f>'T6 Q4 201415'!AE191</f>
        <v>1057</v>
      </c>
      <c r="HT191" s="75">
        <f>'T6 Q4 201415'!AF191</f>
        <v>0.97419354838709682</v>
      </c>
      <c r="HU191" s="75">
        <f>'T6 Q4 201415'!AG191</f>
        <v>998</v>
      </c>
      <c r="HV191" s="75">
        <f>'T6 Q4 201415'!AH191</f>
        <v>0.91981566820276495</v>
      </c>
      <c r="HW191" s="75">
        <f>'T6 Q4 201415'!AI191</f>
        <v>1</v>
      </c>
      <c r="HX191" s="75">
        <f>'T6 Q4 201415'!AJ191</f>
        <v>9.2165898617511521E-4</v>
      </c>
      <c r="HY191" s="75">
        <f>'T6 Q4 201415'!AK191</f>
        <v>7</v>
      </c>
      <c r="HZ191" s="75">
        <f>'T6 Q4 201415'!AL191</f>
        <v>6.4516129032258064E-3</v>
      </c>
      <c r="IA191" s="75">
        <f>'T6 Q4 201415'!AM191</f>
        <v>1044</v>
      </c>
      <c r="IB191" s="75">
        <f>'T6 Q4 201415'!AN191</f>
        <v>0.96221198156682031</v>
      </c>
      <c r="IC191" s="75">
        <f>'T6 Q4 201415'!AO191</f>
        <v>1030</v>
      </c>
      <c r="ID191" s="75">
        <f>'T6 Q4 201415'!AP191</f>
        <v>0.94930875576036866</v>
      </c>
      <c r="IE191" s="75">
        <f>'T6 Q4 201415'!AQ191</f>
        <v>1047</v>
      </c>
      <c r="IF191" s="75">
        <f>'T6 Q4 201415'!AR191</f>
        <v>0</v>
      </c>
      <c r="IG191" s="75">
        <f>'T6 Q4 201415'!AS191</f>
        <v>1008</v>
      </c>
      <c r="IH191" s="75">
        <f>'T6 Q4 201415'!AT191</f>
        <v>0.92903225806451617</v>
      </c>
      <c r="II191" s="75">
        <f>'T6 Q4 201415'!AU191</f>
        <v>1040</v>
      </c>
      <c r="IJ191" s="75">
        <f>'T6 Q4 201415'!AV191</f>
        <v>0.95852534562211977</v>
      </c>
      <c r="IK191" s="75">
        <f>'T6 Q4 201415'!AW191</f>
        <v>1017</v>
      </c>
      <c r="IL191" s="75">
        <f>'T6 Q4 201415'!AX191</f>
        <v>0.93732718894009215</v>
      </c>
    </row>
    <row r="192" spans="1:246" x14ac:dyDescent="0.25">
      <c r="A192" s="31" t="s">
        <v>636</v>
      </c>
      <c r="B192" s="21" t="s">
        <v>637</v>
      </c>
      <c r="C192" s="21" t="s">
        <v>39</v>
      </c>
      <c r="D192" s="64">
        <v>1351</v>
      </c>
      <c r="E192" s="64">
        <v>1265</v>
      </c>
      <c r="F192" s="51">
        <v>0.93634344929681712</v>
      </c>
      <c r="G192" s="64">
        <v>1294</v>
      </c>
      <c r="H192" s="69">
        <v>0.95780903034789044</v>
      </c>
      <c r="I192" s="64">
        <v>1246</v>
      </c>
      <c r="J192" s="51">
        <v>0.92227979274611394</v>
      </c>
      <c r="K192" s="64">
        <v>5</v>
      </c>
      <c r="L192" s="5">
        <v>1</v>
      </c>
      <c r="M192" s="51">
        <v>0.2</v>
      </c>
      <c r="N192" s="40"/>
      <c r="O192" s="64">
        <v>1428</v>
      </c>
      <c r="P192" s="64">
        <v>1333</v>
      </c>
      <c r="Q192" s="51">
        <v>0.93347338935574231</v>
      </c>
      <c r="R192" s="64">
        <v>1315</v>
      </c>
      <c r="S192" s="69">
        <v>0.92086834733893552</v>
      </c>
      <c r="T192" s="64">
        <v>1239</v>
      </c>
      <c r="U192" s="51">
        <v>0.86764705882352944</v>
      </c>
      <c r="V192" s="64">
        <v>1318</v>
      </c>
      <c r="W192" s="69">
        <v>0.92296918767507008</v>
      </c>
      <c r="X192" s="64">
        <v>1291</v>
      </c>
      <c r="Y192" s="51">
        <v>0.90406162464985995</v>
      </c>
      <c r="Z192" s="64">
        <v>4</v>
      </c>
      <c r="AA192" s="64">
        <v>2</v>
      </c>
      <c r="AB192" s="51">
        <v>0.5</v>
      </c>
      <c r="AC192" s="58"/>
      <c r="AD192" s="64">
        <v>1516</v>
      </c>
      <c r="AE192" s="64">
        <v>1461</v>
      </c>
      <c r="AF192" s="46">
        <v>0.96372031662269131</v>
      </c>
      <c r="AG192" s="64">
        <v>1344</v>
      </c>
      <c r="AH192" s="70">
        <v>0.88654353562005273</v>
      </c>
      <c r="AI192" s="64">
        <v>1461</v>
      </c>
      <c r="AJ192" s="46">
        <v>0.96372031662269131</v>
      </c>
      <c r="AK192" s="64">
        <v>1463</v>
      </c>
      <c r="AL192" s="70">
        <v>0.96503957783641159</v>
      </c>
      <c r="AM192" s="64">
        <v>1374</v>
      </c>
      <c r="AN192" s="46">
        <v>0.90633245382585748</v>
      </c>
      <c r="AO192" s="64">
        <v>1413</v>
      </c>
      <c r="AP192" s="70">
        <v>0.93205804749340371</v>
      </c>
      <c r="AQ192" s="64">
        <v>1444</v>
      </c>
      <c r="AR192" s="46">
        <v>0.9525065963060686</v>
      </c>
      <c r="AS192" s="64">
        <v>1357</v>
      </c>
      <c r="AT192" s="70">
        <v>0.89511873350923488</v>
      </c>
      <c r="AU192" s="64">
        <v>1397</v>
      </c>
      <c r="AV192" s="46">
        <v>0.92150395778364114</v>
      </c>
      <c r="AW192" s="64">
        <v>1401</v>
      </c>
      <c r="AX192" s="46">
        <v>0.92414248021108181</v>
      </c>
      <c r="AZ192" s="80">
        <f>VLOOKUP($A192,'T1DQ CCG'!$A:$BS,69,FALSE)</f>
        <v>0</v>
      </c>
      <c r="BA192" s="80">
        <f>VLOOKUP($A192,'T1DQ CCG'!$A:$BS,70,FALSE)</f>
        <v>0</v>
      </c>
      <c r="BB192" s="80">
        <f>VLOOKUP($A192,'T1DQ CCG'!$A:$BS,71,FALSE)</f>
        <v>0</v>
      </c>
      <c r="BD192" s="75">
        <f>'T3 Q1 201415'!D192</f>
        <v>346</v>
      </c>
      <c r="BE192" s="75">
        <f>'T3 Q1 201415'!E192</f>
        <v>318</v>
      </c>
      <c r="BF192" s="75">
        <f>'T3 Q1 201415'!F192</f>
        <v>0.91907514450867056</v>
      </c>
      <c r="BG192" s="75">
        <f>'T3 Q1 201415'!G192</f>
        <v>331</v>
      </c>
      <c r="BH192" s="75">
        <f>'T3 Q1 201415'!H192</f>
        <v>0.95664739884393069</v>
      </c>
      <c r="BI192" s="75">
        <f>'T3 Q1 201415'!I192</f>
        <v>315</v>
      </c>
      <c r="BJ192" s="75">
        <f>'T3 Q1 201415'!J192</f>
        <v>0.91040462427745661</v>
      </c>
      <c r="BK192" s="75">
        <f>'T3 Q1 201415'!K192</f>
        <v>1</v>
      </c>
      <c r="BL192" s="75">
        <f>'T3 Q1 201415'!L192</f>
        <v>1</v>
      </c>
      <c r="BM192" s="75">
        <f>'T3 Q1 201415'!M192</f>
        <v>1</v>
      </c>
      <c r="BN192" s="75">
        <f>'T3 Q1 201415'!N192</f>
        <v>0</v>
      </c>
      <c r="BO192" s="75">
        <f>'T3 Q1 201415'!O192</f>
        <v>363</v>
      </c>
      <c r="BP192" s="75">
        <f>'T3 Q1 201415'!P192</f>
        <v>345</v>
      </c>
      <c r="BQ192" s="75">
        <f>'T3 Q1 201415'!Q192</f>
        <v>0.95041322314049592</v>
      </c>
      <c r="BR192" s="75">
        <f>'T3 Q1 201415'!R192</f>
        <v>340</v>
      </c>
      <c r="BS192" s="75">
        <f>'T3 Q1 201415'!S192</f>
        <v>0.9366391184573003</v>
      </c>
      <c r="BT192" s="75">
        <f>'T3 Q1 201415'!T192</f>
        <v>338</v>
      </c>
      <c r="BU192" s="75">
        <f>'T3 Q1 201415'!U192</f>
        <v>0.93112947658402201</v>
      </c>
      <c r="BV192" s="75">
        <f>'T3 Q1 201415'!V192</f>
        <v>337</v>
      </c>
      <c r="BW192" s="75">
        <f>'T3 Q1 201415'!W192</f>
        <v>0.92837465564738297</v>
      </c>
      <c r="BX192" s="75">
        <f>'T3 Q1 201415'!X192</f>
        <v>312</v>
      </c>
      <c r="BY192" s="75">
        <f>'T3 Q1 201415'!Y192</f>
        <v>0.85950413223140498</v>
      </c>
      <c r="BZ192" s="75">
        <f>'T3 Q1 201415'!Z192</f>
        <v>1</v>
      </c>
      <c r="CA192" s="75">
        <f>'T3 Q1 201415'!AA192</f>
        <v>1</v>
      </c>
      <c r="CB192" s="75">
        <f>'T3 Q1 201415'!AB192</f>
        <v>1</v>
      </c>
      <c r="CC192" s="75">
        <f>'T3 Q1 201415'!AC192</f>
        <v>0</v>
      </c>
      <c r="CD192" s="75">
        <f>'T3 Q1 201415'!AD192</f>
        <v>376</v>
      </c>
      <c r="CE192" s="75">
        <f>'T3 Q1 201415'!AE192</f>
        <v>364</v>
      </c>
      <c r="CF192" s="75">
        <f>'T3 Q1 201415'!AF192</f>
        <v>0.96808510638297873</v>
      </c>
      <c r="CG192" s="75">
        <f>'T3 Q1 201415'!AG192</f>
        <v>345</v>
      </c>
      <c r="CH192" s="75">
        <f>'T3 Q1 201415'!AH192</f>
        <v>0.91755319148936165</v>
      </c>
      <c r="CI192" s="75">
        <f>'T3 Q1 201415'!AI192</f>
        <v>364</v>
      </c>
      <c r="CJ192" s="75">
        <f>'T3 Q1 201415'!AJ192</f>
        <v>0.96808510638297873</v>
      </c>
      <c r="CK192" s="75">
        <f>'T3 Q1 201415'!AK192</f>
        <v>365</v>
      </c>
      <c r="CL192" s="75">
        <f>'T3 Q1 201415'!AL192</f>
        <v>0.9707446808510638</v>
      </c>
      <c r="CM192" s="75">
        <f>'T3 Q1 201415'!AM192</f>
        <v>346</v>
      </c>
      <c r="CN192" s="75">
        <f>'T3 Q1 201415'!AN192</f>
        <v>0.92021276595744683</v>
      </c>
      <c r="CO192" s="75">
        <f>'T3 Q1 201415'!AO192</f>
        <v>352</v>
      </c>
      <c r="CP192" s="75">
        <f>'T3 Q1 201415'!AP192</f>
        <v>0.93617021276595747</v>
      </c>
      <c r="CQ192" s="75">
        <f>'T3 Q1 201415'!AQ192</f>
        <v>360</v>
      </c>
      <c r="CR192" s="75">
        <f>'T3 Q1 201415'!AR192</f>
        <v>0.95744680851063835</v>
      </c>
      <c r="CS192" s="75">
        <f>'T3 Q1 201415'!AS192</f>
        <v>349</v>
      </c>
      <c r="CT192" s="75">
        <f>'T3 Q1 201415'!AT192</f>
        <v>0.92819148936170215</v>
      </c>
      <c r="CU192" s="75">
        <f>'T3 Q1 201415'!AU192</f>
        <v>355</v>
      </c>
      <c r="CV192" s="75">
        <f>'T3 Q1 201415'!AV192</f>
        <v>0.94414893617021278</v>
      </c>
      <c r="CW192" s="75">
        <f>'T3 Q1 201415'!AW192</f>
        <v>344</v>
      </c>
      <c r="CX192" s="75">
        <f>'T3 Q1 201415'!AX192</f>
        <v>0.91489361702127658</v>
      </c>
      <c r="CZ192" s="75">
        <f>'T4 Q2 201415'!D192</f>
        <v>334</v>
      </c>
      <c r="DA192" s="75">
        <f>'T4 Q2 201415'!E192</f>
        <v>310</v>
      </c>
      <c r="DB192" s="75">
        <f>'T4 Q2 201415'!F192</f>
        <v>0.92814371257485029</v>
      </c>
      <c r="DC192" s="75">
        <f>'T4 Q2 201415'!G192</f>
        <v>317</v>
      </c>
      <c r="DD192" s="75">
        <f>'T4 Q2 201415'!H192</f>
        <v>0.94910179640718562</v>
      </c>
      <c r="DE192" s="75">
        <f>'T4 Q2 201415'!I192</f>
        <v>306</v>
      </c>
      <c r="DF192" s="75">
        <f>'T4 Q2 201415'!J192</f>
        <v>0.91616766467065869</v>
      </c>
      <c r="DG192" s="75">
        <f>'T4 Q2 201415'!K192</f>
        <v>3</v>
      </c>
      <c r="DH192" s="75">
        <f>'T4 Q2 201415'!L192</f>
        <v>3</v>
      </c>
      <c r="DI192" s="75">
        <f>'T4 Q2 201415'!M192</f>
        <v>1</v>
      </c>
      <c r="DJ192" s="75">
        <f>'T4 Q2 201415'!N192</f>
        <v>0</v>
      </c>
      <c r="DK192" s="75">
        <f>'T4 Q2 201415'!O192</f>
        <v>359</v>
      </c>
      <c r="DL192" s="75">
        <f>'T4 Q2 201415'!P192</f>
        <v>339</v>
      </c>
      <c r="DM192" s="75">
        <f>'T4 Q2 201415'!Q192</f>
        <v>0.94428969359331472</v>
      </c>
      <c r="DN192" s="75">
        <f>'T4 Q2 201415'!R192</f>
        <v>319</v>
      </c>
      <c r="DO192" s="75">
        <f>'T4 Q2 201415'!S192</f>
        <v>0.88857938718662954</v>
      </c>
      <c r="DP192" s="75">
        <f>'T4 Q2 201415'!T192</f>
        <v>319</v>
      </c>
      <c r="DQ192" s="75">
        <f>'T4 Q2 201415'!U192</f>
        <v>0.88857938718662954</v>
      </c>
      <c r="DR192" s="75">
        <f>'T4 Q2 201415'!V192</f>
        <v>319</v>
      </c>
      <c r="DS192" s="75">
        <f>'T4 Q2 201415'!W192</f>
        <v>0.88857938718662954</v>
      </c>
      <c r="DT192" s="75">
        <f>'T4 Q2 201415'!X192</f>
        <v>319</v>
      </c>
      <c r="DU192" s="75">
        <f>'T4 Q2 201415'!Y192</f>
        <v>0.88857938718662954</v>
      </c>
      <c r="DV192" s="75">
        <f>'T4 Q2 201415'!Z192</f>
        <v>0</v>
      </c>
      <c r="DW192" s="75">
        <f>'T4 Q2 201415'!AA192</f>
        <v>0</v>
      </c>
      <c r="DX192" s="75" t="str">
        <f>'T4 Q2 201415'!AB192</f>
        <v/>
      </c>
      <c r="DY192" s="75">
        <f>'T4 Q2 201415'!AC192</f>
        <v>0</v>
      </c>
      <c r="DZ192" s="75">
        <f>'T4 Q2 201415'!AD192</f>
        <v>386</v>
      </c>
      <c r="EA192" s="75">
        <f>'T4 Q2 201415'!AE192</f>
        <v>372</v>
      </c>
      <c r="EB192" s="75">
        <f>'T4 Q2 201415'!AF192</f>
        <v>0.96373056994818651</v>
      </c>
      <c r="EC192" s="75">
        <f>'T4 Q2 201415'!AG192</f>
        <v>338</v>
      </c>
      <c r="ED192" s="75">
        <f>'T4 Q2 201415'!AH192</f>
        <v>0.87564766839378239</v>
      </c>
      <c r="EE192" s="75">
        <f>'T4 Q2 201415'!AI192</f>
        <v>372</v>
      </c>
      <c r="EF192" s="75">
        <f>'T4 Q2 201415'!AJ192</f>
        <v>0.96373056994818651</v>
      </c>
      <c r="EG192" s="75">
        <f>'T4 Q2 201415'!AK192</f>
        <v>372</v>
      </c>
      <c r="EH192" s="75">
        <f>'T4 Q2 201415'!AL192</f>
        <v>0.96373056994818651</v>
      </c>
      <c r="EI192" s="75">
        <f>'T4 Q2 201415'!AM192</f>
        <v>349</v>
      </c>
      <c r="EJ192" s="75">
        <f>'T4 Q2 201415'!AN192</f>
        <v>0.90414507772020725</v>
      </c>
      <c r="EK192" s="75">
        <f>'T4 Q2 201415'!AO192</f>
        <v>362</v>
      </c>
      <c r="EL192" s="75">
        <f>'T4 Q2 201415'!AP192</f>
        <v>0.93782383419689119</v>
      </c>
      <c r="EM192" s="75">
        <f>'T4 Q2 201415'!AQ192</f>
        <v>369</v>
      </c>
      <c r="EN192" s="75">
        <f>'T4 Q2 201415'!AR192</f>
        <v>0</v>
      </c>
      <c r="EO192" s="75">
        <f>'T4 Q2 201415'!AS192</f>
        <v>344</v>
      </c>
      <c r="EP192" s="75">
        <f>'T4 Q2 201415'!AT192</f>
        <v>0.89119170984455953</v>
      </c>
      <c r="EQ192" s="75">
        <f>'T4 Q2 201415'!AU192</f>
        <v>352</v>
      </c>
      <c r="ER192" s="75">
        <f>'T4 Q2 201415'!AV192</f>
        <v>0.91191709844559588</v>
      </c>
      <c r="ES192" s="75">
        <f>'T4 Q2 201415'!AW192</f>
        <v>360</v>
      </c>
      <c r="ET192" s="75">
        <f>'T4 Q2 201415'!AX192</f>
        <v>0.93264248704663211</v>
      </c>
      <c r="EV192" s="75">
        <f>'T5 Q3 201415'!D192</f>
        <v>309</v>
      </c>
      <c r="EW192" s="75">
        <f>'T5 Q3 201415'!E192</f>
        <v>295</v>
      </c>
      <c r="EX192" s="75">
        <f>'T5 Q3 201415'!F192</f>
        <v>0.95469255663430419</v>
      </c>
      <c r="EY192" s="75">
        <f>'T5 Q3 201415'!G192</f>
        <v>296</v>
      </c>
      <c r="EZ192" s="75">
        <f>'T5 Q3 201415'!H192</f>
        <v>0.95792880258899671</v>
      </c>
      <c r="FA192" s="75">
        <f>'T5 Q3 201415'!I192</f>
        <v>291</v>
      </c>
      <c r="FB192" s="75">
        <f>'T5 Q3 201415'!J192</f>
        <v>0.94174757281553401</v>
      </c>
      <c r="FC192" s="75">
        <f>'T5 Q3 201415'!K192</f>
        <v>1</v>
      </c>
      <c r="FD192" s="75">
        <f>'T5 Q3 201415'!L192</f>
        <v>1</v>
      </c>
      <c r="FE192" s="75">
        <f>'T5 Q3 201415'!M192</f>
        <v>1</v>
      </c>
      <c r="FF192" s="75">
        <f>'T5 Q3 201415'!N192</f>
        <v>0</v>
      </c>
      <c r="FG192" s="75">
        <f>'T5 Q3 201415'!O192</f>
        <v>368</v>
      </c>
      <c r="FH192" s="75">
        <f>'T5 Q3 201415'!P192</f>
        <v>345</v>
      </c>
      <c r="FI192" s="75">
        <f>'T5 Q3 201415'!Q192</f>
        <v>0.9375</v>
      </c>
      <c r="FJ192" s="75">
        <f>'T5 Q3 201415'!R192</f>
        <v>345</v>
      </c>
      <c r="FK192" s="75">
        <f>'T5 Q3 201415'!S192</f>
        <v>0.9375</v>
      </c>
      <c r="FL192" s="75">
        <f>'T5 Q3 201415'!T192</f>
        <v>328</v>
      </c>
      <c r="FM192" s="75">
        <f>'T5 Q3 201415'!U192</f>
        <v>0.89130434782608692</v>
      </c>
      <c r="FN192" s="75">
        <f>'T5 Q3 201415'!V192</f>
        <v>344</v>
      </c>
      <c r="FO192" s="75">
        <f>'T5 Q3 201415'!W192</f>
        <v>0.93478260869565222</v>
      </c>
      <c r="FP192" s="75">
        <f>'T5 Q3 201415'!X192</f>
        <v>344</v>
      </c>
      <c r="FQ192" s="75">
        <f>'T5 Q3 201415'!Y192</f>
        <v>0.93478260869565222</v>
      </c>
      <c r="FR192" s="75">
        <f>'T5 Q3 201415'!Z192</f>
        <v>2</v>
      </c>
      <c r="FS192" s="75">
        <f>'T5 Q3 201415'!AA192</f>
        <v>0</v>
      </c>
      <c r="FT192" s="75">
        <f>'T5 Q3 201415'!AB192</f>
        <v>0</v>
      </c>
      <c r="FU192" s="75">
        <f>'T5 Q3 201415'!AC192</f>
        <v>0</v>
      </c>
      <c r="FV192" s="75">
        <f>'T5 Q3 201415'!AD192</f>
        <v>400</v>
      </c>
      <c r="FW192" s="75">
        <f>'T5 Q3 201415'!AE192</f>
        <v>383</v>
      </c>
      <c r="FX192" s="75">
        <f>'T5 Q3 201415'!AF192</f>
        <v>0.95750000000000002</v>
      </c>
      <c r="FY192" s="75">
        <f>'T5 Q3 201415'!AG192</f>
        <v>349</v>
      </c>
      <c r="FZ192" s="75">
        <f>'T5 Q3 201415'!AH192</f>
        <v>0.87250000000000005</v>
      </c>
      <c r="GA192" s="75">
        <f>'T5 Q3 201415'!AI192</f>
        <v>383</v>
      </c>
      <c r="GB192" s="75">
        <f>'T5 Q3 201415'!AJ192</f>
        <v>0.95750000000000002</v>
      </c>
      <c r="GC192" s="75">
        <f>'T5 Q3 201415'!AK192</f>
        <v>384</v>
      </c>
      <c r="GD192" s="75">
        <f>'T5 Q3 201415'!AL192</f>
        <v>0.96</v>
      </c>
      <c r="GE192" s="75">
        <f>'T5 Q3 201415'!AM192</f>
        <v>357</v>
      </c>
      <c r="GF192" s="75">
        <f>'T5 Q3 201415'!AN192</f>
        <v>0.89249999999999996</v>
      </c>
      <c r="GG192" s="75">
        <f>'T5 Q3 201415'!AO192</f>
        <v>366</v>
      </c>
      <c r="GH192" s="75">
        <f>'T5 Q3 201415'!AP192</f>
        <v>0.91500000000000004</v>
      </c>
      <c r="GI192" s="75">
        <f>'T5 Q3 201415'!AQ192</f>
        <v>375</v>
      </c>
      <c r="GJ192" s="75">
        <f>'T5 Q3 201415'!AR192</f>
        <v>0</v>
      </c>
      <c r="GK192" s="75">
        <f>'T5 Q3 201415'!AS192</f>
        <v>347</v>
      </c>
      <c r="GL192" s="75">
        <f>'T5 Q3 201415'!AT192</f>
        <v>0.86750000000000005</v>
      </c>
      <c r="GM192" s="75">
        <f>'T5 Q3 201415'!AU192</f>
        <v>361</v>
      </c>
      <c r="GN192" s="75">
        <f>'T5 Q3 201415'!AV192</f>
        <v>0.90249999999999997</v>
      </c>
      <c r="GO192" s="75">
        <f>'T5 Q3 201415'!AW192</f>
        <v>367</v>
      </c>
      <c r="GP192" s="75">
        <f>'T5 Q3 201415'!AX192</f>
        <v>0.91749999999999998</v>
      </c>
      <c r="GR192" s="75">
        <f>'T6 Q4 201415'!D192</f>
        <v>362</v>
      </c>
      <c r="GS192" s="75">
        <f>'T6 Q4 201415'!E192</f>
        <v>342</v>
      </c>
      <c r="GT192" s="75">
        <f>'T6 Q4 201415'!F192</f>
        <v>0.94475138121546964</v>
      </c>
      <c r="GU192" s="75">
        <f>'T6 Q4 201415'!G192</f>
        <v>350</v>
      </c>
      <c r="GV192" s="75">
        <f>'T6 Q4 201415'!H192</f>
        <v>0.96685082872928174</v>
      </c>
      <c r="GW192" s="75">
        <f>'T6 Q4 201415'!I192</f>
        <v>334</v>
      </c>
      <c r="GX192" s="75">
        <f>'T6 Q4 201415'!J192</f>
        <v>0.92265193370165743</v>
      </c>
      <c r="GY192" s="75">
        <f>'T6 Q4 201415'!K192</f>
        <v>0</v>
      </c>
      <c r="GZ192" s="75">
        <f>'T6 Q4 201415'!L192</f>
        <v>0</v>
      </c>
      <c r="HA192" s="75" t="str">
        <f>'T6 Q4 201415'!M192</f>
        <v/>
      </c>
      <c r="HB192" s="75">
        <f>'T6 Q4 201415'!N192</f>
        <v>0</v>
      </c>
      <c r="HC192" s="75">
        <f>'T6 Q4 201415'!O192</f>
        <v>338</v>
      </c>
      <c r="HD192" s="75">
        <f>'T6 Q4 201415'!P192</f>
        <v>304</v>
      </c>
      <c r="HE192" s="75">
        <f>'T6 Q4 201415'!Q192</f>
        <v>0.89940828402366868</v>
      </c>
      <c r="HF192" s="75">
        <f>'T6 Q4 201415'!R192</f>
        <v>311</v>
      </c>
      <c r="HG192" s="75">
        <f>'T6 Q4 201415'!S192</f>
        <v>0.92011834319526631</v>
      </c>
      <c r="HH192" s="75">
        <f>'T6 Q4 201415'!T192</f>
        <v>254</v>
      </c>
      <c r="HI192" s="75">
        <f>'T6 Q4 201415'!U192</f>
        <v>0.75147928994082835</v>
      </c>
      <c r="HJ192" s="75">
        <f>'T6 Q4 201415'!V192</f>
        <v>318</v>
      </c>
      <c r="HK192" s="75">
        <f>'T6 Q4 201415'!W192</f>
        <v>0.94082840236686394</v>
      </c>
      <c r="HL192" s="75">
        <f>'T6 Q4 201415'!X192</f>
        <v>316</v>
      </c>
      <c r="HM192" s="75">
        <f>'T6 Q4 201415'!Y192</f>
        <v>0.9349112426035503</v>
      </c>
      <c r="HN192" s="75">
        <f>'T6 Q4 201415'!Z192</f>
        <v>1</v>
      </c>
      <c r="HO192" s="75">
        <f>'T6 Q4 201415'!AA192</f>
        <v>1</v>
      </c>
      <c r="HP192" s="75">
        <f>'T6 Q4 201415'!AB192</f>
        <v>1</v>
      </c>
      <c r="HQ192" s="75">
        <f>'T6 Q4 201415'!AC192</f>
        <v>0</v>
      </c>
      <c r="HR192" s="75">
        <f>'T6 Q4 201415'!AD192</f>
        <v>354</v>
      </c>
      <c r="HS192" s="75">
        <f>'T6 Q4 201415'!AE192</f>
        <v>342</v>
      </c>
      <c r="HT192" s="75">
        <f>'T6 Q4 201415'!AF192</f>
        <v>0.96610169491525422</v>
      </c>
      <c r="HU192" s="75">
        <f>'T6 Q4 201415'!AG192</f>
        <v>312</v>
      </c>
      <c r="HV192" s="75">
        <f>'T6 Q4 201415'!AH192</f>
        <v>0.88135593220338981</v>
      </c>
      <c r="HW192" s="75">
        <f>'T6 Q4 201415'!AI192</f>
        <v>342</v>
      </c>
      <c r="HX192" s="75">
        <f>'T6 Q4 201415'!AJ192</f>
        <v>0.96610169491525422</v>
      </c>
      <c r="HY192" s="75">
        <f>'T6 Q4 201415'!AK192</f>
        <v>342</v>
      </c>
      <c r="HZ192" s="75">
        <f>'T6 Q4 201415'!AL192</f>
        <v>0.96610169491525422</v>
      </c>
      <c r="IA192" s="75">
        <f>'T6 Q4 201415'!AM192</f>
        <v>322</v>
      </c>
      <c r="IB192" s="75">
        <f>'T6 Q4 201415'!AN192</f>
        <v>0.90960451977401124</v>
      </c>
      <c r="IC192" s="75">
        <f>'T6 Q4 201415'!AO192</f>
        <v>333</v>
      </c>
      <c r="ID192" s="75">
        <f>'T6 Q4 201415'!AP192</f>
        <v>0.94067796610169496</v>
      </c>
      <c r="IE192" s="75">
        <f>'T6 Q4 201415'!AQ192</f>
        <v>340</v>
      </c>
      <c r="IF192" s="75">
        <f>'T6 Q4 201415'!AR192</f>
        <v>0</v>
      </c>
      <c r="IG192" s="75">
        <f>'T6 Q4 201415'!AS192</f>
        <v>317</v>
      </c>
      <c r="IH192" s="75">
        <f>'T6 Q4 201415'!AT192</f>
        <v>0.89548022598870058</v>
      </c>
      <c r="II192" s="75">
        <f>'T6 Q4 201415'!AU192</f>
        <v>329</v>
      </c>
      <c r="IJ192" s="75">
        <f>'T6 Q4 201415'!AV192</f>
        <v>0.92937853107344637</v>
      </c>
      <c r="IK192" s="75">
        <f>'T6 Q4 201415'!AW192</f>
        <v>330</v>
      </c>
      <c r="IL192" s="75">
        <f>'T6 Q4 201415'!AX192</f>
        <v>0.93220338983050843</v>
      </c>
    </row>
    <row r="193" spans="1:246" x14ac:dyDescent="0.25">
      <c r="A193" s="31" t="s">
        <v>638</v>
      </c>
      <c r="B193" s="21" t="s">
        <v>639</v>
      </c>
      <c r="C193" s="21" t="s">
        <v>39</v>
      </c>
      <c r="D193" s="64">
        <v>1377</v>
      </c>
      <c r="E193" s="64">
        <v>1307</v>
      </c>
      <c r="F193" s="51">
        <v>0.94916485112563542</v>
      </c>
      <c r="G193" s="64">
        <v>1308</v>
      </c>
      <c r="H193" s="69">
        <v>0.94989106753812635</v>
      </c>
      <c r="I193" s="64">
        <v>1299</v>
      </c>
      <c r="J193" s="51">
        <v>0.94335511982570808</v>
      </c>
      <c r="K193" s="64">
        <v>12</v>
      </c>
      <c r="L193" s="5">
        <v>1</v>
      </c>
      <c r="M193" s="51">
        <v>8.3333333333333329E-2</v>
      </c>
      <c r="N193" s="40"/>
      <c r="O193" s="64">
        <v>1498</v>
      </c>
      <c r="P193" s="64">
        <v>1432</v>
      </c>
      <c r="Q193" s="51">
        <v>0.95594125500667559</v>
      </c>
      <c r="R193" s="64">
        <v>1383</v>
      </c>
      <c r="S193" s="69">
        <v>0.92323097463284376</v>
      </c>
      <c r="T193" s="64">
        <v>1303</v>
      </c>
      <c r="U193" s="51">
        <v>0.86982643524699599</v>
      </c>
      <c r="V193" s="64">
        <v>1384</v>
      </c>
      <c r="W193" s="69">
        <v>0.92389853137516686</v>
      </c>
      <c r="X193" s="64">
        <v>1382</v>
      </c>
      <c r="Y193" s="51">
        <v>0.92256341789052065</v>
      </c>
      <c r="Z193" s="64">
        <v>4</v>
      </c>
      <c r="AA193" s="64">
        <v>2</v>
      </c>
      <c r="AB193" s="51">
        <v>0.5</v>
      </c>
      <c r="AC193" s="58"/>
      <c r="AD193" s="64">
        <v>1508</v>
      </c>
      <c r="AE193" s="64">
        <v>1458</v>
      </c>
      <c r="AF193" s="46">
        <v>0.96684350132625996</v>
      </c>
      <c r="AG193" s="64">
        <v>1387</v>
      </c>
      <c r="AH193" s="70">
        <v>0.91976127320954904</v>
      </c>
      <c r="AI193" s="64">
        <v>1458</v>
      </c>
      <c r="AJ193" s="46">
        <v>0.96684350132625996</v>
      </c>
      <c r="AK193" s="64">
        <v>1454</v>
      </c>
      <c r="AL193" s="70">
        <v>0.96419098143236071</v>
      </c>
      <c r="AM193" s="64">
        <v>1368</v>
      </c>
      <c r="AN193" s="46">
        <v>0.90716180371352784</v>
      </c>
      <c r="AO193" s="64">
        <v>1418</v>
      </c>
      <c r="AP193" s="70">
        <v>0.94031830238726788</v>
      </c>
      <c r="AQ193" s="64">
        <v>1455</v>
      </c>
      <c r="AR193" s="46">
        <v>0.96485411140583555</v>
      </c>
      <c r="AS193" s="64">
        <v>1395</v>
      </c>
      <c r="AT193" s="70">
        <v>0.92506631299734743</v>
      </c>
      <c r="AU193" s="64">
        <v>1403</v>
      </c>
      <c r="AV193" s="46">
        <v>0.93037135278514593</v>
      </c>
      <c r="AW193" s="64">
        <v>1395</v>
      </c>
      <c r="AX193" s="46">
        <v>0.92506631299734743</v>
      </c>
      <c r="AZ193" s="80">
        <f>VLOOKUP($A193,'T1DQ CCG'!$A:$BS,69,FALSE)</f>
        <v>0</v>
      </c>
      <c r="BA193" s="80">
        <f>VLOOKUP($A193,'T1DQ CCG'!$A:$BS,70,FALSE)</f>
        <v>0</v>
      </c>
      <c r="BB193" s="80">
        <f>VLOOKUP($A193,'T1DQ CCG'!$A:$BS,71,FALSE)</f>
        <v>0</v>
      </c>
      <c r="BD193" s="75">
        <f>'T3 Q1 201415'!D193</f>
        <v>374</v>
      </c>
      <c r="BE193" s="75">
        <f>'T3 Q1 201415'!E193</f>
        <v>359</v>
      </c>
      <c r="BF193" s="75">
        <f>'T3 Q1 201415'!F193</f>
        <v>0.9598930481283422</v>
      </c>
      <c r="BG193" s="75">
        <f>'T3 Q1 201415'!G193</f>
        <v>361</v>
      </c>
      <c r="BH193" s="75">
        <f>'T3 Q1 201415'!H193</f>
        <v>0.96524064171122992</v>
      </c>
      <c r="BI193" s="75">
        <f>'T3 Q1 201415'!I193</f>
        <v>357</v>
      </c>
      <c r="BJ193" s="75">
        <f>'T3 Q1 201415'!J193</f>
        <v>0.95454545454545459</v>
      </c>
      <c r="BK193" s="75">
        <f>'T3 Q1 201415'!K193</f>
        <v>3</v>
      </c>
      <c r="BL193" s="75">
        <f>'T3 Q1 201415'!L193</f>
        <v>3</v>
      </c>
      <c r="BM193" s="75">
        <f>'T3 Q1 201415'!M193</f>
        <v>1</v>
      </c>
      <c r="BN193" s="75">
        <f>'T3 Q1 201415'!N193</f>
        <v>0</v>
      </c>
      <c r="BO193" s="75">
        <f>'T3 Q1 201415'!O193</f>
        <v>352</v>
      </c>
      <c r="BP193" s="75">
        <f>'T3 Q1 201415'!P193</f>
        <v>346</v>
      </c>
      <c r="BQ193" s="75">
        <f>'T3 Q1 201415'!Q193</f>
        <v>0.98295454545454541</v>
      </c>
      <c r="BR193" s="75">
        <f>'T3 Q1 201415'!R193</f>
        <v>330</v>
      </c>
      <c r="BS193" s="75">
        <f>'T3 Q1 201415'!S193</f>
        <v>0.9375</v>
      </c>
      <c r="BT193" s="75">
        <f>'T3 Q1 201415'!T193</f>
        <v>341</v>
      </c>
      <c r="BU193" s="75">
        <f>'T3 Q1 201415'!U193</f>
        <v>0.96875</v>
      </c>
      <c r="BV193" s="75">
        <f>'T3 Q1 201415'!V193</f>
        <v>332</v>
      </c>
      <c r="BW193" s="75">
        <f>'T3 Q1 201415'!W193</f>
        <v>0.94318181818181823</v>
      </c>
      <c r="BX193" s="75">
        <f>'T3 Q1 201415'!X193</f>
        <v>329</v>
      </c>
      <c r="BY193" s="75">
        <f>'T3 Q1 201415'!Y193</f>
        <v>0.93465909090909094</v>
      </c>
      <c r="BZ193" s="75">
        <f>'T3 Q1 201415'!Z193</f>
        <v>1</v>
      </c>
      <c r="CA193" s="75">
        <f>'T3 Q1 201415'!AA193</f>
        <v>1</v>
      </c>
      <c r="CB193" s="75">
        <f>'T3 Q1 201415'!AB193</f>
        <v>1</v>
      </c>
      <c r="CC193" s="75">
        <f>'T3 Q1 201415'!AC193</f>
        <v>0</v>
      </c>
      <c r="CD193" s="75">
        <f>'T3 Q1 201415'!AD193</f>
        <v>361</v>
      </c>
      <c r="CE193" s="75">
        <f>'T3 Q1 201415'!AE193</f>
        <v>354</v>
      </c>
      <c r="CF193" s="75">
        <f>'T3 Q1 201415'!AF193</f>
        <v>0.98060941828254844</v>
      </c>
      <c r="CG193" s="75">
        <f>'T3 Q1 201415'!AG193</f>
        <v>344</v>
      </c>
      <c r="CH193" s="75">
        <f>'T3 Q1 201415'!AH193</f>
        <v>0.95290858725761773</v>
      </c>
      <c r="CI193" s="75">
        <f>'T3 Q1 201415'!AI193</f>
        <v>354</v>
      </c>
      <c r="CJ193" s="75">
        <f>'T3 Q1 201415'!AJ193</f>
        <v>0.98060941828254844</v>
      </c>
      <c r="CK193" s="75">
        <f>'T3 Q1 201415'!AK193</f>
        <v>353</v>
      </c>
      <c r="CL193" s="75">
        <f>'T3 Q1 201415'!AL193</f>
        <v>0.97783933518005539</v>
      </c>
      <c r="CM193" s="75">
        <f>'T3 Q1 201415'!AM193</f>
        <v>336</v>
      </c>
      <c r="CN193" s="75">
        <f>'T3 Q1 201415'!AN193</f>
        <v>0.93074792243767313</v>
      </c>
      <c r="CO193" s="75">
        <f>'T3 Q1 201415'!AO193</f>
        <v>343</v>
      </c>
      <c r="CP193" s="75">
        <f>'T3 Q1 201415'!AP193</f>
        <v>0.95013850415512469</v>
      </c>
      <c r="CQ193" s="75">
        <f>'T3 Q1 201415'!AQ193</f>
        <v>351</v>
      </c>
      <c r="CR193" s="75">
        <f>'T3 Q1 201415'!AR193</f>
        <v>0.97229916897506929</v>
      </c>
      <c r="CS193" s="75">
        <f>'T3 Q1 201415'!AS193</f>
        <v>339</v>
      </c>
      <c r="CT193" s="75">
        <f>'T3 Q1 201415'!AT193</f>
        <v>0.93905817174515238</v>
      </c>
      <c r="CU193" s="75">
        <f>'T3 Q1 201415'!AU193</f>
        <v>341</v>
      </c>
      <c r="CV193" s="75">
        <f>'T3 Q1 201415'!AV193</f>
        <v>0.94459833795013848</v>
      </c>
      <c r="CW193" s="75">
        <f>'T3 Q1 201415'!AW193</f>
        <v>333</v>
      </c>
      <c r="CX193" s="75">
        <f>'T3 Q1 201415'!AX193</f>
        <v>0.92243767313019387</v>
      </c>
      <c r="CZ193" s="75">
        <f>'T4 Q2 201415'!D193</f>
        <v>348</v>
      </c>
      <c r="DA193" s="75">
        <f>'T4 Q2 201415'!E193</f>
        <v>327</v>
      </c>
      <c r="DB193" s="75">
        <f>'T4 Q2 201415'!F193</f>
        <v>0.93965517241379315</v>
      </c>
      <c r="DC193" s="75">
        <f>'T4 Q2 201415'!G193</f>
        <v>335</v>
      </c>
      <c r="DD193" s="75">
        <f>'T4 Q2 201415'!H193</f>
        <v>0.96264367816091956</v>
      </c>
      <c r="DE193" s="75">
        <f>'T4 Q2 201415'!I193</f>
        <v>325</v>
      </c>
      <c r="DF193" s="75">
        <f>'T4 Q2 201415'!J193</f>
        <v>0.93390804597701149</v>
      </c>
      <c r="DG193" s="75">
        <f>'T4 Q2 201415'!K193</f>
        <v>2</v>
      </c>
      <c r="DH193" s="75">
        <f>'T4 Q2 201415'!L193</f>
        <v>2</v>
      </c>
      <c r="DI193" s="75">
        <f>'T4 Q2 201415'!M193</f>
        <v>1</v>
      </c>
      <c r="DJ193" s="75">
        <f>'T4 Q2 201415'!N193</f>
        <v>0</v>
      </c>
      <c r="DK193" s="75">
        <f>'T4 Q2 201415'!O193</f>
        <v>404</v>
      </c>
      <c r="DL193" s="75">
        <f>'T4 Q2 201415'!P193</f>
        <v>375</v>
      </c>
      <c r="DM193" s="75">
        <f>'T4 Q2 201415'!Q193</f>
        <v>0.92821782178217827</v>
      </c>
      <c r="DN193" s="75">
        <f>'T4 Q2 201415'!R193</f>
        <v>360</v>
      </c>
      <c r="DO193" s="75">
        <f>'T4 Q2 201415'!S193</f>
        <v>0.8910891089108911</v>
      </c>
      <c r="DP193" s="75">
        <f>'T4 Q2 201415'!T193</f>
        <v>361</v>
      </c>
      <c r="DQ193" s="75">
        <f>'T4 Q2 201415'!U193</f>
        <v>0.89356435643564358</v>
      </c>
      <c r="DR193" s="75">
        <f>'T4 Q2 201415'!V193</f>
        <v>367</v>
      </c>
      <c r="DS193" s="75">
        <f>'T4 Q2 201415'!W193</f>
        <v>0.90841584158415845</v>
      </c>
      <c r="DT193" s="75">
        <f>'T4 Q2 201415'!X193</f>
        <v>361</v>
      </c>
      <c r="DU193" s="75">
        <f>'T4 Q2 201415'!Y193</f>
        <v>0.89356435643564358</v>
      </c>
      <c r="DV193" s="75">
        <f>'T4 Q2 201415'!Z193</f>
        <v>1</v>
      </c>
      <c r="DW193" s="75">
        <f>'T4 Q2 201415'!AA193</f>
        <v>1</v>
      </c>
      <c r="DX193" s="75">
        <f>'T4 Q2 201415'!AB193</f>
        <v>1</v>
      </c>
      <c r="DY193" s="75">
        <f>'T4 Q2 201415'!AC193</f>
        <v>0</v>
      </c>
      <c r="DZ193" s="75">
        <f>'T4 Q2 201415'!AD193</f>
        <v>361</v>
      </c>
      <c r="EA193" s="75">
        <f>'T4 Q2 201415'!AE193</f>
        <v>350</v>
      </c>
      <c r="EB193" s="75">
        <f>'T4 Q2 201415'!AF193</f>
        <v>0.96952908587257614</v>
      </c>
      <c r="EC193" s="75">
        <f>'T4 Q2 201415'!AG193</f>
        <v>331</v>
      </c>
      <c r="ED193" s="75">
        <f>'T4 Q2 201415'!AH193</f>
        <v>0.91689750692520777</v>
      </c>
      <c r="EE193" s="75">
        <f>'T4 Q2 201415'!AI193</f>
        <v>350</v>
      </c>
      <c r="EF193" s="75">
        <f>'T4 Q2 201415'!AJ193</f>
        <v>0.96952908587257614</v>
      </c>
      <c r="EG193" s="75">
        <f>'T4 Q2 201415'!AK193</f>
        <v>350</v>
      </c>
      <c r="EH193" s="75">
        <f>'T4 Q2 201415'!AL193</f>
        <v>0.96952908587257614</v>
      </c>
      <c r="EI193" s="75">
        <f>'T4 Q2 201415'!AM193</f>
        <v>321</v>
      </c>
      <c r="EJ193" s="75">
        <f>'T4 Q2 201415'!AN193</f>
        <v>0.88919667590027696</v>
      </c>
      <c r="EK193" s="75">
        <f>'T4 Q2 201415'!AO193</f>
        <v>340</v>
      </c>
      <c r="EL193" s="75">
        <f>'T4 Q2 201415'!AP193</f>
        <v>0.94182825484764543</v>
      </c>
      <c r="EM193" s="75">
        <f>'T4 Q2 201415'!AQ193</f>
        <v>346</v>
      </c>
      <c r="EN193" s="75">
        <f>'T4 Q2 201415'!AR193</f>
        <v>0</v>
      </c>
      <c r="EO193" s="75">
        <f>'T4 Q2 201415'!AS193</f>
        <v>336</v>
      </c>
      <c r="EP193" s="75">
        <f>'T4 Q2 201415'!AT193</f>
        <v>0.93074792243767313</v>
      </c>
      <c r="EQ193" s="75">
        <f>'T4 Q2 201415'!AU193</f>
        <v>330</v>
      </c>
      <c r="ER193" s="75">
        <f>'T4 Q2 201415'!AV193</f>
        <v>0.91412742382271472</v>
      </c>
      <c r="ES193" s="75">
        <f>'T4 Q2 201415'!AW193</f>
        <v>334</v>
      </c>
      <c r="ET193" s="75">
        <f>'T4 Q2 201415'!AX193</f>
        <v>0.92520775623268703</v>
      </c>
      <c r="EV193" s="75">
        <f>'T5 Q3 201415'!D193</f>
        <v>329</v>
      </c>
      <c r="EW193" s="75">
        <f>'T5 Q3 201415'!E193</f>
        <v>313</v>
      </c>
      <c r="EX193" s="75">
        <f>'T5 Q3 201415'!F193</f>
        <v>0.95136778115501519</v>
      </c>
      <c r="EY193" s="75">
        <f>'T5 Q3 201415'!G193</f>
        <v>310</v>
      </c>
      <c r="EZ193" s="75">
        <f>'T5 Q3 201415'!H193</f>
        <v>0.94224924012158051</v>
      </c>
      <c r="FA193" s="75">
        <f>'T5 Q3 201415'!I193</f>
        <v>312</v>
      </c>
      <c r="FB193" s="75">
        <f>'T5 Q3 201415'!J193</f>
        <v>0.94832826747720367</v>
      </c>
      <c r="FC193" s="75">
        <f>'T5 Q3 201415'!K193</f>
        <v>4</v>
      </c>
      <c r="FD193" s="75">
        <f>'T5 Q3 201415'!L193</f>
        <v>4</v>
      </c>
      <c r="FE193" s="75">
        <f>'T5 Q3 201415'!M193</f>
        <v>1</v>
      </c>
      <c r="FF193" s="75">
        <f>'T5 Q3 201415'!N193</f>
        <v>0</v>
      </c>
      <c r="FG193" s="75">
        <f>'T5 Q3 201415'!O193</f>
        <v>393</v>
      </c>
      <c r="FH193" s="75">
        <f>'T5 Q3 201415'!P193</f>
        <v>375</v>
      </c>
      <c r="FI193" s="75">
        <f>'T5 Q3 201415'!Q193</f>
        <v>0.95419847328244278</v>
      </c>
      <c r="FJ193" s="75">
        <f>'T5 Q3 201415'!R193</f>
        <v>365</v>
      </c>
      <c r="FK193" s="75">
        <f>'T5 Q3 201415'!S193</f>
        <v>0.92875318066157764</v>
      </c>
      <c r="FL193" s="75">
        <f>'T5 Q3 201415'!T193</f>
        <v>349</v>
      </c>
      <c r="FM193" s="75">
        <f>'T5 Q3 201415'!U193</f>
        <v>0.88804071246819338</v>
      </c>
      <c r="FN193" s="75">
        <f>'T5 Q3 201415'!V193</f>
        <v>361</v>
      </c>
      <c r="FO193" s="75">
        <f>'T5 Q3 201415'!W193</f>
        <v>0.9185750636132316</v>
      </c>
      <c r="FP193" s="75">
        <f>'T5 Q3 201415'!X193</f>
        <v>364</v>
      </c>
      <c r="FQ193" s="75">
        <f>'T5 Q3 201415'!Y193</f>
        <v>0.92620865139949105</v>
      </c>
      <c r="FR193" s="75">
        <f>'T5 Q3 201415'!Z193</f>
        <v>1</v>
      </c>
      <c r="FS193" s="75">
        <f>'T5 Q3 201415'!AA193</f>
        <v>0</v>
      </c>
      <c r="FT193" s="75">
        <f>'T5 Q3 201415'!AB193</f>
        <v>0</v>
      </c>
      <c r="FU193" s="75">
        <f>'T5 Q3 201415'!AC193</f>
        <v>0</v>
      </c>
      <c r="FV193" s="75">
        <f>'T5 Q3 201415'!AD193</f>
        <v>408</v>
      </c>
      <c r="FW193" s="75">
        <f>'T5 Q3 201415'!AE193</f>
        <v>391</v>
      </c>
      <c r="FX193" s="75">
        <f>'T5 Q3 201415'!AF193</f>
        <v>0.95833333333333337</v>
      </c>
      <c r="FY193" s="75">
        <f>'T5 Q3 201415'!AG193</f>
        <v>376</v>
      </c>
      <c r="FZ193" s="75">
        <f>'T5 Q3 201415'!AH193</f>
        <v>0.92156862745098034</v>
      </c>
      <c r="GA193" s="75">
        <f>'T5 Q3 201415'!AI193</f>
        <v>391</v>
      </c>
      <c r="GB193" s="75">
        <f>'T5 Q3 201415'!AJ193</f>
        <v>0.95833333333333337</v>
      </c>
      <c r="GC193" s="75">
        <f>'T5 Q3 201415'!AK193</f>
        <v>389</v>
      </c>
      <c r="GD193" s="75">
        <f>'T5 Q3 201415'!AL193</f>
        <v>0.95343137254901966</v>
      </c>
      <c r="GE193" s="75">
        <f>'T5 Q3 201415'!AM193</f>
        <v>369</v>
      </c>
      <c r="GF193" s="75">
        <f>'T5 Q3 201415'!AN193</f>
        <v>0.90441176470588236</v>
      </c>
      <c r="GG193" s="75">
        <f>'T5 Q3 201415'!AO193</f>
        <v>376</v>
      </c>
      <c r="GH193" s="75">
        <f>'T5 Q3 201415'!AP193</f>
        <v>0.92156862745098034</v>
      </c>
      <c r="GI193" s="75">
        <f>'T5 Q3 201415'!AQ193</f>
        <v>392</v>
      </c>
      <c r="GJ193" s="75">
        <f>'T5 Q3 201415'!AR193</f>
        <v>0</v>
      </c>
      <c r="GK193" s="75">
        <f>'T5 Q3 201415'!AS193</f>
        <v>381</v>
      </c>
      <c r="GL193" s="75">
        <f>'T5 Q3 201415'!AT193</f>
        <v>0.93382352941176472</v>
      </c>
      <c r="GM193" s="75">
        <f>'T5 Q3 201415'!AU193</f>
        <v>380</v>
      </c>
      <c r="GN193" s="75">
        <f>'T5 Q3 201415'!AV193</f>
        <v>0.93137254901960786</v>
      </c>
      <c r="GO193" s="75">
        <f>'T5 Q3 201415'!AW193</f>
        <v>375</v>
      </c>
      <c r="GP193" s="75">
        <f>'T5 Q3 201415'!AX193</f>
        <v>0.91911764705882348</v>
      </c>
      <c r="GR193" s="75">
        <f>'T6 Q4 201415'!D193</f>
        <v>326</v>
      </c>
      <c r="GS193" s="75">
        <f>'T6 Q4 201415'!E193</f>
        <v>308</v>
      </c>
      <c r="GT193" s="75">
        <f>'T6 Q4 201415'!F193</f>
        <v>0.94478527607361962</v>
      </c>
      <c r="GU193" s="75">
        <f>'T6 Q4 201415'!G193</f>
        <v>302</v>
      </c>
      <c r="GV193" s="75">
        <f>'T6 Q4 201415'!H193</f>
        <v>0.92638036809815949</v>
      </c>
      <c r="GW193" s="75">
        <f>'T6 Q4 201415'!I193</f>
        <v>305</v>
      </c>
      <c r="GX193" s="75">
        <f>'T6 Q4 201415'!J193</f>
        <v>0.93558282208588961</v>
      </c>
      <c r="GY193" s="75">
        <f>'T6 Q4 201415'!K193</f>
        <v>3</v>
      </c>
      <c r="GZ193" s="75">
        <f>'T6 Q4 201415'!L193</f>
        <v>2</v>
      </c>
      <c r="HA193" s="75">
        <f>'T6 Q4 201415'!M193</f>
        <v>0.66666666666666663</v>
      </c>
      <c r="HB193" s="75">
        <f>'T6 Q4 201415'!N193</f>
        <v>0</v>
      </c>
      <c r="HC193" s="75">
        <f>'T6 Q4 201415'!O193</f>
        <v>349</v>
      </c>
      <c r="HD193" s="75">
        <f>'T6 Q4 201415'!P193</f>
        <v>336</v>
      </c>
      <c r="HE193" s="75">
        <f>'T6 Q4 201415'!Q193</f>
        <v>0.96275071633237819</v>
      </c>
      <c r="HF193" s="75">
        <f>'T6 Q4 201415'!R193</f>
        <v>328</v>
      </c>
      <c r="HG193" s="75">
        <f>'T6 Q4 201415'!S193</f>
        <v>0.93982808022922637</v>
      </c>
      <c r="HH193" s="75">
        <f>'T6 Q4 201415'!T193</f>
        <v>252</v>
      </c>
      <c r="HI193" s="75">
        <f>'T6 Q4 201415'!U193</f>
        <v>0.72206303724928367</v>
      </c>
      <c r="HJ193" s="75">
        <f>'T6 Q4 201415'!V193</f>
        <v>324</v>
      </c>
      <c r="HK193" s="75">
        <f>'T6 Q4 201415'!W193</f>
        <v>0.92836676217765046</v>
      </c>
      <c r="HL193" s="75">
        <f>'T6 Q4 201415'!X193</f>
        <v>328</v>
      </c>
      <c r="HM193" s="75">
        <f>'T6 Q4 201415'!Y193</f>
        <v>0.93982808022922637</v>
      </c>
      <c r="HN193" s="75">
        <f>'T6 Q4 201415'!Z193</f>
        <v>1</v>
      </c>
      <c r="HO193" s="75">
        <f>'T6 Q4 201415'!AA193</f>
        <v>0</v>
      </c>
      <c r="HP193" s="75">
        <f>'T6 Q4 201415'!AB193</f>
        <v>0</v>
      </c>
      <c r="HQ193" s="75">
        <f>'T6 Q4 201415'!AC193</f>
        <v>0</v>
      </c>
      <c r="HR193" s="75">
        <f>'T6 Q4 201415'!AD193</f>
        <v>378</v>
      </c>
      <c r="HS193" s="75">
        <f>'T6 Q4 201415'!AE193</f>
        <v>363</v>
      </c>
      <c r="HT193" s="75">
        <f>'T6 Q4 201415'!AF193</f>
        <v>0.96031746031746035</v>
      </c>
      <c r="HU193" s="75">
        <f>'T6 Q4 201415'!AG193</f>
        <v>336</v>
      </c>
      <c r="HV193" s="75">
        <f>'T6 Q4 201415'!AH193</f>
        <v>0.88888888888888884</v>
      </c>
      <c r="HW193" s="75">
        <f>'T6 Q4 201415'!AI193</f>
        <v>363</v>
      </c>
      <c r="HX193" s="75">
        <f>'T6 Q4 201415'!AJ193</f>
        <v>0.96031746031746035</v>
      </c>
      <c r="HY193" s="75">
        <f>'T6 Q4 201415'!AK193</f>
        <v>362</v>
      </c>
      <c r="HZ193" s="75">
        <f>'T6 Q4 201415'!AL193</f>
        <v>0.95767195767195767</v>
      </c>
      <c r="IA193" s="75">
        <f>'T6 Q4 201415'!AM193</f>
        <v>342</v>
      </c>
      <c r="IB193" s="75">
        <f>'T6 Q4 201415'!AN193</f>
        <v>0.90476190476190477</v>
      </c>
      <c r="IC193" s="75">
        <f>'T6 Q4 201415'!AO193</f>
        <v>359</v>
      </c>
      <c r="ID193" s="75">
        <f>'T6 Q4 201415'!AP193</f>
        <v>0.94973544973544977</v>
      </c>
      <c r="IE193" s="75">
        <f>'T6 Q4 201415'!AQ193</f>
        <v>366</v>
      </c>
      <c r="IF193" s="75">
        <f>'T6 Q4 201415'!AR193</f>
        <v>0</v>
      </c>
      <c r="IG193" s="75">
        <f>'T6 Q4 201415'!AS193</f>
        <v>339</v>
      </c>
      <c r="IH193" s="75">
        <f>'T6 Q4 201415'!AT193</f>
        <v>0.89682539682539686</v>
      </c>
      <c r="II193" s="75">
        <f>'T6 Q4 201415'!AU193</f>
        <v>352</v>
      </c>
      <c r="IJ193" s="75">
        <f>'T6 Q4 201415'!AV193</f>
        <v>0.93121693121693117</v>
      </c>
      <c r="IK193" s="75">
        <f>'T6 Q4 201415'!AW193</f>
        <v>353</v>
      </c>
      <c r="IL193" s="75">
        <f>'T6 Q4 201415'!AX193</f>
        <v>0.93386243386243384</v>
      </c>
    </row>
    <row r="194" spans="1:246" x14ac:dyDescent="0.25">
      <c r="A194" s="31" t="s">
        <v>640</v>
      </c>
      <c r="B194" s="21" t="s">
        <v>641</v>
      </c>
      <c r="C194" s="21" t="s">
        <v>39</v>
      </c>
      <c r="D194" s="64">
        <v>7496</v>
      </c>
      <c r="E194" s="64">
        <v>7253</v>
      </c>
      <c r="F194" s="51">
        <v>0.9675827107790822</v>
      </c>
      <c r="G194" s="64">
        <v>7286</v>
      </c>
      <c r="H194" s="69">
        <v>0.97198505869797225</v>
      </c>
      <c r="I194" s="64">
        <v>7238</v>
      </c>
      <c r="J194" s="51">
        <v>0.96558164354322307</v>
      </c>
      <c r="K194" s="64">
        <v>80</v>
      </c>
      <c r="L194" s="5">
        <v>5</v>
      </c>
      <c r="M194" s="51">
        <v>6.25E-2</v>
      </c>
      <c r="N194" s="40"/>
      <c r="O194" s="64">
        <v>8002</v>
      </c>
      <c r="P194" s="64">
        <v>7761</v>
      </c>
      <c r="Q194" s="51">
        <v>0.96988252936765806</v>
      </c>
      <c r="R194" s="64">
        <v>7572</v>
      </c>
      <c r="S194" s="69">
        <v>0.94626343414146463</v>
      </c>
      <c r="T194" s="64">
        <v>7179</v>
      </c>
      <c r="U194" s="51">
        <v>0.89715071232191956</v>
      </c>
      <c r="V194" s="64">
        <v>7576</v>
      </c>
      <c r="W194" s="69">
        <v>0.94676330917270679</v>
      </c>
      <c r="X194" s="64">
        <v>7583</v>
      </c>
      <c r="Y194" s="51">
        <v>0.94763809047738068</v>
      </c>
      <c r="Z194" s="64">
        <v>143</v>
      </c>
      <c r="AA194" s="64">
        <v>96</v>
      </c>
      <c r="AB194" s="51">
        <v>0.67132867132867136</v>
      </c>
      <c r="AC194" s="58"/>
      <c r="AD194" s="64">
        <v>8188</v>
      </c>
      <c r="AE194" s="64">
        <v>7998</v>
      </c>
      <c r="AF194" s="46">
        <v>0.97679531021006349</v>
      </c>
      <c r="AG194" s="64">
        <v>7555</v>
      </c>
      <c r="AH194" s="70">
        <v>0.92269174401563259</v>
      </c>
      <c r="AI194" s="64">
        <v>7999</v>
      </c>
      <c r="AJ194" s="46">
        <v>0.97691744015632631</v>
      </c>
      <c r="AK194" s="64">
        <v>7991</v>
      </c>
      <c r="AL194" s="70">
        <v>0.97594040058622378</v>
      </c>
      <c r="AM194" s="64">
        <v>7591</v>
      </c>
      <c r="AN194" s="46">
        <v>0.92708842208109432</v>
      </c>
      <c r="AO194" s="64">
        <v>7742</v>
      </c>
      <c r="AP194" s="70">
        <v>0.94553004396678064</v>
      </c>
      <c r="AQ194" s="64">
        <v>7871</v>
      </c>
      <c r="AR194" s="46">
        <v>0.96128480703468488</v>
      </c>
      <c r="AS194" s="64">
        <v>7540</v>
      </c>
      <c r="AT194" s="70">
        <v>0.92085979482169023</v>
      </c>
      <c r="AU194" s="64">
        <v>7696</v>
      </c>
      <c r="AV194" s="46">
        <v>0.93991206643869074</v>
      </c>
      <c r="AW194" s="64">
        <v>7678</v>
      </c>
      <c r="AX194" s="46">
        <v>0.93771372740595993</v>
      </c>
      <c r="AZ194" s="80">
        <f>VLOOKUP($A194,'T1DQ CCG'!$A:$BS,69,FALSE)</f>
        <v>0</v>
      </c>
      <c r="BA194" s="80">
        <f>VLOOKUP($A194,'T1DQ CCG'!$A:$BS,70,FALSE)</f>
        <v>0</v>
      </c>
      <c r="BB194" s="80">
        <f>VLOOKUP($A194,'T1DQ CCG'!$A:$BS,71,FALSE)</f>
        <v>0</v>
      </c>
      <c r="BD194" s="75">
        <f>'T3 Q1 201415'!D194</f>
        <v>1858</v>
      </c>
      <c r="BE194" s="75">
        <f>'T3 Q1 201415'!E194</f>
        <v>1804</v>
      </c>
      <c r="BF194" s="75">
        <f>'T3 Q1 201415'!F194</f>
        <v>0.9709364908503767</v>
      </c>
      <c r="BG194" s="75">
        <f>'T3 Q1 201415'!G194</f>
        <v>1810</v>
      </c>
      <c r="BH194" s="75">
        <f>'T3 Q1 201415'!H194</f>
        <v>0.9741657696447793</v>
      </c>
      <c r="BI194" s="75">
        <f>'T3 Q1 201415'!I194</f>
        <v>1798</v>
      </c>
      <c r="BJ194" s="75">
        <f>'T3 Q1 201415'!J194</f>
        <v>0.96770721205597421</v>
      </c>
      <c r="BK194" s="75">
        <f>'T3 Q1 201415'!K194</f>
        <v>4</v>
      </c>
      <c r="BL194" s="75">
        <f>'T3 Q1 201415'!L194</f>
        <v>4</v>
      </c>
      <c r="BM194" s="75">
        <f>'T3 Q1 201415'!M194</f>
        <v>1</v>
      </c>
      <c r="BN194" s="75">
        <f>'T3 Q1 201415'!N194</f>
        <v>0</v>
      </c>
      <c r="BO194" s="75">
        <f>'T3 Q1 201415'!O194</f>
        <v>2051</v>
      </c>
      <c r="BP194" s="75">
        <f>'T3 Q1 201415'!P194</f>
        <v>1994</v>
      </c>
      <c r="BQ194" s="75">
        <f>'T3 Q1 201415'!Q194</f>
        <v>0.97220867869332028</v>
      </c>
      <c r="BR194" s="75">
        <f>'T3 Q1 201415'!R194</f>
        <v>1952</v>
      </c>
      <c r="BS194" s="75">
        <f>'T3 Q1 201415'!S194</f>
        <v>0.95173086299366161</v>
      </c>
      <c r="BT194" s="75">
        <f>'T3 Q1 201415'!T194</f>
        <v>1926</v>
      </c>
      <c r="BU194" s="75">
        <f>'T3 Q1 201415'!U194</f>
        <v>0.9390541199414919</v>
      </c>
      <c r="BV194" s="75">
        <f>'T3 Q1 201415'!V194</f>
        <v>1953</v>
      </c>
      <c r="BW194" s="75">
        <f>'T3 Q1 201415'!W194</f>
        <v>0.95221843003412965</v>
      </c>
      <c r="BX194" s="75">
        <f>'T3 Q1 201415'!X194</f>
        <v>1953</v>
      </c>
      <c r="BY194" s="75">
        <f>'T3 Q1 201415'!Y194</f>
        <v>0.95221843003412965</v>
      </c>
      <c r="BZ194" s="75">
        <f>'T3 Q1 201415'!Z194</f>
        <v>7</v>
      </c>
      <c r="CA194" s="75">
        <f>'T3 Q1 201415'!AA194</f>
        <v>7</v>
      </c>
      <c r="CB194" s="75">
        <f>'T3 Q1 201415'!AB194</f>
        <v>1</v>
      </c>
      <c r="CC194" s="75">
        <f>'T3 Q1 201415'!AC194</f>
        <v>0</v>
      </c>
      <c r="CD194" s="75">
        <f>'T3 Q1 201415'!AD194</f>
        <v>2009</v>
      </c>
      <c r="CE194" s="75">
        <f>'T3 Q1 201415'!AE194</f>
        <v>1954</v>
      </c>
      <c r="CF194" s="75">
        <f>'T3 Q1 201415'!AF194</f>
        <v>0.97262319561971133</v>
      </c>
      <c r="CG194" s="75">
        <f>'T3 Q1 201415'!AG194</f>
        <v>1868</v>
      </c>
      <c r="CH194" s="75">
        <f>'T3 Q1 201415'!AH194</f>
        <v>0.92981582877053259</v>
      </c>
      <c r="CI194" s="75">
        <f>'T3 Q1 201415'!AI194</f>
        <v>1955</v>
      </c>
      <c r="CJ194" s="75">
        <f>'T3 Q1 201415'!AJ194</f>
        <v>0.97312095569935286</v>
      </c>
      <c r="CK194" s="75">
        <f>'T3 Q1 201415'!AK194</f>
        <v>1948</v>
      </c>
      <c r="CL194" s="75">
        <f>'T3 Q1 201415'!AL194</f>
        <v>0.9696366351418616</v>
      </c>
      <c r="CM194" s="75">
        <f>'T3 Q1 201415'!AM194</f>
        <v>1852</v>
      </c>
      <c r="CN194" s="75">
        <f>'T3 Q1 201415'!AN194</f>
        <v>0.92185166749626679</v>
      </c>
      <c r="CO194" s="75">
        <f>'T3 Q1 201415'!AO194</f>
        <v>1900</v>
      </c>
      <c r="CP194" s="75">
        <f>'T3 Q1 201415'!AP194</f>
        <v>0.9457441513190642</v>
      </c>
      <c r="CQ194" s="75">
        <f>'T3 Q1 201415'!AQ194</f>
        <v>1929</v>
      </c>
      <c r="CR194" s="75">
        <f>'T3 Q1 201415'!AR194</f>
        <v>0.96017919362867099</v>
      </c>
      <c r="CS194" s="75">
        <f>'T3 Q1 201415'!AS194</f>
        <v>1861</v>
      </c>
      <c r="CT194" s="75">
        <f>'T3 Q1 201415'!AT194</f>
        <v>0.92633150821304133</v>
      </c>
      <c r="CU194" s="75">
        <f>'T3 Q1 201415'!AU194</f>
        <v>1859</v>
      </c>
      <c r="CV194" s="75">
        <f>'T3 Q1 201415'!AV194</f>
        <v>0.92533598805375805</v>
      </c>
      <c r="CW194" s="75">
        <f>'T3 Q1 201415'!AW194</f>
        <v>1855</v>
      </c>
      <c r="CX194" s="75">
        <f>'T3 Q1 201415'!AX194</f>
        <v>0.9233449477351916</v>
      </c>
      <c r="CZ194" s="75">
        <f>'T4 Q2 201415'!D194</f>
        <v>1899</v>
      </c>
      <c r="DA194" s="75">
        <f>'T4 Q2 201415'!E194</f>
        <v>1835</v>
      </c>
      <c r="DB194" s="75">
        <f>'T4 Q2 201415'!F194</f>
        <v>0.96629805160610849</v>
      </c>
      <c r="DC194" s="75">
        <f>'T4 Q2 201415'!G194</f>
        <v>1842</v>
      </c>
      <c r="DD194" s="75">
        <f>'T4 Q2 201415'!H194</f>
        <v>0.96998420221169035</v>
      </c>
      <c r="DE194" s="75">
        <f>'T4 Q2 201415'!I194</f>
        <v>1829</v>
      </c>
      <c r="DF194" s="75">
        <f>'T4 Q2 201415'!J194</f>
        <v>0.96313849394418116</v>
      </c>
      <c r="DG194" s="75">
        <f>'T4 Q2 201415'!K194</f>
        <v>8</v>
      </c>
      <c r="DH194" s="75">
        <f>'T4 Q2 201415'!L194</f>
        <v>8</v>
      </c>
      <c r="DI194" s="75">
        <f>'T4 Q2 201415'!M194</f>
        <v>1</v>
      </c>
      <c r="DJ194" s="75">
        <f>'T4 Q2 201415'!N194</f>
        <v>0</v>
      </c>
      <c r="DK194" s="75">
        <f>'T4 Q2 201415'!O194</f>
        <v>2056</v>
      </c>
      <c r="DL194" s="75">
        <f>'T4 Q2 201415'!P194</f>
        <v>1988</v>
      </c>
      <c r="DM194" s="75">
        <f>'T4 Q2 201415'!Q194</f>
        <v>0.96692607003891051</v>
      </c>
      <c r="DN194" s="75">
        <f>'T4 Q2 201415'!R194</f>
        <v>1917</v>
      </c>
      <c r="DO194" s="75">
        <f>'T4 Q2 201415'!S194</f>
        <v>0.93239299610894943</v>
      </c>
      <c r="DP194" s="75">
        <f>'T4 Q2 201415'!T194</f>
        <v>1901</v>
      </c>
      <c r="DQ194" s="75">
        <f>'T4 Q2 201415'!U194</f>
        <v>0.92461089494163429</v>
      </c>
      <c r="DR194" s="75">
        <f>'T4 Q2 201415'!V194</f>
        <v>1923</v>
      </c>
      <c r="DS194" s="75">
        <f>'T4 Q2 201415'!W194</f>
        <v>0.93531128404669261</v>
      </c>
      <c r="DT194" s="75">
        <f>'T4 Q2 201415'!X194</f>
        <v>1927</v>
      </c>
      <c r="DU194" s="75">
        <f>'T4 Q2 201415'!Y194</f>
        <v>0.9372568093385214</v>
      </c>
      <c r="DV194" s="75">
        <f>'T4 Q2 201415'!Z194</f>
        <v>5</v>
      </c>
      <c r="DW194" s="75">
        <f>'T4 Q2 201415'!AA194</f>
        <v>5</v>
      </c>
      <c r="DX194" s="75">
        <f>'T4 Q2 201415'!AB194</f>
        <v>1</v>
      </c>
      <c r="DY194" s="75">
        <f>'T4 Q2 201415'!AC194</f>
        <v>0</v>
      </c>
      <c r="DZ194" s="75">
        <f>'T4 Q2 201415'!AD194</f>
        <v>2114</v>
      </c>
      <c r="EA194" s="75">
        <f>'T4 Q2 201415'!AE194</f>
        <v>2048</v>
      </c>
      <c r="EB194" s="75">
        <f>'T4 Q2 201415'!AF194</f>
        <v>0.96877956480605487</v>
      </c>
      <c r="EC194" s="75">
        <f>'T4 Q2 201415'!AG194</f>
        <v>1944</v>
      </c>
      <c r="ED194" s="75">
        <f>'T4 Q2 201415'!AH194</f>
        <v>0.91958372753074735</v>
      </c>
      <c r="EE194" s="75">
        <f>'T4 Q2 201415'!AI194</f>
        <v>2048</v>
      </c>
      <c r="EF194" s="75">
        <f>'T4 Q2 201415'!AJ194</f>
        <v>0.96877956480605487</v>
      </c>
      <c r="EG194" s="75">
        <f>'T4 Q2 201415'!AK194</f>
        <v>2048</v>
      </c>
      <c r="EH194" s="75">
        <f>'T4 Q2 201415'!AL194</f>
        <v>0.96877956480605487</v>
      </c>
      <c r="EI194" s="75">
        <f>'T4 Q2 201415'!AM194</f>
        <v>1948</v>
      </c>
      <c r="EJ194" s="75">
        <f>'T4 Q2 201415'!AN194</f>
        <v>0.92147587511825924</v>
      </c>
      <c r="EK194" s="75">
        <f>'T4 Q2 201415'!AO194</f>
        <v>1976</v>
      </c>
      <c r="EL194" s="75">
        <f>'T4 Q2 201415'!AP194</f>
        <v>0.93472090823084197</v>
      </c>
      <c r="EM194" s="75">
        <f>'T4 Q2 201415'!AQ194</f>
        <v>2020</v>
      </c>
      <c r="EN194" s="75">
        <f>'T4 Q2 201415'!AR194</f>
        <v>0</v>
      </c>
      <c r="EO194" s="75">
        <f>'T4 Q2 201415'!AS194</f>
        <v>1942</v>
      </c>
      <c r="EP194" s="75">
        <f>'T4 Q2 201415'!AT194</f>
        <v>0.91863765373699147</v>
      </c>
      <c r="EQ194" s="75">
        <f>'T4 Q2 201415'!AU194</f>
        <v>1986</v>
      </c>
      <c r="ER194" s="75">
        <f>'T4 Q2 201415'!AV194</f>
        <v>0.93945127719962152</v>
      </c>
      <c r="ES194" s="75">
        <f>'T4 Q2 201415'!AW194</f>
        <v>1969</v>
      </c>
      <c r="ET194" s="75">
        <f>'T4 Q2 201415'!AX194</f>
        <v>0.93140964995269626</v>
      </c>
      <c r="EV194" s="75">
        <f>'T5 Q3 201415'!D194</f>
        <v>1886</v>
      </c>
      <c r="EW194" s="75">
        <f>'T5 Q3 201415'!E194</f>
        <v>1823</v>
      </c>
      <c r="EX194" s="75">
        <f>'T5 Q3 201415'!F194</f>
        <v>0.9665959703075292</v>
      </c>
      <c r="EY194" s="75">
        <f>'T5 Q3 201415'!G194</f>
        <v>1834</v>
      </c>
      <c r="EZ194" s="75">
        <f>'T5 Q3 201415'!H194</f>
        <v>0.9724284199363733</v>
      </c>
      <c r="FA194" s="75">
        <f>'T5 Q3 201415'!I194</f>
        <v>1819</v>
      </c>
      <c r="FB194" s="75">
        <f>'T5 Q3 201415'!J194</f>
        <v>0.96447507953340406</v>
      </c>
      <c r="FC194" s="75">
        <f>'T5 Q3 201415'!K194</f>
        <v>26</v>
      </c>
      <c r="FD194" s="75">
        <f>'T5 Q3 201415'!L194</f>
        <v>26</v>
      </c>
      <c r="FE194" s="75">
        <f>'T5 Q3 201415'!M194</f>
        <v>1</v>
      </c>
      <c r="FF194" s="75">
        <f>'T5 Q3 201415'!N194</f>
        <v>0</v>
      </c>
      <c r="FG194" s="75">
        <f>'T5 Q3 201415'!O194</f>
        <v>2002</v>
      </c>
      <c r="FH194" s="75">
        <f>'T5 Q3 201415'!P194</f>
        <v>1942</v>
      </c>
      <c r="FI194" s="75">
        <f>'T5 Q3 201415'!Q194</f>
        <v>0.97002997002997005</v>
      </c>
      <c r="FJ194" s="75">
        <f>'T5 Q3 201415'!R194</f>
        <v>1905</v>
      </c>
      <c r="FK194" s="75">
        <f>'T5 Q3 201415'!S194</f>
        <v>0.95154845154845158</v>
      </c>
      <c r="FL194" s="75">
        <f>'T5 Q3 201415'!T194</f>
        <v>1844</v>
      </c>
      <c r="FM194" s="75">
        <f>'T5 Q3 201415'!U194</f>
        <v>0.92107892107892109</v>
      </c>
      <c r="FN194" s="75">
        <f>'T5 Q3 201415'!V194</f>
        <v>1901</v>
      </c>
      <c r="FO194" s="75">
        <f>'T5 Q3 201415'!W194</f>
        <v>0.94955044955044954</v>
      </c>
      <c r="FP194" s="75">
        <f>'T5 Q3 201415'!X194</f>
        <v>1901</v>
      </c>
      <c r="FQ194" s="75">
        <f>'T5 Q3 201415'!Y194</f>
        <v>0.94955044955044954</v>
      </c>
      <c r="FR194" s="75">
        <f>'T5 Q3 201415'!Z194</f>
        <v>71</v>
      </c>
      <c r="FS194" s="75">
        <f>'T5 Q3 201415'!AA194</f>
        <v>71</v>
      </c>
      <c r="FT194" s="75">
        <f>'T5 Q3 201415'!AB194</f>
        <v>1</v>
      </c>
      <c r="FU194" s="75">
        <f>'T5 Q3 201415'!AC194</f>
        <v>0</v>
      </c>
      <c r="FV194" s="75">
        <f>'T5 Q3 201415'!AD194</f>
        <v>2029</v>
      </c>
      <c r="FW194" s="75">
        <f>'T5 Q3 201415'!AE194</f>
        <v>1987</v>
      </c>
      <c r="FX194" s="75">
        <f>'T5 Q3 201415'!AF194</f>
        <v>0.97930014785608677</v>
      </c>
      <c r="FY194" s="75">
        <f>'T5 Q3 201415'!AG194</f>
        <v>1880</v>
      </c>
      <c r="FZ194" s="75">
        <f>'T5 Q3 201415'!AH194</f>
        <v>0.9265648102513554</v>
      </c>
      <c r="GA194" s="75">
        <f>'T5 Q3 201415'!AI194</f>
        <v>1987</v>
      </c>
      <c r="GB194" s="75">
        <f>'T5 Q3 201415'!AJ194</f>
        <v>0.97930014785608677</v>
      </c>
      <c r="GC194" s="75">
        <f>'T5 Q3 201415'!AK194</f>
        <v>1987</v>
      </c>
      <c r="GD194" s="75">
        <f>'T5 Q3 201415'!AL194</f>
        <v>0.97930014785608677</v>
      </c>
      <c r="GE194" s="75">
        <f>'T5 Q3 201415'!AM194</f>
        <v>1882</v>
      </c>
      <c r="GF194" s="75">
        <f>'T5 Q3 201415'!AN194</f>
        <v>0.92755051749630357</v>
      </c>
      <c r="GG194" s="75">
        <f>'T5 Q3 201415'!AO194</f>
        <v>1937</v>
      </c>
      <c r="GH194" s="75">
        <f>'T5 Q3 201415'!AP194</f>
        <v>0.9546574667323805</v>
      </c>
      <c r="GI194" s="75">
        <f>'T5 Q3 201415'!AQ194</f>
        <v>1967</v>
      </c>
      <c r="GJ194" s="75">
        <f>'T5 Q3 201415'!AR194</f>
        <v>0</v>
      </c>
      <c r="GK194" s="75">
        <f>'T5 Q3 201415'!AS194</f>
        <v>1877</v>
      </c>
      <c r="GL194" s="75">
        <f>'T5 Q3 201415'!AT194</f>
        <v>0.92508624938393302</v>
      </c>
      <c r="GM194" s="75">
        <f>'T5 Q3 201415'!AU194</f>
        <v>1916</v>
      </c>
      <c r="GN194" s="75">
        <f>'T5 Q3 201415'!AV194</f>
        <v>0.94430754066042388</v>
      </c>
      <c r="GO194" s="75">
        <f>'T5 Q3 201415'!AW194</f>
        <v>1904</v>
      </c>
      <c r="GP194" s="75">
        <f>'T5 Q3 201415'!AX194</f>
        <v>0.93839329719073439</v>
      </c>
      <c r="GR194" s="75">
        <f>'T6 Q4 201415'!D194</f>
        <v>1853</v>
      </c>
      <c r="GS194" s="75">
        <f>'T6 Q4 201415'!E194</f>
        <v>1791</v>
      </c>
      <c r="GT194" s="75">
        <f>'T6 Q4 201415'!F194</f>
        <v>0.96654074473826224</v>
      </c>
      <c r="GU194" s="75">
        <f>'T6 Q4 201415'!G194</f>
        <v>1800</v>
      </c>
      <c r="GV194" s="75">
        <f>'T6 Q4 201415'!H194</f>
        <v>0.97139773340528868</v>
      </c>
      <c r="GW194" s="75">
        <f>'T6 Q4 201415'!I194</f>
        <v>1792</v>
      </c>
      <c r="GX194" s="75">
        <f>'T6 Q4 201415'!J194</f>
        <v>0.96708041014570967</v>
      </c>
      <c r="GY194" s="75">
        <f>'T6 Q4 201415'!K194</f>
        <v>42</v>
      </c>
      <c r="GZ194" s="75">
        <f>'T6 Q4 201415'!L194</f>
        <v>25</v>
      </c>
      <c r="HA194" s="75">
        <f>'T6 Q4 201415'!M194</f>
        <v>0.59523809523809523</v>
      </c>
      <c r="HB194" s="75">
        <f>'T6 Q4 201415'!N194</f>
        <v>0</v>
      </c>
      <c r="HC194" s="75">
        <f>'T6 Q4 201415'!O194</f>
        <v>1893</v>
      </c>
      <c r="HD194" s="75">
        <f>'T6 Q4 201415'!P194</f>
        <v>1837</v>
      </c>
      <c r="HE194" s="75">
        <f>'T6 Q4 201415'!Q194</f>
        <v>0.97041732699418914</v>
      </c>
      <c r="HF194" s="75">
        <f>'T6 Q4 201415'!R194</f>
        <v>1798</v>
      </c>
      <c r="HG194" s="75">
        <f>'T6 Q4 201415'!S194</f>
        <v>0.94981510829371363</v>
      </c>
      <c r="HH194" s="75">
        <f>'T6 Q4 201415'!T194</f>
        <v>1508</v>
      </c>
      <c r="HI194" s="75">
        <f>'T6 Q4 201415'!U194</f>
        <v>0.79661912308505023</v>
      </c>
      <c r="HJ194" s="75">
        <f>'T6 Q4 201415'!V194</f>
        <v>1799</v>
      </c>
      <c r="HK194" s="75">
        <f>'T6 Q4 201415'!W194</f>
        <v>0.9503433703116746</v>
      </c>
      <c r="HL194" s="75">
        <f>'T6 Q4 201415'!X194</f>
        <v>1802</v>
      </c>
      <c r="HM194" s="75">
        <f>'T6 Q4 201415'!Y194</f>
        <v>0.95192815636555728</v>
      </c>
      <c r="HN194" s="75">
        <f>'T6 Q4 201415'!Z194</f>
        <v>60</v>
      </c>
      <c r="HO194" s="75">
        <f>'T6 Q4 201415'!AA194</f>
        <v>13</v>
      </c>
      <c r="HP194" s="75">
        <f>'T6 Q4 201415'!AB194</f>
        <v>0.21666666666666667</v>
      </c>
      <c r="HQ194" s="75">
        <f>'T6 Q4 201415'!AC194</f>
        <v>0</v>
      </c>
      <c r="HR194" s="75">
        <f>'T6 Q4 201415'!AD194</f>
        <v>2036</v>
      </c>
      <c r="HS194" s="75">
        <f>'T6 Q4 201415'!AE194</f>
        <v>2009</v>
      </c>
      <c r="HT194" s="75">
        <f>'T6 Q4 201415'!AF194</f>
        <v>0.98673870333988212</v>
      </c>
      <c r="HU194" s="75">
        <f>'T6 Q4 201415'!AG194</f>
        <v>1863</v>
      </c>
      <c r="HV194" s="75">
        <f>'T6 Q4 201415'!AH194</f>
        <v>0.91502946954813358</v>
      </c>
      <c r="HW194" s="75">
        <f>'T6 Q4 201415'!AI194</f>
        <v>2009</v>
      </c>
      <c r="HX194" s="75">
        <f>'T6 Q4 201415'!AJ194</f>
        <v>0.98673870333988212</v>
      </c>
      <c r="HY194" s="75">
        <f>'T6 Q4 201415'!AK194</f>
        <v>2008</v>
      </c>
      <c r="HZ194" s="75">
        <f>'T6 Q4 201415'!AL194</f>
        <v>0.98624754420432215</v>
      </c>
      <c r="IA194" s="75">
        <f>'T6 Q4 201415'!AM194</f>
        <v>1909</v>
      </c>
      <c r="IB194" s="75">
        <f>'T6 Q4 201415'!AN194</f>
        <v>0.93762278978389002</v>
      </c>
      <c r="IC194" s="75">
        <f>'T6 Q4 201415'!AO194</f>
        <v>1929</v>
      </c>
      <c r="ID194" s="75">
        <f>'T6 Q4 201415'!AP194</f>
        <v>0.94744597249508844</v>
      </c>
      <c r="IE194" s="75">
        <f>'T6 Q4 201415'!AQ194</f>
        <v>1955</v>
      </c>
      <c r="IF194" s="75">
        <f>'T6 Q4 201415'!AR194</f>
        <v>0</v>
      </c>
      <c r="IG194" s="75">
        <f>'T6 Q4 201415'!AS194</f>
        <v>1860</v>
      </c>
      <c r="IH194" s="75">
        <f>'T6 Q4 201415'!AT194</f>
        <v>0.91355599214145378</v>
      </c>
      <c r="II194" s="75">
        <f>'T6 Q4 201415'!AU194</f>
        <v>1935</v>
      </c>
      <c r="IJ194" s="75">
        <f>'T6 Q4 201415'!AV194</f>
        <v>0.95039292730844793</v>
      </c>
      <c r="IK194" s="75">
        <f>'T6 Q4 201415'!AW194</f>
        <v>1950</v>
      </c>
      <c r="IL194" s="75">
        <f>'T6 Q4 201415'!AX194</f>
        <v>0.95776031434184672</v>
      </c>
    </row>
    <row r="195" spans="1:246" x14ac:dyDescent="0.25">
      <c r="A195" s="31" t="s">
        <v>642</v>
      </c>
      <c r="B195" s="21" t="s">
        <v>643</v>
      </c>
      <c r="C195" s="21" t="s">
        <v>39</v>
      </c>
      <c r="D195" s="64">
        <v>2533</v>
      </c>
      <c r="E195" s="64">
        <v>2372</v>
      </c>
      <c r="F195" s="51">
        <v>0.9364390051322542</v>
      </c>
      <c r="G195" s="64">
        <v>2407</v>
      </c>
      <c r="H195" s="69">
        <v>0.95025661271219897</v>
      </c>
      <c r="I195" s="64">
        <v>2351</v>
      </c>
      <c r="J195" s="51">
        <v>0.92814844058428736</v>
      </c>
      <c r="K195" s="64">
        <v>11</v>
      </c>
      <c r="L195" s="5">
        <v>0</v>
      </c>
      <c r="M195" s="51">
        <v>0</v>
      </c>
      <c r="N195" s="40"/>
      <c r="O195" s="64">
        <v>2646</v>
      </c>
      <c r="P195" s="64">
        <v>2492</v>
      </c>
      <c r="Q195" s="51">
        <v>0.94179894179894175</v>
      </c>
      <c r="R195" s="64">
        <v>2322</v>
      </c>
      <c r="S195" s="69">
        <v>0.87755102040816324</v>
      </c>
      <c r="T195" s="64">
        <v>2244</v>
      </c>
      <c r="U195" s="51">
        <v>0.84807256235827666</v>
      </c>
      <c r="V195" s="64">
        <v>2327</v>
      </c>
      <c r="W195" s="69">
        <v>0.8794406651549509</v>
      </c>
      <c r="X195" s="64">
        <v>2342</v>
      </c>
      <c r="Y195" s="51">
        <v>0.88510959939531364</v>
      </c>
      <c r="Z195" s="64">
        <v>12</v>
      </c>
      <c r="AA195" s="64">
        <v>9</v>
      </c>
      <c r="AB195" s="51">
        <v>0.75</v>
      </c>
      <c r="AC195" s="58"/>
      <c r="AD195" s="64">
        <v>2721</v>
      </c>
      <c r="AE195" s="64">
        <v>2530</v>
      </c>
      <c r="AF195" s="46">
        <v>0.92980521866960675</v>
      </c>
      <c r="AG195" s="64">
        <v>2211</v>
      </c>
      <c r="AH195" s="70">
        <v>0.8125689084895259</v>
      </c>
      <c r="AI195" s="64">
        <v>2532</v>
      </c>
      <c r="AJ195" s="46">
        <v>0.93054024255788315</v>
      </c>
      <c r="AK195" s="64">
        <v>2530</v>
      </c>
      <c r="AL195" s="70">
        <v>0.92980521866960675</v>
      </c>
      <c r="AM195" s="64">
        <v>2274</v>
      </c>
      <c r="AN195" s="46">
        <v>0.83572216097023155</v>
      </c>
      <c r="AO195" s="64">
        <v>2469</v>
      </c>
      <c r="AP195" s="70">
        <v>0.90738699007717749</v>
      </c>
      <c r="AQ195" s="64">
        <v>2509</v>
      </c>
      <c r="AR195" s="46">
        <v>0.9220874678427049</v>
      </c>
      <c r="AS195" s="64">
        <v>2226</v>
      </c>
      <c r="AT195" s="70">
        <v>0.81808158765159866</v>
      </c>
      <c r="AU195" s="64">
        <v>2358</v>
      </c>
      <c r="AV195" s="46">
        <v>0.86659316427783906</v>
      </c>
      <c r="AW195" s="64">
        <v>2399</v>
      </c>
      <c r="AX195" s="46">
        <v>0.88166115398750455</v>
      </c>
      <c r="AZ195" s="80">
        <f>VLOOKUP($A195,'T1DQ CCG'!$A:$BS,69,FALSE)</f>
        <v>0</v>
      </c>
      <c r="BA195" s="80">
        <f>VLOOKUP($A195,'T1DQ CCG'!$A:$BS,70,FALSE)</f>
        <v>0</v>
      </c>
      <c r="BB195" s="80">
        <f>VLOOKUP($A195,'T1DQ CCG'!$A:$BS,71,FALSE)</f>
        <v>0</v>
      </c>
      <c r="BD195" s="75">
        <f>'T3 Q1 201415'!D195</f>
        <v>601</v>
      </c>
      <c r="BE195" s="75">
        <f>'T3 Q1 201415'!E195</f>
        <v>567</v>
      </c>
      <c r="BF195" s="75">
        <f>'T3 Q1 201415'!F195</f>
        <v>0.94342762063227958</v>
      </c>
      <c r="BG195" s="75">
        <f>'T3 Q1 201415'!G195</f>
        <v>582</v>
      </c>
      <c r="BH195" s="75">
        <f>'T3 Q1 201415'!H195</f>
        <v>0.96838602329450918</v>
      </c>
      <c r="BI195" s="75">
        <f>'T3 Q1 201415'!I195</f>
        <v>561</v>
      </c>
      <c r="BJ195" s="75">
        <f>'T3 Q1 201415'!J195</f>
        <v>0.93344425956738764</v>
      </c>
      <c r="BK195" s="75">
        <f>'T3 Q1 201415'!K195</f>
        <v>0</v>
      </c>
      <c r="BL195" s="75">
        <f>'T3 Q1 201415'!L195</f>
        <v>0</v>
      </c>
      <c r="BM195" s="75" t="str">
        <f>'T3 Q1 201415'!M195</f>
        <v/>
      </c>
      <c r="BN195" s="75">
        <f>'T3 Q1 201415'!N195</f>
        <v>0</v>
      </c>
      <c r="BO195" s="75">
        <f>'T3 Q1 201415'!O195</f>
        <v>667</v>
      </c>
      <c r="BP195" s="75">
        <f>'T3 Q1 201415'!P195</f>
        <v>616</v>
      </c>
      <c r="BQ195" s="75">
        <f>'T3 Q1 201415'!Q195</f>
        <v>0.92353823088455778</v>
      </c>
      <c r="BR195" s="75">
        <f>'T3 Q1 201415'!R195</f>
        <v>582</v>
      </c>
      <c r="BS195" s="75">
        <f>'T3 Q1 201415'!S195</f>
        <v>0.87256371814092959</v>
      </c>
      <c r="BT195" s="75">
        <f>'T3 Q1 201415'!T195</f>
        <v>580</v>
      </c>
      <c r="BU195" s="75">
        <f>'T3 Q1 201415'!U195</f>
        <v>0.86956521739130432</v>
      </c>
      <c r="BV195" s="75">
        <f>'T3 Q1 201415'!V195</f>
        <v>583</v>
      </c>
      <c r="BW195" s="75">
        <f>'T3 Q1 201415'!W195</f>
        <v>0.87406296851574217</v>
      </c>
      <c r="BX195" s="75">
        <f>'T3 Q1 201415'!X195</f>
        <v>585</v>
      </c>
      <c r="BY195" s="75">
        <f>'T3 Q1 201415'!Y195</f>
        <v>0.87706146926536732</v>
      </c>
      <c r="BZ195" s="75">
        <f>'T3 Q1 201415'!Z195</f>
        <v>0</v>
      </c>
      <c r="CA195" s="75">
        <f>'T3 Q1 201415'!AA195</f>
        <v>0</v>
      </c>
      <c r="CB195" s="75" t="str">
        <f>'T3 Q1 201415'!AB195</f>
        <v/>
      </c>
      <c r="CC195" s="75">
        <f>'T3 Q1 201415'!AC195</f>
        <v>0</v>
      </c>
      <c r="CD195" s="75">
        <f>'T3 Q1 201415'!AD195</f>
        <v>631</v>
      </c>
      <c r="CE195" s="75">
        <f>'T3 Q1 201415'!AE195</f>
        <v>577</v>
      </c>
      <c r="CF195" s="75">
        <f>'T3 Q1 201415'!AF195</f>
        <v>0.91442155309033279</v>
      </c>
      <c r="CG195" s="75">
        <f>'T3 Q1 201415'!AG195</f>
        <v>510</v>
      </c>
      <c r="CH195" s="75">
        <f>'T3 Q1 201415'!AH195</f>
        <v>0.80824088748019018</v>
      </c>
      <c r="CI195" s="75">
        <f>'T3 Q1 201415'!AI195</f>
        <v>578</v>
      </c>
      <c r="CJ195" s="75">
        <f>'T3 Q1 201415'!AJ195</f>
        <v>0.91600633914421548</v>
      </c>
      <c r="CK195" s="75">
        <f>'T3 Q1 201415'!AK195</f>
        <v>578</v>
      </c>
      <c r="CL195" s="75">
        <f>'T3 Q1 201415'!AL195</f>
        <v>0.91600633914421548</v>
      </c>
      <c r="CM195" s="75">
        <f>'T3 Q1 201415'!AM195</f>
        <v>536</v>
      </c>
      <c r="CN195" s="75">
        <f>'T3 Q1 201415'!AN195</f>
        <v>0.849445324881141</v>
      </c>
      <c r="CO195" s="75">
        <f>'T3 Q1 201415'!AO195</f>
        <v>559</v>
      </c>
      <c r="CP195" s="75">
        <f>'T3 Q1 201415'!AP195</f>
        <v>0.88589540412044376</v>
      </c>
      <c r="CQ195" s="75">
        <f>'T3 Q1 201415'!AQ195</f>
        <v>568</v>
      </c>
      <c r="CR195" s="75">
        <f>'T3 Q1 201415'!AR195</f>
        <v>0.90015847860538822</v>
      </c>
      <c r="CS195" s="75">
        <f>'T3 Q1 201415'!AS195</f>
        <v>512</v>
      </c>
      <c r="CT195" s="75">
        <f>'T3 Q1 201415'!AT195</f>
        <v>0.81141045958795566</v>
      </c>
      <c r="CU195" s="75">
        <f>'T3 Q1 201415'!AU195</f>
        <v>545</v>
      </c>
      <c r="CV195" s="75">
        <f>'T3 Q1 201415'!AV195</f>
        <v>0.86370839936608557</v>
      </c>
      <c r="CW195" s="75">
        <f>'T3 Q1 201415'!AW195</f>
        <v>545</v>
      </c>
      <c r="CX195" s="75">
        <f>'T3 Q1 201415'!AX195</f>
        <v>0.86370839936608557</v>
      </c>
      <c r="CZ195" s="75">
        <f>'T4 Q2 201415'!D195</f>
        <v>679</v>
      </c>
      <c r="DA195" s="75">
        <f>'T4 Q2 201415'!E195</f>
        <v>632</v>
      </c>
      <c r="DB195" s="75">
        <f>'T4 Q2 201415'!F195</f>
        <v>0.93078055964653905</v>
      </c>
      <c r="DC195" s="75">
        <f>'T4 Q2 201415'!G195</f>
        <v>640</v>
      </c>
      <c r="DD195" s="75">
        <f>'T4 Q2 201415'!H195</f>
        <v>0.94256259204712811</v>
      </c>
      <c r="DE195" s="75">
        <f>'T4 Q2 201415'!I195</f>
        <v>622</v>
      </c>
      <c r="DF195" s="75">
        <f>'T4 Q2 201415'!J195</f>
        <v>0.91605301914580262</v>
      </c>
      <c r="DG195" s="75">
        <f>'T4 Q2 201415'!K195</f>
        <v>3</v>
      </c>
      <c r="DH195" s="75">
        <f>'T4 Q2 201415'!L195</f>
        <v>3</v>
      </c>
      <c r="DI195" s="75">
        <f>'T4 Q2 201415'!M195</f>
        <v>1</v>
      </c>
      <c r="DJ195" s="75">
        <f>'T4 Q2 201415'!N195</f>
        <v>0</v>
      </c>
      <c r="DK195" s="75">
        <f>'T4 Q2 201415'!O195</f>
        <v>675</v>
      </c>
      <c r="DL195" s="75">
        <f>'T4 Q2 201415'!P195</f>
        <v>640</v>
      </c>
      <c r="DM195" s="75">
        <f>'T4 Q2 201415'!Q195</f>
        <v>0.94814814814814818</v>
      </c>
      <c r="DN195" s="75">
        <f>'T4 Q2 201415'!R195</f>
        <v>586</v>
      </c>
      <c r="DO195" s="75">
        <f>'T4 Q2 201415'!S195</f>
        <v>0.86814814814814811</v>
      </c>
      <c r="DP195" s="75">
        <f>'T4 Q2 201415'!T195</f>
        <v>594</v>
      </c>
      <c r="DQ195" s="75">
        <f>'T4 Q2 201415'!U195</f>
        <v>0.88</v>
      </c>
      <c r="DR195" s="75">
        <f>'T4 Q2 201415'!V195</f>
        <v>589</v>
      </c>
      <c r="DS195" s="75">
        <f>'T4 Q2 201415'!W195</f>
        <v>0.87259259259259259</v>
      </c>
      <c r="DT195" s="75">
        <f>'T4 Q2 201415'!X195</f>
        <v>594</v>
      </c>
      <c r="DU195" s="75">
        <f>'T4 Q2 201415'!Y195</f>
        <v>0.88</v>
      </c>
      <c r="DV195" s="75">
        <f>'T4 Q2 201415'!Z195</f>
        <v>0</v>
      </c>
      <c r="DW195" s="75">
        <f>'T4 Q2 201415'!AA195</f>
        <v>0</v>
      </c>
      <c r="DX195" s="75" t="str">
        <f>'T4 Q2 201415'!AB195</f>
        <v/>
      </c>
      <c r="DY195" s="75">
        <f>'T4 Q2 201415'!AC195</f>
        <v>0</v>
      </c>
      <c r="DZ195" s="75">
        <f>'T4 Q2 201415'!AD195</f>
        <v>728</v>
      </c>
      <c r="EA195" s="75">
        <f>'T4 Q2 201415'!AE195</f>
        <v>674</v>
      </c>
      <c r="EB195" s="75">
        <f>'T4 Q2 201415'!AF195</f>
        <v>0.92582417582417587</v>
      </c>
      <c r="EC195" s="75">
        <f>'T4 Q2 201415'!AG195</f>
        <v>582</v>
      </c>
      <c r="ED195" s="75">
        <f>'T4 Q2 201415'!AH195</f>
        <v>0.7994505494505495</v>
      </c>
      <c r="EE195" s="75">
        <f>'T4 Q2 201415'!AI195</f>
        <v>674</v>
      </c>
      <c r="EF195" s="75">
        <f>'T4 Q2 201415'!AJ195</f>
        <v>0.92582417582417587</v>
      </c>
      <c r="EG195" s="75">
        <f>'T4 Q2 201415'!AK195</f>
        <v>674</v>
      </c>
      <c r="EH195" s="75">
        <f>'T4 Q2 201415'!AL195</f>
        <v>0.92582417582417587</v>
      </c>
      <c r="EI195" s="75">
        <f>'T4 Q2 201415'!AM195</f>
        <v>610</v>
      </c>
      <c r="EJ195" s="75">
        <f>'T4 Q2 201415'!AN195</f>
        <v>0.83791208791208793</v>
      </c>
      <c r="EK195" s="75">
        <f>'T4 Q2 201415'!AO195</f>
        <v>663</v>
      </c>
      <c r="EL195" s="75">
        <f>'T4 Q2 201415'!AP195</f>
        <v>0.9107142857142857</v>
      </c>
      <c r="EM195" s="75">
        <f>'T4 Q2 201415'!AQ195</f>
        <v>676</v>
      </c>
      <c r="EN195" s="75">
        <f>'T4 Q2 201415'!AR195</f>
        <v>0</v>
      </c>
      <c r="EO195" s="75">
        <f>'T4 Q2 201415'!AS195</f>
        <v>587</v>
      </c>
      <c r="EP195" s="75">
        <f>'T4 Q2 201415'!AT195</f>
        <v>0.80631868131868134</v>
      </c>
      <c r="EQ195" s="75">
        <f>'T4 Q2 201415'!AU195</f>
        <v>630</v>
      </c>
      <c r="ER195" s="75">
        <f>'T4 Q2 201415'!AV195</f>
        <v>0.86538461538461542</v>
      </c>
      <c r="ES195" s="75">
        <f>'T4 Q2 201415'!AW195</f>
        <v>648</v>
      </c>
      <c r="ET195" s="75">
        <f>'T4 Q2 201415'!AX195</f>
        <v>0.89010989010989006</v>
      </c>
      <c r="EV195" s="75">
        <f>'T5 Q3 201415'!D195</f>
        <v>636</v>
      </c>
      <c r="EW195" s="75">
        <f>'T5 Q3 201415'!E195</f>
        <v>590</v>
      </c>
      <c r="EX195" s="75">
        <f>'T5 Q3 201415'!F195</f>
        <v>0.92767295597484278</v>
      </c>
      <c r="EY195" s="75">
        <f>'T5 Q3 201415'!G195</f>
        <v>595</v>
      </c>
      <c r="EZ195" s="75">
        <f>'T5 Q3 201415'!H195</f>
        <v>0.93553459119496851</v>
      </c>
      <c r="FA195" s="75">
        <f>'T5 Q3 201415'!I195</f>
        <v>590</v>
      </c>
      <c r="FB195" s="75">
        <f>'T5 Q3 201415'!J195</f>
        <v>0.92767295597484278</v>
      </c>
      <c r="FC195" s="75">
        <f>'T5 Q3 201415'!K195</f>
        <v>3</v>
      </c>
      <c r="FD195" s="75">
        <f>'T5 Q3 201415'!L195</f>
        <v>3</v>
      </c>
      <c r="FE195" s="75">
        <f>'T5 Q3 201415'!M195</f>
        <v>1</v>
      </c>
      <c r="FF195" s="75">
        <f>'T5 Q3 201415'!N195</f>
        <v>0</v>
      </c>
      <c r="FG195" s="75">
        <f>'T5 Q3 201415'!O195</f>
        <v>664</v>
      </c>
      <c r="FH195" s="75">
        <f>'T5 Q3 201415'!P195</f>
        <v>628</v>
      </c>
      <c r="FI195" s="75">
        <f>'T5 Q3 201415'!Q195</f>
        <v>0.94578313253012047</v>
      </c>
      <c r="FJ195" s="75">
        <f>'T5 Q3 201415'!R195</f>
        <v>597</v>
      </c>
      <c r="FK195" s="75">
        <f>'T5 Q3 201415'!S195</f>
        <v>0.89909638554216864</v>
      </c>
      <c r="FL195" s="75">
        <f>'T5 Q3 201415'!T195</f>
        <v>570</v>
      </c>
      <c r="FM195" s="75">
        <f>'T5 Q3 201415'!U195</f>
        <v>0.85843373493975905</v>
      </c>
      <c r="FN195" s="75">
        <f>'T5 Q3 201415'!V195</f>
        <v>596</v>
      </c>
      <c r="FO195" s="75">
        <f>'T5 Q3 201415'!W195</f>
        <v>0.89759036144578308</v>
      </c>
      <c r="FP195" s="75">
        <f>'T5 Q3 201415'!X195</f>
        <v>600</v>
      </c>
      <c r="FQ195" s="75">
        <f>'T5 Q3 201415'!Y195</f>
        <v>0.90361445783132532</v>
      </c>
      <c r="FR195" s="75">
        <f>'T5 Q3 201415'!Z195</f>
        <v>5</v>
      </c>
      <c r="FS195" s="75">
        <f>'T5 Q3 201415'!AA195</f>
        <v>4</v>
      </c>
      <c r="FT195" s="75">
        <f>'T5 Q3 201415'!AB195</f>
        <v>0.8</v>
      </c>
      <c r="FU195" s="75">
        <f>'T5 Q3 201415'!AC195</f>
        <v>0</v>
      </c>
      <c r="FV195" s="75">
        <f>'T5 Q3 201415'!AD195</f>
        <v>733</v>
      </c>
      <c r="FW195" s="75">
        <f>'T5 Q3 201415'!AE195</f>
        <v>681</v>
      </c>
      <c r="FX195" s="75">
        <f>'T5 Q3 201415'!AF195</f>
        <v>0.92905866302864937</v>
      </c>
      <c r="FY195" s="75">
        <f>'T5 Q3 201415'!AG195</f>
        <v>591</v>
      </c>
      <c r="FZ195" s="75">
        <f>'T5 Q3 201415'!AH195</f>
        <v>0.80627557980900411</v>
      </c>
      <c r="GA195" s="75">
        <f>'T5 Q3 201415'!AI195</f>
        <v>681</v>
      </c>
      <c r="GB195" s="75">
        <f>'T5 Q3 201415'!AJ195</f>
        <v>0.92905866302864937</v>
      </c>
      <c r="GC195" s="75">
        <f>'T5 Q3 201415'!AK195</f>
        <v>680</v>
      </c>
      <c r="GD195" s="75">
        <f>'T5 Q3 201415'!AL195</f>
        <v>0.92769440654843105</v>
      </c>
      <c r="GE195" s="75">
        <f>'T5 Q3 201415'!AM195</f>
        <v>613</v>
      </c>
      <c r="GF195" s="75">
        <f>'T5 Q3 201415'!AN195</f>
        <v>0.83628922237380632</v>
      </c>
      <c r="GG195" s="75">
        <f>'T5 Q3 201415'!AO195</f>
        <v>663</v>
      </c>
      <c r="GH195" s="75">
        <f>'T5 Q3 201415'!AP195</f>
        <v>0.90450204638472032</v>
      </c>
      <c r="GI195" s="75">
        <f>'T5 Q3 201415'!AQ195</f>
        <v>679</v>
      </c>
      <c r="GJ195" s="75">
        <f>'T5 Q3 201415'!AR195</f>
        <v>0</v>
      </c>
      <c r="GK195" s="75">
        <f>'T5 Q3 201415'!AS195</f>
        <v>594</v>
      </c>
      <c r="GL195" s="75">
        <f>'T5 Q3 201415'!AT195</f>
        <v>0.81036834924965895</v>
      </c>
      <c r="GM195" s="75">
        <f>'T5 Q3 201415'!AU195</f>
        <v>635</v>
      </c>
      <c r="GN195" s="75">
        <f>'T5 Q3 201415'!AV195</f>
        <v>0.86630286493860842</v>
      </c>
      <c r="GO195" s="75">
        <f>'T5 Q3 201415'!AW195</f>
        <v>648</v>
      </c>
      <c r="GP195" s="75">
        <f>'T5 Q3 201415'!AX195</f>
        <v>0.8840381991814461</v>
      </c>
      <c r="GR195" s="75">
        <f>'T6 Q4 201415'!D195</f>
        <v>617</v>
      </c>
      <c r="GS195" s="75">
        <f>'T6 Q4 201415'!E195</f>
        <v>583</v>
      </c>
      <c r="GT195" s="75">
        <f>'T6 Q4 201415'!F195</f>
        <v>0.94489465153970831</v>
      </c>
      <c r="GU195" s="75">
        <f>'T6 Q4 201415'!G195</f>
        <v>590</v>
      </c>
      <c r="GV195" s="75">
        <f>'T6 Q4 201415'!H195</f>
        <v>0.95623987034035651</v>
      </c>
      <c r="GW195" s="75">
        <f>'T6 Q4 201415'!I195</f>
        <v>578</v>
      </c>
      <c r="GX195" s="75">
        <f>'T6 Q4 201415'!J195</f>
        <v>0.93679092382495943</v>
      </c>
      <c r="GY195" s="75">
        <f>'T6 Q4 201415'!K195</f>
        <v>5</v>
      </c>
      <c r="GZ195" s="75">
        <f>'T6 Q4 201415'!L195</f>
        <v>5</v>
      </c>
      <c r="HA195" s="75">
        <f>'T6 Q4 201415'!M195</f>
        <v>1</v>
      </c>
      <c r="HB195" s="75">
        <f>'T6 Q4 201415'!N195</f>
        <v>0</v>
      </c>
      <c r="HC195" s="75">
        <f>'T6 Q4 201415'!O195</f>
        <v>640</v>
      </c>
      <c r="HD195" s="75">
        <f>'T6 Q4 201415'!P195</f>
        <v>608</v>
      </c>
      <c r="HE195" s="75">
        <f>'T6 Q4 201415'!Q195</f>
        <v>0.95</v>
      </c>
      <c r="HF195" s="75">
        <f>'T6 Q4 201415'!R195</f>
        <v>557</v>
      </c>
      <c r="HG195" s="75">
        <f>'T6 Q4 201415'!S195</f>
        <v>0.87031250000000004</v>
      </c>
      <c r="HH195" s="75">
        <f>'T6 Q4 201415'!T195</f>
        <v>500</v>
      </c>
      <c r="HI195" s="75">
        <f>'T6 Q4 201415'!U195</f>
        <v>0.78125</v>
      </c>
      <c r="HJ195" s="75">
        <f>'T6 Q4 201415'!V195</f>
        <v>559</v>
      </c>
      <c r="HK195" s="75">
        <f>'T6 Q4 201415'!W195</f>
        <v>0.87343749999999998</v>
      </c>
      <c r="HL195" s="75">
        <f>'T6 Q4 201415'!X195</f>
        <v>563</v>
      </c>
      <c r="HM195" s="75">
        <f>'T6 Q4 201415'!Y195</f>
        <v>0.87968749999999996</v>
      </c>
      <c r="HN195" s="75">
        <f>'T6 Q4 201415'!Z195</f>
        <v>7</v>
      </c>
      <c r="HO195" s="75">
        <f>'T6 Q4 201415'!AA195</f>
        <v>5</v>
      </c>
      <c r="HP195" s="75">
        <f>'T6 Q4 201415'!AB195</f>
        <v>0.7142857142857143</v>
      </c>
      <c r="HQ195" s="75">
        <f>'T6 Q4 201415'!AC195</f>
        <v>0</v>
      </c>
      <c r="HR195" s="75">
        <f>'T6 Q4 201415'!AD195</f>
        <v>629</v>
      </c>
      <c r="HS195" s="75">
        <f>'T6 Q4 201415'!AE195</f>
        <v>598</v>
      </c>
      <c r="HT195" s="75">
        <f>'T6 Q4 201415'!AF195</f>
        <v>0.9507154213036566</v>
      </c>
      <c r="HU195" s="75">
        <f>'T6 Q4 201415'!AG195</f>
        <v>528</v>
      </c>
      <c r="HV195" s="75">
        <f>'T6 Q4 201415'!AH195</f>
        <v>0.83942766295707472</v>
      </c>
      <c r="HW195" s="75">
        <f>'T6 Q4 201415'!AI195</f>
        <v>599</v>
      </c>
      <c r="HX195" s="75">
        <f>'T6 Q4 201415'!AJ195</f>
        <v>0.95230524642289349</v>
      </c>
      <c r="HY195" s="75">
        <f>'T6 Q4 201415'!AK195</f>
        <v>598</v>
      </c>
      <c r="HZ195" s="75">
        <f>'T6 Q4 201415'!AL195</f>
        <v>0.9507154213036566</v>
      </c>
      <c r="IA195" s="75">
        <f>'T6 Q4 201415'!AM195</f>
        <v>515</v>
      </c>
      <c r="IB195" s="75">
        <f>'T6 Q4 201415'!AN195</f>
        <v>0.81875993640699518</v>
      </c>
      <c r="IC195" s="75">
        <f>'T6 Q4 201415'!AO195</f>
        <v>584</v>
      </c>
      <c r="ID195" s="75">
        <f>'T6 Q4 201415'!AP195</f>
        <v>0.92845786963434018</v>
      </c>
      <c r="IE195" s="75">
        <f>'T6 Q4 201415'!AQ195</f>
        <v>586</v>
      </c>
      <c r="IF195" s="75">
        <f>'T6 Q4 201415'!AR195</f>
        <v>0</v>
      </c>
      <c r="IG195" s="75">
        <f>'T6 Q4 201415'!AS195</f>
        <v>533</v>
      </c>
      <c r="IH195" s="75">
        <f>'T6 Q4 201415'!AT195</f>
        <v>0.84737678855325915</v>
      </c>
      <c r="II195" s="75">
        <f>'T6 Q4 201415'!AU195</f>
        <v>548</v>
      </c>
      <c r="IJ195" s="75">
        <f>'T6 Q4 201415'!AV195</f>
        <v>0.87122416534181235</v>
      </c>
      <c r="IK195" s="75">
        <f>'T6 Q4 201415'!AW195</f>
        <v>558</v>
      </c>
      <c r="IL195" s="75">
        <f>'T6 Q4 201415'!AX195</f>
        <v>0.88712241653418122</v>
      </c>
    </row>
    <row r="196" spans="1:246" x14ac:dyDescent="0.25">
      <c r="A196" s="31" t="s">
        <v>644</v>
      </c>
      <c r="B196" s="21" t="s">
        <v>645</v>
      </c>
      <c r="C196" s="21" t="s">
        <v>39</v>
      </c>
      <c r="D196" s="64">
        <v>1900</v>
      </c>
      <c r="E196" s="64">
        <v>1745</v>
      </c>
      <c r="F196" s="51">
        <v>0.91842105263157892</v>
      </c>
      <c r="G196" s="64">
        <v>1763</v>
      </c>
      <c r="H196" s="69">
        <v>0.92789473684210522</v>
      </c>
      <c r="I196" s="64">
        <v>1736</v>
      </c>
      <c r="J196" s="51">
        <v>0.91368421052631577</v>
      </c>
      <c r="K196" s="64">
        <v>14</v>
      </c>
      <c r="L196" s="5">
        <v>7</v>
      </c>
      <c r="M196" s="51">
        <v>0.5</v>
      </c>
      <c r="N196" s="40"/>
      <c r="O196" s="64">
        <v>2014</v>
      </c>
      <c r="P196" s="64">
        <v>1874</v>
      </c>
      <c r="Q196" s="51">
        <v>0.93048659384309829</v>
      </c>
      <c r="R196" s="64">
        <v>1811</v>
      </c>
      <c r="S196" s="69">
        <v>0.8992055610724925</v>
      </c>
      <c r="T196" s="64">
        <v>1633</v>
      </c>
      <c r="U196" s="51">
        <v>0.81082423038728901</v>
      </c>
      <c r="V196" s="64">
        <v>1802</v>
      </c>
      <c r="W196" s="69">
        <v>0.89473684210526316</v>
      </c>
      <c r="X196" s="64">
        <v>1762</v>
      </c>
      <c r="Y196" s="51">
        <v>0.87487586891757696</v>
      </c>
      <c r="Z196" s="64">
        <v>23</v>
      </c>
      <c r="AA196" s="64">
        <v>17</v>
      </c>
      <c r="AB196" s="51">
        <v>0.73913043478260865</v>
      </c>
      <c r="AC196" s="58"/>
      <c r="AD196" s="64">
        <v>1842</v>
      </c>
      <c r="AE196" s="64">
        <v>1694</v>
      </c>
      <c r="AF196" s="46">
        <v>0.91965255157437564</v>
      </c>
      <c r="AG196" s="64">
        <v>1496</v>
      </c>
      <c r="AH196" s="70">
        <v>0.81216069489685128</v>
      </c>
      <c r="AI196" s="64">
        <v>1693</v>
      </c>
      <c r="AJ196" s="46">
        <v>0.91910966340933764</v>
      </c>
      <c r="AK196" s="64">
        <v>1697</v>
      </c>
      <c r="AL196" s="70">
        <v>0.92128121606948965</v>
      </c>
      <c r="AM196" s="64">
        <v>1494</v>
      </c>
      <c r="AN196" s="46">
        <v>0.81107491856677527</v>
      </c>
      <c r="AO196" s="64">
        <v>1612</v>
      </c>
      <c r="AP196" s="70">
        <v>0.87513572204125945</v>
      </c>
      <c r="AQ196" s="64">
        <v>1682</v>
      </c>
      <c r="AR196" s="46">
        <v>0.91313789359391961</v>
      </c>
      <c r="AS196" s="64">
        <v>1538</v>
      </c>
      <c r="AT196" s="70">
        <v>0.83496199782844738</v>
      </c>
      <c r="AU196" s="64">
        <v>1533</v>
      </c>
      <c r="AV196" s="46">
        <v>0.83224755700325737</v>
      </c>
      <c r="AW196" s="64">
        <v>1560</v>
      </c>
      <c r="AX196" s="46">
        <v>0.84690553745928343</v>
      </c>
      <c r="AZ196" s="80">
        <f>VLOOKUP($A196,'T1DQ CCG'!$A:$BS,69,FALSE)</f>
        <v>0</v>
      </c>
      <c r="BA196" s="80">
        <f>VLOOKUP($A196,'T1DQ CCG'!$A:$BS,70,FALSE)</f>
        <v>0</v>
      </c>
      <c r="BB196" s="80">
        <f>VLOOKUP($A196,'T1DQ CCG'!$A:$BS,71,FALSE)</f>
        <v>0</v>
      </c>
      <c r="BD196" s="75">
        <f>'T3 Q1 201415'!D196</f>
        <v>440</v>
      </c>
      <c r="BE196" s="75">
        <f>'T3 Q1 201415'!E196</f>
        <v>398</v>
      </c>
      <c r="BF196" s="75">
        <f>'T3 Q1 201415'!F196</f>
        <v>0.90454545454545454</v>
      </c>
      <c r="BG196" s="75">
        <f>'T3 Q1 201415'!G196</f>
        <v>406</v>
      </c>
      <c r="BH196" s="75">
        <f>'T3 Q1 201415'!H196</f>
        <v>0.92272727272727273</v>
      </c>
      <c r="BI196" s="75">
        <f>'T3 Q1 201415'!I196</f>
        <v>395</v>
      </c>
      <c r="BJ196" s="75">
        <f>'T3 Q1 201415'!J196</f>
        <v>0.89772727272727271</v>
      </c>
      <c r="BK196" s="75">
        <f>'T3 Q1 201415'!K196</f>
        <v>5</v>
      </c>
      <c r="BL196" s="75">
        <f>'T3 Q1 201415'!L196</f>
        <v>5</v>
      </c>
      <c r="BM196" s="75">
        <f>'T3 Q1 201415'!M196</f>
        <v>1</v>
      </c>
      <c r="BN196" s="75">
        <f>'T3 Q1 201415'!N196</f>
        <v>0</v>
      </c>
      <c r="BO196" s="75">
        <f>'T3 Q1 201415'!O196</f>
        <v>500</v>
      </c>
      <c r="BP196" s="75">
        <f>'T3 Q1 201415'!P196</f>
        <v>468</v>
      </c>
      <c r="BQ196" s="75">
        <f>'T3 Q1 201415'!Q196</f>
        <v>0.93600000000000005</v>
      </c>
      <c r="BR196" s="75">
        <f>'T3 Q1 201415'!R196</f>
        <v>449</v>
      </c>
      <c r="BS196" s="75">
        <f>'T3 Q1 201415'!S196</f>
        <v>0.89800000000000002</v>
      </c>
      <c r="BT196" s="75">
        <f>'T3 Q1 201415'!T196</f>
        <v>424</v>
      </c>
      <c r="BU196" s="75">
        <f>'T3 Q1 201415'!U196</f>
        <v>0.84799999999999998</v>
      </c>
      <c r="BV196" s="75">
        <f>'T3 Q1 201415'!V196</f>
        <v>444</v>
      </c>
      <c r="BW196" s="75">
        <f>'T3 Q1 201415'!W196</f>
        <v>0.88800000000000001</v>
      </c>
      <c r="BX196" s="75">
        <f>'T3 Q1 201415'!X196</f>
        <v>428</v>
      </c>
      <c r="BY196" s="75">
        <f>'T3 Q1 201415'!Y196</f>
        <v>0.85599999999999998</v>
      </c>
      <c r="BZ196" s="75">
        <f>'T3 Q1 201415'!Z196</f>
        <v>4</v>
      </c>
      <c r="CA196" s="75">
        <f>'T3 Q1 201415'!AA196</f>
        <v>3</v>
      </c>
      <c r="CB196" s="75">
        <f>'T3 Q1 201415'!AB196</f>
        <v>0.75</v>
      </c>
      <c r="CC196" s="75">
        <f>'T3 Q1 201415'!AC196</f>
        <v>0</v>
      </c>
      <c r="CD196" s="75">
        <f>'T3 Q1 201415'!AD196</f>
        <v>482</v>
      </c>
      <c r="CE196" s="75">
        <f>'T3 Q1 201415'!AE196</f>
        <v>445</v>
      </c>
      <c r="CF196" s="75">
        <f>'T3 Q1 201415'!AF196</f>
        <v>0.92323651452282163</v>
      </c>
      <c r="CG196" s="75">
        <f>'T3 Q1 201415'!AG196</f>
        <v>386</v>
      </c>
      <c r="CH196" s="75">
        <f>'T3 Q1 201415'!AH196</f>
        <v>0.80082987551867224</v>
      </c>
      <c r="CI196" s="75">
        <f>'T3 Q1 201415'!AI196</f>
        <v>445</v>
      </c>
      <c r="CJ196" s="75">
        <f>'T3 Q1 201415'!AJ196</f>
        <v>0.92323651452282163</v>
      </c>
      <c r="CK196" s="75">
        <f>'T3 Q1 201415'!AK196</f>
        <v>445</v>
      </c>
      <c r="CL196" s="75">
        <f>'T3 Q1 201415'!AL196</f>
        <v>0.92323651452282163</v>
      </c>
      <c r="CM196" s="75">
        <f>'T3 Q1 201415'!AM196</f>
        <v>404</v>
      </c>
      <c r="CN196" s="75">
        <f>'T3 Q1 201415'!AN196</f>
        <v>0.83817427385892118</v>
      </c>
      <c r="CO196" s="75">
        <f>'T3 Q1 201415'!AO196</f>
        <v>419</v>
      </c>
      <c r="CP196" s="75">
        <f>'T3 Q1 201415'!AP196</f>
        <v>0.86929460580912865</v>
      </c>
      <c r="CQ196" s="75">
        <f>'T3 Q1 201415'!AQ196</f>
        <v>431</v>
      </c>
      <c r="CR196" s="75">
        <f>'T3 Q1 201415'!AR196</f>
        <v>0.89419087136929465</v>
      </c>
      <c r="CS196" s="75">
        <f>'T3 Q1 201415'!AS196</f>
        <v>396</v>
      </c>
      <c r="CT196" s="75">
        <f>'T3 Q1 201415'!AT196</f>
        <v>0.82157676348547715</v>
      </c>
      <c r="CU196" s="75">
        <f>'T3 Q1 201415'!AU196</f>
        <v>412</v>
      </c>
      <c r="CV196" s="75">
        <f>'T3 Q1 201415'!AV196</f>
        <v>0.85477178423236511</v>
      </c>
      <c r="CW196" s="75">
        <f>'T3 Q1 201415'!AW196</f>
        <v>409</v>
      </c>
      <c r="CX196" s="75">
        <f>'T3 Q1 201415'!AX196</f>
        <v>0.84854771784232363</v>
      </c>
      <c r="CZ196" s="75">
        <f>'T4 Q2 201415'!D196</f>
        <v>523</v>
      </c>
      <c r="DA196" s="75">
        <f>'T4 Q2 201415'!E196</f>
        <v>475</v>
      </c>
      <c r="DB196" s="75">
        <f>'T4 Q2 201415'!F196</f>
        <v>0.90822179732313579</v>
      </c>
      <c r="DC196" s="75">
        <f>'T4 Q2 201415'!G196</f>
        <v>480</v>
      </c>
      <c r="DD196" s="75">
        <f>'T4 Q2 201415'!H196</f>
        <v>0.9177820267686424</v>
      </c>
      <c r="DE196" s="75">
        <f>'T4 Q2 201415'!I196</f>
        <v>472</v>
      </c>
      <c r="DF196" s="75">
        <f>'T4 Q2 201415'!J196</f>
        <v>0.90248565965583172</v>
      </c>
      <c r="DG196" s="75">
        <f>'T4 Q2 201415'!K196</f>
        <v>0</v>
      </c>
      <c r="DH196" s="75">
        <f>'T4 Q2 201415'!L196</f>
        <v>0</v>
      </c>
      <c r="DI196" s="75" t="str">
        <f>'T4 Q2 201415'!M196</f>
        <v/>
      </c>
      <c r="DJ196" s="75">
        <f>'T4 Q2 201415'!N196</f>
        <v>0</v>
      </c>
      <c r="DK196" s="75">
        <f>'T4 Q2 201415'!O196</f>
        <v>539</v>
      </c>
      <c r="DL196" s="75">
        <f>'T4 Q2 201415'!P196</f>
        <v>500</v>
      </c>
      <c r="DM196" s="75">
        <f>'T4 Q2 201415'!Q196</f>
        <v>0.92764378478664189</v>
      </c>
      <c r="DN196" s="75">
        <f>'T4 Q2 201415'!R196</f>
        <v>487</v>
      </c>
      <c r="DO196" s="75">
        <f>'T4 Q2 201415'!S196</f>
        <v>0.90352504638218922</v>
      </c>
      <c r="DP196" s="75">
        <f>'T4 Q2 201415'!T196</f>
        <v>452</v>
      </c>
      <c r="DQ196" s="75">
        <f>'T4 Q2 201415'!U196</f>
        <v>0.83858998144712427</v>
      </c>
      <c r="DR196" s="75">
        <f>'T4 Q2 201415'!V196</f>
        <v>480</v>
      </c>
      <c r="DS196" s="75">
        <f>'T4 Q2 201415'!W196</f>
        <v>0.89053803339517623</v>
      </c>
      <c r="DT196" s="75">
        <f>'T4 Q2 201415'!X196</f>
        <v>480</v>
      </c>
      <c r="DU196" s="75">
        <f>'T4 Q2 201415'!Y196</f>
        <v>0.89053803339517623</v>
      </c>
      <c r="DV196" s="75">
        <f>'T4 Q2 201415'!Z196</f>
        <v>4</v>
      </c>
      <c r="DW196" s="75">
        <f>'T4 Q2 201415'!AA196</f>
        <v>4</v>
      </c>
      <c r="DX196" s="75">
        <f>'T4 Q2 201415'!AB196</f>
        <v>1</v>
      </c>
      <c r="DY196" s="75">
        <f>'T4 Q2 201415'!AC196</f>
        <v>0</v>
      </c>
      <c r="DZ196" s="75">
        <f>'T4 Q2 201415'!AD196</f>
        <v>453</v>
      </c>
      <c r="EA196" s="75">
        <f>'T4 Q2 201415'!AE196</f>
        <v>419</v>
      </c>
      <c r="EB196" s="75">
        <f>'T4 Q2 201415'!AF196</f>
        <v>0.92494481236203085</v>
      </c>
      <c r="EC196" s="75">
        <f>'T4 Q2 201415'!AG196</f>
        <v>371</v>
      </c>
      <c r="ED196" s="75">
        <f>'T4 Q2 201415'!AH196</f>
        <v>0.81898454746136862</v>
      </c>
      <c r="EE196" s="75">
        <f>'T4 Q2 201415'!AI196</f>
        <v>419</v>
      </c>
      <c r="EF196" s="75">
        <f>'T4 Q2 201415'!AJ196</f>
        <v>0.92494481236203085</v>
      </c>
      <c r="EG196" s="75">
        <f>'T4 Q2 201415'!AK196</f>
        <v>421</v>
      </c>
      <c r="EH196" s="75">
        <f>'T4 Q2 201415'!AL196</f>
        <v>0.92935982339955847</v>
      </c>
      <c r="EI196" s="75">
        <f>'T4 Q2 201415'!AM196</f>
        <v>369</v>
      </c>
      <c r="EJ196" s="75">
        <f>'T4 Q2 201415'!AN196</f>
        <v>0.81456953642384111</v>
      </c>
      <c r="EK196" s="75">
        <f>'T4 Q2 201415'!AO196</f>
        <v>405</v>
      </c>
      <c r="EL196" s="75">
        <f>'T4 Q2 201415'!AP196</f>
        <v>0.89403973509933776</v>
      </c>
      <c r="EM196" s="75">
        <f>'T4 Q2 201415'!AQ196</f>
        <v>422</v>
      </c>
      <c r="EN196" s="75">
        <f>'T4 Q2 201415'!AR196</f>
        <v>0</v>
      </c>
      <c r="EO196" s="75">
        <f>'T4 Q2 201415'!AS196</f>
        <v>388</v>
      </c>
      <c r="EP196" s="75">
        <f>'T4 Q2 201415'!AT196</f>
        <v>0.85651214128035325</v>
      </c>
      <c r="EQ196" s="75">
        <f>'T4 Q2 201415'!AU196</f>
        <v>372</v>
      </c>
      <c r="ER196" s="75">
        <f>'T4 Q2 201415'!AV196</f>
        <v>0.82119205298013243</v>
      </c>
      <c r="ES196" s="75">
        <f>'T4 Q2 201415'!AW196</f>
        <v>393</v>
      </c>
      <c r="ET196" s="75">
        <f>'T4 Q2 201415'!AX196</f>
        <v>0.86754966887417218</v>
      </c>
      <c r="EV196" s="75">
        <f>'T5 Q3 201415'!D196</f>
        <v>476</v>
      </c>
      <c r="EW196" s="75">
        <f>'T5 Q3 201415'!E196</f>
        <v>444</v>
      </c>
      <c r="EX196" s="75">
        <f>'T5 Q3 201415'!F196</f>
        <v>0.9327731092436975</v>
      </c>
      <c r="EY196" s="75">
        <f>'T5 Q3 201415'!G196</f>
        <v>446</v>
      </c>
      <c r="EZ196" s="75">
        <f>'T5 Q3 201415'!H196</f>
        <v>0.93697478991596639</v>
      </c>
      <c r="FA196" s="75">
        <f>'T5 Q3 201415'!I196</f>
        <v>444</v>
      </c>
      <c r="FB196" s="75">
        <f>'T5 Q3 201415'!J196</f>
        <v>0.9327731092436975</v>
      </c>
      <c r="FC196" s="75">
        <f>'T5 Q3 201415'!K196</f>
        <v>4</v>
      </c>
      <c r="FD196" s="75">
        <f>'T5 Q3 201415'!L196</f>
        <v>4</v>
      </c>
      <c r="FE196" s="75">
        <f>'T5 Q3 201415'!M196</f>
        <v>1</v>
      </c>
      <c r="FF196" s="75">
        <f>'T5 Q3 201415'!N196</f>
        <v>0</v>
      </c>
      <c r="FG196" s="75">
        <f>'T5 Q3 201415'!O196</f>
        <v>509</v>
      </c>
      <c r="FH196" s="75">
        <f>'T5 Q3 201415'!P196</f>
        <v>472</v>
      </c>
      <c r="FI196" s="75">
        <f>'T5 Q3 201415'!Q196</f>
        <v>0.92730844793713163</v>
      </c>
      <c r="FJ196" s="75">
        <f>'T5 Q3 201415'!R196</f>
        <v>463</v>
      </c>
      <c r="FK196" s="75">
        <f>'T5 Q3 201415'!S196</f>
        <v>0.90962671905697445</v>
      </c>
      <c r="FL196" s="75">
        <f>'T5 Q3 201415'!T196</f>
        <v>424</v>
      </c>
      <c r="FM196" s="75">
        <f>'T5 Q3 201415'!U196</f>
        <v>0.83300589390962676</v>
      </c>
      <c r="FN196" s="75">
        <f>'T5 Q3 201415'!V196</f>
        <v>463</v>
      </c>
      <c r="FO196" s="75">
        <f>'T5 Q3 201415'!W196</f>
        <v>0.90962671905697445</v>
      </c>
      <c r="FP196" s="75">
        <f>'T5 Q3 201415'!X196</f>
        <v>453</v>
      </c>
      <c r="FQ196" s="75">
        <f>'T5 Q3 201415'!Y196</f>
        <v>0.88998035363457761</v>
      </c>
      <c r="FR196" s="75">
        <f>'T5 Q3 201415'!Z196</f>
        <v>8</v>
      </c>
      <c r="FS196" s="75">
        <f>'T5 Q3 201415'!AA196</f>
        <v>6</v>
      </c>
      <c r="FT196" s="75">
        <f>'T5 Q3 201415'!AB196</f>
        <v>0.75</v>
      </c>
      <c r="FU196" s="75">
        <f>'T5 Q3 201415'!AC196</f>
        <v>0</v>
      </c>
      <c r="FV196" s="75">
        <f>'T5 Q3 201415'!AD196</f>
        <v>459</v>
      </c>
      <c r="FW196" s="75">
        <f>'T5 Q3 201415'!AE196</f>
        <v>416</v>
      </c>
      <c r="FX196" s="75">
        <f>'T5 Q3 201415'!AF196</f>
        <v>0.90631808278867099</v>
      </c>
      <c r="FY196" s="75">
        <f>'T5 Q3 201415'!AG196</f>
        <v>365</v>
      </c>
      <c r="FZ196" s="75">
        <f>'T5 Q3 201415'!AH196</f>
        <v>0.79520697167755994</v>
      </c>
      <c r="GA196" s="75">
        <f>'T5 Q3 201415'!AI196</f>
        <v>416</v>
      </c>
      <c r="GB196" s="75">
        <f>'T5 Q3 201415'!AJ196</f>
        <v>0.90631808278867099</v>
      </c>
      <c r="GC196" s="75">
        <f>'T5 Q3 201415'!AK196</f>
        <v>417</v>
      </c>
      <c r="GD196" s="75">
        <f>'T5 Q3 201415'!AL196</f>
        <v>0.90849673202614378</v>
      </c>
      <c r="GE196" s="75">
        <f>'T5 Q3 201415'!AM196</f>
        <v>354</v>
      </c>
      <c r="GF196" s="75">
        <f>'T5 Q3 201415'!AN196</f>
        <v>0.77124183006535951</v>
      </c>
      <c r="GG196" s="75">
        <f>'T5 Q3 201415'!AO196</f>
        <v>388</v>
      </c>
      <c r="GH196" s="75">
        <f>'T5 Q3 201415'!AP196</f>
        <v>0.84531590413943358</v>
      </c>
      <c r="GI196" s="75">
        <f>'T5 Q3 201415'!AQ196</f>
        <v>413</v>
      </c>
      <c r="GJ196" s="75">
        <f>'T5 Q3 201415'!AR196</f>
        <v>0</v>
      </c>
      <c r="GK196" s="75">
        <f>'T5 Q3 201415'!AS196</f>
        <v>374</v>
      </c>
      <c r="GL196" s="75">
        <f>'T5 Q3 201415'!AT196</f>
        <v>0.81481481481481477</v>
      </c>
      <c r="GM196" s="75">
        <f>'T5 Q3 201415'!AU196</f>
        <v>370</v>
      </c>
      <c r="GN196" s="75">
        <f>'T5 Q3 201415'!AV196</f>
        <v>0.8061002178649237</v>
      </c>
      <c r="GO196" s="75">
        <f>'T5 Q3 201415'!AW196</f>
        <v>372</v>
      </c>
      <c r="GP196" s="75">
        <f>'T5 Q3 201415'!AX196</f>
        <v>0.81045751633986929</v>
      </c>
      <c r="GR196" s="75">
        <f>'T6 Q4 201415'!D196</f>
        <v>461</v>
      </c>
      <c r="GS196" s="75">
        <f>'T6 Q4 201415'!E196</f>
        <v>428</v>
      </c>
      <c r="GT196" s="75">
        <f>'T6 Q4 201415'!F196</f>
        <v>0.92841648590021697</v>
      </c>
      <c r="GU196" s="75">
        <f>'T6 Q4 201415'!G196</f>
        <v>431</v>
      </c>
      <c r="GV196" s="75">
        <f>'T6 Q4 201415'!H196</f>
        <v>0.93492407809110634</v>
      </c>
      <c r="GW196" s="75">
        <f>'T6 Q4 201415'!I196</f>
        <v>425</v>
      </c>
      <c r="GX196" s="75">
        <f>'T6 Q4 201415'!J196</f>
        <v>0.9219088937093276</v>
      </c>
      <c r="GY196" s="75">
        <f>'T6 Q4 201415'!K196</f>
        <v>5</v>
      </c>
      <c r="GZ196" s="75">
        <f>'T6 Q4 201415'!L196</f>
        <v>5</v>
      </c>
      <c r="HA196" s="75">
        <f>'T6 Q4 201415'!M196</f>
        <v>1</v>
      </c>
      <c r="HB196" s="75">
        <f>'T6 Q4 201415'!N196</f>
        <v>0</v>
      </c>
      <c r="HC196" s="75">
        <f>'T6 Q4 201415'!O196</f>
        <v>466</v>
      </c>
      <c r="HD196" s="75">
        <f>'T6 Q4 201415'!P196</f>
        <v>434</v>
      </c>
      <c r="HE196" s="75">
        <f>'T6 Q4 201415'!Q196</f>
        <v>0.93133047210300424</v>
      </c>
      <c r="HF196" s="75">
        <f>'T6 Q4 201415'!R196</f>
        <v>412</v>
      </c>
      <c r="HG196" s="75">
        <f>'T6 Q4 201415'!S196</f>
        <v>0.88412017167381973</v>
      </c>
      <c r="HH196" s="75">
        <f>'T6 Q4 201415'!T196</f>
        <v>333</v>
      </c>
      <c r="HI196" s="75">
        <f>'T6 Q4 201415'!U196</f>
        <v>0.71459227467811159</v>
      </c>
      <c r="HJ196" s="75">
        <f>'T6 Q4 201415'!V196</f>
        <v>415</v>
      </c>
      <c r="HK196" s="75">
        <f>'T6 Q4 201415'!W196</f>
        <v>0.8905579399141631</v>
      </c>
      <c r="HL196" s="75">
        <f>'T6 Q4 201415'!X196</f>
        <v>401</v>
      </c>
      <c r="HM196" s="75">
        <f>'T6 Q4 201415'!Y196</f>
        <v>0.86051502145922742</v>
      </c>
      <c r="HN196" s="75">
        <f>'T6 Q4 201415'!Z196</f>
        <v>7</v>
      </c>
      <c r="HO196" s="75">
        <f>'T6 Q4 201415'!AA196</f>
        <v>4</v>
      </c>
      <c r="HP196" s="75">
        <f>'T6 Q4 201415'!AB196</f>
        <v>0.5714285714285714</v>
      </c>
      <c r="HQ196" s="75">
        <f>'T6 Q4 201415'!AC196</f>
        <v>0</v>
      </c>
      <c r="HR196" s="75">
        <f>'T6 Q4 201415'!AD196</f>
        <v>448</v>
      </c>
      <c r="HS196" s="75">
        <f>'T6 Q4 201415'!AE196</f>
        <v>414</v>
      </c>
      <c r="HT196" s="75">
        <f>'T6 Q4 201415'!AF196</f>
        <v>0.9241071428571429</v>
      </c>
      <c r="HU196" s="75">
        <f>'T6 Q4 201415'!AG196</f>
        <v>374</v>
      </c>
      <c r="HV196" s="75">
        <f>'T6 Q4 201415'!AH196</f>
        <v>0.8348214285714286</v>
      </c>
      <c r="HW196" s="75">
        <f>'T6 Q4 201415'!AI196</f>
        <v>413</v>
      </c>
      <c r="HX196" s="75">
        <f>'T6 Q4 201415'!AJ196</f>
        <v>0.921875</v>
      </c>
      <c r="HY196" s="75">
        <f>'T6 Q4 201415'!AK196</f>
        <v>414</v>
      </c>
      <c r="HZ196" s="75">
        <f>'T6 Q4 201415'!AL196</f>
        <v>0.9241071428571429</v>
      </c>
      <c r="IA196" s="75">
        <f>'T6 Q4 201415'!AM196</f>
        <v>367</v>
      </c>
      <c r="IB196" s="75">
        <f>'T6 Q4 201415'!AN196</f>
        <v>0.8191964285714286</v>
      </c>
      <c r="IC196" s="75">
        <f>'T6 Q4 201415'!AO196</f>
        <v>400</v>
      </c>
      <c r="ID196" s="75">
        <f>'T6 Q4 201415'!AP196</f>
        <v>0.8928571428571429</v>
      </c>
      <c r="IE196" s="75">
        <f>'T6 Q4 201415'!AQ196</f>
        <v>416</v>
      </c>
      <c r="IF196" s="75">
        <f>'T6 Q4 201415'!AR196</f>
        <v>0</v>
      </c>
      <c r="IG196" s="75">
        <f>'T6 Q4 201415'!AS196</f>
        <v>380</v>
      </c>
      <c r="IH196" s="75">
        <f>'T6 Q4 201415'!AT196</f>
        <v>0.8482142857142857</v>
      </c>
      <c r="II196" s="75">
        <f>'T6 Q4 201415'!AU196</f>
        <v>379</v>
      </c>
      <c r="IJ196" s="75">
        <f>'T6 Q4 201415'!AV196</f>
        <v>0.8459821428571429</v>
      </c>
      <c r="IK196" s="75">
        <f>'T6 Q4 201415'!AW196</f>
        <v>386</v>
      </c>
      <c r="IL196" s="75">
        <f>'T6 Q4 201415'!AX196</f>
        <v>0.8616071428571429</v>
      </c>
    </row>
    <row r="197" spans="1:246" x14ac:dyDescent="0.25">
      <c r="A197" s="31" t="s">
        <v>646</v>
      </c>
      <c r="B197" s="21" t="s">
        <v>647</v>
      </c>
      <c r="C197" s="21" t="s">
        <v>39</v>
      </c>
      <c r="D197" s="64">
        <v>2362</v>
      </c>
      <c r="E197" s="64">
        <v>2293</v>
      </c>
      <c r="F197" s="51">
        <v>0.97078746824724804</v>
      </c>
      <c r="G197" s="64">
        <v>2298</v>
      </c>
      <c r="H197" s="69">
        <v>0.97290431837425906</v>
      </c>
      <c r="I197" s="64">
        <v>2290</v>
      </c>
      <c r="J197" s="51">
        <v>0.96951735817104145</v>
      </c>
      <c r="K197" s="64">
        <v>3</v>
      </c>
      <c r="L197" s="5">
        <v>0</v>
      </c>
      <c r="M197" s="51">
        <v>0</v>
      </c>
      <c r="N197" s="40"/>
      <c r="O197" s="64">
        <v>2552</v>
      </c>
      <c r="P197" s="64">
        <v>2456</v>
      </c>
      <c r="Q197" s="51">
        <v>0.96238244514106586</v>
      </c>
      <c r="R197" s="64">
        <v>2411</v>
      </c>
      <c r="S197" s="69">
        <v>0.94474921630094044</v>
      </c>
      <c r="T197" s="64">
        <v>2372</v>
      </c>
      <c r="U197" s="51">
        <v>0.92946708463949845</v>
      </c>
      <c r="V197" s="64">
        <v>2406</v>
      </c>
      <c r="W197" s="69">
        <v>0.94278996865203757</v>
      </c>
      <c r="X197" s="64">
        <v>2418</v>
      </c>
      <c r="Y197" s="51">
        <v>0.94749216300940442</v>
      </c>
      <c r="Z197" s="64">
        <v>2</v>
      </c>
      <c r="AA197" s="64">
        <v>2</v>
      </c>
      <c r="AB197" s="51">
        <v>1</v>
      </c>
      <c r="AC197" s="58"/>
      <c r="AD197" s="64">
        <v>2598</v>
      </c>
      <c r="AE197" s="64">
        <v>2486</v>
      </c>
      <c r="AF197" s="46">
        <v>0.95688991531947654</v>
      </c>
      <c r="AG197" s="64">
        <v>2457</v>
      </c>
      <c r="AH197" s="70">
        <v>0.94572748267898388</v>
      </c>
      <c r="AI197" s="64">
        <v>1</v>
      </c>
      <c r="AJ197" s="46">
        <v>3.8491147036181676E-4</v>
      </c>
      <c r="AK197" s="64">
        <v>9</v>
      </c>
      <c r="AL197" s="70">
        <v>3.4642032332563512E-3</v>
      </c>
      <c r="AM197" s="64">
        <v>2429</v>
      </c>
      <c r="AN197" s="46">
        <v>0.93494996150885301</v>
      </c>
      <c r="AO197" s="64">
        <v>2476</v>
      </c>
      <c r="AP197" s="70">
        <v>0.95304080061585839</v>
      </c>
      <c r="AQ197" s="64">
        <v>2488</v>
      </c>
      <c r="AR197" s="46">
        <v>0.95765973826020012</v>
      </c>
      <c r="AS197" s="64">
        <v>2428</v>
      </c>
      <c r="AT197" s="70">
        <v>0.93456505003849111</v>
      </c>
      <c r="AU197" s="64">
        <v>2036</v>
      </c>
      <c r="AV197" s="46">
        <v>0.78367975365665898</v>
      </c>
      <c r="AW197" s="64">
        <v>2420</v>
      </c>
      <c r="AX197" s="46">
        <v>0.93148575827559665</v>
      </c>
      <c r="AZ197" s="80">
        <f>VLOOKUP($A197,'T1DQ CCG'!$A:$BS,69,FALSE)</f>
        <v>0</v>
      </c>
      <c r="BA197" s="80">
        <f>VLOOKUP($A197,'T1DQ CCG'!$A:$BS,70,FALSE)</f>
        <v>0</v>
      </c>
      <c r="BB197" s="80">
        <f>VLOOKUP($A197,'T1DQ CCG'!$A:$BS,71,FALSE)</f>
        <v>0</v>
      </c>
      <c r="BD197" s="75">
        <f>'T3 Q1 201415'!D197</f>
        <v>573</v>
      </c>
      <c r="BE197" s="75">
        <f>'T3 Q1 201415'!E197</f>
        <v>558</v>
      </c>
      <c r="BF197" s="75">
        <f>'T3 Q1 201415'!F197</f>
        <v>0.97382198952879584</v>
      </c>
      <c r="BG197" s="75">
        <f>'T3 Q1 201415'!G197</f>
        <v>559</v>
      </c>
      <c r="BH197" s="75">
        <f>'T3 Q1 201415'!H197</f>
        <v>0.9755671902268761</v>
      </c>
      <c r="BI197" s="75">
        <f>'T3 Q1 201415'!I197</f>
        <v>556</v>
      </c>
      <c r="BJ197" s="75">
        <f>'T3 Q1 201415'!J197</f>
        <v>0.9703315881326352</v>
      </c>
      <c r="BK197" s="75">
        <f>'T3 Q1 201415'!K197</f>
        <v>0</v>
      </c>
      <c r="BL197" s="75">
        <f>'T3 Q1 201415'!L197</f>
        <v>0</v>
      </c>
      <c r="BM197" s="75" t="str">
        <f>'T3 Q1 201415'!M197</f>
        <v/>
      </c>
      <c r="BN197" s="75">
        <f>'T3 Q1 201415'!N197</f>
        <v>0</v>
      </c>
      <c r="BO197" s="75">
        <f>'T3 Q1 201415'!O197</f>
        <v>662</v>
      </c>
      <c r="BP197" s="75">
        <f>'T3 Q1 201415'!P197</f>
        <v>636</v>
      </c>
      <c r="BQ197" s="75">
        <f>'T3 Q1 201415'!Q197</f>
        <v>0.9607250755287009</v>
      </c>
      <c r="BR197" s="75">
        <f>'T3 Q1 201415'!R197</f>
        <v>622</v>
      </c>
      <c r="BS197" s="75">
        <f>'T3 Q1 201415'!S197</f>
        <v>0.93957703927492442</v>
      </c>
      <c r="BT197" s="75">
        <f>'T3 Q1 201415'!T197</f>
        <v>596</v>
      </c>
      <c r="BU197" s="75">
        <f>'T3 Q1 201415'!U197</f>
        <v>0.90030211480362543</v>
      </c>
      <c r="BV197" s="75">
        <f>'T3 Q1 201415'!V197</f>
        <v>620</v>
      </c>
      <c r="BW197" s="75">
        <f>'T3 Q1 201415'!W197</f>
        <v>0.93655589123867067</v>
      </c>
      <c r="BX197" s="75">
        <f>'T3 Q1 201415'!X197</f>
        <v>627</v>
      </c>
      <c r="BY197" s="75">
        <f>'T3 Q1 201415'!Y197</f>
        <v>0.94712990936555896</v>
      </c>
      <c r="BZ197" s="75">
        <f>'T3 Q1 201415'!Z197</f>
        <v>0</v>
      </c>
      <c r="CA197" s="75">
        <f>'T3 Q1 201415'!AA197</f>
        <v>0</v>
      </c>
      <c r="CB197" s="75" t="str">
        <f>'T3 Q1 201415'!AB197</f>
        <v/>
      </c>
      <c r="CC197" s="75">
        <f>'T3 Q1 201415'!AC197</f>
        <v>0</v>
      </c>
      <c r="CD197" s="75">
        <f>'T3 Q1 201415'!AD197</f>
        <v>625</v>
      </c>
      <c r="CE197" s="75">
        <f>'T3 Q1 201415'!AE197</f>
        <v>584</v>
      </c>
      <c r="CF197" s="75">
        <f>'T3 Q1 201415'!AF197</f>
        <v>0.93440000000000001</v>
      </c>
      <c r="CG197" s="75">
        <f>'T3 Q1 201415'!AG197</f>
        <v>591</v>
      </c>
      <c r="CH197" s="75">
        <f>'T3 Q1 201415'!AH197</f>
        <v>0.9456</v>
      </c>
      <c r="CI197" s="75">
        <f>'T3 Q1 201415'!AI197</f>
        <v>0</v>
      </c>
      <c r="CJ197" s="75">
        <f>'T3 Q1 201415'!AJ197</f>
        <v>0</v>
      </c>
      <c r="CK197" s="75">
        <f>'T3 Q1 201415'!AK197</f>
        <v>0</v>
      </c>
      <c r="CL197" s="75">
        <f>'T3 Q1 201415'!AL197</f>
        <v>0</v>
      </c>
      <c r="CM197" s="75">
        <f>'T3 Q1 201415'!AM197</f>
        <v>552</v>
      </c>
      <c r="CN197" s="75">
        <f>'T3 Q1 201415'!AN197</f>
        <v>0.88319999999999999</v>
      </c>
      <c r="CO197" s="75">
        <f>'T3 Q1 201415'!AO197</f>
        <v>603</v>
      </c>
      <c r="CP197" s="75">
        <f>'T3 Q1 201415'!AP197</f>
        <v>0.96479999999999999</v>
      </c>
      <c r="CQ197" s="75">
        <f>'T3 Q1 201415'!AQ197</f>
        <v>597</v>
      </c>
      <c r="CR197" s="75">
        <f>'T3 Q1 201415'!AR197</f>
        <v>0.95520000000000005</v>
      </c>
      <c r="CS197" s="75">
        <f>'T3 Q1 201415'!AS197</f>
        <v>580</v>
      </c>
      <c r="CT197" s="75">
        <f>'T3 Q1 201415'!AT197</f>
        <v>0.92800000000000005</v>
      </c>
      <c r="CU197" s="75">
        <f>'T3 Q1 201415'!AU197</f>
        <v>546</v>
      </c>
      <c r="CV197" s="75">
        <f>'T3 Q1 201415'!AV197</f>
        <v>0.87360000000000004</v>
      </c>
      <c r="CW197" s="75">
        <f>'T3 Q1 201415'!AW197</f>
        <v>579</v>
      </c>
      <c r="CX197" s="75">
        <f>'T3 Q1 201415'!AX197</f>
        <v>0.9264</v>
      </c>
      <c r="CZ197" s="75">
        <f>'T4 Q2 201415'!D197</f>
        <v>604</v>
      </c>
      <c r="DA197" s="75">
        <f>'T4 Q2 201415'!E197</f>
        <v>591</v>
      </c>
      <c r="DB197" s="75">
        <f>'T4 Q2 201415'!F197</f>
        <v>0.97847682119205293</v>
      </c>
      <c r="DC197" s="75">
        <f>'T4 Q2 201415'!G197</f>
        <v>593</v>
      </c>
      <c r="DD197" s="75">
        <f>'T4 Q2 201415'!H197</f>
        <v>0.98178807947019864</v>
      </c>
      <c r="DE197" s="75">
        <f>'T4 Q2 201415'!I197</f>
        <v>591</v>
      </c>
      <c r="DF197" s="75">
        <f>'T4 Q2 201415'!J197</f>
        <v>0.97847682119205293</v>
      </c>
      <c r="DG197" s="75">
        <f>'T4 Q2 201415'!K197</f>
        <v>1</v>
      </c>
      <c r="DH197" s="75">
        <f>'T4 Q2 201415'!L197</f>
        <v>1</v>
      </c>
      <c r="DI197" s="75">
        <f>'T4 Q2 201415'!M197</f>
        <v>1</v>
      </c>
      <c r="DJ197" s="75">
        <f>'T4 Q2 201415'!N197</f>
        <v>0</v>
      </c>
      <c r="DK197" s="75">
        <f>'T4 Q2 201415'!O197</f>
        <v>645</v>
      </c>
      <c r="DL197" s="75">
        <f>'T4 Q2 201415'!P197</f>
        <v>629</v>
      </c>
      <c r="DM197" s="75">
        <f>'T4 Q2 201415'!Q197</f>
        <v>0.9751937984496124</v>
      </c>
      <c r="DN197" s="75">
        <f>'T4 Q2 201415'!R197</f>
        <v>619</v>
      </c>
      <c r="DO197" s="75">
        <f>'T4 Q2 201415'!S197</f>
        <v>0.95968992248062013</v>
      </c>
      <c r="DP197" s="75">
        <f>'T4 Q2 201415'!T197</f>
        <v>586</v>
      </c>
      <c r="DQ197" s="75">
        <f>'T4 Q2 201415'!U197</f>
        <v>0.90852713178294575</v>
      </c>
      <c r="DR197" s="75">
        <f>'T4 Q2 201415'!V197</f>
        <v>619</v>
      </c>
      <c r="DS197" s="75">
        <f>'T4 Q2 201415'!W197</f>
        <v>0.95968992248062013</v>
      </c>
      <c r="DT197" s="75">
        <f>'T4 Q2 201415'!X197</f>
        <v>621</v>
      </c>
      <c r="DU197" s="75">
        <f>'T4 Q2 201415'!Y197</f>
        <v>0.96279069767441861</v>
      </c>
      <c r="DV197" s="75">
        <f>'T4 Q2 201415'!Z197</f>
        <v>0</v>
      </c>
      <c r="DW197" s="75">
        <f>'T4 Q2 201415'!AA197</f>
        <v>0</v>
      </c>
      <c r="DX197" s="75" t="str">
        <f>'T4 Q2 201415'!AB197</f>
        <v/>
      </c>
      <c r="DY197" s="75">
        <f>'T4 Q2 201415'!AC197</f>
        <v>0</v>
      </c>
      <c r="DZ197" s="75">
        <f>'T4 Q2 201415'!AD197</f>
        <v>627</v>
      </c>
      <c r="EA197" s="75">
        <f>'T4 Q2 201415'!AE197</f>
        <v>611</v>
      </c>
      <c r="EB197" s="75">
        <f>'T4 Q2 201415'!AF197</f>
        <v>0.97448165869218506</v>
      </c>
      <c r="EC197" s="75">
        <f>'T4 Q2 201415'!AG197</f>
        <v>596</v>
      </c>
      <c r="ED197" s="75">
        <f>'T4 Q2 201415'!AH197</f>
        <v>0.95055821371610849</v>
      </c>
      <c r="EE197" s="75">
        <f>'T4 Q2 201415'!AI197</f>
        <v>0</v>
      </c>
      <c r="EF197" s="75">
        <f>'T4 Q2 201415'!AJ197</f>
        <v>0</v>
      </c>
      <c r="EG197" s="75">
        <f>'T4 Q2 201415'!AK197</f>
        <v>2</v>
      </c>
      <c r="EH197" s="75">
        <f>'T4 Q2 201415'!AL197</f>
        <v>3.189792663476874E-3</v>
      </c>
      <c r="EI197" s="75">
        <f>'T4 Q2 201415'!AM197</f>
        <v>578</v>
      </c>
      <c r="EJ197" s="75">
        <f>'T4 Q2 201415'!AN197</f>
        <v>0.92185007974481659</v>
      </c>
      <c r="EK197" s="75">
        <f>'T4 Q2 201415'!AO197</f>
        <v>606</v>
      </c>
      <c r="EL197" s="75">
        <f>'T4 Q2 201415'!AP197</f>
        <v>0.96650717703349287</v>
      </c>
      <c r="EM197" s="75">
        <f>'T4 Q2 201415'!AQ197</f>
        <v>601</v>
      </c>
      <c r="EN197" s="75">
        <f>'T4 Q2 201415'!AR197</f>
        <v>0</v>
      </c>
      <c r="EO197" s="75">
        <f>'T4 Q2 201415'!AS197</f>
        <v>587</v>
      </c>
      <c r="EP197" s="75">
        <f>'T4 Q2 201415'!AT197</f>
        <v>0.93620414673046248</v>
      </c>
      <c r="EQ197" s="75">
        <f>'T4 Q2 201415'!AU197</f>
        <v>522</v>
      </c>
      <c r="ER197" s="75">
        <f>'T4 Q2 201415'!AV197</f>
        <v>0.83253588516746413</v>
      </c>
      <c r="ES197" s="75">
        <f>'T4 Q2 201415'!AW197</f>
        <v>590</v>
      </c>
      <c r="ET197" s="75">
        <f>'T4 Q2 201415'!AX197</f>
        <v>0.94098883572567782</v>
      </c>
      <c r="EV197" s="75">
        <f>'T5 Q3 201415'!D197</f>
        <v>624</v>
      </c>
      <c r="EW197" s="75">
        <f>'T5 Q3 201415'!E197</f>
        <v>601</v>
      </c>
      <c r="EX197" s="75">
        <f>'T5 Q3 201415'!F197</f>
        <v>0.96314102564102566</v>
      </c>
      <c r="EY197" s="75">
        <f>'T5 Q3 201415'!G197</f>
        <v>603</v>
      </c>
      <c r="EZ197" s="75">
        <f>'T5 Q3 201415'!H197</f>
        <v>0.96634615384615385</v>
      </c>
      <c r="FA197" s="75">
        <f>'T5 Q3 201415'!I197</f>
        <v>603</v>
      </c>
      <c r="FB197" s="75">
        <f>'T5 Q3 201415'!J197</f>
        <v>0.96634615384615385</v>
      </c>
      <c r="FC197" s="75">
        <f>'T5 Q3 201415'!K197</f>
        <v>1</v>
      </c>
      <c r="FD197" s="75">
        <f>'T5 Q3 201415'!L197</f>
        <v>1</v>
      </c>
      <c r="FE197" s="75">
        <f>'T5 Q3 201415'!M197</f>
        <v>1</v>
      </c>
      <c r="FF197" s="75">
        <f>'T5 Q3 201415'!N197</f>
        <v>0</v>
      </c>
      <c r="FG197" s="75">
        <f>'T5 Q3 201415'!O197</f>
        <v>652</v>
      </c>
      <c r="FH197" s="75">
        <f>'T5 Q3 201415'!P197</f>
        <v>627</v>
      </c>
      <c r="FI197" s="75">
        <f>'T5 Q3 201415'!Q197</f>
        <v>0.96165644171779141</v>
      </c>
      <c r="FJ197" s="75">
        <f>'T5 Q3 201415'!R197</f>
        <v>615</v>
      </c>
      <c r="FK197" s="75">
        <f>'T5 Q3 201415'!S197</f>
        <v>0.94325153374233128</v>
      </c>
      <c r="FL197" s="75">
        <f>'T5 Q3 201415'!T197</f>
        <v>623</v>
      </c>
      <c r="FM197" s="75">
        <f>'T5 Q3 201415'!U197</f>
        <v>0.95552147239263807</v>
      </c>
      <c r="FN197" s="75">
        <f>'T5 Q3 201415'!V197</f>
        <v>619</v>
      </c>
      <c r="FO197" s="75">
        <f>'T5 Q3 201415'!W197</f>
        <v>0.94938650306748462</v>
      </c>
      <c r="FP197" s="75">
        <f>'T5 Q3 201415'!X197</f>
        <v>615</v>
      </c>
      <c r="FQ197" s="75">
        <f>'T5 Q3 201415'!Y197</f>
        <v>0.94325153374233128</v>
      </c>
      <c r="FR197" s="75">
        <f>'T5 Q3 201415'!Z197</f>
        <v>1</v>
      </c>
      <c r="FS197" s="75">
        <f>'T5 Q3 201415'!AA197</f>
        <v>1</v>
      </c>
      <c r="FT197" s="75">
        <f>'T5 Q3 201415'!AB197</f>
        <v>1</v>
      </c>
      <c r="FU197" s="75">
        <f>'T5 Q3 201415'!AC197</f>
        <v>0</v>
      </c>
      <c r="FV197" s="75">
        <f>'T5 Q3 201415'!AD197</f>
        <v>707</v>
      </c>
      <c r="FW197" s="75">
        <f>'T5 Q3 201415'!AE197</f>
        <v>679</v>
      </c>
      <c r="FX197" s="75">
        <f>'T5 Q3 201415'!AF197</f>
        <v>0.96039603960396036</v>
      </c>
      <c r="FY197" s="75">
        <f>'T5 Q3 201415'!AG197</f>
        <v>666</v>
      </c>
      <c r="FZ197" s="75">
        <f>'T5 Q3 201415'!AH197</f>
        <v>0.942008486562942</v>
      </c>
      <c r="GA197" s="75">
        <f>'T5 Q3 201415'!AI197</f>
        <v>0</v>
      </c>
      <c r="GB197" s="75">
        <f>'T5 Q3 201415'!AJ197</f>
        <v>0</v>
      </c>
      <c r="GC197" s="75">
        <f>'T5 Q3 201415'!AK197</f>
        <v>3</v>
      </c>
      <c r="GD197" s="75">
        <f>'T5 Q3 201415'!AL197</f>
        <v>4.2432814710042432E-3</v>
      </c>
      <c r="GE197" s="75">
        <f>'T5 Q3 201415'!AM197</f>
        <v>683</v>
      </c>
      <c r="GF197" s="75">
        <f>'T5 Q3 201415'!AN197</f>
        <v>0.9660537482319661</v>
      </c>
      <c r="GG197" s="75">
        <f>'T5 Q3 201415'!AO197</f>
        <v>670</v>
      </c>
      <c r="GH197" s="75">
        <f>'T5 Q3 201415'!AP197</f>
        <v>0.94766619519094764</v>
      </c>
      <c r="GI197" s="75">
        <f>'T5 Q3 201415'!AQ197</f>
        <v>679</v>
      </c>
      <c r="GJ197" s="75">
        <f>'T5 Q3 201415'!AR197</f>
        <v>0</v>
      </c>
      <c r="GK197" s="75">
        <f>'T5 Q3 201415'!AS197</f>
        <v>663</v>
      </c>
      <c r="GL197" s="75">
        <f>'T5 Q3 201415'!AT197</f>
        <v>0.93776520509193773</v>
      </c>
      <c r="GM197" s="75">
        <f>'T5 Q3 201415'!AU197</f>
        <v>361</v>
      </c>
      <c r="GN197" s="75">
        <f>'T5 Q3 201415'!AV197</f>
        <v>0.51060820367751059</v>
      </c>
      <c r="GO197" s="75">
        <f>'T5 Q3 201415'!AW197</f>
        <v>660</v>
      </c>
      <c r="GP197" s="75">
        <f>'T5 Q3 201415'!AX197</f>
        <v>0.93352192362093356</v>
      </c>
      <c r="GR197" s="75">
        <f>'T6 Q4 201415'!D197</f>
        <v>561</v>
      </c>
      <c r="GS197" s="75">
        <f>'T6 Q4 201415'!E197</f>
        <v>543</v>
      </c>
      <c r="GT197" s="75">
        <f>'T6 Q4 201415'!F197</f>
        <v>0.96791443850267378</v>
      </c>
      <c r="GU197" s="75">
        <f>'T6 Q4 201415'!G197</f>
        <v>543</v>
      </c>
      <c r="GV197" s="75">
        <f>'T6 Q4 201415'!H197</f>
        <v>0.96791443850267378</v>
      </c>
      <c r="GW197" s="75">
        <f>'T6 Q4 201415'!I197</f>
        <v>540</v>
      </c>
      <c r="GX197" s="75">
        <f>'T6 Q4 201415'!J197</f>
        <v>0.96256684491978606</v>
      </c>
      <c r="GY197" s="75">
        <f>'T6 Q4 201415'!K197</f>
        <v>1</v>
      </c>
      <c r="GZ197" s="75">
        <f>'T6 Q4 201415'!L197</f>
        <v>1</v>
      </c>
      <c r="HA197" s="75">
        <f>'T6 Q4 201415'!M197</f>
        <v>1</v>
      </c>
      <c r="HB197" s="75">
        <f>'T6 Q4 201415'!N197</f>
        <v>0</v>
      </c>
      <c r="HC197" s="75">
        <f>'T6 Q4 201415'!O197</f>
        <v>593</v>
      </c>
      <c r="HD197" s="75">
        <f>'T6 Q4 201415'!P197</f>
        <v>564</v>
      </c>
      <c r="HE197" s="75">
        <f>'T6 Q4 201415'!Q197</f>
        <v>0.95109612141652611</v>
      </c>
      <c r="HF197" s="75">
        <f>'T6 Q4 201415'!R197</f>
        <v>555</v>
      </c>
      <c r="HG197" s="75">
        <f>'T6 Q4 201415'!S197</f>
        <v>0.93591905564924116</v>
      </c>
      <c r="HH197" s="75">
        <f>'T6 Q4 201415'!T197</f>
        <v>567</v>
      </c>
      <c r="HI197" s="75">
        <f>'T6 Q4 201415'!U197</f>
        <v>0.95615514333895446</v>
      </c>
      <c r="HJ197" s="75">
        <f>'T6 Q4 201415'!V197</f>
        <v>548</v>
      </c>
      <c r="HK197" s="75">
        <f>'T6 Q4 201415'!W197</f>
        <v>0.92411467116357504</v>
      </c>
      <c r="HL197" s="75">
        <f>'T6 Q4 201415'!X197</f>
        <v>555</v>
      </c>
      <c r="HM197" s="75">
        <f>'T6 Q4 201415'!Y197</f>
        <v>0.93591905564924116</v>
      </c>
      <c r="HN197" s="75">
        <f>'T6 Q4 201415'!Z197</f>
        <v>1</v>
      </c>
      <c r="HO197" s="75">
        <f>'T6 Q4 201415'!AA197</f>
        <v>1</v>
      </c>
      <c r="HP197" s="75">
        <f>'T6 Q4 201415'!AB197</f>
        <v>1</v>
      </c>
      <c r="HQ197" s="75">
        <f>'T6 Q4 201415'!AC197</f>
        <v>0</v>
      </c>
      <c r="HR197" s="75">
        <f>'T6 Q4 201415'!AD197</f>
        <v>639</v>
      </c>
      <c r="HS197" s="75">
        <f>'T6 Q4 201415'!AE197</f>
        <v>612</v>
      </c>
      <c r="HT197" s="75">
        <f>'T6 Q4 201415'!AF197</f>
        <v>0.95774647887323938</v>
      </c>
      <c r="HU197" s="75">
        <f>'T6 Q4 201415'!AG197</f>
        <v>604</v>
      </c>
      <c r="HV197" s="75">
        <f>'T6 Q4 201415'!AH197</f>
        <v>0.94522691705790296</v>
      </c>
      <c r="HW197" s="75">
        <f>'T6 Q4 201415'!AI197</f>
        <v>1</v>
      </c>
      <c r="HX197" s="75">
        <f>'T6 Q4 201415'!AJ197</f>
        <v>1.5649452269170579E-3</v>
      </c>
      <c r="HY197" s="75">
        <f>'T6 Q4 201415'!AK197</f>
        <v>4</v>
      </c>
      <c r="HZ197" s="75">
        <f>'T6 Q4 201415'!AL197</f>
        <v>6.2597809076682318E-3</v>
      </c>
      <c r="IA197" s="75">
        <f>'T6 Q4 201415'!AM197</f>
        <v>616</v>
      </c>
      <c r="IB197" s="75">
        <f>'T6 Q4 201415'!AN197</f>
        <v>0.9640062597809077</v>
      </c>
      <c r="IC197" s="75">
        <f>'T6 Q4 201415'!AO197</f>
        <v>597</v>
      </c>
      <c r="ID197" s="75">
        <f>'T6 Q4 201415'!AP197</f>
        <v>0.93427230046948362</v>
      </c>
      <c r="IE197" s="75">
        <f>'T6 Q4 201415'!AQ197</f>
        <v>611</v>
      </c>
      <c r="IF197" s="75">
        <f>'T6 Q4 201415'!AR197</f>
        <v>0</v>
      </c>
      <c r="IG197" s="75">
        <f>'T6 Q4 201415'!AS197</f>
        <v>598</v>
      </c>
      <c r="IH197" s="75">
        <f>'T6 Q4 201415'!AT197</f>
        <v>0.93583724569640059</v>
      </c>
      <c r="II197" s="75">
        <f>'T6 Q4 201415'!AU197</f>
        <v>607</v>
      </c>
      <c r="IJ197" s="75">
        <f>'T6 Q4 201415'!AV197</f>
        <v>0.9499217527386542</v>
      </c>
      <c r="IK197" s="75">
        <f>'T6 Q4 201415'!AW197</f>
        <v>591</v>
      </c>
      <c r="IL197" s="75">
        <f>'T6 Q4 201415'!AX197</f>
        <v>0.92488262910798125</v>
      </c>
    </row>
    <row r="198" spans="1:246" x14ac:dyDescent="0.25">
      <c r="A198" s="31" t="s">
        <v>648</v>
      </c>
      <c r="B198" s="21" t="s">
        <v>649</v>
      </c>
      <c r="C198" s="21" t="s">
        <v>39</v>
      </c>
      <c r="D198" s="64">
        <v>1762</v>
      </c>
      <c r="E198" s="64">
        <v>1654</v>
      </c>
      <c r="F198" s="51">
        <v>0.93870601589103286</v>
      </c>
      <c r="G198" s="64">
        <v>1667</v>
      </c>
      <c r="H198" s="69">
        <v>0.9460839954597049</v>
      </c>
      <c r="I198" s="64">
        <v>1646</v>
      </c>
      <c r="J198" s="51">
        <v>0.93416572077185012</v>
      </c>
      <c r="K198" s="64">
        <v>3</v>
      </c>
      <c r="L198" s="5">
        <v>0</v>
      </c>
      <c r="M198" s="51">
        <v>0</v>
      </c>
      <c r="N198" s="40"/>
      <c r="O198" s="64">
        <v>1839</v>
      </c>
      <c r="P198" s="64">
        <v>1739</v>
      </c>
      <c r="Q198" s="51">
        <v>0.94562262098966832</v>
      </c>
      <c r="R198" s="64">
        <v>1677</v>
      </c>
      <c r="S198" s="69">
        <v>0.9119086460032626</v>
      </c>
      <c r="T198" s="64">
        <v>1550</v>
      </c>
      <c r="U198" s="51">
        <v>0.84284937466014143</v>
      </c>
      <c r="V198" s="64">
        <v>1680</v>
      </c>
      <c r="W198" s="69">
        <v>0.91353996737357257</v>
      </c>
      <c r="X198" s="64">
        <v>1689</v>
      </c>
      <c r="Y198" s="51">
        <v>0.91843393148450247</v>
      </c>
      <c r="Z198" s="64">
        <v>3</v>
      </c>
      <c r="AA198" s="64">
        <v>3</v>
      </c>
      <c r="AB198" s="51">
        <v>1</v>
      </c>
      <c r="AC198" s="58"/>
      <c r="AD198" s="64">
        <v>1951</v>
      </c>
      <c r="AE198" s="64">
        <v>1870</v>
      </c>
      <c r="AF198" s="46">
        <v>0.95848282931829831</v>
      </c>
      <c r="AG198" s="64">
        <v>1666</v>
      </c>
      <c r="AH198" s="70">
        <v>0.85392106611993845</v>
      </c>
      <c r="AI198" s="64">
        <v>1868</v>
      </c>
      <c r="AJ198" s="46">
        <v>0.9574577139928242</v>
      </c>
      <c r="AK198" s="64">
        <v>1868</v>
      </c>
      <c r="AL198" s="70">
        <v>0.9574577139928242</v>
      </c>
      <c r="AM198" s="64">
        <v>1720</v>
      </c>
      <c r="AN198" s="46">
        <v>0.88159917990773962</v>
      </c>
      <c r="AO198" s="64">
        <v>1808</v>
      </c>
      <c r="AP198" s="70">
        <v>0.9267042542286007</v>
      </c>
      <c r="AQ198" s="64">
        <v>1836</v>
      </c>
      <c r="AR198" s="46">
        <v>0.94105586878523839</v>
      </c>
      <c r="AS198" s="64">
        <v>1685</v>
      </c>
      <c r="AT198" s="70">
        <v>0.86365966171194264</v>
      </c>
      <c r="AU198" s="64">
        <v>1792</v>
      </c>
      <c r="AV198" s="46">
        <v>0.9185033316248078</v>
      </c>
      <c r="AW198" s="64">
        <v>1759</v>
      </c>
      <c r="AX198" s="46">
        <v>0.90158892875448493</v>
      </c>
      <c r="AZ198" s="80">
        <f>VLOOKUP($A198,'T1DQ CCG'!$A:$BS,69,FALSE)</f>
        <v>0</v>
      </c>
      <c r="BA198" s="80">
        <f>VLOOKUP($A198,'T1DQ CCG'!$A:$BS,70,FALSE)</f>
        <v>0</v>
      </c>
      <c r="BB198" s="80">
        <f>VLOOKUP($A198,'T1DQ CCG'!$A:$BS,71,FALSE)</f>
        <v>0</v>
      </c>
      <c r="BD198" s="75">
        <f>'T3 Q1 201415'!D198</f>
        <v>441</v>
      </c>
      <c r="BE198" s="75">
        <f>'T3 Q1 201415'!E198</f>
        <v>407</v>
      </c>
      <c r="BF198" s="75">
        <f>'T3 Q1 201415'!F198</f>
        <v>0.92290249433106575</v>
      </c>
      <c r="BG198" s="75">
        <f>'T3 Q1 201415'!G198</f>
        <v>417</v>
      </c>
      <c r="BH198" s="75">
        <f>'T3 Q1 201415'!H198</f>
        <v>0.94557823129251706</v>
      </c>
      <c r="BI198" s="75">
        <f>'T3 Q1 201415'!I198</f>
        <v>408</v>
      </c>
      <c r="BJ198" s="75">
        <f>'T3 Q1 201415'!J198</f>
        <v>0.92517006802721091</v>
      </c>
      <c r="BK198" s="75">
        <f>'T3 Q1 201415'!K198</f>
        <v>0</v>
      </c>
      <c r="BL198" s="75">
        <f>'T3 Q1 201415'!L198</f>
        <v>0</v>
      </c>
      <c r="BM198" s="75" t="str">
        <f>'T3 Q1 201415'!M198</f>
        <v/>
      </c>
      <c r="BN198" s="75">
        <f>'T3 Q1 201415'!N198</f>
        <v>0</v>
      </c>
      <c r="BO198" s="75">
        <f>'T3 Q1 201415'!O198</f>
        <v>492</v>
      </c>
      <c r="BP198" s="75">
        <f>'T3 Q1 201415'!P198</f>
        <v>471</v>
      </c>
      <c r="BQ198" s="75">
        <f>'T3 Q1 201415'!Q198</f>
        <v>0.95731707317073167</v>
      </c>
      <c r="BR198" s="75">
        <f>'T3 Q1 201415'!R198</f>
        <v>446</v>
      </c>
      <c r="BS198" s="75">
        <f>'T3 Q1 201415'!S198</f>
        <v>0.9065040650406504</v>
      </c>
      <c r="BT198" s="75">
        <f>'T3 Q1 201415'!T198</f>
        <v>451</v>
      </c>
      <c r="BU198" s="75">
        <f>'T3 Q1 201415'!U198</f>
        <v>0.91666666666666663</v>
      </c>
      <c r="BV198" s="75">
        <f>'T3 Q1 201415'!V198</f>
        <v>449</v>
      </c>
      <c r="BW198" s="75">
        <f>'T3 Q1 201415'!W198</f>
        <v>0.91260162601626016</v>
      </c>
      <c r="BX198" s="75">
        <f>'T3 Q1 201415'!X198</f>
        <v>453</v>
      </c>
      <c r="BY198" s="75">
        <f>'T3 Q1 201415'!Y198</f>
        <v>0.92073170731707321</v>
      </c>
      <c r="BZ198" s="75">
        <f>'T3 Q1 201415'!Z198</f>
        <v>0</v>
      </c>
      <c r="CA198" s="75">
        <f>'T3 Q1 201415'!AA198</f>
        <v>0</v>
      </c>
      <c r="CB198" s="75" t="str">
        <f>'T3 Q1 201415'!AB198</f>
        <v/>
      </c>
      <c r="CC198" s="75">
        <f>'T3 Q1 201415'!AC198</f>
        <v>0</v>
      </c>
      <c r="CD198" s="75">
        <f>'T3 Q1 201415'!AD198</f>
        <v>488</v>
      </c>
      <c r="CE198" s="75">
        <f>'T3 Q1 201415'!AE198</f>
        <v>464</v>
      </c>
      <c r="CF198" s="75">
        <f>'T3 Q1 201415'!AF198</f>
        <v>0.95081967213114749</v>
      </c>
      <c r="CG198" s="75">
        <f>'T3 Q1 201415'!AG198</f>
        <v>416</v>
      </c>
      <c r="CH198" s="75">
        <f>'T3 Q1 201415'!AH198</f>
        <v>0.85245901639344257</v>
      </c>
      <c r="CI198" s="75">
        <f>'T3 Q1 201415'!AI198</f>
        <v>464</v>
      </c>
      <c r="CJ198" s="75">
        <f>'T3 Q1 201415'!AJ198</f>
        <v>0.95081967213114749</v>
      </c>
      <c r="CK198" s="75">
        <f>'T3 Q1 201415'!AK198</f>
        <v>464</v>
      </c>
      <c r="CL198" s="75">
        <f>'T3 Q1 201415'!AL198</f>
        <v>0.95081967213114749</v>
      </c>
      <c r="CM198" s="75">
        <f>'T3 Q1 201415'!AM198</f>
        <v>437</v>
      </c>
      <c r="CN198" s="75">
        <f>'T3 Q1 201415'!AN198</f>
        <v>0.89549180327868849</v>
      </c>
      <c r="CO198" s="75">
        <f>'T3 Q1 201415'!AO198</f>
        <v>453</v>
      </c>
      <c r="CP198" s="75">
        <f>'T3 Q1 201415'!AP198</f>
        <v>0.92827868852459017</v>
      </c>
      <c r="CQ198" s="75">
        <f>'T3 Q1 201415'!AQ198</f>
        <v>455</v>
      </c>
      <c r="CR198" s="75">
        <f>'T3 Q1 201415'!AR198</f>
        <v>0.93237704918032782</v>
      </c>
      <c r="CS198" s="75">
        <f>'T3 Q1 201415'!AS198</f>
        <v>417</v>
      </c>
      <c r="CT198" s="75">
        <f>'T3 Q1 201415'!AT198</f>
        <v>0.85450819672131151</v>
      </c>
      <c r="CU198" s="75">
        <f>'T3 Q1 201415'!AU198</f>
        <v>446</v>
      </c>
      <c r="CV198" s="75">
        <f>'T3 Q1 201415'!AV198</f>
        <v>0.91393442622950816</v>
      </c>
      <c r="CW198" s="75">
        <f>'T3 Q1 201415'!AW198</f>
        <v>433</v>
      </c>
      <c r="CX198" s="75">
        <f>'T3 Q1 201415'!AX198</f>
        <v>0.88729508196721307</v>
      </c>
      <c r="CZ198" s="75">
        <f>'T4 Q2 201415'!D198</f>
        <v>442</v>
      </c>
      <c r="DA198" s="75">
        <f>'T4 Q2 201415'!E198</f>
        <v>425</v>
      </c>
      <c r="DB198" s="75">
        <f>'T4 Q2 201415'!F198</f>
        <v>0.96153846153846156</v>
      </c>
      <c r="DC198" s="75">
        <f>'T4 Q2 201415'!G198</f>
        <v>413</v>
      </c>
      <c r="DD198" s="75">
        <f>'T4 Q2 201415'!H198</f>
        <v>0.93438914027149322</v>
      </c>
      <c r="DE198" s="75">
        <f>'T4 Q2 201415'!I198</f>
        <v>417</v>
      </c>
      <c r="DF198" s="75">
        <f>'T4 Q2 201415'!J198</f>
        <v>0.9434389140271493</v>
      </c>
      <c r="DG198" s="75">
        <f>'T4 Q2 201415'!K198</f>
        <v>0</v>
      </c>
      <c r="DH198" s="75">
        <f>'T4 Q2 201415'!L198</f>
        <v>0</v>
      </c>
      <c r="DI198" s="75" t="str">
        <f>'T4 Q2 201415'!M198</f>
        <v/>
      </c>
      <c r="DJ198" s="75">
        <f>'T4 Q2 201415'!N198</f>
        <v>0</v>
      </c>
      <c r="DK198" s="75">
        <f>'T4 Q2 201415'!O198</f>
        <v>459</v>
      </c>
      <c r="DL198" s="75">
        <f>'T4 Q2 201415'!P198</f>
        <v>445</v>
      </c>
      <c r="DM198" s="75">
        <f>'T4 Q2 201415'!Q198</f>
        <v>0.9694989106753813</v>
      </c>
      <c r="DN198" s="75">
        <f>'T4 Q2 201415'!R198</f>
        <v>422</v>
      </c>
      <c r="DO198" s="75">
        <f>'T4 Q2 201415'!S198</f>
        <v>0.91938997821350765</v>
      </c>
      <c r="DP198" s="75">
        <f>'T4 Q2 201415'!T198</f>
        <v>397</v>
      </c>
      <c r="DQ198" s="75">
        <f>'T4 Q2 201415'!U198</f>
        <v>0.86492374727668841</v>
      </c>
      <c r="DR198" s="75">
        <f>'T4 Q2 201415'!V198</f>
        <v>427</v>
      </c>
      <c r="DS198" s="75">
        <f>'T4 Q2 201415'!W198</f>
        <v>0.93028322440087141</v>
      </c>
      <c r="DT198" s="75">
        <f>'T4 Q2 201415'!X198</f>
        <v>428</v>
      </c>
      <c r="DU198" s="75">
        <f>'T4 Q2 201415'!Y198</f>
        <v>0.93246187363834421</v>
      </c>
      <c r="DV198" s="75">
        <f>'T4 Q2 201415'!Z198</f>
        <v>0</v>
      </c>
      <c r="DW198" s="75">
        <f>'T4 Q2 201415'!AA198</f>
        <v>0</v>
      </c>
      <c r="DX198" s="75" t="str">
        <f>'T4 Q2 201415'!AB198</f>
        <v/>
      </c>
      <c r="DY198" s="75">
        <f>'T4 Q2 201415'!AC198</f>
        <v>0</v>
      </c>
      <c r="DZ198" s="75">
        <f>'T4 Q2 201415'!AD198</f>
        <v>522</v>
      </c>
      <c r="EA198" s="75">
        <f>'T4 Q2 201415'!AE198</f>
        <v>500</v>
      </c>
      <c r="EB198" s="75">
        <f>'T4 Q2 201415'!AF198</f>
        <v>0.95785440613026818</v>
      </c>
      <c r="EC198" s="75">
        <f>'T4 Q2 201415'!AG198</f>
        <v>444</v>
      </c>
      <c r="ED198" s="75">
        <f>'T4 Q2 201415'!AH198</f>
        <v>0.85057471264367812</v>
      </c>
      <c r="EE198" s="75">
        <f>'T4 Q2 201415'!AI198</f>
        <v>498</v>
      </c>
      <c r="EF198" s="75">
        <f>'T4 Q2 201415'!AJ198</f>
        <v>0.95402298850574707</v>
      </c>
      <c r="EG198" s="75">
        <f>'T4 Q2 201415'!AK198</f>
        <v>498</v>
      </c>
      <c r="EH198" s="75">
        <f>'T4 Q2 201415'!AL198</f>
        <v>0.95402298850574707</v>
      </c>
      <c r="EI198" s="75">
        <f>'T4 Q2 201415'!AM198</f>
        <v>455</v>
      </c>
      <c r="EJ198" s="75">
        <f>'T4 Q2 201415'!AN198</f>
        <v>0.87164750957854409</v>
      </c>
      <c r="EK198" s="75">
        <f>'T4 Q2 201415'!AO198</f>
        <v>483</v>
      </c>
      <c r="EL198" s="75">
        <f>'T4 Q2 201415'!AP198</f>
        <v>0.92528735632183912</v>
      </c>
      <c r="EM198" s="75">
        <f>'T4 Q2 201415'!AQ198</f>
        <v>491</v>
      </c>
      <c r="EN198" s="75">
        <f>'T4 Q2 201415'!AR198</f>
        <v>0</v>
      </c>
      <c r="EO198" s="75">
        <f>'T4 Q2 201415'!AS198</f>
        <v>449</v>
      </c>
      <c r="EP198" s="75">
        <f>'T4 Q2 201415'!AT198</f>
        <v>0.86015325670498088</v>
      </c>
      <c r="EQ198" s="75">
        <f>'T4 Q2 201415'!AU198</f>
        <v>473</v>
      </c>
      <c r="ER198" s="75">
        <f>'T4 Q2 201415'!AV198</f>
        <v>0.9061302681992337</v>
      </c>
      <c r="ES198" s="75">
        <f>'T4 Q2 201415'!AW198</f>
        <v>469</v>
      </c>
      <c r="ET198" s="75">
        <f>'T4 Q2 201415'!AX198</f>
        <v>0.8984674329501916</v>
      </c>
      <c r="EV198" s="75">
        <f>'T5 Q3 201415'!D198</f>
        <v>437</v>
      </c>
      <c r="EW198" s="75">
        <f>'T5 Q3 201415'!E198</f>
        <v>405</v>
      </c>
      <c r="EX198" s="75">
        <f>'T5 Q3 201415'!F198</f>
        <v>0.92677345537757438</v>
      </c>
      <c r="EY198" s="75">
        <f>'T5 Q3 201415'!G198</f>
        <v>412</v>
      </c>
      <c r="EZ198" s="75">
        <f>'T5 Q3 201415'!H198</f>
        <v>0.94279176201372994</v>
      </c>
      <c r="FA198" s="75">
        <f>'T5 Q3 201415'!I198</f>
        <v>402</v>
      </c>
      <c r="FB198" s="75">
        <f>'T5 Q3 201415'!J198</f>
        <v>0.919908466819222</v>
      </c>
      <c r="FC198" s="75">
        <f>'T5 Q3 201415'!K198</f>
        <v>2</v>
      </c>
      <c r="FD198" s="75">
        <f>'T5 Q3 201415'!L198</f>
        <v>2</v>
      </c>
      <c r="FE198" s="75">
        <f>'T5 Q3 201415'!M198</f>
        <v>1</v>
      </c>
      <c r="FF198" s="75">
        <f>'T5 Q3 201415'!N198</f>
        <v>0</v>
      </c>
      <c r="FG198" s="75">
        <f>'T5 Q3 201415'!O198</f>
        <v>483</v>
      </c>
      <c r="FH198" s="75">
        <f>'T5 Q3 201415'!P198</f>
        <v>455</v>
      </c>
      <c r="FI198" s="75">
        <f>'T5 Q3 201415'!Q198</f>
        <v>0.94202898550724634</v>
      </c>
      <c r="FJ198" s="75">
        <f>'T5 Q3 201415'!R198</f>
        <v>452</v>
      </c>
      <c r="FK198" s="75">
        <f>'T5 Q3 201415'!S198</f>
        <v>0.93581780538302273</v>
      </c>
      <c r="FL198" s="75">
        <f>'T5 Q3 201415'!T198</f>
        <v>403</v>
      </c>
      <c r="FM198" s="75">
        <f>'T5 Q3 201415'!U198</f>
        <v>0.83436853002070388</v>
      </c>
      <c r="FN198" s="75">
        <f>'T5 Q3 201415'!V198</f>
        <v>446</v>
      </c>
      <c r="FO198" s="75">
        <f>'T5 Q3 201415'!W198</f>
        <v>0.92339544513457561</v>
      </c>
      <c r="FP198" s="75">
        <f>'T5 Q3 201415'!X198</f>
        <v>449</v>
      </c>
      <c r="FQ198" s="75">
        <f>'T5 Q3 201415'!Y198</f>
        <v>0.92960662525879922</v>
      </c>
      <c r="FR198" s="75">
        <f>'T5 Q3 201415'!Z198</f>
        <v>2</v>
      </c>
      <c r="FS198" s="75">
        <f>'T5 Q3 201415'!AA198</f>
        <v>2</v>
      </c>
      <c r="FT198" s="75">
        <f>'T5 Q3 201415'!AB198</f>
        <v>1</v>
      </c>
      <c r="FU198" s="75">
        <f>'T5 Q3 201415'!AC198</f>
        <v>0</v>
      </c>
      <c r="FV198" s="75">
        <f>'T5 Q3 201415'!AD198</f>
        <v>487</v>
      </c>
      <c r="FW198" s="75">
        <f>'T5 Q3 201415'!AE198</f>
        <v>467</v>
      </c>
      <c r="FX198" s="75">
        <f>'T5 Q3 201415'!AF198</f>
        <v>0.95893223819301843</v>
      </c>
      <c r="FY198" s="75">
        <f>'T5 Q3 201415'!AG198</f>
        <v>420</v>
      </c>
      <c r="FZ198" s="75">
        <f>'T5 Q3 201415'!AH198</f>
        <v>0.86242299794661192</v>
      </c>
      <c r="GA198" s="75">
        <f>'T5 Q3 201415'!AI198</f>
        <v>467</v>
      </c>
      <c r="GB198" s="75">
        <f>'T5 Q3 201415'!AJ198</f>
        <v>0.95893223819301843</v>
      </c>
      <c r="GC198" s="75">
        <f>'T5 Q3 201415'!AK198</f>
        <v>467</v>
      </c>
      <c r="GD198" s="75">
        <f>'T5 Q3 201415'!AL198</f>
        <v>0.95893223819301843</v>
      </c>
      <c r="GE198" s="75">
        <f>'T5 Q3 201415'!AM198</f>
        <v>427</v>
      </c>
      <c r="GF198" s="75">
        <f>'T5 Q3 201415'!AN198</f>
        <v>0.87679671457905539</v>
      </c>
      <c r="GG198" s="75">
        <f>'T5 Q3 201415'!AO198</f>
        <v>455</v>
      </c>
      <c r="GH198" s="75">
        <f>'T5 Q3 201415'!AP198</f>
        <v>0.93429158110882959</v>
      </c>
      <c r="GI198" s="75">
        <f>'T5 Q3 201415'!AQ198</f>
        <v>458</v>
      </c>
      <c r="GJ198" s="75">
        <f>'T5 Q3 201415'!AR198</f>
        <v>0</v>
      </c>
      <c r="GK198" s="75">
        <f>'T5 Q3 201415'!AS198</f>
        <v>427</v>
      </c>
      <c r="GL198" s="75">
        <f>'T5 Q3 201415'!AT198</f>
        <v>0.87679671457905539</v>
      </c>
      <c r="GM198" s="75">
        <f>'T5 Q3 201415'!AU198</f>
        <v>454</v>
      </c>
      <c r="GN198" s="75">
        <f>'T5 Q3 201415'!AV198</f>
        <v>0.93223819301848054</v>
      </c>
      <c r="GO198" s="75">
        <f>'T5 Q3 201415'!AW198</f>
        <v>446</v>
      </c>
      <c r="GP198" s="75">
        <f>'T5 Q3 201415'!AX198</f>
        <v>0.91581108829568791</v>
      </c>
      <c r="GR198" s="75">
        <f>'T6 Q4 201415'!D198</f>
        <v>442</v>
      </c>
      <c r="GS198" s="75">
        <f>'T6 Q4 201415'!E198</f>
        <v>417</v>
      </c>
      <c r="GT198" s="75">
        <f>'T6 Q4 201415'!F198</f>
        <v>0.9434389140271493</v>
      </c>
      <c r="GU198" s="75">
        <f>'T6 Q4 201415'!G198</f>
        <v>425</v>
      </c>
      <c r="GV198" s="75">
        <f>'T6 Q4 201415'!H198</f>
        <v>0.96153846153846156</v>
      </c>
      <c r="GW198" s="75">
        <f>'T6 Q4 201415'!I198</f>
        <v>419</v>
      </c>
      <c r="GX198" s="75">
        <f>'T6 Q4 201415'!J198</f>
        <v>0.94796380090497734</v>
      </c>
      <c r="GY198" s="75">
        <f>'T6 Q4 201415'!K198</f>
        <v>1</v>
      </c>
      <c r="GZ198" s="75">
        <f>'T6 Q4 201415'!L198</f>
        <v>1</v>
      </c>
      <c r="HA198" s="75">
        <f>'T6 Q4 201415'!M198</f>
        <v>1</v>
      </c>
      <c r="HB198" s="75">
        <f>'T6 Q4 201415'!N198</f>
        <v>0</v>
      </c>
      <c r="HC198" s="75">
        <f>'T6 Q4 201415'!O198</f>
        <v>405</v>
      </c>
      <c r="HD198" s="75">
        <f>'T6 Q4 201415'!P198</f>
        <v>368</v>
      </c>
      <c r="HE198" s="75">
        <f>'T6 Q4 201415'!Q198</f>
        <v>0.90864197530864199</v>
      </c>
      <c r="HF198" s="75">
        <f>'T6 Q4 201415'!R198</f>
        <v>357</v>
      </c>
      <c r="HG198" s="75">
        <f>'T6 Q4 201415'!S198</f>
        <v>0.88148148148148153</v>
      </c>
      <c r="HH198" s="75">
        <f>'T6 Q4 201415'!T198</f>
        <v>299</v>
      </c>
      <c r="HI198" s="75">
        <f>'T6 Q4 201415'!U198</f>
        <v>0.7382716049382716</v>
      </c>
      <c r="HJ198" s="75">
        <f>'T6 Q4 201415'!V198</f>
        <v>358</v>
      </c>
      <c r="HK198" s="75">
        <f>'T6 Q4 201415'!W198</f>
        <v>0.88395061728395063</v>
      </c>
      <c r="HL198" s="75">
        <f>'T6 Q4 201415'!X198</f>
        <v>359</v>
      </c>
      <c r="HM198" s="75">
        <f>'T6 Q4 201415'!Y198</f>
        <v>0.88641975308641974</v>
      </c>
      <c r="HN198" s="75">
        <f>'T6 Q4 201415'!Z198</f>
        <v>1</v>
      </c>
      <c r="HO198" s="75">
        <f>'T6 Q4 201415'!AA198</f>
        <v>1</v>
      </c>
      <c r="HP198" s="75">
        <f>'T6 Q4 201415'!AB198</f>
        <v>1</v>
      </c>
      <c r="HQ198" s="75">
        <f>'T6 Q4 201415'!AC198</f>
        <v>0</v>
      </c>
      <c r="HR198" s="75">
        <f>'T6 Q4 201415'!AD198</f>
        <v>454</v>
      </c>
      <c r="HS198" s="75">
        <f>'T6 Q4 201415'!AE198</f>
        <v>439</v>
      </c>
      <c r="HT198" s="75">
        <f>'T6 Q4 201415'!AF198</f>
        <v>0.96696035242290745</v>
      </c>
      <c r="HU198" s="75">
        <f>'T6 Q4 201415'!AG198</f>
        <v>386</v>
      </c>
      <c r="HV198" s="75">
        <f>'T6 Q4 201415'!AH198</f>
        <v>0.85022026431718056</v>
      </c>
      <c r="HW198" s="75">
        <f>'T6 Q4 201415'!AI198</f>
        <v>439</v>
      </c>
      <c r="HX198" s="75">
        <f>'T6 Q4 201415'!AJ198</f>
        <v>0.96696035242290745</v>
      </c>
      <c r="HY198" s="75">
        <f>'T6 Q4 201415'!AK198</f>
        <v>439</v>
      </c>
      <c r="HZ198" s="75">
        <f>'T6 Q4 201415'!AL198</f>
        <v>0.96696035242290745</v>
      </c>
      <c r="IA198" s="75">
        <f>'T6 Q4 201415'!AM198</f>
        <v>401</v>
      </c>
      <c r="IB198" s="75">
        <f>'T6 Q4 201415'!AN198</f>
        <v>0.88325991189427311</v>
      </c>
      <c r="IC198" s="75">
        <f>'T6 Q4 201415'!AO198</f>
        <v>417</v>
      </c>
      <c r="ID198" s="75">
        <f>'T6 Q4 201415'!AP198</f>
        <v>0.91850220264317184</v>
      </c>
      <c r="IE198" s="75">
        <f>'T6 Q4 201415'!AQ198</f>
        <v>432</v>
      </c>
      <c r="IF198" s="75">
        <f>'T6 Q4 201415'!AR198</f>
        <v>0</v>
      </c>
      <c r="IG198" s="75">
        <f>'T6 Q4 201415'!AS198</f>
        <v>392</v>
      </c>
      <c r="IH198" s="75">
        <f>'T6 Q4 201415'!AT198</f>
        <v>0.86343612334801767</v>
      </c>
      <c r="II198" s="75">
        <f>'T6 Q4 201415'!AU198</f>
        <v>419</v>
      </c>
      <c r="IJ198" s="75">
        <f>'T6 Q4 201415'!AV198</f>
        <v>0.9229074889867841</v>
      </c>
      <c r="IK198" s="75">
        <f>'T6 Q4 201415'!AW198</f>
        <v>411</v>
      </c>
      <c r="IL198" s="75">
        <f>'T6 Q4 201415'!AX198</f>
        <v>0.90528634361233484</v>
      </c>
    </row>
    <row r="199" spans="1:246" x14ac:dyDescent="0.25">
      <c r="A199" s="31" t="s">
        <v>650</v>
      </c>
      <c r="B199" s="21" t="s">
        <v>651</v>
      </c>
      <c r="C199" s="21" t="s">
        <v>39</v>
      </c>
      <c r="D199" s="64">
        <v>1738</v>
      </c>
      <c r="E199" s="64">
        <v>1641</v>
      </c>
      <c r="F199" s="51">
        <v>0.9441887226697353</v>
      </c>
      <c r="G199" s="64">
        <v>1660</v>
      </c>
      <c r="H199" s="69">
        <v>0.95512082853855007</v>
      </c>
      <c r="I199" s="64">
        <v>1623</v>
      </c>
      <c r="J199" s="51">
        <v>0.93383199079401613</v>
      </c>
      <c r="K199" s="64">
        <v>8</v>
      </c>
      <c r="L199" s="5">
        <v>4</v>
      </c>
      <c r="M199" s="51">
        <v>0.5</v>
      </c>
      <c r="N199" s="40"/>
      <c r="O199" s="64">
        <v>2029</v>
      </c>
      <c r="P199" s="64">
        <v>1930</v>
      </c>
      <c r="Q199" s="51">
        <v>0.95120749137506155</v>
      </c>
      <c r="R199" s="64">
        <v>1853</v>
      </c>
      <c r="S199" s="69">
        <v>0.91325776244455392</v>
      </c>
      <c r="T199" s="64">
        <v>1825</v>
      </c>
      <c r="U199" s="51">
        <v>0.89945786101527847</v>
      </c>
      <c r="V199" s="64">
        <v>1852</v>
      </c>
      <c r="W199" s="69">
        <v>0.91276490882207983</v>
      </c>
      <c r="X199" s="64">
        <v>1833</v>
      </c>
      <c r="Y199" s="51">
        <v>0.9034006899950715</v>
      </c>
      <c r="Z199" s="64">
        <v>8</v>
      </c>
      <c r="AA199" s="64">
        <v>6</v>
      </c>
      <c r="AB199" s="51">
        <v>0.75</v>
      </c>
      <c r="AC199" s="58"/>
      <c r="AD199" s="64">
        <v>2054</v>
      </c>
      <c r="AE199" s="64">
        <v>1973</v>
      </c>
      <c r="AF199" s="46">
        <v>0.96056475170399225</v>
      </c>
      <c r="AG199" s="64">
        <v>1831</v>
      </c>
      <c r="AH199" s="70">
        <v>0.89143135345666991</v>
      </c>
      <c r="AI199" s="64">
        <v>1974</v>
      </c>
      <c r="AJ199" s="46">
        <v>0.96105160662122691</v>
      </c>
      <c r="AK199" s="64">
        <v>1968</v>
      </c>
      <c r="AL199" s="70">
        <v>0.95813047711781885</v>
      </c>
      <c r="AM199" s="64">
        <v>1842</v>
      </c>
      <c r="AN199" s="46">
        <v>0.89678675754625126</v>
      </c>
      <c r="AO199" s="64">
        <v>1904</v>
      </c>
      <c r="AP199" s="70">
        <v>0.92697176241480039</v>
      </c>
      <c r="AQ199" s="64">
        <v>1945</v>
      </c>
      <c r="AR199" s="46">
        <v>0.9469328140214216</v>
      </c>
      <c r="AS199" s="64">
        <v>1854</v>
      </c>
      <c r="AT199" s="70">
        <v>0.90262901655306715</v>
      </c>
      <c r="AU199" s="64">
        <v>1903</v>
      </c>
      <c r="AV199" s="46">
        <v>0.92648490749756574</v>
      </c>
      <c r="AW199" s="64">
        <v>1872</v>
      </c>
      <c r="AX199" s="46">
        <v>0.91139240506329111</v>
      </c>
      <c r="AZ199" s="80">
        <f>VLOOKUP($A199,'T1DQ CCG'!$A:$BS,69,FALSE)</f>
        <v>0</v>
      </c>
      <c r="BA199" s="80">
        <f>VLOOKUP($A199,'T1DQ CCG'!$A:$BS,70,FALSE)</f>
        <v>0</v>
      </c>
      <c r="BB199" s="80">
        <f>VLOOKUP($A199,'T1DQ CCG'!$A:$BS,71,FALSE)</f>
        <v>0</v>
      </c>
      <c r="BD199" s="75">
        <f>'T3 Q1 201415'!D199</f>
        <v>421</v>
      </c>
      <c r="BE199" s="75">
        <f>'T3 Q1 201415'!E199</f>
        <v>402</v>
      </c>
      <c r="BF199" s="75">
        <f>'T3 Q1 201415'!F199</f>
        <v>0.95486935866983369</v>
      </c>
      <c r="BG199" s="75">
        <f>'T3 Q1 201415'!G199</f>
        <v>407</v>
      </c>
      <c r="BH199" s="75">
        <f>'T3 Q1 201415'!H199</f>
        <v>0.9667458432304038</v>
      </c>
      <c r="BI199" s="75">
        <f>'T3 Q1 201415'!I199</f>
        <v>397</v>
      </c>
      <c r="BJ199" s="75">
        <f>'T3 Q1 201415'!J199</f>
        <v>0.94299287410926369</v>
      </c>
      <c r="BK199" s="75">
        <f>'T3 Q1 201415'!K199</f>
        <v>0</v>
      </c>
      <c r="BL199" s="75">
        <f>'T3 Q1 201415'!L199</f>
        <v>0</v>
      </c>
      <c r="BM199" s="75" t="str">
        <f>'T3 Q1 201415'!M199</f>
        <v/>
      </c>
      <c r="BN199" s="75">
        <f>'T3 Q1 201415'!N199</f>
        <v>0</v>
      </c>
      <c r="BO199" s="75">
        <f>'T3 Q1 201415'!O199</f>
        <v>491</v>
      </c>
      <c r="BP199" s="75">
        <f>'T3 Q1 201415'!P199</f>
        <v>462</v>
      </c>
      <c r="BQ199" s="75">
        <f>'T3 Q1 201415'!Q199</f>
        <v>0.94093686354378814</v>
      </c>
      <c r="BR199" s="75">
        <f>'T3 Q1 201415'!R199</f>
        <v>447</v>
      </c>
      <c r="BS199" s="75">
        <f>'T3 Q1 201415'!S199</f>
        <v>0.9103869653767821</v>
      </c>
      <c r="BT199" s="75">
        <f>'T3 Q1 201415'!T199</f>
        <v>452</v>
      </c>
      <c r="BU199" s="75">
        <f>'T3 Q1 201415'!U199</f>
        <v>0.92057026476578407</v>
      </c>
      <c r="BV199" s="75">
        <f>'T3 Q1 201415'!V199</f>
        <v>446</v>
      </c>
      <c r="BW199" s="75">
        <f>'T3 Q1 201415'!W199</f>
        <v>0.90835030549898166</v>
      </c>
      <c r="BX199" s="75">
        <f>'T3 Q1 201415'!X199</f>
        <v>435</v>
      </c>
      <c r="BY199" s="75">
        <f>'T3 Q1 201415'!Y199</f>
        <v>0.88594704684317716</v>
      </c>
      <c r="BZ199" s="75">
        <f>'T3 Q1 201415'!Z199</f>
        <v>3</v>
      </c>
      <c r="CA199" s="75">
        <f>'T3 Q1 201415'!AA199</f>
        <v>2</v>
      </c>
      <c r="CB199" s="75">
        <f>'T3 Q1 201415'!AB199</f>
        <v>0.66666666666666663</v>
      </c>
      <c r="CC199" s="75">
        <f>'T3 Q1 201415'!AC199</f>
        <v>0</v>
      </c>
      <c r="CD199" s="75">
        <f>'T3 Q1 201415'!AD199</f>
        <v>471</v>
      </c>
      <c r="CE199" s="75">
        <f>'T3 Q1 201415'!AE199</f>
        <v>450</v>
      </c>
      <c r="CF199" s="75">
        <f>'T3 Q1 201415'!AF199</f>
        <v>0.95541401273885351</v>
      </c>
      <c r="CG199" s="75">
        <f>'T3 Q1 201415'!AG199</f>
        <v>421</v>
      </c>
      <c r="CH199" s="75">
        <f>'T3 Q1 201415'!AH199</f>
        <v>0.89384288747346075</v>
      </c>
      <c r="CI199" s="75">
        <f>'T3 Q1 201415'!AI199</f>
        <v>450</v>
      </c>
      <c r="CJ199" s="75">
        <f>'T3 Q1 201415'!AJ199</f>
        <v>0.95541401273885351</v>
      </c>
      <c r="CK199" s="75">
        <f>'T3 Q1 201415'!AK199</f>
        <v>448</v>
      </c>
      <c r="CL199" s="75">
        <f>'T3 Q1 201415'!AL199</f>
        <v>0.95116772823779194</v>
      </c>
      <c r="CM199" s="75">
        <f>'T3 Q1 201415'!AM199</f>
        <v>421</v>
      </c>
      <c r="CN199" s="75">
        <f>'T3 Q1 201415'!AN199</f>
        <v>0.89384288747346075</v>
      </c>
      <c r="CO199" s="75">
        <f>'T3 Q1 201415'!AO199</f>
        <v>437</v>
      </c>
      <c r="CP199" s="75">
        <f>'T3 Q1 201415'!AP199</f>
        <v>0.92781316348195331</v>
      </c>
      <c r="CQ199" s="75">
        <f>'T3 Q1 201415'!AQ199</f>
        <v>442</v>
      </c>
      <c r="CR199" s="75">
        <f>'T3 Q1 201415'!AR199</f>
        <v>0.93842887473460723</v>
      </c>
      <c r="CS199" s="75">
        <f>'T3 Q1 201415'!AS199</f>
        <v>431</v>
      </c>
      <c r="CT199" s="75">
        <f>'T3 Q1 201415'!AT199</f>
        <v>0.9150743099787686</v>
      </c>
      <c r="CU199" s="75">
        <f>'T3 Q1 201415'!AU199</f>
        <v>438</v>
      </c>
      <c r="CV199" s="75">
        <f>'T3 Q1 201415'!AV199</f>
        <v>0.92993630573248409</v>
      </c>
      <c r="CW199" s="75">
        <f>'T3 Q1 201415'!AW199</f>
        <v>421</v>
      </c>
      <c r="CX199" s="75">
        <f>'T3 Q1 201415'!AX199</f>
        <v>0.89384288747346075</v>
      </c>
      <c r="CZ199" s="75">
        <f>'T4 Q2 201415'!D199</f>
        <v>438</v>
      </c>
      <c r="DA199" s="75">
        <f>'T4 Q2 201415'!E199</f>
        <v>405</v>
      </c>
      <c r="DB199" s="75">
        <f>'T4 Q2 201415'!F199</f>
        <v>0.92465753424657537</v>
      </c>
      <c r="DC199" s="75">
        <f>'T4 Q2 201415'!G199</f>
        <v>414</v>
      </c>
      <c r="DD199" s="75">
        <f>'T4 Q2 201415'!H199</f>
        <v>0.9452054794520548</v>
      </c>
      <c r="DE199" s="75">
        <f>'T4 Q2 201415'!I199</f>
        <v>401</v>
      </c>
      <c r="DF199" s="75">
        <f>'T4 Q2 201415'!J199</f>
        <v>0.91552511415525117</v>
      </c>
      <c r="DG199" s="75">
        <f>'T4 Q2 201415'!K199</f>
        <v>1</v>
      </c>
      <c r="DH199" s="75">
        <f>'T4 Q2 201415'!L199</f>
        <v>1</v>
      </c>
      <c r="DI199" s="75">
        <f>'T4 Q2 201415'!M199</f>
        <v>1</v>
      </c>
      <c r="DJ199" s="75">
        <f>'T4 Q2 201415'!N199</f>
        <v>0</v>
      </c>
      <c r="DK199" s="75">
        <f>'T4 Q2 201415'!O199</f>
        <v>542</v>
      </c>
      <c r="DL199" s="75">
        <f>'T4 Q2 201415'!P199</f>
        <v>518</v>
      </c>
      <c r="DM199" s="75">
        <f>'T4 Q2 201415'!Q199</f>
        <v>0.955719557195572</v>
      </c>
      <c r="DN199" s="75">
        <f>'T4 Q2 201415'!R199</f>
        <v>494</v>
      </c>
      <c r="DO199" s="75">
        <f>'T4 Q2 201415'!S199</f>
        <v>0.91143911439114389</v>
      </c>
      <c r="DP199" s="75">
        <f>'T4 Q2 201415'!T199</f>
        <v>502</v>
      </c>
      <c r="DQ199" s="75">
        <f>'T4 Q2 201415'!U199</f>
        <v>0.92619926199261993</v>
      </c>
      <c r="DR199" s="75">
        <f>'T4 Q2 201415'!V199</f>
        <v>495</v>
      </c>
      <c r="DS199" s="75">
        <f>'T4 Q2 201415'!W199</f>
        <v>0.91328413284132837</v>
      </c>
      <c r="DT199" s="75">
        <f>'T4 Q2 201415'!X199</f>
        <v>498</v>
      </c>
      <c r="DU199" s="75">
        <f>'T4 Q2 201415'!Y199</f>
        <v>0.91881918819188191</v>
      </c>
      <c r="DV199" s="75">
        <f>'T4 Q2 201415'!Z199</f>
        <v>2</v>
      </c>
      <c r="DW199" s="75">
        <f>'T4 Q2 201415'!AA199</f>
        <v>2</v>
      </c>
      <c r="DX199" s="75">
        <f>'T4 Q2 201415'!AB199</f>
        <v>1</v>
      </c>
      <c r="DY199" s="75">
        <f>'T4 Q2 201415'!AC199</f>
        <v>0</v>
      </c>
      <c r="DZ199" s="75">
        <f>'T4 Q2 201415'!AD199</f>
        <v>515</v>
      </c>
      <c r="EA199" s="75">
        <f>'T4 Q2 201415'!AE199</f>
        <v>499</v>
      </c>
      <c r="EB199" s="75">
        <f>'T4 Q2 201415'!AF199</f>
        <v>0.96893203883495149</v>
      </c>
      <c r="EC199" s="75">
        <f>'T4 Q2 201415'!AG199</f>
        <v>460</v>
      </c>
      <c r="ED199" s="75">
        <f>'T4 Q2 201415'!AH199</f>
        <v>0.89320388349514568</v>
      </c>
      <c r="EE199" s="75">
        <f>'T4 Q2 201415'!AI199</f>
        <v>500</v>
      </c>
      <c r="EF199" s="75">
        <f>'T4 Q2 201415'!AJ199</f>
        <v>0.970873786407767</v>
      </c>
      <c r="EG199" s="75">
        <f>'T4 Q2 201415'!AK199</f>
        <v>497</v>
      </c>
      <c r="EH199" s="75">
        <f>'T4 Q2 201415'!AL199</f>
        <v>0.96504854368932036</v>
      </c>
      <c r="EI199" s="75">
        <f>'T4 Q2 201415'!AM199</f>
        <v>454</v>
      </c>
      <c r="EJ199" s="75">
        <f>'T4 Q2 201415'!AN199</f>
        <v>0.88155339805825239</v>
      </c>
      <c r="EK199" s="75">
        <f>'T4 Q2 201415'!AO199</f>
        <v>476</v>
      </c>
      <c r="EL199" s="75">
        <f>'T4 Q2 201415'!AP199</f>
        <v>0.92427184466019419</v>
      </c>
      <c r="EM199" s="75">
        <f>'T4 Q2 201415'!AQ199</f>
        <v>490</v>
      </c>
      <c r="EN199" s="75">
        <f>'T4 Q2 201415'!AR199</f>
        <v>0</v>
      </c>
      <c r="EO199" s="75">
        <f>'T4 Q2 201415'!AS199</f>
        <v>463</v>
      </c>
      <c r="EP199" s="75">
        <f>'T4 Q2 201415'!AT199</f>
        <v>0.89902912621359221</v>
      </c>
      <c r="EQ199" s="75">
        <f>'T4 Q2 201415'!AU199</f>
        <v>470</v>
      </c>
      <c r="ER199" s="75">
        <f>'T4 Q2 201415'!AV199</f>
        <v>0.91262135922330101</v>
      </c>
      <c r="ES199" s="75">
        <f>'T4 Q2 201415'!AW199</f>
        <v>464</v>
      </c>
      <c r="ET199" s="75">
        <f>'T4 Q2 201415'!AX199</f>
        <v>0.90097087378640772</v>
      </c>
      <c r="EV199" s="75">
        <f>'T5 Q3 201415'!D199</f>
        <v>434</v>
      </c>
      <c r="EW199" s="75">
        <f>'T5 Q3 201415'!E199</f>
        <v>419</v>
      </c>
      <c r="EX199" s="75">
        <f>'T5 Q3 201415'!F199</f>
        <v>0.96543778801843316</v>
      </c>
      <c r="EY199" s="75">
        <f>'T5 Q3 201415'!G199</f>
        <v>414</v>
      </c>
      <c r="EZ199" s="75">
        <f>'T5 Q3 201415'!H199</f>
        <v>0.95391705069124422</v>
      </c>
      <c r="FA199" s="75">
        <f>'T5 Q3 201415'!I199</f>
        <v>414</v>
      </c>
      <c r="FB199" s="75">
        <f>'T5 Q3 201415'!J199</f>
        <v>0.95391705069124422</v>
      </c>
      <c r="FC199" s="75">
        <f>'T5 Q3 201415'!K199</f>
        <v>3</v>
      </c>
      <c r="FD199" s="75">
        <f>'T5 Q3 201415'!L199</f>
        <v>3</v>
      </c>
      <c r="FE199" s="75">
        <f>'T5 Q3 201415'!M199</f>
        <v>1</v>
      </c>
      <c r="FF199" s="75">
        <f>'T5 Q3 201415'!N199</f>
        <v>0</v>
      </c>
      <c r="FG199" s="75">
        <f>'T5 Q3 201415'!O199</f>
        <v>513</v>
      </c>
      <c r="FH199" s="75">
        <f>'T5 Q3 201415'!P199</f>
        <v>493</v>
      </c>
      <c r="FI199" s="75">
        <f>'T5 Q3 201415'!Q199</f>
        <v>0.96101364522417154</v>
      </c>
      <c r="FJ199" s="75">
        <f>'T5 Q3 201415'!R199</f>
        <v>471</v>
      </c>
      <c r="FK199" s="75">
        <f>'T5 Q3 201415'!S199</f>
        <v>0.91812865497076024</v>
      </c>
      <c r="FL199" s="75">
        <f>'T5 Q3 201415'!T199</f>
        <v>469</v>
      </c>
      <c r="FM199" s="75">
        <f>'T5 Q3 201415'!U199</f>
        <v>0.91423001949317739</v>
      </c>
      <c r="FN199" s="75">
        <f>'T5 Q3 201415'!V199</f>
        <v>470</v>
      </c>
      <c r="FO199" s="75">
        <f>'T5 Q3 201415'!W199</f>
        <v>0.91617933723196876</v>
      </c>
      <c r="FP199" s="75">
        <f>'T5 Q3 201415'!X199</f>
        <v>465</v>
      </c>
      <c r="FQ199" s="75">
        <f>'T5 Q3 201415'!Y199</f>
        <v>0.9064327485380117</v>
      </c>
      <c r="FR199" s="75">
        <f>'T5 Q3 201415'!Z199</f>
        <v>0</v>
      </c>
      <c r="FS199" s="75">
        <f>'T5 Q3 201415'!AA199</f>
        <v>0</v>
      </c>
      <c r="FT199" s="75" t="str">
        <f>'T5 Q3 201415'!AB199</f>
        <v/>
      </c>
      <c r="FU199" s="75">
        <f>'T5 Q3 201415'!AC199</f>
        <v>0</v>
      </c>
      <c r="FV199" s="75">
        <f>'T5 Q3 201415'!AD199</f>
        <v>551</v>
      </c>
      <c r="FW199" s="75">
        <f>'T5 Q3 201415'!AE199</f>
        <v>525</v>
      </c>
      <c r="FX199" s="75">
        <f>'T5 Q3 201415'!AF199</f>
        <v>0.95281306715063518</v>
      </c>
      <c r="FY199" s="75">
        <f>'T5 Q3 201415'!AG199</f>
        <v>486</v>
      </c>
      <c r="FZ199" s="75">
        <f>'T5 Q3 201415'!AH199</f>
        <v>0.88203266787658807</v>
      </c>
      <c r="GA199" s="75">
        <f>'T5 Q3 201415'!AI199</f>
        <v>525</v>
      </c>
      <c r="GB199" s="75">
        <f>'T5 Q3 201415'!AJ199</f>
        <v>0.95281306715063518</v>
      </c>
      <c r="GC199" s="75">
        <f>'T5 Q3 201415'!AK199</f>
        <v>524</v>
      </c>
      <c r="GD199" s="75">
        <f>'T5 Q3 201415'!AL199</f>
        <v>0.9509981851179673</v>
      </c>
      <c r="GE199" s="75">
        <f>'T5 Q3 201415'!AM199</f>
        <v>495</v>
      </c>
      <c r="GF199" s="75">
        <f>'T5 Q3 201415'!AN199</f>
        <v>0.89836660617059894</v>
      </c>
      <c r="GG199" s="75">
        <f>'T5 Q3 201415'!AO199</f>
        <v>504</v>
      </c>
      <c r="GH199" s="75">
        <f>'T5 Q3 201415'!AP199</f>
        <v>0.9147005444646098</v>
      </c>
      <c r="GI199" s="75">
        <f>'T5 Q3 201415'!AQ199</f>
        <v>520</v>
      </c>
      <c r="GJ199" s="75">
        <f>'T5 Q3 201415'!AR199</f>
        <v>0</v>
      </c>
      <c r="GK199" s="75">
        <f>'T5 Q3 201415'!AS199</f>
        <v>490</v>
      </c>
      <c r="GL199" s="75">
        <f>'T5 Q3 201415'!AT199</f>
        <v>0.88929219600725951</v>
      </c>
      <c r="GM199" s="75">
        <f>'T5 Q3 201415'!AU199</f>
        <v>512</v>
      </c>
      <c r="GN199" s="75">
        <f>'T5 Q3 201415'!AV199</f>
        <v>0.92921960072595278</v>
      </c>
      <c r="GO199" s="75">
        <f>'T5 Q3 201415'!AW199</f>
        <v>499</v>
      </c>
      <c r="GP199" s="75">
        <f>'T5 Q3 201415'!AX199</f>
        <v>0.90562613430127037</v>
      </c>
      <c r="GR199" s="75">
        <f>'T6 Q4 201415'!D199</f>
        <v>445</v>
      </c>
      <c r="GS199" s="75">
        <f>'T6 Q4 201415'!E199</f>
        <v>415</v>
      </c>
      <c r="GT199" s="75">
        <f>'T6 Q4 201415'!F199</f>
        <v>0.93258426966292129</v>
      </c>
      <c r="GU199" s="75">
        <f>'T6 Q4 201415'!G199</f>
        <v>425</v>
      </c>
      <c r="GV199" s="75">
        <f>'T6 Q4 201415'!H199</f>
        <v>0.9550561797752809</v>
      </c>
      <c r="GW199" s="75">
        <f>'T6 Q4 201415'!I199</f>
        <v>411</v>
      </c>
      <c r="GX199" s="75">
        <f>'T6 Q4 201415'!J199</f>
        <v>0.92359550561797754</v>
      </c>
      <c r="GY199" s="75">
        <f>'T6 Q4 201415'!K199</f>
        <v>4</v>
      </c>
      <c r="GZ199" s="75">
        <f>'T6 Q4 201415'!L199</f>
        <v>4</v>
      </c>
      <c r="HA199" s="75">
        <f>'T6 Q4 201415'!M199</f>
        <v>1</v>
      </c>
      <c r="HB199" s="75">
        <f>'T6 Q4 201415'!N199</f>
        <v>0</v>
      </c>
      <c r="HC199" s="75">
        <f>'T6 Q4 201415'!O199</f>
        <v>483</v>
      </c>
      <c r="HD199" s="75">
        <f>'T6 Q4 201415'!P199</f>
        <v>457</v>
      </c>
      <c r="HE199" s="75">
        <f>'T6 Q4 201415'!Q199</f>
        <v>0.94616977225672882</v>
      </c>
      <c r="HF199" s="75">
        <f>'T6 Q4 201415'!R199</f>
        <v>441</v>
      </c>
      <c r="HG199" s="75">
        <f>'T6 Q4 201415'!S199</f>
        <v>0.91304347826086951</v>
      </c>
      <c r="HH199" s="75">
        <f>'T6 Q4 201415'!T199</f>
        <v>402</v>
      </c>
      <c r="HI199" s="75">
        <f>'T6 Q4 201415'!U199</f>
        <v>0.83229813664596275</v>
      </c>
      <c r="HJ199" s="75">
        <f>'T6 Q4 201415'!V199</f>
        <v>441</v>
      </c>
      <c r="HK199" s="75">
        <f>'T6 Q4 201415'!W199</f>
        <v>0.91304347826086951</v>
      </c>
      <c r="HL199" s="75">
        <f>'T6 Q4 201415'!X199</f>
        <v>435</v>
      </c>
      <c r="HM199" s="75">
        <f>'T6 Q4 201415'!Y199</f>
        <v>0.90062111801242239</v>
      </c>
      <c r="HN199" s="75">
        <f>'T6 Q4 201415'!Z199</f>
        <v>3</v>
      </c>
      <c r="HO199" s="75">
        <f>'T6 Q4 201415'!AA199</f>
        <v>2</v>
      </c>
      <c r="HP199" s="75">
        <f>'T6 Q4 201415'!AB199</f>
        <v>0.66666666666666663</v>
      </c>
      <c r="HQ199" s="75">
        <f>'T6 Q4 201415'!AC199</f>
        <v>0</v>
      </c>
      <c r="HR199" s="75">
        <f>'T6 Q4 201415'!AD199</f>
        <v>517</v>
      </c>
      <c r="HS199" s="75">
        <f>'T6 Q4 201415'!AE199</f>
        <v>499</v>
      </c>
      <c r="HT199" s="75">
        <f>'T6 Q4 201415'!AF199</f>
        <v>0.96518375241779497</v>
      </c>
      <c r="HU199" s="75">
        <f>'T6 Q4 201415'!AG199</f>
        <v>464</v>
      </c>
      <c r="HV199" s="75">
        <f>'T6 Q4 201415'!AH199</f>
        <v>0.89748549323017413</v>
      </c>
      <c r="HW199" s="75">
        <f>'T6 Q4 201415'!AI199</f>
        <v>499</v>
      </c>
      <c r="HX199" s="75">
        <f>'T6 Q4 201415'!AJ199</f>
        <v>0.96518375241779497</v>
      </c>
      <c r="HY199" s="75">
        <f>'T6 Q4 201415'!AK199</f>
        <v>499</v>
      </c>
      <c r="HZ199" s="75">
        <f>'T6 Q4 201415'!AL199</f>
        <v>0.96518375241779497</v>
      </c>
      <c r="IA199" s="75">
        <f>'T6 Q4 201415'!AM199</f>
        <v>472</v>
      </c>
      <c r="IB199" s="75">
        <f>'T6 Q4 201415'!AN199</f>
        <v>0.91295938104448737</v>
      </c>
      <c r="IC199" s="75">
        <f>'T6 Q4 201415'!AO199</f>
        <v>487</v>
      </c>
      <c r="ID199" s="75">
        <f>'T6 Q4 201415'!AP199</f>
        <v>0.94197292069632499</v>
      </c>
      <c r="IE199" s="75">
        <f>'T6 Q4 201415'!AQ199</f>
        <v>493</v>
      </c>
      <c r="IF199" s="75">
        <f>'T6 Q4 201415'!AR199</f>
        <v>0</v>
      </c>
      <c r="IG199" s="75">
        <f>'T6 Q4 201415'!AS199</f>
        <v>470</v>
      </c>
      <c r="IH199" s="75">
        <f>'T6 Q4 201415'!AT199</f>
        <v>0.90909090909090906</v>
      </c>
      <c r="II199" s="75">
        <f>'T6 Q4 201415'!AU199</f>
        <v>483</v>
      </c>
      <c r="IJ199" s="75">
        <f>'T6 Q4 201415'!AV199</f>
        <v>0.93423597678916825</v>
      </c>
      <c r="IK199" s="75">
        <f>'T6 Q4 201415'!AW199</f>
        <v>488</v>
      </c>
      <c r="IL199" s="75">
        <f>'T6 Q4 201415'!AX199</f>
        <v>0.94390715667311409</v>
      </c>
    </row>
    <row r="200" spans="1:246" x14ac:dyDescent="0.25">
      <c r="A200" s="31" t="s">
        <v>654</v>
      </c>
      <c r="B200" s="21" t="s">
        <v>655</v>
      </c>
      <c r="C200" s="21" t="s">
        <v>40</v>
      </c>
      <c r="D200" s="64">
        <v>2551</v>
      </c>
      <c r="E200" s="64">
        <v>2486</v>
      </c>
      <c r="F200" s="51">
        <v>0.97451979615836926</v>
      </c>
      <c r="G200" s="64">
        <v>1215</v>
      </c>
      <c r="H200" s="69">
        <v>0.47628381027048217</v>
      </c>
      <c r="I200" s="64">
        <v>2480</v>
      </c>
      <c r="J200" s="51">
        <v>0.97216777734221871</v>
      </c>
      <c r="K200" s="64">
        <v>1</v>
      </c>
      <c r="L200" s="5">
        <v>0</v>
      </c>
      <c r="M200" s="51">
        <v>0</v>
      </c>
      <c r="N200" s="40"/>
      <c r="O200" s="64">
        <v>2818</v>
      </c>
      <c r="P200" s="64">
        <v>2758</v>
      </c>
      <c r="Q200" s="51">
        <v>0.97870830376153295</v>
      </c>
      <c r="R200" s="64">
        <v>2687</v>
      </c>
      <c r="S200" s="69">
        <v>0.95351312987934711</v>
      </c>
      <c r="T200" s="64">
        <v>2174</v>
      </c>
      <c r="U200" s="51">
        <v>0.77146912704045423</v>
      </c>
      <c r="V200" s="64">
        <v>2654</v>
      </c>
      <c r="W200" s="69">
        <v>0.94180269694819019</v>
      </c>
      <c r="X200" s="64">
        <v>2683</v>
      </c>
      <c r="Y200" s="51">
        <v>0.95209368346344925</v>
      </c>
      <c r="Z200" s="64">
        <v>13</v>
      </c>
      <c r="AA200" s="64">
        <v>0</v>
      </c>
      <c r="AB200" s="51">
        <v>0</v>
      </c>
      <c r="AC200" s="58"/>
      <c r="AD200" s="64">
        <v>2717</v>
      </c>
      <c r="AE200" s="64">
        <v>2663</v>
      </c>
      <c r="AF200" s="46">
        <v>0.98012513801987489</v>
      </c>
      <c r="AG200" s="64">
        <v>2587</v>
      </c>
      <c r="AH200" s="70">
        <v>0.95215311004784686</v>
      </c>
      <c r="AI200" s="64">
        <v>2675</v>
      </c>
      <c r="AJ200" s="46">
        <v>0.98454177401545817</v>
      </c>
      <c r="AK200" s="64">
        <v>2602</v>
      </c>
      <c r="AL200" s="70">
        <v>0.95767390504232608</v>
      </c>
      <c r="AM200" s="64">
        <v>2478</v>
      </c>
      <c r="AN200" s="46">
        <v>0.91203533308796469</v>
      </c>
      <c r="AO200" s="64">
        <v>2602</v>
      </c>
      <c r="AP200" s="70">
        <v>0.95767390504232608</v>
      </c>
      <c r="AQ200" s="64">
        <v>2636</v>
      </c>
      <c r="AR200" s="46">
        <v>0.97018770702981227</v>
      </c>
      <c r="AS200" s="64">
        <v>2569</v>
      </c>
      <c r="AT200" s="70">
        <v>0.94552815605447182</v>
      </c>
      <c r="AU200" s="64">
        <v>2622</v>
      </c>
      <c r="AV200" s="46">
        <v>0.965034965034965</v>
      </c>
      <c r="AW200" s="64">
        <v>2551</v>
      </c>
      <c r="AX200" s="46">
        <v>0.93890320206109679</v>
      </c>
      <c r="AZ200" s="80">
        <f>VLOOKUP($A200,'T1DQ CCG'!$A:$BS,69,FALSE)</f>
        <v>0</v>
      </c>
      <c r="BA200" s="80">
        <f>VLOOKUP($A200,'T1DQ CCG'!$A:$BS,70,FALSE)</f>
        <v>0</v>
      </c>
      <c r="BB200" s="80">
        <f>VLOOKUP($A200,'T1DQ CCG'!$A:$BS,71,FALSE)</f>
        <v>0</v>
      </c>
      <c r="BD200" s="75">
        <f>'T3 Q1 201415'!D200</f>
        <v>649</v>
      </c>
      <c r="BE200" s="75">
        <f>'T3 Q1 201415'!E200</f>
        <v>631</v>
      </c>
      <c r="BF200" s="75">
        <f>'T3 Q1 201415'!F200</f>
        <v>0.97226502311248075</v>
      </c>
      <c r="BG200" s="75">
        <f>'T3 Q1 201415'!G200</f>
        <v>0</v>
      </c>
      <c r="BH200" s="75">
        <f>'T3 Q1 201415'!H200</f>
        <v>0</v>
      </c>
      <c r="BI200" s="75">
        <f>'T3 Q1 201415'!I200</f>
        <v>631</v>
      </c>
      <c r="BJ200" s="75">
        <f>'T3 Q1 201415'!J200</f>
        <v>0.97226502311248075</v>
      </c>
      <c r="BK200" s="75">
        <f>'T3 Q1 201415'!K200</f>
        <v>0</v>
      </c>
      <c r="BL200" s="75">
        <f>'T3 Q1 201415'!L200</f>
        <v>0</v>
      </c>
      <c r="BM200" s="75" t="str">
        <f>'T3 Q1 201415'!M200</f>
        <v/>
      </c>
      <c r="BN200" s="75">
        <f>'T3 Q1 201415'!N200</f>
        <v>0</v>
      </c>
      <c r="BO200" s="75">
        <f>'T3 Q1 201415'!O200</f>
        <v>745</v>
      </c>
      <c r="BP200" s="75">
        <f>'T3 Q1 201415'!P200</f>
        <v>724</v>
      </c>
      <c r="BQ200" s="75">
        <f>'T3 Q1 201415'!Q200</f>
        <v>0.9718120805369127</v>
      </c>
      <c r="BR200" s="75">
        <f>'T3 Q1 201415'!R200</f>
        <v>717</v>
      </c>
      <c r="BS200" s="75">
        <f>'T3 Q1 201415'!S200</f>
        <v>0.96241610738255035</v>
      </c>
      <c r="BT200" s="75">
        <f>'T3 Q1 201415'!T200</f>
        <v>685</v>
      </c>
      <c r="BU200" s="75">
        <f>'T3 Q1 201415'!U200</f>
        <v>0.91946308724832215</v>
      </c>
      <c r="BV200" s="75">
        <f>'T3 Q1 201415'!V200</f>
        <v>712</v>
      </c>
      <c r="BW200" s="75">
        <f>'T3 Q1 201415'!W200</f>
        <v>0.9557046979865772</v>
      </c>
      <c r="BX200" s="75">
        <f>'T3 Q1 201415'!X200</f>
        <v>717</v>
      </c>
      <c r="BY200" s="75">
        <f>'T3 Q1 201415'!Y200</f>
        <v>0.96241610738255035</v>
      </c>
      <c r="BZ200" s="75">
        <f>'T3 Q1 201415'!Z200</f>
        <v>3</v>
      </c>
      <c r="CA200" s="75">
        <f>'T3 Q1 201415'!AA200</f>
        <v>0</v>
      </c>
      <c r="CB200" s="75">
        <f>'T3 Q1 201415'!AB200</f>
        <v>0</v>
      </c>
      <c r="CC200" s="75">
        <f>'T3 Q1 201415'!AC200</f>
        <v>0</v>
      </c>
      <c r="CD200" s="75">
        <f>'T3 Q1 201415'!AD200</f>
        <v>661</v>
      </c>
      <c r="CE200" s="75">
        <f>'T3 Q1 201415'!AE200</f>
        <v>649</v>
      </c>
      <c r="CF200" s="75">
        <f>'T3 Q1 201415'!AF200</f>
        <v>0.9818456883509834</v>
      </c>
      <c r="CG200" s="75">
        <f>'T3 Q1 201415'!AG200</f>
        <v>636</v>
      </c>
      <c r="CH200" s="75">
        <f>'T3 Q1 201415'!AH200</f>
        <v>0.96217851739788196</v>
      </c>
      <c r="CI200" s="75">
        <f>'T3 Q1 201415'!AI200</f>
        <v>645</v>
      </c>
      <c r="CJ200" s="75">
        <f>'T3 Q1 201415'!AJ200</f>
        <v>0.97579425113464446</v>
      </c>
      <c r="CK200" s="75">
        <f>'T3 Q1 201415'!AK200</f>
        <v>636</v>
      </c>
      <c r="CL200" s="75">
        <f>'T3 Q1 201415'!AL200</f>
        <v>0.96217851739788196</v>
      </c>
      <c r="CM200" s="75">
        <f>'T3 Q1 201415'!AM200</f>
        <v>614</v>
      </c>
      <c r="CN200" s="75">
        <f>'T3 Q1 201415'!AN200</f>
        <v>0.92889561270801813</v>
      </c>
      <c r="CO200" s="75">
        <f>'T3 Q1 201415'!AO200</f>
        <v>636</v>
      </c>
      <c r="CP200" s="75">
        <f>'T3 Q1 201415'!AP200</f>
        <v>0.96217851739788196</v>
      </c>
      <c r="CQ200" s="75">
        <f>'T3 Q1 201415'!AQ200</f>
        <v>641</v>
      </c>
      <c r="CR200" s="75">
        <f>'T3 Q1 201415'!AR200</f>
        <v>0.96974281391830564</v>
      </c>
      <c r="CS200" s="75">
        <f>'T3 Q1 201415'!AS200</f>
        <v>626</v>
      </c>
      <c r="CT200" s="75">
        <f>'T3 Q1 201415'!AT200</f>
        <v>0.94704992435703483</v>
      </c>
      <c r="CU200" s="75">
        <f>'T3 Q1 201415'!AU200</f>
        <v>638</v>
      </c>
      <c r="CV200" s="75">
        <f>'T3 Q1 201415'!AV200</f>
        <v>0.96520423600605143</v>
      </c>
      <c r="CW200" s="75">
        <f>'T3 Q1 201415'!AW200</f>
        <v>618</v>
      </c>
      <c r="CX200" s="75">
        <f>'T3 Q1 201415'!AX200</f>
        <v>0.93494704992435707</v>
      </c>
      <c r="CZ200" s="75">
        <f>'T4 Q2 201415'!D200</f>
        <v>667</v>
      </c>
      <c r="DA200" s="75">
        <f>'T4 Q2 201415'!E200</f>
        <v>654</v>
      </c>
      <c r="DB200" s="75">
        <f>'T4 Q2 201415'!F200</f>
        <v>0.98050974512743627</v>
      </c>
      <c r="DC200" s="75">
        <f>'T4 Q2 201415'!G200</f>
        <v>0</v>
      </c>
      <c r="DD200" s="75">
        <f>'T4 Q2 201415'!H200</f>
        <v>0</v>
      </c>
      <c r="DE200" s="75">
        <f>'T4 Q2 201415'!I200</f>
        <v>649</v>
      </c>
      <c r="DF200" s="75">
        <f>'T4 Q2 201415'!J200</f>
        <v>0.97301349325337327</v>
      </c>
      <c r="DG200" s="75">
        <f>'T4 Q2 201415'!K200</f>
        <v>1</v>
      </c>
      <c r="DH200" s="75">
        <f>'T4 Q2 201415'!L200</f>
        <v>0</v>
      </c>
      <c r="DI200" s="75">
        <f>'T4 Q2 201415'!M200</f>
        <v>0</v>
      </c>
      <c r="DJ200" s="75">
        <f>'T4 Q2 201415'!N200</f>
        <v>0</v>
      </c>
      <c r="DK200" s="75">
        <f>'T4 Q2 201415'!O200</f>
        <v>711</v>
      </c>
      <c r="DL200" s="75">
        <f>'T4 Q2 201415'!P200</f>
        <v>685</v>
      </c>
      <c r="DM200" s="75">
        <f>'T4 Q2 201415'!Q200</f>
        <v>0.96343178621659631</v>
      </c>
      <c r="DN200" s="75">
        <f>'T4 Q2 201415'!R200</f>
        <v>667</v>
      </c>
      <c r="DO200" s="75">
        <f>'T4 Q2 201415'!S200</f>
        <v>0.93811533052039386</v>
      </c>
      <c r="DP200" s="75">
        <f>'T4 Q2 201415'!T200</f>
        <v>630</v>
      </c>
      <c r="DQ200" s="75">
        <f>'T4 Q2 201415'!U200</f>
        <v>0.88607594936708856</v>
      </c>
      <c r="DR200" s="75">
        <f>'T4 Q2 201415'!V200</f>
        <v>655</v>
      </c>
      <c r="DS200" s="75">
        <f>'T4 Q2 201415'!W200</f>
        <v>0.92123769338959216</v>
      </c>
      <c r="DT200" s="75">
        <f>'T4 Q2 201415'!X200</f>
        <v>664</v>
      </c>
      <c r="DU200" s="75">
        <f>'T4 Q2 201415'!Y200</f>
        <v>0.93389592123769338</v>
      </c>
      <c r="DV200" s="75">
        <f>'T4 Q2 201415'!Z200</f>
        <v>10</v>
      </c>
      <c r="DW200" s="75">
        <f>'T4 Q2 201415'!AA200</f>
        <v>0</v>
      </c>
      <c r="DX200" s="75">
        <f>'T4 Q2 201415'!AB200</f>
        <v>0</v>
      </c>
      <c r="DY200" s="75">
        <f>'T4 Q2 201415'!AC200</f>
        <v>0</v>
      </c>
      <c r="DZ200" s="75">
        <f>'T4 Q2 201415'!AD200</f>
        <v>672</v>
      </c>
      <c r="EA200" s="75">
        <f>'T4 Q2 201415'!AE200</f>
        <v>657</v>
      </c>
      <c r="EB200" s="75">
        <f>'T4 Q2 201415'!AF200</f>
        <v>0.9776785714285714</v>
      </c>
      <c r="EC200" s="75">
        <f>'T4 Q2 201415'!AG200</f>
        <v>630</v>
      </c>
      <c r="ED200" s="75">
        <f>'T4 Q2 201415'!AH200</f>
        <v>0.9375</v>
      </c>
      <c r="EE200" s="75">
        <f>'T4 Q2 201415'!AI200</f>
        <v>664</v>
      </c>
      <c r="EF200" s="75">
        <f>'T4 Q2 201415'!AJ200</f>
        <v>0.98809523809523814</v>
      </c>
      <c r="EG200" s="75">
        <f>'T4 Q2 201415'!AK200</f>
        <v>640</v>
      </c>
      <c r="EH200" s="75">
        <f>'T4 Q2 201415'!AL200</f>
        <v>0.95238095238095233</v>
      </c>
      <c r="EI200" s="75">
        <f>'T4 Q2 201415'!AM200</f>
        <v>617</v>
      </c>
      <c r="EJ200" s="75">
        <f>'T4 Q2 201415'!AN200</f>
        <v>0.91815476190476186</v>
      </c>
      <c r="EK200" s="75">
        <f>'T4 Q2 201415'!AO200</f>
        <v>640</v>
      </c>
      <c r="EL200" s="75">
        <f>'T4 Q2 201415'!AP200</f>
        <v>0.95238095238095233</v>
      </c>
      <c r="EM200" s="75">
        <f>'T4 Q2 201415'!AQ200</f>
        <v>646</v>
      </c>
      <c r="EN200" s="75">
        <f>'T4 Q2 201415'!AR200</f>
        <v>0.96130952380952384</v>
      </c>
      <c r="EO200" s="75">
        <f>'T4 Q2 201415'!AS200</f>
        <v>628</v>
      </c>
      <c r="EP200" s="75">
        <f>'T4 Q2 201415'!AT200</f>
        <v>0.93452380952380953</v>
      </c>
      <c r="EQ200" s="75">
        <f>'T4 Q2 201415'!AU200</f>
        <v>648</v>
      </c>
      <c r="ER200" s="75">
        <f>'T4 Q2 201415'!AV200</f>
        <v>0.9642857142857143</v>
      </c>
      <c r="ES200" s="75">
        <f>'T4 Q2 201415'!AW200</f>
        <v>622</v>
      </c>
      <c r="ET200" s="75">
        <f>'T4 Q2 201415'!AX200</f>
        <v>0.92559523809523814</v>
      </c>
      <c r="EV200" s="75">
        <f>'T5 Q3 201415'!D200</f>
        <v>649</v>
      </c>
      <c r="EW200" s="75">
        <f>'T5 Q3 201415'!E200</f>
        <v>633</v>
      </c>
      <c r="EX200" s="75">
        <f>'T5 Q3 201415'!F200</f>
        <v>0.97534668721109397</v>
      </c>
      <c r="EY200" s="75">
        <f>'T5 Q3 201415'!G200</f>
        <v>638</v>
      </c>
      <c r="EZ200" s="75">
        <f>'T5 Q3 201415'!H200</f>
        <v>0.98305084745762716</v>
      </c>
      <c r="FA200" s="75">
        <f>'T5 Q3 201415'!I200</f>
        <v>632</v>
      </c>
      <c r="FB200" s="75">
        <f>'T5 Q3 201415'!J200</f>
        <v>0.97380585516178741</v>
      </c>
      <c r="FC200" s="75">
        <f>'T5 Q3 201415'!K200</f>
        <v>0</v>
      </c>
      <c r="FD200" s="75">
        <f>'T5 Q3 201415'!L200</f>
        <v>0</v>
      </c>
      <c r="FE200" s="75" t="str">
        <f>'T5 Q3 201415'!M200</f>
        <v/>
      </c>
      <c r="FF200" s="75">
        <f>'T5 Q3 201415'!N200</f>
        <v>0</v>
      </c>
      <c r="FG200" s="75">
        <f>'T5 Q3 201415'!O200</f>
        <v>695</v>
      </c>
      <c r="FH200" s="75">
        <f>'T5 Q3 201415'!P200</f>
        <v>689</v>
      </c>
      <c r="FI200" s="75">
        <f>'T5 Q3 201415'!Q200</f>
        <v>0.99136690647482018</v>
      </c>
      <c r="FJ200" s="75">
        <f>'T5 Q3 201415'!R200</f>
        <v>663</v>
      </c>
      <c r="FK200" s="75">
        <f>'T5 Q3 201415'!S200</f>
        <v>0.95395683453237412</v>
      </c>
      <c r="FL200" s="75">
        <f>'T5 Q3 201415'!T200</f>
        <v>606</v>
      </c>
      <c r="FM200" s="75">
        <f>'T5 Q3 201415'!U200</f>
        <v>0.87194244604316551</v>
      </c>
      <c r="FN200" s="75">
        <f>'T5 Q3 201415'!V200</f>
        <v>654</v>
      </c>
      <c r="FO200" s="75">
        <f>'T5 Q3 201415'!W200</f>
        <v>0.94100719424460433</v>
      </c>
      <c r="FP200" s="75">
        <f>'T5 Q3 201415'!X200</f>
        <v>664</v>
      </c>
      <c r="FQ200" s="75">
        <f>'T5 Q3 201415'!Y200</f>
        <v>0.95539568345323744</v>
      </c>
      <c r="FR200" s="75">
        <f>'T5 Q3 201415'!Z200</f>
        <v>0</v>
      </c>
      <c r="FS200" s="75">
        <f>'T5 Q3 201415'!AA200</f>
        <v>0</v>
      </c>
      <c r="FT200" s="75" t="str">
        <f>'T5 Q3 201415'!AB200</f>
        <v/>
      </c>
      <c r="FU200" s="75">
        <f>'T5 Q3 201415'!AC200</f>
        <v>0</v>
      </c>
      <c r="FV200" s="75">
        <f>'T5 Q3 201415'!AD200</f>
        <v>708</v>
      </c>
      <c r="FW200" s="75">
        <f>'T5 Q3 201415'!AE200</f>
        <v>695</v>
      </c>
      <c r="FX200" s="75">
        <f>'T5 Q3 201415'!AF200</f>
        <v>0.98163841807909602</v>
      </c>
      <c r="FY200" s="75">
        <f>'T5 Q3 201415'!AG200</f>
        <v>685</v>
      </c>
      <c r="FZ200" s="75">
        <f>'T5 Q3 201415'!AH200</f>
        <v>0.96751412429378536</v>
      </c>
      <c r="GA200" s="75">
        <f>'T5 Q3 201415'!AI200</f>
        <v>700</v>
      </c>
      <c r="GB200" s="75">
        <f>'T5 Q3 201415'!AJ200</f>
        <v>0.98870056497175141</v>
      </c>
      <c r="GC200" s="75">
        <f>'T5 Q3 201415'!AK200</f>
        <v>680</v>
      </c>
      <c r="GD200" s="75">
        <f>'T5 Q3 201415'!AL200</f>
        <v>0.96045197740112997</v>
      </c>
      <c r="GE200" s="75">
        <f>'T5 Q3 201415'!AM200</f>
        <v>645</v>
      </c>
      <c r="GF200" s="75">
        <f>'T5 Q3 201415'!AN200</f>
        <v>0.91101694915254239</v>
      </c>
      <c r="GG200" s="75">
        <f>'T5 Q3 201415'!AO200</f>
        <v>680</v>
      </c>
      <c r="GH200" s="75">
        <f>'T5 Q3 201415'!AP200</f>
        <v>0.96045197740112997</v>
      </c>
      <c r="GI200" s="75">
        <f>'T5 Q3 201415'!AQ200</f>
        <v>691</v>
      </c>
      <c r="GJ200" s="75">
        <f>'T5 Q3 201415'!AR200</f>
        <v>0.97598870056497178</v>
      </c>
      <c r="GK200" s="75">
        <f>'T5 Q3 201415'!AS200</f>
        <v>680</v>
      </c>
      <c r="GL200" s="75">
        <f>'T5 Q3 201415'!AT200</f>
        <v>0.96045197740112997</v>
      </c>
      <c r="GM200" s="75">
        <f>'T5 Q3 201415'!AU200</f>
        <v>686</v>
      </c>
      <c r="GN200" s="75">
        <f>'T5 Q3 201415'!AV200</f>
        <v>0.96892655367231639</v>
      </c>
      <c r="GO200" s="75">
        <f>'T5 Q3 201415'!AW200</f>
        <v>672</v>
      </c>
      <c r="GP200" s="75">
        <f>'T5 Q3 201415'!AX200</f>
        <v>0.94915254237288138</v>
      </c>
      <c r="GR200" s="75">
        <f>'T6 Q4 201415'!D200</f>
        <v>586</v>
      </c>
      <c r="GS200" s="75">
        <f>'T6 Q4 201415'!E200</f>
        <v>568</v>
      </c>
      <c r="GT200" s="75">
        <f>'T6 Q4 201415'!F200</f>
        <v>0.96928327645051193</v>
      </c>
      <c r="GU200" s="75">
        <f>'T6 Q4 201415'!G200</f>
        <v>577</v>
      </c>
      <c r="GV200" s="75">
        <f>'T6 Q4 201415'!H200</f>
        <v>0.98464163822525597</v>
      </c>
      <c r="GW200" s="75">
        <f>'T6 Q4 201415'!I200</f>
        <v>568</v>
      </c>
      <c r="GX200" s="75">
        <f>'T6 Q4 201415'!J200</f>
        <v>0.96928327645051193</v>
      </c>
      <c r="GY200" s="75">
        <f>'T6 Q4 201415'!K200</f>
        <v>0</v>
      </c>
      <c r="GZ200" s="75">
        <f>'T6 Q4 201415'!L200</f>
        <v>0</v>
      </c>
      <c r="HA200" s="75" t="str">
        <f>'T6 Q4 201415'!M200</f>
        <v/>
      </c>
      <c r="HB200" s="75">
        <f>'T6 Q4 201415'!N200</f>
        <v>0</v>
      </c>
      <c r="HC200" s="75">
        <f>'T6 Q4 201415'!O200</f>
        <v>667</v>
      </c>
      <c r="HD200" s="75">
        <f>'T6 Q4 201415'!P200</f>
        <v>660</v>
      </c>
      <c r="HE200" s="75">
        <f>'T6 Q4 201415'!Q200</f>
        <v>0.98950524737631185</v>
      </c>
      <c r="HF200" s="75">
        <f>'T6 Q4 201415'!R200</f>
        <v>640</v>
      </c>
      <c r="HG200" s="75">
        <f>'T6 Q4 201415'!S200</f>
        <v>0.95952023988005997</v>
      </c>
      <c r="HH200" s="75">
        <f>'T6 Q4 201415'!T200</f>
        <v>253</v>
      </c>
      <c r="HI200" s="75">
        <f>'T6 Q4 201415'!U200</f>
        <v>0.37931034482758619</v>
      </c>
      <c r="HJ200" s="75">
        <f>'T6 Q4 201415'!V200</f>
        <v>633</v>
      </c>
      <c r="HK200" s="75">
        <f>'T6 Q4 201415'!W200</f>
        <v>0.94902548725637181</v>
      </c>
      <c r="HL200" s="75">
        <f>'T6 Q4 201415'!X200</f>
        <v>638</v>
      </c>
      <c r="HM200" s="75">
        <f>'T6 Q4 201415'!Y200</f>
        <v>0.95652173913043481</v>
      </c>
      <c r="HN200" s="75">
        <f>'T6 Q4 201415'!Z200</f>
        <v>0</v>
      </c>
      <c r="HO200" s="75">
        <f>'T6 Q4 201415'!AA200</f>
        <v>0</v>
      </c>
      <c r="HP200" s="75" t="str">
        <f>'T6 Q4 201415'!AB200</f>
        <v/>
      </c>
      <c r="HQ200" s="75">
        <f>'T6 Q4 201415'!AC200</f>
        <v>0</v>
      </c>
      <c r="HR200" s="75">
        <f>'T6 Q4 201415'!AD200</f>
        <v>676</v>
      </c>
      <c r="HS200" s="75">
        <f>'T6 Q4 201415'!AE200</f>
        <v>662</v>
      </c>
      <c r="HT200" s="75">
        <f>'T6 Q4 201415'!AF200</f>
        <v>0.97928994082840237</v>
      </c>
      <c r="HU200" s="75">
        <f>'T6 Q4 201415'!AG200</f>
        <v>636</v>
      </c>
      <c r="HV200" s="75">
        <f>'T6 Q4 201415'!AH200</f>
        <v>0.94082840236686394</v>
      </c>
      <c r="HW200" s="75">
        <f>'T6 Q4 201415'!AI200</f>
        <v>666</v>
      </c>
      <c r="HX200" s="75">
        <f>'T6 Q4 201415'!AJ200</f>
        <v>0.98520710059171601</v>
      </c>
      <c r="HY200" s="75">
        <f>'T6 Q4 201415'!AK200</f>
        <v>646</v>
      </c>
      <c r="HZ200" s="75">
        <f>'T6 Q4 201415'!AL200</f>
        <v>0.95562130177514792</v>
      </c>
      <c r="IA200" s="75">
        <f>'T6 Q4 201415'!AM200</f>
        <v>602</v>
      </c>
      <c r="IB200" s="75">
        <f>'T6 Q4 201415'!AN200</f>
        <v>0.89053254437869822</v>
      </c>
      <c r="IC200" s="75">
        <f>'T6 Q4 201415'!AO200</f>
        <v>646</v>
      </c>
      <c r="ID200" s="75">
        <f>'T6 Q4 201415'!AP200</f>
        <v>0.95562130177514792</v>
      </c>
      <c r="IE200" s="75">
        <f>'T6 Q4 201415'!AQ200</f>
        <v>658</v>
      </c>
      <c r="IF200" s="75">
        <f>'T6 Q4 201415'!AR200</f>
        <v>0.97337278106508873</v>
      </c>
      <c r="IG200" s="75">
        <f>'T6 Q4 201415'!AS200</f>
        <v>635</v>
      </c>
      <c r="IH200" s="75">
        <f>'T6 Q4 201415'!AT200</f>
        <v>0.93934911242603547</v>
      </c>
      <c r="II200" s="75">
        <f>'T6 Q4 201415'!AU200</f>
        <v>650</v>
      </c>
      <c r="IJ200" s="75">
        <f>'T6 Q4 201415'!AV200</f>
        <v>0.96153846153846156</v>
      </c>
      <c r="IK200" s="75">
        <f>'T6 Q4 201415'!AW200</f>
        <v>639</v>
      </c>
      <c r="IL200" s="75">
        <f>'T6 Q4 201415'!AX200</f>
        <v>0.94526627218934911</v>
      </c>
    </row>
    <row r="201" spans="1:246" x14ac:dyDescent="0.25">
      <c r="A201" s="31" t="s">
        <v>656</v>
      </c>
      <c r="B201" s="21" t="s">
        <v>657</v>
      </c>
      <c r="C201" s="21" t="s">
        <v>40</v>
      </c>
      <c r="D201" s="64">
        <v>2108</v>
      </c>
      <c r="E201" s="64">
        <v>2067</v>
      </c>
      <c r="F201" s="51">
        <v>0.98055028462998106</v>
      </c>
      <c r="G201" s="64">
        <v>1008</v>
      </c>
      <c r="H201" s="69">
        <v>0.4781783681214421</v>
      </c>
      <c r="I201" s="64">
        <v>2062</v>
      </c>
      <c r="J201" s="51">
        <v>0.9781783681214421</v>
      </c>
      <c r="K201" s="64">
        <v>0</v>
      </c>
      <c r="L201" s="5">
        <v>0</v>
      </c>
      <c r="M201" s="51" t="e">
        <v>#DIV/0!</v>
      </c>
      <c r="N201" s="40"/>
      <c r="O201" s="64">
        <v>2300</v>
      </c>
      <c r="P201" s="64">
        <v>2277</v>
      </c>
      <c r="Q201" s="51">
        <v>0.99</v>
      </c>
      <c r="R201" s="64">
        <v>2241</v>
      </c>
      <c r="S201" s="69">
        <v>0.97434782608695647</v>
      </c>
      <c r="T201" s="64">
        <v>1889</v>
      </c>
      <c r="U201" s="51">
        <v>0.82130434782608697</v>
      </c>
      <c r="V201" s="64">
        <v>2220</v>
      </c>
      <c r="W201" s="69">
        <v>0.9652173913043478</v>
      </c>
      <c r="X201" s="64">
        <v>2240</v>
      </c>
      <c r="Y201" s="51">
        <v>0.97391304347826091</v>
      </c>
      <c r="Z201" s="64">
        <v>15</v>
      </c>
      <c r="AA201" s="64">
        <v>0</v>
      </c>
      <c r="AB201" s="51">
        <v>0</v>
      </c>
      <c r="AC201" s="58"/>
      <c r="AD201" s="64">
        <v>2333</v>
      </c>
      <c r="AE201" s="64">
        <v>2286</v>
      </c>
      <c r="AF201" s="46">
        <v>0.97985426489498495</v>
      </c>
      <c r="AG201" s="64">
        <v>2242</v>
      </c>
      <c r="AH201" s="70">
        <v>0.96099442777539645</v>
      </c>
      <c r="AI201" s="64">
        <v>2310</v>
      </c>
      <c r="AJ201" s="46">
        <v>0.99014144877839694</v>
      </c>
      <c r="AK201" s="64">
        <v>2218</v>
      </c>
      <c r="AL201" s="70">
        <v>0.95070724389198458</v>
      </c>
      <c r="AM201" s="64">
        <v>2185</v>
      </c>
      <c r="AN201" s="46">
        <v>0.93656236605229315</v>
      </c>
      <c r="AO201" s="64">
        <v>2218</v>
      </c>
      <c r="AP201" s="70">
        <v>0.95070724389198458</v>
      </c>
      <c r="AQ201" s="64">
        <v>2280</v>
      </c>
      <c r="AR201" s="46">
        <v>0.97728246892413206</v>
      </c>
      <c r="AS201" s="64">
        <v>2237</v>
      </c>
      <c r="AT201" s="70">
        <v>0.95885126446635238</v>
      </c>
      <c r="AU201" s="64">
        <v>2262</v>
      </c>
      <c r="AV201" s="46">
        <v>0.96956708101157307</v>
      </c>
      <c r="AW201" s="64">
        <v>2199</v>
      </c>
      <c r="AX201" s="46">
        <v>0.94256322331761677</v>
      </c>
      <c r="AZ201" s="80">
        <f>VLOOKUP($A201,'T1DQ CCG'!$A:$BS,69,FALSE)</f>
        <v>0</v>
      </c>
      <c r="BA201" s="80">
        <f>VLOOKUP($A201,'T1DQ CCG'!$A:$BS,70,FALSE)</f>
        <v>0</v>
      </c>
      <c r="BB201" s="80">
        <f>VLOOKUP($A201,'T1DQ CCG'!$A:$BS,71,FALSE)</f>
        <v>0</v>
      </c>
      <c r="BD201" s="75">
        <f>'T3 Q1 201415'!D201</f>
        <v>527</v>
      </c>
      <c r="BE201" s="75">
        <f>'T3 Q1 201415'!E201</f>
        <v>518</v>
      </c>
      <c r="BF201" s="75">
        <f>'T3 Q1 201415'!F201</f>
        <v>0.98292220113851991</v>
      </c>
      <c r="BG201" s="75">
        <f>'T3 Q1 201415'!G201</f>
        <v>0</v>
      </c>
      <c r="BH201" s="75">
        <f>'T3 Q1 201415'!H201</f>
        <v>0</v>
      </c>
      <c r="BI201" s="75">
        <f>'T3 Q1 201415'!I201</f>
        <v>516</v>
      </c>
      <c r="BJ201" s="75">
        <f>'T3 Q1 201415'!J201</f>
        <v>0.97912713472485768</v>
      </c>
      <c r="BK201" s="75">
        <f>'T3 Q1 201415'!K201</f>
        <v>0</v>
      </c>
      <c r="BL201" s="75">
        <f>'T3 Q1 201415'!L201</f>
        <v>0</v>
      </c>
      <c r="BM201" s="75" t="str">
        <f>'T3 Q1 201415'!M201</f>
        <v/>
      </c>
      <c r="BN201" s="75">
        <f>'T3 Q1 201415'!N201</f>
        <v>0</v>
      </c>
      <c r="BO201" s="75">
        <f>'T3 Q1 201415'!O201</f>
        <v>603</v>
      </c>
      <c r="BP201" s="75">
        <f>'T3 Q1 201415'!P201</f>
        <v>597</v>
      </c>
      <c r="BQ201" s="75">
        <f>'T3 Q1 201415'!Q201</f>
        <v>0.99004975124378114</v>
      </c>
      <c r="BR201" s="75">
        <f>'T3 Q1 201415'!R201</f>
        <v>587</v>
      </c>
      <c r="BS201" s="75">
        <f>'T3 Q1 201415'!S201</f>
        <v>0.9734660033167496</v>
      </c>
      <c r="BT201" s="75">
        <f>'T3 Q1 201415'!T201</f>
        <v>577</v>
      </c>
      <c r="BU201" s="75">
        <f>'T3 Q1 201415'!U201</f>
        <v>0.95688225538971805</v>
      </c>
      <c r="BV201" s="75">
        <f>'T3 Q1 201415'!V201</f>
        <v>584</v>
      </c>
      <c r="BW201" s="75">
        <f>'T3 Q1 201415'!W201</f>
        <v>0.96849087893864017</v>
      </c>
      <c r="BX201" s="75">
        <f>'T3 Q1 201415'!X201</f>
        <v>584</v>
      </c>
      <c r="BY201" s="75">
        <f>'T3 Q1 201415'!Y201</f>
        <v>0.96849087893864017</v>
      </c>
      <c r="BZ201" s="75">
        <f>'T3 Q1 201415'!Z201</f>
        <v>4</v>
      </c>
      <c r="CA201" s="75">
        <f>'T3 Q1 201415'!AA201</f>
        <v>0</v>
      </c>
      <c r="CB201" s="75">
        <f>'T3 Q1 201415'!AB201</f>
        <v>0</v>
      </c>
      <c r="CC201" s="75">
        <f>'T3 Q1 201415'!AC201</f>
        <v>0</v>
      </c>
      <c r="CD201" s="75">
        <f>'T3 Q1 201415'!AD201</f>
        <v>543</v>
      </c>
      <c r="CE201" s="75">
        <f>'T3 Q1 201415'!AE201</f>
        <v>532</v>
      </c>
      <c r="CF201" s="75">
        <f>'T3 Q1 201415'!AF201</f>
        <v>0.97974217311233891</v>
      </c>
      <c r="CG201" s="75">
        <f>'T3 Q1 201415'!AG201</f>
        <v>526</v>
      </c>
      <c r="CH201" s="75">
        <f>'T3 Q1 201415'!AH201</f>
        <v>0.96869244935543275</v>
      </c>
      <c r="CI201" s="75">
        <f>'T3 Q1 201415'!AI201</f>
        <v>539</v>
      </c>
      <c r="CJ201" s="75">
        <f>'T3 Q1 201415'!AJ201</f>
        <v>0.99263351749539597</v>
      </c>
      <c r="CK201" s="75">
        <f>'T3 Q1 201415'!AK201</f>
        <v>517</v>
      </c>
      <c r="CL201" s="75">
        <f>'T3 Q1 201415'!AL201</f>
        <v>0.95211786372007368</v>
      </c>
      <c r="CM201" s="75">
        <f>'T3 Q1 201415'!AM201</f>
        <v>515</v>
      </c>
      <c r="CN201" s="75">
        <f>'T3 Q1 201415'!AN201</f>
        <v>0.94843462246777166</v>
      </c>
      <c r="CO201" s="75">
        <f>'T3 Q1 201415'!AO201</f>
        <v>517</v>
      </c>
      <c r="CP201" s="75">
        <f>'T3 Q1 201415'!AP201</f>
        <v>0.95211786372007368</v>
      </c>
      <c r="CQ201" s="75">
        <f>'T3 Q1 201415'!AQ201</f>
        <v>531</v>
      </c>
      <c r="CR201" s="75">
        <f>'T3 Q1 201415'!AR201</f>
        <v>0.97790055248618779</v>
      </c>
      <c r="CS201" s="75">
        <f>'T3 Q1 201415'!AS201</f>
        <v>514</v>
      </c>
      <c r="CT201" s="75">
        <f>'T3 Q1 201415'!AT201</f>
        <v>0.94659300184162065</v>
      </c>
      <c r="CU201" s="75">
        <f>'T3 Q1 201415'!AU201</f>
        <v>528</v>
      </c>
      <c r="CV201" s="75">
        <f>'T3 Q1 201415'!AV201</f>
        <v>0.97237569060773477</v>
      </c>
      <c r="CW201" s="75">
        <f>'T3 Q1 201415'!AW201</f>
        <v>500</v>
      </c>
      <c r="CX201" s="75">
        <f>'T3 Q1 201415'!AX201</f>
        <v>0.92081031307550643</v>
      </c>
      <c r="CZ201" s="75">
        <f>'T4 Q2 201415'!D201</f>
        <v>557</v>
      </c>
      <c r="DA201" s="75">
        <f>'T4 Q2 201415'!E201</f>
        <v>545</v>
      </c>
      <c r="DB201" s="75">
        <f>'T4 Q2 201415'!F201</f>
        <v>0.97845601436265706</v>
      </c>
      <c r="DC201" s="75">
        <f>'T4 Q2 201415'!G201</f>
        <v>0</v>
      </c>
      <c r="DD201" s="75">
        <f>'T4 Q2 201415'!H201</f>
        <v>0</v>
      </c>
      <c r="DE201" s="75">
        <f>'T4 Q2 201415'!I201</f>
        <v>544</v>
      </c>
      <c r="DF201" s="75">
        <f>'T4 Q2 201415'!J201</f>
        <v>0.97666068222621183</v>
      </c>
      <c r="DG201" s="75">
        <f>'T4 Q2 201415'!K201</f>
        <v>0</v>
      </c>
      <c r="DH201" s="75">
        <f>'T4 Q2 201415'!L201</f>
        <v>0</v>
      </c>
      <c r="DI201" s="75" t="str">
        <f>'T4 Q2 201415'!M201</f>
        <v/>
      </c>
      <c r="DJ201" s="75">
        <f>'T4 Q2 201415'!N201</f>
        <v>0</v>
      </c>
      <c r="DK201" s="75">
        <f>'T4 Q2 201415'!O201</f>
        <v>627</v>
      </c>
      <c r="DL201" s="75">
        <f>'T4 Q2 201415'!P201</f>
        <v>617</v>
      </c>
      <c r="DM201" s="75">
        <f>'T4 Q2 201415'!Q201</f>
        <v>0.98405103668261562</v>
      </c>
      <c r="DN201" s="75">
        <f>'T4 Q2 201415'!R201</f>
        <v>610</v>
      </c>
      <c r="DO201" s="75">
        <f>'T4 Q2 201415'!S201</f>
        <v>0.97288676236044658</v>
      </c>
      <c r="DP201" s="75">
        <f>'T4 Q2 201415'!T201</f>
        <v>569</v>
      </c>
      <c r="DQ201" s="75">
        <f>'T4 Q2 201415'!U201</f>
        <v>0.90749601275917069</v>
      </c>
      <c r="DR201" s="75">
        <f>'T4 Q2 201415'!V201</f>
        <v>602</v>
      </c>
      <c r="DS201" s="75">
        <f>'T4 Q2 201415'!W201</f>
        <v>0.96012759170653905</v>
      </c>
      <c r="DT201" s="75">
        <f>'T4 Q2 201415'!X201</f>
        <v>611</v>
      </c>
      <c r="DU201" s="75">
        <f>'T4 Q2 201415'!Y201</f>
        <v>0.97448165869218506</v>
      </c>
      <c r="DV201" s="75">
        <f>'T4 Q2 201415'!Z201</f>
        <v>5</v>
      </c>
      <c r="DW201" s="75">
        <f>'T4 Q2 201415'!AA201</f>
        <v>0</v>
      </c>
      <c r="DX201" s="75">
        <f>'T4 Q2 201415'!AB201</f>
        <v>0</v>
      </c>
      <c r="DY201" s="75">
        <f>'T4 Q2 201415'!AC201</f>
        <v>0</v>
      </c>
      <c r="DZ201" s="75">
        <f>'T4 Q2 201415'!AD201</f>
        <v>614</v>
      </c>
      <c r="EA201" s="75">
        <f>'T4 Q2 201415'!AE201</f>
        <v>595</v>
      </c>
      <c r="EB201" s="75">
        <f>'T4 Q2 201415'!AF201</f>
        <v>0.96905537459283386</v>
      </c>
      <c r="EC201" s="75">
        <f>'T4 Q2 201415'!AG201</f>
        <v>591</v>
      </c>
      <c r="ED201" s="75">
        <f>'T4 Q2 201415'!AH201</f>
        <v>0.96254071661237783</v>
      </c>
      <c r="EE201" s="75">
        <f>'T4 Q2 201415'!AI201</f>
        <v>602</v>
      </c>
      <c r="EF201" s="75">
        <f>'T4 Q2 201415'!AJ201</f>
        <v>0.98045602605863191</v>
      </c>
      <c r="EG201" s="75">
        <f>'T4 Q2 201415'!AK201</f>
        <v>578</v>
      </c>
      <c r="EH201" s="75">
        <f>'T4 Q2 201415'!AL201</f>
        <v>0.94136807817589574</v>
      </c>
      <c r="EI201" s="75">
        <f>'T4 Q2 201415'!AM201</f>
        <v>573</v>
      </c>
      <c r="EJ201" s="75">
        <f>'T4 Q2 201415'!AN201</f>
        <v>0.9332247557003257</v>
      </c>
      <c r="EK201" s="75">
        <f>'T4 Q2 201415'!AO201</f>
        <v>578</v>
      </c>
      <c r="EL201" s="75">
        <f>'T4 Q2 201415'!AP201</f>
        <v>0.94136807817589574</v>
      </c>
      <c r="EM201" s="75">
        <f>'T4 Q2 201415'!AQ201</f>
        <v>593</v>
      </c>
      <c r="EN201" s="75">
        <f>'T4 Q2 201415'!AR201</f>
        <v>0.96579804560260585</v>
      </c>
      <c r="EO201" s="75">
        <f>'T4 Q2 201415'!AS201</f>
        <v>595</v>
      </c>
      <c r="EP201" s="75">
        <f>'T4 Q2 201415'!AT201</f>
        <v>0.96905537459283386</v>
      </c>
      <c r="EQ201" s="75">
        <f>'T4 Q2 201415'!AU201</f>
        <v>589</v>
      </c>
      <c r="ER201" s="75">
        <f>'T4 Q2 201415'!AV201</f>
        <v>0.95928338762214982</v>
      </c>
      <c r="ES201" s="75">
        <f>'T4 Q2 201415'!AW201</f>
        <v>569</v>
      </c>
      <c r="ET201" s="75">
        <f>'T4 Q2 201415'!AX201</f>
        <v>0.92671009771986967</v>
      </c>
      <c r="EV201" s="75">
        <f>'T5 Q3 201415'!D201</f>
        <v>519</v>
      </c>
      <c r="EW201" s="75">
        <f>'T5 Q3 201415'!E201</f>
        <v>514</v>
      </c>
      <c r="EX201" s="75">
        <f>'T5 Q3 201415'!F201</f>
        <v>0.99036608863198461</v>
      </c>
      <c r="EY201" s="75">
        <f>'T5 Q3 201415'!G201</f>
        <v>514</v>
      </c>
      <c r="EZ201" s="75">
        <f>'T5 Q3 201415'!H201</f>
        <v>0.99036608863198461</v>
      </c>
      <c r="FA201" s="75">
        <f>'T5 Q3 201415'!I201</f>
        <v>512</v>
      </c>
      <c r="FB201" s="75">
        <f>'T5 Q3 201415'!J201</f>
        <v>0.98651252408477841</v>
      </c>
      <c r="FC201" s="75">
        <f>'T5 Q3 201415'!K201</f>
        <v>0</v>
      </c>
      <c r="FD201" s="75">
        <f>'T5 Q3 201415'!L201</f>
        <v>0</v>
      </c>
      <c r="FE201" s="75" t="str">
        <f>'T5 Q3 201415'!M201</f>
        <v/>
      </c>
      <c r="FF201" s="75">
        <f>'T5 Q3 201415'!N201</f>
        <v>0</v>
      </c>
      <c r="FG201" s="75">
        <f>'T5 Q3 201415'!O201</f>
        <v>570</v>
      </c>
      <c r="FH201" s="75">
        <f>'T5 Q3 201415'!P201</f>
        <v>566</v>
      </c>
      <c r="FI201" s="75">
        <f>'T5 Q3 201415'!Q201</f>
        <v>0.99298245614035086</v>
      </c>
      <c r="FJ201" s="75">
        <f>'T5 Q3 201415'!R201</f>
        <v>553</v>
      </c>
      <c r="FK201" s="75">
        <f>'T5 Q3 201415'!S201</f>
        <v>0.97017543859649125</v>
      </c>
      <c r="FL201" s="75">
        <f>'T5 Q3 201415'!T201</f>
        <v>509</v>
      </c>
      <c r="FM201" s="75">
        <f>'T5 Q3 201415'!U201</f>
        <v>0.89298245614035088</v>
      </c>
      <c r="FN201" s="75">
        <f>'T5 Q3 201415'!V201</f>
        <v>551</v>
      </c>
      <c r="FO201" s="75">
        <f>'T5 Q3 201415'!W201</f>
        <v>0.96666666666666667</v>
      </c>
      <c r="FP201" s="75">
        <f>'T5 Q3 201415'!X201</f>
        <v>555</v>
      </c>
      <c r="FQ201" s="75">
        <f>'T5 Q3 201415'!Y201</f>
        <v>0.97368421052631582</v>
      </c>
      <c r="FR201" s="75">
        <f>'T5 Q3 201415'!Z201</f>
        <v>3</v>
      </c>
      <c r="FS201" s="75">
        <f>'T5 Q3 201415'!AA201</f>
        <v>0</v>
      </c>
      <c r="FT201" s="75">
        <f>'T5 Q3 201415'!AB201</f>
        <v>0</v>
      </c>
      <c r="FU201" s="75">
        <f>'T5 Q3 201415'!AC201</f>
        <v>0</v>
      </c>
      <c r="FV201" s="75">
        <f>'T5 Q3 201415'!AD201</f>
        <v>604</v>
      </c>
      <c r="FW201" s="75">
        <f>'T5 Q3 201415'!AE201</f>
        <v>596</v>
      </c>
      <c r="FX201" s="75">
        <f>'T5 Q3 201415'!AF201</f>
        <v>0.98675496688741726</v>
      </c>
      <c r="FY201" s="75">
        <f>'T5 Q3 201415'!AG201</f>
        <v>580</v>
      </c>
      <c r="FZ201" s="75">
        <f>'T5 Q3 201415'!AH201</f>
        <v>0.96026490066225167</v>
      </c>
      <c r="GA201" s="75">
        <f>'T5 Q3 201415'!AI201</f>
        <v>598</v>
      </c>
      <c r="GB201" s="75">
        <f>'T5 Q3 201415'!AJ201</f>
        <v>0.99006622516556286</v>
      </c>
      <c r="GC201" s="75">
        <f>'T5 Q3 201415'!AK201</f>
        <v>576</v>
      </c>
      <c r="GD201" s="75">
        <f>'T5 Q3 201415'!AL201</f>
        <v>0.95364238410596025</v>
      </c>
      <c r="GE201" s="75">
        <f>'T5 Q3 201415'!AM201</f>
        <v>562</v>
      </c>
      <c r="GF201" s="75">
        <f>'T5 Q3 201415'!AN201</f>
        <v>0.93046357615894038</v>
      </c>
      <c r="GG201" s="75">
        <f>'T5 Q3 201415'!AO201</f>
        <v>576</v>
      </c>
      <c r="GH201" s="75">
        <f>'T5 Q3 201415'!AP201</f>
        <v>0.95364238410596025</v>
      </c>
      <c r="GI201" s="75">
        <f>'T5 Q3 201415'!AQ201</f>
        <v>592</v>
      </c>
      <c r="GJ201" s="75">
        <f>'T5 Q3 201415'!AR201</f>
        <v>0.98013245033112584</v>
      </c>
      <c r="GK201" s="75">
        <f>'T5 Q3 201415'!AS201</f>
        <v>581</v>
      </c>
      <c r="GL201" s="75">
        <f>'T5 Q3 201415'!AT201</f>
        <v>0.96192052980132448</v>
      </c>
      <c r="GM201" s="75">
        <f>'T5 Q3 201415'!AU201</f>
        <v>593</v>
      </c>
      <c r="GN201" s="75">
        <f>'T5 Q3 201415'!AV201</f>
        <v>0.98178807947019864</v>
      </c>
      <c r="GO201" s="75">
        <f>'T5 Q3 201415'!AW201</f>
        <v>582</v>
      </c>
      <c r="GP201" s="75">
        <f>'T5 Q3 201415'!AX201</f>
        <v>0.96357615894039739</v>
      </c>
      <c r="GR201" s="75">
        <f>'T6 Q4 201415'!D201</f>
        <v>505</v>
      </c>
      <c r="GS201" s="75">
        <f>'T6 Q4 201415'!E201</f>
        <v>490</v>
      </c>
      <c r="GT201" s="75">
        <f>'T6 Q4 201415'!F201</f>
        <v>0.97029702970297027</v>
      </c>
      <c r="GU201" s="75">
        <f>'T6 Q4 201415'!G201</f>
        <v>494</v>
      </c>
      <c r="GV201" s="75">
        <f>'T6 Q4 201415'!H201</f>
        <v>0.9782178217821782</v>
      </c>
      <c r="GW201" s="75">
        <f>'T6 Q4 201415'!I201</f>
        <v>490</v>
      </c>
      <c r="GX201" s="75">
        <f>'T6 Q4 201415'!J201</f>
        <v>0.97029702970297027</v>
      </c>
      <c r="GY201" s="75">
        <f>'T6 Q4 201415'!K201</f>
        <v>0</v>
      </c>
      <c r="GZ201" s="75">
        <f>'T6 Q4 201415'!L201</f>
        <v>0</v>
      </c>
      <c r="HA201" s="75" t="str">
        <f>'T6 Q4 201415'!M201</f>
        <v/>
      </c>
      <c r="HB201" s="75">
        <f>'T6 Q4 201415'!N201</f>
        <v>0</v>
      </c>
      <c r="HC201" s="75">
        <f>'T6 Q4 201415'!O201</f>
        <v>500</v>
      </c>
      <c r="HD201" s="75">
        <f>'T6 Q4 201415'!P201</f>
        <v>497</v>
      </c>
      <c r="HE201" s="75">
        <f>'T6 Q4 201415'!Q201</f>
        <v>0.99399999999999999</v>
      </c>
      <c r="HF201" s="75">
        <f>'T6 Q4 201415'!R201</f>
        <v>491</v>
      </c>
      <c r="HG201" s="75">
        <f>'T6 Q4 201415'!S201</f>
        <v>0.98199999999999998</v>
      </c>
      <c r="HH201" s="75">
        <f>'T6 Q4 201415'!T201</f>
        <v>234</v>
      </c>
      <c r="HI201" s="75">
        <f>'T6 Q4 201415'!U201</f>
        <v>0.46800000000000003</v>
      </c>
      <c r="HJ201" s="75">
        <f>'T6 Q4 201415'!V201</f>
        <v>483</v>
      </c>
      <c r="HK201" s="75">
        <f>'T6 Q4 201415'!W201</f>
        <v>0.96599999999999997</v>
      </c>
      <c r="HL201" s="75">
        <f>'T6 Q4 201415'!X201</f>
        <v>490</v>
      </c>
      <c r="HM201" s="75">
        <f>'T6 Q4 201415'!Y201</f>
        <v>0.98</v>
      </c>
      <c r="HN201" s="75">
        <f>'T6 Q4 201415'!Z201</f>
        <v>3</v>
      </c>
      <c r="HO201" s="75">
        <f>'T6 Q4 201415'!AA201</f>
        <v>0</v>
      </c>
      <c r="HP201" s="75">
        <f>'T6 Q4 201415'!AB201</f>
        <v>0</v>
      </c>
      <c r="HQ201" s="75">
        <f>'T6 Q4 201415'!AC201</f>
        <v>0</v>
      </c>
      <c r="HR201" s="75">
        <f>'T6 Q4 201415'!AD201</f>
        <v>572</v>
      </c>
      <c r="HS201" s="75">
        <f>'T6 Q4 201415'!AE201</f>
        <v>563</v>
      </c>
      <c r="HT201" s="75">
        <f>'T6 Q4 201415'!AF201</f>
        <v>0.98426573426573427</v>
      </c>
      <c r="HU201" s="75">
        <f>'T6 Q4 201415'!AG201</f>
        <v>545</v>
      </c>
      <c r="HV201" s="75">
        <f>'T6 Q4 201415'!AH201</f>
        <v>0.95279720279720281</v>
      </c>
      <c r="HW201" s="75">
        <f>'T6 Q4 201415'!AI201</f>
        <v>571</v>
      </c>
      <c r="HX201" s="75">
        <f>'T6 Q4 201415'!AJ201</f>
        <v>0.99825174825174823</v>
      </c>
      <c r="HY201" s="75">
        <f>'T6 Q4 201415'!AK201</f>
        <v>547</v>
      </c>
      <c r="HZ201" s="75">
        <f>'T6 Q4 201415'!AL201</f>
        <v>0.95629370629370625</v>
      </c>
      <c r="IA201" s="75">
        <f>'T6 Q4 201415'!AM201</f>
        <v>535</v>
      </c>
      <c r="IB201" s="75">
        <f>'T6 Q4 201415'!AN201</f>
        <v>0.93531468531468531</v>
      </c>
      <c r="IC201" s="75">
        <f>'T6 Q4 201415'!AO201</f>
        <v>547</v>
      </c>
      <c r="ID201" s="75">
        <f>'T6 Q4 201415'!AP201</f>
        <v>0.95629370629370625</v>
      </c>
      <c r="IE201" s="75">
        <f>'T6 Q4 201415'!AQ201</f>
        <v>564</v>
      </c>
      <c r="IF201" s="75">
        <f>'T6 Q4 201415'!AR201</f>
        <v>0.98601398601398604</v>
      </c>
      <c r="IG201" s="75">
        <f>'T6 Q4 201415'!AS201</f>
        <v>547</v>
      </c>
      <c r="IH201" s="75">
        <f>'T6 Q4 201415'!AT201</f>
        <v>0.95629370629370625</v>
      </c>
      <c r="II201" s="75">
        <f>'T6 Q4 201415'!AU201</f>
        <v>552</v>
      </c>
      <c r="IJ201" s="75">
        <f>'T6 Q4 201415'!AV201</f>
        <v>0.965034965034965</v>
      </c>
      <c r="IK201" s="75">
        <f>'T6 Q4 201415'!AW201</f>
        <v>548</v>
      </c>
      <c r="IL201" s="75">
        <f>'T6 Q4 201415'!AX201</f>
        <v>0.95804195804195802</v>
      </c>
    </row>
    <row r="202" spans="1:246" x14ac:dyDescent="0.25">
      <c r="A202" s="31" t="s">
        <v>658</v>
      </c>
      <c r="B202" s="21" t="s">
        <v>659</v>
      </c>
      <c r="C202" s="21" t="s">
        <v>40</v>
      </c>
      <c r="D202" s="64">
        <v>1343</v>
      </c>
      <c r="E202" s="64">
        <v>1207</v>
      </c>
      <c r="F202" s="51">
        <v>0.89873417721518989</v>
      </c>
      <c r="G202" s="64">
        <v>330</v>
      </c>
      <c r="H202" s="69">
        <v>0.24571854058078929</v>
      </c>
      <c r="I202" s="64">
        <v>1230</v>
      </c>
      <c r="J202" s="51">
        <v>0.91586001489203273</v>
      </c>
      <c r="K202" s="64">
        <v>0</v>
      </c>
      <c r="L202" s="5">
        <v>0</v>
      </c>
      <c r="M202" s="51" t="e">
        <v>#DIV/0!</v>
      </c>
      <c r="N202" s="40"/>
      <c r="O202" s="64">
        <v>1347</v>
      </c>
      <c r="P202" s="64">
        <v>1239</v>
      </c>
      <c r="Q202" s="51">
        <v>0.91982182628062359</v>
      </c>
      <c r="R202" s="64">
        <v>1232</v>
      </c>
      <c r="S202" s="69">
        <v>0.91462509279881221</v>
      </c>
      <c r="T202" s="64">
        <v>1238</v>
      </c>
      <c r="U202" s="51">
        <v>0.91907943578322193</v>
      </c>
      <c r="V202" s="64">
        <v>1244</v>
      </c>
      <c r="W202" s="69">
        <v>0.92353377876763176</v>
      </c>
      <c r="X202" s="64">
        <v>1237</v>
      </c>
      <c r="Y202" s="51">
        <v>0.91833704528582039</v>
      </c>
      <c r="Z202" s="64">
        <v>0</v>
      </c>
      <c r="AA202" s="64">
        <v>0</v>
      </c>
      <c r="AB202" s="51" t="e">
        <v>#DIV/0!</v>
      </c>
      <c r="AC202" s="58"/>
      <c r="AD202" s="64">
        <v>1382</v>
      </c>
      <c r="AE202" s="64">
        <v>1321</v>
      </c>
      <c r="AF202" s="46">
        <v>0.95586107091172212</v>
      </c>
      <c r="AG202" s="64">
        <v>1222</v>
      </c>
      <c r="AH202" s="70">
        <v>0.88422575976845152</v>
      </c>
      <c r="AI202" s="64">
        <v>1343</v>
      </c>
      <c r="AJ202" s="46">
        <v>0.97178002894356008</v>
      </c>
      <c r="AK202" s="64">
        <v>1277</v>
      </c>
      <c r="AL202" s="70">
        <v>0.92402315484804631</v>
      </c>
      <c r="AM202" s="64">
        <v>1283</v>
      </c>
      <c r="AN202" s="46">
        <v>0.9283646888567294</v>
      </c>
      <c r="AO202" s="64">
        <v>1274</v>
      </c>
      <c r="AP202" s="70">
        <v>0.92185238784370482</v>
      </c>
      <c r="AQ202" s="64">
        <v>1315</v>
      </c>
      <c r="AR202" s="46">
        <v>0.95151953690303903</v>
      </c>
      <c r="AS202" s="64">
        <v>1207</v>
      </c>
      <c r="AT202" s="70">
        <v>0.87337192474674386</v>
      </c>
      <c r="AU202" s="64">
        <v>923</v>
      </c>
      <c r="AV202" s="46">
        <v>0.66787264833574533</v>
      </c>
      <c r="AW202" s="64">
        <v>913</v>
      </c>
      <c r="AX202" s="46">
        <v>0.66063675832127355</v>
      </c>
      <c r="AZ202" s="80">
        <f>VLOOKUP($A202,'T1DQ CCG'!$A:$BS,69,FALSE)</f>
        <v>0</v>
      </c>
      <c r="BA202" s="80">
        <f>VLOOKUP($A202,'T1DQ CCG'!$A:$BS,70,FALSE)</f>
        <v>0</v>
      </c>
      <c r="BB202" s="80">
        <f>VLOOKUP($A202,'T1DQ CCG'!$A:$BS,71,FALSE)</f>
        <v>0</v>
      </c>
      <c r="BD202" s="75">
        <f>'T3 Q1 201415'!D202</f>
        <v>329</v>
      </c>
      <c r="BE202" s="75">
        <f>'T3 Q1 201415'!E202</f>
        <v>295</v>
      </c>
      <c r="BF202" s="75">
        <f>'T3 Q1 201415'!F202</f>
        <v>0.89665653495440734</v>
      </c>
      <c r="BG202" s="75">
        <f>'T3 Q1 201415'!G202</f>
        <v>14</v>
      </c>
      <c r="BH202" s="75">
        <f>'T3 Q1 201415'!H202</f>
        <v>4.2553191489361701E-2</v>
      </c>
      <c r="BI202" s="75">
        <f>'T3 Q1 201415'!I202</f>
        <v>299</v>
      </c>
      <c r="BJ202" s="75">
        <f>'T3 Q1 201415'!J202</f>
        <v>0.90881458966565354</v>
      </c>
      <c r="BK202" s="75">
        <f>'T3 Q1 201415'!K202</f>
        <v>0</v>
      </c>
      <c r="BL202" s="75">
        <f>'T3 Q1 201415'!L202</f>
        <v>0</v>
      </c>
      <c r="BM202" s="75" t="str">
        <f>'T3 Q1 201415'!M202</f>
        <v/>
      </c>
      <c r="BN202" s="75">
        <f>'T3 Q1 201415'!N202</f>
        <v>0</v>
      </c>
      <c r="BO202" s="75">
        <f>'T3 Q1 201415'!O202</f>
        <v>340</v>
      </c>
      <c r="BP202" s="75">
        <f>'T3 Q1 201415'!P202</f>
        <v>307</v>
      </c>
      <c r="BQ202" s="75">
        <f>'T3 Q1 201415'!Q202</f>
        <v>0.90294117647058825</v>
      </c>
      <c r="BR202" s="75">
        <f>'T3 Q1 201415'!R202</f>
        <v>302</v>
      </c>
      <c r="BS202" s="75">
        <f>'T3 Q1 201415'!S202</f>
        <v>0.88823529411764701</v>
      </c>
      <c r="BT202" s="75">
        <f>'T3 Q1 201415'!T202</f>
        <v>311</v>
      </c>
      <c r="BU202" s="75">
        <f>'T3 Q1 201415'!U202</f>
        <v>0.91470588235294115</v>
      </c>
      <c r="BV202" s="75">
        <f>'T3 Q1 201415'!V202</f>
        <v>307</v>
      </c>
      <c r="BW202" s="75">
        <f>'T3 Q1 201415'!W202</f>
        <v>0.90294117647058825</v>
      </c>
      <c r="BX202" s="75">
        <f>'T3 Q1 201415'!X202</f>
        <v>307</v>
      </c>
      <c r="BY202" s="75">
        <f>'T3 Q1 201415'!Y202</f>
        <v>0.90294117647058825</v>
      </c>
      <c r="BZ202" s="75">
        <f>'T3 Q1 201415'!Z202</f>
        <v>0</v>
      </c>
      <c r="CA202" s="75">
        <f>'T3 Q1 201415'!AA202</f>
        <v>0</v>
      </c>
      <c r="CB202" s="75" t="str">
        <f>'T3 Q1 201415'!AB202</f>
        <v/>
      </c>
      <c r="CC202" s="75">
        <f>'T3 Q1 201415'!AC202</f>
        <v>0</v>
      </c>
      <c r="CD202" s="75">
        <f>'T3 Q1 201415'!AD202</f>
        <v>349</v>
      </c>
      <c r="CE202" s="75">
        <f>'T3 Q1 201415'!AE202</f>
        <v>328</v>
      </c>
      <c r="CF202" s="75">
        <f>'T3 Q1 201415'!AF202</f>
        <v>0.93982808022922637</v>
      </c>
      <c r="CG202" s="75">
        <f>'T3 Q1 201415'!AG202</f>
        <v>297</v>
      </c>
      <c r="CH202" s="75">
        <f>'T3 Q1 201415'!AH202</f>
        <v>0.85100286532951286</v>
      </c>
      <c r="CI202" s="75">
        <f>'T3 Q1 201415'!AI202</f>
        <v>339</v>
      </c>
      <c r="CJ202" s="75">
        <f>'T3 Q1 201415'!AJ202</f>
        <v>0.97134670487106012</v>
      </c>
      <c r="CK202" s="75">
        <f>'T3 Q1 201415'!AK202</f>
        <v>314</v>
      </c>
      <c r="CL202" s="75">
        <f>'T3 Q1 201415'!AL202</f>
        <v>0.89971346704871058</v>
      </c>
      <c r="CM202" s="75">
        <f>'T3 Q1 201415'!AM202</f>
        <v>319</v>
      </c>
      <c r="CN202" s="75">
        <f>'T3 Q1 201415'!AN202</f>
        <v>0.91404011461318047</v>
      </c>
      <c r="CO202" s="75">
        <f>'T3 Q1 201415'!AO202</f>
        <v>324</v>
      </c>
      <c r="CP202" s="75">
        <f>'T3 Q1 201415'!AP202</f>
        <v>0.92836676217765046</v>
      </c>
      <c r="CQ202" s="75">
        <f>'T3 Q1 201415'!AQ202</f>
        <v>330</v>
      </c>
      <c r="CR202" s="75">
        <f>'T3 Q1 201415'!AR202</f>
        <v>0.94555873925501432</v>
      </c>
      <c r="CS202" s="75">
        <f>'T3 Q1 201415'!AS202</f>
        <v>306</v>
      </c>
      <c r="CT202" s="75">
        <f>'T3 Q1 201415'!AT202</f>
        <v>0.87679083094555876</v>
      </c>
      <c r="CU202" s="75">
        <f>'T3 Q1 201415'!AU202</f>
        <v>316</v>
      </c>
      <c r="CV202" s="75">
        <f>'T3 Q1 201415'!AV202</f>
        <v>0.90544412607449853</v>
      </c>
      <c r="CW202" s="75">
        <f>'T3 Q1 201415'!AW202</f>
        <v>311</v>
      </c>
      <c r="CX202" s="75">
        <f>'T3 Q1 201415'!AX202</f>
        <v>0.89111747851002865</v>
      </c>
      <c r="CZ202" s="75">
        <f>'T4 Q2 201415'!D202</f>
        <v>348</v>
      </c>
      <c r="DA202" s="75">
        <f>'T4 Q2 201415'!E202</f>
        <v>297</v>
      </c>
      <c r="DB202" s="75">
        <f>'T4 Q2 201415'!F202</f>
        <v>0.85344827586206895</v>
      </c>
      <c r="DC202" s="75">
        <f>'T4 Q2 201415'!G202</f>
        <v>3</v>
      </c>
      <c r="DD202" s="75">
        <f>'T4 Q2 201415'!H202</f>
        <v>8.6206896551724137E-3</v>
      </c>
      <c r="DE202" s="75">
        <f>'T4 Q2 201415'!I202</f>
        <v>307</v>
      </c>
      <c r="DF202" s="75">
        <f>'T4 Q2 201415'!J202</f>
        <v>0.88218390804597702</v>
      </c>
      <c r="DG202" s="75">
        <f>'T4 Q2 201415'!K202</f>
        <v>0</v>
      </c>
      <c r="DH202" s="75">
        <f>'T4 Q2 201415'!L202</f>
        <v>0</v>
      </c>
      <c r="DI202" s="75" t="str">
        <f>'T4 Q2 201415'!M202</f>
        <v/>
      </c>
      <c r="DJ202" s="75">
        <f>'T4 Q2 201415'!N202</f>
        <v>0</v>
      </c>
      <c r="DK202" s="75">
        <f>'T4 Q2 201415'!O202</f>
        <v>348</v>
      </c>
      <c r="DL202" s="75">
        <f>'T4 Q2 201415'!P202</f>
        <v>329</v>
      </c>
      <c r="DM202" s="75">
        <f>'T4 Q2 201415'!Q202</f>
        <v>0.9454022988505747</v>
      </c>
      <c r="DN202" s="75">
        <f>'T4 Q2 201415'!R202</f>
        <v>324</v>
      </c>
      <c r="DO202" s="75">
        <f>'T4 Q2 201415'!S202</f>
        <v>0.93103448275862066</v>
      </c>
      <c r="DP202" s="75">
        <f>'T4 Q2 201415'!T202</f>
        <v>327</v>
      </c>
      <c r="DQ202" s="75">
        <f>'T4 Q2 201415'!U202</f>
        <v>0.93965517241379315</v>
      </c>
      <c r="DR202" s="75">
        <f>'T4 Q2 201415'!V202</f>
        <v>330</v>
      </c>
      <c r="DS202" s="75">
        <f>'T4 Q2 201415'!W202</f>
        <v>0.94827586206896552</v>
      </c>
      <c r="DT202" s="75">
        <f>'T4 Q2 201415'!X202</f>
        <v>328</v>
      </c>
      <c r="DU202" s="75">
        <f>'T4 Q2 201415'!Y202</f>
        <v>0.94252873563218387</v>
      </c>
      <c r="DV202" s="75">
        <f>'T4 Q2 201415'!Z202</f>
        <v>0</v>
      </c>
      <c r="DW202" s="75">
        <f>'T4 Q2 201415'!AA202</f>
        <v>0</v>
      </c>
      <c r="DX202" s="75" t="str">
        <f>'T4 Q2 201415'!AB202</f>
        <v/>
      </c>
      <c r="DY202" s="75">
        <f>'T4 Q2 201415'!AC202</f>
        <v>0</v>
      </c>
      <c r="DZ202" s="75">
        <f>'T4 Q2 201415'!AD202</f>
        <v>343</v>
      </c>
      <c r="EA202" s="75">
        <f>'T4 Q2 201415'!AE202</f>
        <v>327</v>
      </c>
      <c r="EB202" s="75">
        <f>'T4 Q2 201415'!AF202</f>
        <v>0.95335276967930027</v>
      </c>
      <c r="EC202" s="75">
        <f>'T4 Q2 201415'!AG202</f>
        <v>289</v>
      </c>
      <c r="ED202" s="75">
        <f>'T4 Q2 201415'!AH202</f>
        <v>0.8425655976676385</v>
      </c>
      <c r="EE202" s="75">
        <f>'T4 Q2 201415'!AI202</f>
        <v>330</v>
      </c>
      <c r="EF202" s="75">
        <f>'T4 Q2 201415'!AJ202</f>
        <v>0.96209912536443154</v>
      </c>
      <c r="EG202" s="75">
        <f>'T4 Q2 201415'!AK202</f>
        <v>308</v>
      </c>
      <c r="EH202" s="75">
        <f>'T4 Q2 201415'!AL202</f>
        <v>0.89795918367346939</v>
      </c>
      <c r="EI202" s="75">
        <f>'T4 Q2 201415'!AM202</f>
        <v>308</v>
      </c>
      <c r="EJ202" s="75">
        <f>'T4 Q2 201415'!AN202</f>
        <v>0.89795918367346939</v>
      </c>
      <c r="EK202" s="75">
        <f>'T4 Q2 201415'!AO202</f>
        <v>307</v>
      </c>
      <c r="EL202" s="75">
        <f>'T4 Q2 201415'!AP202</f>
        <v>0.89504373177842567</v>
      </c>
      <c r="EM202" s="75">
        <f>'T4 Q2 201415'!AQ202</f>
        <v>318</v>
      </c>
      <c r="EN202" s="75">
        <f>'T4 Q2 201415'!AR202</f>
        <v>0.92711370262390669</v>
      </c>
      <c r="EO202" s="75">
        <f>'T4 Q2 201415'!AS202</f>
        <v>293</v>
      </c>
      <c r="EP202" s="75">
        <f>'T4 Q2 201415'!AT202</f>
        <v>0.85422740524781338</v>
      </c>
      <c r="EQ202" s="75">
        <f>'T4 Q2 201415'!AU202</f>
        <v>312</v>
      </c>
      <c r="ER202" s="75">
        <f>'T4 Q2 201415'!AV202</f>
        <v>0.90962099125364426</v>
      </c>
      <c r="ES202" s="75">
        <f>'T4 Q2 201415'!AW202</f>
        <v>312</v>
      </c>
      <c r="ET202" s="75">
        <f>'T4 Q2 201415'!AX202</f>
        <v>0.90962099125364426</v>
      </c>
      <c r="EV202" s="75">
        <f>'T5 Q3 201415'!D202</f>
        <v>339</v>
      </c>
      <c r="EW202" s="75">
        <f>'T5 Q3 201415'!E202</f>
        <v>306</v>
      </c>
      <c r="EX202" s="75">
        <f>'T5 Q3 201415'!F202</f>
        <v>0.90265486725663713</v>
      </c>
      <c r="EY202" s="75">
        <f>'T5 Q3 201415'!G202</f>
        <v>1</v>
      </c>
      <c r="EZ202" s="75">
        <f>'T5 Q3 201415'!H202</f>
        <v>2.9498525073746312E-3</v>
      </c>
      <c r="FA202" s="75">
        <f>'T5 Q3 201415'!I202</f>
        <v>315</v>
      </c>
      <c r="FB202" s="75">
        <f>'T5 Q3 201415'!J202</f>
        <v>0.92920353982300885</v>
      </c>
      <c r="FC202" s="75">
        <f>'T5 Q3 201415'!K202</f>
        <v>0</v>
      </c>
      <c r="FD202" s="75">
        <f>'T5 Q3 201415'!L202</f>
        <v>0</v>
      </c>
      <c r="FE202" s="75" t="str">
        <f>'T5 Q3 201415'!M202</f>
        <v/>
      </c>
      <c r="FF202" s="75">
        <f>'T5 Q3 201415'!N202</f>
        <v>0</v>
      </c>
      <c r="FG202" s="75">
        <f>'T5 Q3 201415'!O202</f>
        <v>343</v>
      </c>
      <c r="FH202" s="75">
        <f>'T5 Q3 201415'!P202</f>
        <v>311</v>
      </c>
      <c r="FI202" s="75">
        <f>'T5 Q3 201415'!Q202</f>
        <v>0.90670553935860054</v>
      </c>
      <c r="FJ202" s="75">
        <f>'T5 Q3 201415'!R202</f>
        <v>314</v>
      </c>
      <c r="FK202" s="75">
        <f>'T5 Q3 201415'!S202</f>
        <v>0.91545189504373181</v>
      </c>
      <c r="FL202" s="75">
        <f>'T5 Q3 201415'!T202</f>
        <v>308</v>
      </c>
      <c r="FM202" s="75">
        <f>'T5 Q3 201415'!U202</f>
        <v>0.89795918367346939</v>
      </c>
      <c r="FN202" s="75">
        <f>'T5 Q3 201415'!V202</f>
        <v>315</v>
      </c>
      <c r="FO202" s="75">
        <f>'T5 Q3 201415'!W202</f>
        <v>0.91836734693877553</v>
      </c>
      <c r="FP202" s="75">
        <f>'T5 Q3 201415'!X202</f>
        <v>312</v>
      </c>
      <c r="FQ202" s="75">
        <f>'T5 Q3 201415'!Y202</f>
        <v>0.90962099125364426</v>
      </c>
      <c r="FR202" s="75">
        <f>'T5 Q3 201415'!Z202</f>
        <v>0</v>
      </c>
      <c r="FS202" s="75">
        <f>'T5 Q3 201415'!AA202</f>
        <v>0</v>
      </c>
      <c r="FT202" s="75" t="str">
        <f>'T5 Q3 201415'!AB202</f>
        <v/>
      </c>
      <c r="FU202" s="75">
        <f>'T5 Q3 201415'!AC202</f>
        <v>0</v>
      </c>
      <c r="FV202" s="75">
        <f>'T5 Q3 201415'!AD202</f>
        <v>317</v>
      </c>
      <c r="FW202" s="75">
        <f>'T5 Q3 201415'!AE202</f>
        <v>304</v>
      </c>
      <c r="FX202" s="75">
        <f>'T5 Q3 201415'!AF202</f>
        <v>0.95899053627760256</v>
      </c>
      <c r="FY202" s="75">
        <f>'T5 Q3 201415'!AG202</f>
        <v>274</v>
      </c>
      <c r="FZ202" s="75">
        <f>'T5 Q3 201415'!AH202</f>
        <v>0.86435331230283907</v>
      </c>
      <c r="GA202" s="75">
        <f>'T5 Q3 201415'!AI202</f>
        <v>312</v>
      </c>
      <c r="GB202" s="75">
        <f>'T5 Q3 201415'!AJ202</f>
        <v>0.98422712933753942</v>
      </c>
      <c r="GC202" s="75">
        <f>'T5 Q3 201415'!AK202</f>
        <v>293</v>
      </c>
      <c r="GD202" s="75">
        <f>'T5 Q3 201415'!AL202</f>
        <v>0.9242902208201893</v>
      </c>
      <c r="GE202" s="75">
        <f>'T5 Q3 201415'!AM202</f>
        <v>294</v>
      </c>
      <c r="GF202" s="75">
        <f>'T5 Q3 201415'!AN202</f>
        <v>0.9274447949526814</v>
      </c>
      <c r="GG202" s="75">
        <f>'T5 Q3 201415'!AO202</f>
        <v>294</v>
      </c>
      <c r="GH202" s="75">
        <f>'T5 Q3 201415'!AP202</f>
        <v>0.9274447949526814</v>
      </c>
      <c r="GI202" s="75">
        <f>'T5 Q3 201415'!AQ202</f>
        <v>305</v>
      </c>
      <c r="GJ202" s="75">
        <f>'T5 Q3 201415'!AR202</f>
        <v>0.96214511041009465</v>
      </c>
      <c r="GK202" s="75">
        <f>'T5 Q3 201415'!AS202</f>
        <v>281</v>
      </c>
      <c r="GL202" s="75">
        <f>'T5 Q3 201415'!AT202</f>
        <v>0.88643533123028395</v>
      </c>
      <c r="GM202" s="75">
        <f>'T5 Q3 201415'!AU202</f>
        <v>295</v>
      </c>
      <c r="GN202" s="75">
        <f>'T5 Q3 201415'!AV202</f>
        <v>0.93059936908517349</v>
      </c>
      <c r="GO202" s="75">
        <f>'T5 Q3 201415'!AW202</f>
        <v>290</v>
      </c>
      <c r="GP202" s="75">
        <f>'T5 Q3 201415'!AX202</f>
        <v>0.91482649842271291</v>
      </c>
      <c r="GR202" s="75">
        <f>'T6 Q4 201415'!D202</f>
        <v>327</v>
      </c>
      <c r="GS202" s="75">
        <f>'T6 Q4 201415'!E202</f>
        <v>309</v>
      </c>
      <c r="GT202" s="75">
        <f>'T6 Q4 201415'!F202</f>
        <v>0.94495412844036697</v>
      </c>
      <c r="GU202" s="75">
        <f>'T6 Q4 201415'!G202</f>
        <v>312</v>
      </c>
      <c r="GV202" s="75">
        <f>'T6 Q4 201415'!H202</f>
        <v>0.95412844036697253</v>
      </c>
      <c r="GW202" s="75">
        <f>'T6 Q4 201415'!I202</f>
        <v>309</v>
      </c>
      <c r="GX202" s="75">
        <f>'T6 Q4 201415'!J202</f>
        <v>0.94495412844036697</v>
      </c>
      <c r="GY202" s="75">
        <f>'T6 Q4 201415'!K202</f>
        <v>0</v>
      </c>
      <c r="GZ202" s="75">
        <f>'T6 Q4 201415'!L202</f>
        <v>0</v>
      </c>
      <c r="HA202" s="75" t="str">
        <f>'T6 Q4 201415'!M202</f>
        <v/>
      </c>
      <c r="HB202" s="75">
        <f>'T6 Q4 201415'!N202</f>
        <v>0</v>
      </c>
      <c r="HC202" s="75">
        <f>'T6 Q4 201415'!O202</f>
        <v>316</v>
      </c>
      <c r="HD202" s="75">
        <f>'T6 Q4 201415'!P202</f>
        <v>292</v>
      </c>
      <c r="HE202" s="75">
        <f>'T6 Q4 201415'!Q202</f>
        <v>0.92405063291139244</v>
      </c>
      <c r="HF202" s="75">
        <f>'T6 Q4 201415'!R202</f>
        <v>292</v>
      </c>
      <c r="HG202" s="75">
        <f>'T6 Q4 201415'!S202</f>
        <v>0.92405063291139244</v>
      </c>
      <c r="HH202" s="75">
        <f>'T6 Q4 201415'!T202</f>
        <v>292</v>
      </c>
      <c r="HI202" s="75">
        <f>'T6 Q4 201415'!U202</f>
        <v>0.92405063291139244</v>
      </c>
      <c r="HJ202" s="75">
        <f>'T6 Q4 201415'!V202</f>
        <v>292</v>
      </c>
      <c r="HK202" s="75">
        <f>'T6 Q4 201415'!W202</f>
        <v>0.92405063291139244</v>
      </c>
      <c r="HL202" s="75">
        <f>'T6 Q4 201415'!X202</f>
        <v>290</v>
      </c>
      <c r="HM202" s="75">
        <f>'T6 Q4 201415'!Y202</f>
        <v>0.91772151898734178</v>
      </c>
      <c r="HN202" s="75">
        <f>'T6 Q4 201415'!Z202</f>
        <v>0</v>
      </c>
      <c r="HO202" s="75">
        <f>'T6 Q4 201415'!AA202</f>
        <v>0</v>
      </c>
      <c r="HP202" s="75" t="str">
        <f>'T6 Q4 201415'!AB202</f>
        <v/>
      </c>
      <c r="HQ202" s="75">
        <f>'T6 Q4 201415'!AC202</f>
        <v>0</v>
      </c>
      <c r="HR202" s="75">
        <f>'T6 Q4 201415'!AD202</f>
        <v>373</v>
      </c>
      <c r="HS202" s="75">
        <f>'T6 Q4 201415'!AE202</f>
        <v>362</v>
      </c>
      <c r="HT202" s="75">
        <f>'T6 Q4 201415'!AF202</f>
        <v>0.97050938337801607</v>
      </c>
      <c r="HU202" s="75">
        <f>'T6 Q4 201415'!AG202</f>
        <v>362</v>
      </c>
      <c r="HV202" s="75">
        <f>'T6 Q4 201415'!AH202</f>
        <v>0.97050938337801607</v>
      </c>
      <c r="HW202" s="75">
        <f>'T6 Q4 201415'!AI202</f>
        <v>362</v>
      </c>
      <c r="HX202" s="75">
        <f>'T6 Q4 201415'!AJ202</f>
        <v>0.97050938337801607</v>
      </c>
      <c r="HY202" s="75">
        <f>'T6 Q4 201415'!AK202</f>
        <v>362</v>
      </c>
      <c r="HZ202" s="75">
        <f>'T6 Q4 201415'!AL202</f>
        <v>0.97050938337801607</v>
      </c>
      <c r="IA202" s="75">
        <f>'T6 Q4 201415'!AM202</f>
        <v>362</v>
      </c>
      <c r="IB202" s="75">
        <f>'T6 Q4 201415'!AN202</f>
        <v>0.97050938337801607</v>
      </c>
      <c r="IC202" s="75">
        <f>'T6 Q4 201415'!AO202</f>
        <v>349</v>
      </c>
      <c r="ID202" s="75">
        <f>'T6 Q4 201415'!AP202</f>
        <v>0.93565683646112596</v>
      </c>
      <c r="IE202" s="75">
        <f>'T6 Q4 201415'!AQ202</f>
        <v>362</v>
      </c>
      <c r="IF202" s="75">
        <f>'T6 Q4 201415'!AR202</f>
        <v>0.97050938337801607</v>
      </c>
      <c r="IG202" s="75">
        <f>'T6 Q4 201415'!AS202</f>
        <v>327</v>
      </c>
      <c r="IH202" s="75">
        <f>'T6 Q4 201415'!AT202</f>
        <v>0.87667560321715821</v>
      </c>
      <c r="II202" s="75">
        <f>'T6 Q4 201415'!AU202</f>
        <v>0</v>
      </c>
      <c r="IJ202" s="75">
        <f>'T6 Q4 201415'!AV202</f>
        <v>0</v>
      </c>
      <c r="IK202" s="75">
        <f>'T6 Q4 201415'!AW202</f>
        <v>0</v>
      </c>
      <c r="IL202" s="75">
        <f>'T6 Q4 201415'!AX202</f>
        <v>0</v>
      </c>
    </row>
    <row r="203" spans="1:246" x14ac:dyDescent="0.25">
      <c r="A203" s="31" t="s">
        <v>660</v>
      </c>
      <c r="B203" s="21" t="s">
        <v>661</v>
      </c>
      <c r="C203" s="21" t="s">
        <v>40</v>
      </c>
      <c r="D203" s="64">
        <v>2964</v>
      </c>
      <c r="E203" s="64">
        <v>2913</v>
      </c>
      <c r="F203" s="51">
        <v>0.98279352226720651</v>
      </c>
      <c r="G203" s="64">
        <v>2880</v>
      </c>
      <c r="H203" s="69">
        <v>0.97165991902834004</v>
      </c>
      <c r="I203" s="64">
        <v>2911</v>
      </c>
      <c r="J203" s="51">
        <v>0.98211875843454788</v>
      </c>
      <c r="K203" s="64">
        <v>0</v>
      </c>
      <c r="L203" s="5" t="e">
        <v>#N/A</v>
      </c>
      <c r="M203" s="51" t="e">
        <v>#N/A</v>
      </c>
      <c r="N203" s="40"/>
      <c r="O203" s="64">
        <v>2994</v>
      </c>
      <c r="P203" s="64">
        <v>2933</v>
      </c>
      <c r="Q203" s="51">
        <v>0.97962591850367398</v>
      </c>
      <c r="R203" s="64">
        <v>2820</v>
      </c>
      <c r="S203" s="69">
        <v>0.94188376753507019</v>
      </c>
      <c r="T203" s="64">
        <v>2905</v>
      </c>
      <c r="U203" s="51">
        <v>0.97027388109552437</v>
      </c>
      <c r="V203" s="64">
        <v>5</v>
      </c>
      <c r="W203" s="69">
        <v>1.6700066800267202E-3</v>
      </c>
      <c r="X203" s="64">
        <v>2822</v>
      </c>
      <c r="Y203" s="51">
        <v>0.94255177020708081</v>
      </c>
      <c r="Z203" s="64">
        <v>0</v>
      </c>
      <c r="AA203" s="64">
        <v>0</v>
      </c>
      <c r="AB203" s="51" t="e">
        <v>#DIV/0!</v>
      </c>
      <c r="AC203" s="58"/>
      <c r="AD203" s="64">
        <v>2839</v>
      </c>
      <c r="AE203" s="64">
        <v>2761</v>
      </c>
      <c r="AF203" s="46">
        <v>0.97252553716097212</v>
      </c>
      <c r="AG203" s="64">
        <v>2681</v>
      </c>
      <c r="AH203" s="70">
        <v>0.94434660091581546</v>
      </c>
      <c r="AI203" s="64">
        <v>2765</v>
      </c>
      <c r="AJ203" s="46">
        <v>0.97393448397323001</v>
      </c>
      <c r="AK203" s="64">
        <v>2760</v>
      </c>
      <c r="AL203" s="70">
        <v>0.97217330045790773</v>
      </c>
      <c r="AM203" s="64">
        <v>2713</v>
      </c>
      <c r="AN203" s="46">
        <v>0.95561817541387817</v>
      </c>
      <c r="AO203" s="64">
        <v>7</v>
      </c>
      <c r="AP203" s="70">
        <v>2.4656569214512153E-3</v>
      </c>
      <c r="AQ203" s="64">
        <v>2733</v>
      </c>
      <c r="AR203" s="46">
        <v>0.96266290947516731</v>
      </c>
      <c r="AS203" s="64">
        <v>2752</v>
      </c>
      <c r="AT203" s="70">
        <v>0.96935540683339205</v>
      </c>
      <c r="AU203" s="64">
        <v>2651</v>
      </c>
      <c r="AV203" s="46">
        <v>0.93377949982388164</v>
      </c>
      <c r="AW203" s="64">
        <v>2568</v>
      </c>
      <c r="AX203" s="46">
        <v>0.90454385346953148</v>
      </c>
      <c r="AZ203" s="80">
        <f>VLOOKUP($A203,'T1DQ CCG'!$A:$BS,69,FALSE)</f>
        <v>0</v>
      </c>
      <c r="BA203" s="80">
        <f>VLOOKUP($A203,'T1DQ CCG'!$A:$BS,70,FALSE)</f>
        <v>0</v>
      </c>
      <c r="BB203" s="80">
        <f>VLOOKUP($A203,'T1DQ CCG'!$A:$BS,71,FALSE)</f>
        <v>0</v>
      </c>
      <c r="BD203" s="75">
        <f>'T3 Q1 201415'!D203</f>
        <v>706</v>
      </c>
      <c r="BE203" s="75">
        <f>'T3 Q1 201415'!E203</f>
        <v>687</v>
      </c>
      <c r="BF203" s="75">
        <f>'T3 Q1 201415'!F203</f>
        <v>0.97308781869688388</v>
      </c>
      <c r="BG203" s="75">
        <f>'T3 Q1 201415'!G203</f>
        <v>679</v>
      </c>
      <c r="BH203" s="75">
        <f>'T3 Q1 201415'!H203</f>
        <v>0.9617563739376771</v>
      </c>
      <c r="BI203" s="75">
        <f>'T3 Q1 201415'!I203</f>
        <v>686</v>
      </c>
      <c r="BJ203" s="75">
        <f>'T3 Q1 201415'!J203</f>
        <v>0.97167138810198306</v>
      </c>
      <c r="BK203" s="75">
        <f>'T3 Q1 201415'!K203</f>
        <v>0</v>
      </c>
      <c r="BL203" s="75">
        <f>'T3 Q1 201415'!L203</f>
        <v>0</v>
      </c>
      <c r="BM203" s="75" t="str">
        <f>'T3 Q1 201415'!M203</f>
        <v/>
      </c>
      <c r="BN203" s="75">
        <f>'T3 Q1 201415'!N203</f>
        <v>0</v>
      </c>
      <c r="BO203" s="75">
        <f>'T3 Q1 201415'!O203</f>
        <v>718</v>
      </c>
      <c r="BP203" s="75">
        <f>'T3 Q1 201415'!P203</f>
        <v>698</v>
      </c>
      <c r="BQ203" s="75">
        <f>'T3 Q1 201415'!Q203</f>
        <v>0.97214484679665736</v>
      </c>
      <c r="BR203" s="75">
        <f>'T3 Q1 201415'!R203</f>
        <v>676</v>
      </c>
      <c r="BS203" s="75">
        <f>'T3 Q1 201415'!S203</f>
        <v>0.9415041782729805</v>
      </c>
      <c r="BT203" s="75">
        <f>'T3 Q1 201415'!T203</f>
        <v>694</v>
      </c>
      <c r="BU203" s="75">
        <f>'T3 Q1 201415'!U203</f>
        <v>0.96657381615598881</v>
      </c>
      <c r="BV203" s="75">
        <f>'T3 Q1 201415'!V203</f>
        <v>0</v>
      </c>
      <c r="BW203" s="75">
        <f>'T3 Q1 201415'!W203</f>
        <v>0</v>
      </c>
      <c r="BX203" s="75">
        <f>'T3 Q1 201415'!X203</f>
        <v>667</v>
      </c>
      <c r="BY203" s="75">
        <f>'T3 Q1 201415'!Y203</f>
        <v>0.92896935933147629</v>
      </c>
      <c r="BZ203" s="75">
        <f>'T3 Q1 201415'!Z203</f>
        <v>0</v>
      </c>
      <c r="CA203" s="75">
        <f>'T3 Q1 201415'!AA203</f>
        <v>0</v>
      </c>
      <c r="CB203" s="75" t="str">
        <f>'T3 Q1 201415'!AB203</f>
        <v/>
      </c>
      <c r="CC203" s="75">
        <f>'T3 Q1 201415'!AC203</f>
        <v>0</v>
      </c>
      <c r="CD203" s="75">
        <f>'T3 Q1 201415'!AD203</f>
        <v>609</v>
      </c>
      <c r="CE203" s="75">
        <f>'T3 Q1 201415'!AE203</f>
        <v>593</v>
      </c>
      <c r="CF203" s="75">
        <f>'T3 Q1 201415'!AF203</f>
        <v>0.9737274220032841</v>
      </c>
      <c r="CG203" s="75">
        <f>'T3 Q1 201415'!AG203</f>
        <v>570</v>
      </c>
      <c r="CH203" s="75">
        <f>'T3 Q1 201415'!AH203</f>
        <v>0.93596059113300489</v>
      </c>
      <c r="CI203" s="75">
        <f>'T3 Q1 201415'!AI203</f>
        <v>595</v>
      </c>
      <c r="CJ203" s="75">
        <f>'T3 Q1 201415'!AJ203</f>
        <v>0.97701149425287359</v>
      </c>
      <c r="CK203" s="75">
        <f>'T3 Q1 201415'!AK203</f>
        <v>592</v>
      </c>
      <c r="CL203" s="75">
        <f>'T3 Q1 201415'!AL203</f>
        <v>0.97208538587848936</v>
      </c>
      <c r="CM203" s="75">
        <f>'T3 Q1 201415'!AM203</f>
        <v>579</v>
      </c>
      <c r="CN203" s="75">
        <f>'T3 Q1 201415'!AN203</f>
        <v>0.95073891625615758</v>
      </c>
      <c r="CO203" s="75">
        <f>'T3 Q1 201415'!AO203</f>
        <v>3</v>
      </c>
      <c r="CP203" s="75">
        <f>'T3 Q1 201415'!AP203</f>
        <v>4.9261083743842365E-3</v>
      </c>
      <c r="CQ203" s="75">
        <f>'T3 Q1 201415'!AQ203</f>
        <v>583</v>
      </c>
      <c r="CR203" s="75">
        <f>'T3 Q1 201415'!AR203</f>
        <v>0.95730706075533667</v>
      </c>
      <c r="CS203" s="75">
        <f>'T3 Q1 201415'!AS203</f>
        <v>586</v>
      </c>
      <c r="CT203" s="75">
        <f>'T3 Q1 201415'!AT203</f>
        <v>0.9622331691297209</v>
      </c>
      <c r="CU203" s="75">
        <f>'T3 Q1 201415'!AU203</f>
        <v>543</v>
      </c>
      <c r="CV203" s="75">
        <f>'T3 Q1 201415'!AV203</f>
        <v>0.89162561576354682</v>
      </c>
      <c r="CW203" s="75">
        <f>'T3 Q1 201415'!AW203</f>
        <v>528</v>
      </c>
      <c r="CX203" s="75">
        <f>'T3 Q1 201415'!AX203</f>
        <v>0.86699507389162567</v>
      </c>
      <c r="CZ203" s="75">
        <f>'T4 Q2 201415'!D203</f>
        <v>701</v>
      </c>
      <c r="DA203" s="75">
        <f>'T4 Q2 201415'!E203</f>
        <v>694</v>
      </c>
      <c r="DB203" s="75">
        <f>'T4 Q2 201415'!F203</f>
        <v>0.9900142653352354</v>
      </c>
      <c r="DC203" s="75">
        <f>'T4 Q2 201415'!G203</f>
        <v>689</v>
      </c>
      <c r="DD203" s="75">
        <f>'T4 Q2 201415'!H203</f>
        <v>0.98288159771754635</v>
      </c>
      <c r="DE203" s="75">
        <f>'T4 Q2 201415'!I203</f>
        <v>693</v>
      </c>
      <c r="DF203" s="75">
        <f>'T4 Q2 201415'!J203</f>
        <v>0.98858773181169757</v>
      </c>
      <c r="DG203" s="75">
        <f>'T4 Q2 201415'!K203</f>
        <v>0</v>
      </c>
      <c r="DH203" s="75">
        <f>'T4 Q2 201415'!L203</f>
        <v>0</v>
      </c>
      <c r="DI203" s="75" t="str">
        <f>'T4 Q2 201415'!M203</f>
        <v/>
      </c>
      <c r="DJ203" s="75">
        <f>'T4 Q2 201415'!N203</f>
        <v>0</v>
      </c>
      <c r="DK203" s="75">
        <f>'T4 Q2 201415'!O203</f>
        <v>713</v>
      </c>
      <c r="DL203" s="75">
        <f>'T4 Q2 201415'!P203</f>
        <v>702</v>
      </c>
      <c r="DM203" s="75">
        <f>'T4 Q2 201415'!Q203</f>
        <v>0.98457223001402527</v>
      </c>
      <c r="DN203" s="75">
        <f>'T4 Q2 201415'!R203</f>
        <v>678</v>
      </c>
      <c r="DO203" s="75">
        <f>'T4 Q2 201415'!S203</f>
        <v>0.95091164095371672</v>
      </c>
      <c r="DP203" s="75">
        <f>'T4 Q2 201415'!T203</f>
        <v>694</v>
      </c>
      <c r="DQ203" s="75">
        <f>'T4 Q2 201415'!U203</f>
        <v>0.97335203366058909</v>
      </c>
      <c r="DR203" s="75">
        <f>'T4 Q2 201415'!V203</f>
        <v>2</v>
      </c>
      <c r="DS203" s="75">
        <f>'T4 Q2 201415'!W203</f>
        <v>2.8050490883590462E-3</v>
      </c>
      <c r="DT203" s="75">
        <f>'T4 Q2 201415'!X203</f>
        <v>681</v>
      </c>
      <c r="DU203" s="75">
        <f>'T4 Q2 201415'!Y203</f>
        <v>0.95511921458625526</v>
      </c>
      <c r="DV203" s="75">
        <f>'T4 Q2 201415'!Z203</f>
        <v>0</v>
      </c>
      <c r="DW203" s="75">
        <f>'T4 Q2 201415'!AA203</f>
        <v>0</v>
      </c>
      <c r="DX203" s="75" t="str">
        <f>'T4 Q2 201415'!AB203</f>
        <v/>
      </c>
      <c r="DY203" s="75">
        <f>'T4 Q2 201415'!AC203</f>
        <v>0</v>
      </c>
      <c r="DZ203" s="75">
        <f>'T4 Q2 201415'!AD203</f>
        <v>669</v>
      </c>
      <c r="EA203" s="75">
        <f>'T4 Q2 201415'!AE203</f>
        <v>651</v>
      </c>
      <c r="EB203" s="75">
        <f>'T4 Q2 201415'!AF203</f>
        <v>0.97309417040358748</v>
      </c>
      <c r="EC203" s="75">
        <f>'T4 Q2 201415'!AG203</f>
        <v>627</v>
      </c>
      <c r="ED203" s="75">
        <f>'T4 Q2 201415'!AH203</f>
        <v>0.93721973094170408</v>
      </c>
      <c r="EE203" s="75">
        <f>'T4 Q2 201415'!AI203</f>
        <v>651</v>
      </c>
      <c r="EF203" s="75">
        <f>'T4 Q2 201415'!AJ203</f>
        <v>0.97309417040358748</v>
      </c>
      <c r="EG203" s="75">
        <f>'T4 Q2 201415'!AK203</f>
        <v>651</v>
      </c>
      <c r="EH203" s="75">
        <f>'T4 Q2 201415'!AL203</f>
        <v>0.97309417040358748</v>
      </c>
      <c r="EI203" s="75">
        <f>'T4 Q2 201415'!AM203</f>
        <v>638</v>
      </c>
      <c r="EJ203" s="75">
        <f>'T4 Q2 201415'!AN203</f>
        <v>0.95366218236173395</v>
      </c>
      <c r="EK203" s="75">
        <f>'T4 Q2 201415'!AO203</f>
        <v>0</v>
      </c>
      <c r="EL203" s="75">
        <f>'T4 Q2 201415'!AP203</f>
        <v>0</v>
      </c>
      <c r="EM203" s="75">
        <f>'T4 Q2 201415'!AQ203</f>
        <v>641</v>
      </c>
      <c r="EN203" s="75">
        <f>'T4 Q2 201415'!AR203</f>
        <v>0.95814648729446938</v>
      </c>
      <c r="EO203" s="75">
        <f>'T4 Q2 201415'!AS203</f>
        <v>647</v>
      </c>
      <c r="EP203" s="75">
        <f>'T4 Q2 201415'!AT203</f>
        <v>0.96711509715994026</v>
      </c>
      <c r="EQ203" s="75">
        <f>'T4 Q2 201415'!AU203</f>
        <v>620</v>
      </c>
      <c r="ER203" s="75">
        <f>'T4 Q2 201415'!AV203</f>
        <v>0.92675635276532142</v>
      </c>
      <c r="ES203" s="75">
        <f>'T4 Q2 201415'!AW203</f>
        <v>602</v>
      </c>
      <c r="ET203" s="75">
        <f>'T4 Q2 201415'!AX203</f>
        <v>0.89985052316890879</v>
      </c>
      <c r="EV203" s="75">
        <f>'T5 Q3 201415'!D203</f>
        <v>910</v>
      </c>
      <c r="EW203" s="75">
        <f>'T5 Q3 201415'!E203</f>
        <v>897</v>
      </c>
      <c r="EX203" s="75">
        <f>'T5 Q3 201415'!F203</f>
        <v>0</v>
      </c>
      <c r="EY203" s="75">
        <f>'T5 Q3 201415'!G203</f>
        <v>885</v>
      </c>
      <c r="EZ203" s="75">
        <f>'T5 Q3 201415'!H203</f>
        <v>0</v>
      </c>
      <c r="FA203" s="75">
        <f>'T5 Q3 201415'!I203</f>
        <v>898</v>
      </c>
      <c r="FB203" s="75">
        <f>'T5 Q3 201415'!J203</f>
        <v>0</v>
      </c>
      <c r="FC203" s="75">
        <f>'T5 Q3 201415'!K203</f>
        <v>0</v>
      </c>
      <c r="FD203" s="75">
        <f>'T5 Q3 201415'!L203</f>
        <v>0</v>
      </c>
      <c r="FE203" s="75">
        <f>'T5 Q3 201415'!M203</f>
        <v>0</v>
      </c>
      <c r="FF203" s="75">
        <f>'T5 Q3 201415'!N203</f>
        <v>0</v>
      </c>
      <c r="FG203" s="75">
        <f>'T5 Q3 201415'!O203</f>
        <v>929</v>
      </c>
      <c r="FH203" s="75">
        <f>'T5 Q3 201415'!P203</f>
        <v>916</v>
      </c>
      <c r="FI203" s="75">
        <f>'T5 Q3 201415'!Q203</f>
        <v>0</v>
      </c>
      <c r="FJ203" s="75">
        <f>'T5 Q3 201415'!R203</f>
        <v>875</v>
      </c>
      <c r="FK203" s="75">
        <f>'T5 Q3 201415'!S203</f>
        <v>0</v>
      </c>
      <c r="FL203" s="75">
        <f>'T5 Q3 201415'!T203</f>
        <v>908</v>
      </c>
      <c r="FM203" s="75">
        <f>'T5 Q3 201415'!U203</f>
        <v>0</v>
      </c>
      <c r="FN203" s="75">
        <f>'T5 Q3 201415'!V203</f>
        <v>1</v>
      </c>
      <c r="FO203" s="75">
        <f>'T5 Q3 201415'!W203</f>
        <v>0</v>
      </c>
      <c r="FP203" s="75">
        <f>'T5 Q3 201415'!X203</f>
        <v>880</v>
      </c>
      <c r="FQ203" s="75">
        <f>'T5 Q3 201415'!Y203</f>
        <v>0</v>
      </c>
      <c r="FR203" s="75">
        <f>'T5 Q3 201415'!Z203</f>
        <v>0</v>
      </c>
      <c r="FS203" s="75">
        <f>'T5 Q3 201415'!AA203</f>
        <v>0</v>
      </c>
      <c r="FT203" s="75">
        <f>'T5 Q3 201415'!AB203</f>
        <v>0</v>
      </c>
      <c r="FU203" s="75">
        <f>'T5 Q3 201415'!AC203</f>
        <v>0</v>
      </c>
      <c r="FV203" s="75">
        <f>'T5 Q3 201415'!AD203</f>
        <v>902</v>
      </c>
      <c r="FW203" s="75">
        <f>'T5 Q3 201415'!AE203</f>
        <v>878</v>
      </c>
      <c r="FX203" s="75">
        <f>'T5 Q3 201415'!AF203</f>
        <v>0</v>
      </c>
      <c r="FY203" s="75">
        <f>'T5 Q3 201415'!AG203</f>
        <v>844</v>
      </c>
      <c r="FZ203" s="75">
        <f>'T5 Q3 201415'!AH203</f>
        <v>0</v>
      </c>
      <c r="GA203" s="75">
        <f>'T5 Q3 201415'!AI203</f>
        <v>879</v>
      </c>
      <c r="GB203" s="75">
        <f>'T5 Q3 201415'!AJ203</f>
        <v>0</v>
      </c>
      <c r="GC203" s="75">
        <f>'T5 Q3 201415'!AK203</f>
        <v>879</v>
      </c>
      <c r="GD203" s="75">
        <f>'T5 Q3 201415'!AL203</f>
        <v>0</v>
      </c>
      <c r="GE203" s="75">
        <f>'T5 Q3 201415'!AM203</f>
        <v>867</v>
      </c>
      <c r="GF203" s="75">
        <f>'T5 Q3 201415'!AN203</f>
        <v>0</v>
      </c>
      <c r="GG203" s="75">
        <f>'T5 Q3 201415'!AO203</f>
        <v>0</v>
      </c>
      <c r="GH203" s="75">
        <f>'T5 Q3 201415'!AP203</f>
        <v>0</v>
      </c>
      <c r="GI203" s="75">
        <f>'T5 Q3 201415'!AQ203</f>
        <v>868</v>
      </c>
      <c r="GJ203" s="75">
        <f>'T5 Q3 201415'!AR203</f>
        <v>0</v>
      </c>
      <c r="GK203" s="75">
        <f>'T5 Q3 201415'!AS203</f>
        <v>872</v>
      </c>
      <c r="GL203" s="75">
        <f>'T5 Q3 201415'!AT203</f>
        <v>0</v>
      </c>
      <c r="GM203" s="75">
        <f>'T5 Q3 201415'!AU203</f>
        <v>856</v>
      </c>
      <c r="GN203" s="75">
        <f>'T5 Q3 201415'!AV203</f>
        <v>0</v>
      </c>
      <c r="GO203" s="75">
        <f>'T5 Q3 201415'!AW203</f>
        <v>825</v>
      </c>
      <c r="GP203" s="75">
        <f>'T5 Q3 201415'!AX203</f>
        <v>0</v>
      </c>
      <c r="GR203" s="75">
        <f>'T6 Q4 201415'!D203</f>
        <v>647</v>
      </c>
      <c r="GS203" s="75">
        <f>'T6 Q4 201415'!E203</f>
        <v>635</v>
      </c>
      <c r="GT203" s="75">
        <f>'T6 Q4 201415'!F203</f>
        <v>0.98145285935085003</v>
      </c>
      <c r="GU203" s="75">
        <f>'T6 Q4 201415'!G203</f>
        <v>627</v>
      </c>
      <c r="GV203" s="75">
        <f>'T6 Q4 201415'!H203</f>
        <v>0.96908809891808345</v>
      </c>
      <c r="GW203" s="75">
        <f>'T6 Q4 201415'!I203</f>
        <v>634</v>
      </c>
      <c r="GX203" s="75">
        <f>'T6 Q4 201415'!J203</f>
        <v>0.97990726429675423</v>
      </c>
      <c r="GY203" s="75">
        <f>'T6 Q4 201415'!K203</f>
        <v>0</v>
      </c>
      <c r="GZ203" s="75">
        <f>'T6 Q4 201415'!L203</f>
        <v>0</v>
      </c>
      <c r="HA203" s="75" t="str">
        <f>'T6 Q4 201415'!M203</f>
        <v/>
      </c>
      <c r="HB203" s="75">
        <f>'T6 Q4 201415'!N203</f>
        <v>0</v>
      </c>
      <c r="HC203" s="75">
        <f>'T6 Q4 201415'!O203</f>
        <v>634</v>
      </c>
      <c r="HD203" s="75">
        <f>'T6 Q4 201415'!P203</f>
        <v>617</v>
      </c>
      <c r="HE203" s="75">
        <f>'T6 Q4 201415'!Q203</f>
        <v>0.97318611987381698</v>
      </c>
      <c r="HF203" s="75">
        <f>'T6 Q4 201415'!R203</f>
        <v>591</v>
      </c>
      <c r="HG203" s="75">
        <f>'T6 Q4 201415'!S203</f>
        <v>0.93217665615141954</v>
      </c>
      <c r="HH203" s="75">
        <f>'T6 Q4 201415'!T203</f>
        <v>609</v>
      </c>
      <c r="HI203" s="75">
        <f>'T6 Q4 201415'!U203</f>
        <v>0.9605678233438486</v>
      </c>
      <c r="HJ203" s="75">
        <f>'T6 Q4 201415'!V203</f>
        <v>2</v>
      </c>
      <c r="HK203" s="75">
        <f>'T6 Q4 201415'!W203</f>
        <v>3.1545741324921135E-3</v>
      </c>
      <c r="HL203" s="75">
        <f>'T6 Q4 201415'!X203</f>
        <v>594</v>
      </c>
      <c r="HM203" s="75">
        <f>'T6 Q4 201415'!Y203</f>
        <v>0.93690851735015768</v>
      </c>
      <c r="HN203" s="75">
        <f>'T6 Q4 201415'!Z203</f>
        <v>0</v>
      </c>
      <c r="HO203" s="75">
        <f>'T6 Q4 201415'!AA203</f>
        <v>0</v>
      </c>
      <c r="HP203" s="75" t="str">
        <f>'T6 Q4 201415'!AB203</f>
        <v/>
      </c>
      <c r="HQ203" s="75">
        <f>'T6 Q4 201415'!AC203</f>
        <v>0</v>
      </c>
      <c r="HR203" s="75">
        <f>'T6 Q4 201415'!AD203</f>
        <v>659</v>
      </c>
      <c r="HS203" s="75">
        <f>'T6 Q4 201415'!AE203</f>
        <v>639</v>
      </c>
      <c r="HT203" s="75">
        <f>'T6 Q4 201415'!AF203</f>
        <v>0.96965098634294389</v>
      </c>
      <c r="HU203" s="75">
        <f>'T6 Q4 201415'!AG203</f>
        <v>640</v>
      </c>
      <c r="HV203" s="75">
        <f>'T6 Q4 201415'!AH203</f>
        <v>0.97116843702579669</v>
      </c>
      <c r="HW203" s="75">
        <f>'T6 Q4 201415'!AI203</f>
        <v>640</v>
      </c>
      <c r="HX203" s="75">
        <f>'T6 Q4 201415'!AJ203</f>
        <v>0.97116843702579669</v>
      </c>
      <c r="HY203" s="75">
        <f>'T6 Q4 201415'!AK203</f>
        <v>638</v>
      </c>
      <c r="HZ203" s="75">
        <f>'T6 Q4 201415'!AL203</f>
        <v>0.96813353566009108</v>
      </c>
      <c r="IA203" s="75">
        <f>'T6 Q4 201415'!AM203</f>
        <v>629</v>
      </c>
      <c r="IB203" s="75">
        <f>'T6 Q4 201415'!AN203</f>
        <v>0.95447647951441583</v>
      </c>
      <c r="IC203" s="75">
        <f>'T6 Q4 201415'!AO203</f>
        <v>4</v>
      </c>
      <c r="ID203" s="75">
        <f>'T6 Q4 201415'!AP203</f>
        <v>6.0698027314112293E-3</v>
      </c>
      <c r="IE203" s="75">
        <f>'T6 Q4 201415'!AQ203</f>
        <v>641</v>
      </c>
      <c r="IF203" s="75">
        <f>'T6 Q4 201415'!AR203</f>
        <v>0.9726858877086495</v>
      </c>
      <c r="IG203" s="75">
        <f>'T6 Q4 201415'!AS203</f>
        <v>647</v>
      </c>
      <c r="IH203" s="75">
        <f>'T6 Q4 201415'!AT203</f>
        <v>0.98179059180576633</v>
      </c>
      <c r="II203" s="75">
        <f>'T6 Q4 201415'!AU203</f>
        <v>632</v>
      </c>
      <c r="IJ203" s="75">
        <f>'T6 Q4 201415'!AV203</f>
        <v>0.95902883156297425</v>
      </c>
      <c r="IK203" s="75">
        <f>'T6 Q4 201415'!AW203</f>
        <v>613</v>
      </c>
      <c r="IL203" s="75">
        <f>'T6 Q4 201415'!AX203</f>
        <v>0.93019726858877083</v>
      </c>
    </row>
    <row r="204" spans="1:246" x14ac:dyDescent="0.25">
      <c r="A204" s="31" t="s">
        <v>662</v>
      </c>
      <c r="B204" s="21" t="s">
        <v>663</v>
      </c>
      <c r="C204" s="21" t="s">
        <v>40</v>
      </c>
      <c r="D204" s="64">
        <v>2155</v>
      </c>
      <c r="E204" s="64">
        <v>2103</v>
      </c>
      <c r="F204" s="51">
        <v>0.97587006960556844</v>
      </c>
      <c r="G204" s="64">
        <v>1079</v>
      </c>
      <c r="H204" s="69">
        <v>0.50069605568445474</v>
      </c>
      <c r="I204" s="64">
        <v>2103</v>
      </c>
      <c r="J204" s="51">
        <v>0.97587006960556844</v>
      </c>
      <c r="K204" s="64">
        <v>0</v>
      </c>
      <c r="L204" s="5">
        <v>0</v>
      </c>
      <c r="M204" s="51" t="e">
        <v>#DIV/0!</v>
      </c>
      <c r="N204" s="40"/>
      <c r="O204" s="64">
        <v>2374</v>
      </c>
      <c r="P204" s="64">
        <v>2336</v>
      </c>
      <c r="Q204" s="51">
        <v>0.98399326032013479</v>
      </c>
      <c r="R204" s="64">
        <v>2278</v>
      </c>
      <c r="S204" s="69">
        <v>0.95956192080876157</v>
      </c>
      <c r="T204" s="64">
        <v>1911</v>
      </c>
      <c r="U204" s="51">
        <v>0.80497051390058971</v>
      </c>
      <c r="V204" s="64">
        <v>2266</v>
      </c>
      <c r="W204" s="69">
        <v>0.95450716090985677</v>
      </c>
      <c r="X204" s="64">
        <v>2271</v>
      </c>
      <c r="Y204" s="51">
        <v>0.95661331086773382</v>
      </c>
      <c r="Z204" s="64">
        <v>25</v>
      </c>
      <c r="AA204" s="64">
        <v>0</v>
      </c>
      <c r="AB204" s="51">
        <v>0</v>
      </c>
      <c r="AC204" s="58"/>
      <c r="AD204" s="64">
        <v>2395</v>
      </c>
      <c r="AE204" s="64">
        <v>2350</v>
      </c>
      <c r="AF204" s="46">
        <v>0.98121085594989566</v>
      </c>
      <c r="AG204" s="64">
        <v>2259</v>
      </c>
      <c r="AH204" s="70">
        <v>0.94321503131524009</v>
      </c>
      <c r="AI204" s="64">
        <v>2371</v>
      </c>
      <c r="AJ204" s="46">
        <v>0.98997912317327763</v>
      </c>
      <c r="AK204" s="64">
        <v>2289</v>
      </c>
      <c r="AL204" s="70">
        <v>0.95574112734864303</v>
      </c>
      <c r="AM204" s="64">
        <v>2208</v>
      </c>
      <c r="AN204" s="46">
        <v>0.92192066805845507</v>
      </c>
      <c r="AO204" s="64">
        <v>2289</v>
      </c>
      <c r="AP204" s="70">
        <v>0.95574112734864303</v>
      </c>
      <c r="AQ204" s="64">
        <v>2341</v>
      </c>
      <c r="AR204" s="46">
        <v>0.9774530271398747</v>
      </c>
      <c r="AS204" s="64">
        <v>2261</v>
      </c>
      <c r="AT204" s="70">
        <v>0.94405010438413361</v>
      </c>
      <c r="AU204" s="64">
        <v>2317</v>
      </c>
      <c r="AV204" s="46">
        <v>0.96743215031315244</v>
      </c>
      <c r="AW204" s="64">
        <v>2263</v>
      </c>
      <c r="AX204" s="46">
        <v>0.94488517745302714</v>
      </c>
      <c r="AZ204" s="80">
        <f>VLOOKUP($A204,'T1DQ CCG'!$A:$BS,69,FALSE)</f>
        <v>0</v>
      </c>
      <c r="BA204" s="80">
        <f>VLOOKUP($A204,'T1DQ CCG'!$A:$BS,70,FALSE)</f>
        <v>0</v>
      </c>
      <c r="BB204" s="80">
        <f>VLOOKUP($A204,'T1DQ CCG'!$A:$BS,71,FALSE)</f>
        <v>0</v>
      </c>
      <c r="BD204" s="75">
        <f>'T3 Q1 201415'!D204</f>
        <v>515</v>
      </c>
      <c r="BE204" s="75">
        <f>'T3 Q1 201415'!E204</f>
        <v>497</v>
      </c>
      <c r="BF204" s="75">
        <f>'T3 Q1 201415'!F204</f>
        <v>0.96504854368932036</v>
      </c>
      <c r="BG204" s="75">
        <f>'T3 Q1 201415'!G204</f>
        <v>0</v>
      </c>
      <c r="BH204" s="75">
        <f>'T3 Q1 201415'!H204</f>
        <v>0</v>
      </c>
      <c r="BI204" s="75">
        <f>'T3 Q1 201415'!I204</f>
        <v>497</v>
      </c>
      <c r="BJ204" s="75">
        <f>'T3 Q1 201415'!J204</f>
        <v>0.96504854368932036</v>
      </c>
      <c r="BK204" s="75">
        <f>'T3 Q1 201415'!K204</f>
        <v>0</v>
      </c>
      <c r="BL204" s="75">
        <f>'T3 Q1 201415'!L204</f>
        <v>0</v>
      </c>
      <c r="BM204" s="75" t="str">
        <f>'T3 Q1 201415'!M204</f>
        <v/>
      </c>
      <c r="BN204" s="75">
        <f>'T3 Q1 201415'!N204</f>
        <v>0</v>
      </c>
      <c r="BO204" s="75">
        <f>'T3 Q1 201415'!O204</f>
        <v>592</v>
      </c>
      <c r="BP204" s="75">
        <f>'T3 Q1 201415'!P204</f>
        <v>587</v>
      </c>
      <c r="BQ204" s="75">
        <f>'T3 Q1 201415'!Q204</f>
        <v>0.99155405405405406</v>
      </c>
      <c r="BR204" s="75">
        <f>'T3 Q1 201415'!R204</f>
        <v>568</v>
      </c>
      <c r="BS204" s="75">
        <f>'T3 Q1 201415'!S204</f>
        <v>0.95945945945945943</v>
      </c>
      <c r="BT204" s="75">
        <f>'T3 Q1 201415'!T204</f>
        <v>553</v>
      </c>
      <c r="BU204" s="75">
        <f>'T3 Q1 201415'!U204</f>
        <v>0.9341216216216216</v>
      </c>
      <c r="BV204" s="75">
        <f>'T3 Q1 201415'!V204</f>
        <v>568</v>
      </c>
      <c r="BW204" s="75">
        <f>'T3 Q1 201415'!W204</f>
        <v>0.95945945945945943</v>
      </c>
      <c r="BX204" s="75">
        <f>'T3 Q1 201415'!X204</f>
        <v>568</v>
      </c>
      <c r="BY204" s="75">
        <f>'T3 Q1 201415'!Y204</f>
        <v>0.95945945945945943</v>
      </c>
      <c r="BZ204" s="75">
        <f>'T3 Q1 201415'!Z204</f>
        <v>9</v>
      </c>
      <c r="CA204" s="75">
        <f>'T3 Q1 201415'!AA204</f>
        <v>0</v>
      </c>
      <c r="CB204" s="75">
        <f>'T3 Q1 201415'!AB204</f>
        <v>0</v>
      </c>
      <c r="CC204" s="75">
        <f>'T3 Q1 201415'!AC204</f>
        <v>0</v>
      </c>
      <c r="CD204" s="75">
        <f>'T3 Q1 201415'!AD204</f>
        <v>624</v>
      </c>
      <c r="CE204" s="75">
        <f>'T3 Q1 201415'!AE204</f>
        <v>611</v>
      </c>
      <c r="CF204" s="75">
        <f>'T3 Q1 201415'!AF204</f>
        <v>0.97916666666666663</v>
      </c>
      <c r="CG204" s="75">
        <f>'T3 Q1 201415'!AG204</f>
        <v>593</v>
      </c>
      <c r="CH204" s="75">
        <f>'T3 Q1 201415'!AH204</f>
        <v>0.95032051282051277</v>
      </c>
      <c r="CI204" s="75">
        <f>'T3 Q1 201415'!AI204</f>
        <v>617</v>
      </c>
      <c r="CJ204" s="75">
        <f>'T3 Q1 201415'!AJ204</f>
        <v>0.98878205128205132</v>
      </c>
      <c r="CK204" s="75">
        <f>'T3 Q1 201415'!AK204</f>
        <v>592</v>
      </c>
      <c r="CL204" s="75">
        <f>'T3 Q1 201415'!AL204</f>
        <v>0.94871794871794868</v>
      </c>
      <c r="CM204" s="75">
        <f>'T3 Q1 201415'!AM204</f>
        <v>583</v>
      </c>
      <c r="CN204" s="75">
        <f>'T3 Q1 201415'!AN204</f>
        <v>0.93429487179487181</v>
      </c>
      <c r="CO204" s="75">
        <f>'T3 Q1 201415'!AO204</f>
        <v>592</v>
      </c>
      <c r="CP204" s="75">
        <f>'T3 Q1 201415'!AP204</f>
        <v>0.94871794871794868</v>
      </c>
      <c r="CQ204" s="75">
        <f>'T3 Q1 201415'!AQ204</f>
        <v>609</v>
      </c>
      <c r="CR204" s="75">
        <f>'T3 Q1 201415'!AR204</f>
        <v>0.97596153846153844</v>
      </c>
      <c r="CS204" s="75">
        <f>'T3 Q1 201415'!AS204</f>
        <v>596</v>
      </c>
      <c r="CT204" s="75">
        <f>'T3 Q1 201415'!AT204</f>
        <v>0.95512820512820518</v>
      </c>
      <c r="CU204" s="75">
        <f>'T3 Q1 201415'!AU204</f>
        <v>603</v>
      </c>
      <c r="CV204" s="75">
        <f>'T3 Q1 201415'!AV204</f>
        <v>0.96634615384615385</v>
      </c>
      <c r="CW204" s="75">
        <f>'T3 Q1 201415'!AW204</f>
        <v>584</v>
      </c>
      <c r="CX204" s="75">
        <f>'T3 Q1 201415'!AX204</f>
        <v>0.9358974358974359</v>
      </c>
      <c r="CZ204" s="75">
        <f>'T4 Q2 201415'!D204</f>
        <v>526</v>
      </c>
      <c r="DA204" s="75">
        <f>'T4 Q2 201415'!E204</f>
        <v>514</v>
      </c>
      <c r="DB204" s="75">
        <f>'T4 Q2 201415'!F204</f>
        <v>0.97718631178707227</v>
      </c>
      <c r="DC204" s="75">
        <f>'T4 Q2 201415'!G204</f>
        <v>0</v>
      </c>
      <c r="DD204" s="75">
        <f>'T4 Q2 201415'!H204</f>
        <v>0</v>
      </c>
      <c r="DE204" s="75">
        <f>'T4 Q2 201415'!I204</f>
        <v>515</v>
      </c>
      <c r="DF204" s="75">
        <f>'T4 Q2 201415'!J204</f>
        <v>0.97908745247148288</v>
      </c>
      <c r="DG204" s="75">
        <f>'T4 Q2 201415'!K204</f>
        <v>0</v>
      </c>
      <c r="DH204" s="75">
        <f>'T4 Q2 201415'!L204</f>
        <v>0</v>
      </c>
      <c r="DI204" s="75" t="str">
        <f>'T4 Q2 201415'!M204</f>
        <v/>
      </c>
      <c r="DJ204" s="75">
        <f>'T4 Q2 201415'!N204</f>
        <v>0</v>
      </c>
      <c r="DK204" s="75">
        <f>'T4 Q2 201415'!O204</f>
        <v>614</v>
      </c>
      <c r="DL204" s="75">
        <f>'T4 Q2 201415'!P204</f>
        <v>605</v>
      </c>
      <c r="DM204" s="75">
        <f>'T4 Q2 201415'!Q204</f>
        <v>0.98534201954397393</v>
      </c>
      <c r="DN204" s="75">
        <f>'T4 Q2 201415'!R204</f>
        <v>590</v>
      </c>
      <c r="DO204" s="75">
        <f>'T4 Q2 201415'!S204</f>
        <v>0.96091205211726383</v>
      </c>
      <c r="DP204" s="75">
        <f>'T4 Q2 201415'!T204</f>
        <v>566</v>
      </c>
      <c r="DQ204" s="75">
        <f>'T4 Q2 201415'!U204</f>
        <v>0.92182410423452765</v>
      </c>
      <c r="DR204" s="75">
        <f>'T4 Q2 201415'!V204</f>
        <v>585</v>
      </c>
      <c r="DS204" s="75">
        <f>'T4 Q2 201415'!W204</f>
        <v>0.95276872964169379</v>
      </c>
      <c r="DT204" s="75">
        <f>'T4 Q2 201415'!X204</f>
        <v>585</v>
      </c>
      <c r="DU204" s="75">
        <f>'T4 Q2 201415'!Y204</f>
        <v>0.95276872964169379</v>
      </c>
      <c r="DV204" s="75">
        <f>'T4 Q2 201415'!Z204</f>
        <v>9</v>
      </c>
      <c r="DW204" s="75">
        <f>'T4 Q2 201415'!AA204</f>
        <v>0</v>
      </c>
      <c r="DX204" s="75">
        <f>'T4 Q2 201415'!AB204</f>
        <v>0</v>
      </c>
      <c r="DY204" s="75">
        <f>'T4 Q2 201415'!AC204</f>
        <v>0</v>
      </c>
      <c r="DZ204" s="75">
        <f>'T4 Q2 201415'!AD204</f>
        <v>617</v>
      </c>
      <c r="EA204" s="75">
        <f>'T4 Q2 201415'!AE204</f>
        <v>603</v>
      </c>
      <c r="EB204" s="75">
        <f>'T4 Q2 201415'!AF204</f>
        <v>0.97730956239870337</v>
      </c>
      <c r="EC204" s="75">
        <f>'T4 Q2 201415'!AG204</f>
        <v>584</v>
      </c>
      <c r="ED204" s="75">
        <f>'T4 Q2 201415'!AH204</f>
        <v>0.94651539708265797</v>
      </c>
      <c r="EE204" s="75">
        <f>'T4 Q2 201415'!AI204</f>
        <v>608</v>
      </c>
      <c r="EF204" s="75">
        <f>'T4 Q2 201415'!AJ204</f>
        <v>0.98541329011345213</v>
      </c>
      <c r="EG204" s="75">
        <f>'T4 Q2 201415'!AK204</f>
        <v>590</v>
      </c>
      <c r="EH204" s="75">
        <f>'T4 Q2 201415'!AL204</f>
        <v>0.95623987034035651</v>
      </c>
      <c r="EI204" s="75">
        <f>'T4 Q2 201415'!AM204</f>
        <v>566</v>
      </c>
      <c r="EJ204" s="75">
        <f>'T4 Q2 201415'!AN204</f>
        <v>0.91734197730956235</v>
      </c>
      <c r="EK204" s="75">
        <f>'T4 Q2 201415'!AO204</f>
        <v>590</v>
      </c>
      <c r="EL204" s="75">
        <f>'T4 Q2 201415'!AP204</f>
        <v>0.95623987034035651</v>
      </c>
      <c r="EM204" s="75">
        <f>'T4 Q2 201415'!AQ204</f>
        <v>599</v>
      </c>
      <c r="EN204" s="75">
        <f>'T4 Q2 201415'!AR204</f>
        <v>0.97082658022690438</v>
      </c>
      <c r="EO204" s="75">
        <f>'T4 Q2 201415'!AS204</f>
        <v>580</v>
      </c>
      <c r="EP204" s="75">
        <f>'T4 Q2 201415'!AT204</f>
        <v>0.94003241491085898</v>
      </c>
      <c r="EQ204" s="75">
        <f>'T4 Q2 201415'!AU204</f>
        <v>595</v>
      </c>
      <c r="ER204" s="75">
        <f>'T4 Q2 201415'!AV204</f>
        <v>0.96434359805510539</v>
      </c>
      <c r="ES204" s="75">
        <f>'T4 Q2 201415'!AW204</f>
        <v>579</v>
      </c>
      <c r="ET204" s="75">
        <f>'T4 Q2 201415'!AX204</f>
        <v>0.93841166936790921</v>
      </c>
      <c r="EV204" s="75">
        <f>'T5 Q3 201415'!D204</f>
        <v>572</v>
      </c>
      <c r="EW204" s="75">
        <f>'T5 Q3 201415'!E204</f>
        <v>560</v>
      </c>
      <c r="EX204" s="75">
        <f>'T5 Q3 201415'!F204</f>
        <v>0.97902097902097907</v>
      </c>
      <c r="EY204" s="75">
        <f>'T5 Q3 201415'!G204</f>
        <v>552</v>
      </c>
      <c r="EZ204" s="75">
        <f>'T5 Q3 201415'!H204</f>
        <v>0.965034965034965</v>
      </c>
      <c r="FA204" s="75">
        <f>'T5 Q3 201415'!I204</f>
        <v>560</v>
      </c>
      <c r="FB204" s="75">
        <f>'T5 Q3 201415'!J204</f>
        <v>0.97902097902097907</v>
      </c>
      <c r="FC204" s="75">
        <f>'T5 Q3 201415'!K204</f>
        <v>0</v>
      </c>
      <c r="FD204" s="75">
        <f>'T5 Q3 201415'!L204</f>
        <v>0</v>
      </c>
      <c r="FE204" s="75" t="str">
        <f>'T5 Q3 201415'!M204</f>
        <v/>
      </c>
      <c r="FF204" s="75">
        <f>'T5 Q3 201415'!N204</f>
        <v>0</v>
      </c>
      <c r="FG204" s="75">
        <f>'T5 Q3 201415'!O204</f>
        <v>620</v>
      </c>
      <c r="FH204" s="75">
        <f>'T5 Q3 201415'!P204</f>
        <v>613</v>
      </c>
      <c r="FI204" s="75">
        <f>'T5 Q3 201415'!Q204</f>
        <v>0.98870967741935489</v>
      </c>
      <c r="FJ204" s="75">
        <f>'T5 Q3 201415'!R204</f>
        <v>599</v>
      </c>
      <c r="FK204" s="75">
        <f>'T5 Q3 201415'!S204</f>
        <v>0.96612903225806457</v>
      </c>
      <c r="FL204" s="75">
        <f>'T5 Q3 201415'!T204</f>
        <v>545</v>
      </c>
      <c r="FM204" s="75">
        <f>'T5 Q3 201415'!U204</f>
        <v>0.87903225806451613</v>
      </c>
      <c r="FN204" s="75">
        <f>'T5 Q3 201415'!V204</f>
        <v>598</v>
      </c>
      <c r="FO204" s="75">
        <f>'T5 Q3 201415'!W204</f>
        <v>0.96451612903225803</v>
      </c>
      <c r="FP204" s="75">
        <f>'T5 Q3 201415'!X204</f>
        <v>596</v>
      </c>
      <c r="FQ204" s="75">
        <f>'T5 Q3 201415'!Y204</f>
        <v>0.96129032258064517</v>
      </c>
      <c r="FR204" s="75">
        <f>'T5 Q3 201415'!Z204</f>
        <v>7</v>
      </c>
      <c r="FS204" s="75">
        <f>'T5 Q3 201415'!AA204</f>
        <v>0</v>
      </c>
      <c r="FT204" s="75">
        <f>'T5 Q3 201415'!AB204</f>
        <v>0</v>
      </c>
      <c r="FU204" s="75">
        <f>'T5 Q3 201415'!AC204</f>
        <v>0</v>
      </c>
      <c r="FV204" s="75">
        <f>'T5 Q3 201415'!AD204</f>
        <v>544</v>
      </c>
      <c r="FW204" s="75">
        <f>'T5 Q3 201415'!AE204</f>
        <v>535</v>
      </c>
      <c r="FX204" s="75">
        <f>'T5 Q3 201415'!AF204</f>
        <v>0.98345588235294112</v>
      </c>
      <c r="FY204" s="75">
        <f>'T5 Q3 201415'!AG204</f>
        <v>513</v>
      </c>
      <c r="FZ204" s="75">
        <f>'T5 Q3 201415'!AH204</f>
        <v>0.94301470588235292</v>
      </c>
      <c r="GA204" s="75">
        <f>'T5 Q3 201415'!AI204</f>
        <v>539</v>
      </c>
      <c r="GB204" s="75">
        <f>'T5 Q3 201415'!AJ204</f>
        <v>0.9908088235294118</v>
      </c>
      <c r="GC204" s="75">
        <f>'T5 Q3 201415'!AK204</f>
        <v>526</v>
      </c>
      <c r="GD204" s="75">
        <f>'T5 Q3 201415'!AL204</f>
        <v>0.96691176470588236</v>
      </c>
      <c r="GE204" s="75">
        <f>'T5 Q3 201415'!AM204</f>
        <v>499</v>
      </c>
      <c r="GF204" s="75">
        <f>'T5 Q3 201415'!AN204</f>
        <v>0.91727941176470584</v>
      </c>
      <c r="GG204" s="75">
        <f>'T5 Q3 201415'!AO204</f>
        <v>526</v>
      </c>
      <c r="GH204" s="75">
        <f>'T5 Q3 201415'!AP204</f>
        <v>0.96691176470588236</v>
      </c>
      <c r="GI204" s="75">
        <f>'T5 Q3 201415'!AQ204</f>
        <v>532</v>
      </c>
      <c r="GJ204" s="75">
        <f>'T5 Q3 201415'!AR204</f>
        <v>0.9779411764705882</v>
      </c>
      <c r="GK204" s="75">
        <f>'T5 Q3 201415'!AS204</f>
        <v>516</v>
      </c>
      <c r="GL204" s="75">
        <f>'T5 Q3 201415'!AT204</f>
        <v>0.94852941176470584</v>
      </c>
      <c r="GM204" s="75">
        <f>'T5 Q3 201415'!AU204</f>
        <v>531</v>
      </c>
      <c r="GN204" s="75">
        <f>'T5 Q3 201415'!AV204</f>
        <v>0.97610294117647056</v>
      </c>
      <c r="GO204" s="75">
        <f>'T5 Q3 201415'!AW204</f>
        <v>518</v>
      </c>
      <c r="GP204" s="75">
        <f>'T5 Q3 201415'!AX204</f>
        <v>0.95220588235294112</v>
      </c>
      <c r="GR204" s="75">
        <f>'T6 Q4 201415'!D204</f>
        <v>542</v>
      </c>
      <c r="GS204" s="75">
        <f>'T6 Q4 201415'!E204</f>
        <v>532</v>
      </c>
      <c r="GT204" s="75">
        <f>'T6 Q4 201415'!F204</f>
        <v>0.98154981549815501</v>
      </c>
      <c r="GU204" s="75">
        <f>'T6 Q4 201415'!G204</f>
        <v>527</v>
      </c>
      <c r="GV204" s="75">
        <f>'T6 Q4 201415'!H204</f>
        <v>0.97232472324723251</v>
      </c>
      <c r="GW204" s="75">
        <f>'T6 Q4 201415'!I204</f>
        <v>531</v>
      </c>
      <c r="GX204" s="75">
        <f>'T6 Q4 201415'!J204</f>
        <v>0.97970479704797053</v>
      </c>
      <c r="GY204" s="75">
        <f>'T6 Q4 201415'!K204</f>
        <v>0</v>
      </c>
      <c r="GZ204" s="75">
        <f>'T6 Q4 201415'!L204</f>
        <v>0</v>
      </c>
      <c r="HA204" s="75" t="str">
        <f>'T6 Q4 201415'!M204</f>
        <v/>
      </c>
      <c r="HB204" s="75">
        <f>'T6 Q4 201415'!N204</f>
        <v>0</v>
      </c>
      <c r="HC204" s="75">
        <f>'T6 Q4 201415'!O204</f>
        <v>548</v>
      </c>
      <c r="HD204" s="75">
        <f>'T6 Q4 201415'!P204</f>
        <v>531</v>
      </c>
      <c r="HE204" s="75">
        <f>'T6 Q4 201415'!Q204</f>
        <v>0.96897810218978098</v>
      </c>
      <c r="HF204" s="75">
        <f>'T6 Q4 201415'!R204</f>
        <v>521</v>
      </c>
      <c r="HG204" s="75">
        <f>'T6 Q4 201415'!S204</f>
        <v>0.9507299270072993</v>
      </c>
      <c r="HH204" s="75">
        <f>'T6 Q4 201415'!T204</f>
        <v>247</v>
      </c>
      <c r="HI204" s="75">
        <f>'T6 Q4 201415'!U204</f>
        <v>0.45072992700729925</v>
      </c>
      <c r="HJ204" s="75">
        <f>'T6 Q4 201415'!V204</f>
        <v>515</v>
      </c>
      <c r="HK204" s="75">
        <f>'T6 Q4 201415'!W204</f>
        <v>0.93978102189781021</v>
      </c>
      <c r="HL204" s="75">
        <f>'T6 Q4 201415'!X204</f>
        <v>522</v>
      </c>
      <c r="HM204" s="75">
        <f>'T6 Q4 201415'!Y204</f>
        <v>0.95255474452554745</v>
      </c>
      <c r="HN204" s="75">
        <f>'T6 Q4 201415'!Z204</f>
        <v>0</v>
      </c>
      <c r="HO204" s="75">
        <f>'T6 Q4 201415'!AA204</f>
        <v>0</v>
      </c>
      <c r="HP204" s="75" t="str">
        <f>'T6 Q4 201415'!AB204</f>
        <v/>
      </c>
      <c r="HQ204" s="75">
        <f>'T6 Q4 201415'!AC204</f>
        <v>0</v>
      </c>
      <c r="HR204" s="75">
        <f>'T6 Q4 201415'!AD204</f>
        <v>610</v>
      </c>
      <c r="HS204" s="75">
        <f>'T6 Q4 201415'!AE204</f>
        <v>601</v>
      </c>
      <c r="HT204" s="75">
        <f>'T6 Q4 201415'!AF204</f>
        <v>0.98524590163934422</v>
      </c>
      <c r="HU204" s="75">
        <f>'T6 Q4 201415'!AG204</f>
        <v>569</v>
      </c>
      <c r="HV204" s="75">
        <f>'T6 Q4 201415'!AH204</f>
        <v>0.93278688524590159</v>
      </c>
      <c r="HW204" s="75">
        <f>'T6 Q4 201415'!AI204</f>
        <v>607</v>
      </c>
      <c r="HX204" s="75">
        <f>'T6 Q4 201415'!AJ204</f>
        <v>0.9950819672131147</v>
      </c>
      <c r="HY204" s="75">
        <f>'T6 Q4 201415'!AK204</f>
        <v>581</v>
      </c>
      <c r="HZ204" s="75">
        <f>'T6 Q4 201415'!AL204</f>
        <v>0.95245901639344266</v>
      </c>
      <c r="IA204" s="75">
        <f>'T6 Q4 201415'!AM204</f>
        <v>560</v>
      </c>
      <c r="IB204" s="75">
        <f>'T6 Q4 201415'!AN204</f>
        <v>0.91803278688524592</v>
      </c>
      <c r="IC204" s="75">
        <f>'T6 Q4 201415'!AO204</f>
        <v>581</v>
      </c>
      <c r="ID204" s="75">
        <f>'T6 Q4 201415'!AP204</f>
        <v>0.95245901639344266</v>
      </c>
      <c r="IE204" s="75">
        <f>'T6 Q4 201415'!AQ204</f>
        <v>601</v>
      </c>
      <c r="IF204" s="75">
        <f>'T6 Q4 201415'!AR204</f>
        <v>0.98524590163934422</v>
      </c>
      <c r="IG204" s="75">
        <f>'T6 Q4 201415'!AS204</f>
        <v>569</v>
      </c>
      <c r="IH204" s="75">
        <f>'T6 Q4 201415'!AT204</f>
        <v>0.93278688524590159</v>
      </c>
      <c r="II204" s="75">
        <f>'T6 Q4 201415'!AU204</f>
        <v>588</v>
      </c>
      <c r="IJ204" s="75">
        <f>'T6 Q4 201415'!AV204</f>
        <v>0.9639344262295082</v>
      </c>
      <c r="IK204" s="75">
        <f>'T6 Q4 201415'!AW204</f>
        <v>582</v>
      </c>
      <c r="IL204" s="75">
        <f>'T6 Q4 201415'!AX204</f>
        <v>0.95409836065573772</v>
      </c>
    </row>
    <row r="205" spans="1:246" x14ac:dyDescent="0.25">
      <c r="A205" s="31" t="s">
        <v>664</v>
      </c>
      <c r="B205" s="21" t="s">
        <v>665</v>
      </c>
      <c r="C205" s="21" t="s">
        <v>40</v>
      </c>
      <c r="D205" s="64">
        <v>2793</v>
      </c>
      <c r="E205" s="64">
        <v>2740</v>
      </c>
      <c r="F205" s="51"/>
      <c r="G205" s="64">
        <v>2705</v>
      </c>
      <c r="H205" s="69"/>
      <c r="I205" s="64">
        <v>2734</v>
      </c>
      <c r="J205" s="51"/>
      <c r="K205" s="64">
        <v>0</v>
      </c>
      <c r="L205" s="5">
        <v>0</v>
      </c>
      <c r="M205" s="51"/>
      <c r="N205" s="40"/>
      <c r="O205" s="64">
        <v>2848</v>
      </c>
      <c r="P205" s="64">
        <v>2782</v>
      </c>
      <c r="Q205" s="51"/>
      <c r="R205" s="64">
        <v>2717</v>
      </c>
      <c r="S205" s="69"/>
      <c r="T205" s="64">
        <v>2726</v>
      </c>
      <c r="U205" s="51"/>
      <c r="V205" s="64">
        <v>14</v>
      </c>
      <c r="W205" s="69"/>
      <c r="X205" s="64">
        <v>2722</v>
      </c>
      <c r="Y205" s="51"/>
      <c r="Z205" s="64">
        <v>0</v>
      </c>
      <c r="AA205" s="64">
        <v>0</v>
      </c>
      <c r="AB205" s="51"/>
      <c r="AC205" s="58"/>
      <c r="AD205" s="64">
        <v>4239</v>
      </c>
      <c r="AE205" s="64">
        <v>4108</v>
      </c>
      <c r="AF205" s="46"/>
      <c r="AG205" s="64">
        <v>3970</v>
      </c>
      <c r="AH205" s="70"/>
      <c r="AI205" s="64">
        <v>4117</v>
      </c>
      <c r="AJ205" s="46"/>
      <c r="AK205" s="64">
        <v>4095</v>
      </c>
      <c r="AL205" s="70"/>
      <c r="AM205" s="64">
        <v>3990</v>
      </c>
      <c r="AN205" s="46"/>
      <c r="AO205" s="64">
        <v>75</v>
      </c>
      <c r="AP205" s="70"/>
      <c r="AQ205" s="64">
        <v>4105</v>
      </c>
      <c r="AR205" s="46"/>
      <c r="AS205" s="64">
        <v>4106</v>
      </c>
      <c r="AT205" s="70"/>
      <c r="AU205" s="64">
        <v>3710</v>
      </c>
      <c r="AV205" s="46"/>
      <c r="AW205" s="64">
        <v>3598</v>
      </c>
      <c r="AX205" s="46"/>
      <c r="AZ205" s="80">
        <f>VLOOKUP($A205,'T1DQ CCG'!$A:$BS,69,FALSE)</f>
        <v>1</v>
      </c>
      <c r="BA205" s="80">
        <f>VLOOKUP($A205,'T1DQ CCG'!$A:$BS,70,FALSE)</f>
        <v>1</v>
      </c>
      <c r="BB205" s="80">
        <f>VLOOKUP($A205,'T1DQ CCG'!$A:$BS,71,FALSE)</f>
        <v>1</v>
      </c>
      <c r="BD205" s="75">
        <f>'T3 Q1 201415'!D205</f>
        <v>0</v>
      </c>
      <c r="BE205" s="75">
        <f>'T3 Q1 201415'!E205</f>
        <v>0</v>
      </c>
      <c r="BF205" s="75">
        <f>'T3 Q1 201415'!F205</f>
        <v>0</v>
      </c>
      <c r="BG205" s="75">
        <f>'T3 Q1 201415'!G205</f>
        <v>0</v>
      </c>
      <c r="BH205" s="75">
        <f>'T3 Q1 201415'!H205</f>
        <v>0</v>
      </c>
      <c r="BI205" s="75">
        <f>'T3 Q1 201415'!I205</f>
        <v>0</v>
      </c>
      <c r="BJ205" s="75">
        <f>'T3 Q1 201415'!J205</f>
        <v>0</v>
      </c>
      <c r="BK205" s="75">
        <f>'T3 Q1 201415'!K205</f>
        <v>0</v>
      </c>
      <c r="BL205" s="75">
        <f>'T3 Q1 201415'!L205</f>
        <v>0</v>
      </c>
      <c r="BM205" s="75">
        <f>'T3 Q1 201415'!M205</f>
        <v>0</v>
      </c>
      <c r="BN205" s="75">
        <f>'T3 Q1 201415'!N205</f>
        <v>0</v>
      </c>
      <c r="BO205" s="75">
        <f>'T3 Q1 201415'!O205</f>
        <v>1</v>
      </c>
      <c r="BP205" s="75">
        <f>'T3 Q1 201415'!P205</f>
        <v>1</v>
      </c>
      <c r="BQ205" s="75">
        <f>'T3 Q1 201415'!Q205</f>
        <v>0</v>
      </c>
      <c r="BR205" s="75">
        <f>'T3 Q1 201415'!R205</f>
        <v>1</v>
      </c>
      <c r="BS205" s="75">
        <f>'T3 Q1 201415'!S205</f>
        <v>0</v>
      </c>
      <c r="BT205" s="75">
        <f>'T3 Q1 201415'!T205</f>
        <v>1</v>
      </c>
      <c r="BU205" s="75">
        <f>'T3 Q1 201415'!U205</f>
        <v>0</v>
      </c>
      <c r="BV205" s="75">
        <f>'T3 Q1 201415'!V205</f>
        <v>1</v>
      </c>
      <c r="BW205" s="75">
        <f>'T3 Q1 201415'!W205</f>
        <v>0</v>
      </c>
      <c r="BX205" s="75">
        <f>'T3 Q1 201415'!X205</f>
        <v>1</v>
      </c>
      <c r="BY205" s="75">
        <f>'T3 Q1 201415'!Y205</f>
        <v>0</v>
      </c>
      <c r="BZ205" s="75">
        <f>'T3 Q1 201415'!Z205</f>
        <v>0</v>
      </c>
      <c r="CA205" s="75">
        <f>'T3 Q1 201415'!AA205</f>
        <v>0</v>
      </c>
      <c r="CB205" s="75">
        <f>'T3 Q1 201415'!AB205</f>
        <v>0</v>
      </c>
      <c r="CC205" s="75">
        <f>'T3 Q1 201415'!AC205</f>
        <v>0</v>
      </c>
      <c r="CD205" s="75">
        <f>'T3 Q1 201415'!AD205</f>
        <v>0</v>
      </c>
      <c r="CE205" s="75">
        <f>'T3 Q1 201415'!AE205</f>
        <v>0</v>
      </c>
      <c r="CF205" s="75">
        <f>'T3 Q1 201415'!AF205</f>
        <v>0</v>
      </c>
      <c r="CG205" s="75">
        <f>'T3 Q1 201415'!AG205</f>
        <v>0</v>
      </c>
      <c r="CH205" s="75">
        <f>'T3 Q1 201415'!AH205</f>
        <v>0</v>
      </c>
      <c r="CI205" s="75">
        <f>'T3 Q1 201415'!AI205</f>
        <v>0</v>
      </c>
      <c r="CJ205" s="75">
        <f>'T3 Q1 201415'!AJ205</f>
        <v>0</v>
      </c>
      <c r="CK205" s="75">
        <f>'T3 Q1 201415'!AK205</f>
        <v>0</v>
      </c>
      <c r="CL205" s="75">
        <f>'T3 Q1 201415'!AL205</f>
        <v>0</v>
      </c>
      <c r="CM205" s="75">
        <f>'T3 Q1 201415'!AM205</f>
        <v>0</v>
      </c>
      <c r="CN205" s="75">
        <f>'T3 Q1 201415'!AN205</f>
        <v>0</v>
      </c>
      <c r="CO205" s="75">
        <f>'T3 Q1 201415'!AO205</f>
        <v>0</v>
      </c>
      <c r="CP205" s="75">
        <f>'T3 Q1 201415'!AP205</f>
        <v>0</v>
      </c>
      <c r="CQ205" s="75">
        <f>'T3 Q1 201415'!AQ205</f>
        <v>0</v>
      </c>
      <c r="CR205" s="75">
        <f>'T3 Q1 201415'!AR205</f>
        <v>0</v>
      </c>
      <c r="CS205" s="75">
        <f>'T3 Q1 201415'!AS205</f>
        <v>0</v>
      </c>
      <c r="CT205" s="75">
        <f>'T3 Q1 201415'!AT205</f>
        <v>0</v>
      </c>
      <c r="CU205" s="75">
        <f>'T3 Q1 201415'!AU205</f>
        <v>0</v>
      </c>
      <c r="CV205" s="75">
        <f>'T3 Q1 201415'!AV205</f>
        <v>0</v>
      </c>
      <c r="CW205" s="75">
        <f>'T3 Q1 201415'!AW205</f>
        <v>0</v>
      </c>
      <c r="CX205" s="75">
        <f>'T3 Q1 201415'!AX205</f>
        <v>0</v>
      </c>
      <c r="CZ205" s="75">
        <f>'T4 Q2 201415'!D205</f>
        <v>848</v>
      </c>
      <c r="DA205" s="75">
        <f>'T4 Q2 201415'!E205</f>
        <v>831</v>
      </c>
      <c r="DB205" s="75">
        <f>'T4 Q2 201415'!F205</f>
        <v>0.97995283018867929</v>
      </c>
      <c r="DC205" s="75">
        <f>'T4 Q2 201415'!G205</f>
        <v>820</v>
      </c>
      <c r="DD205" s="75">
        <f>'T4 Q2 201415'!H205</f>
        <v>0.96698113207547165</v>
      </c>
      <c r="DE205" s="75">
        <f>'T4 Q2 201415'!I205</f>
        <v>830</v>
      </c>
      <c r="DF205" s="75">
        <f>'T4 Q2 201415'!J205</f>
        <v>0.97877358490566035</v>
      </c>
      <c r="DG205" s="75">
        <f>'T4 Q2 201415'!K205</f>
        <v>0</v>
      </c>
      <c r="DH205" s="75">
        <f>'T4 Q2 201415'!L205</f>
        <v>0</v>
      </c>
      <c r="DI205" s="75" t="str">
        <f>'T4 Q2 201415'!M205</f>
        <v/>
      </c>
      <c r="DJ205" s="75">
        <f>'T4 Q2 201415'!N205</f>
        <v>0</v>
      </c>
      <c r="DK205" s="75">
        <f>'T4 Q2 201415'!O205</f>
        <v>870</v>
      </c>
      <c r="DL205" s="75">
        <f>'T4 Q2 201415'!P205</f>
        <v>856</v>
      </c>
      <c r="DM205" s="75">
        <f>'T4 Q2 201415'!Q205</f>
        <v>0.98390804597701154</v>
      </c>
      <c r="DN205" s="75">
        <f>'T4 Q2 201415'!R205</f>
        <v>832</v>
      </c>
      <c r="DO205" s="75">
        <f>'T4 Q2 201415'!S205</f>
        <v>0.95632183908045976</v>
      </c>
      <c r="DP205" s="75">
        <f>'T4 Q2 201415'!T205</f>
        <v>836</v>
      </c>
      <c r="DQ205" s="75">
        <f>'T4 Q2 201415'!U205</f>
        <v>0.96091954022988502</v>
      </c>
      <c r="DR205" s="75">
        <f>'T4 Q2 201415'!V205</f>
        <v>5</v>
      </c>
      <c r="DS205" s="75">
        <f>'T4 Q2 201415'!W205</f>
        <v>5.7471264367816091E-3</v>
      </c>
      <c r="DT205" s="75">
        <f>'T4 Q2 201415'!X205</f>
        <v>834</v>
      </c>
      <c r="DU205" s="75">
        <f>'T4 Q2 201415'!Y205</f>
        <v>0.95862068965517244</v>
      </c>
      <c r="DV205" s="75">
        <f>'T4 Q2 201415'!Z205</f>
        <v>0</v>
      </c>
      <c r="DW205" s="75">
        <f>'T4 Q2 201415'!AA205</f>
        <v>0</v>
      </c>
      <c r="DX205" s="75" t="str">
        <f>'T4 Q2 201415'!AB205</f>
        <v/>
      </c>
      <c r="DY205" s="75">
        <f>'T4 Q2 201415'!AC205</f>
        <v>0</v>
      </c>
      <c r="DZ205" s="75">
        <f>'T4 Q2 201415'!AD205</f>
        <v>2335</v>
      </c>
      <c r="EA205" s="75">
        <f>'T4 Q2 201415'!AE205</f>
        <v>2258</v>
      </c>
      <c r="EB205" s="75">
        <f>'T4 Q2 201415'!AF205</f>
        <v>0</v>
      </c>
      <c r="EC205" s="75">
        <f>'T4 Q2 201415'!AG205</f>
        <v>2165</v>
      </c>
      <c r="ED205" s="75">
        <f>'T4 Q2 201415'!AH205</f>
        <v>0</v>
      </c>
      <c r="EE205" s="75">
        <f>'T4 Q2 201415'!AI205</f>
        <v>2263</v>
      </c>
      <c r="EF205" s="75">
        <f>'T4 Q2 201415'!AJ205</f>
        <v>0</v>
      </c>
      <c r="EG205" s="75">
        <f>'T4 Q2 201415'!AK205</f>
        <v>2251</v>
      </c>
      <c r="EH205" s="75">
        <f>'T4 Q2 201415'!AL205</f>
        <v>0</v>
      </c>
      <c r="EI205" s="75">
        <f>'T4 Q2 201415'!AM205</f>
        <v>2195</v>
      </c>
      <c r="EJ205" s="75">
        <f>'T4 Q2 201415'!AN205</f>
        <v>0</v>
      </c>
      <c r="EK205" s="75">
        <f>'T4 Q2 201415'!AO205</f>
        <v>44</v>
      </c>
      <c r="EL205" s="75">
        <f>'T4 Q2 201415'!AP205</f>
        <v>0</v>
      </c>
      <c r="EM205" s="75">
        <f>'T4 Q2 201415'!AQ205</f>
        <v>2257</v>
      </c>
      <c r="EN205" s="75">
        <f>'T4 Q2 201415'!AR205</f>
        <v>0</v>
      </c>
      <c r="EO205" s="75">
        <f>'T4 Q2 201415'!AS205</f>
        <v>2257</v>
      </c>
      <c r="EP205" s="75">
        <f>'T4 Q2 201415'!AT205</f>
        <v>0</v>
      </c>
      <c r="EQ205" s="75">
        <f>'T4 Q2 201415'!AU205</f>
        <v>1901</v>
      </c>
      <c r="ER205" s="75">
        <f>'T4 Q2 201415'!AV205</f>
        <v>0</v>
      </c>
      <c r="ES205" s="75">
        <f>'T4 Q2 201415'!AW205</f>
        <v>1832</v>
      </c>
      <c r="ET205" s="75">
        <f>'T4 Q2 201415'!AX205</f>
        <v>0</v>
      </c>
      <c r="EV205" s="75">
        <f>'T5 Q3 201415'!D205</f>
        <v>1131</v>
      </c>
      <c r="EW205" s="75">
        <f>'T5 Q3 201415'!E205</f>
        <v>1109</v>
      </c>
      <c r="EX205" s="75">
        <f>'T5 Q3 201415'!F205</f>
        <v>0</v>
      </c>
      <c r="EY205" s="75">
        <f>'T5 Q3 201415'!G205</f>
        <v>1095</v>
      </c>
      <c r="EZ205" s="75">
        <f>'T5 Q3 201415'!H205</f>
        <v>0</v>
      </c>
      <c r="FA205" s="75">
        <f>'T5 Q3 201415'!I205</f>
        <v>1106</v>
      </c>
      <c r="FB205" s="75">
        <f>'T5 Q3 201415'!J205</f>
        <v>0</v>
      </c>
      <c r="FC205" s="75">
        <f>'T5 Q3 201415'!K205</f>
        <v>0</v>
      </c>
      <c r="FD205" s="75">
        <f>'T5 Q3 201415'!L205</f>
        <v>0</v>
      </c>
      <c r="FE205" s="75">
        <f>'T5 Q3 201415'!M205</f>
        <v>0</v>
      </c>
      <c r="FF205" s="75">
        <f>'T5 Q3 201415'!N205</f>
        <v>0</v>
      </c>
      <c r="FG205" s="75">
        <f>'T5 Q3 201415'!O205</f>
        <v>1140</v>
      </c>
      <c r="FH205" s="75">
        <f>'T5 Q3 201415'!P205</f>
        <v>1109</v>
      </c>
      <c r="FI205" s="75">
        <f>'T5 Q3 201415'!Q205</f>
        <v>0</v>
      </c>
      <c r="FJ205" s="75">
        <f>'T5 Q3 201415'!R205</f>
        <v>1083</v>
      </c>
      <c r="FK205" s="75">
        <f>'T5 Q3 201415'!S205</f>
        <v>0</v>
      </c>
      <c r="FL205" s="75">
        <f>'T5 Q3 201415'!T205</f>
        <v>1089</v>
      </c>
      <c r="FM205" s="75">
        <f>'T5 Q3 201415'!U205</f>
        <v>0</v>
      </c>
      <c r="FN205" s="75">
        <f>'T5 Q3 201415'!V205</f>
        <v>3</v>
      </c>
      <c r="FO205" s="75">
        <f>'T5 Q3 201415'!W205</f>
        <v>0</v>
      </c>
      <c r="FP205" s="75">
        <f>'T5 Q3 201415'!X205</f>
        <v>1087</v>
      </c>
      <c r="FQ205" s="75">
        <f>'T5 Q3 201415'!Y205</f>
        <v>0</v>
      </c>
      <c r="FR205" s="75">
        <f>'T5 Q3 201415'!Z205</f>
        <v>0</v>
      </c>
      <c r="FS205" s="75">
        <f>'T5 Q3 201415'!AA205</f>
        <v>0</v>
      </c>
      <c r="FT205" s="75">
        <f>'T5 Q3 201415'!AB205</f>
        <v>0</v>
      </c>
      <c r="FU205" s="75">
        <f>'T5 Q3 201415'!AC205</f>
        <v>0</v>
      </c>
      <c r="FV205" s="75">
        <f>'T5 Q3 201415'!AD205</f>
        <v>1079</v>
      </c>
      <c r="FW205" s="75">
        <f>'T5 Q3 201415'!AE205</f>
        <v>1046</v>
      </c>
      <c r="FX205" s="75">
        <f>'T5 Q3 201415'!AF205</f>
        <v>0</v>
      </c>
      <c r="FY205" s="75">
        <f>'T5 Q3 201415'!AG205</f>
        <v>1000</v>
      </c>
      <c r="FZ205" s="75">
        <f>'T5 Q3 201415'!AH205</f>
        <v>0</v>
      </c>
      <c r="GA205" s="75">
        <f>'T5 Q3 201415'!AI205</f>
        <v>1049</v>
      </c>
      <c r="GB205" s="75">
        <f>'T5 Q3 201415'!AJ205</f>
        <v>0</v>
      </c>
      <c r="GC205" s="75">
        <f>'T5 Q3 201415'!AK205</f>
        <v>1044</v>
      </c>
      <c r="GD205" s="75">
        <f>'T5 Q3 201415'!AL205</f>
        <v>0</v>
      </c>
      <c r="GE205" s="75">
        <f>'T5 Q3 201415'!AM205</f>
        <v>1017</v>
      </c>
      <c r="GF205" s="75">
        <f>'T5 Q3 201415'!AN205</f>
        <v>0</v>
      </c>
      <c r="GG205" s="75">
        <f>'T5 Q3 201415'!AO205</f>
        <v>15</v>
      </c>
      <c r="GH205" s="75">
        <f>'T5 Q3 201415'!AP205</f>
        <v>0</v>
      </c>
      <c r="GI205" s="75">
        <f>'T5 Q3 201415'!AQ205</f>
        <v>1040</v>
      </c>
      <c r="GJ205" s="75">
        <f>'T5 Q3 201415'!AR205</f>
        <v>0</v>
      </c>
      <c r="GK205" s="75">
        <f>'T5 Q3 201415'!AS205</f>
        <v>1041</v>
      </c>
      <c r="GL205" s="75">
        <f>'T5 Q3 201415'!AT205</f>
        <v>0</v>
      </c>
      <c r="GM205" s="75">
        <f>'T5 Q3 201415'!AU205</f>
        <v>1021</v>
      </c>
      <c r="GN205" s="75">
        <f>'T5 Q3 201415'!AV205</f>
        <v>0</v>
      </c>
      <c r="GO205" s="75">
        <f>'T5 Q3 201415'!AW205</f>
        <v>993</v>
      </c>
      <c r="GP205" s="75">
        <f>'T5 Q3 201415'!AX205</f>
        <v>0</v>
      </c>
      <c r="GR205" s="75">
        <f>'T6 Q4 201415'!D205</f>
        <v>814</v>
      </c>
      <c r="GS205" s="75">
        <f>'T6 Q4 201415'!E205</f>
        <v>800</v>
      </c>
      <c r="GT205" s="75">
        <f>'T6 Q4 201415'!F205</f>
        <v>0.98280098280098283</v>
      </c>
      <c r="GU205" s="75">
        <f>'T6 Q4 201415'!G205</f>
        <v>790</v>
      </c>
      <c r="GV205" s="75">
        <f>'T6 Q4 201415'!H205</f>
        <v>0.97051597051597049</v>
      </c>
      <c r="GW205" s="75">
        <f>'T6 Q4 201415'!I205</f>
        <v>798</v>
      </c>
      <c r="GX205" s="75">
        <f>'T6 Q4 201415'!J205</f>
        <v>0.98034398034398029</v>
      </c>
      <c r="GY205" s="75">
        <f>'T6 Q4 201415'!K205</f>
        <v>0</v>
      </c>
      <c r="GZ205" s="75">
        <f>'T6 Q4 201415'!L205</f>
        <v>0</v>
      </c>
      <c r="HA205" s="75" t="str">
        <f>'T6 Q4 201415'!M205</f>
        <v/>
      </c>
      <c r="HB205" s="75">
        <f>'T6 Q4 201415'!N205</f>
        <v>0</v>
      </c>
      <c r="HC205" s="75">
        <f>'T6 Q4 201415'!O205</f>
        <v>837</v>
      </c>
      <c r="HD205" s="75">
        <f>'T6 Q4 201415'!P205</f>
        <v>816</v>
      </c>
      <c r="HE205" s="75">
        <f>'T6 Q4 201415'!Q205</f>
        <v>0.97491039426523296</v>
      </c>
      <c r="HF205" s="75">
        <f>'T6 Q4 201415'!R205</f>
        <v>801</v>
      </c>
      <c r="HG205" s="75">
        <f>'T6 Q4 201415'!S205</f>
        <v>0.956989247311828</v>
      </c>
      <c r="HH205" s="75">
        <f>'T6 Q4 201415'!T205</f>
        <v>800</v>
      </c>
      <c r="HI205" s="75">
        <f>'T6 Q4 201415'!U205</f>
        <v>0.95579450418160095</v>
      </c>
      <c r="HJ205" s="75">
        <f>'T6 Q4 201415'!V205</f>
        <v>5</v>
      </c>
      <c r="HK205" s="75">
        <f>'T6 Q4 201415'!W205</f>
        <v>5.9737156511350063E-3</v>
      </c>
      <c r="HL205" s="75">
        <f>'T6 Q4 201415'!X205</f>
        <v>800</v>
      </c>
      <c r="HM205" s="75">
        <f>'T6 Q4 201415'!Y205</f>
        <v>0.95579450418160095</v>
      </c>
      <c r="HN205" s="75">
        <f>'T6 Q4 201415'!Z205</f>
        <v>0</v>
      </c>
      <c r="HO205" s="75">
        <f>'T6 Q4 201415'!AA205</f>
        <v>0</v>
      </c>
      <c r="HP205" s="75" t="str">
        <f>'T6 Q4 201415'!AB205</f>
        <v/>
      </c>
      <c r="HQ205" s="75">
        <f>'T6 Q4 201415'!AC205</f>
        <v>0</v>
      </c>
      <c r="HR205" s="75">
        <f>'T6 Q4 201415'!AD205</f>
        <v>825</v>
      </c>
      <c r="HS205" s="75">
        <f>'T6 Q4 201415'!AE205</f>
        <v>804</v>
      </c>
      <c r="HT205" s="75">
        <f>'T6 Q4 201415'!AF205</f>
        <v>0.97454545454545449</v>
      </c>
      <c r="HU205" s="75">
        <f>'T6 Q4 201415'!AG205</f>
        <v>805</v>
      </c>
      <c r="HV205" s="75">
        <f>'T6 Q4 201415'!AH205</f>
        <v>0.97575757575757571</v>
      </c>
      <c r="HW205" s="75">
        <f>'T6 Q4 201415'!AI205</f>
        <v>805</v>
      </c>
      <c r="HX205" s="75">
        <f>'T6 Q4 201415'!AJ205</f>
        <v>0.97575757575757571</v>
      </c>
      <c r="HY205" s="75">
        <f>'T6 Q4 201415'!AK205</f>
        <v>800</v>
      </c>
      <c r="HZ205" s="75">
        <f>'T6 Q4 201415'!AL205</f>
        <v>0.96969696969696972</v>
      </c>
      <c r="IA205" s="75">
        <f>'T6 Q4 201415'!AM205</f>
        <v>778</v>
      </c>
      <c r="IB205" s="75">
        <f>'T6 Q4 201415'!AN205</f>
        <v>0.943030303030303</v>
      </c>
      <c r="IC205" s="75">
        <f>'T6 Q4 201415'!AO205</f>
        <v>16</v>
      </c>
      <c r="ID205" s="75">
        <f>'T6 Q4 201415'!AP205</f>
        <v>1.9393939393939394E-2</v>
      </c>
      <c r="IE205" s="75">
        <f>'T6 Q4 201415'!AQ205</f>
        <v>808</v>
      </c>
      <c r="IF205" s="75">
        <f>'T6 Q4 201415'!AR205</f>
        <v>0.97939393939393937</v>
      </c>
      <c r="IG205" s="75">
        <f>'T6 Q4 201415'!AS205</f>
        <v>808</v>
      </c>
      <c r="IH205" s="75">
        <f>'T6 Q4 201415'!AT205</f>
        <v>0.97939393939393937</v>
      </c>
      <c r="II205" s="75">
        <f>'T6 Q4 201415'!AU205</f>
        <v>788</v>
      </c>
      <c r="IJ205" s="75">
        <f>'T6 Q4 201415'!AV205</f>
        <v>0.9551515151515152</v>
      </c>
      <c r="IK205" s="75">
        <f>'T6 Q4 201415'!AW205</f>
        <v>773</v>
      </c>
      <c r="IL205" s="75">
        <f>'T6 Q4 201415'!AX205</f>
        <v>0.93696969696969701</v>
      </c>
    </row>
    <row r="206" spans="1:246" x14ac:dyDescent="0.25">
      <c r="A206" s="31" t="s">
        <v>666</v>
      </c>
      <c r="B206" s="21" t="s">
        <v>667</v>
      </c>
      <c r="C206" s="21" t="s">
        <v>40</v>
      </c>
      <c r="D206" s="64">
        <v>5456</v>
      </c>
      <c r="E206" s="64">
        <v>5334</v>
      </c>
      <c r="F206" s="51">
        <v>0.9776392961876833</v>
      </c>
      <c r="G206" s="64">
        <v>2674</v>
      </c>
      <c r="H206" s="69">
        <v>0.49010263929618769</v>
      </c>
      <c r="I206" s="64">
        <v>5326</v>
      </c>
      <c r="J206" s="51">
        <v>0.97617302052785926</v>
      </c>
      <c r="K206" s="64">
        <v>1</v>
      </c>
      <c r="L206" s="5">
        <v>0</v>
      </c>
      <c r="M206" s="51">
        <v>0</v>
      </c>
      <c r="N206" s="40"/>
      <c r="O206" s="64">
        <v>5882</v>
      </c>
      <c r="P206" s="64">
        <v>5803</v>
      </c>
      <c r="Q206" s="51">
        <v>0.98656919415164912</v>
      </c>
      <c r="R206" s="64">
        <v>5667</v>
      </c>
      <c r="S206" s="69">
        <v>0.96344780686841214</v>
      </c>
      <c r="T206" s="64">
        <v>4697</v>
      </c>
      <c r="U206" s="51">
        <v>0.79853791227473647</v>
      </c>
      <c r="V206" s="64">
        <v>5656</v>
      </c>
      <c r="W206" s="69">
        <v>0.96157769466167975</v>
      </c>
      <c r="X206" s="64">
        <v>5680</v>
      </c>
      <c r="Y206" s="51">
        <v>0.96565793947636858</v>
      </c>
      <c r="Z206" s="64">
        <v>17</v>
      </c>
      <c r="AA206" s="64">
        <v>0</v>
      </c>
      <c r="AB206" s="51">
        <v>0</v>
      </c>
      <c r="AC206" s="58"/>
      <c r="AD206" s="64">
        <v>5963</v>
      </c>
      <c r="AE206" s="64">
        <v>5868</v>
      </c>
      <c r="AF206" s="46">
        <v>0.98406842193526745</v>
      </c>
      <c r="AG206" s="64">
        <v>5647</v>
      </c>
      <c r="AH206" s="70">
        <v>0.94700654033204767</v>
      </c>
      <c r="AI206" s="64">
        <v>5937</v>
      </c>
      <c r="AJ206" s="46">
        <v>0.99563977863491526</v>
      </c>
      <c r="AK206" s="64">
        <v>5664</v>
      </c>
      <c r="AL206" s="70">
        <v>0.94985745430152613</v>
      </c>
      <c r="AM206" s="64">
        <v>5551</v>
      </c>
      <c r="AN206" s="46">
        <v>0.93090726144558111</v>
      </c>
      <c r="AO206" s="64">
        <v>5664</v>
      </c>
      <c r="AP206" s="70">
        <v>0.94985745430152613</v>
      </c>
      <c r="AQ206" s="64">
        <v>5835</v>
      </c>
      <c r="AR206" s="46">
        <v>0.97853429481804466</v>
      </c>
      <c r="AS206" s="64">
        <v>5589</v>
      </c>
      <c r="AT206" s="70">
        <v>0.93727989267147405</v>
      </c>
      <c r="AU206" s="64">
        <v>5811</v>
      </c>
      <c r="AV206" s="46">
        <v>0.97450947509642794</v>
      </c>
      <c r="AW206" s="64">
        <v>5694</v>
      </c>
      <c r="AX206" s="46">
        <v>0.95488847895354689</v>
      </c>
      <c r="AZ206" s="80">
        <f>VLOOKUP($A206,'T1DQ CCG'!$A:$BS,69,FALSE)</f>
        <v>0</v>
      </c>
      <c r="BA206" s="80">
        <f>VLOOKUP($A206,'T1DQ CCG'!$A:$BS,70,FALSE)</f>
        <v>0</v>
      </c>
      <c r="BB206" s="80">
        <f>VLOOKUP($A206,'T1DQ CCG'!$A:$BS,71,FALSE)</f>
        <v>0</v>
      </c>
      <c r="BD206" s="75">
        <f>'T3 Q1 201415'!D206</f>
        <v>1338</v>
      </c>
      <c r="BE206" s="75">
        <f>'T3 Q1 201415'!E206</f>
        <v>1314</v>
      </c>
      <c r="BF206" s="75">
        <f>'T3 Q1 201415'!F206</f>
        <v>0.98206278026905824</v>
      </c>
      <c r="BG206" s="75">
        <f>'T3 Q1 201415'!G206</f>
        <v>0</v>
      </c>
      <c r="BH206" s="75">
        <f>'T3 Q1 201415'!H206</f>
        <v>0</v>
      </c>
      <c r="BI206" s="75">
        <f>'T3 Q1 201415'!I206</f>
        <v>1314</v>
      </c>
      <c r="BJ206" s="75">
        <f>'T3 Q1 201415'!J206</f>
        <v>0.98206278026905824</v>
      </c>
      <c r="BK206" s="75">
        <f>'T3 Q1 201415'!K206</f>
        <v>1</v>
      </c>
      <c r="BL206" s="75">
        <f>'T3 Q1 201415'!L206</f>
        <v>0</v>
      </c>
      <c r="BM206" s="75">
        <f>'T3 Q1 201415'!M206</f>
        <v>0</v>
      </c>
      <c r="BN206" s="75">
        <f>'T3 Q1 201415'!N206</f>
        <v>0</v>
      </c>
      <c r="BO206" s="75">
        <f>'T3 Q1 201415'!O206</f>
        <v>1460</v>
      </c>
      <c r="BP206" s="75">
        <f>'T3 Q1 201415'!P206</f>
        <v>1442</v>
      </c>
      <c r="BQ206" s="75">
        <f>'T3 Q1 201415'!Q206</f>
        <v>0.98767123287671232</v>
      </c>
      <c r="BR206" s="75">
        <f>'T3 Q1 201415'!R206</f>
        <v>1410</v>
      </c>
      <c r="BS206" s="75">
        <f>'T3 Q1 201415'!S206</f>
        <v>0.96575342465753422</v>
      </c>
      <c r="BT206" s="75">
        <f>'T3 Q1 201415'!T206</f>
        <v>1380</v>
      </c>
      <c r="BU206" s="75">
        <f>'T3 Q1 201415'!U206</f>
        <v>0.9452054794520548</v>
      </c>
      <c r="BV206" s="75">
        <f>'T3 Q1 201415'!V206</f>
        <v>1409</v>
      </c>
      <c r="BW206" s="75">
        <f>'T3 Q1 201415'!W206</f>
        <v>0.96506849315068488</v>
      </c>
      <c r="BX206" s="75">
        <f>'T3 Q1 201415'!X206</f>
        <v>1410</v>
      </c>
      <c r="BY206" s="75">
        <f>'T3 Q1 201415'!Y206</f>
        <v>0.96575342465753422</v>
      </c>
      <c r="BZ206" s="75">
        <f>'T3 Q1 201415'!Z206</f>
        <v>0</v>
      </c>
      <c r="CA206" s="75">
        <f>'T3 Q1 201415'!AA206</f>
        <v>0</v>
      </c>
      <c r="CB206" s="75" t="str">
        <f>'T3 Q1 201415'!AB206</f>
        <v/>
      </c>
      <c r="CC206" s="75">
        <f>'T3 Q1 201415'!AC206</f>
        <v>0</v>
      </c>
      <c r="CD206" s="75">
        <f>'T3 Q1 201415'!AD206</f>
        <v>1492</v>
      </c>
      <c r="CE206" s="75">
        <f>'T3 Q1 201415'!AE206</f>
        <v>1470</v>
      </c>
      <c r="CF206" s="75">
        <f>'T3 Q1 201415'!AF206</f>
        <v>0.98525469168900803</v>
      </c>
      <c r="CG206" s="75">
        <f>'T3 Q1 201415'!AG206</f>
        <v>1429</v>
      </c>
      <c r="CH206" s="75">
        <f>'T3 Q1 201415'!AH206</f>
        <v>0.95777479892761397</v>
      </c>
      <c r="CI206" s="75">
        <f>'T3 Q1 201415'!AI206</f>
        <v>1486</v>
      </c>
      <c r="CJ206" s="75">
        <f>'T3 Q1 201415'!AJ206</f>
        <v>0.99597855227882037</v>
      </c>
      <c r="CK206" s="75">
        <f>'T3 Q1 201415'!AK206</f>
        <v>1418</v>
      </c>
      <c r="CL206" s="75">
        <f>'T3 Q1 201415'!AL206</f>
        <v>0.95040214477211793</v>
      </c>
      <c r="CM206" s="75">
        <f>'T3 Q1 201415'!AM206</f>
        <v>1413</v>
      </c>
      <c r="CN206" s="75">
        <f>'T3 Q1 201415'!AN206</f>
        <v>0.94705093833780163</v>
      </c>
      <c r="CO206" s="75">
        <f>'T3 Q1 201415'!AO206</f>
        <v>1418</v>
      </c>
      <c r="CP206" s="75">
        <f>'T3 Q1 201415'!AP206</f>
        <v>0.95040214477211793</v>
      </c>
      <c r="CQ206" s="75">
        <f>'T3 Q1 201415'!AQ206</f>
        <v>1465</v>
      </c>
      <c r="CR206" s="75">
        <f>'T3 Q1 201415'!AR206</f>
        <v>0.98190348525469173</v>
      </c>
      <c r="CS206" s="75">
        <f>'T3 Q1 201415'!AS206</f>
        <v>1417</v>
      </c>
      <c r="CT206" s="75">
        <f>'T3 Q1 201415'!AT206</f>
        <v>0.94973190348525471</v>
      </c>
      <c r="CU206" s="75">
        <f>'T3 Q1 201415'!AU206</f>
        <v>1453</v>
      </c>
      <c r="CV206" s="75">
        <f>'T3 Q1 201415'!AV206</f>
        <v>0.97386058981233248</v>
      </c>
      <c r="CW206" s="75">
        <f>'T3 Q1 201415'!AW206</f>
        <v>1416</v>
      </c>
      <c r="CX206" s="75">
        <f>'T3 Q1 201415'!AX206</f>
        <v>0.94906166219839139</v>
      </c>
      <c r="CZ206" s="75">
        <f>'T4 Q2 201415'!D206</f>
        <v>1401</v>
      </c>
      <c r="DA206" s="75">
        <f>'T4 Q2 201415'!E206</f>
        <v>1371</v>
      </c>
      <c r="DB206" s="75">
        <f>'T4 Q2 201415'!F206</f>
        <v>0.97858672376873657</v>
      </c>
      <c r="DC206" s="75">
        <f>'T4 Q2 201415'!G206</f>
        <v>0</v>
      </c>
      <c r="DD206" s="75">
        <f>'T4 Q2 201415'!H206</f>
        <v>0</v>
      </c>
      <c r="DE206" s="75">
        <f>'T4 Q2 201415'!I206</f>
        <v>1366</v>
      </c>
      <c r="DF206" s="75">
        <f>'T4 Q2 201415'!J206</f>
        <v>0.97501784439685935</v>
      </c>
      <c r="DG206" s="75">
        <f>'T4 Q2 201415'!K206</f>
        <v>0</v>
      </c>
      <c r="DH206" s="75">
        <f>'T4 Q2 201415'!L206</f>
        <v>0</v>
      </c>
      <c r="DI206" s="75" t="str">
        <f>'T4 Q2 201415'!M206</f>
        <v/>
      </c>
      <c r="DJ206" s="75">
        <f>'T4 Q2 201415'!N206</f>
        <v>0</v>
      </c>
      <c r="DK206" s="75">
        <f>'T4 Q2 201415'!O206</f>
        <v>1535</v>
      </c>
      <c r="DL206" s="75">
        <f>'T4 Q2 201415'!P206</f>
        <v>1521</v>
      </c>
      <c r="DM206" s="75">
        <f>'T4 Q2 201415'!Q206</f>
        <v>0.9908794788273616</v>
      </c>
      <c r="DN206" s="75">
        <f>'T4 Q2 201415'!R206</f>
        <v>1488</v>
      </c>
      <c r="DO206" s="75">
        <f>'T4 Q2 201415'!S206</f>
        <v>0.96938110749185669</v>
      </c>
      <c r="DP206" s="75">
        <f>'T4 Q2 201415'!T206</f>
        <v>1408</v>
      </c>
      <c r="DQ206" s="75">
        <f>'T4 Q2 201415'!U206</f>
        <v>0.91726384364820845</v>
      </c>
      <c r="DR206" s="75">
        <f>'T4 Q2 201415'!V206</f>
        <v>1484</v>
      </c>
      <c r="DS206" s="75">
        <f>'T4 Q2 201415'!W206</f>
        <v>0.96677524429967432</v>
      </c>
      <c r="DT206" s="75">
        <f>'T4 Q2 201415'!X206</f>
        <v>1488</v>
      </c>
      <c r="DU206" s="75">
        <f>'T4 Q2 201415'!Y206</f>
        <v>0.96938110749185669</v>
      </c>
      <c r="DV206" s="75">
        <f>'T4 Q2 201415'!Z206</f>
        <v>3</v>
      </c>
      <c r="DW206" s="75">
        <f>'T4 Q2 201415'!AA206</f>
        <v>0</v>
      </c>
      <c r="DX206" s="75">
        <f>'T4 Q2 201415'!AB206</f>
        <v>0</v>
      </c>
      <c r="DY206" s="75">
        <f>'T4 Q2 201415'!AC206</f>
        <v>0</v>
      </c>
      <c r="DZ206" s="75">
        <f>'T4 Q2 201415'!AD206</f>
        <v>1537</v>
      </c>
      <c r="EA206" s="75">
        <f>'T4 Q2 201415'!AE206</f>
        <v>1511</v>
      </c>
      <c r="EB206" s="75">
        <f>'T4 Q2 201415'!AF206</f>
        <v>0.98308392973324654</v>
      </c>
      <c r="EC206" s="75">
        <f>'T4 Q2 201415'!AG206</f>
        <v>1460</v>
      </c>
      <c r="ED206" s="75">
        <f>'T4 Q2 201415'!AH206</f>
        <v>0.94990240728692255</v>
      </c>
      <c r="EE206" s="75">
        <f>'T4 Q2 201415'!AI206</f>
        <v>1528</v>
      </c>
      <c r="EF206" s="75">
        <f>'T4 Q2 201415'!AJ206</f>
        <v>0.99414443721535461</v>
      </c>
      <c r="EG206" s="75">
        <f>'T4 Q2 201415'!AK206</f>
        <v>1460</v>
      </c>
      <c r="EH206" s="75">
        <f>'T4 Q2 201415'!AL206</f>
        <v>0.94990240728692255</v>
      </c>
      <c r="EI206" s="75">
        <f>'T4 Q2 201415'!AM206</f>
        <v>1433</v>
      </c>
      <c r="EJ206" s="75">
        <f>'T4 Q2 201415'!AN206</f>
        <v>0.93233571893298639</v>
      </c>
      <c r="EK206" s="75">
        <f>'T4 Q2 201415'!AO206</f>
        <v>1460</v>
      </c>
      <c r="EL206" s="75">
        <f>'T4 Q2 201415'!AP206</f>
        <v>0.94990240728692255</v>
      </c>
      <c r="EM206" s="75">
        <f>'T4 Q2 201415'!AQ206</f>
        <v>1497</v>
      </c>
      <c r="EN206" s="75">
        <f>'T4 Q2 201415'!AR206</f>
        <v>0.973975276512687</v>
      </c>
      <c r="EO206" s="75">
        <f>'T4 Q2 201415'!AS206</f>
        <v>1434</v>
      </c>
      <c r="EP206" s="75">
        <f>'T4 Q2 201415'!AT206</f>
        <v>0.9329863370201692</v>
      </c>
      <c r="EQ206" s="75">
        <f>'T4 Q2 201415'!AU206</f>
        <v>1490</v>
      </c>
      <c r="ER206" s="75">
        <f>'T4 Q2 201415'!AV206</f>
        <v>0.96942094990240724</v>
      </c>
      <c r="ES206" s="75">
        <f>'T4 Q2 201415'!AW206</f>
        <v>1461</v>
      </c>
      <c r="ET206" s="75">
        <f>'T4 Q2 201415'!AX206</f>
        <v>0.95055302537410535</v>
      </c>
      <c r="EV206" s="75">
        <f>'T5 Q3 201415'!D206</f>
        <v>1379</v>
      </c>
      <c r="EW206" s="75">
        <f>'T5 Q3 201415'!E206</f>
        <v>1341</v>
      </c>
      <c r="EX206" s="75">
        <f>'T5 Q3 201415'!F206</f>
        <v>0.97244379985496732</v>
      </c>
      <c r="EY206" s="75">
        <f>'T5 Q3 201415'!G206</f>
        <v>1351</v>
      </c>
      <c r="EZ206" s="75">
        <f>'T5 Q3 201415'!H206</f>
        <v>0.97969543147208127</v>
      </c>
      <c r="FA206" s="75">
        <f>'T5 Q3 201415'!I206</f>
        <v>1341</v>
      </c>
      <c r="FB206" s="75">
        <f>'T5 Q3 201415'!J206</f>
        <v>0.97244379985496732</v>
      </c>
      <c r="FC206" s="75">
        <f>'T5 Q3 201415'!K206</f>
        <v>0</v>
      </c>
      <c r="FD206" s="75">
        <f>'T5 Q3 201415'!L206</f>
        <v>0</v>
      </c>
      <c r="FE206" s="75" t="str">
        <f>'T5 Q3 201415'!M206</f>
        <v/>
      </c>
      <c r="FF206" s="75">
        <f>'T5 Q3 201415'!N206</f>
        <v>0</v>
      </c>
      <c r="FG206" s="75">
        <f>'T5 Q3 201415'!O206</f>
        <v>1509</v>
      </c>
      <c r="FH206" s="75">
        <f>'T5 Q3 201415'!P206</f>
        <v>1489</v>
      </c>
      <c r="FI206" s="75">
        <f>'T5 Q3 201415'!Q206</f>
        <v>0.98674618952948978</v>
      </c>
      <c r="FJ206" s="75">
        <f>'T5 Q3 201415'!R206</f>
        <v>1450</v>
      </c>
      <c r="FK206" s="75">
        <f>'T5 Q3 201415'!S206</f>
        <v>0.96090125911199464</v>
      </c>
      <c r="FL206" s="75">
        <f>'T5 Q3 201415'!T206</f>
        <v>1343</v>
      </c>
      <c r="FM206" s="75">
        <f>'T5 Q3 201415'!U206</f>
        <v>0.88999337309476478</v>
      </c>
      <c r="FN206" s="75">
        <f>'T5 Q3 201415'!V206</f>
        <v>1443</v>
      </c>
      <c r="FO206" s="75">
        <f>'T5 Q3 201415'!W206</f>
        <v>0.9562624254473161</v>
      </c>
      <c r="FP206" s="75">
        <f>'T5 Q3 201415'!X206</f>
        <v>1455</v>
      </c>
      <c r="FQ206" s="75">
        <f>'T5 Q3 201415'!Y206</f>
        <v>0.96421471172962225</v>
      </c>
      <c r="FR206" s="75">
        <f>'T5 Q3 201415'!Z206</f>
        <v>6</v>
      </c>
      <c r="FS206" s="75">
        <f>'T5 Q3 201415'!AA206</f>
        <v>0</v>
      </c>
      <c r="FT206" s="75">
        <f>'T5 Q3 201415'!AB206</f>
        <v>0</v>
      </c>
      <c r="FU206" s="75">
        <f>'T5 Q3 201415'!AC206</f>
        <v>0</v>
      </c>
      <c r="FV206" s="75">
        <f>'T5 Q3 201415'!AD206</f>
        <v>1497</v>
      </c>
      <c r="FW206" s="75">
        <f>'T5 Q3 201415'!AE206</f>
        <v>1472</v>
      </c>
      <c r="FX206" s="75">
        <f>'T5 Q3 201415'!AF206</f>
        <v>0.98329993319973275</v>
      </c>
      <c r="FY206" s="75">
        <f>'T5 Q3 201415'!AG206</f>
        <v>1413</v>
      </c>
      <c r="FZ206" s="75">
        <f>'T5 Q3 201415'!AH206</f>
        <v>0.94388777555110226</v>
      </c>
      <c r="GA206" s="75">
        <f>'T5 Q3 201415'!AI206</f>
        <v>1489</v>
      </c>
      <c r="GB206" s="75">
        <f>'T5 Q3 201415'!AJ206</f>
        <v>0.99465597862391453</v>
      </c>
      <c r="GC206" s="75">
        <f>'T5 Q3 201415'!AK206</f>
        <v>1409</v>
      </c>
      <c r="GD206" s="75">
        <f>'T5 Q3 201415'!AL206</f>
        <v>0.94121576486305947</v>
      </c>
      <c r="GE206" s="75">
        <f>'T5 Q3 201415'!AM206</f>
        <v>1386</v>
      </c>
      <c r="GF206" s="75">
        <f>'T5 Q3 201415'!AN206</f>
        <v>0.92585170340681366</v>
      </c>
      <c r="GG206" s="75">
        <f>'T5 Q3 201415'!AO206</f>
        <v>1409</v>
      </c>
      <c r="GH206" s="75">
        <f>'T5 Q3 201415'!AP206</f>
        <v>0.94121576486305947</v>
      </c>
      <c r="GI206" s="75">
        <f>'T5 Q3 201415'!AQ206</f>
        <v>1459</v>
      </c>
      <c r="GJ206" s="75">
        <f>'T5 Q3 201415'!AR206</f>
        <v>0.97461589846359387</v>
      </c>
      <c r="GK206" s="75">
        <f>'T5 Q3 201415'!AS206</f>
        <v>1405</v>
      </c>
      <c r="GL206" s="75">
        <f>'T5 Q3 201415'!AT206</f>
        <v>0.93854375417501668</v>
      </c>
      <c r="GM206" s="75">
        <f>'T5 Q3 201415'!AU206</f>
        <v>1453</v>
      </c>
      <c r="GN206" s="75">
        <f>'T5 Q3 201415'!AV206</f>
        <v>0.97060788243152973</v>
      </c>
      <c r="GO206" s="75">
        <f>'T5 Q3 201415'!AW206</f>
        <v>1429</v>
      </c>
      <c r="GP206" s="75">
        <f>'T5 Q3 201415'!AX206</f>
        <v>0.9545758183032732</v>
      </c>
      <c r="GR206" s="75">
        <f>'T6 Q4 201415'!D206</f>
        <v>1338</v>
      </c>
      <c r="GS206" s="75">
        <f>'T6 Q4 201415'!E206</f>
        <v>1308</v>
      </c>
      <c r="GT206" s="75">
        <f>'T6 Q4 201415'!F206</f>
        <v>0.97757847533632292</v>
      </c>
      <c r="GU206" s="75">
        <f>'T6 Q4 201415'!G206</f>
        <v>1323</v>
      </c>
      <c r="GV206" s="75">
        <f>'T6 Q4 201415'!H206</f>
        <v>0.9887892376681614</v>
      </c>
      <c r="GW206" s="75">
        <f>'T6 Q4 201415'!I206</f>
        <v>1305</v>
      </c>
      <c r="GX206" s="75">
        <f>'T6 Q4 201415'!J206</f>
        <v>0.9753363228699552</v>
      </c>
      <c r="GY206" s="75">
        <f>'T6 Q4 201415'!K206</f>
        <v>0</v>
      </c>
      <c r="GZ206" s="75">
        <f>'T6 Q4 201415'!L206</f>
        <v>0</v>
      </c>
      <c r="HA206" s="75" t="str">
        <f>'T6 Q4 201415'!M206</f>
        <v/>
      </c>
      <c r="HB206" s="75">
        <f>'T6 Q4 201415'!N206</f>
        <v>0</v>
      </c>
      <c r="HC206" s="75">
        <f>'T6 Q4 201415'!O206</f>
        <v>1378</v>
      </c>
      <c r="HD206" s="75">
        <f>'T6 Q4 201415'!P206</f>
        <v>1351</v>
      </c>
      <c r="HE206" s="75">
        <f>'T6 Q4 201415'!Q206</f>
        <v>0.98040638606676345</v>
      </c>
      <c r="HF206" s="75">
        <f>'T6 Q4 201415'!R206</f>
        <v>1319</v>
      </c>
      <c r="HG206" s="75">
        <f>'T6 Q4 201415'!S206</f>
        <v>0.95718432510885343</v>
      </c>
      <c r="HH206" s="75">
        <f>'T6 Q4 201415'!T206</f>
        <v>566</v>
      </c>
      <c r="HI206" s="75">
        <f>'T6 Q4 201415'!U206</f>
        <v>0.41074020319303339</v>
      </c>
      <c r="HJ206" s="75">
        <f>'T6 Q4 201415'!V206</f>
        <v>1320</v>
      </c>
      <c r="HK206" s="75">
        <f>'T6 Q4 201415'!W206</f>
        <v>0.9579100145137881</v>
      </c>
      <c r="HL206" s="75">
        <f>'T6 Q4 201415'!X206</f>
        <v>1327</v>
      </c>
      <c r="HM206" s="75">
        <f>'T6 Q4 201415'!Y206</f>
        <v>0.96298984034833091</v>
      </c>
      <c r="HN206" s="75">
        <f>'T6 Q4 201415'!Z206</f>
        <v>8</v>
      </c>
      <c r="HO206" s="75">
        <f>'T6 Q4 201415'!AA206</f>
        <v>0</v>
      </c>
      <c r="HP206" s="75">
        <f>'T6 Q4 201415'!AB206</f>
        <v>0</v>
      </c>
      <c r="HQ206" s="75">
        <f>'T6 Q4 201415'!AC206</f>
        <v>0</v>
      </c>
      <c r="HR206" s="75">
        <f>'T6 Q4 201415'!AD206</f>
        <v>1437</v>
      </c>
      <c r="HS206" s="75">
        <f>'T6 Q4 201415'!AE206</f>
        <v>1415</v>
      </c>
      <c r="HT206" s="75">
        <f>'T6 Q4 201415'!AF206</f>
        <v>0.98469032707028536</v>
      </c>
      <c r="HU206" s="75">
        <f>'T6 Q4 201415'!AG206</f>
        <v>1345</v>
      </c>
      <c r="HV206" s="75">
        <f>'T6 Q4 201415'!AH206</f>
        <v>0.93597773138482954</v>
      </c>
      <c r="HW206" s="75">
        <f>'T6 Q4 201415'!AI206</f>
        <v>1434</v>
      </c>
      <c r="HX206" s="75">
        <f>'T6 Q4 201415'!AJ206</f>
        <v>0.9979123173277662</v>
      </c>
      <c r="HY206" s="75">
        <f>'T6 Q4 201415'!AK206</f>
        <v>1377</v>
      </c>
      <c r="HZ206" s="75">
        <f>'T6 Q4 201415'!AL206</f>
        <v>0.95824634655532359</v>
      </c>
      <c r="IA206" s="75">
        <f>'T6 Q4 201415'!AM206</f>
        <v>1319</v>
      </c>
      <c r="IB206" s="75">
        <f>'T6 Q4 201415'!AN206</f>
        <v>0.91788448155880309</v>
      </c>
      <c r="IC206" s="75">
        <f>'T6 Q4 201415'!AO206</f>
        <v>1377</v>
      </c>
      <c r="ID206" s="75">
        <f>'T6 Q4 201415'!AP206</f>
        <v>0.95824634655532359</v>
      </c>
      <c r="IE206" s="75">
        <f>'T6 Q4 201415'!AQ206</f>
        <v>1414</v>
      </c>
      <c r="IF206" s="75">
        <f>'T6 Q4 201415'!AR206</f>
        <v>0.98399443284620736</v>
      </c>
      <c r="IG206" s="75">
        <f>'T6 Q4 201415'!AS206</f>
        <v>1333</v>
      </c>
      <c r="IH206" s="75">
        <f>'T6 Q4 201415'!AT206</f>
        <v>0.92762700069589421</v>
      </c>
      <c r="II206" s="75">
        <f>'T6 Q4 201415'!AU206</f>
        <v>1415</v>
      </c>
      <c r="IJ206" s="75">
        <f>'T6 Q4 201415'!AV206</f>
        <v>0.98469032707028536</v>
      </c>
      <c r="IK206" s="75">
        <f>'T6 Q4 201415'!AW206</f>
        <v>1388</v>
      </c>
      <c r="IL206" s="75">
        <f>'T6 Q4 201415'!AX206</f>
        <v>0.96590118302018091</v>
      </c>
    </row>
    <row r="207" spans="1:246" x14ac:dyDescent="0.25">
      <c r="A207" s="31" t="s">
        <v>668</v>
      </c>
      <c r="B207" s="21" t="s">
        <v>669</v>
      </c>
      <c r="C207" s="21" t="s">
        <v>40</v>
      </c>
      <c r="D207" s="64">
        <v>7448</v>
      </c>
      <c r="E207" s="64">
        <v>7125</v>
      </c>
      <c r="F207" s="51">
        <v>0.95663265306122447</v>
      </c>
      <c r="G207" s="64">
        <v>3593</v>
      </c>
      <c r="H207" s="69">
        <v>0.48241138560687435</v>
      </c>
      <c r="I207" s="64">
        <v>7122</v>
      </c>
      <c r="J207" s="51">
        <v>0.95622986036519875</v>
      </c>
      <c r="K207" s="64">
        <v>14</v>
      </c>
      <c r="L207" s="5">
        <v>1</v>
      </c>
      <c r="M207" s="51">
        <v>7.1428571428571425E-2</v>
      </c>
      <c r="N207" s="40"/>
      <c r="O207" s="64">
        <v>7781</v>
      </c>
      <c r="P207" s="64">
        <v>7523</v>
      </c>
      <c r="Q207" s="51">
        <v>0.96684230818660843</v>
      </c>
      <c r="R207" s="64">
        <v>7283</v>
      </c>
      <c r="S207" s="69">
        <v>0.93599794370903477</v>
      </c>
      <c r="T207" s="64">
        <v>7562</v>
      </c>
      <c r="U207" s="51">
        <v>0.97185451741421414</v>
      </c>
      <c r="V207" s="64">
        <v>7329</v>
      </c>
      <c r="W207" s="69">
        <v>0.94190978023390315</v>
      </c>
      <c r="X207" s="64">
        <v>7356</v>
      </c>
      <c r="Y207" s="51">
        <v>0.94537977123763017</v>
      </c>
      <c r="Z207" s="64">
        <v>4</v>
      </c>
      <c r="AA207" s="64">
        <v>4</v>
      </c>
      <c r="AB207" s="51">
        <v>1</v>
      </c>
      <c r="AC207" s="58"/>
      <c r="AD207" s="64">
        <v>7955</v>
      </c>
      <c r="AE207" s="64">
        <v>7752</v>
      </c>
      <c r="AF207" s="46">
        <v>0.97448145820238841</v>
      </c>
      <c r="AG207" s="64">
        <v>7382</v>
      </c>
      <c r="AH207" s="70">
        <v>0.92796983029541169</v>
      </c>
      <c r="AI207" s="64">
        <v>7750</v>
      </c>
      <c r="AJ207" s="46">
        <v>0.97423004399748581</v>
      </c>
      <c r="AK207" s="64">
        <v>7727</v>
      </c>
      <c r="AL207" s="70">
        <v>0.97133878064110624</v>
      </c>
      <c r="AM207" s="64">
        <v>7754</v>
      </c>
      <c r="AN207" s="46">
        <v>0.97473287240729101</v>
      </c>
      <c r="AO207" s="64">
        <v>7566</v>
      </c>
      <c r="AP207" s="70">
        <v>0.9510999371464488</v>
      </c>
      <c r="AQ207" s="64">
        <v>7557</v>
      </c>
      <c r="AR207" s="46">
        <v>0.94996857322438721</v>
      </c>
      <c r="AS207" s="64">
        <v>7305</v>
      </c>
      <c r="AT207" s="70">
        <v>0.91829038340666247</v>
      </c>
      <c r="AU207" s="64">
        <v>7722</v>
      </c>
      <c r="AV207" s="46">
        <v>0.97071024512884974</v>
      </c>
      <c r="AW207" s="64">
        <v>7475</v>
      </c>
      <c r="AX207" s="46">
        <v>0.93966059082338149</v>
      </c>
      <c r="AZ207" s="80">
        <f>VLOOKUP($A207,'T1DQ CCG'!$A:$BS,69,FALSE)</f>
        <v>0</v>
      </c>
      <c r="BA207" s="80">
        <f>VLOOKUP($A207,'T1DQ CCG'!$A:$BS,70,FALSE)</f>
        <v>0</v>
      </c>
      <c r="BB207" s="80">
        <f>VLOOKUP($A207,'T1DQ CCG'!$A:$BS,71,FALSE)</f>
        <v>0</v>
      </c>
      <c r="BD207" s="75">
        <f>'T3 Q1 201415'!D207</f>
        <v>1770</v>
      </c>
      <c r="BE207" s="75">
        <f>'T3 Q1 201415'!E207</f>
        <v>1693</v>
      </c>
      <c r="BF207" s="75">
        <f>'T3 Q1 201415'!F207</f>
        <v>0.95649717514124288</v>
      </c>
      <c r="BG207" s="75">
        <f>'T3 Q1 201415'!G207</f>
        <v>1698</v>
      </c>
      <c r="BH207" s="75">
        <f>'T3 Q1 201415'!H207</f>
        <v>0.95932203389830506</v>
      </c>
      <c r="BI207" s="75">
        <f>'T3 Q1 201415'!I207</f>
        <v>1697</v>
      </c>
      <c r="BJ207" s="75">
        <f>'T3 Q1 201415'!J207</f>
        <v>0.9587570621468926</v>
      </c>
      <c r="BK207" s="75">
        <f>'T3 Q1 201415'!K207</f>
        <v>3</v>
      </c>
      <c r="BL207" s="75">
        <f>'T3 Q1 201415'!L207</f>
        <v>3</v>
      </c>
      <c r="BM207" s="75">
        <f>'T3 Q1 201415'!M207</f>
        <v>1</v>
      </c>
      <c r="BN207" s="75">
        <f>'T3 Q1 201415'!N207</f>
        <v>0</v>
      </c>
      <c r="BO207" s="75">
        <f>'T3 Q1 201415'!O207</f>
        <v>1960</v>
      </c>
      <c r="BP207" s="75">
        <f>'T3 Q1 201415'!P207</f>
        <v>1922</v>
      </c>
      <c r="BQ207" s="75">
        <f>'T3 Q1 201415'!Q207</f>
        <v>0.98061224489795917</v>
      </c>
      <c r="BR207" s="75">
        <f>'T3 Q1 201415'!R207</f>
        <v>1830</v>
      </c>
      <c r="BS207" s="75">
        <f>'T3 Q1 201415'!S207</f>
        <v>0.93367346938775508</v>
      </c>
      <c r="BT207" s="75">
        <f>'T3 Q1 201415'!T207</f>
        <v>1930</v>
      </c>
      <c r="BU207" s="75">
        <f>'T3 Q1 201415'!U207</f>
        <v>0.98469387755102045</v>
      </c>
      <c r="BV207" s="75">
        <f>'T3 Q1 201415'!V207</f>
        <v>1833</v>
      </c>
      <c r="BW207" s="75">
        <f>'T3 Q1 201415'!W207</f>
        <v>0.93520408163265301</v>
      </c>
      <c r="BX207" s="75">
        <f>'T3 Q1 201415'!X207</f>
        <v>1845</v>
      </c>
      <c r="BY207" s="75">
        <f>'T3 Q1 201415'!Y207</f>
        <v>0.94132653061224492</v>
      </c>
      <c r="BZ207" s="75">
        <f>'T3 Q1 201415'!Z207</f>
        <v>0</v>
      </c>
      <c r="CA207" s="75">
        <f>'T3 Q1 201415'!AA207</f>
        <v>0</v>
      </c>
      <c r="CB207" s="75" t="str">
        <f>'T3 Q1 201415'!AB207</f>
        <v/>
      </c>
      <c r="CC207" s="75">
        <f>'T3 Q1 201415'!AC207</f>
        <v>0</v>
      </c>
      <c r="CD207" s="75">
        <f>'T3 Q1 201415'!AD207</f>
        <v>2030</v>
      </c>
      <c r="CE207" s="75">
        <f>'T3 Q1 201415'!AE207</f>
        <v>1968</v>
      </c>
      <c r="CF207" s="75">
        <f>'T3 Q1 201415'!AF207</f>
        <v>0.9694581280788177</v>
      </c>
      <c r="CG207" s="75">
        <f>'T3 Q1 201415'!AG207</f>
        <v>1879</v>
      </c>
      <c r="CH207" s="75">
        <f>'T3 Q1 201415'!AH207</f>
        <v>0.92561576354679798</v>
      </c>
      <c r="CI207" s="75">
        <f>'T3 Q1 201415'!AI207</f>
        <v>1967</v>
      </c>
      <c r="CJ207" s="75">
        <f>'T3 Q1 201415'!AJ207</f>
        <v>0.96896551724137936</v>
      </c>
      <c r="CK207" s="75">
        <f>'T3 Q1 201415'!AK207</f>
        <v>1963</v>
      </c>
      <c r="CL207" s="75">
        <f>'T3 Q1 201415'!AL207</f>
        <v>0.96699507389162564</v>
      </c>
      <c r="CM207" s="75">
        <f>'T3 Q1 201415'!AM207</f>
        <v>1982</v>
      </c>
      <c r="CN207" s="75">
        <f>'T3 Q1 201415'!AN207</f>
        <v>0.97635467980295565</v>
      </c>
      <c r="CO207" s="75">
        <f>'T3 Q1 201415'!AO207</f>
        <v>1918</v>
      </c>
      <c r="CP207" s="75">
        <f>'T3 Q1 201415'!AP207</f>
        <v>0.94482758620689655</v>
      </c>
      <c r="CQ207" s="75">
        <f>'T3 Q1 201415'!AQ207</f>
        <v>1903</v>
      </c>
      <c r="CR207" s="75">
        <f>'T3 Q1 201415'!AR207</f>
        <v>0.93743842364532015</v>
      </c>
      <c r="CS207" s="75">
        <f>'T3 Q1 201415'!AS207</f>
        <v>1850</v>
      </c>
      <c r="CT207" s="75">
        <f>'T3 Q1 201415'!AT207</f>
        <v>0.91133004926108374</v>
      </c>
      <c r="CU207" s="75">
        <f>'T3 Q1 201415'!AU207</f>
        <v>1972</v>
      </c>
      <c r="CV207" s="75">
        <f>'T3 Q1 201415'!AV207</f>
        <v>0.97142857142857142</v>
      </c>
      <c r="CW207" s="75">
        <f>'T3 Q1 201415'!AW207</f>
        <v>1865</v>
      </c>
      <c r="CX207" s="75">
        <f>'T3 Q1 201415'!AX207</f>
        <v>0.91871921182266014</v>
      </c>
      <c r="CZ207" s="75">
        <f>'T4 Q2 201415'!D207</f>
        <v>1980</v>
      </c>
      <c r="DA207" s="75">
        <f>'T4 Q2 201415'!E207</f>
        <v>1882</v>
      </c>
      <c r="DB207" s="75">
        <f>'T4 Q2 201415'!F207</f>
        <v>0.95050505050505052</v>
      </c>
      <c r="DC207" s="75">
        <f>'T4 Q2 201415'!G207</f>
        <v>1880</v>
      </c>
      <c r="DD207" s="75">
        <f>'T4 Q2 201415'!H207</f>
        <v>0.9494949494949495</v>
      </c>
      <c r="DE207" s="75">
        <f>'T4 Q2 201415'!I207</f>
        <v>1875</v>
      </c>
      <c r="DF207" s="75">
        <f>'T4 Q2 201415'!J207</f>
        <v>0.94696969696969702</v>
      </c>
      <c r="DG207" s="75">
        <f>'T4 Q2 201415'!K207</f>
        <v>4</v>
      </c>
      <c r="DH207" s="75">
        <f>'T4 Q2 201415'!L207</f>
        <v>4</v>
      </c>
      <c r="DI207" s="75">
        <f>'T4 Q2 201415'!M207</f>
        <v>1</v>
      </c>
      <c r="DJ207" s="75">
        <f>'T4 Q2 201415'!N207</f>
        <v>0</v>
      </c>
      <c r="DK207" s="75">
        <f>'T4 Q2 201415'!O207</f>
        <v>2005</v>
      </c>
      <c r="DL207" s="75">
        <f>'T4 Q2 201415'!P207</f>
        <v>1937</v>
      </c>
      <c r="DM207" s="75">
        <f>'T4 Q2 201415'!Q207</f>
        <v>0.96608478802992515</v>
      </c>
      <c r="DN207" s="75">
        <f>'T4 Q2 201415'!R207</f>
        <v>1875</v>
      </c>
      <c r="DO207" s="75">
        <f>'T4 Q2 201415'!S207</f>
        <v>0.93516209476309231</v>
      </c>
      <c r="DP207" s="75">
        <f>'T4 Q2 201415'!T207</f>
        <v>1949</v>
      </c>
      <c r="DQ207" s="75">
        <f>'T4 Q2 201415'!U207</f>
        <v>0.97206982543640896</v>
      </c>
      <c r="DR207" s="75">
        <f>'T4 Q2 201415'!V207</f>
        <v>1888</v>
      </c>
      <c r="DS207" s="75">
        <f>'T4 Q2 201415'!W207</f>
        <v>0.94164588528678306</v>
      </c>
      <c r="DT207" s="75">
        <f>'T4 Q2 201415'!X207</f>
        <v>1895</v>
      </c>
      <c r="DU207" s="75">
        <f>'T4 Q2 201415'!Y207</f>
        <v>0.9451371571072319</v>
      </c>
      <c r="DV207" s="75">
        <f>'T4 Q2 201415'!Z207</f>
        <v>1</v>
      </c>
      <c r="DW207" s="75">
        <f>'T4 Q2 201415'!AA207</f>
        <v>1</v>
      </c>
      <c r="DX207" s="75">
        <f>'T4 Q2 201415'!AB207</f>
        <v>1</v>
      </c>
      <c r="DY207" s="75">
        <f>'T4 Q2 201415'!AC207</f>
        <v>0</v>
      </c>
      <c r="DZ207" s="75">
        <f>'T4 Q2 201415'!AD207</f>
        <v>1939</v>
      </c>
      <c r="EA207" s="75">
        <f>'T4 Q2 201415'!AE207</f>
        <v>1901</v>
      </c>
      <c r="EB207" s="75">
        <f>'T4 Q2 201415'!AF207</f>
        <v>0.98040226921093343</v>
      </c>
      <c r="EC207" s="75">
        <f>'T4 Q2 201415'!AG207</f>
        <v>1805</v>
      </c>
      <c r="ED207" s="75">
        <f>'T4 Q2 201415'!AH207</f>
        <v>0.93089221248066012</v>
      </c>
      <c r="EE207" s="75">
        <f>'T4 Q2 201415'!AI207</f>
        <v>1900</v>
      </c>
      <c r="EF207" s="75">
        <f>'T4 Q2 201415'!AJ207</f>
        <v>0.97988653945332649</v>
      </c>
      <c r="EG207" s="75">
        <f>'T4 Q2 201415'!AK207</f>
        <v>1892</v>
      </c>
      <c r="EH207" s="75">
        <f>'T4 Q2 201415'!AL207</f>
        <v>0.9757607013924704</v>
      </c>
      <c r="EI207" s="75">
        <f>'T4 Q2 201415'!AM207</f>
        <v>1902</v>
      </c>
      <c r="EJ207" s="75">
        <f>'T4 Q2 201415'!AN207</f>
        <v>0.98091799896854048</v>
      </c>
      <c r="EK207" s="75">
        <f>'T4 Q2 201415'!AO207</f>
        <v>1842</v>
      </c>
      <c r="EL207" s="75">
        <f>'T4 Q2 201415'!AP207</f>
        <v>0.94997421351211964</v>
      </c>
      <c r="EM207" s="75">
        <f>'T4 Q2 201415'!AQ207</f>
        <v>1853</v>
      </c>
      <c r="EN207" s="75">
        <f>'T4 Q2 201415'!AR207</f>
        <v>0.95564724084579677</v>
      </c>
      <c r="EO207" s="75">
        <f>'T4 Q2 201415'!AS207</f>
        <v>1793</v>
      </c>
      <c r="EP207" s="75">
        <f>'T4 Q2 201415'!AT207</f>
        <v>0.92470345538937593</v>
      </c>
      <c r="EQ207" s="75">
        <f>'T4 Q2 201415'!AU207</f>
        <v>1887</v>
      </c>
      <c r="ER207" s="75">
        <f>'T4 Q2 201415'!AV207</f>
        <v>0.97318205260443524</v>
      </c>
      <c r="ES207" s="75">
        <f>'T4 Q2 201415'!AW207</f>
        <v>1824</v>
      </c>
      <c r="ET207" s="75">
        <f>'T4 Q2 201415'!AX207</f>
        <v>0.94069107787519335</v>
      </c>
      <c r="EV207" s="75">
        <f>'T5 Q3 201415'!D207</f>
        <v>1903</v>
      </c>
      <c r="EW207" s="75">
        <f>'T5 Q3 201415'!E207</f>
        <v>1825</v>
      </c>
      <c r="EX207" s="75">
        <f>'T5 Q3 201415'!F207</f>
        <v>0.95901208617971623</v>
      </c>
      <c r="EY207" s="75">
        <f>'T5 Q3 201415'!G207</f>
        <v>8</v>
      </c>
      <c r="EZ207" s="75">
        <f>'T5 Q3 201415'!H207</f>
        <v>4.2038885969521806E-3</v>
      </c>
      <c r="FA207" s="75">
        <f>'T5 Q3 201415'!I207</f>
        <v>1826</v>
      </c>
      <c r="FB207" s="75">
        <f>'T5 Q3 201415'!J207</f>
        <v>0.95953757225433522</v>
      </c>
      <c r="FC207" s="75">
        <f>'T5 Q3 201415'!K207</f>
        <v>1</v>
      </c>
      <c r="FD207" s="75">
        <f>'T5 Q3 201415'!L207</f>
        <v>1</v>
      </c>
      <c r="FE207" s="75">
        <f>'T5 Q3 201415'!M207</f>
        <v>1</v>
      </c>
      <c r="FF207" s="75">
        <f>'T5 Q3 201415'!N207</f>
        <v>0</v>
      </c>
      <c r="FG207" s="75">
        <f>'T5 Q3 201415'!O207</f>
        <v>1892</v>
      </c>
      <c r="FH207" s="75">
        <f>'T5 Q3 201415'!P207</f>
        <v>1827</v>
      </c>
      <c r="FI207" s="75">
        <f>'T5 Q3 201415'!Q207</f>
        <v>0.96564482029598309</v>
      </c>
      <c r="FJ207" s="75">
        <f>'T5 Q3 201415'!R207</f>
        <v>1782</v>
      </c>
      <c r="FK207" s="75">
        <f>'T5 Q3 201415'!S207</f>
        <v>0.94186046511627908</v>
      </c>
      <c r="FL207" s="75">
        <f>'T5 Q3 201415'!T207</f>
        <v>1827</v>
      </c>
      <c r="FM207" s="75">
        <f>'T5 Q3 201415'!U207</f>
        <v>0.96564482029598309</v>
      </c>
      <c r="FN207" s="75">
        <f>'T5 Q3 201415'!V207</f>
        <v>1797</v>
      </c>
      <c r="FO207" s="75">
        <f>'T5 Q3 201415'!W207</f>
        <v>0.94978858350951378</v>
      </c>
      <c r="FP207" s="75">
        <f>'T5 Q3 201415'!X207</f>
        <v>1801</v>
      </c>
      <c r="FQ207" s="75">
        <f>'T5 Q3 201415'!Y207</f>
        <v>0.95190274841437628</v>
      </c>
      <c r="FR207" s="75">
        <f>'T5 Q3 201415'!Z207</f>
        <v>0</v>
      </c>
      <c r="FS207" s="75">
        <f>'T5 Q3 201415'!AA207</f>
        <v>0</v>
      </c>
      <c r="FT207" s="75" t="str">
        <f>'T5 Q3 201415'!AB207</f>
        <v/>
      </c>
      <c r="FU207" s="75">
        <f>'T5 Q3 201415'!AC207</f>
        <v>0</v>
      </c>
      <c r="FV207" s="75">
        <f>'T5 Q3 201415'!AD207</f>
        <v>1981</v>
      </c>
      <c r="FW207" s="75">
        <f>'T5 Q3 201415'!AE207</f>
        <v>1941</v>
      </c>
      <c r="FX207" s="75">
        <f>'T5 Q3 201415'!AF207</f>
        <v>0.9798081776880363</v>
      </c>
      <c r="FY207" s="75">
        <f>'T5 Q3 201415'!AG207</f>
        <v>1836</v>
      </c>
      <c r="FZ207" s="75">
        <f>'T5 Q3 201415'!AH207</f>
        <v>0.92680464411913177</v>
      </c>
      <c r="GA207" s="75">
        <f>'T5 Q3 201415'!AI207</f>
        <v>1941</v>
      </c>
      <c r="GB207" s="75">
        <f>'T5 Q3 201415'!AJ207</f>
        <v>0.9798081776880363</v>
      </c>
      <c r="GC207" s="75">
        <f>'T5 Q3 201415'!AK207</f>
        <v>1935</v>
      </c>
      <c r="GD207" s="75">
        <f>'T5 Q3 201415'!AL207</f>
        <v>0.97677940434124177</v>
      </c>
      <c r="GE207" s="75">
        <f>'T5 Q3 201415'!AM207</f>
        <v>1932</v>
      </c>
      <c r="GF207" s="75">
        <f>'T5 Q3 201415'!AN207</f>
        <v>0.97526501766784457</v>
      </c>
      <c r="GG207" s="75">
        <f>'T5 Q3 201415'!AO207</f>
        <v>1895</v>
      </c>
      <c r="GH207" s="75">
        <f>'T5 Q3 201415'!AP207</f>
        <v>0.95658758202927818</v>
      </c>
      <c r="GI207" s="75">
        <f>'T5 Q3 201415'!AQ207</f>
        <v>1895</v>
      </c>
      <c r="GJ207" s="75">
        <f>'T5 Q3 201415'!AR207</f>
        <v>0.95658758202927818</v>
      </c>
      <c r="GK207" s="75">
        <f>'T5 Q3 201415'!AS207</f>
        <v>1816</v>
      </c>
      <c r="GL207" s="75">
        <f>'T5 Q3 201415'!AT207</f>
        <v>0.91670873296314992</v>
      </c>
      <c r="GM207" s="75">
        <f>'T5 Q3 201415'!AU207</f>
        <v>1918</v>
      </c>
      <c r="GN207" s="75">
        <f>'T5 Q3 201415'!AV207</f>
        <v>0.96819787985865724</v>
      </c>
      <c r="GO207" s="75">
        <f>'T5 Q3 201415'!AW207</f>
        <v>1886</v>
      </c>
      <c r="GP207" s="75">
        <f>'T5 Q3 201415'!AX207</f>
        <v>0.95204442200908634</v>
      </c>
      <c r="GR207" s="75">
        <f>'T6 Q4 201415'!D207</f>
        <v>1795</v>
      </c>
      <c r="GS207" s="75">
        <f>'T6 Q4 201415'!E207</f>
        <v>1725</v>
      </c>
      <c r="GT207" s="75">
        <f>'T6 Q4 201415'!F207</f>
        <v>0.96100278551532037</v>
      </c>
      <c r="GU207" s="75">
        <f>'T6 Q4 201415'!G207</f>
        <v>7</v>
      </c>
      <c r="GV207" s="75">
        <f>'T6 Q4 201415'!H207</f>
        <v>3.8997214484679664E-3</v>
      </c>
      <c r="GW207" s="75">
        <f>'T6 Q4 201415'!I207</f>
        <v>1724</v>
      </c>
      <c r="GX207" s="75">
        <f>'T6 Q4 201415'!J207</f>
        <v>0.9604456824512535</v>
      </c>
      <c r="GY207" s="75">
        <f>'T6 Q4 201415'!K207</f>
        <v>6</v>
      </c>
      <c r="GZ207" s="75">
        <f>'T6 Q4 201415'!L207</f>
        <v>3</v>
      </c>
      <c r="HA207" s="75">
        <f>'T6 Q4 201415'!M207</f>
        <v>0.5</v>
      </c>
      <c r="HB207" s="75">
        <f>'T6 Q4 201415'!N207</f>
        <v>0</v>
      </c>
      <c r="HC207" s="75">
        <f>'T6 Q4 201415'!O207</f>
        <v>1924</v>
      </c>
      <c r="HD207" s="75">
        <f>'T6 Q4 201415'!P207</f>
        <v>1837</v>
      </c>
      <c r="HE207" s="75">
        <f>'T6 Q4 201415'!Q207</f>
        <v>0.95478170478170477</v>
      </c>
      <c r="HF207" s="75">
        <f>'T6 Q4 201415'!R207</f>
        <v>1796</v>
      </c>
      <c r="HG207" s="75">
        <f>'T6 Q4 201415'!S207</f>
        <v>0.93347193347193347</v>
      </c>
      <c r="HH207" s="75">
        <f>'T6 Q4 201415'!T207</f>
        <v>1856</v>
      </c>
      <c r="HI207" s="75">
        <f>'T6 Q4 201415'!U207</f>
        <v>0.96465696465696471</v>
      </c>
      <c r="HJ207" s="75">
        <f>'T6 Q4 201415'!V207</f>
        <v>1811</v>
      </c>
      <c r="HK207" s="75">
        <f>'T6 Q4 201415'!W207</f>
        <v>0.94126819126819128</v>
      </c>
      <c r="HL207" s="75">
        <f>'T6 Q4 201415'!X207</f>
        <v>1815</v>
      </c>
      <c r="HM207" s="75">
        <f>'T6 Q4 201415'!Y207</f>
        <v>0.9433471933471933</v>
      </c>
      <c r="HN207" s="75">
        <f>'T6 Q4 201415'!Z207</f>
        <v>3</v>
      </c>
      <c r="HO207" s="75">
        <f>'T6 Q4 201415'!AA207</f>
        <v>3</v>
      </c>
      <c r="HP207" s="75">
        <f>'T6 Q4 201415'!AB207</f>
        <v>1</v>
      </c>
      <c r="HQ207" s="75">
        <f>'T6 Q4 201415'!AC207</f>
        <v>0</v>
      </c>
      <c r="HR207" s="75">
        <f>'T6 Q4 201415'!AD207</f>
        <v>2005</v>
      </c>
      <c r="HS207" s="75">
        <f>'T6 Q4 201415'!AE207</f>
        <v>1942</v>
      </c>
      <c r="HT207" s="75">
        <f>'T6 Q4 201415'!AF207</f>
        <v>0.96857855361596013</v>
      </c>
      <c r="HU207" s="75">
        <f>'T6 Q4 201415'!AG207</f>
        <v>1862</v>
      </c>
      <c r="HV207" s="75">
        <f>'T6 Q4 201415'!AH207</f>
        <v>0.92867830423940145</v>
      </c>
      <c r="HW207" s="75">
        <f>'T6 Q4 201415'!AI207</f>
        <v>1942</v>
      </c>
      <c r="HX207" s="75">
        <f>'T6 Q4 201415'!AJ207</f>
        <v>0.96857855361596013</v>
      </c>
      <c r="HY207" s="75">
        <f>'T6 Q4 201415'!AK207</f>
        <v>1937</v>
      </c>
      <c r="HZ207" s="75">
        <f>'T6 Q4 201415'!AL207</f>
        <v>0.96608478802992515</v>
      </c>
      <c r="IA207" s="75">
        <f>'T6 Q4 201415'!AM207</f>
        <v>1938</v>
      </c>
      <c r="IB207" s="75">
        <f>'T6 Q4 201415'!AN207</f>
        <v>0.96658354114713219</v>
      </c>
      <c r="IC207" s="75">
        <f>'T6 Q4 201415'!AO207</f>
        <v>1911</v>
      </c>
      <c r="ID207" s="75">
        <f>'T6 Q4 201415'!AP207</f>
        <v>0.95311720698254365</v>
      </c>
      <c r="IE207" s="75">
        <f>'T6 Q4 201415'!AQ207</f>
        <v>1906</v>
      </c>
      <c r="IF207" s="75">
        <f>'T6 Q4 201415'!AR207</f>
        <v>0.95062344139650867</v>
      </c>
      <c r="IG207" s="75">
        <f>'T6 Q4 201415'!AS207</f>
        <v>1846</v>
      </c>
      <c r="IH207" s="75">
        <f>'T6 Q4 201415'!AT207</f>
        <v>0.92069825436408981</v>
      </c>
      <c r="II207" s="75">
        <f>'T6 Q4 201415'!AU207</f>
        <v>1945</v>
      </c>
      <c r="IJ207" s="75">
        <f>'T6 Q4 201415'!AV207</f>
        <v>0.97007481296758102</v>
      </c>
      <c r="IK207" s="75">
        <f>'T6 Q4 201415'!AW207</f>
        <v>1900</v>
      </c>
      <c r="IL207" s="75">
        <f>'T6 Q4 201415'!AX207</f>
        <v>0.94763092269326688</v>
      </c>
    </row>
    <row r="208" spans="1:246" x14ac:dyDescent="0.25">
      <c r="A208" s="31" t="s">
        <v>670</v>
      </c>
      <c r="B208" s="21" t="s">
        <v>671</v>
      </c>
      <c r="C208" s="21" t="s">
        <v>40</v>
      </c>
      <c r="D208" s="64">
        <v>2236</v>
      </c>
      <c r="E208" s="64">
        <v>2134</v>
      </c>
      <c r="F208" s="51"/>
      <c r="G208" s="64">
        <v>1037</v>
      </c>
      <c r="H208" s="69"/>
      <c r="I208" s="64">
        <v>2134</v>
      </c>
      <c r="J208" s="51"/>
      <c r="K208" s="64">
        <v>0</v>
      </c>
      <c r="L208" s="5">
        <v>0</v>
      </c>
      <c r="M208" s="51"/>
      <c r="N208" s="40"/>
      <c r="O208" s="64">
        <v>2385</v>
      </c>
      <c r="P208" s="64">
        <v>2294</v>
      </c>
      <c r="Q208" s="51">
        <v>0.96184486373165623</v>
      </c>
      <c r="R208" s="64">
        <v>2244</v>
      </c>
      <c r="S208" s="69">
        <v>0.9408805031446541</v>
      </c>
      <c r="T208" s="64">
        <v>1813</v>
      </c>
      <c r="U208" s="51">
        <v>0.76016771488469603</v>
      </c>
      <c r="V208" s="64">
        <v>2234</v>
      </c>
      <c r="W208" s="69">
        <v>0.93668763102725372</v>
      </c>
      <c r="X208" s="64">
        <v>2254</v>
      </c>
      <c r="Y208" s="51">
        <v>0.94507337526205448</v>
      </c>
      <c r="Z208" s="64">
        <v>6</v>
      </c>
      <c r="AA208" s="64">
        <v>0</v>
      </c>
      <c r="AB208" s="51">
        <v>0</v>
      </c>
      <c r="AC208" s="58"/>
      <c r="AD208" s="64">
        <v>2456</v>
      </c>
      <c r="AE208" s="64">
        <v>2356</v>
      </c>
      <c r="AF208" s="46"/>
      <c r="AG208" s="64">
        <v>2220</v>
      </c>
      <c r="AH208" s="70"/>
      <c r="AI208" s="64">
        <v>2375</v>
      </c>
      <c r="AJ208" s="46"/>
      <c r="AK208" s="64">
        <v>2333</v>
      </c>
      <c r="AL208" s="70"/>
      <c r="AM208" s="64">
        <v>2219</v>
      </c>
      <c r="AN208" s="46"/>
      <c r="AO208" s="64">
        <v>2308</v>
      </c>
      <c r="AP208" s="70"/>
      <c r="AQ208" s="64">
        <v>2330</v>
      </c>
      <c r="AR208" s="46"/>
      <c r="AS208" s="64">
        <v>2216</v>
      </c>
      <c r="AT208" s="70"/>
      <c r="AU208" s="64">
        <v>2319</v>
      </c>
      <c r="AV208" s="46"/>
      <c r="AW208" s="64">
        <v>2254</v>
      </c>
      <c r="AX208" s="46"/>
      <c r="AZ208" s="80">
        <f>VLOOKUP($A208,'T1DQ CCG'!$A:$BS,69,FALSE)</f>
        <v>1</v>
      </c>
      <c r="BA208" s="80">
        <f>VLOOKUP($A208,'T1DQ CCG'!$A:$BS,70,FALSE)</f>
        <v>0</v>
      </c>
      <c r="BB208" s="80">
        <f>VLOOKUP($A208,'T1DQ CCG'!$A:$BS,71,FALSE)</f>
        <v>1</v>
      </c>
      <c r="BD208" s="75">
        <f>'T3 Q1 201415'!D208</f>
        <v>501</v>
      </c>
      <c r="BE208" s="75">
        <f>'T3 Q1 201415'!E208</f>
        <v>492</v>
      </c>
      <c r="BF208" s="75">
        <f>'T3 Q1 201415'!F208</f>
        <v>0</v>
      </c>
      <c r="BG208" s="75">
        <f>'T3 Q1 201415'!G208</f>
        <v>0</v>
      </c>
      <c r="BH208" s="75">
        <f>'T3 Q1 201415'!H208</f>
        <v>0</v>
      </c>
      <c r="BI208" s="75">
        <f>'T3 Q1 201415'!I208</f>
        <v>491</v>
      </c>
      <c r="BJ208" s="75">
        <f>'T3 Q1 201415'!J208</f>
        <v>0</v>
      </c>
      <c r="BK208" s="75">
        <f>'T3 Q1 201415'!K208</f>
        <v>0</v>
      </c>
      <c r="BL208" s="75">
        <f>'T3 Q1 201415'!L208</f>
        <v>0</v>
      </c>
      <c r="BM208" s="75">
        <f>'T3 Q1 201415'!M208</f>
        <v>0</v>
      </c>
      <c r="BN208" s="75">
        <f>'T3 Q1 201415'!N208</f>
        <v>0</v>
      </c>
      <c r="BO208" s="75">
        <f>'T3 Q1 201415'!O208</f>
        <v>563</v>
      </c>
      <c r="BP208" s="75">
        <f>'T3 Q1 201415'!P208</f>
        <v>556</v>
      </c>
      <c r="BQ208" s="75">
        <f>'T3 Q1 201415'!Q208</f>
        <v>0</v>
      </c>
      <c r="BR208" s="75">
        <f>'T3 Q1 201415'!R208</f>
        <v>546</v>
      </c>
      <c r="BS208" s="75">
        <f>'T3 Q1 201415'!S208</f>
        <v>0</v>
      </c>
      <c r="BT208" s="75">
        <f>'T3 Q1 201415'!T208</f>
        <v>514</v>
      </c>
      <c r="BU208" s="75">
        <f>'T3 Q1 201415'!U208</f>
        <v>0</v>
      </c>
      <c r="BV208" s="75">
        <f>'T3 Q1 201415'!V208</f>
        <v>545</v>
      </c>
      <c r="BW208" s="75">
        <f>'T3 Q1 201415'!W208</f>
        <v>0</v>
      </c>
      <c r="BX208" s="75">
        <f>'T3 Q1 201415'!X208</f>
        <v>550</v>
      </c>
      <c r="BY208" s="75">
        <f>'T3 Q1 201415'!Y208</f>
        <v>0</v>
      </c>
      <c r="BZ208" s="75">
        <f>'T3 Q1 201415'!Z208</f>
        <v>0</v>
      </c>
      <c r="CA208" s="75">
        <f>'T3 Q1 201415'!AA208</f>
        <v>0</v>
      </c>
      <c r="CB208" s="75">
        <f>'T3 Q1 201415'!AB208</f>
        <v>0</v>
      </c>
      <c r="CC208" s="75">
        <f>'T3 Q1 201415'!AC208</f>
        <v>0</v>
      </c>
      <c r="CD208" s="75">
        <f>'T3 Q1 201415'!AD208</f>
        <v>554</v>
      </c>
      <c r="CE208" s="75">
        <f>'T3 Q1 201415'!AE208</f>
        <v>539</v>
      </c>
      <c r="CF208" s="75">
        <f>'T3 Q1 201415'!AF208</f>
        <v>0</v>
      </c>
      <c r="CG208" s="75">
        <f>'T3 Q1 201415'!AG208</f>
        <v>533</v>
      </c>
      <c r="CH208" s="75">
        <f>'T3 Q1 201415'!AH208</f>
        <v>0</v>
      </c>
      <c r="CI208" s="75">
        <f>'T3 Q1 201415'!AI208</f>
        <v>546</v>
      </c>
      <c r="CJ208" s="75">
        <f>'T3 Q1 201415'!AJ208</f>
        <v>0</v>
      </c>
      <c r="CK208" s="75">
        <f>'T3 Q1 201415'!AK208</f>
        <v>532</v>
      </c>
      <c r="CL208" s="75">
        <f>'T3 Q1 201415'!AL208</f>
        <v>0</v>
      </c>
      <c r="CM208" s="75">
        <f>'T3 Q1 201415'!AM208</f>
        <v>517</v>
      </c>
      <c r="CN208" s="75">
        <f>'T3 Q1 201415'!AN208</f>
        <v>0</v>
      </c>
      <c r="CO208" s="75">
        <f>'T3 Q1 201415'!AO208</f>
        <v>532</v>
      </c>
      <c r="CP208" s="75">
        <f>'T3 Q1 201415'!AP208</f>
        <v>0</v>
      </c>
      <c r="CQ208" s="75">
        <f>'T3 Q1 201415'!AQ208</f>
        <v>537</v>
      </c>
      <c r="CR208" s="75">
        <f>'T3 Q1 201415'!AR208</f>
        <v>0</v>
      </c>
      <c r="CS208" s="75">
        <f>'T3 Q1 201415'!AS208</f>
        <v>533</v>
      </c>
      <c r="CT208" s="75">
        <f>'T3 Q1 201415'!AT208</f>
        <v>0</v>
      </c>
      <c r="CU208" s="75">
        <f>'T3 Q1 201415'!AU208</f>
        <v>534</v>
      </c>
      <c r="CV208" s="75">
        <f>'T3 Q1 201415'!AV208</f>
        <v>0</v>
      </c>
      <c r="CW208" s="75">
        <f>'T3 Q1 201415'!AW208</f>
        <v>520</v>
      </c>
      <c r="CX208" s="75">
        <f>'T3 Q1 201415'!AX208</f>
        <v>0</v>
      </c>
      <c r="CZ208" s="75">
        <f>'T4 Q2 201415'!D208</f>
        <v>536</v>
      </c>
      <c r="DA208" s="75">
        <f>'T4 Q2 201415'!E208</f>
        <v>521</v>
      </c>
      <c r="DB208" s="75">
        <f>'T4 Q2 201415'!F208</f>
        <v>0</v>
      </c>
      <c r="DC208" s="75">
        <f>'T4 Q2 201415'!G208</f>
        <v>0</v>
      </c>
      <c r="DD208" s="75">
        <f>'T4 Q2 201415'!H208</f>
        <v>0</v>
      </c>
      <c r="DE208" s="75">
        <f>'T4 Q2 201415'!I208</f>
        <v>524</v>
      </c>
      <c r="DF208" s="75">
        <f>'T4 Q2 201415'!J208</f>
        <v>0</v>
      </c>
      <c r="DG208" s="75">
        <f>'T4 Q2 201415'!K208</f>
        <v>0</v>
      </c>
      <c r="DH208" s="75">
        <f>'T4 Q2 201415'!L208</f>
        <v>0</v>
      </c>
      <c r="DI208" s="75">
        <f>'T4 Q2 201415'!M208</f>
        <v>0</v>
      </c>
      <c r="DJ208" s="75">
        <f>'T4 Q2 201415'!N208</f>
        <v>0</v>
      </c>
      <c r="DK208" s="75">
        <f>'T4 Q2 201415'!O208</f>
        <v>557</v>
      </c>
      <c r="DL208" s="75">
        <f>'T4 Q2 201415'!P208</f>
        <v>548</v>
      </c>
      <c r="DM208" s="75">
        <f>'T4 Q2 201415'!Q208</f>
        <v>0</v>
      </c>
      <c r="DN208" s="75">
        <f>'T4 Q2 201415'!R208</f>
        <v>538</v>
      </c>
      <c r="DO208" s="75">
        <f>'T4 Q2 201415'!S208</f>
        <v>0</v>
      </c>
      <c r="DP208" s="75">
        <f>'T4 Q2 201415'!T208</f>
        <v>499</v>
      </c>
      <c r="DQ208" s="75">
        <f>'T4 Q2 201415'!U208</f>
        <v>0</v>
      </c>
      <c r="DR208" s="75">
        <f>'T4 Q2 201415'!V208</f>
        <v>537</v>
      </c>
      <c r="DS208" s="75">
        <f>'T4 Q2 201415'!W208</f>
        <v>0</v>
      </c>
      <c r="DT208" s="75">
        <f>'T4 Q2 201415'!X208</f>
        <v>538</v>
      </c>
      <c r="DU208" s="75">
        <f>'T4 Q2 201415'!Y208</f>
        <v>0</v>
      </c>
      <c r="DV208" s="75">
        <f>'T4 Q2 201415'!Z208</f>
        <v>1</v>
      </c>
      <c r="DW208" s="75">
        <f>'T4 Q2 201415'!AA208</f>
        <v>0</v>
      </c>
      <c r="DX208" s="75">
        <f>'T4 Q2 201415'!AB208</f>
        <v>0</v>
      </c>
      <c r="DY208" s="75">
        <f>'T4 Q2 201415'!AC208</f>
        <v>0</v>
      </c>
      <c r="DZ208" s="75">
        <f>'T4 Q2 201415'!AD208</f>
        <v>572</v>
      </c>
      <c r="EA208" s="75">
        <f>'T4 Q2 201415'!AE208</f>
        <v>561</v>
      </c>
      <c r="EB208" s="75">
        <f>'T4 Q2 201415'!AF208</f>
        <v>0</v>
      </c>
      <c r="EC208" s="75">
        <f>'T4 Q2 201415'!AG208</f>
        <v>544</v>
      </c>
      <c r="ED208" s="75">
        <f>'T4 Q2 201415'!AH208</f>
        <v>0</v>
      </c>
      <c r="EE208" s="75">
        <f>'T4 Q2 201415'!AI208</f>
        <v>567</v>
      </c>
      <c r="EF208" s="75">
        <f>'T4 Q2 201415'!AJ208</f>
        <v>0</v>
      </c>
      <c r="EG208" s="75">
        <f>'T4 Q2 201415'!AK208</f>
        <v>557</v>
      </c>
      <c r="EH208" s="75">
        <f>'T4 Q2 201415'!AL208</f>
        <v>0</v>
      </c>
      <c r="EI208" s="75">
        <f>'T4 Q2 201415'!AM208</f>
        <v>537</v>
      </c>
      <c r="EJ208" s="75">
        <f>'T4 Q2 201415'!AN208</f>
        <v>0</v>
      </c>
      <c r="EK208" s="75">
        <f>'T4 Q2 201415'!AO208</f>
        <v>557</v>
      </c>
      <c r="EL208" s="75">
        <f>'T4 Q2 201415'!AP208</f>
        <v>0</v>
      </c>
      <c r="EM208" s="75">
        <f>'T4 Q2 201415'!AQ208</f>
        <v>562</v>
      </c>
      <c r="EN208" s="75">
        <f>'T4 Q2 201415'!AR208</f>
        <v>0</v>
      </c>
      <c r="EO208" s="75">
        <f>'T4 Q2 201415'!AS208</f>
        <v>541</v>
      </c>
      <c r="EP208" s="75">
        <f>'T4 Q2 201415'!AT208</f>
        <v>0</v>
      </c>
      <c r="EQ208" s="75">
        <f>'T4 Q2 201415'!AU208</f>
        <v>550</v>
      </c>
      <c r="ER208" s="75">
        <f>'T4 Q2 201415'!AV208</f>
        <v>0</v>
      </c>
      <c r="ES208" s="75">
        <f>'T4 Q2 201415'!AW208</f>
        <v>546</v>
      </c>
      <c r="ET208" s="75">
        <f>'T4 Q2 201415'!AX208</f>
        <v>0</v>
      </c>
      <c r="EV208" s="75">
        <f>'T5 Q3 201415'!D208</f>
        <v>550</v>
      </c>
      <c r="EW208" s="75">
        <f>'T5 Q3 201415'!E208</f>
        <v>537</v>
      </c>
      <c r="EX208" s="75">
        <f>'T5 Q3 201415'!F208</f>
        <v>0</v>
      </c>
      <c r="EY208" s="75">
        <f>'T5 Q3 201415'!G208</f>
        <v>534</v>
      </c>
      <c r="EZ208" s="75">
        <f>'T5 Q3 201415'!H208</f>
        <v>0</v>
      </c>
      <c r="FA208" s="75">
        <f>'T5 Q3 201415'!I208</f>
        <v>533</v>
      </c>
      <c r="FB208" s="75">
        <f>'T5 Q3 201415'!J208</f>
        <v>0</v>
      </c>
      <c r="FC208" s="75">
        <f>'T5 Q3 201415'!K208</f>
        <v>0</v>
      </c>
      <c r="FD208" s="75">
        <f>'T5 Q3 201415'!L208</f>
        <v>0</v>
      </c>
      <c r="FE208" s="75">
        <f>'T5 Q3 201415'!M208</f>
        <v>0</v>
      </c>
      <c r="FF208" s="75">
        <f>'T5 Q3 201415'!N208</f>
        <v>0</v>
      </c>
      <c r="FG208" s="75">
        <f>'T5 Q3 201415'!O208</f>
        <v>570</v>
      </c>
      <c r="FH208" s="75">
        <f>'T5 Q3 201415'!P208</f>
        <v>561</v>
      </c>
      <c r="FI208" s="75">
        <f>'T5 Q3 201415'!Q208</f>
        <v>0</v>
      </c>
      <c r="FJ208" s="75">
        <f>'T5 Q3 201415'!R208</f>
        <v>550</v>
      </c>
      <c r="FK208" s="75">
        <f>'T5 Q3 201415'!S208</f>
        <v>0</v>
      </c>
      <c r="FL208" s="75">
        <f>'T5 Q3 201415'!T208</f>
        <v>507</v>
      </c>
      <c r="FM208" s="75">
        <f>'T5 Q3 201415'!U208</f>
        <v>0</v>
      </c>
      <c r="FN208" s="75">
        <f>'T5 Q3 201415'!V208</f>
        <v>552</v>
      </c>
      <c r="FO208" s="75">
        <f>'T5 Q3 201415'!W208</f>
        <v>0</v>
      </c>
      <c r="FP208" s="75">
        <f>'T5 Q3 201415'!X208</f>
        <v>554</v>
      </c>
      <c r="FQ208" s="75">
        <f>'T5 Q3 201415'!Y208</f>
        <v>0</v>
      </c>
      <c r="FR208" s="75">
        <f>'T5 Q3 201415'!Z208</f>
        <v>2</v>
      </c>
      <c r="FS208" s="75">
        <f>'T5 Q3 201415'!AA208</f>
        <v>0</v>
      </c>
      <c r="FT208" s="75">
        <f>'T5 Q3 201415'!AB208</f>
        <v>0</v>
      </c>
      <c r="FU208" s="75">
        <f>'T5 Q3 201415'!AC208</f>
        <v>0</v>
      </c>
      <c r="FV208" s="75">
        <f>'T5 Q3 201415'!AD208</f>
        <v>562</v>
      </c>
      <c r="FW208" s="75">
        <f>'T5 Q3 201415'!AE208</f>
        <v>550</v>
      </c>
      <c r="FX208" s="75">
        <f>'T5 Q3 201415'!AF208</f>
        <v>0</v>
      </c>
      <c r="FY208" s="75">
        <f>'T5 Q3 201415'!AG208</f>
        <v>531</v>
      </c>
      <c r="FZ208" s="75">
        <f>'T5 Q3 201415'!AH208</f>
        <v>0</v>
      </c>
      <c r="GA208" s="75">
        <f>'T5 Q3 201415'!AI208</f>
        <v>552</v>
      </c>
      <c r="GB208" s="75">
        <f>'T5 Q3 201415'!AJ208</f>
        <v>0</v>
      </c>
      <c r="GC208" s="75">
        <f>'T5 Q3 201415'!AK208</f>
        <v>544</v>
      </c>
      <c r="GD208" s="75">
        <f>'T5 Q3 201415'!AL208</f>
        <v>0</v>
      </c>
      <c r="GE208" s="75">
        <f>'T5 Q3 201415'!AM208</f>
        <v>518</v>
      </c>
      <c r="GF208" s="75">
        <f>'T5 Q3 201415'!AN208</f>
        <v>0</v>
      </c>
      <c r="GG208" s="75">
        <f>'T5 Q3 201415'!AO208</f>
        <v>544</v>
      </c>
      <c r="GH208" s="75">
        <f>'T5 Q3 201415'!AP208</f>
        <v>0</v>
      </c>
      <c r="GI208" s="75">
        <f>'T5 Q3 201415'!AQ208</f>
        <v>550</v>
      </c>
      <c r="GJ208" s="75">
        <f>'T5 Q3 201415'!AR208</f>
        <v>0</v>
      </c>
      <c r="GK208" s="75">
        <f>'T5 Q3 201415'!AS208</f>
        <v>529</v>
      </c>
      <c r="GL208" s="75">
        <f>'T5 Q3 201415'!AT208</f>
        <v>0</v>
      </c>
      <c r="GM208" s="75">
        <f>'T5 Q3 201415'!AU208</f>
        <v>540</v>
      </c>
      <c r="GN208" s="75">
        <f>'T5 Q3 201415'!AV208</f>
        <v>0</v>
      </c>
      <c r="GO208" s="75">
        <f>'T5 Q3 201415'!AW208</f>
        <v>529</v>
      </c>
      <c r="GP208" s="75">
        <f>'T5 Q3 201415'!AX208</f>
        <v>0</v>
      </c>
      <c r="GR208" s="75">
        <f>'T6 Q4 201415'!D208</f>
        <v>649</v>
      </c>
      <c r="GS208" s="75">
        <f>'T6 Q4 201415'!E208</f>
        <v>584</v>
      </c>
      <c r="GT208" s="75">
        <f>'T6 Q4 201415'!F208</f>
        <v>0.89984591679506931</v>
      </c>
      <c r="GU208" s="75">
        <f>'T6 Q4 201415'!G208</f>
        <v>503</v>
      </c>
      <c r="GV208" s="75">
        <f>'T6 Q4 201415'!H208</f>
        <v>0.7750385208012327</v>
      </c>
      <c r="GW208" s="75">
        <f>'T6 Q4 201415'!I208</f>
        <v>586</v>
      </c>
      <c r="GX208" s="75">
        <f>'T6 Q4 201415'!J208</f>
        <v>0.90292758089368264</v>
      </c>
      <c r="GY208" s="75">
        <f>'T6 Q4 201415'!K208</f>
        <v>0</v>
      </c>
      <c r="GZ208" s="75">
        <f>'T6 Q4 201415'!L208</f>
        <v>0</v>
      </c>
      <c r="HA208" s="75" t="str">
        <f>'T6 Q4 201415'!M208</f>
        <v/>
      </c>
      <c r="HB208" s="75">
        <f>'T6 Q4 201415'!N208</f>
        <v>0</v>
      </c>
      <c r="HC208" s="75">
        <f>'T6 Q4 201415'!O208</f>
        <v>695</v>
      </c>
      <c r="HD208" s="75">
        <f>'T6 Q4 201415'!P208</f>
        <v>629</v>
      </c>
      <c r="HE208" s="75">
        <f>'T6 Q4 201415'!Q208</f>
        <v>0.9050359712230216</v>
      </c>
      <c r="HF208" s="75">
        <f>'T6 Q4 201415'!R208</f>
        <v>610</v>
      </c>
      <c r="HG208" s="75">
        <f>'T6 Q4 201415'!S208</f>
        <v>0.87769784172661869</v>
      </c>
      <c r="HH208" s="75">
        <f>'T6 Q4 201415'!T208</f>
        <v>293</v>
      </c>
      <c r="HI208" s="75">
        <f>'T6 Q4 201415'!U208</f>
        <v>0.42158273381294964</v>
      </c>
      <c r="HJ208" s="75">
        <f>'T6 Q4 201415'!V208</f>
        <v>600</v>
      </c>
      <c r="HK208" s="75">
        <f>'T6 Q4 201415'!W208</f>
        <v>0.86330935251798557</v>
      </c>
      <c r="HL208" s="75">
        <f>'T6 Q4 201415'!X208</f>
        <v>612</v>
      </c>
      <c r="HM208" s="75">
        <f>'T6 Q4 201415'!Y208</f>
        <v>0.88057553956834533</v>
      </c>
      <c r="HN208" s="75">
        <f>'T6 Q4 201415'!Z208</f>
        <v>3</v>
      </c>
      <c r="HO208" s="75">
        <f>'T6 Q4 201415'!AA208</f>
        <v>0</v>
      </c>
      <c r="HP208" s="75">
        <f>'T6 Q4 201415'!AB208</f>
        <v>0</v>
      </c>
      <c r="HQ208" s="75">
        <f>'T6 Q4 201415'!AC208</f>
        <v>0</v>
      </c>
      <c r="HR208" s="75">
        <f>'T6 Q4 201415'!AD208</f>
        <v>768</v>
      </c>
      <c r="HS208" s="75">
        <f>'T6 Q4 201415'!AE208</f>
        <v>706</v>
      </c>
      <c r="HT208" s="75">
        <f>'T6 Q4 201415'!AF208</f>
        <v>0.91927083333333337</v>
      </c>
      <c r="HU208" s="75">
        <f>'T6 Q4 201415'!AG208</f>
        <v>612</v>
      </c>
      <c r="HV208" s="75">
        <f>'T6 Q4 201415'!AH208</f>
        <v>0.796875</v>
      </c>
      <c r="HW208" s="75">
        <f>'T6 Q4 201415'!AI208</f>
        <v>710</v>
      </c>
      <c r="HX208" s="75">
        <f>'T6 Q4 201415'!AJ208</f>
        <v>0.92447916666666663</v>
      </c>
      <c r="HY208" s="75">
        <f>'T6 Q4 201415'!AK208</f>
        <v>700</v>
      </c>
      <c r="HZ208" s="75">
        <f>'T6 Q4 201415'!AL208</f>
        <v>0.91145833333333337</v>
      </c>
      <c r="IA208" s="75">
        <f>'T6 Q4 201415'!AM208</f>
        <v>647</v>
      </c>
      <c r="IB208" s="75">
        <f>'T6 Q4 201415'!AN208</f>
        <v>0.84244791666666663</v>
      </c>
      <c r="IC208" s="75">
        <f>'T6 Q4 201415'!AO208</f>
        <v>675</v>
      </c>
      <c r="ID208" s="75">
        <f>'T6 Q4 201415'!AP208</f>
        <v>0.87890625</v>
      </c>
      <c r="IE208" s="75">
        <f>'T6 Q4 201415'!AQ208</f>
        <v>681</v>
      </c>
      <c r="IF208" s="75">
        <f>'T6 Q4 201415'!AR208</f>
        <v>0.88671875</v>
      </c>
      <c r="IG208" s="75">
        <f>'T6 Q4 201415'!AS208</f>
        <v>613</v>
      </c>
      <c r="IH208" s="75">
        <f>'T6 Q4 201415'!AT208</f>
        <v>0.79817708333333337</v>
      </c>
      <c r="II208" s="75">
        <f>'T6 Q4 201415'!AU208</f>
        <v>695</v>
      </c>
      <c r="IJ208" s="75">
        <f>'T6 Q4 201415'!AV208</f>
        <v>0.90494791666666663</v>
      </c>
      <c r="IK208" s="75">
        <f>'T6 Q4 201415'!AW208</f>
        <v>659</v>
      </c>
      <c r="IL208" s="75">
        <f>'T6 Q4 201415'!AX208</f>
        <v>0.85807291666666663</v>
      </c>
    </row>
    <row r="209" spans="1:246" x14ac:dyDescent="0.25">
      <c r="A209" s="31" t="s">
        <v>672</v>
      </c>
      <c r="B209" s="21" t="s">
        <v>673</v>
      </c>
      <c r="C209" s="21" t="s">
        <v>41</v>
      </c>
      <c r="D209" s="64">
        <v>1671</v>
      </c>
      <c r="E209" s="64">
        <v>1595</v>
      </c>
      <c r="F209" s="51">
        <v>0.95451825254338718</v>
      </c>
      <c r="G209" s="64">
        <v>1601</v>
      </c>
      <c r="H209" s="69">
        <v>0.95810891681627763</v>
      </c>
      <c r="I209" s="64">
        <v>1602</v>
      </c>
      <c r="J209" s="51">
        <v>0.95870736086175945</v>
      </c>
      <c r="K209" s="64">
        <v>3</v>
      </c>
      <c r="L209" s="5">
        <v>1</v>
      </c>
      <c r="M209" s="51">
        <v>0.33333333333333331</v>
      </c>
      <c r="N209" s="40"/>
      <c r="O209" s="64">
        <v>1734</v>
      </c>
      <c r="P209" s="64">
        <v>1697</v>
      </c>
      <c r="Q209" s="51">
        <v>0.97866205305651677</v>
      </c>
      <c r="R209" s="64">
        <v>1658</v>
      </c>
      <c r="S209" s="69">
        <v>0.9561707035755479</v>
      </c>
      <c r="T209" s="64">
        <v>1473</v>
      </c>
      <c r="U209" s="51">
        <v>0.84948096885813151</v>
      </c>
      <c r="V209" s="64">
        <v>1672</v>
      </c>
      <c r="W209" s="69">
        <v>0.96424452133794691</v>
      </c>
      <c r="X209" s="64">
        <v>1669</v>
      </c>
      <c r="Y209" s="51">
        <v>0.96251441753171862</v>
      </c>
      <c r="Z209" s="64">
        <v>2</v>
      </c>
      <c r="AA209" s="64">
        <v>2</v>
      </c>
      <c r="AB209" s="51">
        <v>1</v>
      </c>
      <c r="AC209" s="58"/>
      <c r="AD209" s="64">
        <v>1717</v>
      </c>
      <c r="AE209" s="64">
        <v>1680</v>
      </c>
      <c r="AF209" s="46">
        <v>0.97845078625509607</v>
      </c>
      <c r="AG209" s="64">
        <v>1602</v>
      </c>
      <c r="AH209" s="70">
        <v>0.93302271403610948</v>
      </c>
      <c r="AI209" s="64">
        <v>1682</v>
      </c>
      <c r="AJ209" s="46">
        <v>0.97961560861968555</v>
      </c>
      <c r="AK209" s="64">
        <v>1678</v>
      </c>
      <c r="AL209" s="70">
        <v>0.9772859638905067</v>
      </c>
      <c r="AM209" s="64">
        <v>1547</v>
      </c>
      <c r="AN209" s="46">
        <v>0.90099009900990101</v>
      </c>
      <c r="AO209" s="64">
        <v>1646</v>
      </c>
      <c r="AP209" s="70">
        <v>0.95864880605707625</v>
      </c>
      <c r="AQ209" s="64">
        <v>1657</v>
      </c>
      <c r="AR209" s="46">
        <v>0.96505532906231795</v>
      </c>
      <c r="AS209" s="64">
        <v>1607</v>
      </c>
      <c r="AT209" s="70">
        <v>0.93593476994758296</v>
      </c>
      <c r="AU209" s="64">
        <v>1592</v>
      </c>
      <c r="AV209" s="46">
        <v>0.92719860221316253</v>
      </c>
      <c r="AW209" s="64">
        <v>1603</v>
      </c>
      <c r="AX209" s="46">
        <v>0.93360512521840422</v>
      </c>
      <c r="AZ209" s="80">
        <f>VLOOKUP($A209,'T1DQ CCG'!$A:$BS,69,FALSE)</f>
        <v>0</v>
      </c>
      <c r="BA209" s="80">
        <f>VLOOKUP($A209,'T1DQ CCG'!$A:$BS,70,FALSE)</f>
        <v>0</v>
      </c>
      <c r="BB209" s="80">
        <f>VLOOKUP($A209,'T1DQ CCG'!$A:$BS,71,FALSE)</f>
        <v>0</v>
      </c>
      <c r="BD209" s="75">
        <f>'T3 Q1 201415'!D209</f>
        <v>402</v>
      </c>
      <c r="BE209" s="75">
        <f>'T3 Q1 201415'!E209</f>
        <v>386</v>
      </c>
      <c r="BF209" s="75">
        <f>'T3 Q1 201415'!F209</f>
        <v>0.96019900497512434</v>
      </c>
      <c r="BG209" s="75">
        <f>'T3 Q1 201415'!G209</f>
        <v>386</v>
      </c>
      <c r="BH209" s="75">
        <f>'T3 Q1 201415'!H209</f>
        <v>0.96019900497512434</v>
      </c>
      <c r="BI209" s="75">
        <f>'T3 Q1 201415'!I209</f>
        <v>388</v>
      </c>
      <c r="BJ209" s="75">
        <f>'T3 Q1 201415'!J209</f>
        <v>0.96517412935323388</v>
      </c>
      <c r="BK209" s="75">
        <f>'T3 Q1 201415'!K209</f>
        <v>0</v>
      </c>
      <c r="BL209" s="75">
        <f>'T3 Q1 201415'!L209</f>
        <v>0</v>
      </c>
      <c r="BM209" s="75" t="str">
        <f>'T3 Q1 201415'!M209</f>
        <v/>
      </c>
      <c r="BN209" s="75">
        <f>'T3 Q1 201415'!N209</f>
        <v>0</v>
      </c>
      <c r="BO209" s="75">
        <f>'T3 Q1 201415'!O209</f>
        <v>428</v>
      </c>
      <c r="BP209" s="75">
        <f>'T3 Q1 201415'!P209</f>
        <v>417</v>
      </c>
      <c r="BQ209" s="75">
        <f>'T3 Q1 201415'!Q209</f>
        <v>0.97429906542056077</v>
      </c>
      <c r="BR209" s="75">
        <f>'T3 Q1 201415'!R209</f>
        <v>410</v>
      </c>
      <c r="BS209" s="75">
        <f>'T3 Q1 201415'!S209</f>
        <v>0.95794392523364491</v>
      </c>
      <c r="BT209" s="75">
        <f>'T3 Q1 201415'!T209</f>
        <v>411</v>
      </c>
      <c r="BU209" s="75">
        <f>'T3 Q1 201415'!U209</f>
        <v>0.96028037383177567</v>
      </c>
      <c r="BV209" s="75">
        <f>'T3 Q1 201415'!V209</f>
        <v>412</v>
      </c>
      <c r="BW209" s="75">
        <f>'T3 Q1 201415'!W209</f>
        <v>0.96261682242990654</v>
      </c>
      <c r="BX209" s="75">
        <f>'T3 Q1 201415'!X209</f>
        <v>410</v>
      </c>
      <c r="BY209" s="75">
        <f>'T3 Q1 201415'!Y209</f>
        <v>0.95794392523364491</v>
      </c>
      <c r="BZ209" s="75">
        <f>'T3 Q1 201415'!Z209</f>
        <v>0</v>
      </c>
      <c r="CA209" s="75">
        <f>'T3 Q1 201415'!AA209</f>
        <v>0</v>
      </c>
      <c r="CB209" s="75" t="str">
        <f>'T3 Q1 201415'!AB209</f>
        <v/>
      </c>
      <c r="CC209" s="75">
        <f>'T3 Q1 201415'!AC209</f>
        <v>0</v>
      </c>
      <c r="CD209" s="75">
        <f>'T3 Q1 201415'!AD209</f>
        <v>417</v>
      </c>
      <c r="CE209" s="75">
        <f>'T3 Q1 201415'!AE209</f>
        <v>412</v>
      </c>
      <c r="CF209" s="75">
        <f>'T3 Q1 201415'!AF209</f>
        <v>0.98800959232613905</v>
      </c>
      <c r="CG209" s="75">
        <f>'T3 Q1 201415'!AG209</f>
        <v>391</v>
      </c>
      <c r="CH209" s="75">
        <f>'T3 Q1 201415'!AH209</f>
        <v>0.93764988009592332</v>
      </c>
      <c r="CI209" s="75">
        <f>'T3 Q1 201415'!AI209</f>
        <v>412</v>
      </c>
      <c r="CJ209" s="75">
        <f>'T3 Q1 201415'!AJ209</f>
        <v>0.98800959232613905</v>
      </c>
      <c r="CK209" s="75">
        <f>'T3 Q1 201415'!AK209</f>
        <v>412</v>
      </c>
      <c r="CL209" s="75">
        <f>'T3 Q1 201415'!AL209</f>
        <v>0.98800959232613905</v>
      </c>
      <c r="CM209" s="75">
        <f>'T3 Q1 201415'!AM209</f>
        <v>373</v>
      </c>
      <c r="CN209" s="75">
        <f>'T3 Q1 201415'!AN209</f>
        <v>0.89448441247002397</v>
      </c>
      <c r="CO209" s="75">
        <f>'T3 Q1 201415'!AO209</f>
        <v>406</v>
      </c>
      <c r="CP209" s="75">
        <f>'T3 Q1 201415'!AP209</f>
        <v>0.97362110311750605</v>
      </c>
      <c r="CQ209" s="75">
        <f>'T3 Q1 201415'!AQ209</f>
        <v>407</v>
      </c>
      <c r="CR209" s="75">
        <f>'T3 Q1 201415'!AR209</f>
        <v>0.97601918465227822</v>
      </c>
      <c r="CS209" s="75">
        <f>'T3 Q1 201415'!AS209</f>
        <v>392</v>
      </c>
      <c r="CT209" s="75">
        <f>'T3 Q1 201415'!AT209</f>
        <v>0.94004796163069548</v>
      </c>
      <c r="CU209" s="75">
        <f>'T3 Q1 201415'!AU209</f>
        <v>390</v>
      </c>
      <c r="CV209" s="75">
        <f>'T3 Q1 201415'!AV209</f>
        <v>0.93525179856115104</v>
      </c>
      <c r="CW209" s="75">
        <f>'T3 Q1 201415'!AW209</f>
        <v>393</v>
      </c>
      <c r="CX209" s="75">
        <f>'T3 Q1 201415'!AX209</f>
        <v>0.94244604316546765</v>
      </c>
      <c r="CZ209" s="75">
        <f>'T4 Q2 201415'!D209</f>
        <v>454</v>
      </c>
      <c r="DA209" s="75">
        <f>'T4 Q2 201415'!E209</f>
        <v>444</v>
      </c>
      <c r="DB209" s="75">
        <f>'T4 Q2 201415'!F209</f>
        <v>0.97797356828193838</v>
      </c>
      <c r="DC209" s="75">
        <f>'T4 Q2 201415'!G209</f>
        <v>445</v>
      </c>
      <c r="DD209" s="75">
        <f>'T4 Q2 201415'!H209</f>
        <v>0.98017621145374445</v>
      </c>
      <c r="DE209" s="75">
        <f>'T4 Q2 201415'!I209</f>
        <v>443</v>
      </c>
      <c r="DF209" s="75">
        <f>'T4 Q2 201415'!J209</f>
        <v>0.97577092511013219</v>
      </c>
      <c r="DG209" s="75">
        <f>'T4 Q2 201415'!K209</f>
        <v>0</v>
      </c>
      <c r="DH209" s="75">
        <f>'T4 Q2 201415'!L209</f>
        <v>0</v>
      </c>
      <c r="DI209" s="75" t="str">
        <f>'T4 Q2 201415'!M209</f>
        <v/>
      </c>
      <c r="DJ209" s="75">
        <f>'T4 Q2 201415'!N209</f>
        <v>0</v>
      </c>
      <c r="DK209" s="75">
        <f>'T4 Q2 201415'!O209</f>
        <v>481</v>
      </c>
      <c r="DL209" s="75">
        <f>'T4 Q2 201415'!P209</f>
        <v>465</v>
      </c>
      <c r="DM209" s="75">
        <f>'T4 Q2 201415'!Q209</f>
        <v>0.96673596673596673</v>
      </c>
      <c r="DN209" s="75">
        <f>'T4 Q2 201415'!R209</f>
        <v>454</v>
      </c>
      <c r="DO209" s="75">
        <f>'T4 Q2 201415'!S209</f>
        <v>0.94386694386694392</v>
      </c>
      <c r="DP209" s="75">
        <f>'T4 Q2 201415'!T209</f>
        <v>452</v>
      </c>
      <c r="DQ209" s="75">
        <f>'T4 Q2 201415'!U209</f>
        <v>0.93970893970893976</v>
      </c>
      <c r="DR209" s="75">
        <f>'T4 Q2 201415'!V209</f>
        <v>455</v>
      </c>
      <c r="DS209" s="75">
        <f>'T4 Q2 201415'!W209</f>
        <v>0.94594594594594594</v>
      </c>
      <c r="DT209" s="75">
        <f>'T4 Q2 201415'!X209</f>
        <v>454</v>
      </c>
      <c r="DU209" s="75">
        <f>'T4 Q2 201415'!Y209</f>
        <v>0.94386694386694392</v>
      </c>
      <c r="DV209" s="75">
        <f>'T4 Q2 201415'!Z209</f>
        <v>1</v>
      </c>
      <c r="DW209" s="75">
        <f>'T4 Q2 201415'!AA209</f>
        <v>1</v>
      </c>
      <c r="DX209" s="75">
        <f>'T4 Q2 201415'!AB209</f>
        <v>1</v>
      </c>
      <c r="DY209" s="75">
        <f>'T4 Q2 201415'!AC209</f>
        <v>0</v>
      </c>
      <c r="DZ209" s="75">
        <f>'T4 Q2 201415'!AD209</f>
        <v>450</v>
      </c>
      <c r="EA209" s="75">
        <f>'T4 Q2 201415'!AE209</f>
        <v>433</v>
      </c>
      <c r="EB209" s="75">
        <f>'T4 Q2 201415'!AF209</f>
        <v>0.9622222222222222</v>
      </c>
      <c r="EC209" s="75">
        <f>'T4 Q2 201415'!AG209</f>
        <v>422</v>
      </c>
      <c r="ED209" s="75">
        <f>'T4 Q2 201415'!AH209</f>
        <v>0.93777777777777782</v>
      </c>
      <c r="EE209" s="75">
        <f>'T4 Q2 201415'!AI209</f>
        <v>433</v>
      </c>
      <c r="EF209" s="75">
        <f>'T4 Q2 201415'!AJ209</f>
        <v>0.9622222222222222</v>
      </c>
      <c r="EG209" s="75">
        <f>'T4 Q2 201415'!AK209</f>
        <v>432</v>
      </c>
      <c r="EH209" s="75">
        <f>'T4 Q2 201415'!AL209</f>
        <v>0.96</v>
      </c>
      <c r="EI209" s="75">
        <f>'T4 Q2 201415'!AM209</f>
        <v>396</v>
      </c>
      <c r="EJ209" s="75">
        <f>'T4 Q2 201415'!AN209</f>
        <v>0.88</v>
      </c>
      <c r="EK209" s="75">
        <f>'T4 Q2 201415'!AO209</f>
        <v>418</v>
      </c>
      <c r="EL209" s="75">
        <f>'T4 Q2 201415'!AP209</f>
        <v>0.92888888888888888</v>
      </c>
      <c r="EM209" s="75">
        <f>'T4 Q2 201415'!AQ209</f>
        <v>426</v>
      </c>
      <c r="EN209" s="75">
        <f>'T4 Q2 201415'!AR209</f>
        <v>0.94666666666666666</v>
      </c>
      <c r="EO209" s="75">
        <f>'T4 Q2 201415'!AS209</f>
        <v>414</v>
      </c>
      <c r="EP209" s="75">
        <f>'T4 Q2 201415'!AT209</f>
        <v>0.92</v>
      </c>
      <c r="EQ209" s="75">
        <f>'T4 Q2 201415'!AU209</f>
        <v>411</v>
      </c>
      <c r="ER209" s="75">
        <f>'T4 Q2 201415'!AV209</f>
        <v>0.91333333333333333</v>
      </c>
      <c r="ES209" s="75">
        <f>'T4 Q2 201415'!AW209</f>
        <v>410</v>
      </c>
      <c r="ET209" s="75">
        <f>'T4 Q2 201415'!AX209</f>
        <v>0.91111111111111109</v>
      </c>
      <c r="EV209" s="75">
        <f>'T5 Q3 201415'!D209</f>
        <v>413</v>
      </c>
      <c r="EW209" s="75">
        <f>'T5 Q3 201415'!E209</f>
        <v>387</v>
      </c>
      <c r="EX209" s="75">
        <f>'T5 Q3 201415'!F209</f>
        <v>0.93704600484261502</v>
      </c>
      <c r="EY209" s="75">
        <f>'T5 Q3 201415'!G209</f>
        <v>387</v>
      </c>
      <c r="EZ209" s="75">
        <f>'T5 Q3 201415'!H209</f>
        <v>0.93704600484261502</v>
      </c>
      <c r="FA209" s="75">
        <f>'T5 Q3 201415'!I209</f>
        <v>392</v>
      </c>
      <c r="FB209" s="75">
        <f>'T5 Q3 201415'!J209</f>
        <v>0.94915254237288138</v>
      </c>
      <c r="FC209" s="75">
        <f>'T5 Q3 201415'!K209</f>
        <v>1</v>
      </c>
      <c r="FD209" s="75">
        <f>'T5 Q3 201415'!L209</f>
        <v>1</v>
      </c>
      <c r="FE209" s="75">
        <f>'T5 Q3 201415'!M209</f>
        <v>1</v>
      </c>
      <c r="FF209" s="75">
        <f>'T5 Q3 201415'!N209</f>
        <v>0</v>
      </c>
      <c r="FG209" s="75">
        <f>'T5 Q3 201415'!O209</f>
        <v>434</v>
      </c>
      <c r="FH209" s="75">
        <f>'T5 Q3 201415'!P209</f>
        <v>428</v>
      </c>
      <c r="FI209" s="75">
        <f>'T5 Q3 201415'!Q209</f>
        <v>0.98617511520737322</v>
      </c>
      <c r="FJ209" s="75">
        <f>'T5 Q3 201415'!R209</f>
        <v>420</v>
      </c>
      <c r="FK209" s="75">
        <f>'T5 Q3 201415'!S209</f>
        <v>0.967741935483871</v>
      </c>
      <c r="FL209" s="75">
        <f>'T5 Q3 201415'!T209</f>
        <v>403</v>
      </c>
      <c r="FM209" s="75">
        <f>'T5 Q3 201415'!U209</f>
        <v>0.9285714285714286</v>
      </c>
      <c r="FN209" s="75">
        <f>'T5 Q3 201415'!V209</f>
        <v>424</v>
      </c>
      <c r="FO209" s="75">
        <f>'T5 Q3 201415'!W209</f>
        <v>0.97695852534562211</v>
      </c>
      <c r="FP209" s="75">
        <f>'T5 Q3 201415'!X209</f>
        <v>423</v>
      </c>
      <c r="FQ209" s="75">
        <f>'T5 Q3 201415'!Y209</f>
        <v>0.97465437788018439</v>
      </c>
      <c r="FR209" s="75">
        <f>'T5 Q3 201415'!Z209</f>
        <v>0</v>
      </c>
      <c r="FS209" s="75">
        <f>'T5 Q3 201415'!AA209</f>
        <v>0</v>
      </c>
      <c r="FT209" s="75" t="str">
        <f>'T5 Q3 201415'!AB209</f>
        <v/>
      </c>
      <c r="FU209" s="75">
        <f>'T5 Q3 201415'!AC209</f>
        <v>0</v>
      </c>
      <c r="FV209" s="75">
        <f>'T5 Q3 201415'!AD209</f>
        <v>417</v>
      </c>
      <c r="FW209" s="75">
        <f>'T5 Q3 201415'!AE209</f>
        <v>410</v>
      </c>
      <c r="FX209" s="75">
        <f>'T5 Q3 201415'!AF209</f>
        <v>0.98321342925659472</v>
      </c>
      <c r="FY209" s="75">
        <f>'T5 Q3 201415'!AG209</f>
        <v>385</v>
      </c>
      <c r="FZ209" s="75">
        <f>'T5 Q3 201415'!AH209</f>
        <v>0.9232613908872902</v>
      </c>
      <c r="GA209" s="75">
        <f>'T5 Q3 201415'!AI209</f>
        <v>410</v>
      </c>
      <c r="GB209" s="75">
        <f>'T5 Q3 201415'!AJ209</f>
        <v>0.98321342925659472</v>
      </c>
      <c r="GC209" s="75">
        <f>'T5 Q3 201415'!AK209</f>
        <v>409</v>
      </c>
      <c r="GD209" s="75">
        <f>'T5 Q3 201415'!AL209</f>
        <v>0.98081534772182255</v>
      </c>
      <c r="GE209" s="75">
        <f>'T5 Q3 201415'!AM209</f>
        <v>386</v>
      </c>
      <c r="GF209" s="75">
        <f>'T5 Q3 201415'!AN209</f>
        <v>0.92565947242206237</v>
      </c>
      <c r="GG209" s="75">
        <f>'T5 Q3 201415'!AO209</f>
        <v>406</v>
      </c>
      <c r="GH209" s="75">
        <f>'T5 Q3 201415'!AP209</f>
        <v>0.97362110311750605</v>
      </c>
      <c r="GI209" s="75">
        <f>'T5 Q3 201415'!AQ209</f>
        <v>406</v>
      </c>
      <c r="GJ209" s="75">
        <f>'T5 Q3 201415'!AR209</f>
        <v>0.97362110311750605</v>
      </c>
      <c r="GK209" s="75">
        <f>'T5 Q3 201415'!AS209</f>
        <v>393</v>
      </c>
      <c r="GL209" s="75">
        <f>'T5 Q3 201415'!AT209</f>
        <v>0.94244604316546765</v>
      </c>
      <c r="GM209" s="75">
        <f>'T5 Q3 201415'!AU209</f>
        <v>392</v>
      </c>
      <c r="GN209" s="75">
        <f>'T5 Q3 201415'!AV209</f>
        <v>0.94004796163069548</v>
      </c>
      <c r="GO209" s="75">
        <f>'T5 Q3 201415'!AW209</f>
        <v>392</v>
      </c>
      <c r="GP209" s="75">
        <f>'T5 Q3 201415'!AX209</f>
        <v>0.94004796163069548</v>
      </c>
      <c r="GR209" s="75">
        <f>'T6 Q4 201415'!D209</f>
        <v>402</v>
      </c>
      <c r="GS209" s="75">
        <f>'T6 Q4 201415'!E209</f>
        <v>378</v>
      </c>
      <c r="GT209" s="75">
        <f>'T6 Q4 201415'!F209</f>
        <v>0.94029850746268662</v>
      </c>
      <c r="GU209" s="75">
        <f>'T6 Q4 201415'!G209</f>
        <v>383</v>
      </c>
      <c r="GV209" s="75">
        <f>'T6 Q4 201415'!H209</f>
        <v>0.95273631840796025</v>
      </c>
      <c r="GW209" s="75">
        <f>'T6 Q4 201415'!I209</f>
        <v>379</v>
      </c>
      <c r="GX209" s="75">
        <f>'T6 Q4 201415'!J209</f>
        <v>0.94278606965174128</v>
      </c>
      <c r="GY209" s="75">
        <f>'T6 Q4 201415'!K209</f>
        <v>2</v>
      </c>
      <c r="GZ209" s="75">
        <f>'T6 Q4 201415'!L209</f>
        <v>2</v>
      </c>
      <c r="HA209" s="75">
        <f>'T6 Q4 201415'!M209</f>
        <v>1</v>
      </c>
      <c r="HB209" s="75">
        <f>'T6 Q4 201415'!N209</f>
        <v>0</v>
      </c>
      <c r="HC209" s="75">
        <f>'T6 Q4 201415'!O209</f>
        <v>391</v>
      </c>
      <c r="HD209" s="75">
        <f>'T6 Q4 201415'!P209</f>
        <v>387</v>
      </c>
      <c r="HE209" s="75">
        <f>'T6 Q4 201415'!Q209</f>
        <v>0.98976982097186705</v>
      </c>
      <c r="HF209" s="75">
        <f>'T6 Q4 201415'!R209</f>
        <v>374</v>
      </c>
      <c r="HG209" s="75">
        <f>'T6 Q4 201415'!S209</f>
        <v>0.95652173913043481</v>
      </c>
      <c r="HH209" s="75">
        <f>'T6 Q4 201415'!T209</f>
        <v>207</v>
      </c>
      <c r="HI209" s="75">
        <f>'T6 Q4 201415'!U209</f>
        <v>0.52941176470588236</v>
      </c>
      <c r="HJ209" s="75">
        <f>'T6 Q4 201415'!V209</f>
        <v>381</v>
      </c>
      <c r="HK209" s="75">
        <f>'T6 Q4 201415'!W209</f>
        <v>0.97442455242966752</v>
      </c>
      <c r="HL209" s="75">
        <f>'T6 Q4 201415'!X209</f>
        <v>382</v>
      </c>
      <c r="HM209" s="75">
        <f>'T6 Q4 201415'!Y209</f>
        <v>0.97698209718670082</v>
      </c>
      <c r="HN209" s="75">
        <f>'T6 Q4 201415'!Z209</f>
        <v>1</v>
      </c>
      <c r="HO209" s="75">
        <f>'T6 Q4 201415'!AA209</f>
        <v>1</v>
      </c>
      <c r="HP209" s="75">
        <f>'T6 Q4 201415'!AB209</f>
        <v>1</v>
      </c>
      <c r="HQ209" s="75">
        <f>'T6 Q4 201415'!AC209</f>
        <v>0</v>
      </c>
      <c r="HR209" s="75">
        <f>'T6 Q4 201415'!AD209</f>
        <v>433</v>
      </c>
      <c r="HS209" s="75">
        <f>'T6 Q4 201415'!AE209</f>
        <v>425</v>
      </c>
      <c r="HT209" s="75">
        <f>'T6 Q4 201415'!AF209</f>
        <v>0.98152424942263283</v>
      </c>
      <c r="HU209" s="75">
        <f>'T6 Q4 201415'!AG209</f>
        <v>404</v>
      </c>
      <c r="HV209" s="75">
        <f>'T6 Q4 201415'!AH209</f>
        <v>0.93302540415704383</v>
      </c>
      <c r="HW209" s="75">
        <f>'T6 Q4 201415'!AI209</f>
        <v>427</v>
      </c>
      <c r="HX209" s="75">
        <f>'T6 Q4 201415'!AJ209</f>
        <v>0.98614318706697457</v>
      </c>
      <c r="HY209" s="75">
        <f>'T6 Q4 201415'!AK209</f>
        <v>425</v>
      </c>
      <c r="HZ209" s="75">
        <f>'T6 Q4 201415'!AL209</f>
        <v>0.98152424942263283</v>
      </c>
      <c r="IA209" s="75">
        <f>'T6 Q4 201415'!AM209</f>
        <v>392</v>
      </c>
      <c r="IB209" s="75">
        <f>'T6 Q4 201415'!AN209</f>
        <v>0.90531177829099307</v>
      </c>
      <c r="IC209" s="75">
        <f>'T6 Q4 201415'!AO209</f>
        <v>416</v>
      </c>
      <c r="ID209" s="75">
        <f>'T6 Q4 201415'!AP209</f>
        <v>0.96073903002309469</v>
      </c>
      <c r="IE209" s="75">
        <f>'T6 Q4 201415'!AQ209</f>
        <v>418</v>
      </c>
      <c r="IF209" s="75">
        <f>'T6 Q4 201415'!AR209</f>
        <v>0.96535796766743653</v>
      </c>
      <c r="IG209" s="75">
        <f>'T6 Q4 201415'!AS209</f>
        <v>408</v>
      </c>
      <c r="IH209" s="75">
        <f>'T6 Q4 201415'!AT209</f>
        <v>0.94226327944572752</v>
      </c>
      <c r="II209" s="75">
        <f>'T6 Q4 201415'!AU209</f>
        <v>399</v>
      </c>
      <c r="IJ209" s="75">
        <f>'T6 Q4 201415'!AV209</f>
        <v>0.92147806004618937</v>
      </c>
      <c r="IK209" s="75">
        <f>'T6 Q4 201415'!AW209</f>
        <v>408</v>
      </c>
      <c r="IL209" s="75">
        <f>'T6 Q4 201415'!AX209</f>
        <v>0.94226327944572752</v>
      </c>
    </row>
    <row r="210" spans="1:246" x14ac:dyDescent="0.25">
      <c r="A210" s="31" t="s">
        <v>674</v>
      </c>
      <c r="B210" s="21" t="s">
        <v>675</v>
      </c>
      <c r="C210" s="21" t="s">
        <v>41</v>
      </c>
      <c r="D210" s="64">
        <v>4622</v>
      </c>
      <c r="E210" s="64">
        <v>4443</v>
      </c>
      <c r="F210" s="51">
        <v>0.96127217654694941</v>
      </c>
      <c r="G210" s="64">
        <v>4518</v>
      </c>
      <c r="H210" s="69">
        <v>0.97749891821722201</v>
      </c>
      <c r="I210" s="64">
        <v>4436</v>
      </c>
      <c r="J210" s="51">
        <v>0.95975768065772393</v>
      </c>
      <c r="K210" s="64">
        <v>7</v>
      </c>
      <c r="L210" s="5">
        <v>3</v>
      </c>
      <c r="M210" s="51">
        <v>0.42857142857142855</v>
      </c>
      <c r="N210" s="40"/>
      <c r="O210" s="64">
        <v>4656</v>
      </c>
      <c r="P210" s="64">
        <v>4523</v>
      </c>
      <c r="Q210" s="51">
        <v>0.97143470790378006</v>
      </c>
      <c r="R210" s="64">
        <v>4401</v>
      </c>
      <c r="S210" s="69">
        <v>0.94523195876288657</v>
      </c>
      <c r="T210" s="64">
        <v>3800</v>
      </c>
      <c r="U210" s="51">
        <v>0.81615120274914088</v>
      </c>
      <c r="V210" s="64">
        <v>4421</v>
      </c>
      <c r="W210" s="69">
        <v>0.94952749140893467</v>
      </c>
      <c r="X210" s="64">
        <v>4421</v>
      </c>
      <c r="Y210" s="51">
        <v>0.94952749140893467</v>
      </c>
      <c r="Z210" s="64">
        <v>12</v>
      </c>
      <c r="AA210" s="64">
        <v>12</v>
      </c>
      <c r="AB210" s="51">
        <v>1</v>
      </c>
      <c r="AC210" s="58"/>
      <c r="AD210" s="64">
        <v>4847</v>
      </c>
      <c r="AE210" s="64">
        <v>4741</v>
      </c>
      <c r="AF210" s="46">
        <v>0.97813080255828344</v>
      </c>
      <c r="AG210" s="64">
        <v>4538</v>
      </c>
      <c r="AH210" s="70">
        <v>0.93624922632556218</v>
      </c>
      <c r="AI210" s="64">
        <v>4747</v>
      </c>
      <c r="AJ210" s="46">
        <v>0.97936868165875801</v>
      </c>
      <c r="AK210" s="64">
        <v>4735</v>
      </c>
      <c r="AL210" s="70">
        <v>0.97689292345780898</v>
      </c>
      <c r="AM210" s="64">
        <v>4406</v>
      </c>
      <c r="AN210" s="46">
        <v>0.90901588611512274</v>
      </c>
      <c r="AO210" s="64">
        <v>4682</v>
      </c>
      <c r="AP210" s="70">
        <v>0.96595832473695065</v>
      </c>
      <c r="AQ210" s="64">
        <v>4720</v>
      </c>
      <c r="AR210" s="46">
        <v>0.97379822570662267</v>
      </c>
      <c r="AS210" s="64">
        <v>4523</v>
      </c>
      <c r="AT210" s="70">
        <v>0.93315452857437586</v>
      </c>
      <c r="AU210" s="64">
        <v>4440</v>
      </c>
      <c r="AV210" s="46">
        <v>0.91603053435114501</v>
      </c>
      <c r="AW210" s="64">
        <v>4545</v>
      </c>
      <c r="AX210" s="46">
        <v>0.9376934186094491</v>
      </c>
      <c r="AZ210" s="80">
        <f>VLOOKUP($A210,'T1DQ CCG'!$A:$BS,69,FALSE)</f>
        <v>0</v>
      </c>
      <c r="BA210" s="80">
        <f>VLOOKUP($A210,'T1DQ CCG'!$A:$BS,70,FALSE)</f>
        <v>0</v>
      </c>
      <c r="BB210" s="80">
        <f>VLOOKUP($A210,'T1DQ CCG'!$A:$BS,71,FALSE)</f>
        <v>0</v>
      </c>
      <c r="BD210" s="75">
        <f>'T3 Q1 201415'!D210</f>
        <v>1115</v>
      </c>
      <c r="BE210" s="75">
        <f>'T3 Q1 201415'!E210</f>
        <v>1070</v>
      </c>
      <c r="BF210" s="75">
        <f>'T3 Q1 201415'!F210</f>
        <v>0.95964125560538116</v>
      </c>
      <c r="BG210" s="75">
        <f>'T3 Q1 201415'!G210</f>
        <v>1087</v>
      </c>
      <c r="BH210" s="75">
        <f>'T3 Q1 201415'!H210</f>
        <v>0.97488789237668161</v>
      </c>
      <c r="BI210" s="75">
        <f>'T3 Q1 201415'!I210</f>
        <v>1070</v>
      </c>
      <c r="BJ210" s="75">
        <f>'T3 Q1 201415'!J210</f>
        <v>0.95964125560538116</v>
      </c>
      <c r="BK210" s="75">
        <f>'T3 Q1 201415'!K210</f>
        <v>1</v>
      </c>
      <c r="BL210" s="75">
        <f>'T3 Q1 201415'!L210</f>
        <v>1</v>
      </c>
      <c r="BM210" s="75">
        <f>'T3 Q1 201415'!M210</f>
        <v>1</v>
      </c>
      <c r="BN210" s="75">
        <f>'T3 Q1 201415'!N210</f>
        <v>0</v>
      </c>
      <c r="BO210" s="75">
        <f>'T3 Q1 201415'!O210</f>
        <v>1180</v>
      </c>
      <c r="BP210" s="75">
        <f>'T3 Q1 201415'!P210</f>
        <v>1141</v>
      </c>
      <c r="BQ210" s="75">
        <f>'T3 Q1 201415'!Q210</f>
        <v>0.9669491525423729</v>
      </c>
      <c r="BR210" s="75">
        <f>'T3 Q1 201415'!R210</f>
        <v>1114</v>
      </c>
      <c r="BS210" s="75">
        <f>'T3 Q1 201415'!S210</f>
        <v>0.94406779661016949</v>
      </c>
      <c r="BT210" s="75">
        <f>'T3 Q1 201415'!T210</f>
        <v>1102</v>
      </c>
      <c r="BU210" s="75">
        <f>'T3 Q1 201415'!U210</f>
        <v>0.93389830508474581</v>
      </c>
      <c r="BV210" s="75">
        <f>'T3 Q1 201415'!V210</f>
        <v>1122</v>
      </c>
      <c r="BW210" s="75">
        <f>'T3 Q1 201415'!W210</f>
        <v>0.95084745762711864</v>
      </c>
      <c r="BX210" s="75">
        <f>'T3 Q1 201415'!X210</f>
        <v>1118</v>
      </c>
      <c r="BY210" s="75">
        <f>'T3 Q1 201415'!Y210</f>
        <v>0.94745762711864412</v>
      </c>
      <c r="BZ210" s="75">
        <f>'T3 Q1 201415'!Z210</f>
        <v>3</v>
      </c>
      <c r="CA210" s="75">
        <f>'T3 Q1 201415'!AA210</f>
        <v>3</v>
      </c>
      <c r="CB210" s="75">
        <f>'T3 Q1 201415'!AB210</f>
        <v>1</v>
      </c>
      <c r="CC210" s="75">
        <f>'T3 Q1 201415'!AC210</f>
        <v>0</v>
      </c>
      <c r="CD210" s="75">
        <f>'T3 Q1 201415'!AD210</f>
        <v>1142</v>
      </c>
      <c r="CE210" s="75">
        <f>'T3 Q1 201415'!AE210</f>
        <v>1125</v>
      </c>
      <c r="CF210" s="75">
        <f>'T3 Q1 201415'!AF210</f>
        <v>0.98511383537653241</v>
      </c>
      <c r="CG210" s="75">
        <f>'T3 Q1 201415'!AG210</f>
        <v>1076</v>
      </c>
      <c r="CH210" s="75">
        <f>'T3 Q1 201415'!AH210</f>
        <v>0.94220665499124345</v>
      </c>
      <c r="CI210" s="75">
        <f>'T3 Q1 201415'!AI210</f>
        <v>1125</v>
      </c>
      <c r="CJ210" s="75">
        <f>'T3 Q1 201415'!AJ210</f>
        <v>0.98511383537653241</v>
      </c>
      <c r="CK210" s="75">
        <f>'T3 Q1 201415'!AK210</f>
        <v>1123</v>
      </c>
      <c r="CL210" s="75">
        <f>'T3 Q1 201415'!AL210</f>
        <v>0.9833625218914186</v>
      </c>
      <c r="CM210" s="75">
        <f>'T3 Q1 201415'!AM210</f>
        <v>1050</v>
      </c>
      <c r="CN210" s="75">
        <f>'T3 Q1 201415'!AN210</f>
        <v>0.91943957968476353</v>
      </c>
      <c r="CO210" s="75">
        <f>'T3 Q1 201415'!AO210</f>
        <v>1110</v>
      </c>
      <c r="CP210" s="75">
        <f>'T3 Q1 201415'!AP210</f>
        <v>0.97197898423817863</v>
      </c>
      <c r="CQ210" s="75">
        <f>'T3 Q1 201415'!AQ210</f>
        <v>1112</v>
      </c>
      <c r="CR210" s="75">
        <f>'T3 Q1 201415'!AR210</f>
        <v>0.97373029772329245</v>
      </c>
      <c r="CS210" s="75">
        <f>'T3 Q1 201415'!AS210</f>
        <v>1069</v>
      </c>
      <c r="CT210" s="75">
        <f>'T3 Q1 201415'!AT210</f>
        <v>0.93607705779334505</v>
      </c>
      <c r="CU210" s="75">
        <f>'T3 Q1 201415'!AU210</f>
        <v>1051</v>
      </c>
      <c r="CV210" s="75">
        <f>'T3 Q1 201415'!AV210</f>
        <v>0.92031523642732049</v>
      </c>
      <c r="CW210" s="75">
        <f>'T3 Q1 201415'!AW210</f>
        <v>1078</v>
      </c>
      <c r="CX210" s="75">
        <f>'T3 Q1 201415'!AX210</f>
        <v>0.94395796847635727</v>
      </c>
      <c r="CZ210" s="75">
        <f>'T4 Q2 201415'!D210</f>
        <v>1257</v>
      </c>
      <c r="DA210" s="75">
        <f>'T4 Q2 201415'!E210</f>
        <v>1202</v>
      </c>
      <c r="DB210" s="75">
        <f>'T4 Q2 201415'!F210</f>
        <v>0.95624502784407317</v>
      </c>
      <c r="DC210" s="75">
        <f>'T4 Q2 201415'!G210</f>
        <v>1222</v>
      </c>
      <c r="DD210" s="75">
        <f>'T4 Q2 201415'!H210</f>
        <v>0.97215592680986473</v>
      </c>
      <c r="DE210" s="75">
        <f>'T4 Q2 201415'!I210</f>
        <v>1197</v>
      </c>
      <c r="DF210" s="75">
        <f>'T4 Q2 201415'!J210</f>
        <v>0.95226730310262531</v>
      </c>
      <c r="DG210" s="75">
        <f>'T4 Q2 201415'!K210</f>
        <v>0</v>
      </c>
      <c r="DH210" s="75">
        <f>'T4 Q2 201415'!L210</f>
        <v>0</v>
      </c>
      <c r="DI210" s="75" t="str">
        <f>'T4 Q2 201415'!M210</f>
        <v/>
      </c>
      <c r="DJ210" s="75">
        <f>'T4 Q2 201415'!N210</f>
        <v>0</v>
      </c>
      <c r="DK210" s="75">
        <f>'T4 Q2 201415'!O210</f>
        <v>1205</v>
      </c>
      <c r="DL210" s="75">
        <f>'T4 Q2 201415'!P210</f>
        <v>1169</v>
      </c>
      <c r="DM210" s="75">
        <f>'T4 Q2 201415'!Q210</f>
        <v>0.97012448132780082</v>
      </c>
      <c r="DN210" s="75">
        <f>'T4 Q2 201415'!R210</f>
        <v>1135</v>
      </c>
      <c r="DO210" s="75">
        <f>'T4 Q2 201415'!S210</f>
        <v>0.94190871369294604</v>
      </c>
      <c r="DP210" s="75">
        <f>'T4 Q2 201415'!T210</f>
        <v>1118</v>
      </c>
      <c r="DQ210" s="75">
        <f>'T4 Q2 201415'!U210</f>
        <v>0.92780082987551871</v>
      </c>
      <c r="DR210" s="75">
        <f>'T4 Q2 201415'!V210</f>
        <v>1132</v>
      </c>
      <c r="DS210" s="75">
        <f>'T4 Q2 201415'!W210</f>
        <v>0.93941908713692945</v>
      </c>
      <c r="DT210" s="75">
        <f>'T4 Q2 201415'!X210</f>
        <v>1136</v>
      </c>
      <c r="DU210" s="75">
        <f>'T4 Q2 201415'!Y210</f>
        <v>0.94273858921161824</v>
      </c>
      <c r="DV210" s="75">
        <f>'T4 Q2 201415'!Z210</f>
        <v>3</v>
      </c>
      <c r="DW210" s="75">
        <f>'T4 Q2 201415'!AA210</f>
        <v>3</v>
      </c>
      <c r="DX210" s="75">
        <f>'T4 Q2 201415'!AB210</f>
        <v>1</v>
      </c>
      <c r="DY210" s="75">
        <f>'T4 Q2 201415'!AC210</f>
        <v>0</v>
      </c>
      <c r="DZ210" s="75">
        <f>'T4 Q2 201415'!AD210</f>
        <v>1218</v>
      </c>
      <c r="EA210" s="75">
        <f>'T4 Q2 201415'!AE210</f>
        <v>1182</v>
      </c>
      <c r="EB210" s="75">
        <f>'T4 Q2 201415'!AF210</f>
        <v>0.97044334975369462</v>
      </c>
      <c r="EC210" s="75">
        <f>'T4 Q2 201415'!AG210</f>
        <v>1135</v>
      </c>
      <c r="ED210" s="75">
        <f>'T4 Q2 201415'!AH210</f>
        <v>0.93185550082101809</v>
      </c>
      <c r="EE210" s="75">
        <f>'T4 Q2 201415'!AI210</f>
        <v>1184</v>
      </c>
      <c r="EF210" s="75">
        <f>'T4 Q2 201415'!AJ210</f>
        <v>0.97208538587848936</v>
      </c>
      <c r="EG210" s="75">
        <f>'T4 Q2 201415'!AK210</f>
        <v>1181</v>
      </c>
      <c r="EH210" s="75">
        <f>'T4 Q2 201415'!AL210</f>
        <v>0.96962233169129719</v>
      </c>
      <c r="EI210" s="75">
        <f>'T4 Q2 201415'!AM210</f>
        <v>1098</v>
      </c>
      <c r="EJ210" s="75">
        <f>'T4 Q2 201415'!AN210</f>
        <v>0.90147783251231528</v>
      </c>
      <c r="EK210" s="75">
        <f>'T4 Q2 201415'!AO210</f>
        <v>1166</v>
      </c>
      <c r="EL210" s="75">
        <f>'T4 Q2 201415'!AP210</f>
        <v>0.95730706075533667</v>
      </c>
      <c r="EM210" s="75">
        <f>'T4 Q2 201415'!AQ210</f>
        <v>1187</v>
      </c>
      <c r="EN210" s="75">
        <f>'T4 Q2 201415'!AR210</f>
        <v>0.97454844006568142</v>
      </c>
      <c r="EO210" s="75">
        <f>'T4 Q2 201415'!AS210</f>
        <v>1133</v>
      </c>
      <c r="EP210" s="75">
        <f>'T4 Q2 201415'!AT210</f>
        <v>0.93021346469622335</v>
      </c>
      <c r="EQ210" s="75">
        <f>'T4 Q2 201415'!AU210</f>
        <v>1104</v>
      </c>
      <c r="ER210" s="75">
        <f>'T4 Q2 201415'!AV210</f>
        <v>0.90640394088669951</v>
      </c>
      <c r="ES210" s="75">
        <f>'T4 Q2 201415'!AW210</f>
        <v>1136</v>
      </c>
      <c r="ET210" s="75">
        <f>'T4 Q2 201415'!AX210</f>
        <v>0.93267651888341541</v>
      </c>
      <c r="EV210" s="75">
        <f>'T5 Q3 201415'!D210</f>
        <v>1093</v>
      </c>
      <c r="EW210" s="75">
        <f>'T5 Q3 201415'!E210</f>
        <v>1050</v>
      </c>
      <c r="EX210" s="75">
        <f>'T5 Q3 201415'!F210</f>
        <v>0.96065873741994512</v>
      </c>
      <c r="EY210" s="75">
        <f>'T5 Q3 201415'!G210</f>
        <v>1068</v>
      </c>
      <c r="EZ210" s="75">
        <f>'T5 Q3 201415'!H210</f>
        <v>0.97712717291857276</v>
      </c>
      <c r="FA210" s="75">
        <f>'T5 Q3 201415'!I210</f>
        <v>1049</v>
      </c>
      <c r="FB210" s="75">
        <f>'T5 Q3 201415'!J210</f>
        <v>0.95974382433668803</v>
      </c>
      <c r="FC210" s="75">
        <f>'T5 Q3 201415'!K210</f>
        <v>3</v>
      </c>
      <c r="FD210" s="75">
        <f>'T5 Q3 201415'!L210</f>
        <v>3</v>
      </c>
      <c r="FE210" s="75">
        <f>'T5 Q3 201415'!M210</f>
        <v>1</v>
      </c>
      <c r="FF210" s="75">
        <f>'T5 Q3 201415'!N210</f>
        <v>0</v>
      </c>
      <c r="FG210" s="75">
        <f>'T5 Q3 201415'!O210</f>
        <v>1166</v>
      </c>
      <c r="FH210" s="75">
        <f>'T5 Q3 201415'!P210</f>
        <v>1139</v>
      </c>
      <c r="FI210" s="75">
        <f>'T5 Q3 201415'!Q210</f>
        <v>0.97684391080617494</v>
      </c>
      <c r="FJ210" s="75">
        <f>'T5 Q3 201415'!R210</f>
        <v>1106</v>
      </c>
      <c r="FK210" s="75">
        <f>'T5 Q3 201415'!S210</f>
        <v>0.94854202401372212</v>
      </c>
      <c r="FL210" s="75">
        <f>'T5 Q3 201415'!T210</f>
        <v>1062</v>
      </c>
      <c r="FM210" s="75">
        <f>'T5 Q3 201415'!U210</f>
        <v>0.91080617495711835</v>
      </c>
      <c r="FN210" s="75">
        <f>'T5 Q3 201415'!V210</f>
        <v>1111</v>
      </c>
      <c r="FO210" s="75">
        <f>'T5 Q3 201415'!W210</f>
        <v>0.95283018867924529</v>
      </c>
      <c r="FP210" s="75">
        <f>'T5 Q3 201415'!X210</f>
        <v>1114</v>
      </c>
      <c r="FQ210" s="75">
        <f>'T5 Q3 201415'!Y210</f>
        <v>0.95540308747855918</v>
      </c>
      <c r="FR210" s="75">
        <f>'T5 Q3 201415'!Z210</f>
        <v>3</v>
      </c>
      <c r="FS210" s="75">
        <f>'T5 Q3 201415'!AA210</f>
        <v>3</v>
      </c>
      <c r="FT210" s="75">
        <f>'T5 Q3 201415'!AB210</f>
        <v>1</v>
      </c>
      <c r="FU210" s="75">
        <f>'T5 Q3 201415'!AC210</f>
        <v>0</v>
      </c>
      <c r="FV210" s="75">
        <f>'T5 Q3 201415'!AD210</f>
        <v>1273</v>
      </c>
      <c r="FW210" s="75">
        <f>'T5 Q3 201415'!AE210</f>
        <v>1245</v>
      </c>
      <c r="FX210" s="75">
        <f>'T5 Q3 201415'!AF210</f>
        <v>0.97800471327572658</v>
      </c>
      <c r="FY210" s="75">
        <f>'T5 Q3 201415'!AG210</f>
        <v>1187</v>
      </c>
      <c r="FZ210" s="75">
        <f>'T5 Q3 201415'!AH210</f>
        <v>0.93244304791830324</v>
      </c>
      <c r="GA210" s="75">
        <f>'T5 Q3 201415'!AI210</f>
        <v>1246</v>
      </c>
      <c r="GB210" s="75">
        <f>'T5 Q3 201415'!AJ210</f>
        <v>0.97879025923016494</v>
      </c>
      <c r="GC210" s="75">
        <f>'T5 Q3 201415'!AK210</f>
        <v>1243</v>
      </c>
      <c r="GD210" s="75">
        <f>'T5 Q3 201415'!AL210</f>
        <v>0.97643362136684997</v>
      </c>
      <c r="GE210" s="75">
        <f>'T5 Q3 201415'!AM210</f>
        <v>1146</v>
      </c>
      <c r="GF210" s="75">
        <f>'T5 Q3 201415'!AN210</f>
        <v>0.90023566378633146</v>
      </c>
      <c r="GG210" s="75">
        <f>'T5 Q3 201415'!AO210</f>
        <v>1230</v>
      </c>
      <c r="GH210" s="75">
        <f>'T5 Q3 201415'!AP210</f>
        <v>0.96622152395915162</v>
      </c>
      <c r="GI210" s="75">
        <f>'T5 Q3 201415'!AQ210</f>
        <v>1241</v>
      </c>
      <c r="GJ210" s="75">
        <f>'T5 Q3 201415'!AR210</f>
        <v>0.97486252945797325</v>
      </c>
      <c r="GK210" s="75">
        <f>'T5 Q3 201415'!AS210</f>
        <v>1188</v>
      </c>
      <c r="GL210" s="75">
        <f>'T5 Q3 201415'!AT210</f>
        <v>0.9332285938727416</v>
      </c>
      <c r="GM210" s="75">
        <f>'T5 Q3 201415'!AU210</f>
        <v>1157</v>
      </c>
      <c r="GN210" s="75">
        <f>'T5 Q3 201415'!AV210</f>
        <v>0.9088766692851532</v>
      </c>
      <c r="GO210" s="75">
        <f>'T5 Q3 201415'!AW210</f>
        <v>1191</v>
      </c>
      <c r="GP210" s="75">
        <f>'T5 Q3 201415'!AX210</f>
        <v>0.93558523173605657</v>
      </c>
      <c r="GR210" s="75">
        <f>'T6 Q4 201415'!D210</f>
        <v>1157</v>
      </c>
      <c r="GS210" s="75">
        <f>'T6 Q4 201415'!E210</f>
        <v>1121</v>
      </c>
      <c r="GT210" s="75">
        <f>'T6 Q4 201415'!F210</f>
        <v>0.96888504753673288</v>
      </c>
      <c r="GU210" s="75">
        <f>'T6 Q4 201415'!G210</f>
        <v>1141</v>
      </c>
      <c r="GV210" s="75">
        <f>'T6 Q4 201415'!H210</f>
        <v>0.98617113223854802</v>
      </c>
      <c r="GW210" s="75">
        <f>'T6 Q4 201415'!I210</f>
        <v>1120</v>
      </c>
      <c r="GX210" s="75">
        <f>'T6 Q4 201415'!J210</f>
        <v>0.96802074330164223</v>
      </c>
      <c r="GY210" s="75">
        <f>'T6 Q4 201415'!K210</f>
        <v>3</v>
      </c>
      <c r="GZ210" s="75">
        <f>'T6 Q4 201415'!L210</f>
        <v>3</v>
      </c>
      <c r="HA210" s="75">
        <f>'T6 Q4 201415'!M210</f>
        <v>1</v>
      </c>
      <c r="HB210" s="75">
        <f>'T6 Q4 201415'!N210</f>
        <v>0</v>
      </c>
      <c r="HC210" s="75">
        <f>'T6 Q4 201415'!O210</f>
        <v>1105</v>
      </c>
      <c r="HD210" s="75">
        <f>'T6 Q4 201415'!P210</f>
        <v>1074</v>
      </c>
      <c r="HE210" s="75">
        <f>'T6 Q4 201415'!Q210</f>
        <v>0.97194570135746605</v>
      </c>
      <c r="HF210" s="75">
        <f>'T6 Q4 201415'!R210</f>
        <v>1046</v>
      </c>
      <c r="HG210" s="75">
        <f>'T6 Q4 201415'!S210</f>
        <v>0.94660633484162893</v>
      </c>
      <c r="HH210" s="75">
        <f>'T6 Q4 201415'!T210</f>
        <v>518</v>
      </c>
      <c r="HI210" s="75">
        <f>'T6 Q4 201415'!U210</f>
        <v>0.46877828054298643</v>
      </c>
      <c r="HJ210" s="75">
        <f>'T6 Q4 201415'!V210</f>
        <v>1056</v>
      </c>
      <c r="HK210" s="75">
        <f>'T6 Q4 201415'!W210</f>
        <v>0.95565610859728511</v>
      </c>
      <c r="HL210" s="75">
        <f>'T6 Q4 201415'!X210</f>
        <v>1053</v>
      </c>
      <c r="HM210" s="75">
        <f>'T6 Q4 201415'!Y210</f>
        <v>0.95294117647058818</v>
      </c>
      <c r="HN210" s="75">
        <f>'T6 Q4 201415'!Z210</f>
        <v>3</v>
      </c>
      <c r="HO210" s="75">
        <f>'T6 Q4 201415'!AA210</f>
        <v>3</v>
      </c>
      <c r="HP210" s="75">
        <f>'T6 Q4 201415'!AB210</f>
        <v>1</v>
      </c>
      <c r="HQ210" s="75">
        <f>'T6 Q4 201415'!AC210</f>
        <v>0</v>
      </c>
      <c r="HR210" s="75">
        <f>'T6 Q4 201415'!AD210</f>
        <v>1214</v>
      </c>
      <c r="HS210" s="75">
        <f>'T6 Q4 201415'!AE210</f>
        <v>1189</v>
      </c>
      <c r="HT210" s="75">
        <f>'T6 Q4 201415'!AF210</f>
        <v>0.97940691927512358</v>
      </c>
      <c r="HU210" s="75">
        <f>'T6 Q4 201415'!AG210</f>
        <v>1140</v>
      </c>
      <c r="HV210" s="75">
        <f>'T6 Q4 201415'!AH210</f>
        <v>0.93904448105436578</v>
      </c>
      <c r="HW210" s="75">
        <f>'T6 Q4 201415'!AI210</f>
        <v>1192</v>
      </c>
      <c r="HX210" s="75">
        <f>'T6 Q4 201415'!AJ210</f>
        <v>0.98187808896210871</v>
      </c>
      <c r="HY210" s="75">
        <f>'T6 Q4 201415'!AK210</f>
        <v>1188</v>
      </c>
      <c r="HZ210" s="75">
        <f>'T6 Q4 201415'!AL210</f>
        <v>0.97858319604612853</v>
      </c>
      <c r="IA210" s="75">
        <f>'T6 Q4 201415'!AM210</f>
        <v>1112</v>
      </c>
      <c r="IB210" s="75">
        <f>'T6 Q4 201415'!AN210</f>
        <v>0.91598023064250411</v>
      </c>
      <c r="IC210" s="75">
        <f>'T6 Q4 201415'!AO210</f>
        <v>1176</v>
      </c>
      <c r="ID210" s="75">
        <f>'T6 Q4 201415'!AP210</f>
        <v>0.96869851729818779</v>
      </c>
      <c r="IE210" s="75">
        <f>'T6 Q4 201415'!AQ210</f>
        <v>1180</v>
      </c>
      <c r="IF210" s="75">
        <f>'T6 Q4 201415'!AR210</f>
        <v>0.97199341021416807</v>
      </c>
      <c r="IG210" s="75">
        <f>'T6 Q4 201415'!AS210</f>
        <v>1133</v>
      </c>
      <c r="IH210" s="75">
        <f>'T6 Q4 201415'!AT210</f>
        <v>0.93327841845140036</v>
      </c>
      <c r="II210" s="75">
        <f>'T6 Q4 201415'!AU210</f>
        <v>1128</v>
      </c>
      <c r="IJ210" s="75">
        <f>'T6 Q4 201415'!AV210</f>
        <v>0.92915980230642503</v>
      </c>
      <c r="IK210" s="75">
        <f>'T6 Q4 201415'!AW210</f>
        <v>1140</v>
      </c>
      <c r="IL210" s="75">
        <f>'T6 Q4 201415'!AX210</f>
        <v>0.93904448105436578</v>
      </c>
    </row>
    <row r="211" spans="1:246" x14ac:dyDescent="0.25">
      <c r="A211" s="31" t="s">
        <v>676</v>
      </c>
      <c r="B211" s="21" t="s">
        <v>677</v>
      </c>
      <c r="C211" s="21" t="s">
        <v>41</v>
      </c>
      <c r="D211" s="64">
        <v>2512</v>
      </c>
      <c r="E211" s="64">
        <v>2407</v>
      </c>
      <c r="F211" s="51">
        <v>0.95820063694267521</v>
      </c>
      <c r="G211" s="64">
        <v>99</v>
      </c>
      <c r="H211" s="69">
        <v>3.9410828025477705E-2</v>
      </c>
      <c r="I211" s="64">
        <v>2410</v>
      </c>
      <c r="J211" s="51">
        <v>0.95939490445859876</v>
      </c>
      <c r="K211" s="64">
        <v>13</v>
      </c>
      <c r="L211" s="5">
        <v>2</v>
      </c>
      <c r="M211" s="51">
        <v>0.15384615384615385</v>
      </c>
      <c r="N211" s="40"/>
      <c r="O211" s="64">
        <v>2755</v>
      </c>
      <c r="P211" s="64">
        <v>2700</v>
      </c>
      <c r="Q211" s="51">
        <v>0.98003629764065336</v>
      </c>
      <c r="R211" s="64">
        <v>2627</v>
      </c>
      <c r="S211" s="69">
        <v>0.95353901996370238</v>
      </c>
      <c r="T211" s="64">
        <v>2681</v>
      </c>
      <c r="U211" s="51">
        <v>0.97313974591651542</v>
      </c>
      <c r="V211" s="64">
        <v>2617</v>
      </c>
      <c r="W211" s="69">
        <v>0.94990925589836661</v>
      </c>
      <c r="X211" s="64">
        <v>2642</v>
      </c>
      <c r="Y211" s="51">
        <v>0.95898366606170604</v>
      </c>
      <c r="Z211" s="64">
        <v>2</v>
      </c>
      <c r="AA211" s="64">
        <v>2</v>
      </c>
      <c r="AB211" s="51">
        <v>1</v>
      </c>
      <c r="AC211" s="58"/>
      <c r="AD211" s="64">
        <v>2701</v>
      </c>
      <c r="AE211" s="64">
        <v>2638</v>
      </c>
      <c r="AF211" s="46">
        <v>0.97667530544242875</v>
      </c>
      <c r="AG211" s="64">
        <v>2505</v>
      </c>
      <c r="AH211" s="70">
        <v>0.9274342835986672</v>
      </c>
      <c r="AI211" s="64">
        <v>2635</v>
      </c>
      <c r="AJ211" s="46">
        <v>0.97556460570159198</v>
      </c>
      <c r="AK211" s="64">
        <v>2611</v>
      </c>
      <c r="AL211" s="70">
        <v>0.96667900777489824</v>
      </c>
      <c r="AM211" s="64">
        <v>2607</v>
      </c>
      <c r="AN211" s="46">
        <v>0.96519807478711583</v>
      </c>
      <c r="AO211" s="64">
        <v>2609</v>
      </c>
      <c r="AP211" s="70">
        <v>0.96593854128100698</v>
      </c>
      <c r="AQ211" s="64">
        <v>2596</v>
      </c>
      <c r="AR211" s="46">
        <v>0.96112550907071459</v>
      </c>
      <c r="AS211" s="64">
        <v>2486</v>
      </c>
      <c r="AT211" s="70">
        <v>0.92039985190670126</v>
      </c>
      <c r="AU211" s="64">
        <v>2603</v>
      </c>
      <c r="AV211" s="46">
        <v>0.96371714179933354</v>
      </c>
      <c r="AW211" s="64">
        <v>2521</v>
      </c>
      <c r="AX211" s="46">
        <v>0.93335801554979636</v>
      </c>
      <c r="AZ211" s="80">
        <f>VLOOKUP($A211,'T1DQ CCG'!$A:$BS,69,FALSE)</f>
        <v>0</v>
      </c>
      <c r="BA211" s="80">
        <f>VLOOKUP($A211,'T1DQ CCG'!$A:$BS,70,FALSE)</f>
        <v>0</v>
      </c>
      <c r="BB211" s="80">
        <f>VLOOKUP($A211,'T1DQ CCG'!$A:$BS,71,FALSE)</f>
        <v>0</v>
      </c>
      <c r="BD211" s="75">
        <f>'T3 Q1 201415'!D211</f>
        <v>615</v>
      </c>
      <c r="BE211" s="75">
        <f>'T3 Q1 201415'!E211</f>
        <v>600</v>
      </c>
      <c r="BF211" s="75">
        <f>'T3 Q1 201415'!F211</f>
        <v>0.97560975609756095</v>
      </c>
      <c r="BG211" s="75">
        <f>'T3 Q1 201415'!G211</f>
        <v>59</v>
      </c>
      <c r="BH211" s="75">
        <f>'T3 Q1 201415'!H211</f>
        <v>9.5934959349593493E-2</v>
      </c>
      <c r="BI211" s="75">
        <f>'T3 Q1 201415'!I211</f>
        <v>597</v>
      </c>
      <c r="BJ211" s="75">
        <f>'T3 Q1 201415'!J211</f>
        <v>0.97073170731707314</v>
      </c>
      <c r="BK211" s="75">
        <f>'T3 Q1 201415'!K211</f>
        <v>0</v>
      </c>
      <c r="BL211" s="75">
        <f>'T3 Q1 201415'!L211</f>
        <v>0</v>
      </c>
      <c r="BM211" s="75" t="str">
        <f>'T3 Q1 201415'!M211</f>
        <v/>
      </c>
      <c r="BN211" s="75">
        <f>'T3 Q1 201415'!N211</f>
        <v>0</v>
      </c>
      <c r="BO211" s="75">
        <f>'T3 Q1 201415'!O211</f>
        <v>685</v>
      </c>
      <c r="BP211" s="75">
        <f>'T3 Q1 201415'!P211</f>
        <v>675</v>
      </c>
      <c r="BQ211" s="75">
        <f>'T3 Q1 201415'!Q211</f>
        <v>0.98540145985401462</v>
      </c>
      <c r="BR211" s="75">
        <f>'T3 Q1 201415'!R211</f>
        <v>652</v>
      </c>
      <c r="BS211" s="75">
        <f>'T3 Q1 201415'!S211</f>
        <v>0.95182481751824821</v>
      </c>
      <c r="BT211" s="75">
        <f>'T3 Q1 201415'!T211</f>
        <v>663</v>
      </c>
      <c r="BU211" s="75">
        <f>'T3 Q1 201415'!U211</f>
        <v>0.96788321167883207</v>
      </c>
      <c r="BV211" s="75">
        <f>'T3 Q1 201415'!V211</f>
        <v>660</v>
      </c>
      <c r="BW211" s="75">
        <f>'T3 Q1 201415'!W211</f>
        <v>0.96350364963503654</v>
      </c>
      <c r="BX211" s="75">
        <f>'T3 Q1 201415'!X211</f>
        <v>656</v>
      </c>
      <c r="BY211" s="75">
        <f>'T3 Q1 201415'!Y211</f>
        <v>0.95766423357664232</v>
      </c>
      <c r="BZ211" s="75">
        <f>'T3 Q1 201415'!Z211</f>
        <v>0</v>
      </c>
      <c r="CA211" s="75">
        <f>'T3 Q1 201415'!AA211</f>
        <v>0</v>
      </c>
      <c r="CB211" s="75" t="str">
        <f>'T3 Q1 201415'!AB211</f>
        <v/>
      </c>
      <c r="CC211" s="75">
        <f>'T3 Q1 201415'!AC211</f>
        <v>0</v>
      </c>
      <c r="CD211" s="75">
        <f>'T3 Q1 201415'!AD211</f>
        <v>646</v>
      </c>
      <c r="CE211" s="75">
        <f>'T3 Q1 201415'!AE211</f>
        <v>629</v>
      </c>
      <c r="CF211" s="75">
        <f>'T3 Q1 201415'!AF211</f>
        <v>0.97368421052631582</v>
      </c>
      <c r="CG211" s="75">
        <f>'T3 Q1 201415'!AG211</f>
        <v>590</v>
      </c>
      <c r="CH211" s="75">
        <f>'T3 Q1 201415'!AH211</f>
        <v>0.91331269349845201</v>
      </c>
      <c r="CI211" s="75">
        <f>'T3 Q1 201415'!AI211</f>
        <v>629</v>
      </c>
      <c r="CJ211" s="75">
        <f>'T3 Q1 201415'!AJ211</f>
        <v>0.97368421052631582</v>
      </c>
      <c r="CK211" s="75">
        <f>'T3 Q1 201415'!AK211</f>
        <v>616</v>
      </c>
      <c r="CL211" s="75">
        <f>'T3 Q1 201415'!AL211</f>
        <v>0.95356037151702788</v>
      </c>
      <c r="CM211" s="75">
        <f>'T3 Q1 201415'!AM211</f>
        <v>620</v>
      </c>
      <c r="CN211" s="75">
        <f>'T3 Q1 201415'!AN211</f>
        <v>0.95975232198142413</v>
      </c>
      <c r="CO211" s="75">
        <f>'T3 Q1 201415'!AO211</f>
        <v>622</v>
      </c>
      <c r="CP211" s="75">
        <f>'T3 Q1 201415'!AP211</f>
        <v>0.96284829721362231</v>
      </c>
      <c r="CQ211" s="75">
        <f>'T3 Q1 201415'!AQ211</f>
        <v>616</v>
      </c>
      <c r="CR211" s="75">
        <f>'T3 Q1 201415'!AR211</f>
        <v>0.95356037151702788</v>
      </c>
      <c r="CS211" s="75">
        <f>'T3 Q1 201415'!AS211</f>
        <v>580</v>
      </c>
      <c r="CT211" s="75">
        <f>'T3 Q1 201415'!AT211</f>
        <v>0.89783281733746134</v>
      </c>
      <c r="CU211" s="75">
        <f>'T3 Q1 201415'!AU211</f>
        <v>618</v>
      </c>
      <c r="CV211" s="75">
        <f>'T3 Q1 201415'!AV211</f>
        <v>0.95665634674922606</v>
      </c>
      <c r="CW211" s="75">
        <f>'T3 Q1 201415'!AW211</f>
        <v>595</v>
      </c>
      <c r="CX211" s="75">
        <f>'T3 Q1 201415'!AX211</f>
        <v>0.92105263157894735</v>
      </c>
      <c r="CZ211" s="75">
        <f>'T4 Q2 201415'!D211</f>
        <v>636</v>
      </c>
      <c r="DA211" s="75">
        <f>'T4 Q2 201415'!E211</f>
        <v>616</v>
      </c>
      <c r="DB211" s="75">
        <f>'T4 Q2 201415'!F211</f>
        <v>0.96855345911949686</v>
      </c>
      <c r="DC211" s="75">
        <f>'T4 Q2 201415'!G211</f>
        <v>7</v>
      </c>
      <c r="DD211" s="75">
        <f>'T4 Q2 201415'!H211</f>
        <v>1.10062893081761E-2</v>
      </c>
      <c r="DE211" s="75">
        <f>'T4 Q2 201415'!I211</f>
        <v>615</v>
      </c>
      <c r="DF211" s="75">
        <f>'T4 Q2 201415'!J211</f>
        <v>0.96698113207547165</v>
      </c>
      <c r="DG211" s="75">
        <f>'T4 Q2 201415'!K211</f>
        <v>9</v>
      </c>
      <c r="DH211" s="75">
        <f>'T4 Q2 201415'!L211</f>
        <v>0</v>
      </c>
      <c r="DI211" s="75">
        <f>'T4 Q2 201415'!M211</f>
        <v>0</v>
      </c>
      <c r="DJ211" s="75">
        <f>'T4 Q2 201415'!N211</f>
        <v>0</v>
      </c>
      <c r="DK211" s="75">
        <f>'T4 Q2 201415'!O211</f>
        <v>783</v>
      </c>
      <c r="DL211" s="75">
        <f>'T4 Q2 201415'!P211</f>
        <v>762</v>
      </c>
      <c r="DM211" s="75">
        <f>'T4 Q2 201415'!Q211</f>
        <v>0.97318007662835249</v>
      </c>
      <c r="DN211" s="75">
        <f>'T4 Q2 201415'!R211</f>
        <v>750</v>
      </c>
      <c r="DO211" s="75">
        <f>'T4 Q2 201415'!S211</f>
        <v>0.95785440613026818</v>
      </c>
      <c r="DP211" s="75">
        <f>'T4 Q2 201415'!T211</f>
        <v>765</v>
      </c>
      <c r="DQ211" s="75">
        <f>'T4 Q2 201415'!U211</f>
        <v>0.97701149425287359</v>
      </c>
      <c r="DR211" s="75">
        <f>'T4 Q2 201415'!V211</f>
        <v>748</v>
      </c>
      <c r="DS211" s="75">
        <f>'T4 Q2 201415'!W211</f>
        <v>0.95530012771392081</v>
      </c>
      <c r="DT211" s="75">
        <f>'T4 Q2 201415'!X211</f>
        <v>756</v>
      </c>
      <c r="DU211" s="75">
        <f>'T4 Q2 201415'!Y211</f>
        <v>0.96551724137931039</v>
      </c>
      <c r="DV211" s="75">
        <f>'T4 Q2 201415'!Z211</f>
        <v>0</v>
      </c>
      <c r="DW211" s="75">
        <f>'T4 Q2 201415'!AA211</f>
        <v>0</v>
      </c>
      <c r="DX211" s="75" t="str">
        <f>'T4 Q2 201415'!AB211</f>
        <v/>
      </c>
      <c r="DY211" s="75">
        <f>'T4 Q2 201415'!AC211</f>
        <v>0</v>
      </c>
      <c r="DZ211" s="75">
        <f>'T4 Q2 201415'!AD211</f>
        <v>716</v>
      </c>
      <c r="EA211" s="75">
        <f>'T4 Q2 201415'!AE211</f>
        <v>701</v>
      </c>
      <c r="EB211" s="75">
        <f>'T4 Q2 201415'!AF211</f>
        <v>0.97905027932960897</v>
      </c>
      <c r="EC211" s="75">
        <f>'T4 Q2 201415'!AG211</f>
        <v>662</v>
      </c>
      <c r="ED211" s="75">
        <f>'T4 Q2 201415'!AH211</f>
        <v>0.92458100558659218</v>
      </c>
      <c r="EE211" s="75">
        <f>'T4 Q2 201415'!AI211</f>
        <v>699</v>
      </c>
      <c r="EF211" s="75">
        <f>'T4 Q2 201415'!AJ211</f>
        <v>0.97625698324022347</v>
      </c>
      <c r="EG211" s="75">
        <f>'T4 Q2 201415'!AK211</f>
        <v>693</v>
      </c>
      <c r="EH211" s="75">
        <f>'T4 Q2 201415'!AL211</f>
        <v>0.96787709497206709</v>
      </c>
      <c r="EI211" s="75">
        <f>'T4 Q2 201415'!AM211</f>
        <v>692</v>
      </c>
      <c r="EJ211" s="75">
        <f>'T4 Q2 201415'!AN211</f>
        <v>0.96648044692737434</v>
      </c>
      <c r="EK211" s="75">
        <f>'T4 Q2 201415'!AO211</f>
        <v>690</v>
      </c>
      <c r="EL211" s="75">
        <f>'T4 Q2 201415'!AP211</f>
        <v>0.96368715083798884</v>
      </c>
      <c r="EM211" s="75">
        <f>'T4 Q2 201415'!AQ211</f>
        <v>689</v>
      </c>
      <c r="EN211" s="75">
        <f>'T4 Q2 201415'!AR211</f>
        <v>0.96229050279329609</v>
      </c>
      <c r="EO211" s="75">
        <f>'T4 Q2 201415'!AS211</f>
        <v>661</v>
      </c>
      <c r="EP211" s="75">
        <f>'T4 Q2 201415'!AT211</f>
        <v>0.92318435754189943</v>
      </c>
      <c r="EQ211" s="75">
        <f>'T4 Q2 201415'!AU211</f>
        <v>693</v>
      </c>
      <c r="ER211" s="75">
        <f>'T4 Q2 201415'!AV211</f>
        <v>0.96787709497206709</v>
      </c>
      <c r="ES211" s="75">
        <f>'T4 Q2 201415'!AW211</f>
        <v>669</v>
      </c>
      <c r="ET211" s="75">
        <f>'T4 Q2 201415'!AX211</f>
        <v>0.93435754189944131</v>
      </c>
      <c r="EV211" s="75">
        <f>'T5 Q3 201415'!D211</f>
        <v>651</v>
      </c>
      <c r="EW211" s="75">
        <f>'T5 Q3 201415'!E211</f>
        <v>604</v>
      </c>
      <c r="EX211" s="75">
        <f>'T5 Q3 201415'!F211</f>
        <v>0.92780337941628266</v>
      </c>
      <c r="EY211" s="75">
        <f>'T5 Q3 201415'!G211</f>
        <v>32</v>
      </c>
      <c r="EZ211" s="75">
        <f>'T5 Q3 201415'!H211</f>
        <v>4.9155145929339478E-2</v>
      </c>
      <c r="FA211" s="75">
        <f>'T5 Q3 201415'!I211</f>
        <v>613</v>
      </c>
      <c r="FB211" s="75">
        <f>'T5 Q3 201415'!J211</f>
        <v>0.94162826420890933</v>
      </c>
      <c r="FC211" s="75">
        <f>'T5 Q3 201415'!K211</f>
        <v>3</v>
      </c>
      <c r="FD211" s="75">
        <f>'T5 Q3 201415'!L211</f>
        <v>3</v>
      </c>
      <c r="FE211" s="75">
        <f>'T5 Q3 201415'!M211</f>
        <v>1</v>
      </c>
      <c r="FF211" s="75">
        <f>'T5 Q3 201415'!N211</f>
        <v>0</v>
      </c>
      <c r="FG211" s="75">
        <f>'T5 Q3 201415'!O211</f>
        <v>691</v>
      </c>
      <c r="FH211" s="75">
        <f>'T5 Q3 201415'!P211</f>
        <v>675</v>
      </c>
      <c r="FI211" s="75">
        <f>'T5 Q3 201415'!Q211</f>
        <v>0.97684515195369026</v>
      </c>
      <c r="FJ211" s="75">
        <f>'T5 Q3 201415'!R211</f>
        <v>651</v>
      </c>
      <c r="FK211" s="75">
        <f>'T5 Q3 201415'!S211</f>
        <v>0.94211287988422576</v>
      </c>
      <c r="FL211" s="75">
        <f>'T5 Q3 201415'!T211</f>
        <v>673</v>
      </c>
      <c r="FM211" s="75">
        <f>'T5 Q3 201415'!U211</f>
        <v>0.97395079594790157</v>
      </c>
      <c r="FN211" s="75">
        <f>'T5 Q3 201415'!V211</f>
        <v>657</v>
      </c>
      <c r="FO211" s="75">
        <f>'T5 Q3 201415'!W211</f>
        <v>0.95079594790159194</v>
      </c>
      <c r="FP211" s="75">
        <f>'T5 Q3 201415'!X211</f>
        <v>654</v>
      </c>
      <c r="FQ211" s="75">
        <f>'T5 Q3 201415'!Y211</f>
        <v>0.94645441389290885</v>
      </c>
      <c r="FR211" s="75">
        <f>'T5 Q3 201415'!Z211</f>
        <v>0</v>
      </c>
      <c r="FS211" s="75">
        <f>'T5 Q3 201415'!AA211</f>
        <v>0</v>
      </c>
      <c r="FT211" s="75" t="str">
        <f>'T5 Q3 201415'!AB211</f>
        <v/>
      </c>
      <c r="FU211" s="75">
        <f>'T5 Q3 201415'!AC211</f>
        <v>0</v>
      </c>
      <c r="FV211" s="75">
        <f>'T5 Q3 201415'!AD211</f>
        <v>683</v>
      </c>
      <c r="FW211" s="75">
        <f>'T5 Q3 201415'!AE211</f>
        <v>665</v>
      </c>
      <c r="FX211" s="75">
        <f>'T5 Q3 201415'!AF211</f>
        <v>0.97364568081991221</v>
      </c>
      <c r="FY211" s="75">
        <f>'T5 Q3 201415'!AG211</f>
        <v>637</v>
      </c>
      <c r="FZ211" s="75">
        <f>'T5 Q3 201415'!AH211</f>
        <v>0.93265007320644222</v>
      </c>
      <c r="GA211" s="75">
        <f>'T5 Q3 201415'!AI211</f>
        <v>664</v>
      </c>
      <c r="GB211" s="75">
        <f>'T5 Q3 201415'!AJ211</f>
        <v>0.97218155197657397</v>
      </c>
      <c r="GC211" s="75">
        <f>'T5 Q3 201415'!AK211</f>
        <v>660</v>
      </c>
      <c r="GD211" s="75">
        <f>'T5 Q3 201415'!AL211</f>
        <v>0.96632503660322111</v>
      </c>
      <c r="GE211" s="75">
        <f>'T5 Q3 201415'!AM211</f>
        <v>658</v>
      </c>
      <c r="GF211" s="75">
        <f>'T5 Q3 201415'!AN211</f>
        <v>0.96339677891654463</v>
      </c>
      <c r="GG211" s="75">
        <f>'T5 Q3 201415'!AO211</f>
        <v>661</v>
      </c>
      <c r="GH211" s="75">
        <f>'T5 Q3 201415'!AP211</f>
        <v>0.96778916544655935</v>
      </c>
      <c r="GI211" s="75">
        <f>'T5 Q3 201415'!AQ211</f>
        <v>654</v>
      </c>
      <c r="GJ211" s="75">
        <f>'T5 Q3 201415'!AR211</f>
        <v>0.95754026354319177</v>
      </c>
      <c r="GK211" s="75">
        <f>'T5 Q3 201415'!AS211</f>
        <v>631</v>
      </c>
      <c r="GL211" s="75">
        <f>'T5 Q3 201415'!AT211</f>
        <v>0.92386530014641288</v>
      </c>
      <c r="GM211" s="75">
        <f>'T5 Q3 201415'!AU211</f>
        <v>657</v>
      </c>
      <c r="GN211" s="75">
        <f>'T5 Q3 201415'!AV211</f>
        <v>0.9619326500732065</v>
      </c>
      <c r="GO211" s="75">
        <f>'T5 Q3 201415'!AW211</f>
        <v>637</v>
      </c>
      <c r="GP211" s="75">
        <f>'T5 Q3 201415'!AX211</f>
        <v>0.93265007320644222</v>
      </c>
      <c r="GR211" s="75">
        <f>'T6 Q4 201415'!D211</f>
        <v>610</v>
      </c>
      <c r="GS211" s="75">
        <f>'T6 Q4 201415'!E211</f>
        <v>587</v>
      </c>
      <c r="GT211" s="75">
        <f>'T6 Q4 201415'!F211</f>
        <v>0.96229508196721314</v>
      </c>
      <c r="GU211" s="75">
        <f>'T6 Q4 201415'!G211</f>
        <v>1</v>
      </c>
      <c r="GV211" s="75">
        <f>'T6 Q4 201415'!H211</f>
        <v>1.639344262295082E-3</v>
      </c>
      <c r="GW211" s="75">
        <f>'T6 Q4 201415'!I211</f>
        <v>585</v>
      </c>
      <c r="GX211" s="75">
        <f>'T6 Q4 201415'!J211</f>
        <v>0.95901639344262291</v>
      </c>
      <c r="GY211" s="75">
        <f>'T6 Q4 201415'!K211</f>
        <v>1</v>
      </c>
      <c r="GZ211" s="75">
        <f>'T6 Q4 201415'!L211</f>
        <v>1</v>
      </c>
      <c r="HA211" s="75">
        <f>'T6 Q4 201415'!M211</f>
        <v>1</v>
      </c>
      <c r="HB211" s="75">
        <f>'T6 Q4 201415'!N211</f>
        <v>0</v>
      </c>
      <c r="HC211" s="75">
        <f>'T6 Q4 201415'!O211</f>
        <v>596</v>
      </c>
      <c r="HD211" s="75">
        <f>'T6 Q4 201415'!P211</f>
        <v>588</v>
      </c>
      <c r="HE211" s="75">
        <f>'T6 Q4 201415'!Q211</f>
        <v>0.98657718120805371</v>
      </c>
      <c r="HF211" s="75">
        <f>'T6 Q4 201415'!R211</f>
        <v>574</v>
      </c>
      <c r="HG211" s="75">
        <f>'T6 Q4 201415'!S211</f>
        <v>0.96308724832214765</v>
      </c>
      <c r="HH211" s="75">
        <f>'T6 Q4 201415'!T211</f>
        <v>580</v>
      </c>
      <c r="HI211" s="75">
        <f>'T6 Q4 201415'!U211</f>
        <v>0.97315436241610742</v>
      </c>
      <c r="HJ211" s="75">
        <f>'T6 Q4 201415'!V211</f>
        <v>552</v>
      </c>
      <c r="HK211" s="75">
        <f>'T6 Q4 201415'!W211</f>
        <v>0.9261744966442953</v>
      </c>
      <c r="HL211" s="75">
        <f>'T6 Q4 201415'!X211</f>
        <v>576</v>
      </c>
      <c r="HM211" s="75">
        <f>'T6 Q4 201415'!Y211</f>
        <v>0.96644295302013428</v>
      </c>
      <c r="HN211" s="75">
        <f>'T6 Q4 201415'!Z211</f>
        <v>2</v>
      </c>
      <c r="HO211" s="75">
        <f>'T6 Q4 201415'!AA211</f>
        <v>2</v>
      </c>
      <c r="HP211" s="75">
        <f>'T6 Q4 201415'!AB211</f>
        <v>1</v>
      </c>
      <c r="HQ211" s="75">
        <f>'T6 Q4 201415'!AC211</f>
        <v>0</v>
      </c>
      <c r="HR211" s="75">
        <f>'T6 Q4 201415'!AD211</f>
        <v>656</v>
      </c>
      <c r="HS211" s="75">
        <f>'T6 Q4 201415'!AE211</f>
        <v>643</v>
      </c>
      <c r="HT211" s="75">
        <f>'T6 Q4 201415'!AF211</f>
        <v>0.98018292682926833</v>
      </c>
      <c r="HU211" s="75">
        <f>'T6 Q4 201415'!AG211</f>
        <v>616</v>
      </c>
      <c r="HV211" s="75">
        <f>'T6 Q4 201415'!AH211</f>
        <v>0.93902439024390238</v>
      </c>
      <c r="HW211" s="75">
        <f>'T6 Q4 201415'!AI211</f>
        <v>643</v>
      </c>
      <c r="HX211" s="75">
        <f>'T6 Q4 201415'!AJ211</f>
        <v>0.98018292682926833</v>
      </c>
      <c r="HY211" s="75">
        <f>'T6 Q4 201415'!AK211</f>
        <v>642</v>
      </c>
      <c r="HZ211" s="75">
        <f>'T6 Q4 201415'!AL211</f>
        <v>0.97865853658536583</v>
      </c>
      <c r="IA211" s="75">
        <f>'T6 Q4 201415'!AM211</f>
        <v>637</v>
      </c>
      <c r="IB211" s="75">
        <f>'T6 Q4 201415'!AN211</f>
        <v>0.97103658536585369</v>
      </c>
      <c r="IC211" s="75">
        <f>'T6 Q4 201415'!AO211</f>
        <v>636</v>
      </c>
      <c r="ID211" s="75">
        <f>'T6 Q4 201415'!AP211</f>
        <v>0.96951219512195119</v>
      </c>
      <c r="IE211" s="75">
        <f>'T6 Q4 201415'!AQ211</f>
        <v>637</v>
      </c>
      <c r="IF211" s="75">
        <f>'T6 Q4 201415'!AR211</f>
        <v>0.97103658536585369</v>
      </c>
      <c r="IG211" s="75">
        <f>'T6 Q4 201415'!AS211</f>
        <v>614</v>
      </c>
      <c r="IH211" s="75">
        <f>'T6 Q4 201415'!AT211</f>
        <v>0.93597560975609762</v>
      </c>
      <c r="II211" s="75">
        <f>'T6 Q4 201415'!AU211</f>
        <v>635</v>
      </c>
      <c r="IJ211" s="75">
        <f>'T6 Q4 201415'!AV211</f>
        <v>0.96798780487804881</v>
      </c>
      <c r="IK211" s="75">
        <f>'T6 Q4 201415'!AW211</f>
        <v>620</v>
      </c>
      <c r="IL211" s="75">
        <f>'T6 Q4 201415'!AX211</f>
        <v>0.94512195121951215</v>
      </c>
    </row>
    <row r="212" spans="1:246" x14ac:dyDescent="0.25">
      <c r="A212" s="31" t="s">
        <v>678</v>
      </c>
      <c r="B212" s="21" t="s">
        <v>679</v>
      </c>
      <c r="C212" s="21" t="s">
        <v>41</v>
      </c>
      <c r="D212" s="64">
        <v>2511</v>
      </c>
      <c r="E212" s="64">
        <v>2421</v>
      </c>
      <c r="F212" s="51">
        <v>0.96415770609318996</v>
      </c>
      <c r="G212" s="64">
        <v>30</v>
      </c>
      <c r="H212" s="69">
        <v>1.1947431302270013E-2</v>
      </c>
      <c r="I212" s="64">
        <v>2416</v>
      </c>
      <c r="J212" s="51">
        <v>0.96216646754281165</v>
      </c>
      <c r="K212" s="64">
        <v>9</v>
      </c>
      <c r="L212" s="5" t="e">
        <v>#N/A</v>
      </c>
      <c r="M212" s="51" t="e">
        <v>#N/A</v>
      </c>
      <c r="N212" s="40"/>
      <c r="O212" s="64">
        <v>1877</v>
      </c>
      <c r="P212" s="64">
        <v>1825</v>
      </c>
      <c r="Q212" s="51"/>
      <c r="R212" s="64">
        <v>1776</v>
      </c>
      <c r="S212" s="69"/>
      <c r="T212" s="64">
        <v>1804</v>
      </c>
      <c r="U212" s="51"/>
      <c r="V212" s="64">
        <v>1781</v>
      </c>
      <c r="W212" s="69"/>
      <c r="X212" s="64">
        <v>1780</v>
      </c>
      <c r="Y212" s="51"/>
      <c r="Z212" s="64">
        <v>10</v>
      </c>
      <c r="AA212" s="64">
        <v>7</v>
      </c>
      <c r="AB212" s="51"/>
      <c r="AC212" s="58"/>
      <c r="AD212" s="64">
        <v>1151</v>
      </c>
      <c r="AE212" s="64">
        <v>1124</v>
      </c>
      <c r="AF212" s="46"/>
      <c r="AG212" s="64">
        <v>1067</v>
      </c>
      <c r="AH212" s="70"/>
      <c r="AI212" s="64">
        <v>1125</v>
      </c>
      <c r="AJ212" s="46"/>
      <c r="AK212" s="64">
        <v>1122</v>
      </c>
      <c r="AL212" s="70"/>
      <c r="AM212" s="64">
        <v>1112</v>
      </c>
      <c r="AN212" s="46"/>
      <c r="AO212" s="64">
        <v>1080</v>
      </c>
      <c r="AP212" s="70"/>
      <c r="AQ212" s="64">
        <v>1114</v>
      </c>
      <c r="AR212" s="46"/>
      <c r="AS212" s="64">
        <v>1073</v>
      </c>
      <c r="AT212" s="70"/>
      <c r="AU212" s="64">
        <v>1105</v>
      </c>
      <c r="AV212" s="46"/>
      <c r="AW212" s="64">
        <v>1082</v>
      </c>
      <c r="AX212" s="46"/>
      <c r="AZ212" s="80">
        <f>VLOOKUP($A212,'T1DQ CCG'!$A:$BS,69,FALSE)</f>
        <v>0</v>
      </c>
      <c r="BA212" s="80">
        <f>VLOOKUP($A212,'T1DQ CCG'!$A:$BS,70,FALSE)</f>
        <v>1</v>
      </c>
      <c r="BB212" s="80">
        <f>VLOOKUP($A212,'T1DQ CCG'!$A:$BS,71,FALSE)</f>
        <v>1</v>
      </c>
      <c r="BD212" s="75">
        <f>'T3 Q1 201415'!D212</f>
        <v>566</v>
      </c>
      <c r="BE212" s="75">
        <f>'T3 Q1 201415'!E212</f>
        <v>550</v>
      </c>
      <c r="BF212" s="75">
        <f>'T3 Q1 201415'!F212</f>
        <v>0.9717314487632509</v>
      </c>
      <c r="BG212" s="75">
        <f>'T3 Q1 201415'!G212</f>
        <v>18</v>
      </c>
      <c r="BH212" s="75">
        <f>'T3 Q1 201415'!H212</f>
        <v>3.1802120141342753E-2</v>
      </c>
      <c r="BI212" s="75">
        <f>'T3 Q1 201415'!I212</f>
        <v>550</v>
      </c>
      <c r="BJ212" s="75">
        <f>'T3 Q1 201415'!J212</f>
        <v>0.9717314487632509</v>
      </c>
      <c r="BK212" s="75">
        <f>'T3 Q1 201415'!K212</f>
        <v>3</v>
      </c>
      <c r="BL212" s="75">
        <f>'T3 Q1 201415'!L212</f>
        <v>3</v>
      </c>
      <c r="BM212" s="75">
        <f>'T3 Q1 201415'!M212</f>
        <v>1</v>
      </c>
      <c r="BN212" s="75">
        <f>'T3 Q1 201415'!N212</f>
        <v>0</v>
      </c>
      <c r="BO212" s="75">
        <f>'T3 Q1 201415'!O212</f>
        <v>593</v>
      </c>
      <c r="BP212" s="75">
        <f>'T3 Q1 201415'!P212</f>
        <v>580</v>
      </c>
      <c r="BQ212" s="75">
        <f>'T3 Q1 201415'!Q212</f>
        <v>0.97807757166947729</v>
      </c>
      <c r="BR212" s="75">
        <f>'T3 Q1 201415'!R212</f>
        <v>565</v>
      </c>
      <c r="BS212" s="75">
        <f>'T3 Q1 201415'!S212</f>
        <v>0.95278246205733563</v>
      </c>
      <c r="BT212" s="75">
        <f>'T3 Q1 201415'!T212</f>
        <v>575</v>
      </c>
      <c r="BU212" s="75">
        <f>'T3 Q1 201415'!U212</f>
        <v>0.96964586846542999</v>
      </c>
      <c r="BV212" s="75">
        <f>'T3 Q1 201415'!V212</f>
        <v>565</v>
      </c>
      <c r="BW212" s="75">
        <f>'T3 Q1 201415'!W212</f>
        <v>0.95278246205733563</v>
      </c>
      <c r="BX212" s="75">
        <f>'T3 Q1 201415'!X212</f>
        <v>568</v>
      </c>
      <c r="BY212" s="75">
        <f>'T3 Q1 201415'!Y212</f>
        <v>0.95784148397976387</v>
      </c>
      <c r="BZ212" s="75">
        <f>'T3 Q1 201415'!Z212</f>
        <v>4</v>
      </c>
      <c r="CA212" s="75">
        <f>'T3 Q1 201415'!AA212</f>
        <v>4</v>
      </c>
      <c r="CB212" s="75">
        <f>'T3 Q1 201415'!AB212</f>
        <v>1</v>
      </c>
      <c r="CC212" s="75">
        <f>'T3 Q1 201415'!AC212</f>
        <v>0</v>
      </c>
      <c r="CD212" s="75">
        <f>'T3 Q1 201415'!AD212</f>
        <v>547</v>
      </c>
      <c r="CE212" s="75">
        <f>'T3 Q1 201415'!AE212</f>
        <v>539</v>
      </c>
      <c r="CF212" s="75">
        <f>'T3 Q1 201415'!AF212</f>
        <v>0.98537477148080443</v>
      </c>
      <c r="CG212" s="75">
        <f>'T3 Q1 201415'!AG212</f>
        <v>514</v>
      </c>
      <c r="CH212" s="75">
        <f>'T3 Q1 201415'!AH212</f>
        <v>0.93967093235831811</v>
      </c>
      <c r="CI212" s="75">
        <f>'T3 Q1 201415'!AI212</f>
        <v>540</v>
      </c>
      <c r="CJ212" s="75">
        <f>'T3 Q1 201415'!AJ212</f>
        <v>0.98720292504570384</v>
      </c>
      <c r="CK212" s="75">
        <f>'T3 Q1 201415'!AK212</f>
        <v>539</v>
      </c>
      <c r="CL212" s="75">
        <f>'T3 Q1 201415'!AL212</f>
        <v>0.98537477148080443</v>
      </c>
      <c r="CM212" s="75">
        <f>'T3 Q1 201415'!AM212</f>
        <v>530</v>
      </c>
      <c r="CN212" s="75">
        <f>'T3 Q1 201415'!AN212</f>
        <v>0.96892138939670935</v>
      </c>
      <c r="CO212" s="75">
        <f>'T3 Q1 201415'!AO212</f>
        <v>514</v>
      </c>
      <c r="CP212" s="75">
        <f>'T3 Q1 201415'!AP212</f>
        <v>0.93967093235831811</v>
      </c>
      <c r="CQ212" s="75">
        <f>'T3 Q1 201415'!AQ212</f>
        <v>532</v>
      </c>
      <c r="CR212" s="75">
        <f>'T3 Q1 201415'!AR212</f>
        <v>0.97257769652650827</v>
      </c>
      <c r="CS212" s="75">
        <f>'T3 Q1 201415'!AS212</f>
        <v>519</v>
      </c>
      <c r="CT212" s="75">
        <f>'T3 Q1 201415'!AT212</f>
        <v>0.94881170018281535</v>
      </c>
      <c r="CU212" s="75">
        <f>'T3 Q1 201415'!AU212</f>
        <v>530</v>
      </c>
      <c r="CV212" s="75">
        <f>'T3 Q1 201415'!AV212</f>
        <v>0.96892138939670935</v>
      </c>
      <c r="CW212" s="75">
        <f>'T3 Q1 201415'!AW212</f>
        <v>518</v>
      </c>
      <c r="CX212" s="75">
        <f>'T3 Q1 201415'!AX212</f>
        <v>0.94698354661791595</v>
      </c>
      <c r="CZ212" s="75">
        <f>'T4 Q2 201415'!D212</f>
        <v>681</v>
      </c>
      <c r="DA212" s="75">
        <f>'T4 Q2 201415'!E212</f>
        <v>652</v>
      </c>
      <c r="DB212" s="75">
        <f>'T4 Q2 201415'!F212</f>
        <v>0.95741556534508077</v>
      </c>
      <c r="DC212" s="75">
        <f>'T4 Q2 201415'!G212</f>
        <v>5</v>
      </c>
      <c r="DD212" s="75">
        <f>'T4 Q2 201415'!H212</f>
        <v>7.3421439060205578E-3</v>
      </c>
      <c r="DE212" s="75">
        <f>'T4 Q2 201415'!I212</f>
        <v>650</v>
      </c>
      <c r="DF212" s="75">
        <f>'T4 Q2 201415'!J212</f>
        <v>0.95447870778267252</v>
      </c>
      <c r="DG212" s="75">
        <f>'T4 Q2 201415'!K212</f>
        <v>0</v>
      </c>
      <c r="DH212" s="75">
        <f>'T4 Q2 201415'!L212</f>
        <v>0</v>
      </c>
      <c r="DI212" s="75" t="str">
        <f>'T4 Q2 201415'!M212</f>
        <v/>
      </c>
      <c r="DJ212" s="75">
        <f>'T4 Q2 201415'!N212</f>
        <v>0</v>
      </c>
      <c r="DK212" s="75">
        <f>'T4 Q2 201415'!O212</f>
        <v>0</v>
      </c>
      <c r="DL212" s="75">
        <f>'T4 Q2 201415'!P212</f>
        <v>0</v>
      </c>
      <c r="DM212" s="75">
        <f>'T4 Q2 201415'!Q212</f>
        <v>0</v>
      </c>
      <c r="DN212" s="75">
        <f>'T4 Q2 201415'!R212</f>
        <v>0</v>
      </c>
      <c r="DO212" s="75">
        <f>'T4 Q2 201415'!S212</f>
        <v>0</v>
      </c>
      <c r="DP212" s="75">
        <f>'T4 Q2 201415'!T212</f>
        <v>0</v>
      </c>
      <c r="DQ212" s="75">
        <f>'T4 Q2 201415'!U212</f>
        <v>0</v>
      </c>
      <c r="DR212" s="75">
        <f>'T4 Q2 201415'!V212</f>
        <v>0</v>
      </c>
      <c r="DS212" s="75">
        <f>'T4 Q2 201415'!W212</f>
        <v>0</v>
      </c>
      <c r="DT212" s="75">
        <f>'T4 Q2 201415'!X212</f>
        <v>0</v>
      </c>
      <c r="DU212" s="75">
        <f>'T4 Q2 201415'!Y212</f>
        <v>0</v>
      </c>
      <c r="DV212" s="75">
        <f>'T4 Q2 201415'!Z212</f>
        <v>0</v>
      </c>
      <c r="DW212" s="75">
        <f>'T4 Q2 201415'!AA212</f>
        <v>0</v>
      </c>
      <c r="DX212" s="75">
        <f>'T4 Q2 201415'!AB212</f>
        <v>0</v>
      </c>
      <c r="DY212" s="75">
        <f>'T4 Q2 201415'!AC212</f>
        <v>0</v>
      </c>
      <c r="DZ212" s="75">
        <f>'T4 Q2 201415'!AD212</f>
        <v>0</v>
      </c>
      <c r="EA212" s="75">
        <f>'T4 Q2 201415'!AE212</f>
        <v>0</v>
      </c>
      <c r="EB212" s="75">
        <f>'T4 Q2 201415'!AF212</f>
        <v>0</v>
      </c>
      <c r="EC212" s="75">
        <f>'T4 Q2 201415'!AG212</f>
        <v>0</v>
      </c>
      <c r="ED212" s="75">
        <f>'T4 Q2 201415'!AH212</f>
        <v>0</v>
      </c>
      <c r="EE212" s="75">
        <f>'T4 Q2 201415'!AI212</f>
        <v>0</v>
      </c>
      <c r="EF212" s="75">
        <f>'T4 Q2 201415'!AJ212</f>
        <v>0</v>
      </c>
      <c r="EG212" s="75">
        <f>'T4 Q2 201415'!AK212</f>
        <v>0</v>
      </c>
      <c r="EH212" s="75">
        <f>'T4 Q2 201415'!AL212</f>
        <v>0</v>
      </c>
      <c r="EI212" s="75">
        <f>'T4 Q2 201415'!AM212</f>
        <v>0</v>
      </c>
      <c r="EJ212" s="75">
        <f>'T4 Q2 201415'!AN212</f>
        <v>0</v>
      </c>
      <c r="EK212" s="75">
        <f>'T4 Q2 201415'!AO212</f>
        <v>0</v>
      </c>
      <c r="EL212" s="75">
        <f>'T4 Q2 201415'!AP212</f>
        <v>0</v>
      </c>
      <c r="EM212" s="75">
        <f>'T4 Q2 201415'!AQ212</f>
        <v>0</v>
      </c>
      <c r="EN212" s="75">
        <f>'T4 Q2 201415'!AR212</f>
        <v>0</v>
      </c>
      <c r="EO212" s="75">
        <f>'T4 Q2 201415'!AS212</f>
        <v>0</v>
      </c>
      <c r="EP212" s="75">
        <f>'T4 Q2 201415'!AT212</f>
        <v>0</v>
      </c>
      <c r="EQ212" s="75">
        <f>'T4 Q2 201415'!AU212</f>
        <v>0</v>
      </c>
      <c r="ER212" s="75">
        <f>'T4 Q2 201415'!AV212</f>
        <v>0</v>
      </c>
      <c r="ES212" s="75">
        <f>'T4 Q2 201415'!AW212</f>
        <v>0</v>
      </c>
      <c r="ET212" s="75">
        <f>'T4 Q2 201415'!AX212</f>
        <v>0</v>
      </c>
      <c r="EV212" s="75">
        <f>'T5 Q3 201415'!D212</f>
        <v>651</v>
      </c>
      <c r="EW212" s="75">
        <f>'T5 Q3 201415'!E212</f>
        <v>624</v>
      </c>
      <c r="EX212" s="75">
        <f>'T5 Q3 201415'!F212</f>
        <v>0.95852534562211977</v>
      </c>
      <c r="EY212" s="75">
        <f>'T5 Q3 201415'!G212</f>
        <v>7</v>
      </c>
      <c r="EZ212" s="75">
        <f>'T5 Q3 201415'!H212</f>
        <v>1.0752688172043012E-2</v>
      </c>
      <c r="FA212" s="75">
        <f>'T5 Q3 201415'!I212</f>
        <v>623</v>
      </c>
      <c r="FB212" s="75">
        <f>'T5 Q3 201415'!J212</f>
        <v>0.956989247311828</v>
      </c>
      <c r="FC212" s="75">
        <f>'T5 Q3 201415'!K212</f>
        <v>4</v>
      </c>
      <c r="FD212" s="75">
        <f>'T5 Q3 201415'!L212</f>
        <v>4</v>
      </c>
      <c r="FE212" s="75">
        <f>'T5 Q3 201415'!M212</f>
        <v>1</v>
      </c>
      <c r="FF212" s="75">
        <f>'T5 Q3 201415'!N212</f>
        <v>0</v>
      </c>
      <c r="FG212" s="75">
        <f>'T5 Q3 201415'!O212</f>
        <v>695</v>
      </c>
      <c r="FH212" s="75">
        <f>'T5 Q3 201415'!P212</f>
        <v>671</v>
      </c>
      <c r="FI212" s="75">
        <f>'T5 Q3 201415'!Q212</f>
        <v>0.96546762589928059</v>
      </c>
      <c r="FJ212" s="75">
        <f>'T5 Q3 201415'!R212</f>
        <v>645</v>
      </c>
      <c r="FK212" s="75">
        <f>'T5 Q3 201415'!S212</f>
        <v>0.92805755395683454</v>
      </c>
      <c r="FL212" s="75">
        <f>'T5 Q3 201415'!T212</f>
        <v>663</v>
      </c>
      <c r="FM212" s="75">
        <f>'T5 Q3 201415'!U212</f>
        <v>0.95395683453237412</v>
      </c>
      <c r="FN212" s="75">
        <f>'T5 Q3 201415'!V212</f>
        <v>650</v>
      </c>
      <c r="FO212" s="75">
        <f>'T5 Q3 201415'!W212</f>
        <v>0.93525179856115104</v>
      </c>
      <c r="FP212" s="75">
        <f>'T5 Q3 201415'!X212</f>
        <v>644</v>
      </c>
      <c r="FQ212" s="75">
        <f>'T5 Q3 201415'!Y212</f>
        <v>0.92661870503597121</v>
      </c>
      <c r="FR212" s="75">
        <f>'T5 Q3 201415'!Z212</f>
        <v>5</v>
      </c>
      <c r="FS212" s="75">
        <f>'T5 Q3 201415'!AA212</f>
        <v>2</v>
      </c>
      <c r="FT212" s="75">
        <f>'T5 Q3 201415'!AB212</f>
        <v>0.4</v>
      </c>
      <c r="FU212" s="75">
        <f>'T5 Q3 201415'!AC212</f>
        <v>0</v>
      </c>
      <c r="FV212" s="75">
        <f>'T5 Q3 201415'!AD212</f>
        <v>0</v>
      </c>
      <c r="FW212" s="75">
        <f>'T5 Q3 201415'!AE212</f>
        <v>0</v>
      </c>
      <c r="FX212" s="75">
        <f>'T5 Q3 201415'!AF212</f>
        <v>0</v>
      </c>
      <c r="FY212" s="75">
        <f>'T5 Q3 201415'!AG212</f>
        <v>0</v>
      </c>
      <c r="FZ212" s="75">
        <f>'T5 Q3 201415'!AH212</f>
        <v>0</v>
      </c>
      <c r="GA212" s="75">
        <f>'T5 Q3 201415'!AI212</f>
        <v>0</v>
      </c>
      <c r="GB212" s="75">
        <f>'T5 Q3 201415'!AJ212</f>
        <v>0</v>
      </c>
      <c r="GC212" s="75">
        <f>'T5 Q3 201415'!AK212</f>
        <v>0</v>
      </c>
      <c r="GD212" s="75">
        <f>'T5 Q3 201415'!AL212</f>
        <v>0</v>
      </c>
      <c r="GE212" s="75">
        <f>'T5 Q3 201415'!AM212</f>
        <v>0</v>
      </c>
      <c r="GF212" s="75">
        <f>'T5 Q3 201415'!AN212</f>
        <v>0</v>
      </c>
      <c r="GG212" s="75">
        <f>'T5 Q3 201415'!AO212</f>
        <v>0</v>
      </c>
      <c r="GH212" s="75">
        <f>'T5 Q3 201415'!AP212</f>
        <v>0</v>
      </c>
      <c r="GI212" s="75">
        <f>'T5 Q3 201415'!AQ212</f>
        <v>0</v>
      </c>
      <c r="GJ212" s="75">
        <f>'T5 Q3 201415'!AR212</f>
        <v>0</v>
      </c>
      <c r="GK212" s="75">
        <f>'T5 Q3 201415'!AS212</f>
        <v>0</v>
      </c>
      <c r="GL212" s="75">
        <f>'T5 Q3 201415'!AT212</f>
        <v>0</v>
      </c>
      <c r="GM212" s="75">
        <f>'T5 Q3 201415'!AU212</f>
        <v>0</v>
      </c>
      <c r="GN212" s="75">
        <f>'T5 Q3 201415'!AV212</f>
        <v>0</v>
      </c>
      <c r="GO212" s="75">
        <f>'T5 Q3 201415'!AW212</f>
        <v>0</v>
      </c>
      <c r="GP212" s="75">
        <f>'T5 Q3 201415'!AX212</f>
        <v>0</v>
      </c>
      <c r="GR212" s="75">
        <f>'T6 Q4 201415'!D212</f>
        <v>613</v>
      </c>
      <c r="GS212" s="75">
        <f>'T6 Q4 201415'!E212</f>
        <v>595</v>
      </c>
      <c r="GT212" s="75">
        <f>'T6 Q4 201415'!F212</f>
        <v>0.9706362153344209</v>
      </c>
      <c r="GU212" s="75">
        <f>'T6 Q4 201415'!G212</f>
        <v>0</v>
      </c>
      <c r="GV212" s="75">
        <f>'T6 Q4 201415'!H212</f>
        <v>0</v>
      </c>
      <c r="GW212" s="75">
        <f>'T6 Q4 201415'!I212</f>
        <v>593</v>
      </c>
      <c r="GX212" s="75">
        <f>'T6 Q4 201415'!J212</f>
        <v>0.96737357259380097</v>
      </c>
      <c r="GY212" s="75">
        <f>'T6 Q4 201415'!K212</f>
        <v>2</v>
      </c>
      <c r="GZ212" s="75">
        <f>'T6 Q4 201415'!L212</f>
        <v>2</v>
      </c>
      <c r="HA212" s="75">
        <f>'T6 Q4 201415'!M212</f>
        <v>1</v>
      </c>
      <c r="HB212" s="75">
        <f>'T6 Q4 201415'!N212</f>
        <v>0</v>
      </c>
      <c r="HC212" s="75">
        <f>'T6 Q4 201415'!O212</f>
        <v>589</v>
      </c>
      <c r="HD212" s="75">
        <f>'T6 Q4 201415'!P212</f>
        <v>574</v>
      </c>
      <c r="HE212" s="75">
        <f>'T6 Q4 201415'!Q212</f>
        <v>0.97453310696095075</v>
      </c>
      <c r="HF212" s="75">
        <f>'T6 Q4 201415'!R212</f>
        <v>566</v>
      </c>
      <c r="HG212" s="75">
        <f>'T6 Q4 201415'!S212</f>
        <v>0.96095076400679114</v>
      </c>
      <c r="HH212" s="75">
        <f>'T6 Q4 201415'!T212</f>
        <v>566</v>
      </c>
      <c r="HI212" s="75">
        <f>'T6 Q4 201415'!U212</f>
        <v>0.96095076400679114</v>
      </c>
      <c r="HJ212" s="75">
        <f>'T6 Q4 201415'!V212</f>
        <v>566</v>
      </c>
      <c r="HK212" s="75">
        <f>'T6 Q4 201415'!W212</f>
        <v>0.96095076400679114</v>
      </c>
      <c r="HL212" s="75">
        <f>'T6 Q4 201415'!X212</f>
        <v>568</v>
      </c>
      <c r="HM212" s="75">
        <f>'T6 Q4 201415'!Y212</f>
        <v>0.96434634974533107</v>
      </c>
      <c r="HN212" s="75">
        <f>'T6 Q4 201415'!Z212</f>
        <v>1</v>
      </c>
      <c r="HO212" s="75">
        <f>'T6 Q4 201415'!AA212</f>
        <v>1</v>
      </c>
      <c r="HP212" s="75">
        <f>'T6 Q4 201415'!AB212</f>
        <v>1</v>
      </c>
      <c r="HQ212" s="75">
        <f>'T6 Q4 201415'!AC212</f>
        <v>0</v>
      </c>
      <c r="HR212" s="75">
        <f>'T6 Q4 201415'!AD212</f>
        <v>604</v>
      </c>
      <c r="HS212" s="75">
        <f>'T6 Q4 201415'!AE212</f>
        <v>585</v>
      </c>
      <c r="HT212" s="75">
        <f>'T6 Q4 201415'!AF212</f>
        <v>0.9685430463576159</v>
      </c>
      <c r="HU212" s="75">
        <f>'T6 Q4 201415'!AG212</f>
        <v>553</v>
      </c>
      <c r="HV212" s="75">
        <f>'T6 Q4 201415'!AH212</f>
        <v>0.91556291390728473</v>
      </c>
      <c r="HW212" s="75">
        <f>'T6 Q4 201415'!AI212</f>
        <v>585</v>
      </c>
      <c r="HX212" s="75">
        <f>'T6 Q4 201415'!AJ212</f>
        <v>0.9685430463576159</v>
      </c>
      <c r="HY212" s="75">
        <f>'T6 Q4 201415'!AK212</f>
        <v>583</v>
      </c>
      <c r="HZ212" s="75">
        <f>'T6 Q4 201415'!AL212</f>
        <v>0.96523178807947019</v>
      </c>
      <c r="IA212" s="75">
        <f>'T6 Q4 201415'!AM212</f>
        <v>582</v>
      </c>
      <c r="IB212" s="75">
        <f>'T6 Q4 201415'!AN212</f>
        <v>0.96357615894039739</v>
      </c>
      <c r="IC212" s="75">
        <f>'T6 Q4 201415'!AO212</f>
        <v>566</v>
      </c>
      <c r="ID212" s="75">
        <f>'T6 Q4 201415'!AP212</f>
        <v>0.9370860927152318</v>
      </c>
      <c r="IE212" s="75">
        <f>'T6 Q4 201415'!AQ212</f>
        <v>582</v>
      </c>
      <c r="IF212" s="75">
        <f>'T6 Q4 201415'!AR212</f>
        <v>0.96357615894039739</v>
      </c>
      <c r="IG212" s="75">
        <f>'T6 Q4 201415'!AS212</f>
        <v>554</v>
      </c>
      <c r="IH212" s="75">
        <f>'T6 Q4 201415'!AT212</f>
        <v>0.91721854304635764</v>
      </c>
      <c r="II212" s="75">
        <f>'T6 Q4 201415'!AU212</f>
        <v>575</v>
      </c>
      <c r="IJ212" s="75">
        <f>'T6 Q4 201415'!AV212</f>
        <v>0.95198675496688745</v>
      </c>
      <c r="IK212" s="75">
        <f>'T6 Q4 201415'!AW212</f>
        <v>564</v>
      </c>
      <c r="IL212" s="75">
        <f>'T6 Q4 201415'!AX212</f>
        <v>0.93377483443708609</v>
      </c>
    </row>
    <row r="213" spans="1:246" x14ac:dyDescent="0.25">
      <c r="A213" s="31" t="s">
        <v>680</v>
      </c>
      <c r="B213" s="21" t="s">
        <v>681</v>
      </c>
      <c r="C213" s="21" t="s">
        <v>41</v>
      </c>
      <c r="D213" s="64">
        <v>2073</v>
      </c>
      <c r="E213" s="64">
        <v>1933</v>
      </c>
      <c r="F213" s="51">
        <v>0.93246502653159669</v>
      </c>
      <c r="G213" s="64">
        <v>1990</v>
      </c>
      <c r="H213" s="69">
        <v>0.95996140858658952</v>
      </c>
      <c r="I213" s="64">
        <v>1932</v>
      </c>
      <c r="J213" s="51">
        <v>0.93198263386396529</v>
      </c>
      <c r="K213" s="64">
        <v>17</v>
      </c>
      <c r="L213" s="5">
        <v>4</v>
      </c>
      <c r="M213" s="51">
        <v>0.23529411764705882</v>
      </c>
      <c r="N213" s="40"/>
      <c r="O213" s="64">
        <v>2091</v>
      </c>
      <c r="P213" s="64">
        <v>2004</v>
      </c>
      <c r="Q213" s="51">
        <v>0.95839311334289812</v>
      </c>
      <c r="R213" s="64">
        <v>1969</v>
      </c>
      <c r="S213" s="69">
        <v>0.9416547106647537</v>
      </c>
      <c r="T213" s="64">
        <v>1630</v>
      </c>
      <c r="U213" s="51">
        <v>0.77953132472501196</v>
      </c>
      <c r="V213" s="64">
        <v>1972</v>
      </c>
      <c r="W213" s="69">
        <v>0.94308943089430897</v>
      </c>
      <c r="X213" s="64">
        <v>1954</v>
      </c>
      <c r="Y213" s="51">
        <v>0.93448110951697749</v>
      </c>
      <c r="Z213" s="64">
        <v>14</v>
      </c>
      <c r="AA213" s="64">
        <v>14</v>
      </c>
      <c r="AB213" s="51">
        <v>1</v>
      </c>
      <c r="AC213" s="58"/>
      <c r="AD213" s="64">
        <v>2214</v>
      </c>
      <c r="AE213" s="64">
        <v>2127</v>
      </c>
      <c r="AF213" s="46">
        <v>0.96070460704607041</v>
      </c>
      <c r="AG213" s="64">
        <v>2038</v>
      </c>
      <c r="AH213" s="70">
        <v>0.9205058717253839</v>
      </c>
      <c r="AI213" s="64">
        <v>2129</v>
      </c>
      <c r="AJ213" s="46">
        <v>0.96160794941282746</v>
      </c>
      <c r="AK213" s="64">
        <v>2116</v>
      </c>
      <c r="AL213" s="70">
        <v>0.95573622402890701</v>
      </c>
      <c r="AM213" s="64">
        <v>1926</v>
      </c>
      <c r="AN213" s="46">
        <v>0.86991869918699183</v>
      </c>
      <c r="AO213" s="64">
        <v>2106</v>
      </c>
      <c r="AP213" s="70">
        <v>0.95121951219512191</v>
      </c>
      <c r="AQ213" s="64">
        <v>2130</v>
      </c>
      <c r="AR213" s="46">
        <v>0.96205962059620598</v>
      </c>
      <c r="AS213" s="64">
        <v>2045</v>
      </c>
      <c r="AT213" s="70">
        <v>0.92366757000903343</v>
      </c>
      <c r="AU213" s="64">
        <v>1949</v>
      </c>
      <c r="AV213" s="46">
        <v>0.88030713640469738</v>
      </c>
      <c r="AW213" s="64">
        <v>1997</v>
      </c>
      <c r="AX213" s="46">
        <v>0.90198735320686541</v>
      </c>
      <c r="AZ213" s="80">
        <f>VLOOKUP($A213,'T1DQ CCG'!$A:$BS,69,FALSE)</f>
        <v>0</v>
      </c>
      <c r="BA213" s="80">
        <f>VLOOKUP($A213,'T1DQ CCG'!$A:$BS,70,FALSE)</f>
        <v>0</v>
      </c>
      <c r="BB213" s="80">
        <f>VLOOKUP($A213,'T1DQ CCG'!$A:$BS,71,FALSE)</f>
        <v>0</v>
      </c>
      <c r="BD213" s="75">
        <f>'T3 Q1 201415'!D213</f>
        <v>480</v>
      </c>
      <c r="BE213" s="75">
        <f>'T3 Q1 201415'!E213</f>
        <v>455</v>
      </c>
      <c r="BF213" s="75">
        <f>'T3 Q1 201415'!F213</f>
        <v>0.94791666666666663</v>
      </c>
      <c r="BG213" s="75">
        <f>'T3 Q1 201415'!G213</f>
        <v>462</v>
      </c>
      <c r="BH213" s="75">
        <f>'T3 Q1 201415'!H213</f>
        <v>0.96250000000000002</v>
      </c>
      <c r="BI213" s="75">
        <f>'T3 Q1 201415'!I213</f>
        <v>454</v>
      </c>
      <c r="BJ213" s="75">
        <f>'T3 Q1 201415'!J213</f>
        <v>0.9458333333333333</v>
      </c>
      <c r="BK213" s="75">
        <f>'T3 Q1 201415'!K213</f>
        <v>2</v>
      </c>
      <c r="BL213" s="75">
        <f>'T3 Q1 201415'!L213</f>
        <v>2</v>
      </c>
      <c r="BM213" s="75">
        <f>'T3 Q1 201415'!M213</f>
        <v>1</v>
      </c>
      <c r="BN213" s="75">
        <f>'T3 Q1 201415'!N213</f>
        <v>0</v>
      </c>
      <c r="BO213" s="75">
        <f>'T3 Q1 201415'!O213</f>
        <v>504</v>
      </c>
      <c r="BP213" s="75">
        <f>'T3 Q1 201415'!P213</f>
        <v>480</v>
      </c>
      <c r="BQ213" s="75">
        <f>'T3 Q1 201415'!Q213</f>
        <v>0.95238095238095233</v>
      </c>
      <c r="BR213" s="75">
        <f>'T3 Q1 201415'!R213</f>
        <v>476</v>
      </c>
      <c r="BS213" s="75">
        <f>'T3 Q1 201415'!S213</f>
        <v>0.94444444444444442</v>
      </c>
      <c r="BT213" s="75">
        <f>'T3 Q1 201415'!T213</f>
        <v>461</v>
      </c>
      <c r="BU213" s="75">
        <f>'T3 Q1 201415'!U213</f>
        <v>0.91468253968253965</v>
      </c>
      <c r="BV213" s="75">
        <f>'T3 Q1 201415'!V213</f>
        <v>479</v>
      </c>
      <c r="BW213" s="75">
        <f>'T3 Q1 201415'!W213</f>
        <v>0.95039682539682535</v>
      </c>
      <c r="BX213" s="75">
        <f>'T3 Q1 201415'!X213</f>
        <v>473</v>
      </c>
      <c r="BY213" s="75">
        <f>'T3 Q1 201415'!Y213</f>
        <v>0.93849206349206349</v>
      </c>
      <c r="BZ213" s="75">
        <f>'T3 Q1 201415'!Z213</f>
        <v>2</v>
      </c>
      <c r="CA213" s="75">
        <f>'T3 Q1 201415'!AA213</f>
        <v>2</v>
      </c>
      <c r="CB213" s="75">
        <f>'T3 Q1 201415'!AB213</f>
        <v>1</v>
      </c>
      <c r="CC213" s="75">
        <f>'T3 Q1 201415'!AC213</f>
        <v>0</v>
      </c>
      <c r="CD213" s="75">
        <f>'T3 Q1 201415'!AD213</f>
        <v>527</v>
      </c>
      <c r="CE213" s="75">
        <f>'T3 Q1 201415'!AE213</f>
        <v>511</v>
      </c>
      <c r="CF213" s="75">
        <f>'T3 Q1 201415'!AF213</f>
        <v>0.96963946869070206</v>
      </c>
      <c r="CG213" s="75">
        <f>'T3 Q1 201415'!AG213</f>
        <v>484</v>
      </c>
      <c r="CH213" s="75">
        <f>'T3 Q1 201415'!AH213</f>
        <v>0.91840607210626191</v>
      </c>
      <c r="CI213" s="75">
        <f>'T3 Q1 201415'!AI213</f>
        <v>512</v>
      </c>
      <c r="CJ213" s="75">
        <f>'T3 Q1 201415'!AJ213</f>
        <v>0.97153700189753323</v>
      </c>
      <c r="CK213" s="75">
        <f>'T3 Q1 201415'!AK213</f>
        <v>512</v>
      </c>
      <c r="CL213" s="75">
        <f>'T3 Q1 201415'!AL213</f>
        <v>0.97153700189753323</v>
      </c>
      <c r="CM213" s="75">
        <f>'T3 Q1 201415'!AM213</f>
        <v>476</v>
      </c>
      <c r="CN213" s="75">
        <f>'T3 Q1 201415'!AN213</f>
        <v>0.90322580645161288</v>
      </c>
      <c r="CO213" s="75">
        <f>'T3 Q1 201415'!AO213</f>
        <v>514</v>
      </c>
      <c r="CP213" s="75">
        <f>'T3 Q1 201415'!AP213</f>
        <v>0.97533206831119545</v>
      </c>
      <c r="CQ213" s="75">
        <f>'T3 Q1 201415'!AQ213</f>
        <v>510</v>
      </c>
      <c r="CR213" s="75">
        <f>'T3 Q1 201415'!AR213</f>
        <v>0.967741935483871</v>
      </c>
      <c r="CS213" s="75">
        <f>'T3 Q1 201415'!AS213</f>
        <v>487</v>
      </c>
      <c r="CT213" s="75">
        <f>'T3 Q1 201415'!AT213</f>
        <v>0.92409867172675519</v>
      </c>
      <c r="CU213" s="75">
        <f>'T3 Q1 201415'!AU213</f>
        <v>475</v>
      </c>
      <c r="CV213" s="75">
        <f>'T3 Q1 201415'!AV213</f>
        <v>0.90132827324478182</v>
      </c>
      <c r="CW213" s="75">
        <f>'T3 Q1 201415'!AW213</f>
        <v>494</v>
      </c>
      <c r="CX213" s="75">
        <f>'T3 Q1 201415'!AX213</f>
        <v>0.93738140417457305</v>
      </c>
      <c r="CZ213" s="75">
        <f>'T4 Q2 201415'!D213</f>
        <v>531</v>
      </c>
      <c r="DA213" s="75">
        <f>'T4 Q2 201415'!E213</f>
        <v>493</v>
      </c>
      <c r="DB213" s="75">
        <f>'T4 Q2 201415'!F213</f>
        <v>0.92843691148775898</v>
      </c>
      <c r="DC213" s="75">
        <f>'T4 Q2 201415'!G213</f>
        <v>511</v>
      </c>
      <c r="DD213" s="75">
        <f>'T4 Q2 201415'!H213</f>
        <v>0.96233521657250476</v>
      </c>
      <c r="DE213" s="75">
        <f>'T4 Q2 201415'!I213</f>
        <v>494</v>
      </c>
      <c r="DF213" s="75">
        <f>'T4 Q2 201415'!J213</f>
        <v>0.93032015065913376</v>
      </c>
      <c r="DG213" s="75">
        <f>'T4 Q2 201415'!K213</f>
        <v>6</v>
      </c>
      <c r="DH213" s="75">
        <f>'T4 Q2 201415'!L213</f>
        <v>6</v>
      </c>
      <c r="DI213" s="75">
        <f>'T4 Q2 201415'!M213</f>
        <v>1</v>
      </c>
      <c r="DJ213" s="75">
        <f>'T4 Q2 201415'!N213</f>
        <v>0</v>
      </c>
      <c r="DK213" s="75">
        <f>'T4 Q2 201415'!O213</f>
        <v>549</v>
      </c>
      <c r="DL213" s="75">
        <f>'T4 Q2 201415'!P213</f>
        <v>529</v>
      </c>
      <c r="DM213" s="75">
        <f>'T4 Q2 201415'!Q213</f>
        <v>0.96357012750455373</v>
      </c>
      <c r="DN213" s="75">
        <f>'T4 Q2 201415'!R213</f>
        <v>520</v>
      </c>
      <c r="DO213" s="75">
        <f>'T4 Q2 201415'!S213</f>
        <v>0.94717668488160289</v>
      </c>
      <c r="DP213" s="75">
        <f>'T4 Q2 201415'!T213</f>
        <v>495</v>
      </c>
      <c r="DQ213" s="75">
        <f>'T4 Q2 201415'!U213</f>
        <v>0.90163934426229508</v>
      </c>
      <c r="DR213" s="75">
        <f>'T4 Q2 201415'!V213</f>
        <v>521</v>
      </c>
      <c r="DS213" s="75">
        <f>'T4 Q2 201415'!W213</f>
        <v>0.94899817850637525</v>
      </c>
      <c r="DT213" s="75">
        <f>'T4 Q2 201415'!X213</f>
        <v>517</v>
      </c>
      <c r="DU213" s="75">
        <f>'T4 Q2 201415'!Y213</f>
        <v>0.94171220400728595</v>
      </c>
      <c r="DV213" s="75">
        <f>'T4 Q2 201415'!Z213</f>
        <v>4</v>
      </c>
      <c r="DW213" s="75">
        <f>'T4 Q2 201415'!AA213</f>
        <v>4</v>
      </c>
      <c r="DX213" s="75">
        <f>'T4 Q2 201415'!AB213</f>
        <v>1</v>
      </c>
      <c r="DY213" s="75">
        <f>'T4 Q2 201415'!AC213</f>
        <v>0</v>
      </c>
      <c r="DZ213" s="75">
        <f>'T4 Q2 201415'!AD213</f>
        <v>584</v>
      </c>
      <c r="EA213" s="75">
        <f>'T4 Q2 201415'!AE213</f>
        <v>564</v>
      </c>
      <c r="EB213" s="75">
        <f>'T4 Q2 201415'!AF213</f>
        <v>0.96575342465753422</v>
      </c>
      <c r="EC213" s="75">
        <f>'T4 Q2 201415'!AG213</f>
        <v>539</v>
      </c>
      <c r="ED213" s="75">
        <f>'T4 Q2 201415'!AH213</f>
        <v>0.92294520547945202</v>
      </c>
      <c r="EE213" s="75">
        <f>'T4 Q2 201415'!AI213</f>
        <v>565</v>
      </c>
      <c r="EF213" s="75">
        <f>'T4 Q2 201415'!AJ213</f>
        <v>0.96746575342465757</v>
      </c>
      <c r="EG213" s="75">
        <f>'T4 Q2 201415'!AK213</f>
        <v>561</v>
      </c>
      <c r="EH213" s="75">
        <f>'T4 Q2 201415'!AL213</f>
        <v>0.96061643835616439</v>
      </c>
      <c r="EI213" s="75">
        <f>'T4 Q2 201415'!AM213</f>
        <v>511</v>
      </c>
      <c r="EJ213" s="75">
        <f>'T4 Q2 201415'!AN213</f>
        <v>0.875</v>
      </c>
      <c r="EK213" s="75">
        <f>'T4 Q2 201415'!AO213</f>
        <v>555</v>
      </c>
      <c r="EL213" s="75">
        <f>'T4 Q2 201415'!AP213</f>
        <v>0.95034246575342463</v>
      </c>
      <c r="EM213" s="75">
        <f>'T4 Q2 201415'!AQ213</f>
        <v>563</v>
      </c>
      <c r="EN213" s="75">
        <f>'T4 Q2 201415'!AR213</f>
        <v>0.96404109589041098</v>
      </c>
      <c r="EO213" s="75">
        <f>'T4 Q2 201415'!AS213</f>
        <v>540</v>
      </c>
      <c r="EP213" s="75">
        <f>'T4 Q2 201415'!AT213</f>
        <v>0.92465753424657537</v>
      </c>
      <c r="EQ213" s="75">
        <f>'T4 Q2 201415'!AU213</f>
        <v>518</v>
      </c>
      <c r="ER213" s="75">
        <f>'T4 Q2 201415'!AV213</f>
        <v>0.88698630136986301</v>
      </c>
      <c r="ES213" s="75">
        <f>'T4 Q2 201415'!AW213</f>
        <v>524</v>
      </c>
      <c r="ET213" s="75">
        <f>'T4 Q2 201415'!AX213</f>
        <v>0.89726027397260277</v>
      </c>
      <c r="EV213" s="75">
        <f>'T5 Q3 201415'!D213</f>
        <v>535</v>
      </c>
      <c r="EW213" s="75">
        <f>'T5 Q3 201415'!E213</f>
        <v>499</v>
      </c>
      <c r="EX213" s="75">
        <f>'T5 Q3 201415'!F213</f>
        <v>0.93271028037383175</v>
      </c>
      <c r="EY213" s="75">
        <f>'T5 Q3 201415'!G213</f>
        <v>512</v>
      </c>
      <c r="EZ213" s="75">
        <f>'T5 Q3 201415'!H213</f>
        <v>0.95700934579439256</v>
      </c>
      <c r="FA213" s="75">
        <f>'T5 Q3 201415'!I213</f>
        <v>498</v>
      </c>
      <c r="FB213" s="75">
        <f>'T5 Q3 201415'!J213</f>
        <v>0.93084112149532705</v>
      </c>
      <c r="FC213" s="75">
        <f>'T5 Q3 201415'!K213</f>
        <v>5</v>
      </c>
      <c r="FD213" s="75">
        <f>'T5 Q3 201415'!L213</f>
        <v>5</v>
      </c>
      <c r="FE213" s="75">
        <f>'T5 Q3 201415'!M213</f>
        <v>1</v>
      </c>
      <c r="FF213" s="75">
        <f>'T5 Q3 201415'!N213</f>
        <v>0</v>
      </c>
      <c r="FG213" s="75">
        <f>'T5 Q3 201415'!O213</f>
        <v>538</v>
      </c>
      <c r="FH213" s="75">
        <f>'T5 Q3 201415'!P213</f>
        <v>516</v>
      </c>
      <c r="FI213" s="75">
        <f>'T5 Q3 201415'!Q213</f>
        <v>0.95910780669144979</v>
      </c>
      <c r="FJ213" s="75">
        <f>'T5 Q3 201415'!R213</f>
        <v>500</v>
      </c>
      <c r="FK213" s="75">
        <f>'T5 Q3 201415'!S213</f>
        <v>0.92936802973977695</v>
      </c>
      <c r="FL213" s="75">
        <f>'T5 Q3 201415'!T213</f>
        <v>440</v>
      </c>
      <c r="FM213" s="75">
        <f>'T5 Q3 201415'!U213</f>
        <v>0.81784386617100369</v>
      </c>
      <c r="FN213" s="75">
        <f>'T5 Q3 201415'!V213</f>
        <v>498</v>
      </c>
      <c r="FO213" s="75">
        <f>'T5 Q3 201415'!W213</f>
        <v>0.92565055762081783</v>
      </c>
      <c r="FP213" s="75">
        <f>'T5 Q3 201415'!X213</f>
        <v>496</v>
      </c>
      <c r="FQ213" s="75">
        <f>'T5 Q3 201415'!Y213</f>
        <v>0.92193308550185871</v>
      </c>
      <c r="FR213" s="75">
        <f>'T5 Q3 201415'!Z213</f>
        <v>5</v>
      </c>
      <c r="FS213" s="75">
        <f>'T5 Q3 201415'!AA213</f>
        <v>5</v>
      </c>
      <c r="FT213" s="75">
        <f>'T5 Q3 201415'!AB213</f>
        <v>1</v>
      </c>
      <c r="FU213" s="75">
        <f>'T5 Q3 201415'!AC213</f>
        <v>0</v>
      </c>
      <c r="FV213" s="75">
        <f>'T5 Q3 201415'!AD213</f>
        <v>564</v>
      </c>
      <c r="FW213" s="75">
        <f>'T5 Q3 201415'!AE213</f>
        <v>533</v>
      </c>
      <c r="FX213" s="75">
        <f>'T5 Q3 201415'!AF213</f>
        <v>0.94503546099290781</v>
      </c>
      <c r="FY213" s="75">
        <f>'T5 Q3 201415'!AG213</f>
        <v>515</v>
      </c>
      <c r="FZ213" s="75">
        <f>'T5 Q3 201415'!AH213</f>
        <v>0.91312056737588654</v>
      </c>
      <c r="GA213" s="75">
        <f>'T5 Q3 201415'!AI213</f>
        <v>533</v>
      </c>
      <c r="GB213" s="75">
        <f>'T5 Q3 201415'!AJ213</f>
        <v>0.94503546099290781</v>
      </c>
      <c r="GC213" s="75">
        <f>'T5 Q3 201415'!AK213</f>
        <v>528</v>
      </c>
      <c r="GD213" s="75">
        <f>'T5 Q3 201415'!AL213</f>
        <v>0.93617021276595747</v>
      </c>
      <c r="GE213" s="75">
        <f>'T5 Q3 201415'!AM213</f>
        <v>473</v>
      </c>
      <c r="GF213" s="75">
        <f>'T5 Q3 201415'!AN213</f>
        <v>0.83865248226950351</v>
      </c>
      <c r="GG213" s="75">
        <f>'T5 Q3 201415'!AO213</f>
        <v>524</v>
      </c>
      <c r="GH213" s="75">
        <f>'T5 Q3 201415'!AP213</f>
        <v>0.92907801418439717</v>
      </c>
      <c r="GI213" s="75">
        <f>'T5 Q3 201415'!AQ213</f>
        <v>539</v>
      </c>
      <c r="GJ213" s="75">
        <f>'T5 Q3 201415'!AR213</f>
        <v>0.95567375886524819</v>
      </c>
      <c r="GK213" s="75">
        <f>'T5 Q3 201415'!AS213</f>
        <v>518</v>
      </c>
      <c r="GL213" s="75">
        <f>'T5 Q3 201415'!AT213</f>
        <v>0.91843971631205679</v>
      </c>
      <c r="GM213" s="75">
        <f>'T5 Q3 201415'!AU213</f>
        <v>477</v>
      </c>
      <c r="GN213" s="75">
        <f>'T5 Q3 201415'!AV213</f>
        <v>0.8457446808510638</v>
      </c>
      <c r="GO213" s="75">
        <f>'T5 Q3 201415'!AW213</f>
        <v>500</v>
      </c>
      <c r="GP213" s="75">
        <f>'T5 Q3 201415'!AX213</f>
        <v>0.88652482269503541</v>
      </c>
      <c r="GR213" s="75">
        <f>'T6 Q4 201415'!D213</f>
        <v>527</v>
      </c>
      <c r="GS213" s="75">
        <f>'T6 Q4 201415'!E213</f>
        <v>486</v>
      </c>
      <c r="GT213" s="75">
        <f>'T6 Q4 201415'!F213</f>
        <v>0.92220113851992414</v>
      </c>
      <c r="GU213" s="75">
        <f>'T6 Q4 201415'!G213</f>
        <v>505</v>
      </c>
      <c r="GV213" s="75">
        <f>'T6 Q4 201415'!H213</f>
        <v>0.95825426944971537</v>
      </c>
      <c r="GW213" s="75">
        <f>'T6 Q4 201415'!I213</f>
        <v>486</v>
      </c>
      <c r="GX213" s="75">
        <f>'T6 Q4 201415'!J213</f>
        <v>0.92220113851992414</v>
      </c>
      <c r="GY213" s="75">
        <f>'T6 Q4 201415'!K213</f>
        <v>4</v>
      </c>
      <c r="GZ213" s="75">
        <f>'T6 Q4 201415'!L213</f>
        <v>4</v>
      </c>
      <c r="HA213" s="75">
        <f>'T6 Q4 201415'!M213</f>
        <v>1</v>
      </c>
      <c r="HB213" s="75">
        <f>'T6 Q4 201415'!N213</f>
        <v>0</v>
      </c>
      <c r="HC213" s="75">
        <f>'T6 Q4 201415'!O213</f>
        <v>500</v>
      </c>
      <c r="HD213" s="75">
        <f>'T6 Q4 201415'!P213</f>
        <v>479</v>
      </c>
      <c r="HE213" s="75">
        <f>'T6 Q4 201415'!Q213</f>
        <v>0.95799999999999996</v>
      </c>
      <c r="HF213" s="75">
        <f>'T6 Q4 201415'!R213</f>
        <v>473</v>
      </c>
      <c r="HG213" s="75">
        <f>'T6 Q4 201415'!S213</f>
        <v>0.94599999999999995</v>
      </c>
      <c r="HH213" s="75">
        <f>'T6 Q4 201415'!T213</f>
        <v>234</v>
      </c>
      <c r="HI213" s="75">
        <f>'T6 Q4 201415'!U213</f>
        <v>0.46800000000000003</v>
      </c>
      <c r="HJ213" s="75">
        <f>'T6 Q4 201415'!V213</f>
        <v>474</v>
      </c>
      <c r="HK213" s="75">
        <f>'T6 Q4 201415'!W213</f>
        <v>0.94799999999999995</v>
      </c>
      <c r="HL213" s="75">
        <f>'T6 Q4 201415'!X213</f>
        <v>468</v>
      </c>
      <c r="HM213" s="75">
        <f>'T6 Q4 201415'!Y213</f>
        <v>0.93600000000000005</v>
      </c>
      <c r="HN213" s="75">
        <f>'T6 Q4 201415'!Z213</f>
        <v>3</v>
      </c>
      <c r="HO213" s="75">
        <f>'T6 Q4 201415'!AA213</f>
        <v>3</v>
      </c>
      <c r="HP213" s="75">
        <f>'T6 Q4 201415'!AB213</f>
        <v>1</v>
      </c>
      <c r="HQ213" s="75">
        <f>'T6 Q4 201415'!AC213</f>
        <v>0</v>
      </c>
      <c r="HR213" s="75">
        <f>'T6 Q4 201415'!AD213</f>
        <v>539</v>
      </c>
      <c r="HS213" s="75">
        <f>'T6 Q4 201415'!AE213</f>
        <v>519</v>
      </c>
      <c r="HT213" s="75">
        <f>'T6 Q4 201415'!AF213</f>
        <v>0.96289424860853434</v>
      </c>
      <c r="HU213" s="75">
        <f>'T6 Q4 201415'!AG213</f>
        <v>500</v>
      </c>
      <c r="HV213" s="75">
        <f>'T6 Q4 201415'!AH213</f>
        <v>0.92764378478664189</v>
      </c>
      <c r="HW213" s="75">
        <f>'T6 Q4 201415'!AI213</f>
        <v>519</v>
      </c>
      <c r="HX213" s="75">
        <f>'T6 Q4 201415'!AJ213</f>
        <v>0.96289424860853434</v>
      </c>
      <c r="HY213" s="75">
        <f>'T6 Q4 201415'!AK213</f>
        <v>515</v>
      </c>
      <c r="HZ213" s="75">
        <f>'T6 Q4 201415'!AL213</f>
        <v>0.95547309833024119</v>
      </c>
      <c r="IA213" s="75">
        <f>'T6 Q4 201415'!AM213</f>
        <v>466</v>
      </c>
      <c r="IB213" s="75">
        <f>'T6 Q4 201415'!AN213</f>
        <v>0.86456400742115025</v>
      </c>
      <c r="IC213" s="75">
        <f>'T6 Q4 201415'!AO213</f>
        <v>513</v>
      </c>
      <c r="ID213" s="75">
        <f>'T6 Q4 201415'!AP213</f>
        <v>0.95176252319109467</v>
      </c>
      <c r="IE213" s="75">
        <f>'T6 Q4 201415'!AQ213</f>
        <v>518</v>
      </c>
      <c r="IF213" s="75">
        <f>'T6 Q4 201415'!AR213</f>
        <v>0.96103896103896103</v>
      </c>
      <c r="IG213" s="75">
        <f>'T6 Q4 201415'!AS213</f>
        <v>500</v>
      </c>
      <c r="IH213" s="75">
        <f>'T6 Q4 201415'!AT213</f>
        <v>0.92764378478664189</v>
      </c>
      <c r="II213" s="75">
        <f>'T6 Q4 201415'!AU213</f>
        <v>479</v>
      </c>
      <c r="IJ213" s="75">
        <f>'T6 Q4 201415'!AV213</f>
        <v>0.88868274582560292</v>
      </c>
      <c r="IK213" s="75">
        <f>'T6 Q4 201415'!AW213</f>
        <v>479</v>
      </c>
      <c r="IL213" s="75">
        <f>'T6 Q4 201415'!AX213</f>
        <v>0.88868274582560292</v>
      </c>
    </row>
    <row r="214" spans="1:246" x14ac:dyDescent="0.25">
      <c r="A214" s="31" t="s">
        <v>682</v>
      </c>
      <c r="B214" s="21" t="s">
        <v>683</v>
      </c>
      <c r="C214" s="21" t="s">
        <v>41</v>
      </c>
      <c r="D214" s="64">
        <v>701</v>
      </c>
      <c r="E214" s="64">
        <v>675</v>
      </c>
      <c r="F214" s="51"/>
      <c r="G214" s="64">
        <v>18</v>
      </c>
      <c r="H214" s="69"/>
      <c r="I214" s="64">
        <v>672</v>
      </c>
      <c r="J214" s="51"/>
      <c r="K214" s="64">
        <v>3</v>
      </c>
      <c r="L214" s="5">
        <v>0</v>
      </c>
      <c r="M214" s="51"/>
      <c r="N214" s="40"/>
      <c r="O214" s="64">
        <v>707</v>
      </c>
      <c r="P214" s="64">
        <v>697</v>
      </c>
      <c r="Q214" s="51"/>
      <c r="R214" s="64">
        <v>667</v>
      </c>
      <c r="S214" s="69"/>
      <c r="T214" s="64">
        <v>680</v>
      </c>
      <c r="U214" s="51"/>
      <c r="V214" s="64">
        <v>668</v>
      </c>
      <c r="W214" s="69"/>
      <c r="X214" s="64">
        <v>669</v>
      </c>
      <c r="Y214" s="51"/>
      <c r="Z214" s="64">
        <v>2</v>
      </c>
      <c r="AA214" s="64">
        <v>2</v>
      </c>
      <c r="AB214" s="51"/>
      <c r="AC214" s="58"/>
      <c r="AD214" s="64">
        <v>756</v>
      </c>
      <c r="AE214" s="64">
        <v>746</v>
      </c>
      <c r="AF214" s="46"/>
      <c r="AG214" s="64">
        <v>718</v>
      </c>
      <c r="AH214" s="70"/>
      <c r="AI214" s="64">
        <v>746</v>
      </c>
      <c r="AJ214" s="46"/>
      <c r="AK214" s="64">
        <v>745</v>
      </c>
      <c r="AL214" s="70"/>
      <c r="AM214" s="64">
        <v>732</v>
      </c>
      <c r="AN214" s="46"/>
      <c r="AO214" s="64">
        <v>724</v>
      </c>
      <c r="AP214" s="70"/>
      <c r="AQ214" s="64">
        <v>740</v>
      </c>
      <c r="AR214" s="46"/>
      <c r="AS214" s="64">
        <v>714</v>
      </c>
      <c r="AT214" s="70"/>
      <c r="AU214" s="64">
        <v>736</v>
      </c>
      <c r="AV214" s="46"/>
      <c r="AW214" s="64">
        <v>717</v>
      </c>
      <c r="AX214" s="46"/>
      <c r="AZ214" s="80">
        <f>VLOOKUP($A214,'T1DQ CCG'!$A:$BS,69,FALSE)</f>
        <v>1</v>
      </c>
      <c r="BA214" s="80">
        <f>VLOOKUP($A214,'T1DQ CCG'!$A:$BS,70,FALSE)</f>
        <v>1</v>
      </c>
      <c r="BB214" s="80">
        <f>VLOOKUP($A214,'T1DQ CCG'!$A:$BS,71,FALSE)</f>
        <v>1</v>
      </c>
      <c r="BD214" s="75">
        <f>'T3 Q1 201415'!D214</f>
        <v>699</v>
      </c>
      <c r="BE214" s="75">
        <f>'T3 Q1 201415'!E214</f>
        <v>673</v>
      </c>
      <c r="BF214" s="75">
        <f>'T3 Q1 201415'!F214</f>
        <v>0.96280400572246061</v>
      </c>
      <c r="BG214" s="75">
        <f>'T3 Q1 201415'!G214</f>
        <v>18</v>
      </c>
      <c r="BH214" s="75">
        <f>'T3 Q1 201415'!H214</f>
        <v>2.575107296137339E-2</v>
      </c>
      <c r="BI214" s="75">
        <f>'T3 Q1 201415'!I214</f>
        <v>670</v>
      </c>
      <c r="BJ214" s="75">
        <f>'T3 Q1 201415'!J214</f>
        <v>0.9585121602288984</v>
      </c>
      <c r="BK214" s="75">
        <f>'T3 Q1 201415'!K214</f>
        <v>3</v>
      </c>
      <c r="BL214" s="75">
        <f>'T3 Q1 201415'!L214</f>
        <v>3</v>
      </c>
      <c r="BM214" s="75">
        <f>'T3 Q1 201415'!M214</f>
        <v>1</v>
      </c>
      <c r="BN214" s="75">
        <f>'T3 Q1 201415'!N214</f>
        <v>0</v>
      </c>
      <c r="BO214" s="75">
        <f>'T3 Q1 201415'!O214</f>
        <v>704</v>
      </c>
      <c r="BP214" s="75">
        <f>'T3 Q1 201415'!P214</f>
        <v>694</v>
      </c>
      <c r="BQ214" s="75">
        <f>'T3 Q1 201415'!Q214</f>
        <v>0.98579545454545459</v>
      </c>
      <c r="BR214" s="75">
        <f>'T3 Q1 201415'!R214</f>
        <v>664</v>
      </c>
      <c r="BS214" s="75">
        <f>'T3 Q1 201415'!S214</f>
        <v>0.94318181818181823</v>
      </c>
      <c r="BT214" s="75">
        <f>'T3 Q1 201415'!T214</f>
        <v>677</v>
      </c>
      <c r="BU214" s="75">
        <f>'T3 Q1 201415'!U214</f>
        <v>0.96164772727272729</v>
      </c>
      <c r="BV214" s="75">
        <f>'T3 Q1 201415'!V214</f>
        <v>665</v>
      </c>
      <c r="BW214" s="75">
        <f>'T3 Q1 201415'!W214</f>
        <v>0.94460227272727271</v>
      </c>
      <c r="BX214" s="75">
        <f>'T3 Q1 201415'!X214</f>
        <v>666</v>
      </c>
      <c r="BY214" s="75">
        <f>'T3 Q1 201415'!Y214</f>
        <v>0.94602272727272729</v>
      </c>
      <c r="BZ214" s="75">
        <f>'T3 Q1 201415'!Z214</f>
        <v>2</v>
      </c>
      <c r="CA214" s="75">
        <f>'T3 Q1 201415'!AA214</f>
        <v>2</v>
      </c>
      <c r="CB214" s="75">
        <f>'T3 Q1 201415'!AB214</f>
        <v>1</v>
      </c>
      <c r="CC214" s="75">
        <f>'T3 Q1 201415'!AC214</f>
        <v>0</v>
      </c>
      <c r="CD214" s="75">
        <f>'T3 Q1 201415'!AD214</f>
        <v>756</v>
      </c>
      <c r="CE214" s="75">
        <f>'T3 Q1 201415'!AE214</f>
        <v>746</v>
      </c>
      <c r="CF214" s="75">
        <f>'T3 Q1 201415'!AF214</f>
        <v>0.98677248677248675</v>
      </c>
      <c r="CG214" s="75">
        <f>'T3 Q1 201415'!AG214</f>
        <v>718</v>
      </c>
      <c r="CH214" s="75">
        <f>'T3 Q1 201415'!AH214</f>
        <v>0.94973544973544977</v>
      </c>
      <c r="CI214" s="75">
        <f>'T3 Q1 201415'!AI214</f>
        <v>746</v>
      </c>
      <c r="CJ214" s="75">
        <f>'T3 Q1 201415'!AJ214</f>
        <v>0.98677248677248675</v>
      </c>
      <c r="CK214" s="75">
        <f>'T3 Q1 201415'!AK214</f>
        <v>745</v>
      </c>
      <c r="CL214" s="75">
        <f>'T3 Q1 201415'!AL214</f>
        <v>0.98544973544973546</v>
      </c>
      <c r="CM214" s="75">
        <f>'T3 Q1 201415'!AM214</f>
        <v>732</v>
      </c>
      <c r="CN214" s="75">
        <f>'T3 Q1 201415'!AN214</f>
        <v>0.96825396825396826</v>
      </c>
      <c r="CO214" s="75">
        <f>'T3 Q1 201415'!AO214</f>
        <v>724</v>
      </c>
      <c r="CP214" s="75">
        <f>'T3 Q1 201415'!AP214</f>
        <v>0.95767195767195767</v>
      </c>
      <c r="CQ214" s="75">
        <f>'T3 Q1 201415'!AQ214</f>
        <v>740</v>
      </c>
      <c r="CR214" s="75">
        <f>'T3 Q1 201415'!AR214</f>
        <v>0.97883597883597884</v>
      </c>
      <c r="CS214" s="75">
        <f>'T3 Q1 201415'!AS214</f>
        <v>714</v>
      </c>
      <c r="CT214" s="75">
        <f>'T3 Q1 201415'!AT214</f>
        <v>0.94444444444444442</v>
      </c>
      <c r="CU214" s="75">
        <f>'T3 Q1 201415'!AU214</f>
        <v>736</v>
      </c>
      <c r="CV214" s="75">
        <f>'T3 Q1 201415'!AV214</f>
        <v>0.97354497354497349</v>
      </c>
      <c r="CW214" s="75">
        <f>'T3 Q1 201415'!AW214</f>
        <v>717</v>
      </c>
      <c r="CX214" s="75">
        <f>'T3 Q1 201415'!AX214</f>
        <v>0.94841269841269837</v>
      </c>
      <c r="CZ214" s="75">
        <f>'T4 Q2 201415'!D214</f>
        <v>1</v>
      </c>
      <c r="DA214" s="75">
        <f>'T4 Q2 201415'!E214</f>
        <v>1</v>
      </c>
      <c r="DB214" s="75">
        <f>'T4 Q2 201415'!F214</f>
        <v>0</v>
      </c>
      <c r="DC214" s="75">
        <f>'T4 Q2 201415'!G214</f>
        <v>0</v>
      </c>
      <c r="DD214" s="75">
        <f>'T4 Q2 201415'!H214</f>
        <v>0</v>
      </c>
      <c r="DE214" s="75">
        <f>'T4 Q2 201415'!I214</f>
        <v>1</v>
      </c>
      <c r="DF214" s="75">
        <f>'T4 Q2 201415'!J214</f>
        <v>0</v>
      </c>
      <c r="DG214" s="75">
        <f>'T4 Q2 201415'!K214</f>
        <v>0</v>
      </c>
      <c r="DH214" s="75">
        <f>'T4 Q2 201415'!L214</f>
        <v>0</v>
      </c>
      <c r="DI214" s="75">
        <f>'T4 Q2 201415'!M214</f>
        <v>0</v>
      </c>
      <c r="DJ214" s="75">
        <f>'T4 Q2 201415'!N214</f>
        <v>0</v>
      </c>
      <c r="DK214" s="75">
        <f>'T4 Q2 201415'!O214</f>
        <v>2</v>
      </c>
      <c r="DL214" s="75">
        <f>'T4 Q2 201415'!P214</f>
        <v>2</v>
      </c>
      <c r="DM214" s="75">
        <f>'T4 Q2 201415'!Q214</f>
        <v>0</v>
      </c>
      <c r="DN214" s="75">
        <f>'T4 Q2 201415'!R214</f>
        <v>2</v>
      </c>
      <c r="DO214" s="75">
        <f>'T4 Q2 201415'!S214</f>
        <v>0</v>
      </c>
      <c r="DP214" s="75">
        <f>'T4 Q2 201415'!T214</f>
        <v>2</v>
      </c>
      <c r="DQ214" s="75">
        <f>'T4 Q2 201415'!U214</f>
        <v>0</v>
      </c>
      <c r="DR214" s="75">
        <f>'T4 Q2 201415'!V214</f>
        <v>2</v>
      </c>
      <c r="DS214" s="75">
        <f>'T4 Q2 201415'!W214</f>
        <v>0</v>
      </c>
      <c r="DT214" s="75">
        <f>'T4 Q2 201415'!X214</f>
        <v>2</v>
      </c>
      <c r="DU214" s="75">
        <f>'T4 Q2 201415'!Y214</f>
        <v>0</v>
      </c>
      <c r="DV214" s="75">
        <f>'T4 Q2 201415'!Z214</f>
        <v>0</v>
      </c>
      <c r="DW214" s="75">
        <f>'T4 Q2 201415'!AA214</f>
        <v>0</v>
      </c>
      <c r="DX214" s="75">
        <f>'T4 Q2 201415'!AB214</f>
        <v>0</v>
      </c>
      <c r="DY214" s="75">
        <f>'T4 Q2 201415'!AC214</f>
        <v>0</v>
      </c>
      <c r="DZ214" s="75">
        <f>'T4 Q2 201415'!AD214</f>
        <v>0</v>
      </c>
      <c r="EA214" s="75">
        <f>'T4 Q2 201415'!AE214</f>
        <v>0</v>
      </c>
      <c r="EB214" s="75">
        <f>'T4 Q2 201415'!AF214</f>
        <v>0</v>
      </c>
      <c r="EC214" s="75">
        <f>'T4 Q2 201415'!AG214</f>
        <v>0</v>
      </c>
      <c r="ED214" s="75">
        <f>'T4 Q2 201415'!AH214</f>
        <v>0</v>
      </c>
      <c r="EE214" s="75">
        <f>'T4 Q2 201415'!AI214</f>
        <v>0</v>
      </c>
      <c r="EF214" s="75">
        <f>'T4 Q2 201415'!AJ214</f>
        <v>0</v>
      </c>
      <c r="EG214" s="75">
        <f>'T4 Q2 201415'!AK214</f>
        <v>0</v>
      </c>
      <c r="EH214" s="75">
        <f>'T4 Q2 201415'!AL214</f>
        <v>0</v>
      </c>
      <c r="EI214" s="75">
        <f>'T4 Q2 201415'!AM214</f>
        <v>0</v>
      </c>
      <c r="EJ214" s="75">
        <f>'T4 Q2 201415'!AN214</f>
        <v>0</v>
      </c>
      <c r="EK214" s="75">
        <f>'T4 Q2 201415'!AO214</f>
        <v>0</v>
      </c>
      <c r="EL214" s="75">
        <f>'T4 Q2 201415'!AP214</f>
        <v>0</v>
      </c>
      <c r="EM214" s="75">
        <f>'T4 Q2 201415'!AQ214</f>
        <v>0</v>
      </c>
      <c r="EN214" s="75">
        <f>'T4 Q2 201415'!AR214</f>
        <v>0</v>
      </c>
      <c r="EO214" s="75">
        <f>'T4 Q2 201415'!AS214</f>
        <v>0</v>
      </c>
      <c r="EP214" s="75">
        <f>'T4 Q2 201415'!AT214</f>
        <v>0</v>
      </c>
      <c r="EQ214" s="75">
        <f>'T4 Q2 201415'!AU214</f>
        <v>0</v>
      </c>
      <c r="ER214" s="75">
        <f>'T4 Q2 201415'!AV214</f>
        <v>0</v>
      </c>
      <c r="ES214" s="75">
        <f>'T4 Q2 201415'!AW214</f>
        <v>0</v>
      </c>
      <c r="ET214" s="75">
        <f>'T4 Q2 201415'!AX214</f>
        <v>0</v>
      </c>
      <c r="EV214" s="75">
        <f>'T5 Q3 201415'!D214</f>
        <v>0</v>
      </c>
      <c r="EW214" s="75">
        <f>'T5 Q3 201415'!E214</f>
        <v>0</v>
      </c>
      <c r="EX214" s="75">
        <f>'T5 Q3 201415'!F214</f>
        <v>0</v>
      </c>
      <c r="EY214" s="75">
        <f>'T5 Q3 201415'!G214</f>
        <v>0</v>
      </c>
      <c r="EZ214" s="75">
        <f>'T5 Q3 201415'!H214</f>
        <v>0</v>
      </c>
      <c r="FA214" s="75">
        <f>'T5 Q3 201415'!I214</f>
        <v>0</v>
      </c>
      <c r="FB214" s="75">
        <f>'T5 Q3 201415'!J214</f>
        <v>0</v>
      </c>
      <c r="FC214" s="75">
        <f>'T5 Q3 201415'!K214</f>
        <v>0</v>
      </c>
      <c r="FD214" s="75">
        <f>'T5 Q3 201415'!L214</f>
        <v>0</v>
      </c>
      <c r="FE214" s="75">
        <f>'T5 Q3 201415'!M214</f>
        <v>0</v>
      </c>
      <c r="FF214" s="75">
        <f>'T5 Q3 201415'!N214</f>
        <v>0</v>
      </c>
      <c r="FG214" s="75">
        <f>'T5 Q3 201415'!O214</f>
        <v>0</v>
      </c>
      <c r="FH214" s="75">
        <f>'T5 Q3 201415'!P214</f>
        <v>0</v>
      </c>
      <c r="FI214" s="75">
        <f>'T5 Q3 201415'!Q214</f>
        <v>0</v>
      </c>
      <c r="FJ214" s="75">
        <f>'T5 Q3 201415'!R214</f>
        <v>0</v>
      </c>
      <c r="FK214" s="75">
        <f>'T5 Q3 201415'!S214</f>
        <v>0</v>
      </c>
      <c r="FL214" s="75">
        <f>'T5 Q3 201415'!T214</f>
        <v>0</v>
      </c>
      <c r="FM214" s="75">
        <f>'T5 Q3 201415'!U214</f>
        <v>0</v>
      </c>
      <c r="FN214" s="75">
        <f>'T5 Q3 201415'!V214</f>
        <v>0</v>
      </c>
      <c r="FO214" s="75">
        <f>'T5 Q3 201415'!W214</f>
        <v>0</v>
      </c>
      <c r="FP214" s="75">
        <f>'T5 Q3 201415'!X214</f>
        <v>0</v>
      </c>
      <c r="FQ214" s="75">
        <f>'T5 Q3 201415'!Y214</f>
        <v>0</v>
      </c>
      <c r="FR214" s="75">
        <f>'T5 Q3 201415'!Z214</f>
        <v>0</v>
      </c>
      <c r="FS214" s="75">
        <f>'T5 Q3 201415'!AA214</f>
        <v>0</v>
      </c>
      <c r="FT214" s="75">
        <f>'T5 Q3 201415'!AB214</f>
        <v>0</v>
      </c>
      <c r="FU214" s="75">
        <f>'T5 Q3 201415'!AC214</f>
        <v>0</v>
      </c>
      <c r="FV214" s="75">
        <f>'T5 Q3 201415'!AD214</f>
        <v>0</v>
      </c>
      <c r="FW214" s="75">
        <f>'T5 Q3 201415'!AE214</f>
        <v>0</v>
      </c>
      <c r="FX214" s="75">
        <f>'T5 Q3 201415'!AF214</f>
        <v>0</v>
      </c>
      <c r="FY214" s="75">
        <f>'T5 Q3 201415'!AG214</f>
        <v>0</v>
      </c>
      <c r="FZ214" s="75">
        <f>'T5 Q3 201415'!AH214</f>
        <v>0</v>
      </c>
      <c r="GA214" s="75">
        <f>'T5 Q3 201415'!AI214</f>
        <v>0</v>
      </c>
      <c r="GB214" s="75">
        <f>'T5 Q3 201415'!AJ214</f>
        <v>0</v>
      </c>
      <c r="GC214" s="75">
        <f>'T5 Q3 201415'!AK214</f>
        <v>0</v>
      </c>
      <c r="GD214" s="75">
        <f>'T5 Q3 201415'!AL214</f>
        <v>0</v>
      </c>
      <c r="GE214" s="75">
        <f>'T5 Q3 201415'!AM214</f>
        <v>0</v>
      </c>
      <c r="GF214" s="75">
        <f>'T5 Q3 201415'!AN214</f>
        <v>0</v>
      </c>
      <c r="GG214" s="75">
        <f>'T5 Q3 201415'!AO214</f>
        <v>0</v>
      </c>
      <c r="GH214" s="75">
        <f>'T5 Q3 201415'!AP214</f>
        <v>0</v>
      </c>
      <c r="GI214" s="75">
        <f>'T5 Q3 201415'!AQ214</f>
        <v>0</v>
      </c>
      <c r="GJ214" s="75">
        <f>'T5 Q3 201415'!AR214</f>
        <v>0</v>
      </c>
      <c r="GK214" s="75">
        <f>'T5 Q3 201415'!AS214</f>
        <v>0</v>
      </c>
      <c r="GL214" s="75">
        <f>'T5 Q3 201415'!AT214</f>
        <v>0</v>
      </c>
      <c r="GM214" s="75">
        <f>'T5 Q3 201415'!AU214</f>
        <v>0</v>
      </c>
      <c r="GN214" s="75">
        <f>'T5 Q3 201415'!AV214</f>
        <v>0</v>
      </c>
      <c r="GO214" s="75">
        <f>'T5 Q3 201415'!AW214</f>
        <v>0</v>
      </c>
      <c r="GP214" s="75">
        <f>'T5 Q3 201415'!AX214</f>
        <v>0</v>
      </c>
      <c r="GR214" s="75">
        <f>'T6 Q4 201415'!D214</f>
        <v>1</v>
      </c>
      <c r="GS214" s="75">
        <f>'T6 Q4 201415'!E214</f>
        <v>1</v>
      </c>
      <c r="GT214" s="75">
        <f>'T6 Q4 201415'!F214</f>
        <v>0</v>
      </c>
      <c r="GU214" s="75">
        <f>'T6 Q4 201415'!G214</f>
        <v>0</v>
      </c>
      <c r="GV214" s="75">
        <f>'T6 Q4 201415'!H214</f>
        <v>0</v>
      </c>
      <c r="GW214" s="75">
        <f>'T6 Q4 201415'!I214</f>
        <v>1</v>
      </c>
      <c r="GX214" s="75">
        <f>'T6 Q4 201415'!J214</f>
        <v>0</v>
      </c>
      <c r="GY214" s="75">
        <f>'T6 Q4 201415'!K214</f>
        <v>0</v>
      </c>
      <c r="GZ214" s="75">
        <f>'T6 Q4 201415'!L214</f>
        <v>0</v>
      </c>
      <c r="HA214" s="75">
        <f>'T6 Q4 201415'!M214</f>
        <v>0</v>
      </c>
      <c r="HB214" s="75">
        <f>'T6 Q4 201415'!N214</f>
        <v>0</v>
      </c>
      <c r="HC214" s="75">
        <f>'T6 Q4 201415'!O214</f>
        <v>1</v>
      </c>
      <c r="HD214" s="75">
        <f>'T6 Q4 201415'!P214</f>
        <v>1</v>
      </c>
      <c r="HE214" s="75">
        <f>'T6 Q4 201415'!Q214</f>
        <v>0</v>
      </c>
      <c r="HF214" s="75">
        <f>'T6 Q4 201415'!R214</f>
        <v>1</v>
      </c>
      <c r="HG214" s="75">
        <f>'T6 Q4 201415'!S214</f>
        <v>0</v>
      </c>
      <c r="HH214" s="75">
        <f>'T6 Q4 201415'!T214</f>
        <v>1</v>
      </c>
      <c r="HI214" s="75">
        <f>'T6 Q4 201415'!U214</f>
        <v>0</v>
      </c>
      <c r="HJ214" s="75">
        <f>'T6 Q4 201415'!V214</f>
        <v>1</v>
      </c>
      <c r="HK214" s="75">
        <f>'T6 Q4 201415'!W214</f>
        <v>0</v>
      </c>
      <c r="HL214" s="75">
        <f>'T6 Q4 201415'!X214</f>
        <v>1</v>
      </c>
      <c r="HM214" s="75">
        <f>'T6 Q4 201415'!Y214</f>
        <v>0</v>
      </c>
      <c r="HN214" s="75">
        <f>'T6 Q4 201415'!Z214</f>
        <v>0</v>
      </c>
      <c r="HO214" s="75">
        <f>'T6 Q4 201415'!AA214</f>
        <v>0</v>
      </c>
      <c r="HP214" s="75">
        <f>'T6 Q4 201415'!AB214</f>
        <v>0</v>
      </c>
      <c r="HQ214" s="75">
        <f>'T6 Q4 201415'!AC214</f>
        <v>0</v>
      </c>
      <c r="HR214" s="75">
        <f>'T6 Q4 201415'!AD214</f>
        <v>0</v>
      </c>
      <c r="HS214" s="75">
        <f>'T6 Q4 201415'!AE214</f>
        <v>0</v>
      </c>
      <c r="HT214" s="75">
        <f>'T6 Q4 201415'!AF214</f>
        <v>0</v>
      </c>
      <c r="HU214" s="75">
        <f>'T6 Q4 201415'!AG214</f>
        <v>0</v>
      </c>
      <c r="HV214" s="75">
        <f>'T6 Q4 201415'!AH214</f>
        <v>0</v>
      </c>
      <c r="HW214" s="75">
        <f>'T6 Q4 201415'!AI214</f>
        <v>0</v>
      </c>
      <c r="HX214" s="75">
        <f>'T6 Q4 201415'!AJ214</f>
        <v>0</v>
      </c>
      <c r="HY214" s="75">
        <f>'T6 Q4 201415'!AK214</f>
        <v>0</v>
      </c>
      <c r="HZ214" s="75">
        <f>'T6 Q4 201415'!AL214</f>
        <v>0</v>
      </c>
      <c r="IA214" s="75">
        <f>'T6 Q4 201415'!AM214</f>
        <v>0</v>
      </c>
      <c r="IB214" s="75">
        <f>'T6 Q4 201415'!AN214</f>
        <v>0</v>
      </c>
      <c r="IC214" s="75">
        <f>'T6 Q4 201415'!AO214</f>
        <v>0</v>
      </c>
      <c r="ID214" s="75">
        <f>'T6 Q4 201415'!AP214</f>
        <v>0</v>
      </c>
      <c r="IE214" s="75">
        <f>'T6 Q4 201415'!AQ214</f>
        <v>0</v>
      </c>
      <c r="IF214" s="75">
        <f>'T6 Q4 201415'!AR214</f>
        <v>0</v>
      </c>
      <c r="IG214" s="75">
        <f>'T6 Q4 201415'!AS214</f>
        <v>0</v>
      </c>
      <c r="IH214" s="75">
        <f>'T6 Q4 201415'!AT214</f>
        <v>0</v>
      </c>
      <c r="II214" s="75">
        <f>'T6 Q4 201415'!AU214</f>
        <v>0</v>
      </c>
      <c r="IJ214" s="75">
        <f>'T6 Q4 201415'!AV214</f>
        <v>0</v>
      </c>
      <c r="IK214" s="75">
        <f>'T6 Q4 201415'!AW214</f>
        <v>0</v>
      </c>
      <c r="IL214" s="75">
        <f>'T6 Q4 201415'!AX214</f>
        <v>0</v>
      </c>
    </row>
    <row r="215" spans="1:246" x14ac:dyDescent="0.25">
      <c r="A215" s="31" t="s">
        <v>684</v>
      </c>
      <c r="B215" s="21" t="s">
        <v>685</v>
      </c>
      <c r="C215" s="21" t="s">
        <v>41</v>
      </c>
      <c r="D215" s="64">
        <v>3861</v>
      </c>
      <c r="E215" s="64">
        <v>3736</v>
      </c>
      <c r="F215" s="51">
        <v>0.96762496762496764</v>
      </c>
      <c r="G215" s="64">
        <v>23</v>
      </c>
      <c r="H215" s="69">
        <v>5.9570059570059567E-3</v>
      </c>
      <c r="I215" s="64">
        <v>3722</v>
      </c>
      <c r="J215" s="51">
        <v>0.96399896399896401</v>
      </c>
      <c r="K215" s="64">
        <v>4</v>
      </c>
      <c r="L215" s="5">
        <v>0</v>
      </c>
      <c r="M215" s="51">
        <v>0</v>
      </c>
      <c r="N215" s="40"/>
      <c r="O215" s="64">
        <v>2866</v>
      </c>
      <c r="P215" s="64">
        <v>2802</v>
      </c>
      <c r="Q215" s="51"/>
      <c r="R215" s="64">
        <v>2741</v>
      </c>
      <c r="S215" s="69"/>
      <c r="T215" s="64">
        <v>2767</v>
      </c>
      <c r="U215" s="51"/>
      <c r="V215" s="64">
        <v>2740</v>
      </c>
      <c r="W215" s="69"/>
      <c r="X215" s="64">
        <v>2743</v>
      </c>
      <c r="Y215" s="51"/>
      <c r="Z215" s="64">
        <v>10</v>
      </c>
      <c r="AA215" s="64">
        <v>10</v>
      </c>
      <c r="AB215" s="51"/>
      <c r="AC215" s="58"/>
      <c r="AD215" s="64">
        <v>1923</v>
      </c>
      <c r="AE215" s="64">
        <v>1883</v>
      </c>
      <c r="AF215" s="46"/>
      <c r="AG215" s="64">
        <v>1782</v>
      </c>
      <c r="AH215" s="70"/>
      <c r="AI215" s="64">
        <v>1882</v>
      </c>
      <c r="AJ215" s="46"/>
      <c r="AK215" s="64">
        <v>1872</v>
      </c>
      <c r="AL215" s="70"/>
      <c r="AM215" s="64">
        <v>1857</v>
      </c>
      <c r="AN215" s="46"/>
      <c r="AO215" s="64">
        <v>1814</v>
      </c>
      <c r="AP215" s="70"/>
      <c r="AQ215" s="64">
        <v>1859</v>
      </c>
      <c r="AR215" s="46"/>
      <c r="AS215" s="64">
        <v>1776</v>
      </c>
      <c r="AT215" s="70"/>
      <c r="AU215" s="64">
        <v>1856</v>
      </c>
      <c r="AV215" s="46"/>
      <c r="AW215" s="64">
        <v>1810</v>
      </c>
      <c r="AX215" s="46"/>
      <c r="AZ215" s="80">
        <f>VLOOKUP($A215,'T1DQ CCG'!$A:$BS,69,FALSE)</f>
        <v>0</v>
      </c>
      <c r="BA215" s="80">
        <f>VLOOKUP($A215,'T1DQ CCG'!$A:$BS,70,FALSE)</f>
        <v>1</v>
      </c>
      <c r="BB215" s="80">
        <f>VLOOKUP($A215,'T1DQ CCG'!$A:$BS,71,FALSE)</f>
        <v>1</v>
      </c>
      <c r="BD215" s="75">
        <f>'T3 Q1 201415'!D215</f>
        <v>903</v>
      </c>
      <c r="BE215" s="75">
        <f>'T3 Q1 201415'!E215</f>
        <v>871</v>
      </c>
      <c r="BF215" s="75">
        <f>'T3 Q1 201415'!F215</f>
        <v>0.96456256921373196</v>
      </c>
      <c r="BG215" s="75">
        <f>'T3 Q1 201415'!G215</f>
        <v>16</v>
      </c>
      <c r="BH215" s="75">
        <f>'T3 Q1 201415'!H215</f>
        <v>1.7718715393133997E-2</v>
      </c>
      <c r="BI215" s="75">
        <f>'T3 Q1 201415'!I215</f>
        <v>869</v>
      </c>
      <c r="BJ215" s="75">
        <f>'T3 Q1 201415'!J215</f>
        <v>0.96234772978959027</v>
      </c>
      <c r="BK215" s="75">
        <f>'T3 Q1 201415'!K215</f>
        <v>2</v>
      </c>
      <c r="BL215" s="75">
        <f>'T3 Q1 201415'!L215</f>
        <v>2</v>
      </c>
      <c r="BM215" s="75">
        <f>'T3 Q1 201415'!M215</f>
        <v>1</v>
      </c>
      <c r="BN215" s="75">
        <f>'T3 Q1 201415'!N215</f>
        <v>0</v>
      </c>
      <c r="BO215" s="75">
        <f>'T3 Q1 201415'!O215</f>
        <v>937</v>
      </c>
      <c r="BP215" s="75">
        <f>'T3 Q1 201415'!P215</f>
        <v>921</v>
      </c>
      <c r="BQ215" s="75">
        <f>'T3 Q1 201415'!Q215</f>
        <v>0.98292422625400211</v>
      </c>
      <c r="BR215" s="75">
        <f>'T3 Q1 201415'!R215</f>
        <v>902</v>
      </c>
      <c r="BS215" s="75">
        <f>'T3 Q1 201415'!S215</f>
        <v>0.96264674493062963</v>
      </c>
      <c r="BT215" s="75">
        <f>'T3 Q1 201415'!T215</f>
        <v>911</v>
      </c>
      <c r="BU215" s="75">
        <f>'T3 Q1 201415'!U215</f>
        <v>0.97225186766275351</v>
      </c>
      <c r="BV215" s="75">
        <f>'T3 Q1 201415'!V215</f>
        <v>907</v>
      </c>
      <c r="BW215" s="75">
        <f>'T3 Q1 201415'!W215</f>
        <v>0.96798292422625398</v>
      </c>
      <c r="BX215" s="75">
        <f>'T3 Q1 201415'!X215</f>
        <v>906</v>
      </c>
      <c r="BY215" s="75">
        <f>'T3 Q1 201415'!Y215</f>
        <v>0.96691568836712916</v>
      </c>
      <c r="BZ215" s="75">
        <f>'T3 Q1 201415'!Z215</f>
        <v>6</v>
      </c>
      <c r="CA215" s="75">
        <f>'T3 Q1 201415'!AA215</f>
        <v>6</v>
      </c>
      <c r="CB215" s="75">
        <f>'T3 Q1 201415'!AB215</f>
        <v>1</v>
      </c>
      <c r="CC215" s="75">
        <f>'T3 Q1 201415'!AC215</f>
        <v>0</v>
      </c>
      <c r="CD215" s="75">
        <f>'T3 Q1 201415'!AD215</f>
        <v>941</v>
      </c>
      <c r="CE215" s="75">
        <f>'T3 Q1 201415'!AE215</f>
        <v>914</v>
      </c>
      <c r="CF215" s="75">
        <f>'T3 Q1 201415'!AF215</f>
        <v>0.97130712008501596</v>
      </c>
      <c r="CG215" s="75">
        <f>'T3 Q1 201415'!AG215</f>
        <v>858</v>
      </c>
      <c r="CH215" s="75">
        <f>'T3 Q1 201415'!AH215</f>
        <v>0.91179596174282673</v>
      </c>
      <c r="CI215" s="75">
        <f>'T3 Q1 201415'!AI215</f>
        <v>914</v>
      </c>
      <c r="CJ215" s="75">
        <f>'T3 Q1 201415'!AJ215</f>
        <v>0.97130712008501596</v>
      </c>
      <c r="CK215" s="75">
        <f>'T3 Q1 201415'!AK215</f>
        <v>909</v>
      </c>
      <c r="CL215" s="75">
        <f>'T3 Q1 201415'!AL215</f>
        <v>0.9659936238044633</v>
      </c>
      <c r="CM215" s="75">
        <f>'T3 Q1 201415'!AM215</f>
        <v>899</v>
      </c>
      <c r="CN215" s="75">
        <f>'T3 Q1 201415'!AN215</f>
        <v>0.95536663124335808</v>
      </c>
      <c r="CO215" s="75">
        <f>'T3 Q1 201415'!AO215</f>
        <v>865</v>
      </c>
      <c r="CP215" s="75">
        <f>'T3 Q1 201415'!AP215</f>
        <v>0.91923485653560044</v>
      </c>
      <c r="CQ215" s="75">
        <f>'T3 Q1 201415'!AQ215</f>
        <v>903</v>
      </c>
      <c r="CR215" s="75">
        <f>'T3 Q1 201415'!AR215</f>
        <v>0.95961742826780017</v>
      </c>
      <c r="CS215" s="75">
        <f>'T3 Q1 201415'!AS215</f>
        <v>855</v>
      </c>
      <c r="CT215" s="75">
        <f>'T3 Q1 201415'!AT215</f>
        <v>0.90860786397449522</v>
      </c>
      <c r="CU215" s="75">
        <f>'T3 Q1 201415'!AU215</f>
        <v>901</v>
      </c>
      <c r="CV215" s="75">
        <f>'T3 Q1 201415'!AV215</f>
        <v>0.95749202975557912</v>
      </c>
      <c r="CW215" s="75">
        <f>'T3 Q1 201415'!AW215</f>
        <v>873</v>
      </c>
      <c r="CX215" s="75">
        <f>'T3 Q1 201415'!AX215</f>
        <v>0.92773645058448462</v>
      </c>
      <c r="CZ215" s="75">
        <f>'T4 Q2 201415'!D215</f>
        <v>988</v>
      </c>
      <c r="DA215" s="75">
        <f>'T4 Q2 201415'!E215</f>
        <v>970</v>
      </c>
      <c r="DB215" s="75">
        <f>'T4 Q2 201415'!F215</f>
        <v>0.98178137651821862</v>
      </c>
      <c r="DC215" s="75">
        <f>'T4 Q2 201415'!G215</f>
        <v>4</v>
      </c>
      <c r="DD215" s="75">
        <f>'T4 Q2 201415'!H215</f>
        <v>4.048582995951417E-3</v>
      </c>
      <c r="DE215" s="75">
        <f>'T4 Q2 201415'!I215</f>
        <v>968</v>
      </c>
      <c r="DF215" s="75">
        <f>'T4 Q2 201415'!J215</f>
        <v>0.97975708502024295</v>
      </c>
      <c r="DG215" s="75">
        <f>'T4 Q2 201415'!K215</f>
        <v>0</v>
      </c>
      <c r="DH215" s="75">
        <f>'T4 Q2 201415'!L215</f>
        <v>0</v>
      </c>
      <c r="DI215" s="75" t="str">
        <f>'T4 Q2 201415'!M215</f>
        <v/>
      </c>
      <c r="DJ215" s="75">
        <f>'T4 Q2 201415'!N215</f>
        <v>0</v>
      </c>
      <c r="DK215" s="75">
        <f>'T4 Q2 201415'!O215</f>
        <v>3</v>
      </c>
      <c r="DL215" s="75">
        <f>'T4 Q2 201415'!P215</f>
        <v>3</v>
      </c>
      <c r="DM215" s="75">
        <f>'T4 Q2 201415'!Q215</f>
        <v>0</v>
      </c>
      <c r="DN215" s="75">
        <f>'T4 Q2 201415'!R215</f>
        <v>3</v>
      </c>
      <c r="DO215" s="75">
        <f>'T4 Q2 201415'!S215</f>
        <v>0</v>
      </c>
      <c r="DP215" s="75">
        <f>'T4 Q2 201415'!T215</f>
        <v>1</v>
      </c>
      <c r="DQ215" s="75">
        <f>'T4 Q2 201415'!U215</f>
        <v>0</v>
      </c>
      <c r="DR215" s="75">
        <f>'T4 Q2 201415'!V215</f>
        <v>3</v>
      </c>
      <c r="DS215" s="75">
        <f>'T4 Q2 201415'!W215</f>
        <v>0</v>
      </c>
      <c r="DT215" s="75">
        <f>'T4 Q2 201415'!X215</f>
        <v>3</v>
      </c>
      <c r="DU215" s="75">
        <f>'T4 Q2 201415'!Y215</f>
        <v>0</v>
      </c>
      <c r="DV215" s="75">
        <f>'T4 Q2 201415'!Z215</f>
        <v>0</v>
      </c>
      <c r="DW215" s="75">
        <f>'T4 Q2 201415'!AA215</f>
        <v>0</v>
      </c>
      <c r="DX215" s="75">
        <f>'T4 Q2 201415'!AB215</f>
        <v>0</v>
      </c>
      <c r="DY215" s="75">
        <f>'T4 Q2 201415'!AC215</f>
        <v>0</v>
      </c>
      <c r="DZ215" s="75">
        <f>'T4 Q2 201415'!AD215</f>
        <v>1</v>
      </c>
      <c r="EA215" s="75">
        <f>'T4 Q2 201415'!AE215</f>
        <v>1</v>
      </c>
      <c r="EB215" s="75">
        <f>'T4 Q2 201415'!AF215</f>
        <v>0</v>
      </c>
      <c r="EC215" s="75">
        <f>'T4 Q2 201415'!AG215</f>
        <v>1</v>
      </c>
      <c r="ED215" s="75">
        <f>'T4 Q2 201415'!AH215</f>
        <v>0</v>
      </c>
      <c r="EE215" s="75">
        <f>'T4 Q2 201415'!AI215</f>
        <v>1</v>
      </c>
      <c r="EF215" s="75">
        <f>'T4 Q2 201415'!AJ215</f>
        <v>0</v>
      </c>
      <c r="EG215" s="75">
        <f>'T4 Q2 201415'!AK215</f>
        <v>1</v>
      </c>
      <c r="EH215" s="75">
        <f>'T4 Q2 201415'!AL215</f>
        <v>0</v>
      </c>
      <c r="EI215" s="75">
        <f>'T4 Q2 201415'!AM215</f>
        <v>1</v>
      </c>
      <c r="EJ215" s="75">
        <f>'T4 Q2 201415'!AN215</f>
        <v>0</v>
      </c>
      <c r="EK215" s="75">
        <f>'T4 Q2 201415'!AO215</f>
        <v>1</v>
      </c>
      <c r="EL215" s="75">
        <f>'T4 Q2 201415'!AP215</f>
        <v>0</v>
      </c>
      <c r="EM215" s="75">
        <f>'T4 Q2 201415'!AQ215</f>
        <v>1</v>
      </c>
      <c r="EN215" s="75">
        <f>'T4 Q2 201415'!AR215</f>
        <v>0</v>
      </c>
      <c r="EO215" s="75">
        <f>'T4 Q2 201415'!AS215</f>
        <v>1</v>
      </c>
      <c r="EP215" s="75">
        <f>'T4 Q2 201415'!AT215</f>
        <v>0</v>
      </c>
      <c r="EQ215" s="75">
        <f>'T4 Q2 201415'!AU215</f>
        <v>1</v>
      </c>
      <c r="ER215" s="75">
        <f>'T4 Q2 201415'!AV215</f>
        <v>0</v>
      </c>
      <c r="ES215" s="75">
        <f>'T4 Q2 201415'!AW215</f>
        <v>1</v>
      </c>
      <c r="ET215" s="75">
        <f>'T4 Q2 201415'!AX215</f>
        <v>0</v>
      </c>
      <c r="EV215" s="75">
        <f>'T5 Q3 201415'!D215</f>
        <v>992</v>
      </c>
      <c r="EW215" s="75">
        <f>'T5 Q3 201415'!E215</f>
        <v>962</v>
      </c>
      <c r="EX215" s="75">
        <f>'T5 Q3 201415'!F215</f>
        <v>0.969758064516129</v>
      </c>
      <c r="EY215" s="75">
        <f>'T5 Q3 201415'!G215</f>
        <v>2</v>
      </c>
      <c r="EZ215" s="75">
        <f>'T5 Q3 201415'!H215</f>
        <v>2.0161290322580645E-3</v>
      </c>
      <c r="FA215" s="75">
        <f>'T5 Q3 201415'!I215</f>
        <v>958</v>
      </c>
      <c r="FB215" s="75">
        <f>'T5 Q3 201415'!J215</f>
        <v>0.96572580645161288</v>
      </c>
      <c r="FC215" s="75">
        <f>'T5 Q3 201415'!K215</f>
        <v>2</v>
      </c>
      <c r="FD215" s="75">
        <f>'T5 Q3 201415'!L215</f>
        <v>2</v>
      </c>
      <c r="FE215" s="75">
        <f>'T5 Q3 201415'!M215</f>
        <v>1</v>
      </c>
      <c r="FF215" s="75">
        <f>'T5 Q3 201415'!N215</f>
        <v>0</v>
      </c>
      <c r="FG215" s="75">
        <f>'T5 Q3 201415'!O215</f>
        <v>963</v>
      </c>
      <c r="FH215" s="75">
        <f>'T5 Q3 201415'!P215</f>
        <v>932</v>
      </c>
      <c r="FI215" s="75">
        <f>'T5 Q3 201415'!Q215</f>
        <v>0.96780893042575289</v>
      </c>
      <c r="FJ215" s="75">
        <f>'T5 Q3 201415'!R215</f>
        <v>910</v>
      </c>
      <c r="FK215" s="75">
        <f>'T5 Q3 201415'!S215</f>
        <v>0.94496365524402903</v>
      </c>
      <c r="FL215" s="75">
        <f>'T5 Q3 201415'!T215</f>
        <v>928</v>
      </c>
      <c r="FM215" s="75">
        <f>'T5 Q3 201415'!U215</f>
        <v>0.96365524402907576</v>
      </c>
      <c r="FN215" s="75">
        <f>'T5 Q3 201415'!V215</f>
        <v>905</v>
      </c>
      <c r="FO215" s="75">
        <f>'T5 Q3 201415'!W215</f>
        <v>0.93977154724818279</v>
      </c>
      <c r="FP215" s="75">
        <f>'T5 Q3 201415'!X215</f>
        <v>907</v>
      </c>
      <c r="FQ215" s="75">
        <f>'T5 Q3 201415'!Y215</f>
        <v>0.94184839044652124</v>
      </c>
      <c r="FR215" s="75">
        <f>'T5 Q3 201415'!Z215</f>
        <v>1</v>
      </c>
      <c r="FS215" s="75">
        <f>'T5 Q3 201415'!AA215</f>
        <v>1</v>
      </c>
      <c r="FT215" s="75">
        <f>'T5 Q3 201415'!AB215</f>
        <v>1</v>
      </c>
      <c r="FU215" s="75">
        <f>'T5 Q3 201415'!AC215</f>
        <v>0</v>
      </c>
      <c r="FV215" s="75">
        <f>'T5 Q3 201415'!AD215</f>
        <v>2</v>
      </c>
      <c r="FW215" s="75">
        <f>'T5 Q3 201415'!AE215</f>
        <v>2</v>
      </c>
      <c r="FX215" s="75">
        <f>'T5 Q3 201415'!AF215</f>
        <v>0</v>
      </c>
      <c r="FY215" s="75">
        <f>'T5 Q3 201415'!AG215</f>
        <v>2</v>
      </c>
      <c r="FZ215" s="75">
        <f>'T5 Q3 201415'!AH215</f>
        <v>0</v>
      </c>
      <c r="GA215" s="75">
        <f>'T5 Q3 201415'!AI215</f>
        <v>2</v>
      </c>
      <c r="GB215" s="75">
        <f>'T5 Q3 201415'!AJ215</f>
        <v>0</v>
      </c>
      <c r="GC215" s="75">
        <f>'T5 Q3 201415'!AK215</f>
        <v>2</v>
      </c>
      <c r="GD215" s="75">
        <f>'T5 Q3 201415'!AL215</f>
        <v>0</v>
      </c>
      <c r="GE215" s="75">
        <f>'T5 Q3 201415'!AM215</f>
        <v>2</v>
      </c>
      <c r="GF215" s="75">
        <f>'T5 Q3 201415'!AN215</f>
        <v>0</v>
      </c>
      <c r="GG215" s="75">
        <f>'T5 Q3 201415'!AO215</f>
        <v>2</v>
      </c>
      <c r="GH215" s="75">
        <f>'T5 Q3 201415'!AP215</f>
        <v>0</v>
      </c>
      <c r="GI215" s="75">
        <f>'T5 Q3 201415'!AQ215</f>
        <v>2</v>
      </c>
      <c r="GJ215" s="75">
        <f>'T5 Q3 201415'!AR215</f>
        <v>0</v>
      </c>
      <c r="GK215" s="75">
        <f>'T5 Q3 201415'!AS215</f>
        <v>2</v>
      </c>
      <c r="GL215" s="75">
        <f>'T5 Q3 201415'!AT215</f>
        <v>0</v>
      </c>
      <c r="GM215" s="75">
        <f>'T5 Q3 201415'!AU215</f>
        <v>2</v>
      </c>
      <c r="GN215" s="75">
        <f>'T5 Q3 201415'!AV215</f>
        <v>0</v>
      </c>
      <c r="GO215" s="75">
        <f>'T5 Q3 201415'!AW215</f>
        <v>2</v>
      </c>
      <c r="GP215" s="75">
        <f>'T5 Q3 201415'!AX215</f>
        <v>0</v>
      </c>
      <c r="GR215" s="75">
        <f>'T6 Q4 201415'!D215</f>
        <v>978</v>
      </c>
      <c r="GS215" s="75">
        <f>'T6 Q4 201415'!E215</f>
        <v>933</v>
      </c>
      <c r="GT215" s="75">
        <f>'T6 Q4 201415'!F215</f>
        <v>0.95398773006134974</v>
      </c>
      <c r="GU215" s="75">
        <f>'T6 Q4 201415'!G215</f>
        <v>1</v>
      </c>
      <c r="GV215" s="75">
        <f>'T6 Q4 201415'!H215</f>
        <v>1.0224948875255625E-3</v>
      </c>
      <c r="GW215" s="75">
        <f>'T6 Q4 201415'!I215</f>
        <v>927</v>
      </c>
      <c r="GX215" s="75">
        <f>'T6 Q4 201415'!J215</f>
        <v>0.94785276073619629</v>
      </c>
      <c r="GY215" s="75">
        <f>'T6 Q4 201415'!K215</f>
        <v>0</v>
      </c>
      <c r="GZ215" s="75">
        <f>'T6 Q4 201415'!L215</f>
        <v>0</v>
      </c>
      <c r="HA215" s="75" t="str">
        <f>'T6 Q4 201415'!M215</f>
        <v/>
      </c>
      <c r="HB215" s="75">
        <f>'T6 Q4 201415'!N215</f>
        <v>0</v>
      </c>
      <c r="HC215" s="75">
        <f>'T6 Q4 201415'!O215</f>
        <v>963</v>
      </c>
      <c r="HD215" s="75">
        <f>'T6 Q4 201415'!P215</f>
        <v>946</v>
      </c>
      <c r="HE215" s="75">
        <f>'T6 Q4 201415'!Q215</f>
        <v>0.98234683281412249</v>
      </c>
      <c r="HF215" s="75">
        <f>'T6 Q4 201415'!R215</f>
        <v>926</v>
      </c>
      <c r="HG215" s="75">
        <f>'T6 Q4 201415'!S215</f>
        <v>0.96157840083073731</v>
      </c>
      <c r="HH215" s="75">
        <f>'T6 Q4 201415'!T215</f>
        <v>927</v>
      </c>
      <c r="HI215" s="75">
        <f>'T6 Q4 201415'!U215</f>
        <v>0.96261682242990654</v>
      </c>
      <c r="HJ215" s="75">
        <f>'T6 Q4 201415'!V215</f>
        <v>925</v>
      </c>
      <c r="HK215" s="75">
        <f>'T6 Q4 201415'!W215</f>
        <v>0.96053997923156798</v>
      </c>
      <c r="HL215" s="75">
        <f>'T6 Q4 201415'!X215</f>
        <v>927</v>
      </c>
      <c r="HM215" s="75">
        <f>'T6 Q4 201415'!Y215</f>
        <v>0.96261682242990654</v>
      </c>
      <c r="HN215" s="75">
        <f>'T6 Q4 201415'!Z215</f>
        <v>3</v>
      </c>
      <c r="HO215" s="75">
        <f>'T6 Q4 201415'!AA215</f>
        <v>3</v>
      </c>
      <c r="HP215" s="75">
        <f>'T6 Q4 201415'!AB215</f>
        <v>1</v>
      </c>
      <c r="HQ215" s="75">
        <f>'T6 Q4 201415'!AC215</f>
        <v>0</v>
      </c>
      <c r="HR215" s="75">
        <f>'T6 Q4 201415'!AD215</f>
        <v>979</v>
      </c>
      <c r="HS215" s="75">
        <f>'T6 Q4 201415'!AE215</f>
        <v>966</v>
      </c>
      <c r="HT215" s="75">
        <f>'T6 Q4 201415'!AF215</f>
        <v>0.98672114402451483</v>
      </c>
      <c r="HU215" s="75">
        <f>'T6 Q4 201415'!AG215</f>
        <v>921</v>
      </c>
      <c r="HV215" s="75">
        <f>'T6 Q4 201415'!AH215</f>
        <v>0.94075587334014299</v>
      </c>
      <c r="HW215" s="75">
        <f>'T6 Q4 201415'!AI215</f>
        <v>965</v>
      </c>
      <c r="HX215" s="75">
        <f>'T6 Q4 201415'!AJ215</f>
        <v>0.98569969356486209</v>
      </c>
      <c r="HY215" s="75">
        <f>'T6 Q4 201415'!AK215</f>
        <v>960</v>
      </c>
      <c r="HZ215" s="75">
        <f>'T6 Q4 201415'!AL215</f>
        <v>0.98059244126659861</v>
      </c>
      <c r="IA215" s="75">
        <f>'T6 Q4 201415'!AM215</f>
        <v>955</v>
      </c>
      <c r="IB215" s="75">
        <f>'T6 Q4 201415'!AN215</f>
        <v>0.97548518896833503</v>
      </c>
      <c r="IC215" s="75">
        <f>'T6 Q4 201415'!AO215</f>
        <v>946</v>
      </c>
      <c r="ID215" s="75">
        <f>'T6 Q4 201415'!AP215</f>
        <v>0.9662921348314607</v>
      </c>
      <c r="IE215" s="75">
        <f>'T6 Q4 201415'!AQ215</f>
        <v>953</v>
      </c>
      <c r="IF215" s="75">
        <f>'T6 Q4 201415'!AR215</f>
        <v>0.97344228804902966</v>
      </c>
      <c r="IG215" s="75">
        <f>'T6 Q4 201415'!AS215</f>
        <v>918</v>
      </c>
      <c r="IH215" s="75">
        <f>'T6 Q4 201415'!AT215</f>
        <v>0.93769152196118488</v>
      </c>
      <c r="II215" s="75">
        <f>'T6 Q4 201415'!AU215</f>
        <v>952</v>
      </c>
      <c r="IJ215" s="75">
        <f>'T6 Q4 201415'!AV215</f>
        <v>0.97242083758937692</v>
      </c>
      <c r="IK215" s="75">
        <f>'T6 Q4 201415'!AW215</f>
        <v>934</v>
      </c>
      <c r="IL215" s="75">
        <f>'T6 Q4 201415'!AX215</f>
        <v>0.95403472931562816</v>
      </c>
    </row>
    <row r="216" spans="1:246" x14ac:dyDescent="0.25">
      <c r="A216" s="31" t="s">
        <v>686</v>
      </c>
      <c r="B216" s="21" t="s">
        <v>687</v>
      </c>
      <c r="C216" s="21" t="s">
        <v>41</v>
      </c>
      <c r="D216" s="64">
        <v>3639</v>
      </c>
      <c r="E216" s="64">
        <v>3458</v>
      </c>
      <c r="F216" s="51">
        <v>0.95026106073097005</v>
      </c>
      <c r="G216" s="64">
        <v>19</v>
      </c>
      <c r="H216" s="69">
        <v>5.2212146194009343E-3</v>
      </c>
      <c r="I216" s="64">
        <v>3453</v>
      </c>
      <c r="J216" s="51">
        <v>0.94888705688375929</v>
      </c>
      <c r="K216" s="64">
        <v>16</v>
      </c>
      <c r="L216" s="5">
        <v>0</v>
      </c>
      <c r="M216" s="51">
        <v>0</v>
      </c>
      <c r="N216" s="40"/>
      <c r="O216" s="64">
        <v>2734</v>
      </c>
      <c r="P216" s="64">
        <v>2660</v>
      </c>
      <c r="Q216" s="51"/>
      <c r="R216" s="64">
        <v>2580</v>
      </c>
      <c r="S216" s="69"/>
      <c r="T216" s="64">
        <v>2627</v>
      </c>
      <c r="U216" s="51"/>
      <c r="V216" s="64">
        <v>2582</v>
      </c>
      <c r="W216" s="69"/>
      <c r="X216" s="64">
        <v>2587</v>
      </c>
      <c r="Y216" s="51"/>
      <c r="Z216" s="64">
        <v>18</v>
      </c>
      <c r="AA216" s="64">
        <v>17</v>
      </c>
      <c r="AB216" s="51"/>
      <c r="AC216" s="58"/>
      <c r="AD216" s="64">
        <v>1824</v>
      </c>
      <c r="AE216" s="64">
        <v>1771</v>
      </c>
      <c r="AF216" s="46"/>
      <c r="AG216" s="64">
        <v>1671</v>
      </c>
      <c r="AH216" s="70"/>
      <c r="AI216" s="64">
        <v>1771</v>
      </c>
      <c r="AJ216" s="46"/>
      <c r="AK216" s="64">
        <v>1766</v>
      </c>
      <c r="AL216" s="70"/>
      <c r="AM216" s="64">
        <v>1739</v>
      </c>
      <c r="AN216" s="46"/>
      <c r="AO216" s="64">
        <v>1709</v>
      </c>
      <c r="AP216" s="70"/>
      <c r="AQ216" s="64">
        <v>1768</v>
      </c>
      <c r="AR216" s="46"/>
      <c r="AS216" s="64">
        <v>1669</v>
      </c>
      <c r="AT216" s="70"/>
      <c r="AU216" s="64">
        <v>1737</v>
      </c>
      <c r="AV216" s="46"/>
      <c r="AW216" s="64">
        <v>1697</v>
      </c>
      <c r="AX216" s="46"/>
      <c r="AZ216" s="80">
        <f>VLOOKUP($A216,'T1DQ CCG'!$A:$BS,69,FALSE)</f>
        <v>0</v>
      </c>
      <c r="BA216" s="80">
        <f>VLOOKUP($A216,'T1DQ CCG'!$A:$BS,70,FALSE)</f>
        <v>1</v>
      </c>
      <c r="BB216" s="80">
        <f>VLOOKUP($A216,'T1DQ CCG'!$A:$BS,71,FALSE)</f>
        <v>1</v>
      </c>
      <c r="BD216" s="75">
        <f>'T3 Q1 201415'!D216</f>
        <v>879</v>
      </c>
      <c r="BE216" s="75">
        <f>'T3 Q1 201415'!E216</f>
        <v>826</v>
      </c>
      <c r="BF216" s="75">
        <f>'T3 Q1 201415'!F216</f>
        <v>0.93970420932878274</v>
      </c>
      <c r="BG216" s="75">
        <f>'T3 Q1 201415'!G216</f>
        <v>11</v>
      </c>
      <c r="BH216" s="75">
        <f>'T3 Q1 201415'!H216</f>
        <v>1.2514220705346985E-2</v>
      </c>
      <c r="BI216" s="75">
        <f>'T3 Q1 201415'!I216</f>
        <v>824</v>
      </c>
      <c r="BJ216" s="75">
        <f>'T3 Q1 201415'!J216</f>
        <v>0.93742889647326511</v>
      </c>
      <c r="BK216" s="75">
        <f>'T3 Q1 201415'!K216</f>
        <v>5</v>
      </c>
      <c r="BL216" s="75">
        <f>'T3 Q1 201415'!L216</f>
        <v>5</v>
      </c>
      <c r="BM216" s="75">
        <f>'T3 Q1 201415'!M216</f>
        <v>1</v>
      </c>
      <c r="BN216" s="75">
        <f>'T3 Q1 201415'!N216</f>
        <v>0</v>
      </c>
      <c r="BO216" s="75">
        <f>'T3 Q1 201415'!O216</f>
        <v>911</v>
      </c>
      <c r="BP216" s="75">
        <f>'T3 Q1 201415'!P216</f>
        <v>885</v>
      </c>
      <c r="BQ216" s="75">
        <f>'T3 Q1 201415'!Q216</f>
        <v>0.97145993413830956</v>
      </c>
      <c r="BR216" s="75">
        <f>'T3 Q1 201415'!R216</f>
        <v>850</v>
      </c>
      <c r="BS216" s="75">
        <f>'T3 Q1 201415'!S216</f>
        <v>0.93304061470911082</v>
      </c>
      <c r="BT216" s="75">
        <f>'T3 Q1 201415'!T216</f>
        <v>880</v>
      </c>
      <c r="BU216" s="75">
        <f>'T3 Q1 201415'!U216</f>
        <v>0.96597145993413835</v>
      </c>
      <c r="BV216" s="75">
        <f>'T3 Q1 201415'!V216</f>
        <v>851</v>
      </c>
      <c r="BW216" s="75">
        <f>'T3 Q1 201415'!W216</f>
        <v>0.93413830954994514</v>
      </c>
      <c r="BX216" s="75">
        <f>'T3 Q1 201415'!X216</f>
        <v>851</v>
      </c>
      <c r="BY216" s="75">
        <f>'T3 Q1 201415'!Y216</f>
        <v>0.93413830954994514</v>
      </c>
      <c r="BZ216" s="75">
        <f>'T3 Q1 201415'!Z216</f>
        <v>3</v>
      </c>
      <c r="CA216" s="75">
        <f>'T3 Q1 201415'!AA216</f>
        <v>3</v>
      </c>
      <c r="CB216" s="75">
        <f>'T3 Q1 201415'!AB216</f>
        <v>1</v>
      </c>
      <c r="CC216" s="75">
        <f>'T3 Q1 201415'!AC216</f>
        <v>0</v>
      </c>
      <c r="CD216" s="75">
        <f>'T3 Q1 201415'!AD216</f>
        <v>869</v>
      </c>
      <c r="CE216" s="75">
        <f>'T3 Q1 201415'!AE216</f>
        <v>847</v>
      </c>
      <c r="CF216" s="75">
        <f>'T3 Q1 201415'!AF216</f>
        <v>0.97468354430379744</v>
      </c>
      <c r="CG216" s="75">
        <f>'T3 Q1 201415'!AG216</f>
        <v>812</v>
      </c>
      <c r="CH216" s="75">
        <f>'T3 Q1 201415'!AH216</f>
        <v>0.93440736478711162</v>
      </c>
      <c r="CI216" s="75">
        <f>'T3 Q1 201415'!AI216</f>
        <v>847</v>
      </c>
      <c r="CJ216" s="75">
        <f>'T3 Q1 201415'!AJ216</f>
        <v>0.97468354430379744</v>
      </c>
      <c r="CK216" s="75">
        <f>'T3 Q1 201415'!AK216</f>
        <v>843</v>
      </c>
      <c r="CL216" s="75">
        <f>'T3 Q1 201415'!AL216</f>
        <v>0.97008055235903334</v>
      </c>
      <c r="CM216" s="75">
        <f>'T3 Q1 201415'!AM216</f>
        <v>834</v>
      </c>
      <c r="CN216" s="75">
        <f>'T3 Q1 201415'!AN216</f>
        <v>0.95972382048331417</v>
      </c>
      <c r="CO216" s="75">
        <f>'T3 Q1 201415'!AO216</f>
        <v>806</v>
      </c>
      <c r="CP216" s="75">
        <f>'T3 Q1 201415'!AP216</f>
        <v>0.92750287686996546</v>
      </c>
      <c r="CQ216" s="75">
        <f>'T3 Q1 201415'!AQ216</f>
        <v>847</v>
      </c>
      <c r="CR216" s="75">
        <f>'T3 Q1 201415'!AR216</f>
        <v>0.97468354430379744</v>
      </c>
      <c r="CS216" s="75">
        <f>'T3 Q1 201415'!AS216</f>
        <v>805</v>
      </c>
      <c r="CT216" s="75">
        <f>'T3 Q1 201415'!AT216</f>
        <v>0.92635212888377449</v>
      </c>
      <c r="CU216" s="75">
        <f>'T3 Q1 201415'!AU216</f>
        <v>834</v>
      </c>
      <c r="CV216" s="75">
        <f>'T3 Q1 201415'!AV216</f>
        <v>0.95972382048331417</v>
      </c>
      <c r="CW216" s="75">
        <f>'T3 Q1 201415'!AW216</f>
        <v>817</v>
      </c>
      <c r="CX216" s="75">
        <f>'T3 Q1 201415'!AX216</f>
        <v>0.9401611047180668</v>
      </c>
      <c r="CZ216" s="75">
        <f>'T4 Q2 201415'!D216</f>
        <v>970</v>
      </c>
      <c r="DA216" s="75">
        <f>'T4 Q2 201415'!E216</f>
        <v>920</v>
      </c>
      <c r="DB216" s="75">
        <f>'T4 Q2 201415'!F216</f>
        <v>0.94845360824742264</v>
      </c>
      <c r="DC216" s="75">
        <f>'T4 Q2 201415'!G216</f>
        <v>5</v>
      </c>
      <c r="DD216" s="75">
        <f>'T4 Q2 201415'!H216</f>
        <v>5.1546391752577319E-3</v>
      </c>
      <c r="DE216" s="75">
        <f>'T4 Q2 201415'!I216</f>
        <v>919</v>
      </c>
      <c r="DF216" s="75">
        <f>'T4 Q2 201415'!J216</f>
        <v>0.9474226804123711</v>
      </c>
      <c r="DG216" s="75">
        <f>'T4 Q2 201415'!K216</f>
        <v>0</v>
      </c>
      <c r="DH216" s="75">
        <f>'T4 Q2 201415'!L216</f>
        <v>0</v>
      </c>
      <c r="DI216" s="75" t="str">
        <f>'T4 Q2 201415'!M216</f>
        <v/>
      </c>
      <c r="DJ216" s="75">
        <f>'T4 Q2 201415'!N216</f>
        <v>0</v>
      </c>
      <c r="DK216" s="75">
        <f>'T4 Q2 201415'!O216</f>
        <v>2</v>
      </c>
      <c r="DL216" s="75">
        <f>'T4 Q2 201415'!P216</f>
        <v>2</v>
      </c>
      <c r="DM216" s="75">
        <f>'T4 Q2 201415'!Q216</f>
        <v>0</v>
      </c>
      <c r="DN216" s="75">
        <f>'T4 Q2 201415'!R216</f>
        <v>2</v>
      </c>
      <c r="DO216" s="75">
        <f>'T4 Q2 201415'!S216</f>
        <v>0</v>
      </c>
      <c r="DP216" s="75">
        <f>'T4 Q2 201415'!T216</f>
        <v>2</v>
      </c>
      <c r="DQ216" s="75">
        <f>'T4 Q2 201415'!U216</f>
        <v>0</v>
      </c>
      <c r="DR216" s="75">
        <f>'T4 Q2 201415'!V216</f>
        <v>2</v>
      </c>
      <c r="DS216" s="75">
        <f>'T4 Q2 201415'!W216</f>
        <v>0</v>
      </c>
      <c r="DT216" s="75">
        <f>'T4 Q2 201415'!X216</f>
        <v>2</v>
      </c>
      <c r="DU216" s="75">
        <f>'T4 Q2 201415'!Y216</f>
        <v>0</v>
      </c>
      <c r="DV216" s="75">
        <f>'T4 Q2 201415'!Z216</f>
        <v>0</v>
      </c>
      <c r="DW216" s="75">
        <f>'T4 Q2 201415'!AA216</f>
        <v>0</v>
      </c>
      <c r="DX216" s="75">
        <f>'T4 Q2 201415'!AB216</f>
        <v>0</v>
      </c>
      <c r="DY216" s="75">
        <f>'T4 Q2 201415'!AC216</f>
        <v>0</v>
      </c>
      <c r="DZ216" s="75">
        <f>'T4 Q2 201415'!AD216</f>
        <v>0</v>
      </c>
      <c r="EA216" s="75">
        <f>'T4 Q2 201415'!AE216</f>
        <v>0</v>
      </c>
      <c r="EB216" s="75">
        <f>'T4 Q2 201415'!AF216</f>
        <v>0</v>
      </c>
      <c r="EC216" s="75">
        <f>'T4 Q2 201415'!AG216</f>
        <v>0</v>
      </c>
      <c r="ED216" s="75">
        <f>'T4 Q2 201415'!AH216</f>
        <v>0</v>
      </c>
      <c r="EE216" s="75">
        <f>'T4 Q2 201415'!AI216</f>
        <v>0</v>
      </c>
      <c r="EF216" s="75">
        <f>'T4 Q2 201415'!AJ216</f>
        <v>0</v>
      </c>
      <c r="EG216" s="75">
        <f>'T4 Q2 201415'!AK216</f>
        <v>0</v>
      </c>
      <c r="EH216" s="75">
        <f>'T4 Q2 201415'!AL216</f>
        <v>0</v>
      </c>
      <c r="EI216" s="75">
        <f>'T4 Q2 201415'!AM216</f>
        <v>0</v>
      </c>
      <c r="EJ216" s="75">
        <f>'T4 Q2 201415'!AN216</f>
        <v>0</v>
      </c>
      <c r="EK216" s="75">
        <f>'T4 Q2 201415'!AO216</f>
        <v>0</v>
      </c>
      <c r="EL216" s="75">
        <f>'T4 Q2 201415'!AP216</f>
        <v>0</v>
      </c>
      <c r="EM216" s="75">
        <f>'T4 Q2 201415'!AQ216</f>
        <v>0</v>
      </c>
      <c r="EN216" s="75">
        <f>'T4 Q2 201415'!AR216</f>
        <v>0</v>
      </c>
      <c r="EO216" s="75">
        <f>'T4 Q2 201415'!AS216</f>
        <v>0</v>
      </c>
      <c r="EP216" s="75">
        <f>'T4 Q2 201415'!AT216</f>
        <v>0</v>
      </c>
      <c r="EQ216" s="75">
        <f>'T4 Q2 201415'!AU216</f>
        <v>0</v>
      </c>
      <c r="ER216" s="75">
        <f>'T4 Q2 201415'!AV216</f>
        <v>0</v>
      </c>
      <c r="ES216" s="75">
        <f>'T4 Q2 201415'!AW216</f>
        <v>0</v>
      </c>
      <c r="ET216" s="75">
        <f>'T4 Q2 201415'!AX216</f>
        <v>0</v>
      </c>
      <c r="EV216" s="75">
        <f>'T5 Q3 201415'!D216</f>
        <v>923</v>
      </c>
      <c r="EW216" s="75">
        <f>'T5 Q3 201415'!E216</f>
        <v>885</v>
      </c>
      <c r="EX216" s="75">
        <f>'T5 Q3 201415'!F216</f>
        <v>0.95882990249187428</v>
      </c>
      <c r="EY216" s="75">
        <f>'T5 Q3 201415'!G216</f>
        <v>1</v>
      </c>
      <c r="EZ216" s="75">
        <f>'T5 Q3 201415'!H216</f>
        <v>1.0834236186348862E-3</v>
      </c>
      <c r="FA216" s="75">
        <f>'T5 Q3 201415'!I216</f>
        <v>883</v>
      </c>
      <c r="FB216" s="75">
        <f>'T5 Q3 201415'!J216</f>
        <v>0.9566630552546046</v>
      </c>
      <c r="FC216" s="75">
        <f>'T5 Q3 201415'!K216</f>
        <v>5</v>
      </c>
      <c r="FD216" s="75">
        <f>'T5 Q3 201415'!L216</f>
        <v>5</v>
      </c>
      <c r="FE216" s="75">
        <f>'T5 Q3 201415'!M216</f>
        <v>1</v>
      </c>
      <c r="FF216" s="75">
        <f>'T5 Q3 201415'!N216</f>
        <v>0</v>
      </c>
      <c r="FG216" s="75">
        <f>'T5 Q3 201415'!O216</f>
        <v>956</v>
      </c>
      <c r="FH216" s="75">
        <f>'T5 Q3 201415'!P216</f>
        <v>933</v>
      </c>
      <c r="FI216" s="75">
        <f>'T5 Q3 201415'!Q216</f>
        <v>0.97594142259414229</v>
      </c>
      <c r="FJ216" s="75">
        <f>'T5 Q3 201415'!R216</f>
        <v>908</v>
      </c>
      <c r="FK216" s="75">
        <f>'T5 Q3 201415'!S216</f>
        <v>0.94979079497907948</v>
      </c>
      <c r="FL216" s="75">
        <f>'T5 Q3 201415'!T216</f>
        <v>914</v>
      </c>
      <c r="FM216" s="75">
        <f>'T5 Q3 201415'!U216</f>
        <v>0.95606694560669458</v>
      </c>
      <c r="FN216" s="75">
        <f>'T5 Q3 201415'!V216</f>
        <v>911</v>
      </c>
      <c r="FO216" s="75">
        <f>'T5 Q3 201415'!W216</f>
        <v>0.95292887029288698</v>
      </c>
      <c r="FP216" s="75">
        <f>'T5 Q3 201415'!X216</f>
        <v>913</v>
      </c>
      <c r="FQ216" s="75">
        <f>'T5 Q3 201415'!Y216</f>
        <v>0.95502092050209209</v>
      </c>
      <c r="FR216" s="75">
        <f>'T5 Q3 201415'!Z216</f>
        <v>7</v>
      </c>
      <c r="FS216" s="75">
        <f>'T5 Q3 201415'!AA216</f>
        <v>7</v>
      </c>
      <c r="FT216" s="75">
        <f>'T5 Q3 201415'!AB216</f>
        <v>1</v>
      </c>
      <c r="FU216" s="75">
        <f>'T5 Q3 201415'!AC216</f>
        <v>0</v>
      </c>
      <c r="FV216" s="75">
        <f>'T5 Q3 201415'!AD216</f>
        <v>1</v>
      </c>
      <c r="FW216" s="75">
        <f>'T5 Q3 201415'!AE216</f>
        <v>1</v>
      </c>
      <c r="FX216" s="75">
        <f>'T5 Q3 201415'!AF216</f>
        <v>0</v>
      </c>
      <c r="FY216" s="75">
        <f>'T5 Q3 201415'!AG216</f>
        <v>1</v>
      </c>
      <c r="FZ216" s="75">
        <f>'T5 Q3 201415'!AH216</f>
        <v>0</v>
      </c>
      <c r="GA216" s="75">
        <f>'T5 Q3 201415'!AI216</f>
        <v>1</v>
      </c>
      <c r="GB216" s="75">
        <f>'T5 Q3 201415'!AJ216</f>
        <v>0</v>
      </c>
      <c r="GC216" s="75">
        <f>'T5 Q3 201415'!AK216</f>
        <v>1</v>
      </c>
      <c r="GD216" s="75">
        <f>'T5 Q3 201415'!AL216</f>
        <v>0</v>
      </c>
      <c r="GE216" s="75">
        <f>'T5 Q3 201415'!AM216</f>
        <v>1</v>
      </c>
      <c r="GF216" s="75">
        <f>'T5 Q3 201415'!AN216</f>
        <v>0</v>
      </c>
      <c r="GG216" s="75">
        <f>'T5 Q3 201415'!AO216</f>
        <v>1</v>
      </c>
      <c r="GH216" s="75">
        <f>'T5 Q3 201415'!AP216</f>
        <v>0</v>
      </c>
      <c r="GI216" s="75">
        <f>'T5 Q3 201415'!AQ216</f>
        <v>1</v>
      </c>
      <c r="GJ216" s="75">
        <f>'T5 Q3 201415'!AR216</f>
        <v>0</v>
      </c>
      <c r="GK216" s="75">
        <f>'T5 Q3 201415'!AS216</f>
        <v>1</v>
      </c>
      <c r="GL216" s="75">
        <f>'T5 Q3 201415'!AT216</f>
        <v>0</v>
      </c>
      <c r="GM216" s="75">
        <f>'T5 Q3 201415'!AU216</f>
        <v>1</v>
      </c>
      <c r="GN216" s="75">
        <f>'T5 Q3 201415'!AV216</f>
        <v>0</v>
      </c>
      <c r="GO216" s="75">
        <f>'T5 Q3 201415'!AW216</f>
        <v>1</v>
      </c>
      <c r="GP216" s="75">
        <f>'T5 Q3 201415'!AX216</f>
        <v>0</v>
      </c>
      <c r="GR216" s="75">
        <f>'T6 Q4 201415'!D216</f>
        <v>867</v>
      </c>
      <c r="GS216" s="75">
        <f>'T6 Q4 201415'!E216</f>
        <v>827</v>
      </c>
      <c r="GT216" s="75">
        <f>'T6 Q4 201415'!F216</f>
        <v>0.95386389850057673</v>
      </c>
      <c r="GU216" s="75">
        <f>'T6 Q4 201415'!G216</f>
        <v>2</v>
      </c>
      <c r="GV216" s="75">
        <f>'T6 Q4 201415'!H216</f>
        <v>2.306805074971165E-3</v>
      </c>
      <c r="GW216" s="75">
        <f>'T6 Q4 201415'!I216</f>
        <v>827</v>
      </c>
      <c r="GX216" s="75">
        <f>'T6 Q4 201415'!J216</f>
        <v>0.95386389850057673</v>
      </c>
      <c r="GY216" s="75">
        <f>'T6 Q4 201415'!K216</f>
        <v>6</v>
      </c>
      <c r="GZ216" s="75">
        <f>'T6 Q4 201415'!L216</f>
        <v>5</v>
      </c>
      <c r="HA216" s="75">
        <f>'T6 Q4 201415'!M216</f>
        <v>0.83333333333333337</v>
      </c>
      <c r="HB216" s="75">
        <f>'T6 Q4 201415'!N216</f>
        <v>0</v>
      </c>
      <c r="HC216" s="75">
        <f>'T6 Q4 201415'!O216</f>
        <v>865</v>
      </c>
      <c r="HD216" s="75">
        <f>'T6 Q4 201415'!P216</f>
        <v>840</v>
      </c>
      <c r="HE216" s="75">
        <f>'T6 Q4 201415'!Q216</f>
        <v>0.97109826589595372</v>
      </c>
      <c r="HF216" s="75">
        <f>'T6 Q4 201415'!R216</f>
        <v>820</v>
      </c>
      <c r="HG216" s="75">
        <f>'T6 Q4 201415'!S216</f>
        <v>0.94797687861271673</v>
      </c>
      <c r="HH216" s="75">
        <f>'T6 Q4 201415'!T216</f>
        <v>831</v>
      </c>
      <c r="HI216" s="75">
        <f>'T6 Q4 201415'!U216</f>
        <v>0.96069364161849713</v>
      </c>
      <c r="HJ216" s="75">
        <f>'T6 Q4 201415'!V216</f>
        <v>818</v>
      </c>
      <c r="HK216" s="75">
        <f>'T6 Q4 201415'!W216</f>
        <v>0.94566473988439304</v>
      </c>
      <c r="HL216" s="75">
        <f>'T6 Q4 201415'!X216</f>
        <v>821</v>
      </c>
      <c r="HM216" s="75">
        <f>'T6 Q4 201415'!Y216</f>
        <v>0.94913294797687864</v>
      </c>
      <c r="HN216" s="75">
        <f>'T6 Q4 201415'!Z216</f>
        <v>8</v>
      </c>
      <c r="HO216" s="75">
        <f>'T6 Q4 201415'!AA216</f>
        <v>7</v>
      </c>
      <c r="HP216" s="75">
        <f>'T6 Q4 201415'!AB216</f>
        <v>0.875</v>
      </c>
      <c r="HQ216" s="75">
        <f>'T6 Q4 201415'!AC216</f>
        <v>0</v>
      </c>
      <c r="HR216" s="75">
        <f>'T6 Q4 201415'!AD216</f>
        <v>954</v>
      </c>
      <c r="HS216" s="75">
        <f>'T6 Q4 201415'!AE216</f>
        <v>923</v>
      </c>
      <c r="HT216" s="75">
        <f>'T6 Q4 201415'!AF216</f>
        <v>0.96750524109014679</v>
      </c>
      <c r="HU216" s="75">
        <f>'T6 Q4 201415'!AG216</f>
        <v>858</v>
      </c>
      <c r="HV216" s="75">
        <f>'T6 Q4 201415'!AH216</f>
        <v>0.89937106918238996</v>
      </c>
      <c r="HW216" s="75">
        <f>'T6 Q4 201415'!AI216</f>
        <v>923</v>
      </c>
      <c r="HX216" s="75">
        <f>'T6 Q4 201415'!AJ216</f>
        <v>0.96750524109014679</v>
      </c>
      <c r="HY216" s="75">
        <f>'T6 Q4 201415'!AK216</f>
        <v>922</v>
      </c>
      <c r="HZ216" s="75">
        <f>'T6 Q4 201415'!AL216</f>
        <v>0.96645702306079662</v>
      </c>
      <c r="IA216" s="75">
        <f>'T6 Q4 201415'!AM216</f>
        <v>904</v>
      </c>
      <c r="IB216" s="75">
        <f>'T6 Q4 201415'!AN216</f>
        <v>0.94758909853249473</v>
      </c>
      <c r="IC216" s="75">
        <f>'T6 Q4 201415'!AO216</f>
        <v>902</v>
      </c>
      <c r="ID216" s="75">
        <f>'T6 Q4 201415'!AP216</f>
        <v>0.9454926624737946</v>
      </c>
      <c r="IE216" s="75">
        <f>'T6 Q4 201415'!AQ216</f>
        <v>920</v>
      </c>
      <c r="IF216" s="75">
        <f>'T6 Q4 201415'!AR216</f>
        <v>0.96436058700209648</v>
      </c>
      <c r="IG216" s="75">
        <f>'T6 Q4 201415'!AS216</f>
        <v>863</v>
      </c>
      <c r="IH216" s="75">
        <f>'T6 Q4 201415'!AT216</f>
        <v>0.90461215932914041</v>
      </c>
      <c r="II216" s="75">
        <f>'T6 Q4 201415'!AU216</f>
        <v>902</v>
      </c>
      <c r="IJ216" s="75">
        <f>'T6 Q4 201415'!AV216</f>
        <v>0.9454926624737946</v>
      </c>
      <c r="IK216" s="75">
        <f>'T6 Q4 201415'!AW216</f>
        <v>879</v>
      </c>
      <c r="IL216" s="75">
        <f>'T6 Q4 201415'!AX216</f>
        <v>0.92138364779874216</v>
      </c>
    </row>
    <row r="217" spans="1:246" x14ac:dyDescent="0.25">
      <c r="A217" s="31" t="s">
        <v>688</v>
      </c>
      <c r="B217" s="21" t="s">
        <v>689</v>
      </c>
      <c r="C217" s="21" t="s">
        <v>41</v>
      </c>
      <c r="D217" s="64">
        <v>2529</v>
      </c>
      <c r="E217" s="64">
        <v>2477</v>
      </c>
      <c r="F217" s="51">
        <v>0.97943851324634246</v>
      </c>
      <c r="G217" s="64">
        <v>13</v>
      </c>
      <c r="H217" s="69">
        <v>5.1403716884143927E-3</v>
      </c>
      <c r="I217" s="64">
        <v>2475</v>
      </c>
      <c r="J217" s="51">
        <v>0.97864768683274017</v>
      </c>
      <c r="K217" s="64">
        <v>6</v>
      </c>
      <c r="L217" s="5">
        <v>1</v>
      </c>
      <c r="M217" s="51">
        <v>0.16666666666666666</v>
      </c>
      <c r="N217" s="40"/>
      <c r="O217" s="64">
        <v>3304</v>
      </c>
      <c r="P217" s="64">
        <v>3263</v>
      </c>
      <c r="Q217" s="51"/>
      <c r="R217" s="64">
        <v>3227</v>
      </c>
      <c r="S217" s="69"/>
      <c r="T217" s="64">
        <v>3218</v>
      </c>
      <c r="U217" s="51"/>
      <c r="V217" s="64">
        <v>3233</v>
      </c>
      <c r="W217" s="69"/>
      <c r="X217" s="64">
        <v>3246</v>
      </c>
      <c r="Y217" s="51"/>
      <c r="Z217" s="64">
        <v>9</v>
      </c>
      <c r="AA217" s="64">
        <v>7</v>
      </c>
      <c r="AB217" s="51"/>
      <c r="AC217" s="58"/>
      <c r="AD217" s="64">
        <v>4044</v>
      </c>
      <c r="AE217" s="64">
        <v>3959</v>
      </c>
      <c r="AF217" s="46"/>
      <c r="AG217" s="64">
        <v>3928</v>
      </c>
      <c r="AH217" s="70"/>
      <c r="AI217" s="64">
        <v>3958</v>
      </c>
      <c r="AJ217" s="46"/>
      <c r="AK217" s="64">
        <v>3892</v>
      </c>
      <c r="AL217" s="70"/>
      <c r="AM217" s="64">
        <v>3836</v>
      </c>
      <c r="AN217" s="46"/>
      <c r="AO217" s="64">
        <v>3855</v>
      </c>
      <c r="AP217" s="70"/>
      <c r="AQ217" s="64">
        <v>3970</v>
      </c>
      <c r="AR217" s="46"/>
      <c r="AS217" s="64">
        <v>3930</v>
      </c>
      <c r="AT217" s="70"/>
      <c r="AU217" s="64">
        <v>3907</v>
      </c>
      <c r="AV217" s="46"/>
      <c r="AW217" s="64">
        <v>3817</v>
      </c>
      <c r="AX217" s="46"/>
      <c r="AZ217" s="80">
        <f>VLOOKUP($A217,'T1DQ CCG'!$A:$BS,69,FALSE)</f>
        <v>0</v>
      </c>
      <c r="BA217" s="80">
        <f>VLOOKUP($A217,'T1DQ CCG'!$A:$BS,70,FALSE)</f>
        <v>1</v>
      </c>
      <c r="BB217" s="80">
        <f>VLOOKUP($A217,'T1DQ CCG'!$A:$BS,71,FALSE)</f>
        <v>1</v>
      </c>
      <c r="BD217" s="75">
        <f>'T3 Q1 201415'!D217</f>
        <v>643</v>
      </c>
      <c r="BE217" s="75">
        <f>'T3 Q1 201415'!E217</f>
        <v>628</v>
      </c>
      <c r="BF217" s="75">
        <f>'T3 Q1 201415'!F217</f>
        <v>0.97667185069984452</v>
      </c>
      <c r="BG217" s="75">
        <f>'T3 Q1 201415'!G217</f>
        <v>1</v>
      </c>
      <c r="BH217" s="75">
        <f>'T3 Q1 201415'!H217</f>
        <v>1.5552099533437014E-3</v>
      </c>
      <c r="BI217" s="75">
        <f>'T3 Q1 201415'!I217</f>
        <v>626</v>
      </c>
      <c r="BJ217" s="75">
        <f>'T3 Q1 201415'!J217</f>
        <v>0.97356143079315705</v>
      </c>
      <c r="BK217" s="75">
        <f>'T3 Q1 201415'!K217</f>
        <v>1</v>
      </c>
      <c r="BL217" s="75">
        <f>'T3 Q1 201415'!L217</f>
        <v>1</v>
      </c>
      <c r="BM217" s="75">
        <f>'T3 Q1 201415'!M217</f>
        <v>1</v>
      </c>
      <c r="BN217" s="75">
        <f>'T3 Q1 201415'!N217</f>
        <v>0</v>
      </c>
      <c r="BO217" s="75">
        <f>'T3 Q1 201415'!O217</f>
        <v>631</v>
      </c>
      <c r="BP217" s="75">
        <f>'T3 Q1 201415'!P217</f>
        <v>625</v>
      </c>
      <c r="BQ217" s="75">
        <f>'T3 Q1 201415'!Q217</f>
        <v>0.99049128367670369</v>
      </c>
      <c r="BR217" s="75">
        <f>'T3 Q1 201415'!R217</f>
        <v>621</v>
      </c>
      <c r="BS217" s="75">
        <f>'T3 Q1 201415'!S217</f>
        <v>0.98415213946117275</v>
      </c>
      <c r="BT217" s="75">
        <f>'T3 Q1 201415'!T217</f>
        <v>616</v>
      </c>
      <c r="BU217" s="75">
        <f>'T3 Q1 201415'!U217</f>
        <v>0.97622820919175912</v>
      </c>
      <c r="BV217" s="75">
        <f>'T3 Q1 201415'!V217</f>
        <v>622</v>
      </c>
      <c r="BW217" s="75">
        <f>'T3 Q1 201415'!W217</f>
        <v>0.98573692551505543</v>
      </c>
      <c r="BX217" s="75">
        <f>'T3 Q1 201415'!X217</f>
        <v>625</v>
      </c>
      <c r="BY217" s="75">
        <f>'T3 Q1 201415'!Y217</f>
        <v>0.99049128367670369</v>
      </c>
      <c r="BZ217" s="75">
        <f>'T3 Q1 201415'!Z217</f>
        <v>1</v>
      </c>
      <c r="CA217" s="75">
        <f>'T3 Q1 201415'!AA217</f>
        <v>1</v>
      </c>
      <c r="CB217" s="75">
        <f>'T3 Q1 201415'!AB217</f>
        <v>1</v>
      </c>
      <c r="CC217" s="75">
        <f>'T3 Q1 201415'!AC217</f>
        <v>0</v>
      </c>
      <c r="CD217" s="75">
        <f>'T3 Q1 201415'!AD217</f>
        <v>655</v>
      </c>
      <c r="CE217" s="75">
        <f>'T3 Q1 201415'!AE217</f>
        <v>650</v>
      </c>
      <c r="CF217" s="75">
        <f>'T3 Q1 201415'!AF217</f>
        <v>0.99236641221374045</v>
      </c>
      <c r="CG217" s="75">
        <f>'T3 Q1 201415'!AG217</f>
        <v>640</v>
      </c>
      <c r="CH217" s="75">
        <f>'T3 Q1 201415'!AH217</f>
        <v>0.97709923664122134</v>
      </c>
      <c r="CI217" s="75">
        <f>'T3 Q1 201415'!AI217</f>
        <v>650</v>
      </c>
      <c r="CJ217" s="75">
        <f>'T3 Q1 201415'!AJ217</f>
        <v>0.99236641221374045</v>
      </c>
      <c r="CK217" s="75">
        <f>'T3 Q1 201415'!AK217</f>
        <v>647</v>
      </c>
      <c r="CL217" s="75">
        <f>'T3 Q1 201415'!AL217</f>
        <v>0.98778625954198473</v>
      </c>
      <c r="CM217" s="75">
        <f>'T3 Q1 201415'!AM217</f>
        <v>638</v>
      </c>
      <c r="CN217" s="75">
        <f>'T3 Q1 201415'!AN217</f>
        <v>0.9740458015267176</v>
      </c>
      <c r="CO217" s="75">
        <f>'T3 Q1 201415'!AO217</f>
        <v>629</v>
      </c>
      <c r="CP217" s="75">
        <f>'T3 Q1 201415'!AP217</f>
        <v>0.96030534351145036</v>
      </c>
      <c r="CQ217" s="75">
        <f>'T3 Q1 201415'!AQ217</f>
        <v>644</v>
      </c>
      <c r="CR217" s="75">
        <f>'T3 Q1 201415'!AR217</f>
        <v>0.98320610687022902</v>
      </c>
      <c r="CS217" s="75">
        <f>'T3 Q1 201415'!AS217</f>
        <v>642</v>
      </c>
      <c r="CT217" s="75">
        <f>'T3 Q1 201415'!AT217</f>
        <v>0.98015267175572518</v>
      </c>
      <c r="CU217" s="75">
        <f>'T3 Q1 201415'!AU217</f>
        <v>636</v>
      </c>
      <c r="CV217" s="75">
        <f>'T3 Q1 201415'!AV217</f>
        <v>0.97099236641221376</v>
      </c>
      <c r="CW217" s="75">
        <f>'T3 Q1 201415'!AW217</f>
        <v>625</v>
      </c>
      <c r="CX217" s="75">
        <f>'T3 Q1 201415'!AX217</f>
        <v>0.95419847328244278</v>
      </c>
      <c r="CZ217" s="75">
        <f>'T4 Q2 201415'!D217</f>
        <v>699</v>
      </c>
      <c r="DA217" s="75">
        <f>'T4 Q2 201415'!E217</f>
        <v>688</v>
      </c>
      <c r="DB217" s="75">
        <f>'T4 Q2 201415'!F217</f>
        <v>0.98426323319027187</v>
      </c>
      <c r="DC217" s="75">
        <f>'T4 Q2 201415'!G217</f>
        <v>2</v>
      </c>
      <c r="DD217" s="75">
        <f>'T4 Q2 201415'!H217</f>
        <v>2.8612303290414878E-3</v>
      </c>
      <c r="DE217" s="75">
        <f>'T4 Q2 201415'!I217</f>
        <v>688</v>
      </c>
      <c r="DF217" s="75">
        <f>'T4 Q2 201415'!J217</f>
        <v>0.98426323319027187</v>
      </c>
      <c r="DG217" s="75">
        <f>'T4 Q2 201415'!K217</f>
        <v>1</v>
      </c>
      <c r="DH217" s="75">
        <f>'T4 Q2 201415'!L217</f>
        <v>1</v>
      </c>
      <c r="DI217" s="75">
        <f>'T4 Q2 201415'!M217</f>
        <v>1</v>
      </c>
      <c r="DJ217" s="75">
        <f>'T4 Q2 201415'!N217</f>
        <v>0</v>
      </c>
      <c r="DK217" s="75">
        <f>'T4 Q2 201415'!O217</f>
        <v>1392</v>
      </c>
      <c r="DL217" s="75">
        <f>'T4 Q2 201415'!P217</f>
        <v>1375</v>
      </c>
      <c r="DM217" s="75">
        <f>'T4 Q2 201415'!Q217</f>
        <v>0</v>
      </c>
      <c r="DN217" s="75">
        <f>'T4 Q2 201415'!R217</f>
        <v>1363</v>
      </c>
      <c r="DO217" s="75">
        <f>'T4 Q2 201415'!S217</f>
        <v>0</v>
      </c>
      <c r="DP217" s="75">
        <f>'T4 Q2 201415'!T217</f>
        <v>1350</v>
      </c>
      <c r="DQ217" s="75">
        <f>'T4 Q2 201415'!U217</f>
        <v>0</v>
      </c>
      <c r="DR217" s="75">
        <f>'T4 Q2 201415'!V217</f>
        <v>1358</v>
      </c>
      <c r="DS217" s="75">
        <f>'T4 Q2 201415'!W217</f>
        <v>0</v>
      </c>
      <c r="DT217" s="75">
        <f>'T4 Q2 201415'!X217</f>
        <v>1367</v>
      </c>
      <c r="DU217" s="75">
        <f>'T4 Q2 201415'!Y217</f>
        <v>0</v>
      </c>
      <c r="DV217" s="75">
        <f>'T4 Q2 201415'!Z217</f>
        <v>4</v>
      </c>
      <c r="DW217" s="75">
        <f>'T4 Q2 201415'!AA217</f>
        <v>4</v>
      </c>
      <c r="DX217" s="75">
        <f>'T4 Q2 201415'!AB217</f>
        <v>0</v>
      </c>
      <c r="DY217" s="75">
        <f>'T4 Q2 201415'!AC217</f>
        <v>0</v>
      </c>
      <c r="DZ217" s="75">
        <f>'T4 Q2 201415'!AD217</f>
        <v>1327</v>
      </c>
      <c r="EA217" s="75">
        <f>'T4 Q2 201415'!AE217</f>
        <v>1291</v>
      </c>
      <c r="EB217" s="75">
        <f>'T4 Q2 201415'!AF217</f>
        <v>0</v>
      </c>
      <c r="EC217" s="75">
        <f>'T4 Q2 201415'!AG217</f>
        <v>1286</v>
      </c>
      <c r="ED217" s="75">
        <f>'T4 Q2 201415'!AH217</f>
        <v>0</v>
      </c>
      <c r="EE217" s="75">
        <f>'T4 Q2 201415'!AI217</f>
        <v>1290</v>
      </c>
      <c r="EF217" s="75">
        <f>'T4 Q2 201415'!AJ217</f>
        <v>0</v>
      </c>
      <c r="EG217" s="75">
        <f>'T4 Q2 201415'!AK217</f>
        <v>1260</v>
      </c>
      <c r="EH217" s="75">
        <f>'T4 Q2 201415'!AL217</f>
        <v>0</v>
      </c>
      <c r="EI217" s="75">
        <f>'T4 Q2 201415'!AM217</f>
        <v>1241</v>
      </c>
      <c r="EJ217" s="75">
        <f>'T4 Q2 201415'!AN217</f>
        <v>0</v>
      </c>
      <c r="EK217" s="75">
        <f>'T4 Q2 201415'!AO217</f>
        <v>1253</v>
      </c>
      <c r="EL217" s="75">
        <f>'T4 Q2 201415'!AP217</f>
        <v>0</v>
      </c>
      <c r="EM217" s="75">
        <f>'T4 Q2 201415'!AQ217</f>
        <v>1300</v>
      </c>
      <c r="EN217" s="75">
        <f>'T4 Q2 201415'!AR217</f>
        <v>0</v>
      </c>
      <c r="EO217" s="75">
        <f>'T4 Q2 201415'!AS217</f>
        <v>1285</v>
      </c>
      <c r="EP217" s="75">
        <f>'T4 Q2 201415'!AT217</f>
        <v>0</v>
      </c>
      <c r="EQ217" s="75">
        <f>'T4 Q2 201415'!AU217</f>
        <v>1280</v>
      </c>
      <c r="ER217" s="75">
        <f>'T4 Q2 201415'!AV217</f>
        <v>0</v>
      </c>
      <c r="ES217" s="75">
        <f>'T4 Q2 201415'!AW217</f>
        <v>1250</v>
      </c>
      <c r="ET217" s="75">
        <f>'T4 Q2 201415'!AX217</f>
        <v>0</v>
      </c>
      <c r="EV217" s="75">
        <f>'T5 Q3 201415'!D217</f>
        <v>626</v>
      </c>
      <c r="EW217" s="75">
        <f>'T5 Q3 201415'!E217</f>
        <v>613</v>
      </c>
      <c r="EX217" s="75">
        <f>'T5 Q3 201415'!F217</f>
        <v>0.97923322683706071</v>
      </c>
      <c r="EY217" s="75">
        <f>'T5 Q3 201415'!G217</f>
        <v>9</v>
      </c>
      <c r="EZ217" s="75">
        <f>'T5 Q3 201415'!H217</f>
        <v>1.437699680511182E-2</v>
      </c>
      <c r="FA217" s="75">
        <f>'T5 Q3 201415'!I217</f>
        <v>615</v>
      </c>
      <c r="FB217" s="75">
        <f>'T5 Q3 201415'!J217</f>
        <v>0.98242811501597449</v>
      </c>
      <c r="FC217" s="75">
        <f>'T5 Q3 201415'!K217</f>
        <v>4</v>
      </c>
      <c r="FD217" s="75">
        <f>'T5 Q3 201415'!L217</f>
        <v>4</v>
      </c>
      <c r="FE217" s="75">
        <f>'T5 Q3 201415'!M217</f>
        <v>1</v>
      </c>
      <c r="FF217" s="75">
        <f>'T5 Q3 201415'!N217</f>
        <v>0</v>
      </c>
      <c r="FG217" s="75">
        <f>'T5 Q3 201415'!O217</f>
        <v>630</v>
      </c>
      <c r="FH217" s="75">
        <f>'T5 Q3 201415'!P217</f>
        <v>623</v>
      </c>
      <c r="FI217" s="75">
        <f>'T5 Q3 201415'!Q217</f>
        <v>0.98888888888888893</v>
      </c>
      <c r="FJ217" s="75">
        <f>'T5 Q3 201415'!R217</f>
        <v>613</v>
      </c>
      <c r="FK217" s="75">
        <f>'T5 Q3 201415'!S217</f>
        <v>0.973015873015873</v>
      </c>
      <c r="FL217" s="75">
        <f>'T5 Q3 201415'!T217</f>
        <v>615</v>
      </c>
      <c r="FM217" s="75">
        <f>'T5 Q3 201415'!U217</f>
        <v>0.97619047619047616</v>
      </c>
      <c r="FN217" s="75">
        <f>'T5 Q3 201415'!V217</f>
        <v>616</v>
      </c>
      <c r="FO217" s="75">
        <f>'T5 Q3 201415'!W217</f>
        <v>0.97777777777777775</v>
      </c>
      <c r="FP217" s="75">
        <f>'T5 Q3 201415'!X217</f>
        <v>616</v>
      </c>
      <c r="FQ217" s="75">
        <f>'T5 Q3 201415'!Y217</f>
        <v>0.97777777777777775</v>
      </c>
      <c r="FR217" s="75">
        <f>'T5 Q3 201415'!Z217</f>
        <v>1</v>
      </c>
      <c r="FS217" s="75">
        <f>'T5 Q3 201415'!AA217</f>
        <v>1</v>
      </c>
      <c r="FT217" s="75">
        <f>'T5 Q3 201415'!AB217</f>
        <v>1</v>
      </c>
      <c r="FU217" s="75">
        <f>'T5 Q3 201415'!AC217</f>
        <v>0</v>
      </c>
      <c r="FV217" s="75">
        <f>'T5 Q3 201415'!AD217</f>
        <v>1402</v>
      </c>
      <c r="FW217" s="75">
        <f>'T5 Q3 201415'!AE217</f>
        <v>1363</v>
      </c>
      <c r="FX217" s="75">
        <f>'T5 Q3 201415'!AF217</f>
        <v>0</v>
      </c>
      <c r="FY217" s="75">
        <f>'T5 Q3 201415'!AG217</f>
        <v>1356</v>
      </c>
      <c r="FZ217" s="75">
        <f>'T5 Q3 201415'!AH217</f>
        <v>0</v>
      </c>
      <c r="GA217" s="75">
        <f>'T5 Q3 201415'!AI217</f>
        <v>1363</v>
      </c>
      <c r="GB217" s="75">
        <f>'T5 Q3 201415'!AJ217</f>
        <v>0</v>
      </c>
      <c r="GC217" s="75">
        <f>'T5 Q3 201415'!AK217</f>
        <v>1331</v>
      </c>
      <c r="GD217" s="75">
        <f>'T5 Q3 201415'!AL217</f>
        <v>0</v>
      </c>
      <c r="GE217" s="75">
        <f>'T5 Q3 201415'!AM217</f>
        <v>1312</v>
      </c>
      <c r="GF217" s="75">
        <f>'T5 Q3 201415'!AN217</f>
        <v>0</v>
      </c>
      <c r="GG217" s="75">
        <f>'T5 Q3 201415'!AO217</f>
        <v>1327</v>
      </c>
      <c r="GH217" s="75">
        <f>'T5 Q3 201415'!AP217</f>
        <v>0</v>
      </c>
      <c r="GI217" s="75">
        <f>'T5 Q3 201415'!AQ217</f>
        <v>1371</v>
      </c>
      <c r="GJ217" s="75">
        <f>'T5 Q3 201415'!AR217</f>
        <v>0</v>
      </c>
      <c r="GK217" s="75">
        <f>'T5 Q3 201415'!AS217</f>
        <v>1356</v>
      </c>
      <c r="GL217" s="75">
        <f>'T5 Q3 201415'!AT217</f>
        <v>0</v>
      </c>
      <c r="GM217" s="75">
        <f>'T5 Q3 201415'!AU217</f>
        <v>1352</v>
      </c>
      <c r="GN217" s="75">
        <f>'T5 Q3 201415'!AV217</f>
        <v>0</v>
      </c>
      <c r="GO217" s="75">
        <f>'T5 Q3 201415'!AW217</f>
        <v>1310</v>
      </c>
      <c r="GP217" s="75">
        <f>'T5 Q3 201415'!AX217</f>
        <v>0</v>
      </c>
      <c r="GR217" s="75">
        <f>'T6 Q4 201415'!D217</f>
        <v>561</v>
      </c>
      <c r="GS217" s="75">
        <f>'T6 Q4 201415'!E217</f>
        <v>548</v>
      </c>
      <c r="GT217" s="75">
        <f>'T6 Q4 201415'!F217</f>
        <v>0.97682709447415328</v>
      </c>
      <c r="GU217" s="75">
        <f>'T6 Q4 201415'!G217</f>
        <v>1</v>
      </c>
      <c r="GV217" s="75">
        <f>'T6 Q4 201415'!H217</f>
        <v>1.7825311942959001E-3</v>
      </c>
      <c r="GW217" s="75">
        <f>'T6 Q4 201415'!I217</f>
        <v>546</v>
      </c>
      <c r="GX217" s="75">
        <f>'T6 Q4 201415'!J217</f>
        <v>0.9732620320855615</v>
      </c>
      <c r="GY217" s="75">
        <f>'T6 Q4 201415'!K217</f>
        <v>0</v>
      </c>
      <c r="GZ217" s="75">
        <f>'T6 Q4 201415'!L217</f>
        <v>0</v>
      </c>
      <c r="HA217" s="75" t="str">
        <f>'T6 Q4 201415'!M217</f>
        <v/>
      </c>
      <c r="HB217" s="75">
        <f>'T6 Q4 201415'!N217</f>
        <v>0</v>
      </c>
      <c r="HC217" s="75">
        <f>'T6 Q4 201415'!O217</f>
        <v>651</v>
      </c>
      <c r="HD217" s="75">
        <f>'T6 Q4 201415'!P217</f>
        <v>640</v>
      </c>
      <c r="HE217" s="75">
        <f>'T6 Q4 201415'!Q217</f>
        <v>0.98310291858678955</v>
      </c>
      <c r="HF217" s="75">
        <f>'T6 Q4 201415'!R217</f>
        <v>630</v>
      </c>
      <c r="HG217" s="75">
        <f>'T6 Q4 201415'!S217</f>
        <v>0.967741935483871</v>
      </c>
      <c r="HH217" s="75">
        <f>'T6 Q4 201415'!T217</f>
        <v>637</v>
      </c>
      <c r="HI217" s="75">
        <f>'T6 Q4 201415'!U217</f>
        <v>0.978494623655914</v>
      </c>
      <c r="HJ217" s="75">
        <f>'T6 Q4 201415'!V217</f>
        <v>637</v>
      </c>
      <c r="HK217" s="75">
        <f>'T6 Q4 201415'!W217</f>
        <v>0.978494623655914</v>
      </c>
      <c r="HL217" s="75">
        <f>'T6 Q4 201415'!X217</f>
        <v>638</v>
      </c>
      <c r="HM217" s="75">
        <f>'T6 Q4 201415'!Y217</f>
        <v>0.98003072196620589</v>
      </c>
      <c r="HN217" s="75">
        <f>'T6 Q4 201415'!Z217</f>
        <v>3</v>
      </c>
      <c r="HO217" s="75">
        <f>'T6 Q4 201415'!AA217</f>
        <v>1</v>
      </c>
      <c r="HP217" s="75">
        <f>'T6 Q4 201415'!AB217</f>
        <v>0.33333333333333331</v>
      </c>
      <c r="HQ217" s="75">
        <f>'T6 Q4 201415'!AC217</f>
        <v>0</v>
      </c>
      <c r="HR217" s="75">
        <f>'T6 Q4 201415'!AD217</f>
        <v>660</v>
      </c>
      <c r="HS217" s="75">
        <f>'T6 Q4 201415'!AE217</f>
        <v>655</v>
      </c>
      <c r="HT217" s="75">
        <f>'T6 Q4 201415'!AF217</f>
        <v>0.99242424242424243</v>
      </c>
      <c r="HU217" s="75">
        <f>'T6 Q4 201415'!AG217</f>
        <v>646</v>
      </c>
      <c r="HV217" s="75">
        <f>'T6 Q4 201415'!AH217</f>
        <v>0.97878787878787876</v>
      </c>
      <c r="HW217" s="75">
        <f>'T6 Q4 201415'!AI217</f>
        <v>655</v>
      </c>
      <c r="HX217" s="75">
        <f>'T6 Q4 201415'!AJ217</f>
        <v>0.99242424242424243</v>
      </c>
      <c r="HY217" s="75">
        <f>'T6 Q4 201415'!AK217</f>
        <v>654</v>
      </c>
      <c r="HZ217" s="75">
        <f>'T6 Q4 201415'!AL217</f>
        <v>0.99090909090909096</v>
      </c>
      <c r="IA217" s="75">
        <f>'T6 Q4 201415'!AM217</f>
        <v>645</v>
      </c>
      <c r="IB217" s="75">
        <f>'T6 Q4 201415'!AN217</f>
        <v>0.97727272727272729</v>
      </c>
      <c r="IC217" s="75">
        <f>'T6 Q4 201415'!AO217</f>
        <v>646</v>
      </c>
      <c r="ID217" s="75">
        <f>'T6 Q4 201415'!AP217</f>
        <v>0.97878787878787876</v>
      </c>
      <c r="IE217" s="75">
        <f>'T6 Q4 201415'!AQ217</f>
        <v>655</v>
      </c>
      <c r="IF217" s="75">
        <f>'T6 Q4 201415'!AR217</f>
        <v>0.99242424242424243</v>
      </c>
      <c r="IG217" s="75">
        <f>'T6 Q4 201415'!AS217</f>
        <v>647</v>
      </c>
      <c r="IH217" s="75">
        <f>'T6 Q4 201415'!AT217</f>
        <v>0.98030303030303034</v>
      </c>
      <c r="II217" s="75">
        <f>'T6 Q4 201415'!AU217</f>
        <v>639</v>
      </c>
      <c r="IJ217" s="75">
        <f>'T6 Q4 201415'!AV217</f>
        <v>0.96818181818181814</v>
      </c>
      <c r="IK217" s="75">
        <f>'T6 Q4 201415'!AW217</f>
        <v>632</v>
      </c>
      <c r="IL217" s="75">
        <f>'T6 Q4 201415'!AX217</f>
        <v>0.95757575757575752</v>
      </c>
    </row>
    <row r="218" spans="1:246" x14ac:dyDescent="0.25">
      <c r="A218" s="21" t="s">
        <v>690</v>
      </c>
      <c r="B218" s="21" t="s">
        <v>691</v>
      </c>
      <c r="C218" s="21" t="s">
        <v>41</v>
      </c>
      <c r="D218" s="64">
        <v>4151</v>
      </c>
      <c r="E218" s="64">
        <v>4026</v>
      </c>
      <c r="F218" s="51">
        <v>0.96988677427125991</v>
      </c>
      <c r="G218" s="64">
        <v>26</v>
      </c>
      <c r="H218" s="69">
        <v>6.2635509515779333E-3</v>
      </c>
      <c r="I218" s="64">
        <v>4015</v>
      </c>
      <c r="J218" s="51">
        <v>0.96723681040713083</v>
      </c>
      <c r="K218" s="64">
        <v>5</v>
      </c>
      <c r="L218" s="5">
        <v>9</v>
      </c>
      <c r="M218" s="51">
        <v>1.8</v>
      </c>
      <c r="N218" s="40"/>
      <c r="O218" s="64">
        <v>4280</v>
      </c>
      <c r="P218" s="64">
        <v>4173</v>
      </c>
      <c r="Q218" s="51">
        <v>0.97499999999999998</v>
      </c>
      <c r="R218" s="64">
        <v>4039</v>
      </c>
      <c r="S218" s="69">
        <v>0.94369158878504678</v>
      </c>
      <c r="T218" s="64">
        <v>4097</v>
      </c>
      <c r="U218" s="51">
        <v>0.95724299065420559</v>
      </c>
      <c r="V218" s="64">
        <v>4058</v>
      </c>
      <c r="W218" s="69">
        <v>0.94813084112149537</v>
      </c>
      <c r="X218" s="64">
        <v>4059</v>
      </c>
      <c r="Y218" s="51">
        <v>0.9483644859813084</v>
      </c>
      <c r="Z218" s="64">
        <v>4</v>
      </c>
      <c r="AA218" s="64">
        <v>4</v>
      </c>
      <c r="AB218" s="51">
        <v>1</v>
      </c>
      <c r="AC218" s="58"/>
      <c r="AD218" s="64">
        <v>4271</v>
      </c>
      <c r="AE218" s="64">
        <v>4072</v>
      </c>
      <c r="AF218" s="46">
        <v>0.95340669632404584</v>
      </c>
      <c r="AG218" s="64">
        <v>3989</v>
      </c>
      <c r="AH218" s="70">
        <v>0.93397330835869818</v>
      </c>
      <c r="AI218" s="64">
        <v>4074</v>
      </c>
      <c r="AJ218" s="46">
        <v>0.95387497073284944</v>
      </c>
      <c r="AK218" s="64">
        <v>4112</v>
      </c>
      <c r="AL218" s="70">
        <v>0.96277218450011703</v>
      </c>
      <c r="AM218" s="64">
        <v>4095</v>
      </c>
      <c r="AN218" s="46">
        <v>0.95879185202528683</v>
      </c>
      <c r="AO218" s="64">
        <v>4086</v>
      </c>
      <c r="AP218" s="70">
        <v>0.95668461718567077</v>
      </c>
      <c r="AQ218" s="64">
        <v>4136</v>
      </c>
      <c r="AR218" s="46">
        <v>0.96839147740575982</v>
      </c>
      <c r="AS218" s="64">
        <v>3940</v>
      </c>
      <c r="AT218" s="70">
        <v>0.92250058534301105</v>
      </c>
      <c r="AU218" s="64">
        <v>4136</v>
      </c>
      <c r="AV218" s="46">
        <v>0.96839147740575982</v>
      </c>
      <c r="AW218" s="64">
        <v>4029</v>
      </c>
      <c r="AX218" s="46">
        <v>0.94333879653476937</v>
      </c>
      <c r="AZ218" s="80">
        <f>VLOOKUP($A218,'T1DQ CCG'!$A:$BS,69,FALSE)</f>
        <v>0</v>
      </c>
      <c r="BA218" s="80">
        <f>VLOOKUP($A218,'T1DQ CCG'!$A:$BS,70,FALSE)</f>
        <v>0</v>
      </c>
      <c r="BB218" s="80">
        <f>VLOOKUP($A218,'T1DQ CCG'!$A:$BS,71,FALSE)</f>
        <v>0</v>
      </c>
      <c r="BD218" s="75">
        <f>'T3 Q1 201415'!D218</f>
        <v>1013</v>
      </c>
      <c r="BE218" s="75">
        <f>'T3 Q1 201415'!E218</f>
        <v>983</v>
      </c>
      <c r="BF218" s="75">
        <f>'T3 Q1 201415'!F218</f>
        <v>0.97038499506416587</v>
      </c>
      <c r="BG218" s="75">
        <f>'T3 Q1 201415'!G218</f>
        <v>11</v>
      </c>
      <c r="BH218" s="75">
        <f>'T3 Q1 201415'!H218</f>
        <v>1.085883514313919E-2</v>
      </c>
      <c r="BI218" s="75">
        <f>'T3 Q1 201415'!I218</f>
        <v>977</v>
      </c>
      <c r="BJ218" s="75">
        <f>'T3 Q1 201415'!J218</f>
        <v>0.96446199407699906</v>
      </c>
      <c r="BK218" s="75">
        <f>'T3 Q1 201415'!K218</f>
        <v>2</v>
      </c>
      <c r="BL218" s="75">
        <f>'T3 Q1 201415'!L218</f>
        <v>2</v>
      </c>
      <c r="BM218" s="75">
        <f>'T3 Q1 201415'!M218</f>
        <v>1</v>
      </c>
      <c r="BN218" s="75">
        <f>'T3 Q1 201415'!N218</f>
        <v>0</v>
      </c>
      <c r="BO218" s="75">
        <f>'T3 Q1 201415'!O218</f>
        <v>1071</v>
      </c>
      <c r="BP218" s="75">
        <f>'T3 Q1 201415'!P218</f>
        <v>1045</v>
      </c>
      <c r="BQ218" s="75">
        <f>'T3 Q1 201415'!Q218</f>
        <v>0.97572362278244629</v>
      </c>
      <c r="BR218" s="75">
        <f>'T3 Q1 201415'!R218</f>
        <v>1019</v>
      </c>
      <c r="BS218" s="75">
        <f>'T3 Q1 201415'!S218</f>
        <v>0.95144724556489257</v>
      </c>
      <c r="BT218" s="75">
        <f>'T3 Q1 201415'!T218</f>
        <v>1031</v>
      </c>
      <c r="BU218" s="75">
        <f>'T3 Q1 201415'!U218</f>
        <v>0.96265172735760973</v>
      </c>
      <c r="BV218" s="75">
        <f>'T3 Q1 201415'!V218</f>
        <v>1018</v>
      </c>
      <c r="BW218" s="75">
        <f>'T3 Q1 201415'!W218</f>
        <v>0.95051353874883282</v>
      </c>
      <c r="BX218" s="75">
        <f>'T3 Q1 201415'!X218</f>
        <v>1021</v>
      </c>
      <c r="BY218" s="75">
        <f>'T3 Q1 201415'!Y218</f>
        <v>0.95331465919701219</v>
      </c>
      <c r="BZ218" s="75">
        <f>'T3 Q1 201415'!Z218</f>
        <v>2</v>
      </c>
      <c r="CA218" s="75">
        <f>'T3 Q1 201415'!AA218</f>
        <v>2</v>
      </c>
      <c r="CB218" s="75">
        <f>'T3 Q1 201415'!AB218</f>
        <v>1</v>
      </c>
      <c r="CC218" s="75">
        <f>'T3 Q1 201415'!AC218</f>
        <v>0</v>
      </c>
      <c r="CD218" s="75">
        <f>'T3 Q1 201415'!AD218</f>
        <v>989</v>
      </c>
      <c r="CE218" s="75">
        <f>'T3 Q1 201415'!AE218</f>
        <v>926</v>
      </c>
      <c r="CF218" s="75">
        <f>'T3 Q1 201415'!AF218</f>
        <v>0.93629929221435793</v>
      </c>
      <c r="CG218" s="75">
        <f>'T3 Q1 201415'!AG218</f>
        <v>928</v>
      </c>
      <c r="CH218" s="75">
        <f>'T3 Q1 201415'!AH218</f>
        <v>0.93832153690596565</v>
      </c>
      <c r="CI218" s="75">
        <f>'T3 Q1 201415'!AI218</f>
        <v>927</v>
      </c>
      <c r="CJ218" s="75">
        <f>'T3 Q1 201415'!AJ218</f>
        <v>0.93731041456016173</v>
      </c>
      <c r="CK218" s="75">
        <f>'T3 Q1 201415'!AK218</f>
        <v>944</v>
      </c>
      <c r="CL218" s="75">
        <f>'T3 Q1 201415'!AL218</f>
        <v>0.95449949443882709</v>
      </c>
      <c r="CM218" s="75">
        <f>'T3 Q1 201415'!AM218</f>
        <v>934</v>
      </c>
      <c r="CN218" s="75">
        <f>'T3 Q1 201415'!AN218</f>
        <v>0.9443882709807887</v>
      </c>
      <c r="CO218" s="75">
        <f>'T3 Q1 201415'!AO218</f>
        <v>937</v>
      </c>
      <c r="CP218" s="75">
        <f>'T3 Q1 201415'!AP218</f>
        <v>0.94742163801820023</v>
      </c>
      <c r="CQ218" s="75">
        <f>'T3 Q1 201415'!AQ218</f>
        <v>954</v>
      </c>
      <c r="CR218" s="75">
        <f>'T3 Q1 201415'!AR218</f>
        <v>0.96461071789686548</v>
      </c>
      <c r="CS218" s="75">
        <f>'T3 Q1 201415'!AS218</f>
        <v>913</v>
      </c>
      <c r="CT218" s="75">
        <f>'T3 Q1 201415'!AT218</f>
        <v>0.92315470171890801</v>
      </c>
      <c r="CU218" s="75">
        <f>'T3 Q1 201415'!AU218</f>
        <v>962</v>
      </c>
      <c r="CV218" s="75">
        <f>'T3 Q1 201415'!AV218</f>
        <v>0.97269969666329625</v>
      </c>
      <c r="CW218" s="75">
        <f>'T3 Q1 201415'!AW218</f>
        <v>937</v>
      </c>
      <c r="CX218" s="75">
        <f>'T3 Q1 201415'!AX218</f>
        <v>0.94742163801820023</v>
      </c>
      <c r="CZ218" s="75">
        <f>'T4 Q2 201415'!D218</f>
        <v>1092</v>
      </c>
      <c r="DA218" s="75">
        <f>'T4 Q2 201415'!E218</f>
        <v>1061</v>
      </c>
      <c r="DB218" s="75">
        <f>'T4 Q2 201415'!F218</f>
        <v>0.9716117216117216</v>
      </c>
      <c r="DC218" s="75">
        <f>'T4 Q2 201415'!G218</f>
        <v>2</v>
      </c>
      <c r="DD218" s="75">
        <f>'T4 Q2 201415'!H218</f>
        <v>1.8315018315018315E-3</v>
      </c>
      <c r="DE218" s="75">
        <f>'T4 Q2 201415'!I218</f>
        <v>1056</v>
      </c>
      <c r="DF218" s="75">
        <f>'T4 Q2 201415'!J218</f>
        <v>0.96703296703296704</v>
      </c>
      <c r="DG218" s="75">
        <f>'T4 Q2 201415'!K218</f>
        <v>0</v>
      </c>
      <c r="DH218" s="75">
        <f>'T4 Q2 201415'!L218</f>
        <v>0</v>
      </c>
      <c r="DI218" s="75" t="str">
        <f>'T4 Q2 201415'!M218</f>
        <v/>
      </c>
      <c r="DJ218" s="75">
        <f>'T4 Q2 201415'!N218</f>
        <v>0</v>
      </c>
      <c r="DK218" s="75">
        <f>'T4 Q2 201415'!O218</f>
        <v>1120</v>
      </c>
      <c r="DL218" s="75">
        <f>'T4 Q2 201415'!P218</f>
        <v>1091</v>
      </c>
      <c r="DM218" s="75">
        <f>'T4 Q2 201415'!Q218</f>
        <v>0.97410714285714284</v>
      </c>
      <c r="DN218" s="75">
        <f>'T4 Q2 201415'!R218</f>
        <v>1043</v>
      </c>
      <c r="DO218" s="75">
        <f>'T4 Q2 201415'!S218</f>
        <v>0.93125000000000002</v>
      </c>
      <c r="DP218" s="75">
        <f>'T4 Q2 201415'!T218</f>
        <v>1061</v>
      </c>
      <c r="DQ218" s="75">
        <f>'T4 Q2 201415'!U218</f>
        <v>0.94732142857142854</v>
      </c>
      <c r="DR218" s="75">
        <f>'T4 Q2 201415'!V218</f>
        <v>1049</v>
      </c>
      <c r="DS218" s="75">
        <f>'T4 Q2 201415'!W218</f>
        <v>0.93660714285714286</v>
      </c>
      <c r="DT218" s="75">
        <f>'T4 Q2 201415'!X218</f>
        <v>1053</v>
      </c>
      <c r="DU218" s="75">
        <f>'T4 Q2 201415'!Y218</f>
        <v>0.94017857142857142</v>
      </c>
      <c r="DV218" s="75">
        <f>'T4 Q2 201415'!Z218</f>
        <v>2</v>
      </c>
      <c r="DW218" s="75">
        <f>'T4 Q2 201415'!AA218</f>
        <v>2</v>
      </c>
      <c r="DX218" s="75">
        <f>'T4 Q2 201415'!AB218</f>
        <v>1</v>
      </c>
      <c r="DY218" s="75">
        <f>'T4 Q2 201415'!AC218</f>
        <v>0</v>
      </c>
      <c r="DZ218" s="75">
        <f>'T4 Q2 201415'!AD218</f>
        <v>1058</v>
      </c>
      <c r="EA218" s="75">
        <f>'T4 Q2 201415'!AE218</f>
        <v>987</v>
      </c>
      <c r="EB218" s="75">
        <f>'T4 Q2 201415'!AF218</f>
        <v>0.93289224952741023</v>
      </c>
      <c r="EC218" s="75">
        <f>'T4 Q2 201415'!AG218</f>
        <v>988</v>
      </c>
      <c r="ED218" s="75">
        <f>'T4 Q2 201415'!AH218</f>
        <v>0.93383742911153123</v>
      </c>
      <c r="EE218" s="75">
        <f>'T4 Q2 201415'!AI218</f>
        <v>988</v>
      </c>
      <c r="EF218" s="75">
        <f>'T4 Q2 201415'!AJ218</f>
        <v>0.93383742911153123</v>
      </c>
      <c r="EG218" s="75">
        <f>'T4 Q2 201415'!AK218</f>
        <v>1015</v>
      </c>
      <c r="EH218" s="75">
        <f>'T4 Q2 201415'!AL218</f>
        <v>0.95935727788279768</v>
      </c>
      <c r="EI218" s="75">
        <f>'T4 Q2 201415'!AM218</f>
        <v>1006</v>
      </c>
      <c r="EJ218" s="75">
        <f>'T4 Q2 201415'!AN218</f>
        <v>0.95085066162570886</v>
      </c>
      <c r="EK218" s="75">
        <f>'T4 Q2 201415'!AO218</f>
        <v>1005</v>
      </c>
      <c r="EL218" s="75">
        <f>'T4 Q2 201415'!AP218</f>
        <v>0.94990548204158787</v>
      </c>
      <c r="EM218" s="75">
        <f>'T4 Q2 201415'!AQ218</f>
        <v>1025</v>
      </c>
      <c r="EN218" s="75">
        <f>'T4 Q2 201415'!AR218</f>
        <v>0.9688090737240076</v>
      </c>
      <c r="EO218" s="75">
        <f>'T4 Q2 201415'!AS218</f>
        <v>968</v>
      </c>
      <c r="EP218" s="75">
        <f>'T4 Q2 201415'!AT218</f>
        <v>0.9149338374291115</v>
      </c>
      <c r="EQ218" s="75">
        <f>'T4 Q2 201415'!AU218</f>
        <v>1025</v>
      </c>
      <c r="ER218" s="75">
        <f>'T4 Q2 201415'!AV218</f>
        <v>0.9688090737240076</v>
      </c>
      <c r="ES218" s="75">
        <f>'T4 Q2 201415'!AW218</f>
        <v>994</v>
      </c>
      <c r="ET218" s="75">
        <f>'T4 Q2 201415'!AX218</f>
        <v>0.93950850661625707</v>
      </c>
      <c r="EV218" s="75">
        <f>'T5 Q3 201415'!D218</f>
        <v>1074</v>
      </c>
      <c r="EW218" s="75">
        <f>'T5 Q3 201415'!E218</f>
        <v>1040</v>
      </c>
      <c r="EX218" s="75">
        <f>'T5 Q3 201415'!F218</f>
        <v>0.96834264432029793</v>
      </c>
      <c r="EY218" s="75">
        <f>'T5 Q3 201415'!G218</f>
        <v>5</v>
      </c>
      <c r="EZ218" s="75">
        <f>'T5 Q3 201415'!H218</f>
        <v>4.6554934823091251E-3</v>
      </c>
      <c r="FA218" s="75">
        <f>'T5 Q3 201415'!I218</f>
        <v>1036</v>
      </c>
      <c r="FB218" s="75">
        <f>'T5 Q3 201415'!J218</f>
        <v>0.96461824953445063</v>
      </c>
      <c r="FC218" s="75">
        <f>'T5 Q3 201415'!K218</f>
        <v>2</v>
      </c>
      <c r="FD218" s="75">
        <f>'T5 Q3 201415'!L218</f>
        <v>1</v>
      </c>
      <c r="FE218" s="75">
        <f>'T5 Q3 201415'!M218</f>
        <v>0.5</v>
      </c>
      <c r="FF218" s="75">
        <f>'T5 Q3 201415'!N218</f>
        <v>0</v>
      </c>
      <c r="FG218" s="75">
        <f>'T5 Q3 201415'!O218</f>
        <v>1085</v>
      </c>
      <c r="FH218" s="75">
        <f>'T5 Q3 201415'!P218</f>
        <v>1056</v>
      </c>
      <c r="FI218" s="75">
        <f>'T5 Q3 201415'!Q218</f>
        <v>0.97327188940092169</v>
      </c>
      <c r="FJ218" s="75">
        <f>'T5 Q3 201415'!R218</f>
        <v>1030</v>
      </c>
      <c r="FK218" s="75">
        <f>'T5 Q3 201415'!S218</f>
        <v>0.94930875576036866</v>
      </c>
      <c r="FL218" s="75">
        <f>'T5 Q3 201415'!T218</f>
        <v>1032</v>
      </c>
      <c r="FM218" s="75">
        <f>'T5 Q3 201415'!U218</f>
        <v>0.95115207373271893</v>
      </c>
      <c r="FN218" s="75">
        <f>'T5 Q3 201415'!V218</f>
        <v>1038</v>
      </c>
      <c r="FO218" s="75">
        <f>'T5 Q3 201415'!W218</f>
        <v>0.95668202764976962</v>
      </c>
      <c r="FP218" s="75">
        <f>'T5 Q3 201415'!X218</f>
        <v>1034</v>
      </c>
      <c r="FQ218" s="75">
        <f>'T5 Q3 201415'!Y218</f>
        <v>0.95299539170506908</v>
      </c>
      <c r="FR218" s="75">
        <f>'T5 Q3 201415'!Z218</f>
        <v>0</v>
      </c>
      <c r="FS218" s="75">
        <f>'T5 Q3 201415'!AA218</f>
        <v>0</v>
      </c>
      <c r="FT218" s="75" t="str">
        <f>'T5 Q3 201415'!AB218</f>
        <v/>
      </c>
      <c r="FU218" s="75">
        <f>'T5 Q3 201415'!AC218</f>
        <v>0</v>
      </c>
      <c r="FV218" s="75">
        <f>'T5 Q3 201415'!AD218</f>
        <v>1120</v>
      </c>
      <c r="FW218" s="75">
        <f>'T5 Q3 201415'!AE218</f>
        <v>1091</v>
      </c>
      <c r="FX218" s="75">
        <f>'T5 Q3 201415'!AF218</f>
        <v>0.97410714285714284</v>
      </c>
      <c r="FY218" s="75">
        <f>'T5 Q3 201415'!AG218</f>
        <v>1047</v>
      </c>
      <c r="FZ218" s="75">
        <f>'T5 Q3 201415'!AH218</f>
        <v>0.93482142857142858</v>
      </c>
      <c r="GA218" s="75">
        <f>'T5 Q3 201415'!AI218</f>
        <v>1091</v>
      </c>
      <c r="GB218" s="75">
        <f>'T5 Q3 201415'!AJ218</f>
        <v>0.97410714285714284</v>
      </c>
      <c r="GC218" s="75">
        <f>'T5 Q3 201415'!AK218</f>
        <v>1088</v>
      </c>
      <c r="GD218" s="75">
        <f>'T5 Q3 201415'!AL218</f>
        <v>0.97142857142857142</v>
      </c>
      <c r="GE218" s="75">
        <f>'T5 Q3 201415'!AM218</f>
        <v>1092</v>
      </c>
      <c r="GF218" s="75">
        <f>'T5 Q3 201415'!AN218</f>
        <v>0.97499999999999998</v>
      </c>
      <c r="GG218" s="75">
        <f>'T5 Q3 201415'!AO218</f>
        <v>1077</v>
      </c>
      <c r="GH218" s="75">
        <f>'T5 Q3 201415'!AP218</f>
        <v>0.96160714285714288</v>
      </c>
      <c r="GI218" s="75">
        <f>'T5 Q3 201415'!AQ218</f>
        <v>1089</v>
      </c>
      <c r="GJ218" s="75">
        <f>'T5 Q3 201415'!AR218</f>
        <v>0.97232142857142856</v>
      </c>
      <c r="GK218" s="75">
        <f>'T5 Q3 201415'!AS218</f>
        <v>1039</v>
      </c>
      <c r="GL218" s="75">
        <f>'T5 Q3 201415'!AT218</f>
        <v>0.92767857142857146</v>
      </c>
      <c r="GM218" s="75">
        <f>'T5 Q3 201415'!AU218</f>
        <v>1086</v>
      </c>
      <c r="GN218" s="75">
        <f>'T5 Q3 201415'!AV218</f>
        <v>0.96964285714285714</v>
      </c>
      <c r="GO218" s="75">
        <f>'T5 Q3 201415'!AW218</f>
        <v>1057</v>
      </c>
      <c r="GP218" s="75">
        <f>'T5 Q3 201415'!AX218</f>
        <v>0.94374999999999998</v>
      </c>
      <c r="GR218" s="75">
        <f>'T6 Q4 201415'!D218</f>
        <v>972</v>
      </c>
      <c r="GS218" s="75">
        <f>'T6 Q4 201415'!E218</f>
        <v>942</v>
      </c>
      <c r="GT218" s="75">
        <f>'T6 Q4 201415'!F218</f>
        <v>0.96913580246913578</v>
      </c>
      <c r="GU218" s="75">
        <f>'T6 Q4 201415'!G218</f>
        <v>8</v>
      </c>
      <c r="GV218" s="75">
        <f>'T6 Q4 201415'!H218</f>
        <v>8.23045267489712E-3</v>
      </c>
      <c r="GW218" s="75">
        <f>'T6 Q4 201415'!I218</f>
        <v>946</v>
      </c>
      <c r="GX218" s="75">
        <f>'T6 Q4 201415'!J218</f>
        <v>0.97325102880658432</v>
      </c>
      <c r="GY218" s="75">
        <f>'T6 Q4 201415'!K218</f>
        <v>1</v>
      </c>
      <c r="GZ218" s="75">
        <f>'T6 Q4 201415'!L218</f>
        <v>1</v>
      </c>
      <c r="HA218" s="75">
        <f>'T6 Q4 201415'!M218</f>
        <v>1</v>
      </c>
      <c r="HB218" s="75">
        <f>'T6 Q4 201415'!N218</f>
        <v>0</v>
      </c>
      <c r="HC218" s="75">
        <f>'T6 Q4 201415'!O218</f>
        <v>1004</v>
      </c>
      <c r="HD218" s="75">
        <f>'T6 Q4 201415'!P218</f>
        <v>981</v>
      </c>
      <c r="HE218" s="75">
        <f>'T6 Q4 201415'!Q218</f>
        <v>0.97709163346613548</v>
      </c>
      <c r="HF218" s="75">
        <f>'T6 Q4 201415'!R218</f>
        <v>947</v>
      </c>
      <c r="HG218" s="75">
        <f>'T6 Q4 201415'!S218</f>
        <v>0.94322709163346619</v>
      </c>
      <c r="HH218" s="75">
        <f>'T6 Q4 201415'!T218</f>
        <v>973</v>
      </c>
      <c r="HI218" s="75">
        <f>'T6 Q4 201415'!U218</f>
        <v>0.96912350597609564</v>
      </c>
      <c r="HJ218" s="75">
        <f>'T6 Q4 201415'!V218</f>
        <v>953</v>
      </c>
      <c r="HK218" s="75">
        <f>'T6 Q4 201415'!W218</f>
        <v>0.94920318725099606</v>
      </c>
      <c r="HL218" s="75">
        <f>'T6 Q4 201415'!X218</f>
        <v>951</v>
      </c>
      <c r="HM218" s="75">
        <f>'T6 Q4 201415'!Y218</f>
        <v>0.9472111553784861</v>
      </c>
      <c r="HN218" s="75">
        <f>'T6 Q4 201415'!Z218</f>
        <v>0</v>
      </c>
      <c r="HO218" s="75">
        <f>'T6 Q4 201415'!AA218</f>
        <v>0</v>
      </c>
      <c r="HP218" s="75" t="str">
        <f>'T6 Q4 201415'!AB218</f>
        <v/>
      </c>
      <c r="HQ218" s="75">
        <f>'T6 Q4 201415'!AC218</f>
        <v>0</v>
      </c>
      <c r="HR218" s="75">
        <f>'T6 Q4 201415'!AD218</f>
        <v>1104</v>
      </c>
      <c r="HS218" s="75">
        <f>'T6 Q4 201415'!AE218</f>
        <v>1068</v>
      </c>
      <c r="HT218" s="75">
        <f>'T6 Q4 201415'!AF218</f>
        <v>0.96739130434782605</v>
      </c>
      <c r="HU218" s="75">
        <f>'T6 Q4 201415'!AG218</f>
        <v>1026</v>
      </c>
      <c r="HV218" s="75">
        <f>'T6 Q4 201415'!AH218</f>
        <v>0.92934782608695654</v>
      </c>
      <c r="HW218" s="75">
        <f>'T6 Q4 201415'!AI218</f>
        <v>1068</v>
      </c>
      <c r="HX218" s="75">
        <f>'T6 Q4 201415'!AJ218</f>
        <v>0.96739130434782605</v>
      </c>
      <c r="HY218" s="75">
        <f>'T6 Q4 201415'!AK218</f>
        <v>1065</v>
      </c>
      <c r="HZ218" s="75">
        <f>'T6 Q4 201415'!AL218</f>
        <v>0.96467391304347827</v>
      </c>
      <c r="IA218" s="75">
        <f>'T6 Q4 201415'!AM218</f>
        <v>1063</v>
      </c>
      <c r="IB218" s="75">
        <f>'T6 Q4 201415'!AN218</f>
        <v>0.96286231884057971</v>
      </c>
      <c r="IC218" s="75">
        <f>'T6 Q4 201415'!AO218</f>
        <v>1067</v>
      </c>
      <c r="ID218" s="75">
        <f>'T6 Q4 201415'!AP218</f>
        <v>0.96648550724637683</v>
      </c>
      <c r="IE218" s="75">
        <f>'T6 Q4 201415'!AQ218</f>
        <v>1068</v>
      </c>
      <c r="IF218" s="75">
        <f>'T6 Q4 201415'!AR218</f>
        <v>0.96739130434782605</v>
      </c>
      <c r="IG218" s="75">
        <f>'T6 Q4 201415'!AS218</f>
        <v>1020</v>
      </c>
      <c r="IH218" s="75">
        <f>'T6 Q4 201415'!AT218</f>
        <v>0.92391304347826086</v>
      </c>
      <c r="II218" s="75">
        <f>'T6 Q4 201415'!AU218</f>
        <v>1063</v>
      </c>
      <c r="IJ218" s="75">
        <f>'T6 Q4 201415'!AV218</f>
        <v>0.96286231884057971</v>
      </c>
      <c r="IK218" s="75">
        <f>'T6 Q4 201415'!AW218</f>
        <v>1041</v>
      </c>
      <c r="IL218" s="75">
        <f>'T6 Q4 201415'!AX218</f>
        <v>0.94293478260869568</v>
      </c>
    </row>
    <row r="219" spans="1:246" x14ac:dyDescent="0.25">
      <c r="A219" s="20" t="s">
        <v>724</v>
      </c>
      <c r="B219" s="19" t="s">
        <v>725</v>
      </c>
      <c r="C219" s="19"/>
      <c r="D219" s="71">
        <v>451</v>
      </c>
      <c r="E219" s="71">
        <v>440</v>
      </c>
      <c r="F219" s="52">
        <v>0.97560975609756095</v>
      </c>
      <c r="G219" s="71">
        <v>368</v>
      </c>
      <c r="H219" s="72">
        <v>0.81596452328159641</v>
      </c>
      <c r="I219" s="71">
        <v>439</v>
      </c>
      <c r="J219" s="52">
        <v>0.97339246119733924</v>
      </c>
      <c r="K219" s="71">
        <v>1</v>
      </c>
      <c r="L219" s="47">
        <v>0</v>
      </c>
      <c r="M219" s="52">
        <v>0</v>
      </c>
      <c r="N219" s="41"/>
      <c r="O219" s="71">
        <v>451</v>
      </c>
      <c r="P219" s="71">
        <v>436</v>
      </c>
      <c r="Q219" s="52">
        <v>0.96674057649667411</v>
      </c>
      <c r="R219" s="71">
        <v>424</v>
      </c>
      <c r="S219" s="72">
        <v>0.94013303769401335</v>
      </c>
      <c r="T219" s="71">
        <v>391</v>
      </c>
      <c r="U219" s="52">
        <v>0.86696230598669621</v>
      </c>
      <c r="V219" s="71">
        <v>422</v>
      </c>
      <c r="W219" s="72">
        <v>0.93569844789356982</v>
      </c>
      <c r="X219" s="71">
        <v>426</v>
      </c>
      <c r="Y219" s="52">
        <v>0.94456762749445677</v>
      </c>
      <c r="Z219" s="71">
        <v>1</v>
      </c>
      <c r="AA219" s="71">
        <v>1</v>
      </c>
      <c r="AB219" s="52">
        <v>1</v>
      </c>
      <c r="AC219" s="59"/>
      <c r="AD219" s="71">
        <v>385</v>
      </c>
      <c r="AE219" s="71">
        <v>353</v>
      </c>
      <c r="AF219" s="49">
        <v>0.91688311688311686</v>
      </c>
      <c r="AG219" s="71">
        <v>335</v>
      </c>
      <c r="AH219" s="73">
        <v>0.87012987012987009</v>
      </c>
      <c r="AI219" s="71">
        <v>352</v>
      </c>
      <c r="AJ219" s="49">
        <v>0.91428571428571426</v>
      </c>
      <c r="AK219" s="71">
        <v>352</v>
      </c>
      <c r="AL219" s="73">
        <v>0.91428571428571426</v>
      </c>
      <c r="AM219" s="71">
        <v>337</v>
      </c>
      <c r="AN219" s="49">
        <v>0.87532467532467528</v>
      </c>
      <c r="AO219" s="71">
        <v>346</v>
      </c>
      <c r="AP219" s="73">
        <v>0.89870129870129867</v>
      </c>
      <c r="AQ219" s="71">
        <v>349</v>
      </c>
      <c r="AR219" s="49">
        <v>0.90649350649350646</v>
      </c>
      <c r="AS219" s="71">
        <v>330</v>
      </c>
      <c r="AT219" s="73">
        <v>0.8571428571428571</v>
      </c>
      <c r="AU219" s="71">
        <v>351</v>
      </c>
      <c r="AV219" s="49">
        <v>0.91168831168831166</v>
      </c>
      <c r="AW219" s="71">
        <v>332</v>
      </c>
      <c r="AX219" s="49">
        <v>0.86233766233766229</v>
      </c>
      <c r="BD219" s="75">
        <f>'T3 Q1 201415'!D219</f>
        <v>95</v>
      </c>
      <c r="BE219" s="75">
        <f>'T3 Q1 201415'!E219</f>
        <v>92</v>
      </c>
      <c r="BF219" s="75">
        <f>'T3 Q1 201415'!F219</f>
        <v>0.96842105263157896</v>
      </c>
      <c r="BG219" s="75">
        <f>'T3 Q1 201415'!G219</f>
        <v>84</v>
      </c>
      <c r="BH219" s="75">
        <f>'T3 Q1 201415'!H219</f>
        <v>0.88421052631578945</v>
      </c>
      <c r="BI219" s="75">
        <f>'T3 Q1 201415'!I219</f>
        <v>92</v>
      </c>
      <c r="BJ219" s="75">
        <f>'T3 Q1 201415'!J219</f>
        <v>0.96842105263157896</v>
      </c>
      <c r="BK219" s="75">
        <f>'T3 Q1 201415'!K219</f>
        <v>0</v>
      </c>
      <c r="BL219" s="75">
        <f>'T3 Q1 201415'!L219</f>
        <v>0</v>
      </c>
      <c r="BM219" s="75" t="str">
        <f>'T3 Q1 201415'!M219</f>
        <v/>
      </c>
      <c r="BN219" s="75">
        <f>'T3 Q1 201415'!N219</f>
        <v>0</v>
      </c>
      <c r="BO219" s="75">
        <f>'T3 Q1 201415'!O219</f>
        <v>115</v>
      </c>
      <c r="BP219" s="75">
        <f>'T3 Q1 201415'!P219</f>
        <v>112</v>
      </c>
      <c r="BQ219" s="75">
        <f>'T3 Q1 201415'!Q219</f>
        <v>0.97391304347826091</v>
      </c>
      <c r="BR219" s="75">
        <f>'T3 Q1 201415'!R219</f>
        <v>108</v>
      </c>
      <c r="BS219" s="75">
        <f>'T3 Q1 201415'!S219</f>
        <v>0.93913043478260871</v>
      </c>
      <c r="BT219" s="75">
        <f>'T3 Q1 201415'!T219</f>
        <v>108</v>
      </c>
      <c r="BU219" s="75">
        <f>'T3 Q1 201415'!U219</f>
        <v>0.93913043478260871</v>
      </c>
      <c r="BV219" s="75">
        <f>'T3 Q1 201415'!V219</f>
        <v>109</v>
      </c>
      <c r="BW219" s="75">
        <f>'T3 Q1 201415'!W219</f>
        <v>0.94782608695652171</v>
      </c>
      <c r="BX219" s="75">
        <f>'T3 Q1 201415'!X219</f>
        <v>108</v>
      </c>
      <c r="BY219" s="75">
        <f>'T3 Q1 201415'!Y219</f>
        <v>0.93913043478260871</v>
      </c>
      <c r="BZ219" s="75">
        <f>'T3 Q1 201415'!Z219</f>
        <v>0</v>
      </c>
      <c r="CA219" s="75">
        <f>'T3 Q1 201415'!AA219</f>
        <v>0</v>
      </c>
      <c r="CB219" s="75" t="str">
        <f>'T3 Q1 201415'!AB219</f>
        <v/>
      </c>
      <c r="CC219" s="75">
        <f>'T3 Q1 201415'!AC219</f>
        <v>0</v>
      </c>
      <c r="CD219" s="75">
        <f>'T3 Q1 201415'!AD219</f>
        <v>90</v>
      </c>
      <c r="CE219" s="75">
        <f>'T3 Q1 201415'!AE219</f>
        <v>79</v>
      </c>
      <c r="CF219" s="75">
        <f>'T3 Q1 201415'!AF219</f>
        <v>0.87777777777777777</v>
      </c>
      <c r="CG219" s="75">
        <f>'T3 Q1 201415'!AG219</f>
        <v>75</v>
      </c>
      <c r="CH219" s="75">
        <f>'T3 Q1 201415'!AH219</f>
        <v>0.83333333333333337</v>
      </c>
      <c r="CI219" s="75">
        <f>'T3 Q1 201415'!AI219</f>
        <v>79</v>
      </c>
      <c r="CJ219" s="75">
        <f>'T3 Q1 201415'!AJ219</f>
        <v>0.87777777777777777</v>
      </c>
      <c r="CK219" s="75">
        <f>'T3 Q1 201415'!AK219</f>
        <v>78</v>
      </c>
      <c r="CL219" s="75">
        <f>'T3 Q1 201415'!AL219</f>
        <v>0.8666666666666667</v>
      </c>
      <c r="CM219" s="75">
        <f>'T3 Q1 201415'!AM219</f>
        <v>75</v>
      </c>
      <c r="CN219" s="75">
        <f>'T3 Q1 201415'!AN219</f>
        <v>0.83333333333333337</v>
      </c>
      <c r="CO219" s="75">
        <f>'T3 Q1 201415'!AO219</f>
        <v>76</v>
      </c>
      <c r="CP219" s="75">
        <f>'T3 Q1 201415'!AP219</f>
        <v>0.84444444444444444</v>
      </c>
      <c r="CQ219" s="75">
        <f>'T3 Q1 201415'!AQ219</f>
        <v>77</v>
      </c>
      <c r="CR219" s="75">
        <f>'T3 Q1 201415'!AR219</f>
        <v>0.85555555555555551</v>
      </c>
      <c r="CS219" s="75">
        <f>'T3 Q1 201415'!AS219</f>
        <v>72</v>
      </c>
      <c r="CT219" s="75">
        <f>'T3 Q1 201415'!AT219</f>
        <v>0.8</v>
      </c>
      <c r="CU219" s="75">
        <f>'T3 Q1 201415'!AU219</f>
        <v>79</v>
      </c>
      <c r="CV219" s="75">
        <f>'T3 Q1 201415'!AV219</f>
        <v>0.87777777777777777</v>
      </c>
      <c r="CW219" s="75">
        <f>'T3 Q1 201415'!AW219</f>
        <v>72</v>
      </c>
      <c r="CX219" s="75">
        <f>'T3 Q1 201415'!AX219</f>
        <v>0.8</v>
      </c>
      <c r="CZ219" s="75">
        <f>'T4 Q2 201415'!D219</f>
        <v>143</v>
      </c>
      <c r="DA219" s="75">
        <f>'T4 Q2 201415'!E219</f>
        <v>140</v>
      </c>
      <c r="DB219" s="75">
        <f>'T4 Q2 201415'!F219</f>
        <v>0.97902097902097907</v>
      </c>
      <c r="DC219" s="75">
        <f>'T4 Q2 201415'!G219</f>
        <v>113</v>
      </c>
      <c r="DD219" s="75">
        <f>'T4 Q2 201415'!H219</f>
        <v>0.79020979020979021</v>
      </c>
      <c r="DE219" s="75">
        <f>'T4 Q2 201415'!I219</f>
        <v>140</v>
      </c>
      <c r="DF219" s="75">
        <f>'T4 Q2 201415'!J219</f>
        <v>0.97902097902097907</v>
      </c>
      <c r="DG219" s="75">
        <f>'T4 Q2 201415'!K219</f>
        <v>1</v>
      </c>
      <c r="DH219" s="75">
        <f>'T4 Q2 201415'!L219</f>
        <v>1</v>
      </c>
      <c r="DI219" s="75">
        <f>'T4 Q2 201415'!M219</f>
        <v>1</v>
      </c>
      <c r="DJ219" s="75">
        <f>'T4 Q2 201415'!N219</f>
        <v>0</v>
      </c>
      <c r="DK219" s="75">
        <f>'T4 Q2 201415'!O219</f>
        <v>114</v>
      </c>
      <c r="DL219" s="75">
        <f>'T4 Q2 201415'!P219</f>
        <v>109</v>
      </c>
      <c r="DM219" s="75">
        <f>'T4 Q2 201415'!Q219</f>
        <v>0.95614035087719296</v>
      </c>
      <c r="DN219" s="75">
        <f>'T4 Q2 201415'!R219</f>
        <v>107</v>
      </c>
      <c r="DO219" s="75">
        <f>'T4 Q2 201415'!S219</f>
        <v>0.93859649122807021</v>
      </c>
      <c r="DP219" s="75">
        <f>'T4 Q2 201415'!T219</f>
        <v>107</v>
      </c>
      <c r="DQ219" s="75">
        <f>'T4 Q2 201415'!U219</f>
        <v>0.93859649122807021</v>
      </c>
      <c r="DR219" s="75">
        <f>'T4 Q2 201415'!V219</f>
        <v>106</v>
      </c>
      <c r="DS219" s="75">
        <f>'T4 Q2 201415'!W219</f>
        <v>0.92982456140350878</v>
      </c>
      <c r="DT219" s="75">
        <f>'T4 Q2 201415'!X219</f>
        <v>108</v>
      </c>
      <c r="DU219" s="75">
        <f>'T4 Q2 201415'!Y219</f>
        <v>0.94736842105263153</v>
      </c>
      <c r="DV219" s="75">
        <f>'T4 Q2 201415'!Z219</f>
        <v>0</v>
      </c>
      <c r="DW219" s="75">
        <f>'T4 Q2 201415'!AA219</f>
        <v>0</v>
      </c>
      <c r="DX219" s="75" t="str">
        <f>'T4 Q2 201415'!AB219</f>
        <v/>
      </c>
      <c r="DY219" s="75">
        <f>'T4 Q2 201415'!AC219</f>
        <v>0</v>
      </c>
      <c r="DZ219" s="75">
        <f>'T4 Q2 201415'!AD219</f>
        <v>105</v>
      </c>
      <c r="EA219" s="75">
        <f>'T4 Q2 201415'!AE219</f>
        <v>96</v>
      </c>
      <c r="EB219" s="75">
        <f>'T4 Q2 201415'!AF219</f>
        <v>0.91428571428571426</v>
      </c>
      <c r="EC219" s="75">
        <f>'T4 Q2 201415'!AG219</f>
        <v>89</v>
      </c>
      <c r="ED219" s="75">
        <f>'T4 Q2 201415'!AH219</f>
        <v>0.84761904761904761</v>
      </c>
      <c r="EE219" s="75">
        <f>'T4 Q2 201415'!AI219</f>
        <v>96</v>
      </c>
      <c r="EF219" s="75">
        <f>'T4 Q2 201415'!AJ219</f>
        <v>0.91428571428571426</v>
      </c>
      <c r="EG219" s="75">
        <f>'T4 Q2 201415'!AK219</f>
        <v>96</v>
      </c>
      <c r="EH219" s="75">
        <f>'T4 Q2 201415'!AL219</f>
        <v>0.91428571428571426</v>
      </c>
      <c r="EI219" s="75">
        <f>'T4 Q2 201415'!AM219</f>
        <v>94</v>
      </c>
      <c r="EJ219" s="75">
        <f>'T4 Q2 201415'!AN219</f>
        <v>0.89523809523809528</v>
      </c>
      <c r="EK219" s="75">
        <f>'T4 Q2 201415'!AO219</f>
        <v>94</v>
      </c>
      <c r="EL219" s="75">
        <f>'T4 Q2 201415'!AP219</f>
        <v>0.89523809523809528</v>
      </c>
      <c r="EM219" s="75">
        <f>'T4 Q2 201415'!AQ219</f>
        <v>94</v>
      </c>
      <c r="EN219" s="75">
        <f>'T4 Q2 201415'!AR219</f>
        <v>0.89523809523809528</v>
      </c>
      <c r="EO219" s="75">
        <f>'T4 Q2 201415'!AS219</f>
        <v>89</v>
      </c>
      <c r="EP219" s="75">
        <f>'T4 Q2 201415'!AT219</f>
        <v>0.84761904761904761</v>
      </c>
      <c r="EQ219" s="75">
        <f>'T4 Q2 201415'!AU219</f>
        <v>97</v>
      </c>
      <c r="ER219" s="75">
        <f>'T4 Q2 201415'!AV219</f>
        <v>0.92380952380952386</v>
      </c>
      <c r="ES219" s="75">
        <f>'T4 Q2 201415'!AW219</f>
        <v>90</v>
      </c>
      <c r="ET219" s="75">
        <f>'T4 Q2 201415'!AX219</f>
        <v>0.8571428571428571</v>
      </c>
      <c r="EV219" s="75">
        <f>'T5 Q3 201415'!D219</f>
        <v>111</v>
      </c>
      <c r="EW219" s="75">
        <f>'T5 Q3 201415'!E219</f>
        <v>109</v>
      </c>
      <c r="EX219" s="75">
        <f>'T5 Q3 201415'!F219</f>
        <v>0.98198198198198194</v>
      </c>
      <c r="EY219" s="75">
        <f>'T5 Q3 201415'!G219</f>
        <v>86</v>
      </c>
      <c r="EZ219" s="75">
        <f>'T5 Q3 201415'!H219</f>
        <v>0.77477477477477474</v>
      </c>
      <c r="FA219" s="75">
        <f>'T5 Q3 201415'!I219</f>
        <v>108</v>
      </c>
      <c r="FB219" s="75">
        <f>'T5 Q3 201415'!J219</f>
        <v>0.97297297297297303</v>
      </c>
      <c r="FC219" s="75">
        <f>'T5 Q3 201415'!K219</f>
        <v>0</v>
      </c>
      <c r="FD219" s="75">
        <f>'T5 Q3 201415'!L219</f>
        <v>0</v>
      </c>
      <c r="FE219" s="75" t="str">
        <f>'T5 Q3 201415'!M219</f>
        <v/>
      </c>
      <c r="FF219" s="75">
        <f>'T5 Q3 201415'!N219</f>
        <v>0</v>
      </c>
      <c r="FG219" s="75">
        <f>'T5 Q3 201415'!O219</f>
        <v>107</v>
      </c>
      <c r="FH219" s="75">
        <f>'T5 Q3 201415'!P219</f>
        <v>104</v>
      </c>
      <c r="FI219" s="75">
        <f>'T5 Q3 201415'!Q219</f>
        <v>0.9719626168224299</v>
      </c>
      <c r="FJ219" s="75">
        <f>'T5 Q3 201415'!R219</f>
        <v>100</v>
      </c>
      <c r="FK219" s="75">
        <f>'T5 Q3 201415'!S219</f>
        <v>0.93457943925233644</v>
      </c>
      <c r="FL219" s="75">
        <f>'T5 Q3 201415'!T219</f>
        <v>96</v>
      </c>
      <c r="FM219" s="75">
        <f>'T5 Q3 201415'!U219</f>
        <v>0.89719626168224298</v>
      </c>
      <c r="FN219" s="75">
        <f>'T5 Q3 201415'!V219</f>
        <v>99</v>
      </c>
      <c r="FO219" s="75">
        <f>'T5 Q3 201415'!W219</f>
        <v>0.92523364485981308</v>
      </c>
      <c r="FP219" s="75">
        <f>'T5 Q3 201415'!X219</f>
        <v>101</v>
      </c>
      <c r="FQ219" s="75">
        <f>'T5 Q3 201415'!Y219</f>
        <v>0.94392523364485981</v>
      </c>
      <c r="FR219" s="75">
        <f>'T5 Q3 201415'!Z219</f>
        <v>1</v>
      </c>
      <c r="FS219" s="75">
        <f>'T5 Q3 201415'!AA219</f>
        <v>1</v>
      </c>
      <c r="FT219" s="75">
        <f>'T5 Q3 201415'!AB219</f>
        <v>1</v>
      </c>
      <c r="FU219" s="75">
        <f>'T5 Q3 201415'!AC219</f>
        <v>0</v>
      </c>
      <c r="FV219" s="75">
        <f>'T5 Q3 201415'!AD219</f>
        <v>100</v>
      </c>
      <c r="FW219" s="75">
        <f>'T5 Q3 201415'!AE219</f>
        <v>94</v>
      </c>
      <c r="FX219" s="75">
        <f>'T5 Q3 201415'!AF219</f>
        <v>0.94</v>
      </c>
      <c r="FY219" s="75">
        <f>'T5 Q3 201415'!AG219</f>
        <v>91</v>
      </c>
      <c r="FZ219" s="75">
        <f>'T5 Q3 201415'!AH219</f>
        <v>0.91</v>
      </c>
      <c r="GA219" s="75">
        <f>'T5 Q3 201415'!AI219</f>
        <v>94</v>
      </c>
      <c r="GB219" s="75">
        <f>'T5 Q3 201415'!AJ219</f>
        <v>0.94</v>
      </c>
      <c r="GC219" s="75">
        <f>'T5 Q3 201415'!AK219</f>
        <v>95</v>
      </c>
      <c r="GD219" s="75">
        <f>'T5 Q3 201415'!AL219</f>
        <v>0.95</v>
      </c>
      <c r="GE219" s="75">
        <f>'T5 Q3 201415'!AM219</f>
        <v>89</v>
      </c>
      <c r="GF219" s="75">
        <f>'T5 Q3 201415'!AN219</f>
        <v>0.89</v>
      </c>
      <c r="GG219" s="75">
        <f>'T5 Q3 201415'!AO219</f>
        <v>93</v>
      </c>
      <c r="GH219" s="75">
        <f>'T5 Q3 201415'!AP219</f>
        <v>0.93</v>
      </c>
      <c r="GI219" s="75">
        <f>'T5 Q3 201415'!AQ219</f>
        <v>95</v>
      </c>
      <c r="GJ219" s="75">
        <f>'T5 Q3 201415'!AR219</f>
        <v>0.95</v>
      </c>
      <c r="GK219" s="75">
        <f>'T5 Q3 201415'!AS219</f>
        <v>90</v>
      </c>
      <c r="GL219" s="75">
        <f>'T5 Q3 201415'!AT219</f>
        <v>0.9</v>
      </c>
      <c r="GM219" s="75">
        <f>'T5 Q3 201415'!AU219</f>
        <v>94</v>
      </c>
      <c r="GN219" s="75">
        <f>'T5 Q3 201415'!AV219</f>
        <v>0.94</v>
      </c>
      <c r="GO219" s="75">
        <f>'T5 Q3 201415'!AW219</f>
        <v>92</v>
      </c>
      <c r="GP219" s="75">
        <f>'T5 Q3 201415'!AX219</f>
        <v>0.92</v>
      </c>
      <c r="GR219" s="75">
        <f>'T6 Q4 201415'!D219</f>
        <v>102</v>
      </c>
      <c r="GS219" s="75">
        <f>'T6 Q4 201415'!E219</f>
        <v>99</v>
      </c>
      <c r="GT219" s="75">
        <f>'T6 Q4 201415'!F219</f>
        <v>0.97058823529411764</v>
      </c>
      <c r="GU219" s="75">
        <f>'T6 Q4 201415'!G219</f>
        <v>85</v>
      </c>
      <c r="GV219" s="75">
        <f>'T6 Q4 201415'!H219</f>
        <v>0.83333333333333337</v>
      </c>
      <c r="GW219" s="75">
        <f>'T6 Q4 201415'!I219</f>
        <v>99</v>
      </c>
      <c r="GX219" s="75">
        <f>'T6 Q4 201415'!J219</f>
        <v>0.97058823529411764</v>
      </c>
      <c r="GY219" s="75">
        <f>'T6 Q4 201415'!K219</f>
        <v>0</v>
      </c>
      <c r="GZ219" s="75">
        <f>'T6 Q4 201415'!L219</f>
        <v>0</v>
      </c>
      <c r="HA219" s="75" t="str">
        <f>'T6 Q4 201415'!M219</f>
        <v/>
      </c>
      <c r="HB219" s="75">
        <f>'T6 Q4 201415'!N219</f>
        <v>0</v>
      </c>
      <c r="HC219" s="75">
        <f>'T6 Q4 201415'!O219</f>
        <v>115</v>
      </c>
      <c r="HD219" s="75">
        <f>'T6 Q4 201415'!P219</f>
        <v>111</v>
      </c>
      <c r="HE219" s="75">
        <f>'T6 Q4 201415'!Q219</f>
        <v>0.9652173913043478</v>
      </c>
      <c r="HF219" s="75">
        <f>'T6 Q4 201415'!R219</f>
        <v>109</v>
      </c>
      <c r="HG219" s="75">
        <f>'T6 Q4 201415'!S219</f>
        <v>0.94782608695652171</v>
      </c>
      <c r="HH219" s="75">
        <f>'T6 Q4 201415'!T219</f>
        <v>80</v>
      </c>
      <c r="HI219" s="75">
        <f>'T6 Q4 201415'!U219</f>
        <v>0.69565217391304346</v>
      </c>
      <c r="HJ219" s="75">
        <f>'T6 Q4 201415'!V219</f>
        <v>108</v>
      </c>
      <c r="HK219" s="75">
        <f>'T6 Q4 201415'!W219</f>
        <v>0.93913043478260871</v>
      </c>
      <c r="HL219" s="75">
        <f>'T6 Q4 201415'!X219</f>
        <v>109</v>
      </c>
      <c r="HM219" s="75">
        <f>'T6 Q4 201415'!Y219</f>
        <v>0.94782608695652171</v>
      </c>
      <c r="HN219" s="75">
        <f>'T6 Q4 201415'!Z219</f>
        <v>0</v>
      </c>
      <c r="HO219" s="75">
        <f>'T6 Q4 201415'!AA219</f>
        <v>0</v>
      </c>
      <c r="HP219" s="75" t="str">
        <f>'T6 Q4 201415'!AB219</f>
        <v/>
      </c>
      <c r="HQ219" s="75">
        <f>'T6 Q4 201415'!AC219</f>
        <v>0</v>
      </c>
      <c r="HR219" s="75">
        <f>'T6 Q4 201415'!AD219</f>
        <v>90</v>
      </c>
      <c r="HS219" s="75">
        <f>'T6 Q4 201415'!AE219</f>
        <v>84</v>
      </c>
      <c r="HT219" s="75">
        <f>'T6 Q4 201415'!AF219</f>
        <v>0.93333333333333335</v>
      </c>
      <c r="HU219" s="75">
        <f>'T6 Q4 201415'!AG219</f>
        <v>80</v>
      </c>
      <c r="HV219" s="75">
        <f>'T6 Q4 201415'!AH219</f>
        <v>0.88888888888888884</v>
      </c>
      <c r="HW219" s="75">
        <f>'T6 Q4 201415'!AI219</f>
        <v>83</v>
      </c>
      <c r="HX219" s="75">
        <f>'T6 Q4 201415'!AJ219</f>
        <v>0.92222222222222228</v>
      </c>
      <c r="HY219" s="75">
        <f>'T6 Q4 201415'!AK219</f>
        <v>83</v>
      </c>
      <c r="HZ219" s="75">
        <f>'T6 Q4 201415'!AL219</f>
        <v>0.92222222222222228</v>
      </c>
      <c r="IA219" s="75">
        <f>'T6 Q4 201415'!AM219</f>
        <v>79</v>
      </c>
      <c r="IB219" s="75">
        <f>'T6 Q4 201415'!AN219</f>
        <v>0.87777777777777777</v>
      </c>
      <c r="IC219" s="75">
        <f>'T6 Q4 201415'!AO219</f>
        <v>83</v>
      </c>
      <c r="ID219" s="75">
        <f>'T6 Q4 201415'!AP219</f>
        <v>0.92222222222222228</v>
      </c>
      <c r="IE219" s="75">
        <f>'T6 Q4 201415'!AQ219</f>
        <v>83</v>
      </c>
      <c r="IF219" s="75">
        <f>'T6 Q4 201415'!AR219</f>
        <v>0.92222222222222228</v>
      </c>
      <c r="IG219" s="75">
        <f>'T6 Q4 201415'!AS219</f>
        <v>79</v>
      </c>
      <c r="IH219" s="75">
        <f>'T6 Q4 201415'!AT219</f>
        <v>0.87777777777777777</v>
      </c>
      <c r="II219" s="75">
        <f>'T6 Q4 201415'!AU219</f>
        <v>81</v>
      </c>
      <c r="IJ219" s="75">
        <f>'T6 Q4 201415'!AV219</f>
        <v>0.9</v>
      </c>
      <c r="IK219" s="75">
        <f>'T6 Q4 201415'!AW219</f>
        <v>78</v>
      </c>
      <c r="IL219" s="75">
        <f>'T6 Q4 201415'!AX219</f>
        <v>0.8666666666666667</v>
      </c>
    </row>
    <row r="220" spans="1:246" x14ac:dyDescent="0.25">
      <c r="A220" s="22" t="s">
        <v>48</v>
      </c>
    </row>
    <row r="221" spans="1:246" x14ac:dyDescent="0.25">
      <c r="A221" s="24" t="s">
        <v>0</v>
      </c>
      <c r="B221" s="23"/>
      <c r="C221" s="23"/>
      <c r="D221" s="60"/>
    </row>
  </sheetData>
  <mergeCells count="28">
    <mergeCell ref="AW4:AX4"/>
    <mergeCell ref="AA4:AB4"/>
    <mergeCell ref="AD4:AD5"/>
    <mergeCell ref="AE4:AF4"/>
    <mergeCell ref="AG4:AH4"/>
    <mergeCell ref="AI4:AJ4"/>
    <mergeCell ref="AK4:AL4"/>
    <mergeCell ref="AM4:AN4"/>
    <mergeCell ref="AO4:AP4"/>
    <mergeCell ref="AQ4:AR4"/>
    <mergeCell ref="AS4:AT4"/>
    <mergeCell ref="AU4:AV4"/>
    <mergeCell ref="Z4:Z5"/>
    <mergeCell ref="D3:M3"/>
    <mergeCell ref="O3:AB3"/>
    <mergeCell ref="AD3:AX3"/>
    <mergeCell ref="D4:D5"/>
    <mergeCell ref="E4:F4"/>
    <mergeCell ref="G4:H4"/>
    <mergeCell ref="I4:J4"/>
    <mergeCell ref="K4:K5"/>
    <mergeCell ref="L4:M4"/>
    <mergeCell ref="O4:O5"/>
    <mergeCell ref="P4:Q4"/>
    <mergeCell ref="R4:S4"/>
    <mergeCell ref="T4:U4"/>
    <mergeCell ref="V4:W4"/>
    <mergeCell ref="X4:Y4"/>
  </mergeCells>
  <conditionalFormatting sqref="D6:D219">
    <cfRule type="expression" dxfId="96" priority="146" stopIfTrue="1">
      <formula>ISERROR(D6)</formula>
    </cfRule>
  </conditionalFormatting>
  <conditionalFormatting sqref="D6:D219">
    <cfRule type="expression" dxfId="95" priority="145">
      <formula>$AZ6=1</formula>
    </cfRule>
  </conditionalFormatting>
  <conditionalFormatting sqref="D6:AX6 F7:AX31 D7:E219 F32:F217 H32:AX217 G32:G219 I218:AX219">
    <cfRule type="expression" dxfId="94" priority="144" stopIfTrue="1">
      <formula>ISERROR(D6)</formula>
    </cfRule>
  </conditionalFormatting>
  <conditionalFormatting sqref="E6:E219">
    <cfRule type="expression" dxfId="93" priority="143">
      <formula>$AZ6=1</formula>
    </cfRule>
  </conditionalFormatting>
  <conditionalFormatting sqref="G6:G219">
    <cfRule type="expression" dxfId="92" priority="142" stopIfTrue="1">
      <formula>ISERROR(G6)</formula>
    </cfRule>
  </conditionalFormatting>
  <conditionalFormatting sqref="G6:G219">
    <cfRule type="expression" dxfId="91" priority="141">
      <formula>$AZ6=1</formula>
    </cfRule>
  </conditionalFormatting>
  <conditionalFormatting sqref="I6:I219">
    <cfRule type="expression" dxfId="90" priority="140" stopIfTrue="1">
      <formula>ISERROR(I6)</formula>
    </cfRule>
  </conditionalFormatting>
  <conditionalFormatting sqref="I6:I219">
    <cfRule type="expression" dxfId="89" priority="139">
      <formula>$AZ6=1</formula>
    </cfRule>
  </conditionalFormatting>
  <conditionalFormatting sqref="K6:K219">
    <cfRule type="expression" dxfId="88" priority="138" stopIfTrue="1">
      <formula>ISERROR(K6)</formula>
    </cfRule>
  </conditionalFormatting>
  <conditionalFormatting sqref="K6:K219">
    <cfRule type="expression" dxfId="87" priority="137">
      <formula>$AZ6=1</formula>
    </cfRule>
  </conditionalFormatting>
  <conditionalFormatting sqref="L6:L219">
    <cfRule type="expression" dxfId="86" priority="136" stopIfTrue="1">
      <formula>ISERROR(L6)</formula>
    </cfRule>
  </conditionalFormatting>
  <conditionalFormatting sqref="L6:L219">
    <cfRule type="expression" dxfId="85" priority="135">
      <formula>$AZ6=1</formula>
    </cfRule>
  </conditionalFormatting>
  <conditionalFormatting sqref="O6:O219">
    <cfRule type="expression" dxfId="84" priority="134" stopIfTrue="1">
      <formula>ISERROR(O6)</formula>
    </cfRule>
  </conditionalFormatting>
  <conditionalFormatting sqref="O6:O219">
    <cfRule type="expression" dxfId="83" priority="133">
      <formula>$BA6=1</formula>
    </cfRule>
  </conditionalFormatting>
  <conditionalFormatting sqref="P6:P219">
    <cfRule type="expression" dxfId="82" priority="132" stopIfTrue="1">
      <formula>ISERROR(P6)</formula>
    </cfRule>
  </conditionalFormatting>
  <conditionalFormatting sqref="P6:P219">
    <cfRule type="expression" dxfId="81" priority="131">
      <formula>$BA6=1</formula>
    </cfRule>
  </conditionalFormatting>
  <conditionalFormatting sqref="R6:R219">
    <cfRule type="expression" dxfId="80" priority="130" stopIfTrue="1">
      <formula>ISERROR(R6)</formula>
    </cfRule>
  </conditionalFormatting>
  <conditionalFormatting sqref="R6:R219">
    <cfRule type="expression" dxfId="79" priority="129">
      <formula>$BA6=1</formula>
    </cfRule>
  </conditionalFormatting>
  <conditionalFormatting sqref="T6:T219">
    <cfRule type="expression" dxfId="78" priority="128" stopIfTrue="1">
      <formula>ISERROR(T6)</formula>
    </cfRule>
  </conditionalFormatting>
  <conditionalFormatting sqref="T6:T219">
    <cfRule type="expression" dxfId="77" priority="127">
      <formula>$BA6=1</formula>
    </cfRule>
  </conditionalFormatting>
  <conditionalFormatting sqref="V6:V219">
    <cfRule type="expression" dxfId="76" priority="126" stopIfTrue="1">
      <formula>ISERROR(V6)</formula>
    </cfRule>
  </conditionalFormatting>
  <conditionalFormatting sqref="V6:V219">
    <cfRule type="expression" dxfId="75" priority="125">
      <formula>$BA6=1</formula>
    </cfRule>
  </conditionalFormatting>
  <conditionalFormatting sqref="X6:X219">
    <cfRule type="expression" dxfId="74" priority="124" stopIfTrue="1">
      <formula>ISERROR(X6)</formula>
    </cfRule>
  </conditionalFormatting>
  <conditionalFormatting sqref="X6:X219">
    <cfRule type="expression" dxfId="73" priority="123">
      <formula>$BA6=1</formula>
    </cfRule>
  </conditionalFormatting>
  <conditionalFormatting sqref="Z6:Z219">
    <cfRule type="expression" dxfId="72" priority="122" stopIfTrue="1">
      <formula>ISERROR(Z6)</formula>
    </cfRule>
  </conditionalFormatting>
  <conditionalFormatting sqref="Z6:Z219">
    <cfRule type="expression" dxfId="71" priority="121">
      <formula>$BA6=1</formula>
    </cfRule>
  </conditionalFormatting>
  <conditionalFormatting sqref="AA6:AA219">
    <cfRule type="expression" dxfId="70" priority="120" stopIfTrue="1">
      <formula>ISERROR(AA6)</formula>
    </cfRule>
  </conditionalFormatting>
  <conditionalFormatting sqref="AA6:AA219">
    <cfRule type="expression" dxfId="69" priority="119">
      <formula>$BA6=1</formula>
    </cfRule>
  </conditionalFormatting>
  <conditionalFormatting sqref="AD6:AD219">
    <cfRule type="expression" dxfId="68" priority="118" stopIfTrue="1">
      <formula>ISERROR(AD6)</formula>
    </cfRule>
  </conditionalFormatting>
  <conditionalFormatting sqref="AD6:AD219">
    <cfRule type="expression" dxfId="67" priority="117">
      <formula>$BB6=1</formula>
    </cfRule>
  </conditionalFormatting>
  <conditionalFormatting sqref="AE6:AE219">
    <cfRule type="expression" dxfId="66" priority="116" stopIfTrue="1">
      <formula>ISERROR(AE6)</formula>
    </cfRule>
  </conditionalFormatting>
  <conditionalFormatting sqref="AE6:AE219">
    <cfRule type="expression" dxfId="65" priority="115">
      <formula>$BB6=1</formula>
    </cfRule>
  </conditionalFormatting>
  <conditionalFormatting sqref="AG6:AG219">
    <cfRule type="expression" dxfId="64" priority="114" stopIfTrue="1">
      <formula>ISERROR(AG6)</formula>
    </cfRule>
  </conditionalFormatting>
  <conditionalFormatting sqref="AG6:AG219">
    <cfRule type="expression" dxfId="63" priority="113">
      <formula>$BB6=1</formula>
    </cfRule>
  </conditionalFormatting>
  <conditionalFormatting sqref="AI6:AI219">
    <cfRule type="expression" dxfId="62" priority="112" stopIfTrue="1">
      <formula>ISERROR(AI6)</formula>
    </cfRule>
  </conditionalFormatting>
  <conditionalFormatting sqref="AI6:AI219">
    <cfRule type="expression" dxfId="61" priority="111">
      <formula>$BB6=1</formula>
    </cfRule>
  </conditionalFormatting>
  <conditionalFormatting sqref="AK6:AK219">
    <cfRule type="expression" dxfId="60" priority="110" stopIfTrue="1">
      <formula>ISERROR(AK6)</formula>
    </cfRule>
  </conditionalFormatting>
  <conditionalFormatting sqref="AK6:AK219">
    <cfRule type="expression" dxfId="59" priority="109">
      <formula>$BB6=1</formula>
    </cfRule>
  </conditionalFormatting>
  <conditionalFormatting sqref="AM6:AM219">
    <cfRule type="expression" dxfId="58" priority="108" stopIfTrue="1">
      <formula>ISERROR(AM6)</formula>
    </cfRule>
  </conditionalFormatting>
  <conditionalFormatting sqref="AM6:AM219">
    <cfRule type="expression" dxfId="57" priority="107">
      <formula>$BB6=1</formula>
    </cfRule>
  </conditionalFormatting>
  <conditionalFormatting sqref="AO6:AO219">
    <cfRule type="expression" dxfId="56" priority="106" stopIfTrue="1">
      <formula>ISERROR(AO6)</formula>
    </cfRule>
  </conditionalFormatting>
  <conditionalFormatting sqref="AO6:AO219">
    <cfRule type="expression" dxfId="55" priority="105">
      <formula>$BB6=1</formula>
    </cfRule>
  </conditionalFormatting>
  <conditionalFormatting sqref="AQ6:AQ219">
    <cfRule type="expression" dxfId="54" priority="104" stopIfTrue="1">
      <formula>ISERROR(AQ6)</formula>
    </cfRule>
  </conditionalFormatting>
  <conditionalFormatting sqref="AQ6:AQ219">
    <cfRule type="expression" dxfId="53" priority="103">
      <formula>$BB6=1</formula>
    </cfRule>
  </conditionalFormatting>
  <conditionalFormatting sqref="AS6:AS219">
    <cfRule type="expression" dxfId="52" priority="102" stopIfTrue="1">
      <formula>ISERROR(AS6)</formula>
    </cfRule>
  </conditionalFormatting>
  <conditionalFormatting sqref="AS6:AS219">
    <cfRule type="expression" dxfId="51" priority="101">
      <formula>$BB6=1</formula>
    </cfRule>
  </conditionalFormatting>
  <conditionalFormatting sqref="AU6:AU219">
    <cfRule type="expression" dxfId="50" priority="100" stopIfTrue="1">
      <formula>ISERROR(AU6)</formula>
    </cfRule>
  </conditionalFormatting>
  <conditionalFormatting sqref="AU6:AU219">
    <cfRule type="expression" dxfId="49" priority="99">
      <formula>$BB6=1</formula>
    </cfRule>
  </conditionalFormatting>
  <conditionalFormatting sqref="AW6:AW219">
    <cfRule type="expression" dxfId="48" priority="98" stopIfTrue="1">
      <formula>ISERROR(AW6)</formula>
    </cfRule>
  </conditionalFormatting>
  <conditionalFormatting sqref="AW6:AW219">
    <cfRule type="expression" dxfId="47" priority="97">
      <formula>$BB6=1</formula>
    </cfRule>
  </conditionalFormatting>
  <conditionalFormatting sqref="AW6:AW219">
    <cfRule type="expression" dxfId="46" priority="51">
      <formula>$AZ6=1</formula>
    </cfRule>
  </conditionalFormatting>
  <conditionalFormatting sqref="E6:E219">
    <cfRule type="expression" dxfId="45" priority="96" stopIfTrue="1">
      <formula>ISERROR(E6)</formula>
    </cfRule>
  </conditionalFormatting>
  <conditionalFormatting sqref="E6:E219">
    <cfRule type="expression" dxfId="44" priority="95">
      <formula>$AZ6=1</formula>
    </cfRule>
  </conditionalFormatting>
  <conditionalFormatting sqref="G6:G219">
    <cfRule type="expression" dxfId="43" priority="94" stopIfTrue="1">
      <formula>ISERROR(G6)</formula>
    </cfRule>
  </conditionalFormatting>
  <conditionalFormatting sqref="G6:G219">
    <cfRule type="expression" dxfId="42" priority="93">
      <formula>$AZ6=1</formula>
    </cfRule>
  </conditionalFormatting>
  <conditionalFormatting sqref="I6:I219">
    <cfRule type="expression" dxfId="41" priority="92" stopIfTrue="1">
      <formula>ISERROR(I6)</formula>
    </cfRule>
  </conditionalFormatting>
  <conditionalFormatting sqref="I6:I219">
    <cfRule type="expression" dxfId="40" priority="91">
      <formula>$AZ6=1</formula>
    </cfRule>
  </conditionalFormatting>
  <conditionalFormatting sqref="K6:K219">
    <cfRule type="expression" dxfId="39" priority="90" stopIfTrue="1">
      <formula>ISERROR(K6)</formula>
    </cfRule>
  </conditionalFormatting>
  <conditionalFormatting sqref="K6:K219">
    <cfRule type="expression" dxfId="38" priority="89">
      <formula>$AZ6=1</formula>
    </cfRule>
  </conditionalFormatting>
  <conditionalFormatting sqref="O6:O219">
    <cfRule type="expression" dxfId="37" priority="88" stopIfTrue="1">
      <formula>ISERROR(O6)</formula>
    </cfRule>
  </conditionalFormatting>
  <conditionalFormatting sqref="O6:O219">
    <cfRule type="expression" dxfId="36" priority="87">
      <formula>$AZ6=1</formula>
    </cfRule>
  </conditionalFormatting>
  <conditionalFormatting sqref="P6:P219">
    <cfRule type="expression" dxfId="35" priority="86" stopIfTrue="1">
      <formula>ISERROR(P6)</formula>
    </cfRule>
  </conditionalFormatting>
  <conditionalFormatting sqref="P6:P219">
    <cfRule type="expression" dxfId="34" priority="85">
      <formula>$AZ6=1</formula>
    </cfRule>
  </conditionalFormatting>
  <conditionalFormatting sqref="R6:R219">
    <cfRule type="expression" dxfId="33" priority="84" stopIfTrue="1">
      <formula>ISERROR(R6)</formula>
    </cfRule>
  </conditionalFormatting>
  <conditionalFormatting sqref="R6:R219">
    <cfRule type="expression" dxfId="32" priority="83">
      <formula>$AZ6=1</formula>
    </cfRule>
  </conditionalFormatting>
  <conditionalFormatting sqref="T6:T219">
    <cfRule type="expression" dxfId="31" priority="82" stopIfTrue="1">
      <formula>ISERROR(T6)</formula>
    </cfRule>
  </conditionalFormatting>
  <conditionalFormatting sqref="T6:T219">
    <cfRule type="expression" dxfId="30" priority="81">
      <formula>$AZ6=1</formula>
    </cfRule>
  </conditionalFormatting>
  <conditionalFormatting sqref="V6:V219">
    <cfRule type="expression" dxfId="29" priority="80" stopIfTrue="1">
      <formula>ISERROR(V6)</formula>
    </cfRule>
  </conditionalFormatting>
  <conditionalFormatting sqref="V6:V219">
    <cfRule type="expression" dxfId="28" priority="79">
      <formula>$AZ6=1</formula>
    </cfRule>
  </conditionalFormatting>
  <conditionalFormatting sqref="X6:X219">
    <cfRule type="expression" dxfId="27" priority="78" stopIfTrue="1">
      <formula>ISERROR(X6)</formula>
    </cfRule>
  </conditionalFormatting>
  <conditionalFormatting sqref="X6:X219">
    <cfRule type="expression" dxfId="26" priority="77">
      <formula>$AZ6=1</formula>
    </cfRule>
  </conditionalFormatting>
  <conditionalFormatting sqref="Z6:Z219">
    <cfRule type="expression" dxfId="25" priority="76" stopIfTrue="1">
      <formula>ISERROR(Z6)</formula>
    </cfRule>
  </conditionalFormatting>
  <conditionalFormatting sqref="Z6:Z219">
    <cfRule type="expression" dxfId="24" priority="75">
      <formula>$AZ6=1</formula>
    </cfRule>
  </conditionalFormatting>
  <conditionalFormatting sqref="AA6:AA219">
    <cfRule type="expression" dxfId="23" priority="74" stopIfTrue="1">
      <formula>ISERROR(AA6)</formula>
    </cfRule>
  </conditionalFormatting>
  <conditionalFormatting sqref="AA6:AA219">
    <cfRule type="expression" dxfId="22" priority="73">
      <formula>$AZ6=1</formula>
    </cfRule>
  </conditionalFormatting>
  <conditionalFormatting sqref="AD6:AD219">
    <cfRule type="expression" dxfId="21" priority="72" stopIfTrue="1">
      <formula>ISERROR(AD6)</formula>
    </cfRule>
  </conditionalFormatting>
  <conditionalFormatting sqref="AD6:AD219">
    <cfRule type="expression" dxfId="20" priority="71">
      <formula>$AZ6=1</formula>
    </cfRule>
  </conditionalFormatting>
  <conditionalFormatting sqref="AE6:AE219">
    <cfRule type="expression" dxfId="19" priority="70" stopIfTrue="1">
      <formula>ISERROR(AE6)</formula>
    </cfRule>
  </conditionalFormatting>
  <conditionalFormatting sqref="AE6:AE219">
    <cfRule type="expression" dxfId="18" priority="69">
      <formula>$AZ6=1</formula>
    </cfRule>
  </conditionalFormatting>
  <conditionalFormatting sqref="AG6:AG219">
    <cfRule type="expression" dxfId="17" priority="68" stopIfTrue="1">
      <formula>ISERROR(AG6)</formula>
    </cfRule>
  </conditionalFormatting>
  <conditionalFormatting sqref="AG6:AG219">
    <cfRule type="expression" dxfId="16" priority="67">
      <formula>$AZ6=1</formula>
    </cfRule>
  </conditionalFormatting>
  <conditionalFormatting sqref="AI6:AI219">
    <cfRule type="expression" dxfId="15" priority="66" stopIfTrue="1">
      <formula>ISERROR(AI6)</formula>
    </cfRule>
  </conditionalFormatting>
  <conditionalFormatting sqref="AI6:AI219">
    <cfRule type="expression" dxfId="14" priority="65">
      <formula>$AZ6=1</formula>
    </cfRule>
  </conditionalFormatting>
  <conditionalFormatting sqref="AK6:AK219">
    <cfRule type="expression" dxfId="13" priority="64" stopIfTrue="1">
      <formula>ISERROR(AK6)</formula>
    </cfRule>
  </conditionalFormatting>
  <conditionalFormatting sqref="AK6:AK219">
    <cfRule type="expression" dxfId="12" priority="63">
      <formula>$AZ6=1</formula>
    </cfRule>
  </conditionalFormatting>
  <conditionalFormatting sqref="AM6:AM219">
    <cfRule type="expression" dxfId="11" priority="62" stopIfTrue="1">
      <formula>ISERROR(AM6)</formula>
    </cfRule>
  </conditionalFormatting>
  <conditionalFormatting sqref="AM6:AM219">
    <cfRule type="expression" dxfId="10" priority="61">
      <formula>$AZ6=1</formula>
    </cfRule>
  </conditionalFormatting>
  <conditionalFormatting sqref="AO6:AO219">
    <cfRule type="expression" dxfId="9" priority="60" stopIfTrue="1">
      <formula>ISERROR(AO6)</formula>
    </cfRule>
  </conditionalFormatting>
  <conditionalFormatting sqref="AO6:AO219">
    <cfRule type="expression" dxfId="8" priority="59">
      <formula>$AZ6=1</formula>
    </cfRule>
  </conditionalFormatting>
  <conditionalFormatting sqref="AQ6:AQ219">
    <cfRule type="expression" dxfId="7" priority="58" stopIfTrue="1">
      <formula>ISERROR(AQ6)</formula>
    </cfRule>
  </conditionalFormatting>
  <conditionalFormatting sqref="AQ6:AQ219">
    <cfRule type="expression" dxfId="6" priority="57">
      <formula>$AZ6=1</formula>
    </cfRule>
  </conditionalFormatting>
  <conditionalFormatting sqref="AS6:AS219">
    <cfRule type="expression" dxfId="5" priority="56" stopIfTrue="1">
      <formula>ISERROR(AS6)</formula>
    </cfRule>
  </conditionalFormatting>
  <conditionalFormatting sqref="AS6:AS219">
    <cfRule type="expression" dxfId="4" priority="55">
      <formula>$AZ6=1</formula>
    </cfRule>
  </conditionalFormatting>
  <conditionalFormatting sqref="AU6:AU219">
    <cfRule type="expression" dxfId="3" priority="54" stopIfTrue="1">
      <formula>ISERROR(AU6)</formula>
    </cfRule>
  </conditionalFormatting>
  <conditionalFormatting sqref="AU6:AU219">
    <cfRule type="expression" dxfId="2" priority="53">
      <formula>$AZ6=1</formula>
    </cfRule>
  </conditionalFormatting>
  <conditionalFormatting sqref="AW6:AW219">
    <cfRule type="expression" dxfId="1" priority="52" stopIfTrue="1">
      <formula>ISERROR(AW6)</formula>
    </cfRule>
  </conditionalFormatting>
  <conditionalFormatting sqref="F218:F219 H218:H219">
    <cfRule type="expression" dxfId="0" priority="48" stopIfTrue="1">
      <formula>ISERROR(F218)</formula>
    </cfRule>
  </conditionalFormatting>
  <pageMargins left="0.7" right="0.7" top="0.75" bottom="0.75" header="0.3" footer="0.3"/>
  <pageSetup paperSize="9" scale="22" fitToHeight="2" orientation="landscape" r:id="rId1"/>
  <rowBreaks count="1" manualBreakCount="1">
    <brk id="11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Frontsheet</vt:lpstr>
      <vt:lpstr>Context</vt:lpstr>
      <vt:lpstr>T1DQ CCG</vt:lpstr>
      <vt:lpstr>T2Provider submissions</vt:lpstr>
      <vt:lpstr>T3 Q1 201415</vt:lpstr>
      <vt:lpstr>T4 Q2 201415</vt:lpstr>
      <vt:lpstr>T5 Q3 201415</vt:lpstr>
      <vt:lpstr>T6 Q4 201415</vt:lpstr>
      <vt:lpstr>T7 201415OT</vt:lpstr>
      <vt:lpstr>Data Quality</vt:lpstr>
      <vt:lpstr>Notes</vt:lpstr>
      <vt:lpstr>Validation</vt:lpstr>
      <vt:lpstr>Contacts</vt:lpstr>
      <vt:lpstr>Contacts!Print_Area</vt:lpstr>
      <vt:lpstr>'Data Quality'!Print_Area</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Blundell</dc:creator>
  <cp:lastModifiedBy>Julie Douglas</cp:lastModifiedBy>
  <cp:lastPrinted>2015-07-02T13:44:43Z</cp:lastPrinted>
  <dcterms:created xsi:type="dcterms:W3CDTF">2014-03-25T12:34:37Z</dcterms:created>
  <dcterms:modified xsi:type="dcterms:W3CDTF">2015-07-02T14:02:10Z</dcterms:modified>
</cp:coreProperties>
</file>